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2.Декабрь 2024\"/>
    </mc:Choice>
  </mc:AlternateContent>
  <bookViews>
    <workbookView xWindow="0" yWindow="0" windowWidth="28800" windowHeight="11700" tabRatio="646" activeTab="5"/>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Z221" i="28" l="1"/>
  <c r="AA221" i="28"/>
  <c r="AB221" i="28"/>
  <c r="AC221" i="28"/>
  <c r="AD221" i="28"/>
  <c r="AE221" i="28"/>
  <c r="AF221" i="28"/>
  <c r="Z186" i="28"/>
  <c r="AA186" i="28"/>
  <c r="AB186" i="28"/>
  <c r="AC186" i="28"/>
  <c r="AD186" i="28"/>
  <c r="AE186" i="28"/>
  <c r="AF186" i="28"/>
  <c r="Z150" i="28"/>
  <c r="AA150" i="28"/>
  <c r="AB150" i="28"/>
  <c r="AC150" i="28"/>
  <c r="AD150" i="28"/>
  <c r="AE150" i="28"/>
  <c r="AF150" i="28"/>
  <c r="Z114" i="28"/>
  <c r="AA114" i="28"/>
  <c r="AB114" i="28"/>
  <c r="AC114" i="28"/>
  <c r="AD114" i="28"/>
  <c r="AE114" i="28"/>
  <c r="AF114" i="28"/>
  <c r="Z78" i="28"/>
  <c r="AA78" i="28"/>
  <c r="AB78" i="28"/>
  <c r="AC78" i="28"/>
  <c r="AD78" i="28"/>
  <c r="AE78" i="28"/>
  <c r="AF78" i="28"/>
  <c r="Z42" i="28"/>
  <c r="AA42" i="28"/>
  <c r="AB42" i="28"/>
  <c r="AC42" i="28"/>
  <c r="AD42" i="28"/>
  <c r="AE42" i="28"/>
  <c r="AF42" i="28"/>
  <c r="Y432" i="28"/>
  <c r="X432" i="28"/>
  <c r="W432" i="28"/>
  <c r="V432" i="28"/>
  <c r="U432" i="28"/>
  <c r="T432" i="28"/>
  <c r="S432" i="28"/>
  <c r="R432" i="28"/>
  <c r="Q432" i="28"/>
  <c r="P432" i="28"/>
  <c r="O432" i="28"/>
  <c r="N432" i="28"/>
  <c r="M432" i="28"/>
  <c r="L432" i="28"/>
  <c r="K432" i="28"/>
  <c r="J432" i="28"/>
  <c r="I432" i="28"/>
  <c r="H432" i="28"/>
  <c r="G432" i="28"/>
  <c r="F432" i="28"/>
  <c r="E432" i="28"/>
  <c r="D432" i="28"/>
  <c r="C432" i="28"/>
  <c r="B432" i="28"/>
  <c r="Y431" i="28"/>
  <c r="X431" i="28"/>
  <c r="W431" i="28"/>
  <c r="V431" i="28"/>
  <c r="U431" i="28"/>
  <c r="T431" i="28"/>
  <c r="S431" i="28"/>
  <c r="R431" i="28"/>
  <c r="Q431" i="28"/>
  <c r="P431" i="28"/>
  <c r="O431" i="28"/>
  <c r="N431" i="28"/>
  <c r="M431" i="28"/>
  <c r="L431" i="28"/>
  <c r="K431" i="28"/>
  <c r="J431" i="28"/>
  <c r="I431" i="28"/>
  <c r="H431" i="28"/>
  <c r="G431" i="28"/>
  <c r="F431" i="28"/>
  <c r="E431" i="28"/>
  <c r="D431" i="28"/>
  <c r="C431" i="28"/>
  <c r="B431" i="28"/>
  <c r="Y430" i="28"/>
  <c r="X430" i="28"/>
  <c r="W430" i="28"/>
  <c r="V430" i="28"/>
  <c r="U430" i="28"/>
  <c r="T430" i="28"/>
  <c r="S430" i="28"/>
  <c r="R430" i="28"/>
  <c r="Q430" i="28"/>
  <c r="P430" i="28"/>
  <c r="O430" i="28"/>
  <c r="N430" i="28"/>
  <c r="M430" i="28"/>
  <c r="L430" i="28"/>
  <c r="K430" i="28"/>
  <c r="J430" i="28"/>
  <c r="I430" i="28"/>
  <c r="H430" i="28"/>
  <c r="G430" i="28"/>
  <c r="F430" i="28"/>
  <c r="E430" i="28"/>
  <c r="D430" i="28"/>
  <c r="C430" i="28"/>
  <c r="B430" i="28"/>
  <c r="Y429" i="28"/>
  <c r="X429" i="28"/>
  <c r="W429" i="28"/>
  <c r="V429" i="28"/>
  <c r="U429" i="28"/>
  <c r="T429" i="28"/>
  <c r="S429" i="28"/>
  <c r="R429" i="28"/>
  <c r="Q429" i="28"/>
  <c r="P429" i="28"/>
  <c r="O429" i="28"/>
  <c r="N429" i="28"/>
  <c r="M429" i="28"/>
  <c r="L429" i="28"/>
  <c r="K429" i="28"/>
  <c r="J429" i="28"/>
  <c r="I429" i="28"/>
  <c r="H429" i="28"/>
  <c r="G429" i="28"/>
  <c r="F429" i="28"/>
  <c r="E429" i="28"/>
  <c r="D429" i="28"/>
  <c r="C429" i="28"/>
  <c r="B429" i="28"/>
  <c r="Y428" i="28"/>
  <c r="X428" i="28"/>
  <c r="W428" i="28"/>
  <c r="V428" i="28"/>
  <c r="U428" i="28"/>
  <c r="T428" i="28"/>
  <c r="S428" i="28"/>
  <c r="R428" i="28"/>
  <c r="Q428" i="28"/>
  <c r="P428" i="28"/>
  <c r="O428" i="28"/>
  <c r="N428" i="28"/>
  <c r="M428" i="28"/>
  <c r="L428" i="28"/>
  <c r="K428" i="28"/>
  <c r="J428" i="28"/>
  <c r="I428" i="28"/>
  <c r="H428" i="28"/>
  <c r="G428" i="28"/>
  <c r="F428" i="28"/>
  <c r="E428" i="28"/>
  <c r="D428" i="28"/>
  <c r="C428" i="28"/>
  <c r="B428" i="28"/>
  <c r="Y427" i="28"/>
  <c r="X427" i="28"/>
  <c r="W427" i="28"/>
  <c r="V427" i="28"/>
  <c r="U427" i="28"/>
  <c r="T427" i="28"/>
  <c r="S427" i="28"/>
  <c r="R427" i="28"/>
  <c r="Q427" i="28"/>
  <c r="P427" i="28"/>
  <c r="O427" i="28"/>
  <c r="N427" i="28"/>
  <c r="M427" i="28"/>
  <c r="L427" i="28"/>
  <c r="K427" i="28"/>
  <c r="J427" i="28"/>
  <c r="I427" i="28"/>
  <c r="H427" i="28"/>
  <c r="G427" i="28"/>
  <c r="F427" i="28"/>
  <c r="E427" i="28"/>
  <c r="D427" i="28"/>
  <c r="C427" i="28"/>
  <c r="B427" i="28"/>
  <c r="Y426" i="28"/>
  <c r="X426" i="28"/>
  <c r="W426" i="28"/>
  <c r="V426" i="28"/>
  <c r="U426" i="28"/>
  <c r="T426" i="28"/>
  <c r="S426" i="28"/>
  <c r="R426" i="28"/>
  <c r="Q426" i="28"/>
  <c r="P426" i="28"/>
  <c r="O426" i="28"/>
  <c r="N426" i="28"/>
  <c r="M426" i="28"/>
  <c r="L426" i="28"/>
  <c r="K426" i="28"/>
  <c r="J426" i="28"/>
  <c r="I426" i="28"/>
  <c r="H426" i="28"/>
  <c r="G426" i="28"/>
  <c r="F426" i="28"/>
  <c r="E426" i="28"/>
  <c r="D426" i="28"/>
  <c r="C426" i="28"/>
  <c r="B426" i="28"/>
  <c r="Y425" i="28"/>
  <c r="X425" i="28"/>
  <c r="W425" i="28"/>
  <c r="V425" i="28"/>
  <c r="U425" i="28"/>
  <c r="T425" i="28"/>
  <c r="S425" i="28"/>
  <c r="R425" i="28"/>
  <c r="Q425" i="28"/>
  <c r="P425" i="28"/>
  <c r="O425" i="28"/>
  <c r="N425" i="28"/>
  <c r="M425" i="28"/>
  <c r="L425" i="28"/>
  <c r="K425" i="28"/>
  <c r="J425" i="28"/>
  <c r="I425" i="28"/>
  <c r="H425" i="28"/>
  <c r="G425" i="28"/>
  <c r="F425" i="28"/>
  <c r="E425" i="28"/>
  <c r="D425" i="28"/>
  <c r="C425" i="28"/>
  <c r="B425" i="28"/>
  <c r="Y424" i="28"/>
  <c r="X424" i="28"/>
  <c r="W424" i="28"/>
  <c r="V424" i="28"/>
  <c r="U424" i="28"/>
  <c r="T424" i="28"/>
  <c r="S424" i="28"/>
  <c r="R424" i="28"/>
  <c r="Q424" i="28"/>
  <c r="P424" i="28"/>
  <c r="O424" i="28"/>
  <c r="N424" i="28"/>
  <c r="M424" i="28"/>
  <c r="L424" i="28"/>
  <c r="K424" i="28"/>
  <c r="J424" i="28"/>
  <c r="I424" i="28"/>
  <c r="H424" i="28"/>
  <c r="G424" i="28"/>
  <c r="F424" i="28"/>
  <c r="E424" i="28"/>
  <c r="D424" i="28"/>
  <c r="C424" i="28"/>
  <c r="B424" i="28"/>
  <c r="Y423" i="28"/>
  <c r="X423" i="28"/>
  <c r="W423" i="28"/>
  <c r="V423" i="28"/>
  <c r="U423" i="28"/>
  <c r="T423" i="28"/>
  <c r="S423" i="28"/>
  <c r="R423" i="28"/>
  <c r="Q423" i="28"/>
  <c r="P423" i="28"/>
  <c r="O423" i="28"/>
  <c r="N423" i="28"/>
  <c r="M423" i="28"/>
  <c r="L423" i="28"/>
  <c r="K423" i="28"/>
  <c r="J423" i="28"/>
  <c r="I423" i="28"/>
  <c r="H423" i="28"/>
  <c r="G423" i="28"/>
  <c r="F423" i="28"/>
  <c r="E423" i="28"/>
  <c r="D423" i="28"/>
  <c r="C423" i="28"/>
  <c r="B423" i="28"/>
  <c r="Y422" i="28"/>
  <c r="X422" i="28"/>
  <c r="W422" i="28"/>
  <c r="V422" i="28"/>
  <c r="U422" i="28"/>
  <c r="T422" i="28"/>
  <c r="S422" i="28"/>
  <c r="R422" i="28"/>
  <c r="Q422" i="28"/>
  <c r="P422" i="28"/>
  <c r="O422" i="28"/>
  <c r="N422" i="28"/>
  <c r="M422" i="28"/>
  <c r="L422" i="28"/>
  <c r="K422" i="28"/>
  <c r="J422" i="28"/>
  <c r="I422" i="28"/>
  <c r="H422" i="28"/>
  <c r="G422" i="28"/>
  <c r="F422" i="28"/>
  <c r="E422" i="28"/>
  <c r="D422" i="28"/>
  <c r="C422" i="28"/>
  <c r="B422" i="28"/>
  <c r="Y421" i="28"/>
  <c r="X421" i="28"/>
  <c r="W421" i="28"/>
  <c r="V421" i="28"/>
  <c r="U421" i="28"/>
  <c r="T421" i="28"/>
  <c r="S421" i="28"/>
  <c r="R421" i="28"/>
  <c r="Q421" i="28"/>
  <c r="P421" i="28"/>
  <c r="O421" i="28"/>
  <c r="N421" i="28"/>
  <c r="M421" i="28"/>
  <c r="L421" i="28"/>
  <c r="K421" i="28"/>
  <c r="J421" i="28"/>
  <c r="I421" i="28"/>
  <c r="H421" i="28"/>
  <c r="G421" i="28"/>
  <c r="F421" i="28"/>
  <c r="E421" i="28"/>
  <c r="D421" i="28"/>
  <c r="C421" i="28"/>
  <c r="B421" i="28"/>
  <c r="Y420" i="28"/>
  <c r="X420" i="28"/>
  <c r="W420" i="28"/>
  <c r="V420" i="28"/>
  <c r="U420" i="28"/>
  <c r="T420" i="28"/>
  <c r="S420" i="28"/>
  <c r="R420" i="28"/>
  <c r="Q420" i="28"/>
  <c r="P420" i="28"/>
  <c r="O420" i="28"/>
  <c r="N420" i="28"/>
  <c r="M420" i="28"/>
  <c r="L420" i="28"/>
  <c r="K420" i="28"/>
  <c r="J420" i="28"/>
  <c r="I420" i="28"/>
  <c r="H420" i="28"/>
  <c r="G420" i="28"/>
  <c r="F420" i="28"/>
  <c r="E420" i="28"/>
  <c r="D420" i="28"/>
  <c r="C420" i="28"/>
  <c r="B420" i="28"/>
  <c r="Y419" i="28"/>
  <c r="X419" i="28"/>
  <c r="W419" i="28"/>
  <c r="V419" i="28"/>
  <c r="U419" i="28"/>
  <c r="T419" i="28"/>
  <c r="S419" i="28"/>
  <c r="R419" i="28"/>
  <c r="Q419" i="28"/>
  <c r="P419" i="28"/>
  <c r="O419" i="28"/>
  <c r="N419" i="28"/>
  <c r="M419" i="28"/>
  <c r="L419" i="28"/>
  <c r="K419" i="28"/>
  <c r="J419" i="28"/>
  <c r="I419" i="28"/>
  <c r="H419" i="28"/>
  <c r="G419" i="28"/>
  <c r="F419" i="28"/>
  <c r="E419" i="28"/>
  <c r="D419" i="28"/>
  <c r="C419" i="28"/>
  <c r="B419" i="28"/>
  <c r="Y418" i="28"/>
  <c r="X418" i="28"/>
  <c r="W418" i="28"/>
  <c r="V418" i="28"/>
  <c r="U418" i="28"/>
  <c r="T418" i="28"/>
  <c r="S418" i="28"/>
  <c r="R418" i="28"/>
  <c r="Q418" i="28"/>
  <c r="P418" i="28"/>
  <c r="O418" i="28"/>
  <c r="N418" i="28"/>
  <c r="M418" i="28"/>
  <c r="L418" i="28"/>
  <c r="K418" i="28"/>
  <c r="J418" i="28"/>
  <c r="I418" i="28"/>
  <c r="H418" i="28"/>
  <c r="G418" i="28"/>
  <c r="F418" i="28"/>
  <c r="E418" i="28"/>
  <c r="D418" i="28"/>
  <c r="C418" i="28"/>
  <c r="B418" i="28"/>
  <c r="Y417" i="28"/>
  <c r="X417" i="28"/>
  <c r="W417" i="28"/>
  <c r="V417" i="28"/>
  <c r="U417" i="28"/>
  <c r="T417" i="28"/>
  <c r="S417" i="28"/>
  <c r="R417" i="28"/>
  <c r="Q417" i="28"/>
  <c r="P417" i="28"/>
  <c r="O417" i="28"/>
  <c r="N417" i="28"/>
  <c r="M417" i="28"/>
  <c r="L417" i="28"/>
  <c r="K417" i="28"/>
  <c r="J417" i="28"/>
  <c r="I417" i="28"/>
  <c r="H417" i="28"/>
  <c r="G417" i="28"/>
  <c r="F417" i="28"/>
  <c r="E417" i="28"/>
  <c r="D417" i="28"/>
  <c r="C417" i="28"/>
  <c r="B417" i="28"/>
  <c r="Y416" i="28"/>
  <c r="X416" i="28"/>
  <c r="W416" i="28"/>
  <c r="V416" i="28"/>
  <c r="U416" i="28"/>
  <c r="T416" i="28"/>
  <c r="S416" i="28"/>
  <c r="R416" i="28"/>
  <c r="Q416" i="28"/>
  <c r="P416" i="28"/>
  <c r="O416" i="28"/>
  <c r="N416" i="28"/>
  <c r="M416" i="28"/>
  <c r="L416" i="28"/>
  <c r="K416" i="28"/>
  <c r="J416" i="28"/>
  <c r="I416" i="28"/>
  <c r="H416" i="28"/>
  <c r="G416" i="28"/>
  <c r="F416" i="28"/>
  <c r="E416" i="28"/>
  <c r="D416" i="28"/>
  <c r="C416" i="28"/>
  <c r="B416" i="28"/>
  <c r="Y415" i="28"/>
  <c r="X415" i="28"/>
  <c r="W415" i="28"/>
  <c r="V415" i="28"/>
  <c r="U415" i="28"/>
  <c r="T415" i="28"/>
  <c r="S415" i="28"/>
  <c r="R415" i="28"/>
  <c r="Q415" i="28"/>
  <c r="P415" i="28"/>
  <c r="O415" i="28"/>
  <c r="N415" i="28"/>
  <c r="M415" i="28"/>
  <c r="L415" i="28"/>
  <c r="K415" i="28"/>
  <c r="J415" i="28"/>
  <c r="I415" i="28"/>
  <c r="H415" i="28"/>
  <c r="G415" i="28"/>
  <c r="F415" i="28"/>
  <c r="E415" i="28"/>
  <c r="D415" i="28"/>
  <c r="C415" i="28"/>
  <c r="B415" i="28"/>
  <c r="Y414" i="28"/>
  <c r="X414" i="28"/>
  <c r="W414" i="28"/>
  <c r="V414" i="28"/>
  <c r="U414" i="28"/>
  <c r="T414" i="28"/>
  <c r="S414" i="28"/>
  <c r="R414" i="28"/>
  <c r="Q414" i="28"/>
  <c r="P414" i="28"/>
  <c r="O414" i="28"/>
  <c r="N414" i="28"/>
  <c r="M414" i="28"/>
  <c r="L414" i="28"/>
  <c r="K414" i="28"/>
  <c r="J414" i="28"/>
  <c r="I414" i="28"/>
  <c r="H414" i="28"/>
  <c r="G414" i="28"/>
  <c r="F414" i="28"/>
  <c r="E414" i="28"/>
  <c r="D414" i="28"/>
  <c r="C414" i="28"/>
  <c r="B414" i="28"/>
  <c r="Y413" i="28"/>
  <c r="X413" i="28"/>
  <c r="W413" i="28"/>
  <c r="V413" i="28"/>
  <c r="U413" i="28"/>
  <c r="T413" i="28"/>
  <c r="S413" i="28"/>
  <c r="R413" i="28"/>
  <c r="Q413" i="28"/>
  <c r="P413" i="28"/>
  <c r="O413" i="28"/>
  <c r="N413" i="28"/>
  <c r="M413" i="28"/>
  <c r="L413" i="28"/>
  <c r="K413" i="28"/>
  <c r="J413" i="28"/>
  <c r="I413" i="28"/>
  <c r="H413" i="28"/>
  <c r="G413" i="28"/>
  <c r="F413" i="28"/>
  <c r="E413" i="28"/>
  <c r="D413" i="28"/>
  <c r="C413" i="28"/>
  <c r="B413" i="28"/>
  <c r="Y412" i="28"/>
  <c r="X412" i="28"/>
  <c r="W412" i="28"/>
  <c r="V412" i="28"/>
  <c r="U412" i="28"/>
  <c r="T412" i="28"/>
  <c r="S412" i="28"/>
  <c r="R412" i="28"/>
  <c r="Q412" i="28"/>
  <c r="P412" i="28"/>
  <c r="O412" i="28"/>
  <c r="N412" i="28"/>
  <c r="M412" i="28"/>
  <c r="L412" i="28"/>
  <c r="K412" i="28"/>
  <c r="J412" i="28"/>
  <c r="I412" i="28"/>
  <c r="H412" i="28"/>
  <c r="G412" i="28"/>
  <c r="F412" i="28"/>
  <c r="E412" i="28"/>
  <c r="D412" i="28"/>
  <c r="C412" i="28"/>
  <c r="B412" i="28"/>
  <c r="Y411" i="28"/>
  <c r="X411" i="28"/>
  <c r="W411" i="28"/>
  <c r="V411" i="28"/>
  <c r="U411" i="28"/>
  <c r="T411" i="28"/>
  <c r="S411" i="28"/>
  <c r="R411" i="28"/>
  <c r="Q411" i="28"/>
  <c r="P411" i="28"/>
  <c r="O411" i="28"/>
  <c r="N411" i="28"/>
  <c r="M411" i="28"/>
  <c r="L411" i="28"/>
  <c r="K411" i="28"/>
  <c r="J411" i="28"/>
  <c r="I411" i="28"/>
  <c r="H411" i="28"/>
  <c r="G411" i="28"/>
  <c r="F411" i="28"/>
  <c r="E411" i="28"/>
  <c r="D411" i="28"/>
  <c r="C411" i="28"/>
  <c r="B411" i="28"/>
  <c r="Y410" i="28"/>
  <c r="X410" i="28"/>
  <c r="W410" i="28"/>
  <c r="V410" i="28"/>
  <c r="U410" i="28"/>
  <c r="T410" i="28"/>
  <c r="S410" i="28"/>
  <c r="R410" i="28"/>
  <c r="Q410" i="28"/>
  <c r="P410" i="28"/>
  <c r="O410" i="28"/>
  <c r="N410" i="28"/>
  <c r="M410" i="28"/>
  <c r="L410" i="28"/>
  <c r="K410" i="28"/>
  <c r="J410" i="28"/>
  <c r="I410" i="28"/>
  <c r="H410" i="28"/>
  <c r="G410" i="28"/>
  <c r="F410" i="28"/>
  <c r="E410" i="28"/>
  <c r="D410" i="28"/>
  <c r="C410" i="28"/>
  <c r="B410" i="28"/>
  <c r="Y409" i="28"/>
  <c r="X409" i="28"/>
  <c r="W409" i="28"/>
  <c r="V409" i="28"/>
  <c r="U409" i="28"/>
  <c r="T409" i="28"/>
  <c r="S409" i="28"/>
  <c r="R409" i="28"/>
  <c r="Q409" i="28"/>
  <c r="P409" i="28"/>
  <c r="O409" i="28"/>
  <c r="N409" i="28"/>
  <c r="M409" i="28"/>
  <c r="L409" i="28"/>
  <c r="K409" i="28"/>
  <c r="J409" i="28"/>
  <c r="I409" i="28"/>
  <c r="H409" i="28"/>
  <c r="G409" i="28"/>
  <c r="F409" i="28"/>
  <c r="E409" i="28"/>
  <c r="D409" i="28"/>
  <c r="C409" i="28"/>
  <c r="B409" i="28"/>
  <c r="Y408" i="28"/>
  <c r="X408" i="28"/>
  <c r="W408" i="28"/>
  <c r="V408" i="28"/>
  <c r="U408" i="28"/>
  <c r="T408" i="28"/>
  <c r="S408" i="28"/>
  <c r="R408" i="28"/>
  <c r="Q408" i="28"/>
  <c r="P408" i="28"/>
  <c r="O408" i="28"/>
  <c r="N408" i="28"/>
  <c r="M408" i="28"/>
  <c r="L408" i="28"/>
  <c r="K408" i="28"/>
  <c r="J408" i="28"/>
  <c r="I408" i="28"/>
  <c r="H408" i="28"/>
  <c r="G408" i="28"/>
  <c r="F408" i="28"/>
  <c r="E408" i="28"/>
  <c r="D408" i="28"/>
  <c r="C408" i="28"/>
  <c r="B408" i="28"/>
  <c r="Y407" i="28"/>
  <c r="X407" i="28"/>
  <c r="W407" i="28"/>
  <c r="V407" i="28"/>
  <c r="U407" i="28"/>
  <c r="T407" i="28"/>
  <c r="S407" i="28"/>
  <c r="R407" i="28"/>
  <c r="Q407" i="28"/>
  <c r="P407" i="28"/>
  <c r="O407" i="28"/>
  <c r="N407" i="28"/>
  <c r="M407" i="28"/>
  <c r="L407" i="28"/>
  <c r="K407" i="28"/>
  <c r="J407" i="28"/>
  <c r="I407" i="28"/>
  <c r="H407" i="28"/>
  <c r="G407" i="28"/>
  <c r="F407" i="28"/>
  <c r="E407" i="28"/>
  <c r="D407" i="28"/>
  <c r="C407" i="28"/>
  <c r="B407" i="28"/>
  <c r="Y406" i="28"/>
  <c r="X406" i="28"/>
  <c r="W406" i="28"/>
  <c r="V406" i="28"/>
  <c r="U406" i="28"/>
  <c r="T406" i="28"/>
  <c r="S406" i="28"/>
  <c r="R406" i="28"/>
  <c r="Q406" i="28"/>
  <c r="P406" i="28"/>
  <c r="O406" i="28"/>
  <c r="N406" i="28"/>
  <c r="M406" i="28"/>
  <c r="L406" i="28"/>
  <c r="K406" i="28"/>
  <c r="J406" i="28"/>
  <c r="I406" i="28"/>
  <c r="H406" i="28"/>
  <c r="G406" i="28"/>
  <c r="F406" i="28"/>
  <c r="E406" i="28"/>
  <c r="D406" i="28"/>
  <c r="C406" i="28"/>
  <c r="B406" i="28"/>
  <c r="Y405" i="28"/>
  <c r="X405" i="28"/>
  <c r="W405" i="28"/>
  <c r="V405" i="28"/>
  <c r="U405" i="28"/>
  <c r="T405" i="28"/>
  <c r="S405" i="28"/>
  <c r="R405" i="28"/>
  <c r="Q405" i="28"/>
  <c r="P405" i="28"/>
  <c r="O405" i="28"/>
  <c r="N405" i="28"/>
  <c r="M405" i="28"/>
  <c r="L405" i="28"/>
  <c r="K405" i="28"/>
  <c r="J405" i="28"/>
  <c r="I405" i="28"/>
  <c r="H405" i="28"/>
  <c r="G405" i="28"/>
  <c r="F405" i="28"/>
  <c r="E405" i="28"/>
  <c r="D405" i="28"/>
  <c r="C405" i="28"/>
  <c r="B405" i="28"/>
  <c r="Y404" i="28"/>
  <c r="X404" i="28"/>
  <c r="W404" i="28"/>
  <c r="V404" i="28"/>
  <c r="U404" i="28"/>
  <c r="T404" i="28"/>
  <c r="S404" i="28"/>
  <c r="R404" i="28"/>
  <c r="Q404" i="28"/>
  <c r="P404" i="28"/>
  <c r="O404" i="28"/>
  <c r="N404" i="28"/>
  <c r="M404" i="28"/>
  <c r="L404" i="28"/>
  <c r="K404" i="28"/>
  <c r="J404" i="28"/>
  <c r="I404" i="28"/>
  <c r="H404" i="28"/>
  <c r="G404" i="28"/>
  <c r="F404" i="28"/>
  <c r="E404" i="28"/>
  <c r="D404" i="28"/>
  <c r="C404" i="28"/>
  <c r="B404" i="28"/>
  <c r="Y403" i="28"/>
  <c r="X403" i="28"/>
  <c r="W403" i="28"/>
  <c r="V403" i="28"/>
  <c r="U403" i="28"/>
  <c r="T403" i="28"/>
  <c r="S403" i="28"/>
  <c r="R403" i="28"/>
  <c r="Q403" i="28"/>
  <c r="P403" i="28"/>
  <c r="O403" i="28"/>
  <c r="N403" i="28"/>
  <c r="M403" i="28"/>
  <c r="L403" i="28"/>
  <c r="K403" i="28"/>
  <c r="J403" i="28"/>
  <c r="I403" i="28"/>
  <c r="H403" i="28"/>
  <c r="G403" i="28"/>
  <c r="F403" i="28"/>
  <c r="E403" i="28"/>
  <c r="D403" i="28"/>
  <c r="C403" i="28"/>
  <c r="B403" i="28"/>
  <c r="Y402" i="28"/>
  <c r="X402" i="28"/>
  <c r="W402" i="28"/>
  <c r="V402" i="28"/>
  <c r="U402" i="28"/>
  <c r="T402" i="28"/>
  <c r="S402" i="28"/>
  <c r="R402" i="28"/>
  <c r="Q402" i="28"/>
  <c r="P402" i="28"/>
  <c r="O402" i="28"/>
  <c r="N402" i="28"/>
  <c r="M402" i="28"/>
  <c r="L402" i="28"/>
  <c r="K402" i="28"/>
  <c r="J402" i="28"/>
  <c r="I402" i="28"/>
  <c r="H402" i="28"/>
  <c r="G402" i="28"/>
  <c r="F402" i="28"/>
  <c r="E402" i="28"/>
  <c r="D402" i="28"/>
  <c r="C402" i="28"/>
  <c r="B402" i="28"/>
  <c r="Y397" i="28"/>
  <c r="X397" i="28"/>
  <c r="W397" i="28"/>
  <c r="V397" i="28"/>
  <c r="U397" i="28"/>
  <c r="T397" i="28"/>
  <c r="S397" i="28"/>
  <c r="R397" i="28"/>
  <c r="Q397" i="28"/>
  <c r="P397" i="28"/>
  <c r="O397" i="28"/>
  <c r="N397" i="28"/>
  <c r="M397" i="28"/>
  <c r="L397" i="28"/>
  <c r="K397" i="28"/>
  <c r="J397" i="28"/>
  <c r="I397" i="28"/>
  <c r="H397" i="28"/>
  <c r="G397" i="28"/>
  <c r="F397" i="28"/>
  <c r="E397" i="28"/>
  <c r="D397" i="28"/>
  <c r="C397" i="28"/>
  <c r="B397" i="28"/>
  <c r="Y396" i="28"/>
  <c r="X396" i="28"/>
  <c r="W396" i="28"/>
  <c r="V396" i="28"/>
  <c r="U396" i="28"/>
  <c r="T396" i="28"/>
  <c r="S396" i="28"/>
  <c r="R396" i="28"/>
  <c r="Q396" i="28"/>
  <c r="P396" i="28"/>
  <c r="O396" i="28"/>
  <c r="N396" i="28"/>
  <c r="M396" i="28"/>
  <c r="L396" i="28"/>
  <c r="K396" i="28"/>
  <c r="J396" i="28"/>
  <c r="I396" i="28"/>
  <c r="H396" i="28"/>
  <c r="G396" i="28"/>
  <c r="F396" i="28"/>
  <c r="E396" i="28"/>
  <c r="D396" i="28"/>
  <c r="C396" i="28"/>
  <c r="B396" i="28"/>
  <c r="Y395" i="28"/>
  <c r="X395" i="28"/>
  <c r="W395" i="28"/>
  <c r="V395" i="28"/>
  <c r="U395" i="28"/>
  <c r="T395" i="28"/>
  <c r="S395" i="28"/>
  <c r="R395" i="28"/>
  <c r="Q395" i="28"/>
  <c r="P395" i="28"/>
  <c r="O395" i="28"/>
  <c r="N395" i="28"/>
  <c r="M395" i="28"/>
  <c r="L395" i="28"/>
  <c r="K395" i="28"/>
  <c r="J395" i="28"/>
  <c r="I395" i="28"/>
  <c r="H395" i="28"/>
  <c r="G395" i="28"/>
  <c r="F395" i="28"/>
  <c r="E395" i="28"/>
  <c r="D395" i="28"/>
  <c r="C395" i="28"/>
  <c r="B395" i="28"/>
  <c r="Y394" i="28"/>
  <c r="X394" i="28"/>
  <c r="W394" i="28"/>
  <c r="V394" i="28"/>
  <c r="U394" i="28"/>
  <c r="T394" i="28"/>
  <c r="S394" i="28"/>
  <c r="R394" i="28"/>
  <c r="Q394" i="28"/>
  <c r="P394" i="28"/>
  <c r="O394" i="28"/>
  <c r="N394" i="28"/>
  <c r="M394" i="28"/>
  <c r="L394" i="28"/>
  <c r="K394" i="28"/>
  <c r="J394" i="28"/>
  <c r="I394" i="28"/>
  <c r="H394" i="28"/>
  <c r="G394" i="28"/>
  <c r="F394" i="28"/>
  <c r="E394" i="28"/>
  <c r="D394" i="28"/>
  <c r="C394" i="28"/>
  <c r="B394" i="28"/>
  <c r="Y393" i="28"/>
  <c r="X393" i="28"/>
  <c r="W393" i="28"/>
  <c r="V393" i="28"/>
  <c r="U393" i="28"/>
  <c r="T393" i="28"/>
  <c r="S393" i="28"/>
  <c r="R393" i="28"/>
  <c r="Q393" i="28"/>
  <c r="P393" i="28"/>
  <c r="O393" i="28"/>
  <c r="N393" i="28"/>
  <c r="M393" i="28"/>
  <c r="L393" i="28"/>
  <c r="K393" i="28"/>
  <c r="J393" i="28"/>
  <c r="I393" i="28"/>
  <c r="H393" i="28"/>
  <c r="G393" i="28"/>
  <c r="F393" i="28"/>
  <c r="E393" i="28"/>
  <c r="D393" i="28"/>
  <c r="C393" i="28"/>
  <c r="B393" i="28"/>
  <c r="Y392" i="28"/>
  <c r="X392" i="28"/>
  <c r="W392" i="28"/>
  <c r="V392" i="28"/>
  <c r="U392" i="28"/>
  <c r="T392" i="28"/>
  <c r="S392" i="28"/>
  <c r="R392" i="28"/>
  <c r="Q392" i="28"/>
  <c r="P392" i="28"/>
  <c r="O392" i="28"/>
  <c r="N392" i="28"/>
  <c r="M392" i="28"/>
  <c r="L392" i="28"/>
  <c r="K392" i="28"/>
  <c r="J392" i="28"/>
  <c r="I392" i="28"/>
  <c r="H392" i="28"/>
  <c r="G392" i="28"/>
  <c r="F392" i="28"/>
  <c r="E392" i="28"/>
  <c r="D392" i="28"/>
  <c r="C392" i="28"/>
  <c r="B392" i="28"/>
  <c r="Y391" i="28"/>
  <c r="X391" i="28"/>
  <c r="W391" i="28"/>
  <c r="V391" i="28"/>
  <c r="U391" i="28"/>
  <c r="T391" i="28"/>
  <c r="S391" i="28"/>
  <c r="R391" i="28"/>
  <c r="Q391" i="28"/>
  <c r="P391" i="28"/>
  <c r="O391" i="28"/>
  <c r="N391" i="28"/>
  <c r="M391" i="28"/>
  <c r="L391" i="28"/>
  <c r="K391" i="28"/>
  <c r="J391" i="28"/>
  <c r="I391" i="28"/>
  <c r="H391" i="28"/>
  <c r="G391" i="28"/>
  <c r="F391" i="28"/>
  <c r="E391" i="28"/>
  <c r="D391" i="28"/>
  <c r="C391" i="28"/>
  <c r="B391" i="28"/>
  <c r="Y390" i="28"/>
  <c r="X390" i="28"/>
  <c r="W390" i="28"/>
  <c r="V390" i="28"/>
  <c r="U390" i="28"/>
  <c r="T390" i="28"/>
  <c r="S390" i="28"/>
  <c r="R390" i="28"/>
  <c r="Q390" i="28"/>
  <c r="P390" i="28"/>
  <c r="O390" i="28"/>
  <c r="N390" i="28"/>
  <c r="M390" i="28"/>
  <c r="L390" i="28"/>
  <c r="K390" i="28"/>
  <c r="J390" i="28"/>
  <c r="I390" i="28"/>
  <c r="H390" i="28"/>
  <c r="G390" i="28"/>
  <c r="F390" i="28"/>
  <c r="E390" i="28"/>
  <c r="D390" i="28"/>
  <c r="C390" i="28"/>
  <c r="B390" i="28"/>
  <c r="Y389" i="28"/>
  <c r="X389" i="28"/>
  <c r="W389" i="28"/>
  <c r="V389" i="28"/>
  <c r="U389" i="28"/>
  <c r="T389" i="28"/>
  <c r="S389" i="28"/>
  <c r="R389" i="28"/>
  <c r="Q389" i="28"/>
  <c r="P389" i="28"/>
  <c r="O389" i="28"/>
  <c r="N389" i="28"/>
  <c r="M389" i="28"/>
  <c r="L389" i="28"/>
  <c r="K389" i="28"/>
  <c r="J389" i="28"/>
  <c r="I389" i="28"/>
  <c r="H389" i="28"/>
  <c r="G389" i="28"/>
  <c r="F389" i="28"/>
  <c r="E389" i="28"/>
  <c r="D389" i="28"/>
  <c r="C389" i="28"/>
  <c r="B389" i="28"/>
  <c r="Y388" i="28"/>
  <c r="X388" i="28"/>
  <c r="W388" i="28"/>
  <c r="V388" i="28"/>
  <c r="U388" i="28"/>
  <c r="T388" i="28"/>
  <c r="S388" i="28"/>
  <c r="R388" i="28"/>
  <c r="Q388" i="28"/>
  <c r="P388" i="28"/>
  <c r="O388" i="28"/>
  <c r="N388" i="28"/>
  <c r="M388" i="28"/>
  <c r="L388" i="28"/>
  <c r="K388" i="28"/>
  <c r="J388" i="28"/>
  <c r="I388" i="28"/>
  <c r="H388" i="28"/>
  <c r="G388" i="28"/>
  <c r="F388" i="28"/>
  <c r="E388" i="28"/>
  <c r="D388" i="28"/>
  <c r="C388" i="28"/>
  <c r="B388" i="28"/>
  <c r="Y387" i="28"/>
  <c r="X387" i="28"/>
  <c r="W387" i="28"/>
  <c r="V387" i="28"/>
  <c r="U387" i="28"/>
  <c r="T387" i="28"/>
  <c r="S387" i="28"/>
  <c r="R387" i="28"/>
  <c r="Q387" i="28"/>
  <c r="P387" i="28"/>
  <c r="O387" i="28"/>
  <c r="N387" i="28"/>
  <c r="M387" i="28"/>
  <c r="L387" i="28"/>
  <c r="K387" i="28"/>
  <c r="J387" i="28"/>
  <c r="I387" i="28"/>
  <c r="H387" i="28"/>
  <c r="G387" i="28"/>
  <c r="F387" i="28"/>
  <c r="E387" i="28"/>
  <c r="D387" i="28"/>
  <c r="C387" i="28"/>
  <c r="B387" i="28"/>
  <c r="Y386" i="28"/>
  <c r="X386" i="28"/>
  <c r="W386" i="28"/>
  <c r="V386" i="28"/>
  <c r="U386" i="28"/>
  <c r="T386" i="28"/>
  <c r="S386" i="28"/>
  <c r="R386" i="28"/>
  <c r="Q386" i="28"/>
  <c r="P386" i="28"/>
  <c r="O386" i="28"/>
  <c r="N386" i="28"/>
  <c r="M386" i="28"/>
  <c r="L386" i="28"/>
  <c r="K386" i="28"/>
  <c r="J386" i="28"/>
  <c r="I386" i="28"/>
  <c r="H386" i="28"/>
  <c r="G386" i="28"/>
  <c r="F386" i="28"/>
  <c r="E386" i="28"/>
  <c r="D386" i="28"/>
  <c r="C386" i="28"/>
  <c r="B386" i="28"/>
  <c r="Y385" i="28"/>
  <c r="X385" i="28"/>
  <c r="W385" i="28"/>
  <c r="V385" i="28"/>
  <c r="U385" i="28"/>
  <c r="T385" i="28"/>
  <c r="S385" i="28"/>
  <c r="R385" i="28"/>
  <c r="Q385" i="28"/>
  <c r="P385" i="28"/>
  <c r="O385" i="28"/>
  <c r="N385" i="28"/>
  <c r="M385" i="28"/>
  <c r="L385" i="28"/>
  <c r="K385" i="28"/>
  <c r="J385" i="28"/>
  <c r="I385" i="28"/>
  <c r="H385" i="28"/>
  <c r="G385" i="28"/>
  <c r="F385" i="28"/>
  <c r="E385" i="28"/>
  <c r="D385" i="28"/>
  <c r="C385" i="28"/>
  <c r="B385" i="28"/>
  <c r="Y384" i="28"/>
  <c r="X384" i="28"/>
  <c r="W384" i="28"/>
  <c r="V384" i="28"/>
  <c r="U384" i="28"/>
  <c r="T384" i="28"/>
  <c r="S384" i="28"/>
  <c r="R384" i="28"/>
  <c r="Q384" i="28"/>
  <c r="P384" i="28"/>
  <c r="O384" i="28"/>
  <c r="N384" i="28"/>
  <c r="M384" i="28"/>
  <c r="L384" i="28"/>
  <c r="K384" i="28"/>
  <c r="J384" i="28"/>
  <c r="I384" i="28"/>
  <c r="H384" i="28"/>
  <c r="G384" i="28"/>
  <c r="F384" i="28"/>
  <c r="E384" i="28"/>
  <c r="D384" i="28"/>
  <c r="C384" i="28"/>
  <c r="B384" i="28"/>
  <c r="Y383" i="28"/>
  <c r="X383" i="28"/>
  <c r="W383" i="28"/>
  <c r="V383" i="28"/>
  <c r="U383" i="28"/>
  <c r="T383" i="28"/>
  <c r="S383" i="28"/>
  <c r="R383" i="28"/>
  <c r="Q383" i="28"/>
  <c r="P383" i="28"/>
  <c r="O383" i="28"/>
  <c r="N383" i="28"/>
  <c r="M383" i="28"/>
  <c r="L383" i="28"/>
  <c r="K383" i="28"/>
  <c r="J383" i="28"/>
  <c r="I383" i="28"/>
  <c r="H383" i="28"/>
  <c r="G383" i="28"/>
  <c r="F383" i="28"/>
  <c r="E383" i="28"/>
  <c r="D383" i="28"/>
  <c r="C383" i="28"/>
  <c r="B383" i="28"/>
  <c r="Y382" i="28"/>
  <c r="X382" i="28"/>
  <c r="W382" i="28"/>
  <c r="V382" i="28"/>
  <c r="U382" i="28"/>
  <c r="T382" i="28"/>
  <c r="S382" i="28"/>
  <c r="R382" i="28"/>
  <c r="Q382" i="28"/>
  <c r="P382" i="28"/>
  <c r="O382" i="28"/>
  <c r="N382" i="28"/>
  <c r="M382" i="28"/>
  <c r="L382" i="28"/>
  <c r="K382" i="28"/>
  <c r="J382" i="28"/>
  <c r="I382" i="28"/>
  <c r="H382" i="28"/>
  <c r="G382" i="28"/>
  <c r="F382" i="28"/>
  <c r="E382" i="28"/>
  <c r="D382" i="28"/>
  <c r="C382" i="28"/>
  <c r="B382" i="28"/>
  <c r="Y381" i="28"/>
  <c r="X381" i="28"/>
  <c r="W381" i="28"/>
  <c r="V381" i="28"/>
  <c r="U381" i="28"/>
  <c r="T381" i="28"/>
  <c r="S381" i="28"/>
  <c r="R381" i="28"/>
  <c r="Q381" i="28"/>
  <c r="P381" i="28"/>
  <c r="O381" i="28"/>
  <c r="N381" i="28"/>
  <c r="M381" i="28"/>
  <c r="L381" i="28"/>
  <c r="K381" i="28"/>
  <c r="J381" i="28"/>
  <c r="I381" i="28"/>
  <c r="H381" i="28"/>
  <c r="G381" i="28"/>
  <c r="F381" i="28"/>
  <c r="E381" i="28"/>
  <c r="D381" i="28"/>
  <c r="C381" i="28"/>
  <c r="B381" i="28"/>
  <c r="Y380" i="28"/>
  <c r="X380" i="28"/>
  <c r="W380" i="28"/>
  <c r="V380" i="28"/>
  <c r="U380" i="28"/>
  <c r="T380" i="28"/>
  <c r="S380" i="28"/>
  <c r="R380" i="28"/>
  <c r="Q380" i="28"/>
  <c r="P380" i="28"/>
  <c r="O380" i="28"/>
  <c r="N380" i="28"/>
  <c r="M380" i="28"/>
  <c r="L380" i="28"/>
  <c r="K380" i="28"/>
  <c r="J380" i="28"/>
  <c r="I380" i="28"/>
  <c r="H380" i="28"/>
  <c r="G380" i="28"/>
  <c r="F380" i="28"/>
  <c r="E380" i="28"/>
  <c r="D380" i="28"/>
  <c r="C380" i="28"/>
  <c r="B380" i="28"/>
  <c r="Y379" i="28"/>
  <c r="X379" i="28"/>
  <c r="W379" i="28"/>
  <c r="V379" i="28"/>
  <c r="U379" i="28"/>
  <c r="T379" i="28"/>
  <c r="S379" i="28"/>
  <c r="R379" i="28"/>
  <c r="Q379" i="28"/>
  <c r="P379" i="28"/>
  <c r="O379" i="28"/>
  <c r="N379" i="28"/>
  <c r="M379" i="28"/>
  <c r="L379" i="28"/>
  <c r="K379" i="28"/>
  <c r="J379" i="28"/>
  <c r="I379" i="28"/>
  <c r="H379" i="28"/>
  <c r="G379" i="28"/>
  <c r="F379" i="28"/>
  <c r="E379" i="28"/>
  <c r="D379" i="28"/>
  <c r="C379" i="28"/>
  <c r="B379" i="28"/>
  <c r="Y378" i="28"/>
  <c r="X378" i="28"/>
  <c r="W378" i="28"/>
  <c r="V378" i="28"/>
  <c r="U378" i="28"/>
  <c r="T378" i="28"/>
  <c r="S378" i="28"/>
  <c r="R378" i="28"/>
  <c r="Q378" i="28"/>
  <c r="P378" i="28"/>
  <c r="O378" i="28"/>
  <c r="N378" i="28"/>
  <c r="M378" i="28"/>
  <c r="L378" i="28"/>
  <c r="K378" i="28"/>
  <c r="J378" i="28"/>
  <c r="I378" i="28"/>
  <c r="H378" i="28"/>
  <c r="G378" i="28"/>
  <c r="F378" i="28"/>
  <c r="E378" i="28"/>
  <c r="D378" i="28"/>
  <c r="C378" i="28"/>
  <c r="B378" i="28"/>
  <c r="Y377" i="28"/>
  <c r="X377" i="28"/>
  <c r="W377" i="28"/>
  <c r="V377" i="28"/>
  <c r="U377" i="28"/>
  <c r="T377" i="28"/>
  <c r="S377" i="28"/>
  <c r="R377" i="28"/>
  <c r="Q377" i="28"/>
  <c r="P377" i="28"/>
  <c r="O377" i="28"/>
  <c r="N377" i="28"/>
  <c r="M377" i="28"/>
  <c r="L377" i="28"/>
  <c r="K377" i="28"/>
  <c r="J377" i="28"/>
  <c r="I377" i="28"/>
  <c r="H377" i="28"/>
  <c r="G377" i="28"/>
  <c r="F377" i="28"/>
  <c r="E377" i="28"/>
  <c r="D377" i="28"/>
  <c r="C377" i="28"/>
  <c r="B377" i="28"/>
  <c r="Y376" i="28"/>
  <c r="X376" i="28"/>
  <c r="W376" i="28"/>
  <c r="V376" i="28"/>
  <c r="U376" i="28"/>
  <c r="T376" i="28"/>
  <c r="S376" i="28"/>
  <c r="R376" i="28"/>
  <c r="Q376" i="28"/>
  <c r="P376" i="28"/>
  <c r="O376" i="28"/>
  <c r="N376" i="28"/>
  <c r="M376" i="28"/>
  <c r="L376" i="28"/>
  <c r="K376" i="28"/>
  <c r="J376" i="28"/>
  <c r="I376" i="28"/>
  <c r="H376" i="28"/>
  <c r="G376" i="28"/>
  <c r="F376" i="28"/>
  <c r="E376" i="28"/>
  <c r="D376" i="28"/>
  <c r="C376" i="28"/>
  <c r="B376" i="28"/>
  <c r="Y375" i="28"/>
  <c r="X375" i="28"/>
  <c r="W375" i="28"/>
  <c r="V375" i="28"/>
  <c r="U375" i="28"/>
  <c r="T375" i="28"/>
  <c r="S375" i="28"/>
  <c r="R375" i="28"/>
  <c r="Q375" i="28"/>
  <c r="P375" i="28"/>
  <c r="O375" i="28"/>
  <c r="N375" i="28"/>
  <c r="M375" i="28"/>
  <c r="L375" i="28"/>
  <c r="K375" i="28"/>
  <c r="J375" i="28"/>
  <c r="I375" i="28"/>
  <c r="H375" i="28"/>
  <c r="G375" i="28"/>
  <c r="F375" i="28"/>
  <c r="E375" i="28"/>
  <c r="D375" i="28"/>
  <c r="C375" i="28"/>
  <c r="B375" i="28"/>
  <c r="Y374" i="28"/>
  <c r="X374" i="28"/>
  <c r="W374" i="28"/>
  <c r="V374" i="28"/>
  <c r="U374" i="28"/>
  <c r="T374" i="28"/>
  <c r="S374" i="28"/>
  <c r="R374" i="28"/>
  <c r="Q374" i="28"/>
  <c r="P374" i="28"/>
  <c r="O374" i="28"/>
  <c r="N374" i="28"/>
  <c r="M374" i="28"/>
  <c r="L374" i="28"/>
  <c r="K374" i="28"/>
  <c r="J374" i="28"/>
  <c r="I374" i="28"/>
  <c r="H374" i="28"/>
  <c r="G374" i="28"/>
  <c r="F374" i="28"/>
  <c r="E374" i="28"/>
  <c r="D374" i="28"/>
  <c r="C374" i="28"/>
  <c r="B374" i="28"/>
  <c r="Y373" i="28"/>
  <c r="X373" i="28"/>
  <c r="W373" i="28"/>
  <c r="V373" i="28"/>
  <c r="U373" i="28"/>
  <c r="T373" i="28"/>
  <c r="S373" i="28"/>
  <c r="R373" i="28"/>
  <c r="Q373" i="28"/>
  <c r="P373" i="28"/>
  <c r="O373" i="28"/>
  <c r="N373" i="28"/>
  <c r="M373" i="28"/>
  <c r="L373" i="28"/>
  <c r="K373" i="28"/>
  <c r="J373" i="28"/>
  <c r="I373" i="28"/>
  <c r="H373" i="28"/>
  <c r="G373" i="28"/>
  <c r="F373" i="28"/>
  <c r="E373" i="28"/>
  <c r="D373" i="28"/>
  <c r="C373" i="28"/>
  <c r="B373" i="28"/>
  <c r="Y372" i="28"/>
  <c r="X372" i="28"/>
  <c r="W372" i="28"/>
  <c r="V372" i="28"/>
  <c r="U372" i="28"/>
  <c r="T372" i="28"/>
  <c r="S372" i="28"/>
  <c r="R372" i="28"/>
  <c r="Q372" i="28"/>
  <c r="P372" i="28"/>
  <c r="O372" i="28"/>
  <c r="N372" i="28"/>
  <c r="M372" i="28"/>
  <c r="L372" i="28"/>
  <c r="K372" i="28"/>
  <c r="J372" i="28"/>
  <c r="I372" i="28"/>
  <c r="H372" i="28"/>
  <c r="G372" i="28"/>
  <c r="F372" i="28"/>
  <c r="E372" i="28"/>
  <c r="D372" i="28"/>
  <c r="C372" i="28"/>
  <c r="B372" i="28"/>
  <c r="Y371" i="28"/>
  <c r="X371" i="28"/>
  <c r="W371" i="28"/>
  <c r="V371" i="28"/>
  <c r="U371" i="28"/>
  <c r="T371" i="28"/>
  <c r="S371" i="28"/>
  <c r="R371" i="28"/>
  <c r="Q371" i="28"/>
  <c r="P371" i="28"/>
  <c r="O371" i="28"/>
  <c r="N371" i="28"/>
  <c r="M371" i="28"/>
  <c r="L371" i="28"/>
  <c r="K371" i="28"/>
  <c r="J371" i="28"/>
  <c r="I371" i="28"/>
  <c r="H371" i="28"/>
  <c r="G371" i="28"/>
  <c r="F371" i="28"/>
  <c r="E371" i="28"/>
  <c r="D371" i="28"/>
  <c r="C371" i="28"/>
  <c r="B371" i="28"/>
  <c r="Y370" i="28"/>
  <c r="X370" i="28"/>
  <c r="W370" i="28"/>
  <c r="V370" i="28"/>
  <c r="U370" i="28"/>
  <c r="T370" i="28"/>
  <c r="S370" i="28"/>
  <c r="R370" i="28"/>
  <c r="Q370" i="28"/>
  <c r="P370" i="28"/>
  <c r="O370" i="28"/>
  <c r="N370" i="28"/>
  <c r="M370" i="28"/>
  <c r="L370" i="28"/>
  <c r="K370" i="28"/>
  <c r="J370" i="28"/>
  <c r="I370" i="28"/>
  <c r="H370" i="28"/>
  <c r="G370" i="28"/>
  <c r="F370" i="28"/>
  <c r="E370" i="28"/>
  <c r="D370" i="28"/>
  <c r="C370" i="28"/>
  <c r="B370" i="28"/>
  <c r="Y369" i="28"/>
  <c r="X369" i="28"/>
  <c r="W369" i="28"/>
  <c r="V369" i="28"/>
  <c r="U369" i="28"/>
  <c r="T369" i="28"/>
  <c r="S369" i="28"/>
  <c r="R369" i="28"/>
  <c r="Q369" i="28"/>
  <c r="P369" i="28"/>
  <c r="O369" i="28"/>
  <c r="N369" i="28"/>
  <c r="M369" i="28"/>
  <c r="L369" i="28"/>
  <c r="K369" i="28"/>
  <c r="J369" i="28"/>
  <c r="I369" i="28"/>
  <c r="H369" i="28"/>
  <c r="G369" i="28"/>
  <c r="F369" i="28"/>
  <c r="E369" i="28"/>
  <c r="D369" i="28"/>
  <c r="C369" i="28"/>
  <c r="B369" i="28"/>
  <c r="Y368" i="28"/>
  <c r="X368" i="28"/>
  <c r="W368" i="28"/>
  <c r="V368" i="28"/>
  <c r="U368" i="28"/>
  <c r="T368" i="28"/>
  <c r="S368" i="28"/>
  <c r="R368" i="28"/>
  <c r="Q368" i="28"/>
  <c r="P368" i="28"/>
  <c r="O368" i="28"/>
  <c r="N368" i="28"/>
  <c r="M368" i="28"/>
  <c r="L368" i="28"/>
  <c r="K368" i="28"/>
  <c r="J368" i="28"/>
  <c r="I368" i="28"/>
  <c r="H368" i="28"/>
  <c r="G368" i="28"/>
  <c r="F368" i="28"/>
  <c r="E368" i="28"/>
  <c r="D368" i="28"/>
  <c r="C368" i="28"/>
  <c r="B368" i="28"/>
  <c r="Y367" i="28"/>
  <c r="X367" i="28"/>
  <c r="W367" i="28"/>
  <c r="V367" i="28"/>
  <c r="U367" i="28"/>
  <c r="T367" i="28"/>
  <c r="S367" i="28"/>
  <c r="R367" i="28"/>
  <c r="Q367" i="28"/>
  <c r="P367" i="28"/>
  <c r="O367" i="28"/>
  <c r="N367" i="28"/>
  <c r="M367" i="28"/>
  <c r="L367" i="28"/>
  <c r="K367" i="28"/>
  <c r="J367" i="28"/>
  <c r="I367" i="28"/>
  <c r="H367" i="28"/>
  <c r="G367" i="28"/>
  <c r="F367" i="28"/>
  <c r="E367" i="28"/>
  <c r="D367" i="28"/>
  <c r="C367" i="28"/>
  <c r="B367" i="28"/>
  <c r="Y362" i="28"/>
  <c r="X362" i="28"/>
  <c r="W362" i="28"/>
  <c r="V362" i="28"/>
  <c r="U362" i="28"/>
  <c r="T362" i="28"/>
  <c r="S362" i="28"/>
  <c r="R362" i="28"/>
  <c r="Q362" i="28"/>
  <c r="P362" i="28"/>
  <c r="O362" i="28"/>
  <c r="N362" i="28"/>
  <c r="M362" i="28"/>
  <c r="L362" i="28"/>
  <c r="K362" i="28"/>
  <c r="J362" i="28"/>
  <c r="I362" i="28"/>
  <c r="H362" i="28"/>
  <c r="G362" i="28"/>
  <c r="F362" i="28"/>
  <c r="E362" i="28"/>
  <c r="D362" i="28"/>
  <c r="C362" i="28"/>
  <c r="B362" i="28"/>
  <c r="Y361" i="28"/>
  <c r="X361" i="28"/>
  <c r="W361" i="28"/>
  <c r="V361" i="28"/>
  <c r="U361" i="28"/>
  <c r="T361" i="28"/>
  <c r="S361" i="28"/>
  <c r="R361" i="28"/>
  <c r="Q361" i="28"/>
  <c r="P361" i="28"/>
  <c r="O361" i="28"/>
  <c r="N361" i="28"/>
  <c r="M361" i="28"/>
  <c r="L361" i="28"/>
  <c r="K361" i="28"/>
  <c r="J361" i="28"/>
  <c r="I361" i="28"/>
  <c r="H361" i="28"/>
  <c r="G361" i="28"/>
  <c r="F361" i="28"/>
  <c r="E361" i="28"/>
  <c r="D361" i="28"/>
  <c r="C361" i="28"/>
  <c r="B361" i="28"/>
  <c r="Y360" i="28"/>
  <c r="X360" i="28"/>
  <c r="W360" i="28"/>
  <c r="V360" i="28"/>
  <c r="U360" i="28"/>
  <c r="T360" i="28"/>
  <c r="S360" i="28"/>
  <c r="R360" i="28"/>
  <c r="Q360" i="28"/>
  <c r="P360" i="28"/>
  <c r="O360" i="28"/>
  <c r="N360" i="28"/>
  <c r="M360" i="28"/>
  <c r="L360" i="28"/>
  <c r="K360" i="28"/>
  <c r="J360" i="28"/>
  <c r="I360" i="28"/>
  <c r="H360" i="28"/>
  <c r="G360" i="28"/>
  <c r="F360" i="28"/>
  <c r="E360" i="28"/>
  <c r="D360" i="28"/>
  <c r="C360" i="28"/>
  <c r="B360" i="28"/>
  <c r="Y359" i="28"/>
  <c r="X359" i="28"/>
  <c r="W359" i="28"/>
  <c r="V359" i="28"/>
  <c r="U359" i="28"/>
  <c r="T359" i="28"/>
  <c r="S359" i="28"/>
  <c r="R359" i="28"/>
  <c r="Q359" i="28"/>
  <c r="P359" i="28"/>
  <c r="O359" i="28"/>
  <c r="N359" i="28"/>
  <c r="M359" i="28"/>
  <c r="L359" i="28"/>
  <c r="K359" i="28"/>
  <c r="J359" i="28"/>
  <c r="I359" i="28"/>
  <c r="H359" i="28"/>
  <c r="G359" i="28"/>
  <c r="F359" i="28"/>
  <c r="E359" i="28"/>
  <c r="D359" i="28"/>
  <c r="C359" i="28"/>
  <c r="B359" i="28"/>
  <c r="Y358" i="28"/>
  <c r="X358" i="28"/>
  <c r="W358" i="28"/>
  <c r="V358" i="28"/>
  <c r="U358" i="28"/>
  <c r="T358" i="28"/>
  <c r="S358" i="28"/>
  <c r="R358" i="28"/>
  <c r="Q358" i="28"/>
  <c r="P358" i="28"/>
  <c r="O358" i="28"/>
  <c r="N358" i="28"/>
  <c r="M358" i="28"/>
  <c r="L358" i="28"/>
  <c r="K358" i="28"/>
  <c r="J358" i="28"/>
  <c r="I358" i="28"/>
  <c r="H358" i="28"/>
  <c r="G358" i="28"/>
  <c r="F358" i="28"/>
  <c r="E358" i="28"/>
  <c r="D358" i="28"/>
  <c r="C358" i="28"/>
  <c r="B358" i="28"/>
  <c r="Y357" i="28"/>
  <c r="X357" i="28"/>
  <c r="W357" i="28"/>
  <c r="V357" i="28"/>
  <c r="U357" i="28"/>
  <c r="T357" i="28"/>
  <c r="S357" i="28"/>
  <c r="R357" i="28"/>
  <c r="Q357" i="28"/>
  <c r="P357" i="28"/>
  <c r="O357" i="28"/>
  <c r="N357" i="28"/>
  <c r="M357" i="28"/>
  <c r="L357" i="28"/>
  <c r="K357" i="28"/>
  <c r="J357" i="28"/>
  <c r="I357" i="28"/>
  <c r="H357" i="28"/>
  <c r="G357" i="28"/>
  <c r="F357" i="28"/>
  <c r="E357" i="28"/>
  <c r="D357" i="28"/>
  <c r="C357" i="28"/>
  <c r="B357" i="28"/>
  <c r="Y356" i="28"/>
  <c r="X356" i="28"/>
  <c r="W356" i="28"/>
  <c r="V356" i="28"/>
  <c r="U356" i="28"/>
  <c r="T356" i="28"/>
  <c r="S356" i="28"/>
  <c r="R356" i="28"/>
  <c r="Q356" i="28"/>
  <c r="P356" i="28"/>
  <c r="O356" i="28"/>
  <c r="N356" i="28"/>
  <c r="M356" i="28"/>
  <c r="L356" i="28"/>
  <c r="K356" i="28"/>
  <c r="J356" i="28"/>
  <c r="I356" i="28"/>
  <c r="H356" i="28"/>
  <c r="G356" i="28"/>
  <c r="F356" i="28"/>
  <c r="E356" i="28"/>
  <c r="D356" i="28"/>
  <c r="C356" i="28"/>
  <c r="B356" i="28"/>
  <c r="Y355" i="28"/>
  <c r="X355" i="28"/>
  <c r="W355" i="28"/>
  <c r="V355" i="28"/>
  <c r="U355" i="28"/>
  <c r="T355" i="28"/>
  <c r="S355" i="28"/>
  <c r="R355" i="28"/>
  <c r="Q355" i="28"/>
  <c r="P355" i="28"/>
  <c r="O355" i="28"/>
  <c r="N355" i="28"/>
  <c r="M355" i="28"/>
  <c r="L355" i="28"/>
  <c r="K355" i="28"/>
  <c r="J355" i="28"/>
  <c r="I355" i="28"/>
  <c r="H355" i="28"/>
  <c r="G355" i="28"/>
  <c r="F355" i="28"/>
  <c r="E355" i="28"/>
  <c r="D355" i="28"/>
  <c r="C355" i="28"/>
  <c r="B355" i="28"/>
  <c r="Y354" i="28"/>
  <c r="X354" i="28"/>
  <c r="W354" i="28"/>
  <c r="V354" i="28"/>
  <c r="U354" i="28"/>
  <c r="T354" i="28"/>
  <c r="S354" i="28"/>
  <c r="R354" i="28"/>
  <c r="Q354" i="28"/>
  <c r="P354" i="28"/>
  <c r="O354" i="28"/>
  <c r="N354" i="28"/>
  <c r="M354" i="28"/>
  <c r="L354" i="28"/>
  <c r="K354" i="28"/>
  <c r="J354" i="28"/>
  <c r="I354" i="28"/>
  <c r="H354" i="28"/>
  <c r="G354" i="28"/>
  <c r="F354" i="28"/>
  <c r="E354" i="28"/>
  <c r="D354" i="28"/>
  <c r="C354" i="28"/>
  <c r="B354" i="28"/>
  <c r="Y353" i="28"/>
  <c r="X353" i="28"/>
  <c r="W353" i="28"/>
  <c r="V353" i="28"/>
  <c r="U353" i="28"/>
  <c r="T353" i="28"/>
  <c r="S353" i="28"/>
  <c r="R353" i="28"/>
  <c r="Q353" i="28"/>
  <c r="P353" i="28"/>
  <c r="O353" i="28"/>
  <c r="N353" i="28"/>
  <c r="M353" i="28"/>
  <c r="L353" i="28"/>
  <c r="K353" i="28"/>
  <c r="J353" i="28"/>
  <c r="I353" i="28"/>
  <c r="H353" i="28"/>
  <c r="G353" i="28"/>
  <c r="F353" i="28"/>
  <c r="E353" i="28"/>
  <c r="D353" i="28"/>
  <c r="C353" i="28"/>
  <c r="B353" i="28"/>
  <c r="Y352" i="28"/>
  <c r="X352" i="28"/>
  <c r="W352" i="28"/>
  <c r="V352" i="28"/>
  <c r="U352" i="28"/>
  <c r="T352" i="28"/>
  <c r="S352" i="28"/>
  <c r="R352" i="28"/>
  <c r="Q352" i="28"/>
  <c r="P352" i="28"/>
  <c r="O352" i="28"/>
  <c r="N352" i="28"/>
  <c r="M352" i="28"/>
  <c r="L352" i="28"/>
  <c r="K352" i="28"/>
  <c r="J352" i="28"/>
  <c r="I352" i="28"/>
  <c r="H352" i="28"/>
  <c r="G352" i="28"/>
  <c r="F352" i="28"/>
  <c r="E352" i="28"/>
  <c r="D352" i="28"/>
  <c r="C352" i="28"/>
  <c r="B352" i="28"/>
  <c r="Y351" i="28"/>
  <c r="X351" i="28"/>
  <c r="W351" i="28"/>
  <c r="V351" i="28"/>
  <c r="U351" i="28"/>
  <c r="T351" i="28"/>
  <c r="S351" i="28"/>
  <c r="R351" i="28"/>
  <c r="Q351" i="28"/>
  <c r="P351" i="28"/>
  <c r="O351" i="28"/>
  <c r="N351" i="28"/>
  <c r="M351" i="28"/>
  <c r="L351" i="28"/>
  <c r="K351" i="28"/>
  <c r="J351" i="28"/>
  <c r="I351" i="28"/>
  <c r="H351" i="28"/>
  <c r="G351" i="28"/>
  <c r="F351" i="28"/>
  <c r="E351" i="28"/>
  <c r="D351" i="28"/>
  <c r="C351" i="28"/>
  <c r="B351" i="28"/>
  <c r="Y350" i="28"/>
  <c r="X350" i="28"/>
  <c r="W350" i="28"/>
  <c r="V350" i="28"/>
  <c r="U350" i="28"/>
  <c r="T350" i="28"/>
  <c r="S350" i="28"/>
  <c r="R350" i="28"/>
  <c r="Q350" i="28"/>
  <c r="P350" i="28"/>
  <c r="O350" i="28"/>
  <c r="N350" i="28"/>
  <c r="M350" i="28"/>
  <c r="L350" i="28"/>
  <c r="K350" i="28"/>
  <c r="J350" i="28"/>
  <c r="I350" i="28"/>
  <c r="H350" i="28"/>
  <c r="G350" i="28"/>
  <c r="F350" i="28"/>
  <c r="E350" i="28"/>
  <c r="D350" i="28"/>
  <c r="C350" i="28"/>
  <c r="B350" i="28"/>
  <c r="Y349" i="28"/>
  <c r="X349" i="28"/>
  <c r="W349" i="28"/>
  <c r="V349" i="28"/>
  <c r="U349" i="28"/>
  <c r="T349" i="28"/>
  <c r="S349" i="28"/>
  <c r="R349" i="28"/>
  <c r="Q349" i="28"/>
  <c r="P349" i="28"/>
  <c r="O349" i="28"/>
  <c r="N349" i="28"/>
  <c r="M349" i="28"/>
  <c r="L349" i="28"/>
  <c r="K349" i="28"/>
  <c r="J349" i="28"/>
  <c r="I349" i="28"/>
  <c r="H349" i="28"/>
  <c r="G349" i="28"/>
  <c r="F349" i="28"/>
  <c r="E349" i="28"/>
  <c r="D349" i="28"/>
  <c r="C349" i="28"/>
  <c r="B349" i="28"/>
  <c r="Y348" i="28"/>
  <c r="X348" i="28"/>
  <c r="W348" i="28"/>
  <c r="V348" i="28"/>
  <c r="U348" i="28"/>
  <c r="T348" i="28"/>
  <c r="S348" i="28"/>
  <c r="R348" i="28"/>
  <c r="Q348" i="28"/>
  <c r="P348" i="28"/>
  <c r="O348" i="28"/>
  <c r="N348" i="28"/>
  <c r="M348" i="28"/>
  <c r="L348" i="28"/>
  <c r="K348" i="28"/>
  <c r="J348" i="28"/>
  <c r="I348" i="28"/>
  <c r="H348" i="28"/>
  <c r="G348" i="28"/>
  <c r="F348" i="28"/>
  <c r="E348" i="28"/>
  <c r="D348" i="28"/>
  <c r="C348" i="28"/>
  <c r="B348" i="28"/>
  <c r="Y347" i="28"/>
  <c r="X347" i="28"/>
  <c r="W347" i="28"/>
  <c r="V347" i="28"/>
  <c r="U347" i="28"/>
  <c r="T347" i="28"/>
  <c r="S347" i="28"/>
  <c r="R347" i="28"/>
  <c r="Q347" i="28"/>
  <c r="P347" i="28"/>
  <c r="O347" i="28"/>
  <c r="N347" i="28"/>
  <c r="M347" i="28"/>
  <c r="L347" i="28"/>
  <c r="K347" i="28"/>
  <c r="J347" i="28"/>
  <c r="I347" i="28"/>
  <c r="H347" i="28"/>
  <c r="G347" i="28"/>
  <c r="F347" i="28"/>
  <c r="E347" i="28"/>
  <c r="D347" i="28"/>
  <c r="C347" i="28"/>
  <c r="B347" i="28"/>
  <c r="Y346" i="28"/>
  <c r="X346" i="28"/>
  <c r="W346" i="28"/>
  <c r="V346" i="28"/>
  <c r="U346" i="28"/>
  <c r="T346" i="28"/>
  <c r="S346" i="28"/>
  <c r="R346" i="28"/>
  <c r="Q346" i="28"/>
  <c r="P346" i="28"/>
  <c r="O346" i="28"/>
  <c r="N346" i="28"/>
  <c r="M346" i="28"/>
  <c r="L346" i="28"/>
  <c r="K346" i="28"/>
  <c r="J346" i="28"/>
  <c r="I346" i="28"/>
  <c r="H346" i="28"/>
  <c r="G346" i="28"/>
  <c r="F346" i="28"/>
  <c r="E346" i="28"/>
  <c r="D346" i="28"/>
  <c r="C346" i="28"/>
  <c r="B346" i="28"/>
  <c r="Y345" i="28"/>
  <c r="X345" i="28"/>
  <c r="W345" i="28"/>
  <c r="V345" i="28"/>
  <c r="U345" i="28"/>
  <c r="T345" i="28"/>
  <c r="S345" i="28"/>
  <c r="R345" i="28"/>
  <c r="Q345" i="28"/>
  <c r="P345" i="28"/>
  <c r="O345" i="28"/>
  <c r="N345" i="28"/>
  <c r="M345" i="28"/>
  <c r="L345" i="28"/>
  <c r="K345" i="28"/>
  <c r="J345" i="28"/>
  <c r="I345" i="28"/>
  <c r="H345" i="28"/>
  <c r="G345" i="28"/>
  <c r="F345" i="28"/>
  <c r="E345" i="28"/>
  <c r="D345" i="28"/>
  <c r="C345" i="28"/>
  <c r="B345" i="28"/>
  <c r="Y344" i="28"/>
  <c r="X344" i="28"/>
  <c r="W344" i="28"/>
  <c r="V344" i="28"/>
  <c r="U344" i="28"/>
  <c r="T344" i="28"/>
  <c r="S344" i="28"/>
  <c r="R344" i="28"/>
  <c r="Q344" i="28"/>
  <c r="P344" i="28"/>
  <c r="O344" i="28"/>
  <c r="N344" i="28"/>
  <c r="M344" i="28"/>
  <c r="L344" i="28"/>
  <c r="K344" i="28"/>
  <c r="J344" i="28"/>
  <c r="I344" i="28"/>
  <c r="H344" i="28"/>
  <c r="G344" i="28"/>
  <c r="F344" i="28"/>
  <c r="E344" i="28"/>
  <c r="D344" i="28"/>
  <c r="C344" i="28"/>
  <c r="B344" i="28"/>
  <c r="Y343" i="28"/>
  <c r="X343" i="28"/>
  <c r="W343" i="28"/>
  <c r="V343" i="28"/>
  <c r="U343" i="28"/>
  <c r="T343" i="28"/>
  <c r="S343" i="28"/>
  <c r="R343" i="28"/>
  <c r="Q343" i="28"/>
  <c r="P343" i="28"/>
  <c r="O343" i="28"/>
  <c r="N343" i="28"/>
  <c r="M343" i="28"/>
  <c r="L343" i="28"/>
  <c r="K343" i="28"/>
  <c r="J343" i="28"/>
  <c r="I343" i="28"/>
  <c r="H343" i="28"/>
  <c r="G343" i="28"/>
  <c r="F343" i="28"/>
  <c r="E343" i="28"/>
  <c r="D343" i="28"/>
  <c r="C343" i="28"/>
  <c r="B343" i="28"/>
  <c r="Y342" i="28"/>
  <c r="X342" i="28"/>
  <c r="W342" i="28"/>
  <c r="V342" i="28"/>
  <c r="U342" i="28"/>
  <c r="T342" i="28"/>
  <c r="S342" i="28"/>
  <c r="R342" i="28"/>
  <c r="Q342" i="28"/>
  <c r="P342" i="28"/>
  <c r="O342" i="28"/>
  <c r="N342" i="28"/>
  <c r="M342" i="28"/>
  <c r="L342" i="28"/>
  <c r="K342" i="28"/>
  <c r="J342" i="28"/>
  <c r="I342" i="28"/>
  <c r="H342" i="28"/>
  <c r="G342" i="28"/>
  <c r="F342" i="28"/>
  <c r="E342" i="28"/>
  <c r="D342" i="28"/>
  <c r="C342" i="28"/>
  <c r="B342" i="28"/>
  <c r="Y341" i="28"/>
  <c r="X341" i="28"/>
  <c r="W341" i="28"/>
  <c r="V341" i="28"/>
  <c r="U341" i="28"/>
  <c r="T341" i="28"/>
  <c r="S341" i="28"/>
  <c r="R341" i="28"/>
  <c r="Q341" i="28"/>
  <c r="P341" i="28"/>
  <c r="O341" i="28"/>
  <c r="N341" i="28"/>
  <c r="M341" i="28"/>
  <c r="L341" i="28"/>
  <c r="K341" i="28"/>
  <c r="J341" i="28"/>
  <c r="I341" i="28"/>
  <c r="H341" i="28"/>
  <c r="G341" i="28"/>
  <c r="F341" i="28"/>
  <c r="E341" i="28"/>
  <c r="D341" i="28"/>
  <c r="C341" i="28"/>
  <c r="B341" i="28"/>
  <c r="Y340" i="28"/>
  <c r="X340" i="28"/>
  <c r="W340" i="28"/>
  <c r="V340" i="28"/>
  <c r="U340" i="28"/>
  <c r="T340" i="28"/>
  <c r="S340" i="28"/>
  <c r="R340" i="28"/>
  <c r="Q340" i="28"/>
  <c r="P340" i="28"/>
  <c r="O340" i="28"/>
  <c r="N340" i="28"/>
  <c r="M340" i="28"/>
  <c r="L340" i="28"/>
  <c r="K340" i="28"/>
  <c r="J340" i="28"/>
  <c r="I340" i="28"/>
  <c r="H340" i="28"/>
  <c r="G340" i="28"/>
  <c r="F340" i="28"/>
  <c r="E340" i="28"/>
  <c r="D340" i="28"/>
  <c r="C340" i="28"/>
  <c r="B340" i="28"/>
  <c r="Y339" i="28"/>
  <c r="X339" i="28"/>
  <c r="W339" i="28"/>
  <c r="V339" i="28"/>
  <c r="U339" i="28"/>
  <c r="T339" i="28"/>
  <c r="S339" i="28"/>
  <c r="R339" i="28"/>
  <c r="Q339" i="28"/>
  <c r="P339" i="28"/>
  <c r="O339" i="28"/>
  <c r="N339" i="28"/>
  <c r="M339" i="28"/>
  <c r="L339" i="28"/>
  <c r="K339" i="28"/>
  <c r="J339" i="28"/>
  <c r="I339" i="28"/>
  <c r="H339" i="28"/>
  <c r="G339" i="28"/>
  <c r="F339" i="28"/>
  <c r="E339" i="28"/>
  <c r="D339" i="28"/>
  <c r="C339" i="28"/>
  <c r="B339" i="28"/>
  <c r="Y338" i="28"/>
  <c r="X338" i="28"/>
  <c r="W338" i="28"/>
  <c r="V338" i="28"/>
  <c r="U338" i="28"/>
  <c r="T338" i="28"/>
  <c r="S338" i="28"/>
  <c r="R338" i="28"/>
  <c r="Q338" i="28"/>
  <c r="P338" i="28"/>
  <c r="O338" i="28"/>
  <c r="N338" i="28"/>
  <c r="M338" i="28"/>
  <c r="L338" i="28"/>
  <c r="K338" i="28"/>
  <c r="J338" i="28"/>
  <c r="I338" i="28"/>
  <c r="H338" i="28"/>
  <c r="G338" i="28"/>
  <c r="F338" i="28"/>
  <c r="E338" i="28"/>
  <c r="D338" i="28"/>
  <c r="C338" i="28"/>
  <c r="B338" i="28"/>
  <c r="Y337" i="28"/>
  <c r="X337" i="28"/>
  <c r="W337" i="28"/>
  <c r="V337" i="28"/>
  <c r="U337" i="28"/>
  <c r="T337" i="28"/>
  <c r="S337" i="28"/>
  <c r="R337" i="28"/>
  <c r="Q337" i="28"/>
  <c r="P337" i="28"/>
  <c r="O337" i="28"/>
  <c r="N337" i="28"/>
  <c r="M337" i="28"/>
  <c r="L337" i="28"/>
  <c r="K337" i="28"/>
  <c r="J337" i="28"/>
  <c r="I337" i="28"/>
  <c r="H337" i="28"/>
  <c r="G337" i="28"/>
  <c r="F337" i="28"/>
  <c r="E337" i="28"/>
  <c r="D337" i="28"/>
  <c r="C337" i="28"/>
  <c r="B337" i="28"/>
  <c r="Y336" i="28"/>
  <c r="X336" i="28"/>
  <c r="W336" i="28"/>
  <c r="V336" i="28"/>
  <c r="U336" i="28"/>
  <c r="T336" i="28"/>
  <c r="S336" i="28"/>
  <c r="R336" i="28"/>
  <c r="Q336" i="28"/>
  <c r="P336" i="28"/>
  <c r="O336" i="28"/>
  <c r="N336" i="28"/>
  <c r="M336" i="28"/>
  <c r="L336" i="28"/>
  <c r="K336" i="28"/>
  <c r="J336" i="28"/>
  <c r="I336" i="28"/>
  <c r="H336" i="28"/>
  <c r="G336" i="28"/>
  <c r="F336" i="28"/>
  <c r="E336" i="28"/>
  <c r="D336" i="28"/>
  <c r="C336" i="28"/>
  <c r="B336" i="28"/>
  <c r="Y335" i="28"/>
  <c r="X335" i="28"/>
  <c r="W335" i="28"/>
  <c r="V335" i="28"/>
  <c r="U335" i="28"/>
  <c r="T335" i="28"/>
  <c r="S335" i="28"/>
  <c r="R335" i="28"/>
  <c r="Q335" i="28"/>
  <c r="P335" i="28"/>
  <c r="O335" i="28"/>
  <c r="N335" i="28"/>
  <c r="M335" i="28"/>
  <c r="L335" i="28"/>
  <c r="K335" i="28"/>
  <c r="J335" i="28"/>
  <c r="I335" i="28"/>
  <c r="H335" i="28"/>
  <c r="G335" i="28"/>
  <c r="F335" i="28"/>
  <c r="E335" i="28"/>
  <c r="D335" i="28"/>
  <c r="C335" i="28"/>
  <c r="B335" i="28"/>
  <c r="Y334" i="28"/>
  <c r="X334" i="28"/>
  <c r="W334" i="28"/>
  <c r="V334" i="28"/>
  <c r="U334" i="28"/>
  <c r="T334" i="28"/>
  <c r="S334" i="28"/>
  <c r="R334" i="28"/>
  <c r="Q334" i="28"/>
  <c r="P334" i="28"/>
  <c r="O334" i="28"/>
  <c r="N334" i="28"/>
  <c r="M334" i="28"/>
  <c r="L334" i="28"/>
  <c r="K334" i="28"/>
  <c r="J334" i="28"/>
  <c r="I334" i="28"/>
  <c r="H334" i="28"/>
  <c r="G334" i="28"/>
  <c r="F334" i="28"/>
  <c r="E334" i="28"/>
  <c r="D334" i="28"/>
  <c r="C334" i="28"/>
  <c r="B334" i="28"/>
  <c r="Y333" i="28"/>
  <c r="X333" i="28"/>
  <c r="W333" i="28"/>
  <c r="V333" i="28"/>
  <c r="U333" i="28"/>
  <c r="T333" i="28"/>
  <c r="S333" i="28"/>
  <c r="R333" i="28"/>
  <c r="Q333" i="28"/>
  <c r="P333" i="28"/>
  <c r="O333" i="28"/>
  <c r="N333" i="28"/>
  <c r="M333" i="28"/>
  <c r="L333" i="28"/>
  <c r="K333" i="28"/>
  <c r="J333" i="28"/>
  <c r="I333" i="28"/>
  <c r="H333" i="28"/>
  <c r="G333" i="28"/>
  <c r="F333" i="28"/>
  <c r="E333" i="28"/>
  <c r="D333" i="28"/>
  <c r="C333" i="28"/>
  <c r="B333" i="28"/>
  <c r="Y332" i="28"/>
  <c r="X332" i="28"/>
  <c r="W332" i="28"/>
  <c r="V332" i="28"/>
  <c r="U332" i="28"/>
  <c r="T332" i="28"/>
  <c r="S332" i="28"/>
  <c r="R332" i="28"/>
  <c r="Q332" i="28"/>
  <c r="P332" i="28"/>
  <c r="O332" i="28"/>
  <c r="N332" i="28"/>
  <c r="M332" i="28"/>
  <c r="L332" i="28"/>
  <c r="K332" i="28"/>
  <c r="J332" i="28"/>
  <c r="I332" i="28"/>
  <c r="H332" i="28"/>
  <c r="G332" i="28"/>
  <c r="F332" i="28"/>
  <c r="E332" i="28"/>
  <c r="D332" i="28"/>
  <c r="C332" i="28"/>
  <c r="B332" i="28"/>
  <c r="Y327" i="28"/>
  <c r="X327" i="28"/>
  <c r="W327" i="28"/>
  <c r="V327" i="28"/>
  <c r="U327" i="28"/>
  <c r="T327" i="28"/>
  <c r="S327" i="28"/>
  <c r="R327" i="28"/>
  <c r="Q327" i="28"/>
  <c r="P327" i="28"/>
  <c r="O327" i="28"/>
  <c r="N327" i="28"/>
  <c r="M327" i="28"/>
  <c r="L327" i="28"/>
  <c r="K327" i="28"/>
  <c r="J327" i="28"/>
  <c r="I327" i="28"/>
  <c r="H327" i="28"/>
  <c r="G327" i="28"/>
  <c r="F327" i="28"/>
  <c r="E327" i="28"/>
  <c r="D327" i="28"/>
  <c r="C327" i="28"/>
  <c r="B327" i="28"/>
  <c r="Y326" i="28"/>
  <c r="X326" i="28"/>
  <c r="W326" i="28"/>
  <c r="V326" i="28"/>
  <c r="U326" i="28"/>
  <c r="T326" i="28"/>
  <c r="S326" i="28"/>
  <c r="R326" i="28"/>
  <c r="Q326" i="28"/>
  <c r="P326" i="28"/>
  <c r="O326" i="28"/>
  <c r="N326" i="28"/>
  <c r="M326" i="28"/>
  <c r="L326" i="28"/>
  <c r="K326" i="28"/>
  <c r="J326" i="28"/>
  <c r="I326" i="28"/>
  <c r="H326" i="28"/>
  <c r="G326" i="28"/>
  <c r="F326" i="28"/>
  <c r="E326" i="28"/>
  <c r="D326" i="28"/>
  <c r="C326" i="28"/>
  <c r="B326" i="28"/>
  <c r="Y325" i="28"/>
  <c r="X325" i="28"/>
  <c r="W325" i="28"/>
  <c r="V325" i="28"/>
  <c r="U325" i="28"/>
  <c r="T325" i="28"/>
  <c r="S325" i="28"/>
  <c r="R325" i="28"/>
  <c r="Q325" i="28"/>
  <c r="P325" i="28"/>
  <c r="O325" i="28"/>
  <c r="N325" i="28"/>
  <c r="M325" i="28"/>
  <c r="L325" i="28"/>
  <c r="K325" i="28"/>
  <c r="J325" i="28"/>
  <c r="I325" i="28"/>
  <c r="H325" i="28"/>
  <c r="G325" i="28"/>
  <c r="F325" i="28"/>
  <c r="E325" i="28"/>
  <c r="D325" i="28"/>
  <c r="C325" i="28"/>
  <c r="B325" i="28"/>
  <c r="Y324" i="28"/>
  <c r="X324" i="28"/>
  <c r="W324" i="28"/>
  <c r="V324" i="28"/>
  <c r="U324" i="28"/>
  <c r="T324" i="28"/>
  <c r="S324" i="28"/>
  <c r="R324" i="28"/>
  <c r="Q324" i="28"/>
  <c r="P324" i="28"/>
  <c r="O324" i="28"/>
  <c r="N324" i="28"/>
  <c r="M324" i="28"/>
  <c r="L324" i="28"/>
  <c r="K324" i="28"/>
  <c r="J324" i="28"/>
  <c r="I324" i="28"/>
  <c r="H324" i="28"/>
  <c r="G324" i="28"/>
  <c r="F324" i="28"/>
  <c r="E324" i="28"/>
  <c r="D324" i="28"/>
  <c r="C324" i="28"/>
  <c r="B324" i="28"/>
  <c r="Y323" i="28"/>
  <c r="X323" i="28"/>
  <c r="W323" i="28"/>
  <c r="V323" i="28"/>
  <c r="U323" i="28"/>
  <c r="T323" i="28"/>
  <c r="S323" i="28"/>
  <c r="R323" i="28"/>
  <c r="Q323" i="28"/>
  <c r="P323" i="28"/>
  <c r="O323" i="28"/>
  <c r="N323" i="28"/>
  <c r="M323" i="28"/>
  <c r="L323" i="28"/>
  <c r="K323" i="28"/>
  <c r="J323" i="28"/>
  <c r="I323" i="28"/>
  <c r="H323" i="28"/>
  <c r="G323" i="28"/>
  <c r="F323" i="28"/>
  <c r="E323" i="28"/>
  <c r="D323" i="28"/>
  <c r="C323" i="28"/>
  <c r="B323" i="28"/>
  <c r="Y322" i="28"/>
  <c r="X322" i="28"/>
  <c r="W322" i="28"/>
  <c r="V322" i="28"/>
  <c r="U322" i="28"/>
  <c r="T322" i="28"/>
  <c r="S322" i="28"/>
  <c r="R322" i="28"/>
  <c r="Q322" i="28"/>
  <c r="P322" i="28"/>
  <c r="O322" i="28"/>
  <c r="N322" i="28"/>
  <c r="M322" i="28"/>
  <c r="L322" i="28"/>
  <c r="K322" i="28"/>
  <c r="J322" i="28"/>
  <c r="I322" i="28"/>
  <c r="H322" i="28"/>
  <c r="G322" i="28"/>
  <c r="F322" i="28"/>
  <c r="E322" i="28"/>
  <c r="D322" i="28"/>
  <c r="C322" i="28"/>
  <c r="B322" i="28"/>
  <c r="Y321" i="28"/>
  <c r="X321" i="28"/>
  <c r="W321" i="28"/>
  <c r="V321" i="28"/>
  <c r="U321" i="28"/>
  <c r="T321" i="28"/>
  <c r="S321" i="28"/>
  <c r="R321" i="28"/>
  <c r="Q321" i="28"/>
  <c r="P321" i="28"/>
  <c r="O321" i="28"/>
  <c r="N321" i="28"/>
  <c r="M321" i="28"/>
  <c r="L321" i="28"/>
  <c r="K321" i="28"/>
  <c r="J321" i="28"/>
  <c r="I321" i="28"/>
  <c r="H321" i="28"/>
  <c r="G321" i="28"/>
  <c r="F321" i="28"/>
  <c r="E321" i="28"/>
  <c r="D321" i="28"/>
  <c r="C321" i="28"/>
  <c r="B321" i="28"/>
  <c r="Y320" i="28"/>
  <c r="X320" i="28"/>
  <c r="W320" i="28"/>
  <c r="V320" i="28"/>
  <c r="U320" i="28"/>
  <c r="T320" i="28"/>
  <c r="S320" i="28"/>
  <c r="R320" i="28"/>
  <c r="Q320" i="28"/>
  <c r="P320" i="28"/>
  <c r="O320" i="28"/>
  <c r="N320" i="28"/>
  <c r="M320" i="28"/>
  <c r="L320" i="28"/>
  <c r="K320" i="28"/>
  <c r="J320" i="28"/>
  <c r="I320" i="28"/>
  <c r="H320" i="28"/>
  <c r="G320" i="28"/>
  <c r="F320" i="28"/>
  <c r="E320" i="28"/>
  <c r="D320" i="28"/>
  <c r="C320" i="28"/>
  <c r="B320" i="28"/>
  <c r="Y319" i="28"/>
  <c r="X319" i="28"/>
  <c r="W319" i="28"/>
  <c r="V319" i="28"/>
  <c r="U319" i="28"/>
  <c r="T319" i="28"/>
  <c r="S319" i="28"/>
  <c r="R319" i="28"/>
  <c r="Q319" i="28"/>
  <c r="P319" i="28"/>
  <c r="O319" i="28"/>
  <c r="N319" i="28"/>
  <c r="M319" i="28"/>
  <c r="L319" i="28"/>
  <c r="K319" i="28"/>
  <c r="J319" i="28"/>
  <c r="I319" i="28"/>
  <c r="H319" i="28"/>
  <c r="G319" i="28"/>
  <c r="F319" i="28"/>
  <c r="E319" i="28"/>
  <c r="D319" i="28"/>
  <c r="C319" i="28"/>
  <c r="B319" i="28"/>
  <c r="Y318" i="28"/>
  <c r="X318" i="28"/>
  <c r="W318" i="28"/>
  <c r="V318" i="28"/>
  <c r="U318" i="28"/>
  <c r="T318" i="28"/>
  <c r="S318" i="28"/>
  <c r="R318" i="28"/>
  <c r="Q318" i="28"/>
  <c r="P318" i="28"/>
  <c r="O318" i="28"/>
  <c r="N318" i="28"/>
  <c r="M318" i="28"/>
  <c r="L318" i="28"/>
  <c r="K318" i="28"/>
  <c r="J318" i="28"/>
  <c r="I318" i="28"/>
  <c r="H318" i="28"/>
  <c r="G318" i="28"/>
  <c r="F318" i="28"/>
  <c r="E318" i="28"/>
  <c r="D318" i="28"/>
  <c r="C318" i="28"/>
  <c r="B318" i="28"/>
  <c r="Y317" i="28"/>
  <c r="X317" i="28"/>
  <c r="W317" i="28"/>
  <c r="V317" i="28"/>
  <c r="U317" i="28"/>
  <c r="T317" i="28"/>
  <c r="S317" i="28"/>
  <c r="R317" i="28"/>
  <c r="Q317" i="28"/>
  <c r="P317" i="28"/>
  <c r="O317" i="28"/>
  <c r="N317" i="28"/>
  <c r="M317" i="28"/>
  <c r="L317" i="28"/>
  <c r="K317" i="28"/>
  <c r="J317" i="28"/>
  <c r="I317" i="28"/>
  <c r="H317" i="28"/>
  <c r="G317" i="28"/>
  <c r="F317" i="28"/>
  <c r="E317" i="28"/>
  <c r="D317" i="28"/>
  <c r="C317" i="28"/>
  <c r="B317" i="28"/>
  <c r="Y316" i="28"/>
  <c r="X316" i="28"/>
  <c r="W316" i="28"/>
  <c r="V316" i="28"/>
  <c r="U316" i="28"/>
  <c r="T316" i="28"/>
  <c r="S316" i="28"/>
  <c r="R316" i="28"/>
  <c r="Q316" i="28"/>
  <c r="P316" i="28"/>
  <c r="O316" i="28"/>
  <c r="N316" i="28"/>
  <c r="M316" i="28"/>
  <c r="L316" i="28"/>
  <c r="K316" i="28"/>
  <c r="J316" i="28"/>
  <c r="I316" i="28"/>
  <c r="H316" i="28"/>
  <c r="G316" i="28"/>
  <c r="F316" i="28"/>
  <c r="E316" i="28"/>
  <c r="D316" i="28"/>
  <c r="C316" i="28"/>
  <c r="B316" i="28"/>
  <c r="Y315" i="28"/>
  <c r="X315" i="28"/>
  <c r="W315" i="28"/>
  <c r="V315" i="28"/>
  <c r="U315" i="28"/>
  <c r="T315" i="28"/>
  <c r="S315" i="28"/>
  <c r="R315" i="28"/>
  <c r="Q315" i="28"/>
  <c r="P315" i="28"/>
  <c r="O315" i="28"/>
  <c r="N315" i="28"/>
  <c r="M315" i="28"/>
  <c r="L315" i="28"/>
  <c r="K315" i="28"/>
  <c r="J315" i="28"/>
  <c r="I315" i="28"/>
  <c r="H315" i="28"/>
  <c r="G315" i="28"/>
  <c r="F315" i="28"/>
  <c r="E315" i="28"/>
  <c r="D315" i="28"/>
  <c r="C315" i="28"/>
  <c r="B315" i="28"/>
  <c r="Y314" i="28"/>
  <c r="X314" i="28"/>
  <c r="W314" i="28"/>
  <c r="V314" i="28"/>
  <c r="U314" i="28"/>
  <c r="T314" i="28"/>
  <c r="S314" i="28"/>
  <c r="R314" i="28"/>
  <c r="Q314" i="28"/>
  <c r="P314" i="28"/>
  <c r="O314" i="28"/>
  <c r="N314" i="28"/>
  <c r="M314" i="28"/>
  <c r="L314" i="28"/>
  <c r="K314" i="28"/>
  <c r="J314" i="28"/>
  <c r="I314" i="28"/>
  <c r="H314" i="28"/>
  <c r="G314" i="28"/>
  <c r="F314" i="28"/>
  <c r="E314" i="28"/>
  <c r="D314" i="28"/>
  <c r="C314" i="28"/>
  <c r="B314" i="28"/>
  <c r="Y313" i="28"/>
  <c r="X313" i="28"/>
  <c r="W313" i="28"/>
  <c r="V313" i="28"/>
  <c r="U313" i="28"/>
  <c r="T313" i="28"/>
  <c r="S313" i="28"/>
  <c r="R313" i="28"/>
  <c r="Q313" i="28"/>
  <c r="P313" i="28"/>
  <c r="O313" i="28"/>
  <c r="N313" i="28"/>
  <c r="M313" i="28"/>
  <c r="L313" i="28"/>
  <c r="K313" i="28"/>
  <c r="J313" i="28"/>
  <c r="I313" i="28"/>
  <c r="H313" i="28"/>
  <c r="G313" i="28"/>
  <c r="F313" i="28"/>
  <c r="E313" i="28"/>
  <c r="D313" i="28"/>
  <c r="C313" i="28"/>
  <c r="B313" i="28"/>
  <c r="Y312" i="28"/>
  <c r="X312" i="28"/>
  <c r="W312" i="28"/>
  <c r="V312" i="28"/>
  <c r="U312" i="28"/>
  <c r="T312" i="28"/>
  <c r="S312" i="28"/>
  <c r="R312" i="28"/>
  <c r="Q312" i="28"/>
  <c r="P312" i="28"/>
  <c r="O312" i="28"/>
  <c r="N312" i="28"/>
  <c r="M312" i="28"/>
  <c r="L312" i="28"/>
  <c r="K312" i="28"/>
  <c r="J312" i="28"/>
  <c r="I312" i="28"/>
  <c r="H312" i="28"/>
  <c r="G312" i="28"/>
  <c r="F312" i="28"/>
  <c r="E312" i="28"/>
  <c r="D312" i="28"/>
  <c r="C312" i="28"/>
  <c r="B312" i="28"/>
  <c r="Y311" i="28"/>
  <c r="X311" i="28"/>
  <c r="W311" i="28"/>
  <c r="V311" i="28"/>
  <c r="U311" i="28"/>
  <c r="T311" i="28"/>
  <c r="S311" i="28"/>
  <c r="R311" i="28"/>
  <c r="Q311" i="28"/>
  <c r="P311" i="28"/>
  <c r="O311" i="28"/>
  <c r="N311" i="28"/>
  <c r="M311" i="28"/>
  <c r="L311" i="28"/>
  <c r="K311" i="28"/>
  <c r="J311" i="28"/>
  <c r="I311" i="28"/>
  <c r="H311" i="28"/>
  <c r="G311" i="28"/>
  <c r="F311" i="28"/>
  <c r="E311" i="28"/>
  <c r="D311" i="28"/>
  <c r="C311" i="28"/>
  <c r="B311" i="28"/>
  <c r="Y310" i="28"/>
  <c r="X310" i="28"/>
  <c r="W310" i="28"/>
  <c r="V310" i="28"/>
  <c r="U310" i="28"/>
  <c r="T310" i="28"/>
  <c r="S310" i="28"/>
  <c r="R310" i="28"/>
  <c r="Q310" i="28"/>
  <c r="P310" i="28"/>
  <c r="O310" i="28"/>
  <c r="N310" i="28"/>
  <c r="M310" i="28"/>
  <c r="L310" i="28"/>
  <c r="K310" i="28"/>
  <c r="J310" i="28"/>
  <c r="I310" i="28"/>
  <c r="H310" i="28"/>
  <c r="G310" i="28"/>
  <c r="F310" i="28"/>
  <c r="E310" i="28"/>
  <c r="D310" i="28"/>
  <c r="C310" i="28"/>
  <c r="B310" i="28"/>
  <c r="Y309" i="28"/>
  <c r="X309" i="28"/>
  <c r="W309" i="28"/>
  <c r="V309" i="28"/>
  <c r="U309" i="28"/>
  <c r="T309" i="28"/>
  <c r="S309" i="28"/>
  <c r="R309" i="28"/>
  <c r="Q309" i="28"/>
  <c r="P309" i="28"/>
  <c r="O309" i="28"/>
  <c r="N309" i="28"/>
  <c r="M309" i="28"/>
  <c r="L309" i="28"/>
  <c r="K309" i="28"/>
  <c r="J309" i="28"/>
  <c r="I309" i="28"/>
  <c r="H309" i="28"/>
  <c r="G309" i="28"/>
  <c r="F309" i="28"/>
  <c r="E309" i="28"/>
  <c r="D309" i="28"/>
  <c r="C309" i="28"/>
  <c r="B309" i="28"/>
  <c r="Y308" i="28"/>
  <c r="X308" i="28"/>
  <c r="W308" i="28"/>
  <c r="V308" i="28"/>
  <c r="U308" i="28"/>
  <c r="T308" i="28"/>
  <c r="S308" i="28"/>
  <c r="R308" i="28"/>
  <c r="Q308" i="28"/>
  <c r="P308" i="28"/>
  <c r="O308" i="28"/>
  <c r="N308" i="28"/>
  <c r="M308" i="28"/>
  <c r="L308" i="28"/>
  <c r="K308" i="28"/>
  <c r="J308" i="28"/>
  <c r="I308" i="28"/>
  <c r="H308" i="28"/>
  <c r="G308" i="28"/>
  <c r="F308" i="28"/>
  <c r="E308" i="28"/>
  <c r="D308" i="28"/>
  <c r="C308" i="28"/>
  <c r="B308" i="28"/>
  <c r="Y307" i="28"/>
  <c r="X307" i="28"/>
  <c r="W307" i="28"/>
  <c r="V307" i="28"/>
  <c r="U307" i="28"/>
  <c r="T307" i="28"/>
  <c r="S307" i="28"/>
  <c r="R307" i="28"/>
  <c r="Q307" i="28"/>
  <c r="P307" i="28"/>
  <c r="O307" i="28"/>
  <c r="N307" i="28"/>
  <c r="M307" i="28"/>
  <c r="L307" i="28"/>
  <c r="K307" i="28"/>
  <c r="J307" i="28"/>
  <c r="I307" i="28"/>
  <c r="H307" i="28"/>
  <c r="G307" i="28"/>
  <c r="F307" i="28"/>
  <c r="E307" i="28"/>
  <c r="D307" i="28"/>
  <c r="C307" i="28"/>
  <c r="B307" i="28"/>
  <c r="Y306" i="28"/>
  <c r="X306" i="28"/>
  <c r="W306" i="28"/>
  <c r="V306" i="28"/>
  <c r="U306" i="28"/>
  <c r="T306" i="28"/>
  <c r="S306" i="28"/>
  <c r="R306" i="28"/>
  <c r="Q306" i="28"/>
  <c r="P306" i="28"/>
  <c r="O306" i="28"/>
  <c r="N306" i="28"/>
  <c r="M306" i="28"/>
  <c r="L306" i="28"/>
  <c r="K306" i="28"/>
  <c r="J306" i="28"/>
  <c r="I306" i="28"/>
  <c r="H306" i="28"/>
  <c r="G306" i="28"/>
  <c r="F306" i="28"/>
  <c r="E306" i="28"/>
  <c r="D306" i="28"/>
  <c r="C306" i="28"/>
  <c r="B306" i="28"/>
  <c r="Y305" i="28"/>
  <c r="X305" i="28"/>
  <c r="W305" i="28"/>
  <c r="V305" i="28"/>
  <c r="U305" i="28"/>
  <c r="T305" i="28"/>
  <c r="S305" i="28"/>
  <c r="R305" i="28"/>
  <c r="Q305" i="28"/>
  <c r="P305" i="28"/>
  <c r="O305" i="28"/>
  <c r="N305" i="28"/>
  <c r="M305" i="28"/>
  <c r="L305" i="28"/>
  <c r="K305" i="28"/>
  <c r="J305" i="28"/>
  <c r="I305" i="28"/>
  <c r="H305" i="28"/>
  <c r="G305" i="28"/>
  <c r="F305" i="28"/>
  <c r="E305" i="28"/>
  <c r="D305" i="28"/>
  <c r="C305" i="28"/>
  <c r="B305" i="28"/>
  <c r="Y304" i="28"/>
  <c r="X304" i="28"/>
  <c r="W304" i="28"/>
  <c r="V304" i="28"/>
  <c r="U304" i="28"/>
  <c r="T304" i="28"/>
  <c r="S304" i="28"/>
  <c r="R304" i="28"/>
  <c r="Q304" i="28"/>
  <c r="P304" i="28"/>
  <c r="O304" i="28"/>
  <c r="N304" i="28"/>
  <c r="M304" i="28"/>
  <c r="L304" i="28"/>
  <c r="K304" i="28"/>
  <c r="J304" i="28"/>
  <c r="I304" i="28"/>
  <c r="H304" i="28"/>
  <c r="G304" i="28"/>
  <c r="F304" i="28"/>
  <c r="E304" i="28"/>
  <c r="D304" i="28"/>
  <c r="C304" i="28"/>
  <c r="B304" i="28"/>
  <c r="Y303" i="28"/>
  <c r="X303" i="28"/>
  <c r="W303" i="28"/>
  <c r="V303" i="28"/>
  <c r="U303" i="28"/>
  <c r="T303" i="28"/>
  <c r="S303" i="28"/>
  <c r="R303" i="28"/>
  <c r="Q303" i="28"/>
  <c r="P303" i="28"/>
  <c r="O303" i="28"/>
  <c r="N303" i="28"/>
  <c r="M303" i="28"/>
  <c r="L303" i="28"/>
  <c r="K303" i="28"/>
  <c r="J303" i="28"/>
  <c r="I303" i="28"/>
  <c r="H303" i="28"/>
  <c r="G303" i="28"/>
  <c r="F303" i="28"/>
  <c r="E303" i="28"/>
  <c r="D303" i="28"/>
  <c r="C303" i="28"/>
  <c r="B303" i="28"/>
  <c r="Y302" i="28"/>
  <c r="X302" i="28"/>
  <c r="W302" i="28"/>
  <c r="V302" i="28"/>
  <c r="U302" i="28"/>
  <c r="T302" i="28"/>
  <c r="S302" i="28"/>
  <c r="R302" i="28"/>
  <c r="Q302" i="28"/>
  <c r="P302" i="28"/>
  <c r="O302" i="28"/>
  <c r="N302" i="28"/>
  <c r="M302" i="28"/>
  <c r="L302" i="28"/>
  <c r="K302" i="28"/>
  <c r="J302" i="28"/>
  <c r="I302" i="28"/>
  <c r="H302" i="28"/>
  <c r="G302" i="28"/>
  <c r="F302" i="28"/>
  <c r="E302" i="28"/>
  <c r="D302" i="28"/>
  <c r="C302" i="28"/>
  <c r="B302" i="28"/>
  <c r="Y301" i="28"/>
  <c r="X301" i="28"/>
  <c r="W301" i="28"/>
  <c r="V301" i="28"/>
  <c r="U301" i="28"/>
  <c r="T301" i="28"/>
  <c r="S301" i="28"/>
  <c r="R301" i="28"/>
  <c r="Q301" i="28"/>
  <c r="P301" i="28"/>
  <c r="O301" i="28"/>
  <c r="N301" i="28"/>
  <c r="M301" i="28"/>
  <c r="L301" i="28"/>
  <c r="K301" i="28"/>
  <c r="J301" i="28"/>
  <c r="I301" i="28"/>
  <c r="H301" i="28"/>
  <c r="G301" i="28"/>
  <c r="F301" i="28"/>
  <c r="E301" i="28"/>
  <c r="D301" i="28"/>
  <c r="C301" i="28"/>
  <c r="B301" i="28"/>
  <c r="Y300" i="28"/>
  <c r="X300" i="28"/>
  <c r="W300" i="28"/>
  <c r="V300" i="28"/>
  <c r="U300" i="28"/>
  <c r="T300" i="28"/>
  <c r="S300" i="28"/>
  <c r="R300" i="28"/>
  <c r="Q300" i="28"/>
  <c r="P300" i="28"/>
  <c r="O300" i="28"/>
  <c r="N300" i="28"/>
  <c r="M300" i="28"/>
  <c r="L300" i="28"/>
  <c r="K300" i="28"/>
  <c r="J300" i="28"/>
  <c r="I300" i="28"/>
  <c r="H300" i="28"/>
  <c r="G300" i="28"/>
  <c r="F300" i="28"/>
  <c r="E300" i="28"/>
  <c r="D300" i="28"/>
  <c r="C300" i="28"/>
  <c r="B300" i="28"/>
  <c r="Y299" i="28"/>
  <c r="X299" i="28"/>
  <c r="W299" i="28"/>
  <c r="V299" i="28"/>
  <c r="U299" i="28"/>
  <c r="T299" i="28"/>
  <c r="S299" i="28"/>
  <c r="R299" i="28"/>
  <c r="Q299" i="28"/>
  <c r="P299" i="28"/>
  <c r="O299" i="28"/>
  <c r="N299" i="28"/>
  <c r="M299" i="28"/>
  <c r="L299" i="28"/>
  <c r="K299" i="28"/>
  <c r="J299" i="28"/>
  <c r="I299" i="28"/>
  <c r="H299" i="28"/>
  <c r="G299" i="28"/>
  <c r="F299" i="28"/>
  <c r="E299" i="28"/>
  <c r="D299" i="28"/>
  <c r="C299" i="28"/>
  <c r="B299" i="28"/>
  <c r="Y298" i="28"/>
  <c r="X298" i="28"/>
  <c r="W298" i="28"/>
  <c r="V298" i="28"/>
  <c r="U298" i="28"/>
  <c r="T298" i="28"/>
  <c r="S298" i="28"/>
  <c r="R298" i="28"/>
  <c r="Q298" i="28"/>
  <c r="P298" i="28"/>
  <c r="O298" i="28"/>
  <c r="N298" i="28"/>
  <c r="M298" i="28"/>
  <c r="L298" i="28"/>
  <c r="K298" i="28"/>
  <c r="J298" i="28"/>
  <c r="I298" i="28"/>
  <c r="H298" i="28"/>
  <c r="G298" i="28"/>
  <c r="F298" i="28"/>
  <c r="E298" i="28"/>
  <c r="D298" i="28"/>
  <c r="C298" i="28"/>
  <c r="B298" i="28"/>
  <c r="Y297" i="28"/>
  <c r="X297" i="28"/>
  <c r="W297" i="28"/>
  <c r="V297" i="28"/>
  <c r="U297" i="28"/>
  <c r="T297" i="28"/>
  <c r="S297" i="28"/>
  <c r="R297" i="28"/>
  <c r="Q297" i="28"/>
  <c r="P297" i="28"/>
  <c r="O297" i="28"/>
  <c r="N297" i="28"/>
  <c r="M297" i="28"/>
  <c r="L297" i="28"/>
  <c r="K297" i="28"/>
  <c r="J297" i="28"/>
  <c r="I297" i="28"/>
  <c r="H297" i="28"/>
  <c r="G297" i="28"/>
  <c r="F297" i="28"/>
  <c r="E297" i="28"/>
  <c r="D297" i="28"/>
  <c r="C297" i="28"/>
  <c r="B297" i="28"/>
  <c r="Y291" i="28"/>
  <c r="X291" i="28"/>
  <c r="W291" i="28"/>
  <c r="V291" i="28"/>
  <c r="U291" i="28"/>
  <c r="T291" i="28"/>
  <c r="S291" i="28"/>
  <c r="R291" i="28"/>
  <c r="Q291" i="28"/>
  <c r="P291" i="28"/>
  <c r="O291" i="28"/>
  <c r="N291" i="28"/>
  <c r="M291" i="28"/>
  <c r="L291" i="28"/>
  <c r="K291" i="28"/>
  <c r="J291" i="28"/>
  <c r="I291" i="28"/>
  <c r="H291" i="28"/>
  <c r="G291" i="28"/>
  <c r="F291" i="28"/>
  <c r="E291" i="28"/>
  <c r="D291" i="28"/>
  <c r="C291" i="28"/>
  <c r="B291" i="28"/>
  <c r="Y290" i="28"/>
  <c r="X290" i="28"/>
  <c r="W290" i="28"/>
  <c r="V290" i="28"/>
  <c r="U290" i="28"/>
  <c r="T290" i="28"/>
  <c r="S290" i="28"/>
  <c r="R290" i="28"/>
  <c r="Q290" i="28"/>
  <c r="P290" i="28"/>
  <c r="O290" i="28"/>
  <c r="N290" i="28"/>
  <c r="M290" i="28"/>
  <c r="L290" i="28"/>
  <c r="K290" i="28"/>
  <c r="J290" i="28"/>
  <c r="I290" i="28"/>
  <c r="H290" i="28"/>
  <c r="G290" i="28"/>
  <c r="F290" i="28"/>
  <c r="E290" i="28"/>
  <c r="D290" i="28"/>
  <c r="C290" i="28"/>
  <c r="B290" i="28"/>
  <c r="Y289" i="28"/>
  <c r="X289" i="28"/>
  <c r="W289" i="28"/>
  <c r="V289" i="28"/>
  <c r="U289" i="28"/>
  <c r="T289" i="28"/>
  <c r="S289" i="28"/>
  <c r="R289" i="28"/>
  <c r="Q289" i="28"/>
  <c r="P289" i="28"/>
  <c r="O289" i="28"/>
  <c r="N289" i="28"/>
  <c r="M289" i="28"/>
  <c r="L289" i="28"/>
  <c r="K289" i="28"/>
  <c r="J289" i="28"/>
  <c r="I289" i="28"/>
  <c r="H289" i="28"/>
  <c r="G289" i="28"/>
  <c r="F289" i="28"/>
  <c r="E289" i="28"/>
  <c r="D289" i="28"/>
  <c r="C289" i="28"/>
  <c r="B289" i="28"/>
  <c r="Y288" i="28"/>
  <c r="X288" i="28"/>
  <c r="W288" i="28"/>
  <c r="V288" i="28"/>
  <c r="U288" i="28"/>
  <c r="T288" i="28"/>
  <c r="S288" i="28"/>
  <c r="R288" i="28"/>
  <c r="Q288" i="28"/>
  <c r="P288" i="28"/>
  <c r="O288" i="28"/>
  <c r="N288" i="28"/>
  <c r="M288" i="28"/>
  <c r="L288" i="28"/>
  <c r="K288" i="28"/>
  <c r="J288" i="28"/>
  <c r="I288" i="28"/>
  <c r="H288" i="28"/>
  <c r="G288" i="28"/>
  <c r="F288" i="28"/>
  <c r="E288" i="28"/>
  <c r="D288" i="28"/>
  <c r="C288" i="28"/>
  <c r="B288" i="28"/>
  <c r="Y287" i="28"/>
  <c r="X287" i="28"/>
  <c r="W287" i="28"/>
  <c r="V287" i="28"/>
  <c r="U287" i="28"/>
  <c r="T287" i="28"/>
  <c r="S287" i="28"/>
  <c r="R287" i="28"/>
  <c r="Q287" i="28"/>
  <c r="P287" i="28"/>
  <c r="O287" i="28"/>
  <c r="N287" i="28"/>
  <c r="M287" i="28"/>
  <c r="L287" i="28"/>
  <c r="K287" i="28"/>
  <c r="J287" i="28"/>
  <c r="I287" i="28"/>
  <c r="H287" i="28"/>
  <c r="G287" i="28"/>
  <c r="F287" i="28"/>
  <c r="E287" i="28"/>
  <c r="D287" i="28"/>
  <c r="C287" i="28"/>
  <c r="B287" i="28"/>
  <c r="Y286" i="28"/>
  <c r="X286" i="28"/>
  <c r="W286" i="28"/>
  <c r="V286" i="28"/>
  <c r="U286" i="28"/>
  <c r="T286" i="28"/>
  <c r="S286" i="28"/>
  <c r="R286" i="28"/>
  <c r="Q286" i="28"/>
  <c r="P286" i="28"/>
  <c r="O286" i="28"/>
  <c r="N286" i="28"/>
  <c r="M286" i="28"/>
  <c r="L286" i="28"/>
  <c r="K286" i="28"/>
  <c r="J286" i="28"/>
  <c r="I286" i="28"/>
  <c r="H286" i="28"/>
  <c r="G286" i="28"/>
  <c r="F286" i="28"/>
  <c r="E286" i="28"/>
  <c r="D286" i="28"/>
  <c r="C286" i="28"/>
  <c r="B286" i="28"/>
  <c r="Y285" i="28"/>
  <c r="X285" i="28"/>
  <c r="W285" i="28"/>
  <c r="V285" i="28"/>
  <c r="U285" i="28"/>
  <c r="T285" i="28"/>
  <c r="S285" i="28"/>
  <c r="R285" i="28"/>
  <c r="Q285" i="28"/>
  <c r="P285" i="28"/>
  <c r="O285" i="28"/>
  <c r="N285" i="28"/>
  <c r="M285" i="28"/>
  <c r="L285" i="28"/>
  <c r="K285" i="28"/>
  <c r="J285" i="28"/>
  <c r="I285" i="28"/>
  <c r="H285" i="28"/>
  <c r="G285" i="28"/>
  <c r="F285" i="28"/>
  <c r="E285" i="28"/>
  <c r="D285" i="28"/>
  <c r="C285" i="28"/>
  <c r="B285" i="28"/>
  <c r="Y284" i="28"/>
  <c r="X284" i="28"/>
  <c r="W284" i="28"/>
  <c r="V284" i="28"/>
  <c r="U284" i="28"/>
  <c r="T284" i="28"/>
  <c r="S284" i="28"/>
  <c r="R284" i="28"/>
  <c r="Q284" i="28"/>
  <c r="P284" i="28"/>
  <c r="O284" i="28"/>
  <c r="N284" i="28"/>
  <c r="M284" i="28"/>
  <c r="L284" i="28"/>
  <c r="K284" i="28"/>
  <c r="J284" i="28"/>
  <c r="I284" i="28"/>
  <c r="H284" i="28"/>
  <c r="G284" i="28"/>
  <c r="F284" i="28"/>
  <c r="E284" i="28"/>
  <c r="D284" i="28"/>
  <c r="C284" i="28"/>
  <c r="B284" i="28"/>
  <c r="Y283" i="28"/>
  <c r="X283" i="28"/>
  <c r="W283" i="28"/>
  <c r="V283" i="28"/>
  <c r="U283" i="28"/>
  <c r="T283" i="28"/>
  <c r="S283" i="28"/>
  <c r="R283" i="28"/>
  <c r="Q283" i="28"/>
  <c r="P283" i="28"/>
  <c r="O283" i="28"/>
  <c r="N283" i="28"/>
  <c r="M283" i="28"/>
  <c r="L283" i="28"/>
  <c r="K283" i="28"/>
  <c r="J283" i="28"/>
  <c r="I283" i="28"/>
  <c r="H283" i="28"/>
  <c r="G283" i="28"/>
  <c r="F283" i="28"/>
  <c r="E283" i="28"/>
  <c r="D283" i="28"/>
  <c r="C283" i="28"/>
  <c r="B283" i="28"/>
  <c r="Y282" i="28"/>
  <c r="X282" i="28"/>
  <c r="W282" i="28"/>
  <c r="V282" i="28"/>
  <c r="U282" i="28"/>
  <c r="T282" i="28"/>
  <c r="S282" i="28"/>
  <c r="R282" i="28"/>
  <c r="Q282" i="28"/>
  <c r="P282" i="28"/>
  <c r="O282" i="28"/>
  <c r="N282" i="28"/>
  <c r="M282" i="28"/>
  <c r="L282" i="28"/>
  <c r="K282" i="28"/>
  <c r="J282" i="28"/>
  <c r="I282" i="28"/>
  <c r="H282" i="28"/>
  <c r="G282" i="28"/>
  <c r="F282" i="28"/>
  <c r="E282" i="28"/>
  <c r="D282" i="28"/>
  <c r="C282" i="28"/>
  <c r="B282" i="28"/>
  <c r="Y281" i="28"/>
  <c r="X281" i="28"/>
  <c r="W281" i="28"/>
  <c r="V281" i="28"/>
  <c r="U281" i="28"/>
  <c r="T281" i="28"/>
  <c r="S281" i="28"/>
  <c r="R281" i="28"/>
  <c r="Q281" i="28"/>
  <c r="P281" i="28"/>
  <c r="O281" i="28"/>
  <c r="N281" i="28"/>
  <c r="M281" i="28"/>
  <c r="L281" i="28"/>
  <c r="K281" i="28"/>
  <c r="J281" i="28"/>
  <c r="I281" i="28"/>
  <c r="H281" i="28"/>
  <c r="G281" i="28"/>
  <c r="F281" i="28"/>
  <c r="E281" i="28"/>
  <c r="D281" i="28"/>
  <c r="C281" i="28"/>
  <c r="B281" i="28"/>
  <c r="Y280" i="28"/>
  <c r="X280" i="28"/>
  <c r="W280" i="28"/>
  <c r="V280" i="28"/>
  <c r="U280" i="28"/>
  <c r="T280" i="28"/>
  <c r="S280" i="28"/>
  <c r="R280" i="28"/>
  <c r="Q280" i="28"/>
  <c r="P280" i="28"/>
  <c r="O280" i="28"/>
  <c r="N280" i="28"/>
  <c r="M280" i="28"/>
  <c r="L280" i="28"/>
  <c r="K280" i="28"/>
  <c r="J280" i="28"/>
  <c r="I280" i="28"/>
  <c r="H280" i="28"/>
  <c r="G280" i="28"/>
  <c r="F280" i="28"/>
  <c r="E280" i="28"/>
  <c r="D280" i="28"/>
  <c r="C280" i="28"/>
  <c r="B280" i="28"/>
  <c r="Y279" i="28"/>
  <c r="X279" i="28"/>
  <c r="W279" i="28"/>
  <c r="V279" i="28"/>
  <c r="U279" i="28"/>
  <c r="T279" i="28"/>
  <c r="S279" i="28"/>
  <c r="R279" i="28"/>
  <c r="Q279" i="28"/>
  <c r="P279" i="28"/>
  <c r="O279" i="28"/>
  <c r="N279" i="28"/>
  <c r="M279" i="28"/>
  <c r="L279" i="28"/>
  <c r="K279" i="28"/>
  <c r="J279" i="28"/>
  <c r="I279" i="28"/>
  <c r="H279" i="28"/>
  <c r="G279" i="28"/>
  <c r="F279" i="28"/>
  <c r="E279" i="28"/>
  <c r="D279" i="28"/>
  <c r="C279" i="28"/>
  <c r="B279" i="28"/>
  <c r="Y278" i="28"/>
  <c r="X278" i="28"/>
  <c r="W278" i="28"/>
  <c r="V278" i="28"/>
  <c r="U278" i="28"/>
  <c r="T278" i="28"/>
  <c r="S278" i="28"/>
  <c r="R278" i="28"/>
  <c r="Q278" i="28"/>
  <c r="P278" i="28"/>
  <c r="O278" i="28"/>
  <c r="N278" i="28"/>
  <c r="M278" i="28"/>
  <c r="L278" i="28"/>
  <c r="K278" i="28"/>
  <c r="J278" i="28"/>
  <c r="I278" i="28"/>
  <c r="H278" i="28"/>
  <c r="G278" i="28"/>
  <c r="F278" i="28"/>
  <c r="E278" i="28"/>
  <c r="D278" i="28"/>
  <c r="C278" i="28"/>
  <c r="B278" i="28"/>
  <c r="Y277" i="28"/>
  <c r="X277" i="28"/>
  <c r="W277" i="28"/>
  <c r="V277" i="28"/>
  <c r="U277" i="28"/>
  <c r="T277" i="28"/>
  <c r="S277" i="28"/>
  <c r="R277" i="28"/>
  <c r="Q277" i="28"/>
  <c r="P277" i="28"/>
  <c r="O277" i="28"/>
  <c r="N277" i="28"/>
  <c r="M277" i="28"/>
  <c r="L277" i="28"/>
  <c r="K277" i="28"/>
  <c r="J277" i="28"/>
  <c r="I277" i="28"/>
  <c r="H277" i="28"/>
  <c r="G277" i="28"/>
  <c r="F277" i="28"/>
  <c r="E277" i="28"/>
  <c r="D277" i="28"/>
  <c r="C277" i="28"/>
  <c r="B277" i="28"/>
  <c r="Y276" i="28"/>
  <c r="X276" i="28"/>
  <c r="W276" i="28"/>
  <c r="V276" i="28"/>
  <c r="U276" i="28"/>
  <c r="T276" i="28"/>
  <c r="S276" i="28"/>
  <c r="R276" i="28"/>
  <c r="Q276" i="28"/>
  <c r="P276" i="28"/>
  <c r="O276" i="28"/>
  <c r="N276" i="28"/>
  <c r="M276" i="28"/>
  <c r="L276" i="28"/>
  <c r="K276" i="28"/>
  <c r="J276" i="28"/>
  <c r="I276" i="28"/>
  <c r="H276" i="28"/>
  <c r="G276" i="28"/>
  <c r="F276" i="28"/>
  <c r="E276" i="28"/>
  <c r="D276" i="28"/>
  <c r="C276" i="28"/>
  <c r="B276" i="28"/>
  <c r="Y275" i="28"/>
  <c r="X275" i="28"/>
  <c r="W275" i="28"/>
  <c r="V275" i="28"/>
  <c r="U275" i="28"/>
  <c r="T275" i="28"/>
  <c r="S275" i="28"/>
  <c r="R275" i="28"/>
  <c r="Q275" i="28"/>
  <c r="P275" i="28"/>
  <c r="O275" i="28"/>
  <c r="N275" i="28"/>
  <c r="M275" i="28"/>
  <c r="L275" i="28"/>
  <c r="K275" i="28"/>
  <c r="J275" i="28"/>
  <c r="I275" i="28"/>
  <c r="H275" i="28"/>
  <c r="G275" i="28"/>
  <c r="F275" i="28"/>
  <c r="E275" i="28"/>
  <c r="D275" i="28"/>
  <c r="C275" i="28"/>
  <c r="B275" i="28"/>
  <c r="Y274" i="28"/>
  <c r="X274" i="28"/>
  <c r="W274" i="28"/>
  <c r="V274" i="28"/>
  <c r="U274" i="28"/>
  <c r="T274" i="28"/>
  <c r="S274" i="28"/>
  <c r="R274" i="28"/>
  <c r="Q274" i="28"/>
  <c r="P274" i="28"/>
  <c r="O274" i="28"/>
  <c r="N274" i="28"/>
  <c r="M274" i="28"/>
  <c r="L274" i="28"/>
  <c r="K274" i="28"/>
  <c r="J274" i="28"/>
  <c r="I274" i="28"/>
  <c r="H274" i="28"/>
  <c r="G274" i="28"/>
  <c r="F274" i="28"/>
  <c r="E274" i="28"/>
  <c r="D274" i="28"/>
  <c r="C274" i="28"/>
  <c r="B274" i="28"/>
  <c r="Y273" i="28"/>
  <c r="X273" i="28"/>
  <c r="W273" i="28"/>
  <c r="V273" i="28"/>
  <c r="U273" i="28"/>
  <c r="T273" i="28"/>
  <c r="S273" i="28"/>
  <c r="R273" i="28"/>
  <c r="Q273" i="28"/>
  <c r="P273" i="28"/>
  <c r="O273" i="28"/>
  <c r="N273" i="28"/>
  <c r="M273" i="28"/>
  <c r="L273" i="28"/>
  <c r="K273" i="28"/>
  <c r="J273" i="28"/>
  <c r="I273" i="28"/>
  <c r="H273" i="28"/>
  <c r="G273" i="28"/>
  <c r="F273" i="28"/>
  <c r="E273" i="28"/>
  <c r="D273" i="28"/>
  <c r="C273" i="28"/>
  <c r="B273" i="28"/>
  <c r="Y272" i="28"/>
  <c r="X272" i="28"/>
  <c r="W272" i="28"/>
  <c r="V272" i="28"/>
  <c r="U272" i="28"/>
  <c r="T272" i="28"/>
  <c r="S272" i="28"/>
  <c r="R272" i="28"/>
  <c r="Q272" i="28"/>
  <c r="P272" i="28"/>
  <c r="O272" i="28"/>
  <c r="N272" i="28"/>
  <c r="M272" i="28"/>
  <c r="L272" i="28"/>
  <c r="K272" i="28"/>
  <c r="J272" i="28"/>
  <c r="I272" i="28"/>
  <c r="H272" i="28"/>
  <c r="G272" i="28"/>
  <c r="F272" i="28"/>
  <c r="E272" i="28"/>
  <c r="D272" i="28"/>
  <c r="C272" i="28"/>
  <c r="B272" i="28"/>
  <c r="Y271" i="28"/>
  <c r="X271" i="28"/>
  <c r="W271" i="28"/>
  <c r="V271" i="28"/>
  <c r="U271" i="28"/>
  <c r="T271" i="28"/>
  <c r="S271" i="28"/>
  <c r="R271" i="28"/>
  <c r="Q271" i="28"/>
  <c r="P271" i="28"/>
  <c r="O271" i="28"/>
  <c r="N271" i="28"/>
  <c r="M271" i="28"/>
  <c r="L271" i="28"/>
  <c r="K271" i="28"/>
  <c r="J271" i="28"/>
  <c r="I271" i="28"/>
  <c r="H271" i="28"/>
  <c r="G271" i="28"/>
  <c r="F271" i="28"/>
  <c r="E271" i="28"/>
  <c r="D271" i="28"/>
  <c r="C271" i="28"/>
  <c r="B271" i="28"/>
  <c r="Y270" i="28"/>
  <c r="X270" i="28"/>
  <c r="W270" i="28"/>
  <c r="V270" i="28"/>
  <c r="U270" i="28"/>
  <c r="T270" i="28"/>
  <c r="S270" i="28"/>
  <c r="R270" i="28"/>
  <c r="Q270" i="28"/>
  <c r="P270" i="28"/>
  <c r="O270" i="28"/>
  <c r="N270" i="28"/>
  <c r="M270" i="28"/>
  <c r="L270" i="28"/>
  <c r="K270" i="28"/>
  <c r="J270" i="28"/>
  <c r="I270" i="28"/>
  <c r="H270" i="28"/>
  <c r="G270" i="28"/>
  <c r="F270" i="28"/>
  <c r="E270" i="28"/>
  <c r="D270" i="28"/>
  <c r="C270" i="28"/>
  <c r="B270" i="28"/>
  <c r="Y269" i="28"/>
  <c r="X269" i="28"/>
  <c r="W269" i="28"/>
  <c r="V269" i="28"/>
  <c r="U269" i="28"/>
  <c r="T269" i="28"/>
  <c r="S269" i="28"/>
  <c r="R269" i="28"/>
  <c r="Q269" i="28"/>
  <c r="P269" i="28"/>
  <c r="O269" i="28"/>
  <c r="N269" i="28"/>
  <c r="M269" i="28"/>
  <c r="L269" i="28"/>
  <c r="K269" i="28"/>
  <c r="J269" i="28"/>
  <c r="I269" i="28"/>
  <c r="H269" i="28"/>
  <c r="G269" i="28"/>
  <c r="F269" i="28"/>
  <c r="E269" i="28"/>
  <c r="D269" i="28"/>
  <c r="C269" i="28"/>
  <c r="B269" i="28"/>
  <c r="Y268" i="28"/>
  <c r="X268" i="28"/>
  <c r="W268" i="28"/>
  <c r="V268" i="28"/>
  <c r="U268" i="28"/>
  <c r="T268" i="28"/>
  <c r="S268" i="28"/>
  <c r="R268" i="28"/>
  <c r="Q268" i="28"/>
  <c r="P268" i="28"/>
  <c r="O268" i="28"/>
  <c r="N268" i="28"/>
  <c r="M268" i="28"/>
  <c r="L268" i="28"/>
  <c r="K268" i="28"/>
  <c r="J268" i="28"/>
  <c r="I268" i="28"/>
  <c r="H268" i="28"/>
  <c r="G268" i="28"/>
  <c r="F268" i="28"/>
  <c r="E268" i="28"/>
  <c r="D268" i="28"/>
  <c r="C268" i="28"/>
  <c r="B268" i="28"/>
  <c r="Y267" i="28"/>
  <c r="X267" i="28"/>
  <c r="W267" i="28"/>
  <c r="V267" i="28"/>
  <c r="U267" i="28"/>
  <c r="T267" i="28"/>
  <c r="S267" i="28"/>
  <c r="R267" i="28"/>
  <c r="Q267" i="28"/>
  <c r="P267" i="28"/>
  <c r="O267" i="28"/>
  <c r="N267" i="28"/>
  <c r="M267" i="28"/>
  <c r="L267" i="28"/>
  <c r="K267" i="28"/>
  <c r="J267" i="28"/>
  <c r="I267" i="28"/>
  <c r="H267" i="28"/>
  <c r="G267" i="28"/>
  <c r="F267" i="28"/>
  <c r="E267" i="28"/>
  <c r="D267" i="28"/>
  <c r="C267" i="28"/>
  <c r="B267" i="28"/>
  <c r="Y266" i="28"/>
  <c r="X266" i="28"/>
  <c r="W266" i="28"/>
  <c r="V266" i="28"/>
  <c r="U266" i="28"/>
  <c r="T266" i="28"/>
  <c r="S266" i="28"/>
  <c r="R266" i="28"/>
  <c r="Q266" i="28"/>
  <c r="P266" i="28"/>
  <c r="O266" i="28"/>
  <c r="N266" i="28"/>
  <c r="M266" i="28"/>
  <c r="L266" i="28"/>
  <c r="K266" i="28"/>
  <c r="J266" i="28"/>
  <c r="I266" i="28"/>
  <c r="H266" i="28"/>
  <c r="G266" i="28"/>
  <c r="F266" i="28"/>
  <c r="E266" i="28"/>
  <c r="D266" i="28"/>
  <c r="C266" i="28"/>
  <c r="B266" i="28"/>
  <c r="Y265" i="28"/>
  <c r="X265" i="28"/>
  <c r="W265" i="28"/>
  <c r="V265" i="28"/>
  <c r="U265" i="28"/>
  <c r="T265" i="28"/>
  <c r="S265" i="28"/>
  <c r="R265" i="28"/>
  <c r="Q265" i="28"/>
  <c r="P265" i="28"/>
  <c r="O265" i="28"/>
  <c r="N265" i="28"/>
  <c r="M265" i="28"/>
  <c r="L265" i="28"/>
  <c r="K265" i="28"/>
  <c r="J265" i="28"/>
  <c r="I265" i="28"/>
  <c r="H265" i="28"/>
  <c r="G265" i="28"/>
  <c r="F265" i="28"/>
  <c r="E265" i="28"/>
  <c r="D265" i="28"/>
  <c r="C265" i="28"/>
  <c r="B265" i="28"/>
  <c r="Y264" i="28"/>
  <c r="X264" i="28"/>
  <c r="W264" i="28"/>
  <c r="V264" i="28"/>
  <c r="U264" i="28"/>
  <c r="T264" i="28"/>
  <c r="S264" i="28"/>
  <c r="R264" i="28"/>
  <c r="Q264" i="28"/>
  <c r="P264" i="28"/>
  <c r="O264" i="28"/>
  <c r="N264" i="28"/>
  <c r="M264" i="28"/>
  <c r="L264" i="28"/>
  <c r="K264" i="28"/>
  <c r="J264" i="28"/>
  <c r="I264" i="28"/>
  <c r="H264" i="28"/>
  <c r="G264" i="28"/>
  <c r="F264" i="28"/>
  <c r="E264" i="28"/>
  <c r="D264" i="28"/>
  <c r="C264" i="28"/>
  <c r="B264" i="28"/>
  <c r="Y263" i="28"/>
  <c r="X263" i="28"/>
  <c r="W263" i="28"/>
  <c r="V263" i="28"/>
  <c r="U263" i="28"/>
  <c r="T263" i="28"/>
  <c r="S263" i="28"/>
  <c r="R263" i="28"/>
  <c r="Q263" i="28"/>
  <c r="P263" i="28"/>
  <c r="O263" i="28"/>
  <c r="N263" i="28"/>
  <c r="M263" i="28"/>
  <c r="L263" i="28"/>
  <c r="K263" i="28"/>
  <c r="J263" i="28"/>
  <c r="I263" i="28"/>
  <c r="H263" i="28"/>
  <c r="G263" i="28"/>
  <c r="F263" i="28"/>
  <c r="E263" i="28"/>
  <c r="D263" i="28"/>
  <c r="C263" i="28"/>
  <c r="B263" i="28"/>
  <c r="Y262" i="28"/>
  <c r="X262" i="28"/>
  <c r="W262" i="28"/>
  <c r="V262" i="28"/>
  <c r="U262" i="28"/>
  <c r="T262" i="28"/>
  <c r="S262" i="28"/>
  <c r="R262" i="28"/>
  <c r="Q262" i="28"/>
  <c r="P262" i="28"/>
  <c r="O262" i="28"/>
  <c r="N262" i="28"/>
  <c r="M262" i="28"/>
  <c r="L262" i="28"/>
  <c r="K262" i="28"/>
  <c r="J262" i="28"/>
  <c r="I262" i="28"/>
  <c r="H262" i="28"/>
  <c r="G262" i="28"/>
  <c r="F262" i="28"/>
  <c r="E262" i="28"/>
  <c r="D262" i="28"/>
  <c r="C262" i="28"/>
  <c r="B262" i="28"/>
  <c r="Y261" i="28"/>
  <c r="X261" i="28"/>
  <c r="W261" i="28"/>
  <c r="V261" i="28"/>
  <c r="U261" i="28"/>
  <c r="T261" i="28"/>
  <c r="S261" i="28"/>
  <c r="R261" i="28"/>
  <c r="Q261" i="28"/>
  <c r="P261" i="28"/>
  <c r="O261" i="28"/>
  <c r="N261" i="28"/>
  <c r="M261" i="28"/>
  <c r="L261" i="28"/>
  <c r="K261" i="28"/>
  <c r="J261" i="28"/>
  <c r="I261" i="28"/>
  <c r="H261" i="28"/>
  <c r="G261" i="28"/>
  <c r="F261" i="28"/>
  <c r="E261" i="28"/>
  <c r="D261" i="28"/>
  <c r="C261" i="28"/>
  <c r="B261" i="28"/>
  <c r="Y256" i="28"/>
  <c r="X256" i="28"/>
  <c r="W256" i="28"/>
  <c r="V256" i="28"/>
  <c r="U256" i="28"/>
  <c r="T256" i="28"/>
  <c r="S256" i="28"/>
  <c r="R256" i="28"/>
  <c r="Q256" i="28"/>
  <c r="P256" i="28"/>
  <c r="O256" i="28"/>
  <c r="N256" i="28"/>
  <c r="M256" i="28"/>
  <c r="L256" i="28"/>
  <c r="K256" i="28"/>
  <c r="J256" i="28"/>
  <c r="I256" i="28"/>
  <c r="H256" i="28"/>
  <c r="G256" i="28"/>
  <c r="F256" i="28"/>
  <c r="E256" i="28"/>
  <c r="D256" i="28"/>
  <c r="C256" i="28"/>
  <c r="B256" i="28"/>
  <c r="Y255" i="28"/>
  <c r="X255" i="28"/>
  <c r="W255" i="28"/>
  <c r="V255" i="28"/>
  <c r="U255" i="28"/>
  <c r="T255" i="28"/>
  <c r="S255" i="28"/>
  <c r="R255" i="28"/>
  <c r="Q255" i="28"/>
  <c r="P255" i="28"/>
  <c r="O255" i="28"/>
  <c r="N255" i="28"/>
  <c r="M255" i="28"/>
  <c r="L255" i="28"/>
  <c r="K255" i="28"/>
  <c r="J255" i="28"/>
  <c r="I255" i="28"/>
  <c r="H255" i="28"/>
  <c r="G255" i="28"/>
  <c r="F255" i="28"/>
  <c r="E255" i="28"/>
  <c r="D255" i="28"/>
  <c r="C255" i="28"/>
  <c r="B255" i="28"/>
  <c r="Y254" i="28"/>
  <c r="X254" i="28"/>
  <c r="W254" i="28"/>
  <c r="V254" i="28"/>
  <c r="U254" i="28"/>
  <c r="T254" i="28"/>
  <c r="S254" i="28"/>
  <c r="R254" i="28"/>
  <c r="Q254" i="28"/>
  <c r="P254" i="28"/>
  <c r="O254" i="28"/>
  <c r="N254" i="28"/>
  <c r="M254" i="28"/>
  <c r="L254" i="28"/>
  <c r="K254" i="28"/>
  <c r="J254" i="28"/>
  <c r="I254" i="28"/>
  <c r="H254" i="28"/>
  <c r="G254" i="28"/>
  <c r="F254" i="28"/>
  <c r="E254" i="28"/>
  <c r="D254" i="28"/>
  <c r="C254" i="28"/>
  <c r="B254" i="28"/>
  <c r="Y253" i="28"/>
  <c r="X253" i="28"/>
  <c r="W253" i="28"/>
  <c r="V253" i="28"/>
  <c r="U253" i="28"/>
  <c r="T253" i="28"/>
  <c r="S253" i="28"/>
  <c r="R253" i="28"/>
  <c r="Q253" i="28"/>
  <c r="P253" i="28"/>
  <c r="O253" i="28"/>
  <c r="N253" i="28"/>
  <c r="M253" i="28"/>
  <c r="L253" i="28"/>
  <c r="K253" i="28"/>
  <c r="J253" i="28"/>
  <c r="I253" i="28"/>
  <c r="H253" i="28"/>
  <c r="G253" i="28"/>
  <c r="F253" i="28"/>
  <c r="E253" i="28"/>
  <c r="D253" i="28"/>
  <c r="C253" i="28"/>
  <c r="B253" i="28"/>
  <c r="Y252" i="28"/>
  <c r="X252" i="28"/>
  <c r="W252" i="28"/>
  <c r="V252" i="28"/>
  <c r="U252" i="28"/>
  <c r="T252" i="28"/>
  <c r="S252" i="28"/>
  <c r="R252" i="28"/>
  <c r="Q252" i="28"/>
  <c r="P252" i="28"/>
  <c r="O252" i="28"/>
  <c r="N252" i="28"/>
  <c r="M252" i="28"/>
  <c r="L252" i="28"/>
  <c r="K252" i="28"/>
  <c r="J252" i="28"/>
  <c r="I252" i="28"/>
  <c r="H252" i="28"/>
  <c r="G252" i="28"/>
  <c r="F252" i="28"/>
  <c r="E252" i="28"/>
  <c r="D252" i="28"/>
  <c r="C252" i="28"/>
  <c r="B252" i="28"/>
  <c r="Y251" i="28"/>
  <c r="X251" i="28"/>
  <c r="W251" i="28"/>
  <c r="V251" i="28"/>
  <c r="U251" i="28"/>
  <c r="T251" i="28"/>
  <c r="S251" i="28"/>
  <c r="R251" i="28"/>
  <c r="Q251" i="28"/>
  <c r="P251" i="28"/>
  <c r="O251" i="28"/>
  <c r="N251" i="28"/>
  <c r="M251" i="28"/>
  <c r="L251" i="28"/>
  <c r="K251" i="28"/>
  <c r="J251" i="28"/>
  <c r="I251" i="28"/>
  <c r="H251" i="28"/>
  <c r="G251" i="28"/>
  <c r="F251" i="28"/>
  <c r="E251" i="28"/>
  <c r="D251" i="28"/>
  <c r="C251" i="28"/>
  <c r="B251" i="28"/>
  <c r="Y250" i="28"/>
  <c r="X250" i="28"/>
  <c r="W250" i="28"/>
  <c r="V250" i="28"/>
  <c r="U250" i="28"/>
  <c r="T250" i="28"/>
  <c r="S250" i="28"/>
  <c r="R250" i="28"/>
  <c r="Q250" i="28"/>
  <c r="P250" i="28"/>
  <c r="O250" i="28"/>
  <c r="N250" i="28"/>
  <c r="M250" i="28"/>
  <c r="L250" i="28"/>
  <c r="K250" i="28"/>
  <c r="J250" i="28"/>
  <c r="I250" i="28"/>
  <c r="H250" i="28"/>
  <c r="G250" i="28"/>
  <c r="F250" i="28"/>
  <c r="E250" i="28"/>
  <c r="D250" i="28"/>
  <c r="C250" i="28"/>
  <c r="B250" i="28"/>
  <c r="Y249" i="28"/>
  <c r="X249" i="28"/>
  <c r="W249" i="28"/>
  <c r="V249" i="28"/>
  <c r="U249" i="28"/>
  <c r="T249" i="28"/>
  <c r="S249" i="28"/>
  <c r="R249" i="28"/>
  <c r="Q249" i="28"/>
  <c r="P249" i="28"/>
  <c r="O249" i="28"/>
  <c r="N249" i="28"/>
  <c r="M249" i="28"/>
  <c r="L249" i="28"/>
  <c r="K249" i="28"/>
  <c r="J249" i="28"/>
  <c r="I249" i="28"/>
  <c r="H249" i="28"/>
  <c r="G249" i="28"/>
  <c r="F249" i="28"/>
  <c r="E249" i="28"/>
  <c r="D249" i="28"/>
  <c r="C249" i="28"/>
  <c r="B249" i="28"/>
  <c r="Y248" i="28"/>
  <c r="X248" i="28"/>
  <c r="W248" i="28"/>
  <c r="V248" i="28"/>
  <c r="U248" i="28"/>
  <c r="T248" i="28"/>
  <c r="S248" i="28"/>
  <c r="R248" i="28"/>
  <c r="Q248" i="28"/>
  <c r="P248" i="28"/>
  <c r="O248" i="28"/>
  <c r="N248" i="28"/>
  <c r="M248" i="28"/>
  <c r="L248" i="28"/>
  <c r="K248" i="28"/>
  <c r="J248" i="28"/>
  <c r="I248" i="28"/>
  <c r="H248" i="28"/>
  <c r="G248" i="28"/>
  <c r="F248" i="28"/>
  <c r="E248" i="28"/>
  <c r="D248" i="28"/>
  <c r="C248" i="28"/>
  <c r="B248" i="28"/>
  <c r="Y247" i="28"/>
  <c r="X247" i="28"/>
  <c r="W247" i="28"/>
  <c r="V247" i="28"/>
  <c r="U247" i="28"/>
  <c r="T247" i="28"/>
  <c r="S247" i="28"/>
  <c r="R247" i="28"/>
  <c r="Q247" i="28"/>
  <c r="P247" i="28"/>
  <c r="O247" i="28"/>
  <c r="N247" i="28"/>
  <c r="M247" i="28"/>
  <c r="L247" i="28"/>
  <c r="K247" i="28"/>
  <c r="J247" i="28"/>
  <c r="I247" i="28"/>
  <c r="H247" i="28"/>
  <c r="G247" i="28"/>
  <c r="F247" i="28"/>
  <c r="E247" i="28"/>
  <c r="D247" i="28"/>
  <c r="C247" i="28"/>
  <c r="B247" i="28"/>
  <c r="Y246" i="28"/>
  <c r="X246" i="28"/>
  <c r="W246" i="28"/>
  <c r="V246" i="28"/>
  <c r="U246" i="28"/>
  <c r="T246" i="28"/>
  <c r="S246" i="28"/>
  <c r="R246" i="28"/>
  <c r="Q246" i="28"/>
  <c r="P246" i="28"/>
  <c r="O246" i="28"/>
  <c r="N246" i="28"/>
  <c r="M246" i="28"/>
  <c r="L246" i="28"/>
  <c r="K246" i="28"/>
  <c r="J246" i="28"/>
  <c r="I246" i="28"/>
  <c r="H246" i="28"/>
  <c r="G246" i="28"/>
  <c r="F246" i="28"/>
  <c r="E246" i="28"/>
  <c r="D246" i="28"/>
  <c r="C246" i="28"/>
  <c r="B246" i="28"/>
  <c r="Y245" i="28"/>
  <c r="X245" i="28"/>
  <c r="W245" i="28"/>
  <c r="V245" i="28"/>
  <c r="U245" i="28"/>
  <c r="T245" i="28"/>
  <c r="S245" i="28"/>
  <c r="R245" i="28"/>
  <c r="Q245" i="28"/>
  <c r="P245" i="28"/>
  <c r="O245" i="28"/>
  <c r="N245" i="28"/>
  <c r="M245" i="28"/>
  <c r="L245" i="28"/>
  <c r="K245" i="28"/>
  <c r="J245" i="28"/>
  <c r="I245" i="28"/>
  <c r="H245" i="28"/>
  <c r="G245" i="28"/>
  <c r="F245" i="28"/>
  <c r="E245" i="28"/>
  <c r="D245" i="28"/>
  <c r="C245" i="28"/>
  <c r="B245" i="28"/>
  <c r="Y244" i="28"/>
  <c r="X244" i="28"/>
  <c r="W244" i="28"/>
  <c r="V244" i="28"/>
  <c r="U244" i="28"/>
  <c r="T244" i="28"/>
  <c r="S244" i="28"/>
  <c r="R244" i="28"/>
  <c r="Q244" i="28"/>
  <c r="P244" i="28"/>
  <c r="O244" i="28"/>
  <c r="N244" i="28"/>
  <c r="M244" i="28"/>
  <c r="L244" i="28"/>
  <c r="K244" i="28"/>
  <c r="J244" i="28"/>
  <c r="I244" i="28"/>
  <c r="H244" i="28"/>
  <c r="G244" i="28"/>
  <c r="F244" i="28"/>
  <c r="E244" i="28"/>
  <c r="D244" i="28"/>
  <c r="C244" i="28"/>
  <c r="B244" i="28"/>
  <c r="Y243" i="28"/>
  <c r="X243" i="28"/>
  <c r="W243" i="28"/>
  <c r="V243" i="28"/>
  <c r="U243" i="28"/>
  <c r="T243" i="28"/>
  <c r="S243" i="28"/>
  <c r="R243" i="28"/>
  <c r="Q243" i="28"/>
  <c r="P243" i="28"/>
  <c r="O243" i="28"/>
  <c r="N243" i="28"/>
  <c r="M243" i="28"/>
  <c r="L243" i="28"/>
  <c r="K243" i="28"/>
  <c r="J243" i="28"/>
  <c r="I243" i="28"/>
  <c r="H243" i="28"/>
  <c r="G243" i="28"/>
  <c r="F243" i="28"/>
  <c r="E243" i="28"/>
  <c r="D243" i="28"/>
  <c r="C243" i="28"/>
  <c r="B243" i="28"/>
  <c r="Y242" i="28"/>
  <c r="X242" i="28"/>
  <c r="W242" i="28"/>
  <c r="V242" i="28"/>
  <c r="U242" i="28"/>
  <c r="T242" i="28"/>
  <c r="S242" i="28"/>
  <c r="R242" i="28"/>
  <c r="Q242" i="28"/>
  <c r="P242" i="28"/>
  <c r="O242" i="28"/>
  <c r="N242" i="28"/>
  <c r="M242" i="28"/>
  <c r="L242" i="28"/>
  <c r="K242" i="28"/>
  <c r="J242" i="28"/>
  <c r="I242" i="28"/>
  <c r="H242" i="28"/>
  <c r="G242" i="28"/>
  <c r="F242" i="28"/>
  <c r="E242" i="28"/>
  <c r="D242" i="28"/>
  <c r="C242" i="28"/>
  <c r="B242" i="28"/>
  <c r="Y241" i="28"/>
  <c r="X241" i="28"/>
  <c r="W241" i="28"/>
  <c r="V241" i="28"/>
  <c r="U241" i="28"/>
  <c r="T241" i="28"/>
  <c r="S241" i="28"/>
  <c r="R241" i="28"/>
  <c r="Q241" i="28"/>
  <c r="P241" i="28"/>
  <c r="O241" i="28"/>
  <c r="N241" i="28"/>
  <c r="M241" i="28"/>
  <c r="L241" i="28"/>
  <c r="K241" i="28"/>
  <c r="J241" i="28"/>
  <c r="I241" i="28"/>
  <c r="H241" i="28"/>
  <c r="G241" i="28"/>
  <c r="F241" i="28"/>
  <c r="E241" i="28"/>
  <c r="D241" i="28"/>
  <c r="C241" i="28"/>
  <c r="B241" i="28"/>
  <c r="Y240" i="28"/>
  <c r="X240" i="28"/>
  <c r="W240" i="28"/>
  <c r="V240" i="28"/>
  <c r="U240" i="28"/>
  <c r="T240" i="28"/>
  <c r="S240" i="28"/>
  <c r="R240" i="28"/>
  <c r="Q240" i="28"/>
  <c r="P240" i="28"/>
  <c r="O240" i="28"/>
  <c r="N240" i="28"/>
  <c r="M240" i="28"/>
  <c r="L240" i="28"/>
  <c r="K240" i="28"/>
  <c r="J240" i="28"/>
  <c r="I240" i="28"/>
  <c r="H240" i="28"/>
  <c r="G240" i="28"/>
  <c r="F240" i="28"/>
  <c r="E240" i="28"/>
  <c r="D240" i="28"/>
  <c r="C240" i="28"/>
  <c r="B240" i="28"/>
  <c r="Y239" i="28"/>
  <c r="X239" i="28"/>
  <c r="W239" i="28"/>
  <c r="V239" i="28"/>
  <c r="U239" i="28"/>
  <c r="T239" i="28"/>
  <c r="S239" i="28"/>
  <c r="R239" i="28"/>
  <c r="Q239" i="28"/>
  <c r="P239" i="28"/>
  <c r="O239" i="28"/>
  <c r="N239" i="28"/>
  <c r="M239" i="28"/>
  <c r="L239" i="28"/>
  <c r="K239" i="28"/>
  <c r="J239" i="28"/>
  <c r="I239" i="28"/>
  <c r="H239" i="28"/>
  <c r="G239" i="28"/>
  <c r="F239" i="28"/>
  <c r="E239" i="28"/>
  <c r="D239" i="28"/>
  <c r="C239" i="28"/>
  <c r="B239" i="28"/>
  <c r="Y238" i="28"/>
  <c r="X238" i="28"/>
  <c r="W238" i="28"/>
  <c r="V238" i="28"/>
  <c r="U238" i="28"/>
  <c r="T238" i="28"/>
  <c r="S238" i="28"/>
  <c r="R238" i="28"/>
  <c r="Q238" i="28"/>
  <c r="P238" i="28"/>
  <c r="O238" i="28"/>
  <c r="N238" i="28"/>
  <c r="M238" i="28"/>
  <c r="L238" i="28"/>
  <c r="K238" i="28"/>
  <c r="J238" i="28"/>
  <c r="I238" i="28"/>
  <c r="H238" i="28"/>
  <c r="G238" i="28"/>
  <c r="F238" i="28"/>
  <c r="E238" i="28"/>
  <c r="D238" i="28"/>
  <c r="C238" i="28"/>
  <c r="B238" i="28"/>
  <c r="Y237" i="28"/>
  <c r="X237" i="28"/>
  <c r="W237" i="28"/>
  <c r="V237" i="28"/>
  <c r="U237" i="28"/>
  <c r="T237" i="28"/>
  <c r="S237" i="28"/>
  <c r="R237" i="28"/>
  <c r="Q237" i="28"/>
  <c r="P237" i="28"/>
  <c r="O237" i="28"/>
  <c r="N237" i="28"/>
  <c r="M237" i="28"/>
  <c r="L237" i="28"/>
  <c r="K237" i="28"/>
  <c r="J237" i="28"/>
  <c r="I237" i="28"/>
  <c r="H237" i="28"/>
  <c r="G237" i="28"/>
  <c r="F237" i="28"/>
  <c r="E237" i="28"/>
  <c r="D237" i="28"/>
  <c r="C237" i="28"/>
  <c r="B237" i="28"/>
  <c r="Y236" i="28"/>
  <c r="X236" i="28"/>
  <c r="W236" i="28"/>
  <c r="V236" i="28"/>
  <c r="U236" i="28"/>
  <c r="T236" i="28"/>
  <c r="S236" i="28"/>
  <c r="R236" i="28"/>
  <c r="Q236" i="28"/>
  <c r="P236" i="28"/>
  <c r="O236" i="28"/>
  <c r="N236" i="28"/>
  <c r="M236" i="28"/>
  <c r="L236" i="28"/>
  <c r="K236" i="28"/>
  <c r="J236" i="28"/>
  <c r="I236" i="28"/>
  <c r="H236" i="28"/>
  <c r="G236" i="28"/>
  <c r="F236" i="28"/>
  <c r="E236" i="28"/>
  <c r="D236" i="28"/>
  <c r="C236" i="28"/>
  <c r="B236" i="28"/>
  <c r="Y235" i="28"/>
  <c r="X235" i="28"/>
  <c r="W235" i="28"/>
  <c r="V235" i="28"/>
  <c r="U235" i="28"/>
  <c r="T235" i="28"/>
  <c r="S235" i="28"/>
  <c r="R235" i="28"/>
  <c r="Q235" i="28"/>
  <c r="P235" i="28"/>
  <c r="O235" i="28"/>
  <c r="N235" i="28"/>
  <c r="M235" i="28"/>
  <c r="L235" i="28"/>
  <c r="K235" i="28"/>
  <c r="J235" i="28"/>
  <c r="I235" i="28"/>
  <c r="H235" i="28"/>
  <c r="G235" i="28"/>
  <c r="F235" i="28"/>
  <c r="E235" i="28"/>
  <c r="D235" i="28"/>
  <c r="C235" i="28"/>
  <c r="B235" i="28"/>
  <c r="Y234" i="28"/>
  <c r="X234" i="28"/>
  <c r="W234" i="28"/>
  <c r="V234" i="28"/>
  <c r="U234" i="28"/>
  <c r="T234" i="28"/>
  <c r="S234" i="28"/>
  <c r="R234" i="28"/>
  <c r="Q234" i="28"/>
  <c r="P234" i="28"/>
  <c r="O234" i="28"/>
  <c r="N234" i="28"/>
  <c r="M234" i="28"/>
  <c r="L234" i="28"/>
  <c r="K234" i="28"/>
  <c r="J234" i="28"/>
  <c r="I234" i="28"/>
  <c r="H234" i="28"/>
  <c r="G234" i="28"/>
  <c r="F234" i="28"/>
  <c r="E234" i="28"/>
  <c r="D234" i="28"/>
  <c r="C234" i="28"/>
  <c r="B234" i="28"/>
  <c r="Y233" i="28"/>
  <c r="X233" i="28"/>
  <c r="W233" i="28"/>
  <c r="V233" i="28"/>
  <c r="U233" i="28"/>
  <c r="T233" i="28"/>
  <c r="S233" i="28"/>
  <c r="R233" i="28"/>
  <c r="Q233" i="28"/>
  <c r="P233" i="28"/>
  <c r="O233" i="28"/>
  <c r="N233" i="28"/>
  <c r="M233" i="28"/>
  <c r="L233" i="28"/>
  <c r="K233" i="28"/>
  <c r="J233" i="28"/>
  <c r="I233" i="28"/>
  <c r="H233" i="28"/>
  <c r="G233" i="28"/>
  <c r="F233" i="28"/>
  <c r="E233" i="28"/>
  <c r="D233" i="28"/>
  <c r="C233" i="28"/>
  <c r="B233" i="28"/>
  <c r="Y232" i="28"/>
  <c r="X232" i="28"/>
  <c r="W232" i="28"/>
  <c r="V232" i="28"/>
  <c r="U232" i="28"/>
  <c r="T232" i="28"/>
  <c r="S232" i="28"/>
  <c r="R232" i="28"/>
  <c r="Q232" i="28"/>
  <c r="P232" i="28"/>
  <c r="O232" i="28"/>
  <c r="N232" i="28"/>
  <c r="M232" i="28"/>
  <c r="L232" i="28"/>
  <c r="K232" i="28"/>
  <c r="J232" i="28"/>
  <c r="I232" i="28"/>
  <c r="H232" i="28"/>
  <c r="G232" i="28"/>
  <c r="F232" i="28"/>
  <c r="E232" i="28"/>
  <c r="D232" i="28"/>
  <c r="C232" i="28"/>
  <c r="B232" i="28"/>
  <c r="Y231" i="28"/>
  <c r="X231" i="28"/>
  <c r="W231" i="28"/>
  <c r="V231" i="28"/>
  <c r="U231" i="28"/>
  <c r="T231" i="28"/>
  <c r="S231" i="28"/>
  <c r="R231" i="28"/>
  <c r="Q231" i="28"/>
  <c r="P231" i="28"/>
  <c r="O231" i="28"/>
  <c r="N231" i="28"/>
  <c r="M231" i="28"/>
  <c r="L231" i="28"/>
  <c r="K231" i="28"/>
  <c r="J231" i="28"/>
  <c r="I231" i="28"/>
  <c r="H231" i="28"/>
  <c r="G231" i="28"/>
  <c r="F231" i="28"/>
  <c r="E231" i="28"/>
  <c r="D231" i="28"/>
  <c r="C231" i="28"/>
  <c r="B231" i="28"/>
  <c r="Y230" i="28"/>
  <c r="X230" i="28"/>
  <c r="W230" i="28"/>
  <c r="V230" i="28"/>
  <c r="U230" i="28"/>
  <c r="T230" i="28"/>
  <c r="S230" i="28"/>
  <c r="R230" i="28"/>
  <c r="Q230" i="28"/>
  <c r="P230" i="28"/>
  <c r="O230" i="28"/>
  <c r="N230" i="28"/>
  <c r="M230" i="28"/>
  <c r="L230" i="28"/>
  <c r="K230" i="28"/>
  <c r="J230" i="28"/>
  <c r="I230" i="28"/>
  <c r="H230" i="28"/>
  <c r="G230" i="28"/>
  <c r="F230" i="28"/>
  <c r="E230" i="28"/>
  <c r="D230" i="28"/>
  <c r="C230" i="28"/>
  <c r="B230" i="28"/>
  <c r="Y229" i="28"/>
  <c r="X229" i="28"/>
  <c r="W229" i="28"/>
  <c r="V229" i="28"/>
  <c r="U229" i="28"/>
  <c r="T229" i="28"/>
  <c r="S229" i="28"/>
  <c r="R229" i="28"/>
  <c r="Q229" i="28"/>
  <c r="P229" i="28"/>
  <c r="O229" i="28"/>
  <c r="N229" i="28"/>
  <c r="M229" i="28"/>
  <c r="L229" i="28"/>
  <c r="K229" i="28"/>
  <c r="J229" i="28"/>
  <c r="I229" i="28"/>
  <c r="H229" i="28"/>
  <c r="G229" i="28"/>
  <c r="F229" i="28"/>
  <c r="E229" i="28"/>
  <c r="D229" i="28"/>
  <c r="C229" i="28"/>
  <c r="B229" i="28"/>
  <c r="Y228" i="28"/>
  <c r="X228" i="28"/>
  <c r="W228" i="28"/>
  <c r="V228" i="28"/>
  <c r="U228" i="28"/>
  <c r="T228" i="28"/>
  <c r="S228" i="28"/>
  <c r="R228" i="28"/>
  <c r="Q228" i="28"/>
  <c r="P228" i="28"/>
  <c r="O228" i="28"/>
  <c r="N228" i="28"/>
  <c r="M228" i="28"/>
  <c r="L228" i="28"/>
  <c r="K228" i="28"/>
  <c r="J228" i="28"/>
  <c r="I228" i="28"/>
  <c r="H228" i="28"/>
  <c r="G228" i="28"/>
  <c r="F228" i="28"/>
  <c r="E228" i="28"/>
  <c r="D228" i="28"/>
  <c r="C228" i="28"/>
  <c r="B228" i="28"/>
  <c r="Y227" i="28"/>
  <c r="X227" i="28"/>
  <c r="W227" i="28"/>
  <c r="V227" i="28"/>
  <c r="U227" i="28"/>
  <c r="T227" i="28"/>
  <c r="S227" i="28"/>
  <c r="R227" i="28"/>
  <c r="Q227" i="28"/>
  <c r="P227" i="28"/>
  <c r="O227" i="28"/>
  <c r="N227" i="28"/>
  <c r="M227" i="28"/>
  <c r="L227" i="28"/>
  <c r="K227" i="28"/>
  <c r="J227" i="28"/>
  <c r="I227" i="28"/>
  <c r="H227" i="28"/>
  <c r="G227" i="28"/>
  <c r="F227" i="28"/>
  <c r="E227" i="28"/>
  <c r="D227" i="28"/>
  <c r="C227" i="28"/>
  <c r="B227" i="28"/>
  <c r="Y226" i="28"/>
  <c r="X226" i="28"/>
  <c r="W226" i="28"/>
  <c r="V226" i="28"/>
  <c r="U226" i="28"/>
  <c r="T226" i="28"/>
  <c r="S226" i="28"/>
  <c r="R226" i="28"/>
  <c r="Q226" i="28"/>
  <c r="P226" i="28"/>
  <c r="O226" i="28"/>
  <c r="N226" i="28"/>
  <c r="M226" i="28"/>
  <c r="L226" i="28"/>
  <c r="K226" i="28"/>
  <c r="J226" i="28"/>
  <c r="I226" i="28"/>
  <c r="H226" i="28"/>
  <c r="G226" i="28"/>
  <c r="F226" i="28"/>
  <c r="E226" i="28"/>
  <c r="D226" i="28"/>
  <c r="C226" i="28"/>
  <c r="B226" i="28"/>
  <c r="Y221" i="28"/>
  <c r="X221" i="28"/>
  <c r="W221" i="28"/>
  <c r="V221" i="28"/>
  <c r="U221" i="28"/>
  <c r="T221" i="28"/>
  <c r="S221" i="28"/>
  <c r="R221" i="28"/>
  <c r="Q221" i="28"/>
  <c r="P221" i="28"/>
  <c r="O221" i="28"/>
  <c r="N221" i="28"/>
  <c r="M221" i="28"/>
  <c r="L221" i="28"/>
  <c r="K221" i="28"/>
  <c r="J221" i="28"/>
  <c r="I221" i="28"/>
  <c r="H221" i="28"/>
  <c r="G221" i="28"/>
  <c r="F221" i="28"/>
  <c r="E221" i="28"/>
  <c r="D221" i="28"/>
  <c r="C221" i="28"/>
  <c r="B221" i="28"/>
  <c r="Y220" i="28"/>
  <c r="X220" i="28"/>
  <c r="W220" i="28"/>
  <c r="V220" i="28"/>
  <c r="U220" i="28"/>
  <c r="T220" i="28"/>
  <c r="S220" i="28"/>
  <c r="R220" i="28"/>
  <c r="Q220" i="28"/>
  <c r="P220" i="28"/>
  <c r="O220" i="28"/>
  <c r="N220" i="28"/>
  <c r="M220" i="28"/>
  <c r="L220" i="28"/>
  <c r="K220" i="28"/>
  <c r="J220" i="28"/>
  <c r="I220" i="28"/>
  <c r="H220" i="28"/>
  <c r="G220" i="28"/>
  <c r="F220" i="28"/>
  <c r="E220" i="28"/>
  <c r="D220" i="28"/>
  <c r="C220" i="28"/>
  <c r="B220" i="28"/>
  <c r="Y219" i="28"/>
  <c r="X219" i="28"/>
  <c r="W219" i="28"/>
  <c r="V219" i="28"/>
  <c r="U219" i="28"/>
  <c r="T219" i="28"/>
  <c r="S219" i="28"/>
  <c r="R219" i="28"/>
  <c r="Q219" i="28"/>
  <c r="P219" i="28"/>
  <c r="O219" i="28"/>
  <c r="N219" i="28"/>
  <c r="M219" i="28"/>
  <c r="L219" i="28"/>
  <c r="K219" i="28"/>
  <c r="J219" i="28"/>
  <c r="I219" i="28"/>
  <c r="H219" i="28"/>
  <c r="G219" i="28"/>
  <c r="F219" i="28"/>
  <c r="E219" i="28"/>
  <c r="D219" i="28"/>
  <c r="C219" i="28"/>
  <c r="B219" i="28"/>
  <c r="Y218" i="28"/>
  <c r="X218" i="28"/>
  <c r="W218" i="28"/>
  <c r="V218" i="28"/>
  <c r="U218" i="28"/>
  <c r="T218" i="28"/>
  <c r="S218" i="28"/>
  <c r="R218" i="28"/>
  <c r="Q218" i="28"/>
  <c r="P218" i="28"/>
  <c r="O218" i="28"/>
  <c r="N218" i="28"/>
  <c r="M218" i="28"/>
  <c r="L218" i="28"/>
  <c r="K218" i="28"/>
  <c r="J218" i="28"/>
  <c r="I218" i="28"/>
  <c r="H218" i="28"/>
  <c r="G218" i="28"/>
  <c r="F218" i="28"/>
  <c r="E218" i="28"/>
  <c r="D218" i="28"/>
  <c r="C218" i="28"/>
  <c r="B218" i="28"/>
  <c r="Y217" i="28"/>
  <c r="X217" i="28"/>
  <c r="W217" i="28"/>
  <c r="V217" i="28"/>
  <c r="U217" i="28"/>
  <c r="T217" i="28"/>
  <c r="S217" i="28"/>
  <c r="R217" i="28"/>
  <c r="Q217" i="28"/>
  <c r="P217" i="28"/>
  <c r="O217" i="28"/>
  <c r="N217" i="28"/>
  <c r="M217" i="28"/>
  <c r="L217" i="28"/>
  <c r="K217" i="28"/>
  <c r="J217" i="28"/>
  <c r="I217" i="28"/>
  <c r="H217" i="28"/>
  <c r="G217" i="28"/>
  <c r="F217" i="28"/>
  <c r="E217" i="28"/>
  <c r="D217" i="28"/>
  <c r="C217" i="28"/>
  <c r="B217" i="28"/>
  <c r="Y216" i="28"/>
  <c r="X216" i="28"/>
  <c r="W216" i="28"/>
  <c r="V216" i="28"/>
  <c r="U216" i="28"/>
  <c r="T216" i="28"/>
  <c r="S216" i="28"/>
  <c r="R216" i="28"/>
  <c r="Q216" i="28"/>
  <c r="P216" i="28"/>
  <c r="O216" i="28"/>
  <c r="N216" i="28"/>
  <c r="M216" i="28"/>
  <c r="L216" i="28"/>
  <c r="K216" i="28"/>
  <c r="J216" i="28"/>
  <c r="I216" i="28"/>
  <c r="H216" i="28"/>
  <c r="G216" i="28"/>
  <c r="F216" i="28"/>
  <c r="E216" i="28"/>
  <c r="D216" i="28"/>
  <c r="C216" i="28"/>
  <c r="B216" i="28"/>
  <c r="Y215" i="28"/>
  <c r="X215" i="28"/>
  <c r="W215" i="28"/>
  <c r="V215" i="28"/>
  <c r="U215" i="28"/>
  <c r="T215" i="28"/>
  <c r="S215" i="28"/>
  <c r="R215" i="28"/>
  <c r="Q215" i="28"/>
  <c r="P215" i="28"/>
  <c r="O215" i="28"/>
  <c r="N215" i="28"/>
  <c r="M215" i="28"/>
  <c r="L215" i="28"/>
  <c r="K215" i="28"/>
  <c r="J215" i="28"/>
  <c r="I215" i="28"/>
  <c r="H215" i="28"/>
  <c r="G215" i="28"/>
  <c r="F215" i="28"/>
  <c r="E215" i="28"/>
  <c r="D215" i="28"/>
  <c r="C215" i="28"/>
  <c r="B215" i="28"/>
  <c r="Y214" i="28"/>
  <c r="X214" i="28"/>
  <c r="W214" i="28"/>
  <c r="V214" i="28"/>
  <c r="U214" i="28"/>
  <c r="T214" i="28"/>
  <c r="S214" i="28"/>
  <c r="R214" i="28"/>
  <c r="Q214" i="28"/>
  <c r="P214" i="28"/>
  <c r="O214" i="28"/>
  <c r="N214" i="28"/>
  <c r="M214" i="28"/>
  <c r="L214" i="28"/>
  <c r="K214" i="28"/>
  <c r="J214" i="28"/>
  <c r="I214" i="28"/>
  <c r="H214" i="28"/>
  <c r="G214" i="28"/>
  <c r="F214" i="28"/>
  <c r="E214" i="28"/>
  <c r="D214" i="28"/>
  <c r="C214" i="28"/>
  <c r="B214" i="28"/>
  <c r="Y213" i="28"/>
  <c r="X213" i="28"/>
  <c r="W213" i="28"/>
  <c r="V213" i="28"/>
  <c r="U213" i="28"/>
  <c r="T213" i="28"/>
  <c r="S213" i="28"/>
  <c r="R213" i="28"/>
  <c r="Q213" i="28"/>
  <c r="P213" i="28"/>
  <c r="O213" i="28"/>
  <c r="N213" i="28"/>
  <c r="M213" i="28"/>
  <c r="L213" i="28"/>
  <c r="K213" i="28"/>
  <c r="J213" i="28"/>
  <c r="I213" i="28"/>
  <c r="H213" i="28"/>
  <c r="G213" i="28"/>
  <c r="F213" i="28"/>
  <c r="E213" i="28"/>
  <c r="D213" i="28"/>
  <c r="C213" i="28"/>
  <c r="B213" i="28"/>
  <c r="Y212" i="28"/>
  <c r="X212" i="28"/>
  <c r="W212" i="28"/>
  <c r="V212" i="28"/>
  <c r="U212" i="28"/>
  <c r="T212" i="28"/>
  <c r="S212" i="28"/>
  <c r="R212" i="28"/>
  <c r="Q212" i="28"/>
  <c r="P212" i="28"/>
  <c r="O212" i="28"/>
  <c r="N212" i="28"/>
  <c r="M212" i="28"/>
  <c r="L212" i="28"/>
  <c r="K212" i="28"/>
  <c r="J212" i="28"/>
  <c r="I212" i="28"/>
  <c r="H212" i="28"/>
  <c r="G212" i="28"/>
  <c r="F212" i="28"/>
  <c r="E212" i="28"/>
  <c r="D212" i="28"/>
  <c r="C212" i="28"/>
  <c r="B212" i="28"/>
  <c r="Y211" i="28"/>
  <c r="X211" i="28"/>
  <c r="W211" i="28"/>
  <c r="V211" i="28"/>
  <c r="U211" i="28"/>
  <c r="T211" i="28"/>
  <c r="S211" i="28"/>
  <c r="R211" i="28"/>
  <c r="Q211" i="28"/>
  <c r="P211" i="28"/>
  <c r="O211" i="28"/>
  <c r="N211" i="28"/>
  <c r="M211" i="28"/>
  <c r="L211" i="28"/>
  <c r="K211" i="28"/>
  <c r="J211" i="28"/>
  <c r="I211" i="28"/>
  <c r="H211" i="28"/>
  <c r="G211" i="28"/>
  <c r="F211" i="28"/>
  <c r="E211" i="28"/>
  <c r="D211" i="28"/>
  <c r="C211" i="28"/>
  <c r="B211" i="28"/>
  <c r="Y210" i="28"/>
  <c r="X210" i="28"/>
  <c r="W210" i="28"/>
  <c r="V210" i="28"/>
  <c r="U210" i="28"/>
  <c r="T210" i="28"/>
  <c r="S210" i="28"/>
  <c r="R210" i="28"/>
  <c r="Q210" i="28"/>
  <c r="P210" i="28"/>
  <c r="O210" i="28"/>
  <c r="N210" i="28"/>
  <c r="M210" i="28"/>
  <c r="L210" i="28"/>
  <c r="K210" i="28"/>
  <c r="J210" i="28"/>
  <c r="I210" i="28"/>
  <c r="H210" i="28"/>
  <c r="G210" i="28"/>
  <c r="F210" i="28"/>
  <c r="E210" i="28"/>
  <c r="D210" i="28"/>
  <c r="C210" i="28"/>
  <c r="B210" i="28"/>
  <c r="Y209" i="28"/>
  <c r="X209" i="28"/>
  <c r="W209" i="28"/>
  <c r="V209" i="28"/>
  <c r="U209" i="28"/>
  <c r="T209" i="28"/>
  <c r="S209" i="28"/>
  <c r="R209" i="28"/>
  <c r="Q209" i="28"/>
  <c r="P209" i="28"/>
  <c r="O209" i="28"/>
  <c r="N209" i="28"/>
  <c r="M209" i="28"/>
  <c r="L209" i="28"/>
  <c r="K209" i="28"/>
  <c r="J209" i="28"/>
  <c r="I209" i="28"/>
  <c r="H209" i="28"/>
  <c r="G209" i="28"/>
  <c r="F209" i="28"/>
  <c r="E209" i="28"/>
  <c r="D209" i="28"/>
  <c r="C209" i="28"/>
  <c r="B209" i="28"/>
  <c r="Y208" i="28"/>
  <c r="X208" i="28"/>
  <c r="W208" i="28"/>
  <c r="V208" i="28"/>
  <c r="U208" i="28"/>
  <c r="T208" i="28"/>
  <c r="S208" i="28"/>
  <c r="R208" i="28"/>
  <c r="Q208" i="28"/>
  <c r="P208" i="28"/>
  <c r="O208" i="28"/>
  <c r="N208" i="28"/>
  <c r="M208" i="28"/>
  <c r="L208" i="28"/>
  <c r="K208" i="28"/>
  <c r="J208" i="28"/>
  <c r="I208" i="28"/>
  <c r="H208" i="28"/>
  <c r="G208" i="28"/>
  <c r="F208" i="28"/>
  <c r="E208" i="28"/>
  <c r="D208" i="28"/>
  <c r="C208" i="28"/>
  <c r="B208" i="28"/>
  <c r="Y207" i="28"/>
  <c r="X207" i="28"/>
  <c r="W207" i="28"/>
  <c r="V207" i="28"/>
  <c r="U207" i="28"/>
  <c r="T207" i="28"/>
  <c r="S207" i="28"/>
  <c r="R207" i="28"/>
  <c r="Q207" i="28"/>
  <c r="P207" i="28"/>
  <c r="O207" i="28"/>
  <c r="N207" i="28"/>
  <c r="M207" i="28"/>
  <c r="L207" i="28"/>
  <c r="K207" i="28"/>
  <c r="J207" i="28"/>
  <c r="I207" i="28"/>
  <c r="H207" i="28"/>
  <c r="G207" i="28"/>
  <c r="F207" i="28"/>
  <c r="E207" i="28"/>
  <c r="D207" i="28"/>
  <c r="C207" i="28"/>
  <c r="B207" i="28"/>
  <c r="Y206" i="28"/>
  <c r="X206" i="28"/>
  <c r="W206" i="28"/>
  <c r="V206" i="28"/>
  <c r="U206" i="28"/>
  <c r="T206" i="28"/>
  <c r="S206" i="28"/>
  <c r="R206" i="28"/>
  <c r="Q206" i="28"/>
  <c r="P206" i="28"/>
  <c r="O206" i="28"/>
  <c r="N206" i="28"/>
  <c r="M206" i="28"/>
  <c r="L206" i="28"/>
  <c r="K206" i="28"/>
  <c r="J206" i="28"/>
  <c r="I206" i="28"/>
  <c r="H206" i="28"/>
  <c r="G206" i="28"/>
  <c r="F206" i="28"/>
  <c r="E206" i="28"/>
  <c r="D206" i="28"/>
  <c r="C206" i="28"/>
  <c r="B206" i="28"/>
  <c r="Y205" i="28"/>
  <c r="X205" i="28"/>
  <c r="W205" i="28"/>
  <c r="V205" i="28"/>
  <c r="U205" i="28"/>
  <c r="T205" i="28"/>
  <c r="S205" i="28"/>
  <c r="R205" i="28"/>
  <c r="Q205" i="28"/>
  <c r="P205" i="28"/>
  <c r="O205" i="28"/>
  <c r="N205" i="28"/>
  <c r="M205" i="28"/>
  <c r="L205" i="28"/>
  <c r="K205" i="28"/>
  <c r="J205" i="28"/>
  <c r="I205" i="28"/>
  <c r="H205" i="28"/>
  <c r="G205" i="28"/>
  <c r="F205" i="28"/>
  <c r="E205" i="28"/>
  <c r="D205" i="28"/>
  <c r="C205" i="28"/>
  <c r="B205" i="28"/>
  <c r="Y204" i="28"/>
  <c r="X204" i="28"/>
  <c r="W204" i="28"/>
  <c r="V204" i="28"/>
  <c r="U204" i="28"/>
  <c r="T204" i="28"/>
  <c r="S204" i="28"/>
  <c r="R204" i="28"/>
  <c r="Q204" i="28"/>
  <c r="P204" i="28"/>
  <c r="O204" i="28"/>
  <c r="N204" i="28"/>
  <c r="M204" i="28"/>
  <c r="L204" i="28"/>
  <c r="K204" i="28"/>
  <c r="J204" i="28"/>
  <c r="I204" i="28"/>
  <c r="H204" i="28"/>
  <c r="G204" i="28"/>
  <c r="F204" i="28"/>
  <c r="E204" i="28"/>
  <c r="D204" i="28"/>
  <c r="C204" i="28"/>
  <c r="B204" i="28"/>
  <c r="Y203" i="28"/>
  <c r="X203" i="28"/>
  <c r="W203" i="28"/>
  <c r="V203" i="28"/>
  <c r="U203" i="28"/>
  <c r="T203" i="28"/>
  <c r="S203" i="28"/>
  <c r="R203" i="28"/>
  <c r="Q203" i="28"/>
  <c r="P203" i="28"/>
  <c r="O203" i="28"/>
  <c r="N203" i="28"/>
  <c r="M203" i="28"/>
  <c r="L203" i="28"/>
  <c r="K203" i="28"/>
  <c r="J203" i="28"/>
  <c r="I203" i="28"/>
  <c r="H203" i="28"/>
  <c r="G203" i="28"/>
  <c r="F203" i="28"/>
  <c r="E203" i="28"/>
  <c r="D203" i="28"/>
  <c r="C203" i="28"/>
  <c r="B203" i="28"/>
  <c r="Y202" i="28"/>
  <c r="X202" i="28"/>
  <c r="W202" i="28"/>
  <c r="V202" i="28"/>
  <c r="U202" i="28"/>
  <c r="T202" i="28"/>
  <c r="S202" i="28"/>
  <c r="R202" i="28"/>
  <c r="Q202" i="28"/>
  <c r="P202" i="28"/>
  <c r="O202" i="28"/>
  <c r="N202" i="28"/>
  <c r="M202" i="28"/>
  <c r="L202" i="28"/>
  <c r="K202" i="28"/>
  <c r="J202" i="28"/>
  <c r="I202" i="28"/>
  <c r="H202" i="28"/>
  <c r="G202" i="28"/>
  <c r="F202" i="28"/>
  <c r="E202" i="28"/>
  <c r="D202" i="28"/>
  <c r="C202" i="28"/>
  <c r="B202" i="28"/>
  <c r="Y201" i="28"/>
  <c r="X201" i="28"/>
  <c r="W201" i="28"/>
  <c r="V201" i="28"/>
  <c r="U201" i="28"/>
  <c r="T201" i="28"/>
  <c r="S201" i="28"/>
  <c r="R201" i="28"/>
  <c r="Q201" i="28"/>
  <c r="P201" i="28"/>
  <c r="O201" i="28"/>
  <c r="N201" i="28"/>
  <c r="M201" i="28"/>
  <c r="L201" i="28"/>
  <c r="K201" i="28"/>
  <c r="J201" i="28"/>
  <c r="I201" i="28"/>
  <c r="H201" i="28"/>
  <c r="G201" i="28"/>
  <c r="F201" i="28"/>
  <c r="E201" i="28"/>
  <c r="D201" i="28"/>
  <c r="C201" i="28"/>
  <c r="B201" i="28"/>
  <c r="Y200" i="28"/>
  <c r="X200" i="28"/>
  <c r="W200" i="28"/>
  <c r="V200" i="28"/>
  <c r="U200" i="28"/>
  <c r="T200" i="28"/>
  <c r="S200" i="28"/>
  <c r="R200" i="28"/>
  <c r="Q200" i="28"/>
  <c r="P200" i="28"/>
  <c r="O200" i="28"/>
  <c r="N200" i="28"/>
  <c r="M200" i="28"/>
  <c r="L200" i="28"/>
  <c r="K200" i="28"/>
  <c r="J200" i="28"/>
  <c r="I200" i="28"/>
  <c r="H200" i="28"/>
  <c r="G200" i="28"/>
  <c r="F200" i="28"/>
  <c r="E200" i="28"/>
  <c r="D200" i="28"/>
  <c r="C200" i="28"/>
  <c r="B200" i="28"/>
  <c r="Y199" i="28"/>
  <c r="X199" i="28"/>
  <c r="W199" i="28"/>
  <c r="V199" i="28"/>
  <c r="U199" i="28"/>
  <c r="T199" i="28"/>
  <c r="S199" i="28"/>
  <c r="R199" i="28"/>
  <c r="Q199" i="28"/>
  <c r="P199" i="28"/>
  <c r="O199" i="28"/>
  <c r="N199" i="28"/>
  <c r="M199" i="28"/>
  <c r="L199" i="28"/>
  <c r="K199" i="28"/>
  <c r="J199" i="28"/>
  <c r="I199" i="28"/>
  <c r="H199" i="28"/>
  <c r="G199" i="28"/>
  <c r="F199" i="28"/>
  <c r="E199" i="28"/>
  <c r="D199" i="28"/>
  <c r="C199" i="28"/>
  <c r="B199" i="28"/>
  <c r="Y198" i="28"/>
  <c r="X198" i="28"/>
  <c r="W198" i="28"/>
  <c r="V198" i="28"/>
  <c r="U198" i="28"/>
  <c r="T198" i="28"/>
  <c r="S198" i="28"/>
  <c r="R198" i="28"/>
  <c r="Q198" i="28"/>
  <c r="P198" i="28"/>
  <c r="O198" i="28"/>
  <c r="N198" i="28"/>
  <c r="M198" i="28"/>
  <c r="L198" i="28"/>
  <c r="K198" i="28"/>
  <c r="J198" i="28"/>
  <c r="I198" i="28"/>
  <c r="H198" i="28"/>
  <c r="G198" i="28"/>
  <c r="F198" i="28"/>
  <c r="E198" i="28"/>
  <c r="D198" i="28"/>
  <c r="C198" i="28"/>
  <c r="B198" i="28"/>
  <c r="Y197" i="28"/>
  <c r="X197" i="28"/>
  <c r="W197" i="28"/>
  <c r="V197" i="28"/>
  <c r="U197" i="28"/>
  <c r="T197" i="28"/>
  <c r="S197" i="28"/>
  <c r="R197" i="28"/>
  <c r="Q197" i="28"/>
  <c r="P197" i="28"/>
  <c r="O197" i="28"/>
  <c r="N197" i="28"/>
  <c r="M197" i="28"/>
  <c r="L197" i="28"/>
  <c r="K197" i="28"/>
  <c r="J197" i="28"/>
  <c r="I197" i="28"/>
  <c r="H197" i="28"/>
  <c r="G197" i="28"/>
  <c r="F197" i="28"/>
  <c r="E197" i="28"/>
  <c r="D197" i="28"/>
  <c r="C197" i="28"/>
  <c r="B197" i="28"/>
  <c r="Y196" i="28"/>
  <c r="X196" i="28"/>
  <c r="W196" i="28"/>
  <c r="V196" i="28"/>
  <c r="U196" i="28"/>
  <c r="T196" i="28"/>
  <c r="S196" i="28"/>
  <c r="R196" i="28"/>
  <c r="Q196" i="28"/>
  <c r="P196" i="28"/>
  <c r="O196" i="28"/>
  <c r="N196" i="28"/>
  <c r="M196" i="28"/>
  <c r="L196" i="28"/>
  <c r="K196" i="28"/>
  <c r="J196" i="28"/>
  <c r="I196" i="28"/>
  <c r="H196" i="28"/>
  <c r="G196" i="28"/>
  <c r="F196" i="28"/>
  <c r="E196" i="28"/>
  <c r="D196" i="28"/>
  <c r="C196" i="28"/>
  <c r="B196" i="28"/>
  <c r="Y195" i="28"/>
  <c r="X195" i="28"/>
  <c r="W195" i="28"/>
  <c r="V195" i="28"/>
  <c r="U195" i="28"/>
  <c r="T195" i="28"/>
  <c r="S195" i="28"/>
  <c r="R195" i="28"/>
  <c r="Q195" i="28"/>
  <c r="P195" i="28"/>
  <c r="O195" i="28"/>
  <c r="N195" i="28"/>
  <c r="M195" i="28"/>
  <c r="L195" i="28"/>
  <c r="K195" i="28"/>
  <c r="J195" i="28"/>
  <c r="I195" i="28"/>
  <c r="H195" i="28"/>
  <c r="G195" i="28"/>
  <c r="F195" i="28"/>
  <c r="E195" i="28"/>
  <c r="D195" i="28"/>
  <c r="C195" i="28"/>
  <c r="B195" i="28"/>
  <c r="Y194" i="28"/>
  <c r="X194" i="28"/>
  <c r="W194" i="28"/>
  <c r="V194" i="28"/>
  <c r="U194" i="28"/>
  <c r="T194" i="28"/>
  <c r="S194" i="28"/>
  <c r="R194" i="28"/>
  <c r="Q194" i="28"/>
  <c r="P194" i="28"/>
  <c r="O194" i="28"/>
  <c r="N194" i="28"/>
  <c r="M194" i="28"/>
  <c r="L194" i="28"/>
  <c r="K194" i="28"/>
  <c r="J194" i="28"/>
  <c r="I194" i="28"/>
  <c r="H194" i="28"/>
  <c r="G194" i="28"/>
  <c r="F194" i="28"/>
  <c r="E194" i="28"/>
  <c r="D194" i="28"/>
  <c r="C194" i="28"/>
  <c r="B194" i="28"/>
  <c r="Y193" i="28"/>
  <c r="X193" i="28"/>
  <c r="W193" i="28"/>
  <c r="V193" i="28"/>
  <c r="U193" i="28"/>
  <c r="T193" i="28"/>
  <c r="S193" i="28"/>
  <c r="R193" i="28"/>
  <c r="Q193" i="28"/>
  <c r="P193" i="28"/>
  <c r="O193" i="28"/>
  <c r="N193" i="28"/>
  <c r="M193" i="28"/>
  <c r="L193" i="28"/>
  <c r="K193" i="28"/>
  <c r="J193" i="28"/>
  <c r="I193" i="28"/>
  <c r="H193" i="28"/>
  <c r="G193" i="28"/>
  <c r="F193" i="28"/>
  <c r="E193" i="28"/>
  <c r="D193" i="28"/>
  <c r="C193" i="28"/>
  <c r="B193" i="28"/>
  <c r="Y192" i="28"/>
  <c r="X192" i="28"/>
  <c r="W192" i="28"/>
  <c r="V192" i="28"/>
  <c r="U192" i="28"/>
  <c r="T192" i="28"/>
  <c r="S192" i="28"/>
  <c r="R192" i="28"/>
  <c r="Q192" i="28"/>
  <c r="P192" i="28"/>
  <c r="O192" i="28"/>
  <c r="N192" i="28"/>
  <c r="M192" i="28"/>
  <c r="L192" i="28"/>
  <c r="K192" i="28"/>
  <c r="J192" i="28"/>
  <c r="I192" i="28"/>
  <c r="H192" i="28"/>
  <c r="G192" i="28"/>
  <c r="F192" i="28"/>
  <c r="E192" i="28"/>
  <c r="D192" i="28"/>
  <c r="C192" i="28"/>
  <c r="B192" i="28"/>
  <c r="Y191" i="28"/>
  <c r="X191" i="28"/>
  <c r="W191" i="28"/>
  <c r="V191" i="28"/>
  <c r="U191" i="28"/>
  <c r="T191" i="28"/>
  <c r="S191" i="28"/>
  <c r="R191" i="28"/>
  <c r="Q191" i="28"/>
  <c r="P191" i="28"/>
  <c r="O191" i="28"/>
  <c r="N191" i="28"/>
  <c r="M191" i="28"/>
  <c r="L191" i="28"/>
  <c r="K191" i="28"/>
  <c r="J191" i="28"/>
  <c r="I191" i="28"/>
  <c r="H191" i="28"/>
  <c r="G191" i="28"/>
  <c r="F191" i="28"/>
  <c r="E191" i="28"/>
  <c r="D191" i="28"/>
  <c r="C191" i="28"/>
  <c r="B191" i="28"/>
  <c r="Y186" i="28"/>
  <c r="X186" i="28"/>
  <c r="W186" i="28"/>
  <c r="V186" i="28"/>
  <c r="U186" i="28"/>
  <c r="T186" i="28"/>
  <c r="S186" i="28"/>
  <c r="R186" i="28"/>
  <c r="Q186" i="28"/>
  <c r="P186" i="28"/>
  <c r="O186" i="28"/>
  <c r="N186" i="28"/>
  <c r="M186" i="28"/>
  <c r="L186" i="28"/>
  <c r="K186" i="28"/>
  <c r="J186" i="28"/>
  <c r="I186" i="28"/>
  <c r="H186" i="28"/>
  <c r="G186" i="28"/>
  <c r="F186" i="28"/>
  <c r="E186" i="28"/>
  <c r="D186" i="28"/>
  <c r="C186" i="28"/>
  <c r="B186" i="28"/>
  <c r="Y185" i="28"/>
  <c r="X185" i="28"/>
  <c r="W185" i="28"/>
  <c r="V185" i="28"/>
  <c r="U185" i="28"/>
  <c r="T185" i="28"/>
  <c r="S185" i="28"/>
  <c r="R185" i="28"/>
  <c r="Q185" i="28"/>
  <c r="P185" i="28"/>
  <c r="O185" i="28"/>
  <c r="N185" i="28"/>
  <c r="M185" i="28"/>
  <c r="L185" i="28"/>
  <c r="K185" i="28"/>
  <c r="J185" i="28"/>
  <c r="I185" i="28"/>
  <c r="H185" i="28"/>
  <c r="G185" i="28"/>
  <c r="F185" i="28"/>
  <c r="E185" i="28"/>
  <c r="D185" i="28"/>
  <c r="C185" i="28"/>
  <c r="B185" i="28"/>
  <c r="Y184" i="28"/>
  <c r="X184" i="28"/>
  <c r="W184" i="28"/>
  <c r="V184" i="28"/>
  <c r="U184" i="28"/>
  <c r="T184" i="28"/>
  <c r="S184" i="28"/>
  <c r="R184" i="28"/>
  <c r="Q184" i="28"/>
  <c r="P184" i="28"/>
  <c r="O184" i="28"/>
  <c r="N184" i="28"/>
  <c r="M184" i="28"/>
  <c r="L184" i="28"/>
  <c r="K184" i="28"/>
  <c r="J184" i="28"/>
  <c r="I184" i="28"/>
  <c r="H184" i="28"/>
  <c r="G184" i="28"/>
  <c r="F184" i="28"/>
  <c r="E184" i="28"/>
  <c r="D184" i="28"/>
  <c r="C184" i="28"/>
  <c r="B184" i="28"/>
  <c r="Y183" i="28"/>
  <c r="X183" i="28"/>
  <c r="W183" i="28"/>
  <c r="V183" i="28"/>
  <c r="U183" i="28"/>
  <c r="T183" i="28"/>
  <c r="S183" i="28"/>
  <c r="R183" i="28"/>
  <c r="Q183" i="28"/>
  <c r="P183" i="28"/>
  <c r="O183" i="28"/>
  <c r="N183" i="28"/>
  <c r="M183" i="28"/>
  <c r="L183" i="28"/>
  <c r="K183" i="28"/>
  <c r="J183" i="28"/>
  <c r="I183" i="28"/>
  <c r="H183" i="28"/>
  <c r="G183" i="28"/>
  <c r="F183" i="28"/>
  <c r="E183" i="28"/>
  <c r="D183" i="28"/>
  <c r="C183" i="28"/>
  <c r="B183" i="28"/>
  <c r="Y182" i="28"/>
  <c r="X182" i="28"/>
  <c r="W182" i="28"/>
  <c r="V182" i="28"/>
  <c r="U182" i="28"/>
  <c r="T182" i="28"/>
  <c r="S182" i="28"/>
  <c r="R182" i="28"/>
  <c r="Q182" i="28"/>
  <c r="P182" i="28"/>
  <c r="O182" i="28"/>
  <c r="N182" i="28"/>
  <c r="M182" i="28"/>
  <c r="L182" i="28"/>
  <c r="K182" i="28"/>
  <c r="J182" i="28"/>
  <c r="I182" i="28"/>
  <c r="H182" i="28"/>
  <c r="G182" i="28"/>
  <c r="F182" i="28"/>
  <c r="E182" i="28"/>
  <c r="D182" i="28"/>
  <c r="C182" i="28"/>
  <c r="B182" i="28"/>
  <c r="Y181" i="28"/>
  <c r="X181" i="28"/>
  <c r="W181" i="28"/>
  <c r="V181" i="28"/>
  <c r="U181" i="28"/>
  <c r="T181" i="28"/>
  <c r="S181" i="28"/>
  <c r="R181" i="28"/>
  <c r="Q181" i="28"/>
  <c r="P181" i="28"/>
  <c r="O181" i="28"/>
  <c r="N181" i="28"/>
  <c r="M181" i="28"/>
  <c r="L181" i="28"/>
  <c r="K181" i="28"/>
  <c r="J181" i="28"/>
  <c r="I181" i="28"/>
  <c r="H181" i="28"/>
  <c r="G181" i="28"/>
  <c r="F181" i="28"/>
  <c r="E181" i="28"/>
  <c r="D181" i="28"/>
  <c r="C181" i="28"/>
  <c r="B181" i="28"/>
  <c r="Y180" i="28"/>
  <c r="X180" i="28"/>
  <c r="W180" i="28"/>
  <c r="V180" i="28"/>
  <c r="U180" i="28"/>
  <c r="T180" i="28"/>
  <c r="S180" i="28"/>
  <c r="R180" i="28"/>
  <c r="Q180" i="28"/>
  <c r="P180" i="28"/>
  <c r="O180" i="28"/>
  <c r="N180" i="28"/>
  <c r="M180" i="28"/>
  <c r="L180" i="28"/>
  <c r="K180" i="28"/>
  <c r="J180" i="28"/>
  <c r="I180" i="28"/>
  <c r="H180" i="28"/>
  <c r="G180" i="28"/>
  <c r="F180" i="28"/>
  <c r="E180" i="28"/>
  <c r="D180" i="28"/>
  <c r="C180" i="28"/>
  <c r="B180" i="28"/>
  <c r="Y179" i="28"/>
  <c r="X179" i="28"/>
  <c r="W179" i="28"/>
  <c r="V179" i="28"/>
  <c r="U179" i="28"/>
  <c r="T179" i="28"/>
  <c r="S179" i="28"/>
  <c r="R179" i="28"/>
  <c r="Q179" i="28"/>
  <c r="P179" i="28"/>
  <c r="O179" i="28"/>
  <c r="N179" i="28"/>
  <c r="M179" i="28"/>
  <c r="L179" i="28"/>
  <c r="K179" i="28"/>
  <c r="J179" i="28"/>
  <c r="I179" i="28"/>
  <c r="H179" i="28"/>
  <c r="G179" i="28"/>
  <c r="F179" i="28"/>
  <c r="E179" i="28"/>
  <c r="D179" i="28"/>
  <c r="C179" i="28"/>
  <c r="B179" i="28"/>
  <c r="Y178" i="28"/>
  <c r="X178" i="28"/>
  <c r="W178" i="28"/>
  <c r="V178" i="28"/>
  <c r="U178" i="28"/>
  <c r="T178" i="28"/>
  <c r="S178" i="28"/>
  <c r="R178" i="28"/>
  <c r="Q178" i="28"/>
  <c r="P178" i="28"/>
  <c r="O178" i="28"/>
  <c r="N178" i="28"/>
  <c r="M178" i="28"/>
  <c r="L178" i="28"/>
  <c r="K178" i="28"/>
  <c r="J178" i="28"/>
  <c r="I178" i="28"/>
  <c r="H178" i="28"/>
  <c r="G178" i="28"/>
  <c r="F178" i="28"/>
  <c r="E178" i="28"/>
  <c r="D178" i="28"/>
  <c r="C178" i="28"/>
  <c r="B178" i="28"/>
  <c r="Y177" i="28"/>
  <c r="X177" i="28"/>
  <c r="W177" i="28"/>
  <c r="V177" i="28"/>
  <c r="U177" i="28"/>
  <c r="T177" i="28"/>
  <c r="S177" i="28"/>
  <c r="R177" i="28"/>
  <c r="Q177" i="28"/>
  <c r="P177" i="28"/>
  <c r="O177" i="28"/>
  <c r="N177" i="28"/>
  <c r="M177" i="28"/>
  <c r="L177" i="28"/>
  <c r="K177" i="28"/>
  <c r="J177" i="28"/>
  <c r="I177" i="28"/>
  <c r="H177" i="28"/>
  <c r="G177" i="28"/>
  <c r="F177" i="28"/>
  <c r="E177" i="28"/>
  <c r="D177" i="28"/>
  <c r="C177" i="28"/>
  <c r="B177" i="28"/>
  <c r="Y176" i="28"/>
  <c r="X176" i="28"/>
  <c r="W176" i="28"/>
  <c r="V176" i="28"/>
  <c r="U176" i="28"/>
  <c r="T176" i="28"/>
  <c r="S176" i="28"/>
  <c r="R176" i="28"/>
  <c r="Q176" i="28"/>
  <c r="P176" i="28"/>
  <c r="O176" i="28"/>
  <c r="N176" i="28"/>
  <c r="M176" i="28"/>
  <c r="L176" i="28"/>
  <c r="K176" i="28"/>
  <c r="J176" i="28"/>
  <c r="I176" i="28"/>
  <c r="H176" i="28"/>
  <c r="G176" i="28"/>
  <c r="F176" i="28"/>
  <c r="E176" i="28"/>
  <c r="D176" i="28"/>
  <c r="C176" i="28"/>
  <c r="B176" i="28"/>
  <c r="Y175" i="28"/>
  <c r="X175" i="28"/>
  <c r="W175" i="28"/>
  <c r="V175" i="28"/>
  <c r="U175" i="28"/>
  <c r="T175" i="28"/>
  <c r="S175" i="28"/>
  <c r="R175" i="28"/>
  <c r="Q175" i="28"/>
  <c r="P175" i="28"/>
  <c r="O175" i="28"/>
  <c r="N175" i="28"/>
  <c r="M175" i="28"/>
  <c r="L175" i="28"/>
  <c r="K175" i="28"/>
  <c r="J175" i="28"/>
  <c r="I175" i="28"/>
  <c r="H175" i="28"/>
  <c r="G175" i="28"/>
  <c r="F175" i="28"/>
  <c r="E175" i="28"/>
  <c r="D175" i="28"/>
  <c r="C175" i="28"/>
  <c r="B175" i="28"/>
  <c r="Y174" i="28"/>
  <c r="X174" i="28"/>
  <c r="W174" i="28"/>
  <c r="V174" i="28"/>
  <c r="U174" i="28"/>
  <c r="T174" i="28"/>
  <c r="S174" i="28"/>
  <c r="R174" i="28"/>
  <c r="Q174" i="28"/>
  <c r="P174" i="28"/>
  <c r="O174" i="28"/>
  <c r="N174" i="28"/>
  <c r="M174" i="28"/>
  <c r="L174" i="28"/>
  <c r="K174" i="28"/>
  <c r="J174" i="28"/>
  <c r="I174" i="28"/>
  <c r="H174" i="28"/>
  <c r="G174" i="28"/>
  <c r="F174" i="28"/>
  <c r="E174" i="28"/>
  <c r="D174" i="28"/>
  <c r="C174" i="28"/>
  <c r="B174" i="28"/>
  <c r="Y173" i="28"/>
  <c r="X173" i="28"/>
  <c r="W173" i="28"/>
  <c r="V173" i="28"/>
  <c r="U173" i="28"/>
  <c r="T173" i="28"/>
  <c r="S173" i="28"/>
  <c r="R173" i="28"/>
  <c r="Q173" i="28"/>
  <c r="P173" i="28"/>
  <c r="O173" i="28"/>
  <c r="N173" i="28"/>
  <c r="M173" i="28"/>
  <c r="L173" i="28"/>
  <c r="K173" i="28"/>
  <c r="J173" i="28"/>
  <c r="I173" i="28"/>
  <c r="H173" i="28"/>
  <c r="G173" i="28"/>
  <c r="F173" i="28"/>
  <c r="E173" i="28"/>
  <c r="D173" i="28"/>
  <c r="C173" i="28"/>
  <c r="B173" i="28"/>
  <c r="Y172" i="28"/>
  <c r="X172" i="28"/>
  <c r="W172" i="28"/>
  <c r="V172" i="28"/>
  <c r="U172" i="28"/>
  <c r="T172" i="28"/>
  <c r="S172" i="28"/>
  <c r="R172" i="28"/>
  <c r="Q172" i="28"/>
  <c r="P172" i="28"/>
  <c r="O172" i="28"/>
  <c r="N172" i="28"/>
  <c r="M172" i="28"/>
  <c r="L172" i="28"/>
  <c r="K172" i="28"/>
  <c r="J172" i="28"/>
  <c r="I172" i="28"/>
  <c r="H172" i="28"/>
  <c r="G172" i="28"/>
  <c r="F172" i="28"/>
  <c r="E172" i="28"/>
  <c r="D172" i="28"/>
  <c r="C172" i="28"/>
  <c r="B172" i="28"/>
  <c r="Y171" i="28"/>
  <c r="X171" i="28"/>
  <c r="W171" i="28"/>
  <c r="V171" i="28"/>
  <c r="U171" i="28"/>
  <c r="T171" i="28"/>
  <c r="S171" i="28"/>
  <c r="R171" i="28"/>
  <c r="Q171" i="28"/>
  <c r="P171" i="28"/>
  <c r="O171" i="28"/>
  <c r="N171" i="28"/>
  <c r="M171" i="28"/>
  <c r="L171" i="28"/>
  <c r="K171" i="28"/>
  <c r="J171" i="28"/>
  <c r="I171" i="28"/>
  <c r="H171" i="28"/>
  <c r="G171" i="28"/>
  <c r="F171" i="28"/>
  <c r="E171" i="28"/>
  <c r="D171" i="28"/>
  <c r="C171" i="28"/>
  <c r="B171" i="28"/>
  <c r="Y170" i="28"/>
  <c r="X170" i="28"/>
  <c r="W170" i="28"/>
  <c r="V170" i="28"/>
  <c r="U170" i="28"/>
  <c r="T170" i="28"/>
  <c r="S170" i="28"/>
  <c r="R170" i="28"/>
  <c r="Q170" i="28"/>
  <c r="P170" i="28"/>
  <c r="O170" i="28"/>
  <c r="N170" i="28"/>
  <c r="M170" i="28"/>
  <c r="L170" i="28"/>
  <c r="K170" i="28"/>
  <c r="J170" i="28"/>
  <c r="I170" i="28"/>
  <c r="H170" i="28"/>
  <c r="G170" i="28"/>
  <c r="F170" i="28"/>
  <c r="E170" i="28"/>
  <c r="D170" i="28"/>
  <c r="C170" i="28"/>
  <c r="B170" i="28"/>
  <c r="Y169" i="28"/>
  <c r="X169" i="28"/>
  <c r="W169" i="28"/>
  <c r="V169" i="28"/>
  <c r="U169" i="28"/>
  <c r="T169" i="28"/>
  <c r="S169" i="28"/>
  <c r="R169" i="28"/>
  <c r="Q169" i="28"/>
  <c r="P169" i="28"/>
  <c r="O169" i="28"/>
  <c r="N169" i="28"/>
  <c r="M169" i="28"/>
  <c r="L169" i="28"/>
  <c r="K169" i="28"/>
  <c r="J169" i="28"/>
  <c r="I169" i="28"/>
  <c r="H169" i="28"/>
  <c r="G169" i="28"/>
  <c r="F169" i="28"/>
  <c r="E169" i="28"/>
  <c r="D169" i="28"/>
  <c r="C169" i="28"/>
  <c r="B169" i="28"/>
  <c r="Y168" i="28"/>
  <c r="X168" i="28"/>
  <c r="W168" i="28"/>
  <c r="V168" i="28"/>
  <c r="U168" i="28"/>
  <c r="T168" i="28"/>
  <c r="S168" i="28"/>
  <c r="R168" i="28"/>
  <c r="Q168" i="28"/>
  <c r="P168" i="28"/>
  <c r="O168" i="28"/>
  <c r="N168" i="28"/>
  <c r="M168" i="28"/>
  <c r="L168" i="28"/>
  <c r="K168" i="28"/>
  <c r="J168" i="28"/>
  <c r="I168" i="28"/>
  <c r="H168" i="28"/>
  <c r="G168" i="28"/>
  <c r="F168" i="28"/>
  <c r="E168" i="28"/>
  <c r="D168" i="28"/>
  <c r="C168" i="28"/>
  <c r="B168" i="28"/>
  <c r="Y167" i="28"/>
  <c r="X167" i="28"/>
  <c r="W167" i="28"/>
  <c r="V167" i="28"/>
  <c r="U167" i="28"/>
  <c r="T167" i="28"/>
  <c r="S167" i="28"/>
  <c r="R167" i="28"/>
  <c r="Q167" i="28"/>
  <c r="P167" i="28"/>
  <c r="O167" i="28"/>
  <c r="N167" i="28"/>
  <c r="M167" i="28"/>
  <c r="L167" i="28"/>
  <c r="K167" i="28"/>
  <c r="J167" i="28"/>
  <c r="I167" i="28"/>
  <c r="H167" i="28"/>
  <c r="G167" i="28"/>
  <c r="F167" i="28"/>
  <c r="E167" i="28"/>
  <c r="D167" i="28"/>
  <c r="C167" i="28"/>
  <c r="B167" i="28"/>
  <c r="Y166" i="28"/>
  <c r="X166" i="28"/>
  <c r="W166" i="28"/>
  <c r="V166" i="28"/>
  <c r="U166" i="28"/>
  <c r="T166" i="28"/>
  <c r="S166" i="28"/>
  <c r="R166" i="28"/>
  <c r="Q166" i="28"/>
  <c r="P166" i="28"/>
  <c r="O166" i="28"/>
  <c r="N166" i="28"/>
  <c r="M166" i="28"/>
  <c r="L166" i="28"/>
  <c r="K166" i="28"/>
  <c r="J166" i="28"/>
  <c r="I166" i="28"/>
  <c r="H166" i="28"/>
  <c r="G166" i="28"/>
  <c r="F166" i="28"/>
  <c r="E166" i="28"/>
  <c r="D166" i="28"/>
  <c r="C166" i="28"/>
  <c r="B166" i="28"/>
  <c r="Y165" i="28"/>
  <c r="X165" i="28"/>
  <c r="W165" i="28"/>
  <c r="V165" i="28"/>
  <c r="U165" i="28"/>
  <c r="T165" i="28"/>
  <c r="S165" i="28"/>
  <c r="R165" i="28"/>
  <c r="Q165" i="28"/>
  <c r="P165" i="28"/>
  <c r="O165" i="28"/>
  <c r="N165" i="28"/>
  <c r="M165" i="28"/>
  <c r="L165" i="28"/>
  <c r="K165" i="28"/>
  <c r="J165" i="28"/>
  <c r="I165" i="28"/>
  <c r="H165" i="28"/>
  <c r="G165" i="28"/>
  <c r="F165" i="28"/>
  <c r="E165" i="28"/>
  <c r="D165" i="28"/>
  <c r="C165" i="28"/>
  <c r="B165" i="28"/>
  <c r="Y164" i="28"/>
  <c r="X164" i="28"/>
  <c r="W164" i="28"/>
  <c r="V164" i="28"/>
  <c r="U164" i="28"/>
  <c r="T164" i="28"/>
  <c r="S164" i="28"/>
  <c r="R164" i="28"/>
  <c r="Q164" i="28"/>
  <c r="P164" i="28"/>
  <c r="O164" i="28"/>
  <c r="N164" i="28"/>
  <c r="M164" i="28"/>
  <c r="L164" i="28"/>
  <c r="K164" i="28"/>
  <c r="J164" i="28"/>
  <c r="I164" i="28"/>
  <c r="H164" i="28"/>
  <c r="G164" i="28"/>
  <c r="F164" i="28"/>
  <c r="E164" i="28"/>
  <c r="D164" i="28"/>
  <c r="C164" i="28"/>
  <c r="B164" i="28"/>
  <c r="Y163" i="28"/>
  <c r="X163" i="28"/>
  <c r="W163" i="28"/>
  <c r="V163" i="28"/>
  <c r="U163" i="28"/>
  <c r="T163" i="28"/>
  <c r="S163" i="28"/>
  <c r="R163" i="28"/>
  <c r="Q163" i="28"/>
  <c r="P163" i="28"/>
  <c r="O163" i="28"/>
  <c r="N163" i="28"/>
  <c r="M163" i="28"/>
  <c r="L163" i="28"/>
  <c r="K163" i="28"/>
  <c r="J163" i="28"/>
  <c r="I163" i="28"/>
  <c r="H163" i="28"/>
  <c r="G163" i="28"/>
  <c r="F163" i="28"/>
  <c r="E163" i="28"/>
  <c r="D163" i="28"/>
  <c r="C163" i="28"/>
  <c r="B163" i="28"/>
  <c r="Y162" i="28"/>
  <c r="X162" i="28"/>
  <c r="W162" i="28"/>
  <c r="V162" i="28"/>
  <c r="U162" i="28"/>
  <c r="T162" i="28"/>
  <c r="S162" i="28"/>
  <c r="R162" i="28"/>
  <c r="Q162" i="28"/>
  <c r="P162" i="28"/>
  <c r="O162" i="28"/>
  <c r="N162" i="28"/>
  <c r="M162" i="28"/>
  <c r="L162" i="28"/>
  <c r="K162" i="28"/>
  <c r="J162" i="28"/>
  <c r="I162" i="28"/>
  <c r="H162" i="28"/>
  <c r="G162" i="28"/>
  <c r="F162" i="28"/>
  <c r="E162" i="28"/>
  <c r="D162" i="28"/>
  <c r="C162" i="28"/>
  <c r="B162" i="28"/>
  <c r="Y161" i="28"/>
  <c r="X161" i="28"/>
  <c r="W161" i="28"/>
  <c r="V161" i="28"/>
  <c r="U161" i="28"/>
  <c r="T161" i="28"/>
  <c r="S161" i="28"/>
  <c r="R161" i="28"/>
  <c r="Q161" i="28"/>
  <c r="P161" i="28"/>
  <c r="O161" i="28"/>
  <c r="N161" i="28"/>
  <c r="M161" i="28"/>
  <c r="L161" i="28"/>
  <c r="K161" i="28"/>
  <c r="J161" i="28"/>
  <c r="I161" i="28"/>
  <c r="H161" i="28"/>
  <c r="G161" i="28"/>
  <c r="F161" i="28"/>
  <c r="E161" i="28"/>
  <c r="D161" i="28"/>
  <c r="C161" i="28"/>
  <c r="B161" i="28"/>
  <c r="Y160" i="28"/>
  <c r="X160" i="28"/>
  <c r="W160" i="28"/>
  <c r="V160" i="28"/>
  <c r="U160" i="28"/>
  <c r="T160" i="28"/>
  <c r="S160" i="28"/>
  <c r="R160" i="28"/>
  <c r="Q160" i="28"/>
  <c r="P160" i="28"/>
  <c r="O160" i="28"/>
  <c r="N160" i="28"/>
  <c r="M160" i="28"/>
  <c r="L160" i="28"/>
  <c r="K160" i="28"/>
  <c r="J160" i="28"/>
  <c r="I160" i="28"/>
  <c r="H160" i="28"/>
  <c r="G160" i="28"/>
  <c r="F160" i="28"/>
  <c r="E160" i="28"/>
  <c r="D160" i="28"/>
  <c r="C160" i="28"/>
  <c r="B160" i="28"/>
  <c r="Y159" i="28"/>
  <c r="X159" i="28"/>
  <c r="W159" i="28"/>
  <c r="V159" i="28"/>
  <c r="U159" i="28"/>
  <c r="T159" i="28"/>
  <c r="S159" i="28"/>
  <c r="R159" i="28"/>
  <c r="Q159" i="28"/>
  <c r="P159" i="28"/>
  <c r="O159" i="28"/>
  <c r="N159" i="28"/>
  <c r="M159" i="28"/>
  <c r="L159" i="28"/>
  <c r="K159" i="28"/>
  <c r="J159" i="28"/>
  <c r="I159" i="28"/>
  <c r="H159" i="28"/>
  <c r="G159" i="28"/>
  <c r="F159" i="28"/>
  <c r="E159" i="28"/>
  <c r="D159" i="28"/>
  <c r="C159" i="28"/>
  <c r="B159" i="28"/>
  <c r="Y158" i="28"/>
  <c r="X158" i="28"/>
  <c r="W158" i="28"/>
  <c r="V158" i="28"/>
  <c r="U158" i="28"/>
  <c r="T158" i="28"/>
  <c r="S158" i="28"/>
  <c r="R158" i="28"/>
  <c r="Q158" i="28"/>
  <c r="P158" i="28"/>
  <c r="O158" i="28"/>
  <c r="N158" i="28"/>
  <c r="M158" i="28"/>
  <c r="L158" i="28"/>
  <c r="K158" i="28"/>
  <c r="J158" i="28"/>
  <c r="I158" i="28"/>
  <c r="H158" i="28"/>
  <c r="G158" i="28"/>
  <c r="F158" i="28"/>
  <c r="E158" i="28"/>
  <c r="D158" i="28"/>
  <c r="C158" i="28"/>
  <c r="B158" i="28"/>
  <c r="Y157" i="28"/>
  <c r="X157" i="28"/>
  <c r="W157" i="28"/>
  <c r="V157" i="28"/>
  <c r="U157" i="28"/>
  <c r="T157" i="28"/>
  <c r="S157" i="28"/>
  <c r="R157" i="28"/>
  <c r="Q157" i="28"/>
  <c r="P157" i="28"/>
  <c r="O157" i="28"/>
  <c r="N157" i="28"/>
  <c r="M157" i="28"/>
  <c r="L157" i="28"/>
  <c r="K157" i="28"/>
  <c r="J157" i="28"/>
  <c r="I157" i="28"/>
  <c r="H157" i="28"/>
  <c r="G157" i="28"/>
  <c r="F157" i="28"/>
  <c r="E157" i="28"/>
  <c r="D157" i="28"/>
  <c r="C157" i="28"/>
  <c r="B157" i="28"/>
  <c r="Y156" i="28"/>
  <c r="X156" i="28"/>
  <c r="W156" i="28"/>
  <c r="V156" i="28"/>
  <c r="U156" i="28"/>
  <c r="T156" i="28"/>
  <c r="S156" i="28"/>
  <c r="R156" i="28"/>
  <c r="Q156" i="28"/>
  <c r="P156" i="28"/>
  <c r="O156" i="28"/>
  <c r="N156" i="28"/>
  <c r="M156" i="28"/>
  <c r="L156" i="28"/>
  <c r="K156" i="28"/>
  <c r="J156" i="28"/>
  <c r="I156" i="28"/>
  <c r="H156" i="28"/>
  <c r="G156" i="28"/>
  <c r="F156" i="28"/>
  <c r="E156" i="28"/>
  <c r="D156" i="28"/>
  <c r="C156" i="28"/>
  <c r="B156" i="28"/>
  <c r="Y150" i="28"/>
  <c r="X150" i="28"/>
  <c r="W150" i="28"/>
  <c r="V150" i="28"/>
  <c r="U150" i="28"/>
  <c r="T150" i="28"/>
  <c r="S150" i="28"/>
  <c r="R150" i="28"/>
  <c r="Q150" i="28"/>
  <c r="P150" i="28"/>
  <c r="O150" i="28"/>
  <c r="N150" i="28"/>
  <c r="M150" i="28"/>
  <c r="L150" i="28"/>
  <c r="K150" i="28"/>
  <c r="J150" i="28"/>
  <c r="I150" i="28"/>
  <c r="H150" i="28"/>
  <c r="G150" i="28"/>
  <c r="F150" i="28"/>
  <c r="E150" i="28"/>
  <c r="D150" i="28"/>
  <c r="C150" i="28"/>
  <c r="B150" i="28"/>
  <c r="Y149" i="28"/>
  <c r="X149" i="28"/>
  <c r="W149" i="28"/>
  <c r="V149" i="28"/>
  <c r="U149" i="28"/>
  <c r="T149" i="28"/>
  <c r="S149" i="28"/>
  <c r="R149" i="28"/>
  <c r="Q149" i="28"/>
  <c r="P149" i="28"/>
  <c r="O149" i="28"/>
  <c r="N149" i="28"/>
  <c r="M149" i="28"/>
  <c r="L149" i="28"/>
  <c r="K149" i="28"/>
  <c r="J149" i="28"/>
  <c r="I149" i="28"/>
  <c r="H149" i="28"/>
  <c r="G149" i="28"/>
  <c r="F149" i="28"/>
  <c r="E149" i="28"/>
  <c r="D149" i="28"/>
  <c r="C149" i="28"/>
  <c r="B149" i="28"/>
  <c r="Y148" i="28"/>
  <c r="X148" i="28"/>
  <c r="W148" i="28"/>
  <c r="V148" i="28"/>
  <c r="U148" i="28"/>
  <c r="T148" i="28"/>
  <c r="S148" i="28"/>
  <c r="R148" i="28"/>
  <c r="Q148" i="28"/>
  <c r="P148" i="28"/>
  <c r="O148" i="28"/>
  <c r="N148" i="28"/>
  <c r="M148" i="28"/>
  <c r="L148" i="28"/>
  <c r="K148" i="28"/>
  <c r="J148" i="28"/>
  <c r="I148" i="28"/>
  <c r="H148" i="28"/>
  <c r="G148" i="28"/>
  <c r="F148" i="28"/>
  <c r="E148" i="28"/>
  <c r="D148" i="28"/>
  <c r="C148" i="28"/>
  <c r="B148" i="28"/>
  <c r="Y147" i="28"/>
  <c r="X147" i="28"/>
  <c r="W147" i="28"/>
  <c r="V147" i="28"/>
  <c r="U147" i="28"/>
  <c r="T147" i="28"/>
  <c r="S147" i="28"/>
  <c r="R147" i="28"/>
  <c r="Q147" i="28"/>
  <c r="P147" i="28"/>
  <c r="O147" i="28"/>
  <c r="N147" i="28"/>
  <c r="M147" i="28"/>
  <c r="L147" i="28"/>
  <c r="K147" i="28"/>
  <c r="J147" i="28"/>
  <c r="I147" i="28"/>
  <c r="H147" i="28"/>
  <c r="G147" i="28"/>
  <c r="F147" i="28"/>
  <c r="E147" i="28"/>
  <c r="D147" i="28"/>
  <c r="C147" i="28"/>
  <c r="B147" i="28"/>
  <c r="Y146" i="28"/>
  <c r="X146" i="28"/>
  <c r="W146" i="28"/>
  <c r="V146" i="28"/>
  <c r="U146" i="28"/>
  <c r="T146" i="28"/>
  <c r="S146" i="28"/>
  <c r="R146" i="28"/>
  <c r="Q146" i="28"/>
  <c r="P146" i="28"/>
  <c r="O146" i="28"/>
  <c r="N146" i="28"/>
  <c r="M146" i="28"/>
  <c r="L146" i="28"/>
  <c r="K146" i="28"/>
  <c r="J146" i="28"/>
  <c r="I146" i="28"/>
  <c r="H146" i="28"/>
  <c r="G146" i="28"/>
  <c r="F146" i="28"/>
  <c r="E146" i="28"/>
  <c r="D146" i="28"/>
  <c r="C146" i="28"/>
  <c r="B146" i="28"/>
  <c r="Y145" i="28"/>
  <c r="X145" i="28"/>
  <c r="W145" i="28"/>
  <c r="V145" i="28"/>
  <c r="U145" i="28"/>
  <c r="T145" i="28"/>
  <c r="S145" i="28"/>
  <c r="R145" i="28"/>
  <c r="Q145" i="28"/>
  <c r="P145" i="28"/>
  <c r="O145" i="28"/>
  <c r="N145" i="28"/>
  <c r="M145" i="28"/>
  <c r="L145" i="28"/>
  <c r="K145" i="28"/>
  <c r="J145" i="28"/>
  <c r="I145" i="28"/>
  <c r="H145" i="28"/>
  <c r="G145" i="28"/>
  <c r="F145" i="28"/>
  <c r="E145" i="28"/>
  <c r="D145" i="28"/>
  <c r="C145" i="28"/>
  <c r="B145" i="28"/>
  <c r="Y144" i="28"/>
  <c r="X144" i="28"/>
  <c r="W144" i="28"/>
  <c r="V144" i="28"/>
  <c r="U144" i="28"/>
  <c r="T144" i="28"/>
  <c r="S144" i="28"/>
  <c r="R144" i="28"/>
  <c r="Q144" i="28"/>
  <c r="P144" i="28"/>
  <c r="O144" i="28"/>
  <c r="N144" i="28"/>
  <c r="M144" i="28"/>
  <c r="L144" i="28"/>
  <c r="K144" i="28"/>
  <c r="J144" i="28"/>
  <c r="I144" i="28"/>
  <c r="H144" i="28"/>
  <c r="G144" i="28"/>
  <c r="F144" i="28"/>
  <c r="E144" i="28"/>
  <c r="D144" i="28"/>
  <c r="C144" i="28"/>
  <c r="B144" i="28"/>
  <c r="Y143" i="28"/>
  <c r="X143" i="28"/>
  <c r="W143" i="28"/>
  <c r="V143" i="28"/>
  <c r="U143" i="28"/>
  <c r="T143" i="28"/>
  <c r="S143" i="28"/>
  <c r="R143" i="28"/>
  <c r="Q143" i="28"/>
  <c r="P143" i="28"/>
  <c r="O143" i="28"/>
  <c r="N143" i="28"/>
  <c r="M143" i="28"/>
  <c r="L143" i="28"/>
  <c r="K143" i="28"/>
  <c r="J143" i="28"/>
  <c r="I143" i="28"/>
  <c r="H143" i="28"/>
  <c r="G143" i="28"/>
  <c r="F143" i="28"/>
  <c r="E143" i="28"/>
  <c r="D143" i="28"/>
  <c r="C143" i="28"/>
  <c r="B143" i="28"/>
  <c r="Y142" i="28"/>
  <c r="X142" i="28"/>
  <c r="W142" i="28"/>
  <c r="V142" i="28"/>
  <c r="U142" i="28"/>
  <c r="T142" i="28"/>
  <c r="S142" i="28"/>
  <c r="R142" i="28"/>
  <c r="Q142" i="28"/>
  <c r="P142" i="28"/>
  <c r="O142" i="28"/>
  <c r="N142" i="28"/>
  <c r="M142" i="28"/>
  <c r="L142" i="28"/>
  <c r="K142" i="28"/>
  <c r="J142" i="28"/>
  <c r="I142" i="28"/>
  <c r="H142" i="28"/>
  <c r="G142" i="28"/>
  <c r="F142" i="28"/>
  <c r="E142" i="28"/>
  <c r="D142" i="28"/>
  <c r="C142" i="28"/>
  <c r="B142" i="28"/>
  <c r="Y141" i="28"/>
  <c r="X141" i="28"/>
  <c r="W141" i="28"/>
  <c r="V141" i="28"/>
  <c r="U141" i="28"/>
  <c r="T141" i="28"/>
  <c r="S141" i="28"/>
  <c r="R141" i="28"/>
  <c r="Q141" i="28"/>
  <c r="P141" i="28"/>
  <c r="O141" i="28"/>
  <c r="N141" i="28"/>
  <c r="M141" i="28"/>
  <c r="L141" i="28"/>
  <c r="K141" i="28"/>
  <c r="J141" i="28"/>
  <c r="I141" i="28"/>
  <c r="H141" i="28"/>
  <c r="G141" i="28"/>
  <c r="F141" i="28"/>
  <c r="E141" i="28"/>
  <c r="D141" i="28"/>
  <c r="C141" i="28"/>
  <c r="B141" i="28"/>
  <c r="Y140" i="28"/>
  <c r="X140" i="28"/>
  <c r="W140" i="28"/>
  <c r="V140" i="28"/>
  <c r="U140" i="28"/>
  <c r="T140" i="28"/>
  <c r="S140" i="28"/>
  <c r="R140" i="28"/>
  <c r="Q140" i="28"/>
  <c r="P140" i="28"/>
  <c r="O140" i="28"/>
  <c r="N140" i="28"/>
  <c r="M140" i="28"/>
  <c r="L140" i="28"/>
  <c r="K140" i="28"/>
  <c r="J140" i="28"/>
  <c r="I140" i="28"/>
  <c r="H140" i="28"/>
  <c r="G140" i="28"/>
  <c r="F140" i="28"/>
  <c r="E140" i="28"/>
  <c r="D140" i="28"/>
  <c r="C140" i="28"/>
  <c r="B140" i="28"/>
  <c r="Y139" i="28"/>
  <c r="X139" i="28"/>
  <c r="W139" i="28"/>
  <c r="V139" i="28"/>
  <c r="U139" i="28"/>
  <c r="T139" i="28"/>
  <c r="S139" i="28"/>
  <c r="R139" i="28"/>
  <c r="Q139" i="28"/>
  <c r="P139" i="28"/>
  <c r="O139" i="28"/>
  <c r="N139" i="28"/>
  <c r="M139" i="28"/>
  <c r="L139" i="28"/>
  <c r="K139" i="28"/>
  <c r="J139" i="28"/>
  <c r="I139" i="28"/>
  <c r="H139" i="28"/>
  <c r="G139" i="28"/>
  <c r="F139" i="28"/>
  <c r="E139" i="28"/>
  <c r="D139" i="28"/>
  <c r="C139" i="28"/>
  <c r="B139" i="28"/>
  <c r="Y138" i="28"/>
  <c r="X138" i="28"/>
  <c r="W138" i="28"/>
  <c r="V138" i="28"/>
  <c r="U138" i="28"/>
  <c r="T138" i="28"/>
  <c r="S138" i="28"/>
  <c r="R138" i="28"/>
  <c r="Q138" i="28"/>
  <c r="P138" i="28"/>
  <c r="O138" i="28"/>
  <c r="N138" i="28"/>
  <c r="M138" i="28"/>
  <c r="L138" i="28"/>
  <c r="K138" i="28"/>
  <c r="J138" i="28"/>
  <c r="I138" i="28"/>
  <c r="H138" i="28"/>
  <c r="G138" i="28"/>
  <c r="F138" i="28"/>
  <c r="E138" i="28"/>
  <c r="D138" i="28"/>
  <c r="C138" i="28"/>
  <c r="B138" i="28"/>
  <c r="Y137" i="28"/>
  <c r="X137" i="28"/>
  <c r="W137" i="28"/>
  <c r="V137" i="28"/>
  <c r="U137" i="28"/>
  <c r="T137" i="28"/>
  <c r="S137" i="28"/>
  <c r="R137" i="28"/>
  <c r="Q137" i="28"/>
  <c r="P137" i="28"/>
  <c r="O137" i="28"/>
  <c r="N137" i="28"/>
  <c r="M137" i="28"/>
  <c r="L137" i="28"/>
  <c r="K137" i="28"/>
  <c r="J137" i="28"/>
  <c r="I137" i="28"/>
  <c r="H137" i="28"/>
  <c r="G137" i="28"/>
  <c r="F137" i="28"/>
  <c r="E137" i="28"/>
  <c r="D137" i="28"/>
  <c r="C137" i="28"/>
  <c r="B137" i="28"/>
  <c r="Y136" i="28"/>
  <c r="X136" i="28"/>
  <c r="W136" i="28"/>
  <c r="V136" i="28"/>
  <c r="U136" i="28"/>
  <c r="T136" i="28"/>
  <c r="S136" i="28"/>
  <c r="R136" i="28"/>
  <c r="Q136" i="28"/>
  <c r="P136" i="28"/>
  <c r="O136" i="28"/>
  <c r="N136" i="28"/>
  <c r="M136" i="28"/>
  <c r="L136" i="28"/>
  <c r="K136" i="28"/>
  <c r="J136" i="28"/>
  <c r="I136" i="28"/>
  <c r="H136" i="28"/>
  <c r="G136" i="28"/>
  <c r="F136" i="28"/>
  <c r="E136" i="28"/>
  <c r="D136" i="28"/>
  <c r="C136" i="28"/>
  <c r="B136" i="28"/>
  <c r="Y135" i="28"/>
  <c r="X135" i="28"/>
  <c r="W135" i="28"/>
  <c r="V135" i="28"/>
  <c r="U135" i="28"/>
  <c r="T135" i="28"/>
  <c r="S135" i="28"/>
  <c r="R135" i="28"/>
  <c r="Q135" i="28"/>
  <c r="P135" i="28"/>
  <c r="O135" i="28"/>
  <c r="N135" i="28"/>
  <c r="M135" i="28"/>
  <c r="L135" i="28"/>
  <c r="K135" i="28"/>
  <c r="J135" i="28"/>
  <c r="I135" i="28"/>
  <c r="H135" i="28"/>
  <c r="G135" i="28"/>
  <c r="F135" i="28"/>
  <c r="E135" i="28"/>
  <c r="D135" i="28"/>
  <c r="C135" i="28"/>
  <c r="B135" i="28"/>
  <c r="Y134" i="28"/>
  <c r="X134" i="28"/>
  <c r="W134" i="28"/>
  <c r="V134" i="28"/>
  <c r="U134" i="28"/>
  <c r="T134" i="28"/>
  <c r="S134" i="28"/>
  <c r="R134" i="28"/>
  <c r="Q134" i="28"/>
  <c r="P134" i="28"/>
  <c r="O134" i="28"/>
  <c r="N134" i="28"/>
  <c r="M134" i="28"/>
  <c r="L134" i="28"/>
  <c r="K134" i="28"/>
  <c r="J134" i="28"/>
  <c r="I134" i="28"/>
  <c r="H134" i="28"/>
  <c r="G134" i="28"/>
  <c r="F134" i="28"/>
  <c r="E134" i="28"/>
  <c r="D134" i="28"/>
  <c r="C134" i="28"/>
  <c r="B134" i="28"/>
  <c r="Y133" i="28"/>
  <c r="X133" i="28"/>
  <c r="W133" i="28"/>
  <c r="V133" i="28"/>
  <c r="U133" i="28"/>
  <c r="T133" i="28"/>
  <c r="S133" i="28"/>
  <c r="R133" i="28"/>
  <c r="Q133" i="28"/>
  <c r="P133" i="28"/>
  <c r="O133" i="28"/>
  <c r="N133" i="28"/>
  <c r="M133" i="28"/>
  <c r="L133" i="28"/>
  <c r="K133" i="28"/>
  <c r="J133" i="28"/>
  <c r="I133" i="28"/>
  <c r="H133" i="28"/>
  <c r="G133" i="28"/>
  <c r="F133" i="28"/>
  <c r="E133" i="28"/>
  <c r="D133" i="28"/>
  <c r="C133" i="28"/>
  <c r="B133" i="28"/>
  <c r="Y132" i="28"/>
  <c r="X132" i="28"/>
  <c r="W132" i="28"/>
  <c r="V132" i="28"/>
  <c r="U132" i="28"/>
  <c r="T132" i="28"/>
  <c r="S132" i="28"/>
  <c r="R132" i="28"/>
  <c r="Q132" i="28"/>
  <c r="P132" i="28"/>
  <c r="O132" i="28"/>
  <c r="N132" i="28"/>
  <c r="M132" i="28"/>
  <c r="L132" i="28"/>
  <c r="K132" i="28"/>
  <c r="J132" i="28"/>
  <c r="I132" i="28"/>
  <c r="H132" i="28"/>
  <c r="G132" i="28"/>
  <c r="F132" i="28"/>
  <c r="E132" i="28"/>
  <c r="D132" i="28"/>
  <c r="C132" i="28"/>
  <c r="B132" i="28"/>
  <c r="Y131" i="28"/>
  <c r="X131" i="28"/>
  <c r="W131" i="28"/>
  <c r="V131" i="28"/>
  <c r="U131" i="28"/>
  <c r="T131" i="28"/>
  <c r="S131" i="28"/>
  <c r="R131" i="28"/>
  <c r="Q131" i="28"/>
  <c r="P131" i="28"/>
  <c r="O131" i="28"/>
  <c r="N131" i="28"/>
  <c r="M131" i="28"/>
  <c r="L131" i="28"/>
  <c r="K131" i="28"/>
  <c r="J131" i="28"/>
  <c r="I131" i="28"/>
  <c r="H131" i="28"/>
  <c r="G131" i="28"/>
  <c r="F131" i="28"/>
  <c r="E131" i="28"/>
  <c r="D131" i="28"/>
  <c r="C131" i="28"/>
  <c r="B131" i="28"/>
  <c r="Y130" i="28"/>
  <c r="X130" i="28"/>
  <c r="W130" i="28"/>
  <c r="V130" i="28"/>
  <c r="U130" i="28"/>
  <c r="T130" i="28"/>
  <c r="S130" i="28"/>
  <c r="R130" i="28"/>
  <c r="Q130" i="28"/>
  <c r="P130" i="28"/>
  <c r="O130" i="28"/>
  <c r="N130" i="28"/>
  <c r="M130" i="28"/>
  <c r="L130" i="28"/>
  <c r="K130" i="28"/>
  <c r="J130" i="28"/>
  <c r="I130" i="28"/>
  <c r="H130" i="28"/>
  <c r="G130" i="28"/>
  <c r="F130" i="28"/>
  <c r="E130" i="28"/>
  <c r="D130" i="28"/>
  <c r="C130" i="28"/>
  <c r="B130" i="28"/>
  <c r="Y129" i="28"/>
  <c r="X129" i="28"/>
  <c r="W129" i="28"/>
  <c r="V129" i="28"/>
  <c r="U129" i="28"/>
  <c r="T129" i="28"/>
  <c r="S129" i="28"/>
  <c r="R129" i="28"/>
  <c r="Q129" i="28"/>
  <c r="P129" i="28"/>
  <c r="O129" i="28"/>
  <c r="N129" i="28"/>
  <c r="M129" i="28"/>
  <c r="L129" i="28"/>
  <c r="K129" i="28"/>
  <c r="J129" i="28"/>
  <c r="I129" i="28"/>
  <c r="H129" i="28"/>
  <c r="G129" i="28"/>
  <c r="F129" i="28"/>
  <c r="E129" i="28"/>
  <c r="D129" i="28"/>
  <c r="C129" i="28"/>
  <c r="B129" i="28"/>
  <c r="Y128" i="28"/>
  <c r="X128" i="28"/>
  <c r="W128" i="28"/>
  <c r="V128" i="28"/>
  <c r="U128" i="28"/>
  <c r="T128" i="28"/>
  <c r="S128" i="28"/>
  <c r="R128" i="28"/>
  <c r="Q128" i="28"/>
  <c r="P128" i="28"/>
  <c r="O128" i="28"/>
  <c r="N128" i="28"/>
  <c r="M128" i="28"/>
  <c r="L128" i="28"/>
  <c r="K128" i="28"/>
  <c r="J128" i="28"/>
  <c r="I128" i="28"/>
  <c r="H128" i="28"/>
  <c r="G128" i="28"/>
  <c r="F128" i="28"/>
  <c r="E128" i="28"/>
  <c r="D128" i="28"/>
  <c r="C128" i="28"/>
  <c r="B128" i="28"/>
  <c r="Y127" i="28"/>
  <c r="X127" i="28"/>
  <c r="W127" i="28"/>
  <c r="V127" i="28"/>
  <c r="U127" i="28"/>
  <c r="T127" i="28"/>
  <c r="S127" i="28"/>
  <c r="R127" i="28"/>
  <c r="Q127" i="28"/>
  <c r="P127" i="28"/>
  <c r="O127" i="28"/>
  <c r="N127" i="28"/>
  <c r="M127" i="28"/>
  <c r="L127" i="28"/>
  <c r="K127" i="28"/>
  <c r="J127" i="28"/>
  <c r="I127" i="28"/>
  <c r="H127" i="28"/>
  <c r="G127" i="28"/>
  <c r="F127" i="28"/>
  <c r="E127" i="28"/>
  <c r="D127" i="28"/>
  <c r="C127" i="28"/>
  <c r="B127" i="28"/>
  <c r="Y126" i="28"/>
  <c r="X126" i="28"/>
  <c r="W126" i="28"/>
  <c r="V126" i="28"/>
  <c r="U126" i="28"/>
  <c r="T126" i="28"/>
  <c r="S126" i="28"/>
  <c r="R126" i="28"/>
  <c r="Q126" i="28"/>
  <c r="P126" i="28"/>
  <c r="O126" i="28"/>
  <c r="N126" i="28"/>
  <c r="M126" i="28"/>
  <c r="L126" i="28"/>
  <c r="K126" i="28"/>
  <c r="J126" i="28"/>
  <c r="I126" i="28"/>
  <c r="H126" i="28"/>
  <c r="G126" i="28"/>
  <c r="F126" i="28"/>
  <c r="E126" i="28"/>
  <c r="D126" i="28"/>
  <c r="C126" i="28"/>
  <c r="B126" i="28"/>
  <c r="Y125" i="28"/>
  <c r="X125" i="28"/>
  <c r="W125" i="28"/>
  <c r="V125" i="28"/>
  <c r="U125" i="28"/>
  <c r="T125" i="28"/>
  <c r="S125" i="28"/>
  <c r="R125" i="28"/>
  <c r="Q125" i="28"/>
  <c r="P125" i="28"/>
  <c r="O125" i="28"/>
  <c r="N125" i="28"/>
  <c r="M125" i="28"/>
  <c r="L125" i="28"/>
  <c r="K125" i="28"/>
  <c r="J125" i="28"/>
  <c r="I125" i="28"/>
  <c r="H125" i="28"/>
  <c r="G125" i="28"/>
  <c r="F125" i="28"/>
  <c r="E125" i="28"/>
  <c r="D125" i="28"/>
  <c r="C125" i="28"/>
  <c r="B125" i="28"/>
  <c r="Y124" i="28"/>
  <c r="X124" i="28"/>
  <c r="W124" i="28"/>
  <c r="V124" i="28"/>
  <c r="U124" i="28"/>
  <c r="T124" i="28"/>
  <c r="S124" i="28"/>
  <c r="R124" i="28"/>
  <c r="Q124" i="28"/>
  <c r="P124" i="28"/>
  <c r="O124" i="28"/>
  <c r="N124" i="28"/>
  <c r="M124" i="28"/>
  <c r="L124" i="28"/>
  <c r="K124" i="28"/>
  <c r="J124" i="28"/>
  <c r="I124" i="28"/>
  <c r="H124" i="28"/>
  <c r="G124" i="28"/>
  <c r="F124" i="28"/>
  <c r="E124" i="28"/>
  <c r="D124" i="28"/>
  <c r="C124" i="28"/>
  <c r="B124" i="28"/>
  <c r="Y123" i="28"/>
  <c r="X123" i="28"/>
  <c r="W123" i="28"/>
  <c r="V123" i="28"/>
  <c r="U123" i="28"/>
  <c r="T123" i="28"/>
  <c r="S123" i="28"/>
  <c r="R123" i="28"/>
  <c r="Q123" i="28"/>
  <c r="P123" i="28"/>
  <c r="O123" i="28"/>
  <c r="N123" i="28"/>
  <c r="M123" i="28"/>
  <c r="L123" i="28"/>
  <c r="K123" i="28"/>
  <c r="J123" i="28"/>
  <c r="I123" i="28"/>
  <c r="H123" i="28"/>
  <c r="G123" i="28"/>
  <c r="F123" i="28"/>
  <c r="E123" i="28"/>
  <c r="D123" i="28"/>
  <c r="C123" i="28"/>
  <c r="B123" i="28"/>
  <c r="Y122" i="28"/>
  <c r="X122" i="28"/>
  <c r="W122" i="28"/>
  <c r="V122" i="28"/>
  <c r="U122" i="28"/>
  <c r="T122" i="28"/>
  <c r="S122" i="28"/>
  <c r="R122" i="28"/>
  <c r="Q122" i="28"/>
  <c r="P122" i="28"/>
  <c r="O122" i="28"/>
  <c r="N122" i="28"/>
  <c r="M122" i="28"/>
  <c r="L122" i="28"/>
  <c r="K122" i="28"/>
  <c r="J122" i="28"/>
  <c r="I122" i="28"/>
  <c r="H122" i="28"/>
  <c r="G122" i="28"/>
  <c r="F122" i="28"/>
  <c r="E122" i="28"/>
  <c r="D122" i="28"/>
  <c r="C122" i="28"/>
  <c r="B122" i="28"/>
  <c r="Y121" i="28"/>
  <c r="X121" i="28"/>
  <c r="W121" i="28"/>
  <c r="V121" i="28"/>
  <c r="U121" i="28"/>
  <c r="T121" i="28"/>
  <c r="S121" i="28"/>
  <c r="R121" i="28"/>
  <c r="Q121" i="28"/>
  <c r="P121" i="28"/>
  <c r="O121" i="28"/>
  <c r="N121" i="28"/>
  <c r="M121" i="28"/>
  <c r="L121" i="28"/>
  <c r="K121" i="28"/>
  <c r="J121" i="28"/>
  <c r="I121" i="28"/>
  <c r="H121" i="28"/>
  <c r="G121" i="28"/>
  <c r="F121" i="28"/>
  <c r="E121" i="28"/>
  <c r="D121" i="28"/>
  <c r="C121" i="28"/>
  <c r="B121" i="28"/>
  <c r="Y120" i="28"/>
  <c r="X120" i="28"/>
  <c r="W120" i="28"/>
  <c r="V120" i="28"/>
  <c r="U120" i="28"/>
  <c r="T120" i="28"/>
  <c r="S120" i="28"/>
  <c r="R120" i="28"/>
  <c r="Q120" i="28"/>
  <c r="P120" i="28"/>
  <c r="O120" i="28"/>
  <c r="N120" i="28"/>
  <c r="M120" i="28"/>
  <c r="L120" i="28"/>
  <c r="K120" i="28"/>
  <c r="J120" i="28"/>
  <c r="I120" i="28"/>
  <c r="H120" i="28"/>
  <c r="G120" i="28"/>
  <c r="F120" i="28"/>
  <c r="E120" i="28"/>
  <c r="D120" i="28"/>
  <c r="C120" i="28"/>
  <c r="B120" i="28"/>
  <c r="Y114" i="28"/>
  <c r="X114" i="28"/>
  <c r="W114" i="28"/>
  <c r="V114" i="28"/>
  <c r="U114" i="28"/>
  <c r="T114" i="28"/>
  <c r="S114" i="28"/>
  <c r="R114" i="28"/>
  <c r="Q114" i="28"/>
  <c r="P114" i="28"/>
  <c r="O114" i="28"/>
  <c r="N114" i="28"/>
  <c r="M114" i="28"/>
  <c r="L114" i="28"/>
  <c r="K114" i="28"/>
  <c r="J114" i="28"/>
  <c r="I114" i="28"/>
  <c r="H114" i="28"/>
  <c r="G114" i="28"/>
  <c r="F114" i="28"/>
  <c r="E114" i="28"/>
  <c r="D114" i="28"/>
  <c r="C114" i="28"/>
  <c r="B114" i="28"/>
  <c r="Y113" i="28"/>
  <c r="X113" i="28"/>
  <c r="W113" i="28"/>
  <c r="V113" i="28"/>
  <c r="U113" i="28"/>
  <c r="T113" i="28"/>
  <c r="S113" i="28"/>
  <c r="R113" i="28"/>
  <c r="Q113" i="28"/>
  <c r="P113" i="28"/>
  <c r="O113" i="28"/>
  <c r="N113" i="28"/>
  <c r="M113" i="28"/>
  <c r="L113" i="28"/>
  <c r="K113" i="28"/>
  <c r="J113" i="28"/>
  <c r="I113" i="28"/>
  <c r="H113" i="28"/>
  <c r="G113" i="28"/>
  <c r="F113" i="28"/>
  <c r="E113" i="28"/>
  <c r="D113" i="28"/>
  <c r="C113" i="28"/>
  <c r="B113" i="28"/>
  <c r="Y112" i="28"/>
  <c r="X112" i="28"/>
  <c r="W112" i="28"/>
  <c r="V112" i="28"/>
  <c r="U112" i="28"/>
  <c r="T112" i="28"/>
  <c r="S112" i="28"/>
  <c r="R112" i="28"/>
  <c r="Q112" i="28"/>
  <c r="P112" i="28"/>
  <c r="O112" i="28"/>
  <c r="N112" i="28"/>
  <c r="M112" i="28"/>
  <c r="L112" i="28"/>
  <c r="K112" i="28"/>
  <c r="J112" i="28"/>
  <c r="I112" i="28"/>
  <c r="H112" i="28"/>
  <c r="G112" i="28"/>
  <c r="F112" i="28"/>
  <c r="E112" i="28"/>
  <c r="D112" i="28"/>
  <c r="C112" i="28"/>
  <c r="B112" i="28"/>
  <c r="Y111" i="28"/>
  <c r="X111" i="28"/>
  <c r="W111" i="28"/>
  <c r="V111" i="28"/>
  <c r="U111" i="28"/>
  <c r="T111" i="28"/>
  <c r="S111" i="28"/>
  <c r="R111" i="28"/>
  <c r="Q111" i="28"/>
  <c r="P111" i="28"/>
  <c r="O111" i="28"/>
  <c r="N111" i="28"/>
  <c r="M111" i="28"/>
  <c r="L111" i="28"/>
  <c r="K111" i="28"/>
  <c r="J111" i="28"/>
  <c r="I111" i="28"/>
  <c r="H111" i="28"/>
  <c r="G111" i="28"/>
  <c r="F111" i="28"/>
  <c r="E111" i="28"/>
  <c r="D111" i="28"/>
  <c r="C111" i="28"/>
  <c r="B111" i="28"/>
  <c r="Y110" i="28"/>
  <c r="X110" i="28"/>
  <c r="W110" i="28"/>
  <c r="V110" i="28"/>
  <c r="U110" i="28"/>
  <c r="T110" i="28"/>
  <c r="S110" i="28"/>
  <c r="R110" i="28"/>
  <c r="Q110" i="28"/>
  <c r="P110" i="28"/>
  <c r="O110" i="28"/>
  <c r="N110" i="28"/>
  <c r="M110" i="28"/>
  <c r="L110" i="28"/>
  <c r="K110" i="28"/>
  <c r="J110" i="28"/>
  <c r="I110" i="28"/>
  <c r="H110" i="28"/>
  <c r="G110" i="28"/>
  <c r="F110" i="28"/>
  <c r="E110" i="28"/>
  <c r="D110" i="28"/>
  <c r="C110" i="28"/>
  <c r="B110" i="28"/>
  <c r="Y109" i="28"/>
  <c r="X109" i="28"/>
  <c r="W109" i="28"/>
  <c r="V109" i="28"/>
  <c r="U109" i="28"/>
  <c r="T109" i="28"/>
  <c r="S109" i="28"/>
  <c r="R109" i="28"/>
  <c r="Q109" i="28"/>
  <c r="P109" i="28"/>
  <c r="O109" i="28"/>
  <c r="N109" i="28"/>
  <c r="M109" i="28"/>
  <c r="L109" i="28"/>
  <c r="K109" i="28"/>
  <c r="J109" i="28"/>
  <c r="I109" i="28"/>
  <c r="H109" i="28"/>
  <c r="G109" i="28"/>
  <c r="F109" i="28"/>
  <c r="E109" i="28"/>
  <c r="D109" i="28"/>
  <c r="C109" i="28"/>
  <c r="B109" i="28"/>
  <c r="Y108" i="28"/>
  <c r="X108" i="28"/>
  <c r="W108" i="28"/>
  <c r="V108" i="28"/>
  <c r="U108" i="28"/>
  <c r="T108" i="28"/>
  <c r="S108" i="28"/>
  <c r="R108" i="28"/>
  <c r="Q108" i="28"/>
  <c r="P108" i="28"/>
  <c r="O108" i="28"/>
  <c r="N108" i="28"/>
  <c r="M108" i="28"/>
  <c r="L108" i="28"/>
  <c r="K108" i="28"/>
  <c r="J108" i="28"/>
  <c r="I108" i="28"/>
  <c r="H108" i="28"/>
  <c r="G108" i="28"/>
  <c r="F108" i="28"/>
  <c r="E108" i="28"/>
  <c r="D108" i="28"/>
  <c r="C108" i="28"/>
  <c r="B108" i="28"/>
  <c r="Y107" i="28"/>
  <c r="X107" i="28"/>
  <c r="W107" i="28"/>
  <c r="V107" i="28"/>
  <c r="U107" i="28"/>
  <c r="T107" i="28"/>
  <c r="S107" i="28"/>
  <c r="R107" i="28"/>
  <c r="Q107" i="28"/>
  <c r="P107" i="28"/>
  <c r="O107" i="28"/>
  <c r="N107" i="28"/>
  <c r="M107" i="28"/>
  <c r="L107" i="28"/>
  <c r="K107" i="28"/>
  <c r="J107" i="28"/>
  <c r="I107" i="28"/>
  <c r="H107" i="28"/>
  <c r="G107" i="28"/>
  <c r="F107" i="28"/>
  <c r="E107" i="28"/>
  <c r="D107" i="28"/>
  <c r="C107" i="28"/>
  <c r="B107" i="28"/>
  <c r="Y106" i="28"/>
  <c r="X106" i="28"/>
  <c r="W106" i="28"/>
  <c r="V106" i="28"/>
  <c r="U106" i="28"/>
  <c r="T106" i="28"/>
  <c r="S106" i="28"/>
  <c r="R106" i="28"/>
  <c r="Q106" i="28"/>
  <c r="P106" i="28"/>
  <c r="O106" i="28"/>
  <c r="N106" i="28"/>
  <c r="M106" i="28"/>
  <c r="L106" i="28"/>
  <c r="K106" i="28"/>
  <c r="J106" i="28"/>
  <c r="I106" i="28"/>
  <c r="H106" i="28"/>
  <c r="G106" i="28"/>
  <c r="F106" i="28"/>
  <c r="E106" i="28"/>
  <c r="D106" i="28"/>
  <c r="C106" i="28"/>
  <c r="B106" i="28"/>
  <c r="Y105" i="28"/>
  <c r="X105" i="28"/>
  <c r="W105" i="28"/>
  <c r="V105" i="28"/>
  <c r="U105" i="28"/>
  <c r="T105" i="28"/>
  <c r="S105" i="28"/>
  <c r="R105" i="28"/>
  <c r="Q105" i="28"/>
  <c r="P105" i="28"/>
  <c r="O105" i="28"/>
  <c r="N105" i="28"/>
  <c r="M105" i="28"/>
  <c r="L105" i="28"/>
  <c r="K105" i="28"/>
  <c r="J105" i="28"/>
  <c r="I105" i="28"/>
  <c r="H105" i="28"/>
  <c r="G105" i="28"/>
  <c r="F105" i="28"/>
  <c r="E105" i="28"/>
  <c r="D105" i="28"/>
  <c r="C105" i="28"/>
  <c r="B105" i="28"/>
  <c r="Y104" i="28"/>
  <c r="X104" i="28"/>
  <c r="W104" i="28"/>
  <c r="V104" i="28"/>
  <c r="U104" i="28"/>
  <c r="T104" i="28"/>
  <c r="S104" i="28"/>
  <c r="R104" i="28"/>
  <c r="Q104" i="28"/>
  <c r="P104" i="28"/>
  <c r="O104" i="28"/>
  <c r="N104" i="28"/>
  <c r="M104" i="28"/>
  <c r="L104" i="28"/>
  <c r="K104" i="28"/>
  <c r="J104" i="28"/>
  <c r="I104" i="28"/>
  <c r="H104" i="28"/>
  <c r="G104" i="28"/>
  <c r="F104" i="28"/>
  <c r="E104" i="28"/>
  <c r="D104" i="28"/>
  <c r="C104" i="28"/>
  <c r="B104" i="28"/>
  <c r="Y103" i="28"/>
  <c r="X103" i="28"/>
  <c r="W103" i="28"/>
  <c r="V103" i="28"/>
  <c r="U103" i="28"/>
  <c r="T103" i="28"/>
  <c r="S103" i="28"/>
  <c r="R103" i="28"/>
  <c r="Q103" i="28"/>
  <c r="P103" i="28"/>
  <c r="O103" i="28"/>
  <c r="N103" i="28"/>
  <c r="M103" i="28"/>
  <c r="L103" i="28"/>
  <c r="K103" i="28"/>
  <c r="J103" i="28"/>
  <c r="I103" i="28"/>
  <c r="H103" i="28"/>
  <c r="G103" i="28"/>
  <c r="F103" i="28"/>
  <c r="E103" i="28"/>
  <c r="D103" i="28"/>
  <c r="C103" i="28"/>
  <c r="B103" i="28"/>
  <c r="Y102" i="28"/>
  <c r="X102" i="28"/>
  <c r="W102" i="28"/>
  <c r="V102" i="28"/>
  <c r="U102" i="28"/>
  <c r="T102" i="28"/>
  <c r="S102" i="28"/>
  <c r="R102" i="28"/>
  <c r="Q102" i="28"/>
  <c r="P102" i="28"/>
  <c r="O102" i="28"/>
  <c r="N102" i="28"/>
  <c r="M102" i="28"/>
  <c r="L102" i="28"/>
  <c r="K102" i="28"/>
  <c r="J102" i="28"/>
  <c r="I102" i="28"/>
  <c r="H102" i="28"/>
  <c r="G102" i="28"/>
  <c r="F102" i="28"/>
  <c r="E102" i="28"/>
  <c r="D102" i="28"/>
  <c r="C102" i="28"/>
  <c r="B102" i="28"/>
  <c r="Y101" i="28"/>
  <c r="X101" i="28"/>
  <c r="W101" i="28"/>
  <c r="V101" i="28"/>
  <c r="U101" i="28"/>
  <c r="T101" i="28"/>
  <c r="S101" i="28"/>
  <c r="R101" i="28"/>
  <c r="Q101" i="28"/>
  <c r="P101" i="28"/>
  <c r="O101" i="28"/>
  <c r="N101" i="28"/>
  <c r="M101" i="28"/>
  <c r="L101" i="28"/>
  <c r="K101" i="28"/>
  <c r="J101" i="28"/>
  <c r="I101" i="28"/>
  <c r="H101" i="28"/>
  <c r="G101" i="28"/>
  <c r="F101" i="28"/>
  <c r="E101" i="28"/>
  <c r="D101" i="28"/>
  <c r="C101" i="28"/>
  <c r="B101" i="28"/>
  <c r="Y100" i="28"/>
  <c r="X100" i="28"/>
  <c r="W100" i="28"/>
  <c r="V100" i="28"/>
  <c r="U100" i="28"/>
  <c r="T100" i="28"/>
  <c r="S100" i="28"/>
  <c r="R100" i="28"/>
  <c r="Q100" i="28"/>
  <c r="P100" i="28"/>
  <c r="O100" i="28"/>
  <c r="N100" i="28"/>
  <c r="M100" i="28"/>
  <c r="L100" i="28"/>
  <c r="K100" i="28"/>
  <c r="J100" i="28"/>
  <c r="I100" i="28"/>
  <c r="H100" i="28"/>
  <c r="G100" i="28"/>
  <c r="F100" i="28"/>
  <c r="E100" i="28"/>
  <c r="D100" i="28"/>
  <c r="C100" i="28"/>
  <c r="B100" i="28"/>
  <c r="Y99" i="28"/>
  <c r="X99" i="28"/>
  <c r="W99" i="28"/>
  <c r="V99" i="28"/>
  <c r="U99" i="28"/>
  <c r="T99" i="28"/>
  <c r="S99" i="28"/>
  <c r="R99" i="28"/>
  <c r="Q99" i="28"/>
  <c r="P99" i="28"/>
  <c r="O99" i="28"/>
  <c r="N99" i="28"/>
  <c r="M99" i="28"/>
  <c r="L99" i="28"/>
  <c r="K99" i="28"/>
  <c r="J99" i="28"/>
  <c r="I99" i="28"/>
  <c r="H99" i="28"/>
  <c r="G99" i="28"/>
  <c r="F99" i="28"/>
  <c r="E99" i="28"/>
  <c r="D99" i="28"/>
  <c r="C99" i="28"/>
  <c r="B99" i="28"/>
  <c r="Y98" i="28"/>
  <c r="X98" i="28"/>
  <c r="W98" i="28"/>
  <c r="V98" i="28"/>
  <c r="U98" i="28"/>
  <c r="T98" i="28"/>
  <c r="S98" i="28"/>
  <c r="R98" i="28"/>
  <c r="Q98" i="28"/>
  <c r="P98" i="28"/>
  <c r="O98" i="28"/>
  <c r="N98" i="28"/>
  <c r="M98" i="28"/>
  <c r="L98" i="28"/>
  <c r="K98" i="28"/>
  <c r="J98" i="28"/>
  <c r="I98" i="28"/>
  <c r="H98" i="28"/>
  <c r="G98" i="28"/>
  <c r="F98" i="28"/>
  <c r="E98" i="28"/>
  <c r="D98" i="28"/>
  <c r="C98" i="28"/>
  <c r="B98" i="28"/>
  <c r="Y97" i="28"/>
  <c r="X97" i="28"/>
  <c r="W97" i="28"/>
  <c r="V97" i="28"/>
  <c r="U97" i="28"/>
  <c r="T97" i="28"/>
  <c r="S97" i="28"/>
  <c r="R97" i="28"/>
  <c r="Q97" i="28"/>
  <c r="P97" i="28"/>
  <c r="O97" i="28"/>
  <c r="N97" i="28"/>
  <c r="M97" i="28"/>
  <c r="L97" i="28"/>
  <c r="K97" i="28"/>
  <c r="J97" i="28"/>
  <c r="I97" i="28"/>
  <c r="H97" i="28"/>
  <c r="G97" i="28"/>
  <c r="F97" i="28"/>
  <c r="E97" i="28"/>
  <c r="D97" i="28"/>
  <c r="C97" i="28"/>
  <c r="B97" i="28"/>
  <c r="Y96" i="28"/>
  <c r="X96" i="28"/>
  <c r="W96" i="28"/>
  <c r="V96" i="28"/>
  <c r="U96" i="28"/>
  <c r="T96" i="28"/>
  <c r="S96" i="28"/>
  <c r="R96" i="28"/>
  <c r="Q96" i="28"/>
  <c r="P96" i="28"/>
  <c r="O96" i="28"/>
  <c r="N96" i="28"/>
  <c r="M96" i="28"/>
  <c r="L96" i="28"/>
  <c r="K96" i="28"/>
  <c r="J96" i="28"/>
  <c r="I96" i="28"/>
  <c r="H96" i="28"/>
  <c r="G96" i="28"/>
  <c r="F96" i="28"/>
  <c r="E96" i="28"/>
  <c r="D96" i="28"/>
  <c r="C96" i="28"/>
  <c r="B96" i="28"/>
  <c r="Y95" i="28"/>
  <c r="X95" i="28"/>
  <c r="W95" i="28"/>
  <c r="V95" i="28"/>
  <c r="U95" i="28"/>
  <c r="T95" i="28"/>
  <c r="S95" i="28"/>
  <c r="R95" i="28"/>
  <c r="Q95" i="28"/>
  <c r="P95" i="28"/>
  <c r="O95" i="28"/>
  <c r="N95" i="28"/>
  <c r="M95" i="28"/>
  <c r="L95" i="28"/>
  <c r="K95" i="28"/>
  <c r="J95" i="28"/>
  <c r="I95" i="28"/>
  <c r="H95" i="28"/>
  <c r="G95" i="28"/>
  <c r="F95" i="28"/>
  <c r="E95" i="28"/>
  <c r="D95" i="28"/>
  <c r="C95" i="28"/>
  <c r="B95" i="28"/>
  <c r="Y94" i="28"/>
  <c r="X94" i="28"/>
  <c r="W94" i="28"/>
  <c r="V94" i="28"/>
  <c r="U94" i="28"/>
  <c r="T94" i="28"/>
  <c r="S94" i="28"/>
  <c r="R94" i="28"/>
  <c r="Q94" i="28"/>
  <c r="P94" i="28"/>
  <c r="O94" i="28"/>
  <c r="N94" i="28"/>
  <c r="M94" i="28"/>
  <c r="L94" i="28"/>
  <c r="K94" i="28"/>
  <c r="J94" i="28"/>
  <c r="I94" i="28"/>
  <c r="H94" i="28"/>
  <c r="G94" i="28"/>
  <c r="F94" i="28"/>
  <c r="E94" i="28"/>
  <c r="D94" i="28"/>
  <c r="C94" i="28"/>
  <c r="B94" i="28"/>
  <c r="Y93" i="28"/>
  <c r="X93" i="28"/>
  <c r="W93" i="28"/>
  <c r="V93" i="28"/>
  <c r="U93" i="28"/>
  <c r="T93" i="28"/>
  <c r="S93" i="28"/>
  <c r="R93" i="28"/>
  <c r="Q93" i="28"/>
  <c r="P93" i="28"/>
  <c r="O93" i="28"/>
  <c r="N93" i="28"/>
  <c r="M93" i="28"/>
  <c r="L93" i="28"/>
  <c r="K93" i="28"/>
  <c r="J93" i="28"/>
  <c r="I93" i="28"/>
  <c r="H93" i="28"/>
  <c r="G93" i="28"/>
  <c r="F93" i="28"/>
  <c r="E93" i="28"/>
  <c r="D93" i="28"/>
  <c r="C93" i="28"/>
  <c r="B93" i="28"/>
  <c r="Y92" i="28"/>
  <c r="X92" i="28"/>
  <c r="W92" i="28"/>
  <c r="V92" i="28"/>
  <c r="U92" i="28"/>
  <c r="T92" i="28"/>
  <c r="S92" i="28"/>
  <c r="R92" i="28"/>
  <c r="Q92" i="28"/>
  <c r="P92" i="28"/>
  <c r="O92" i="28"/>
  <c r="N92" i="28"/>
  <c r="M92" i="28"/>
  <c r="L92" i="28"/>
  <c r="K92" i="28"/>
  <c r="J92" i="28"/>
  <c r="I92" i="28"/>
  <c r="H92" i="28"/>
  <c r="G92" i="28"/>
  <c r="F92" i="28"/>
  <c r="E92" i="28"/>
  <c r="D92" i="28"/>
  <c r="C92" i="28"/>
  <c r="B92" i="28"/>
  <c r="Y91" i="28"/>
  <c r="X91" i="28"/>
  <c r="W91" i="28"/>
  <c r="V91" i="28"/>
  <c r="U91" i="28"/>
  <c r="T91" i="28"/>
  <c r="S91" i="28"/>
  <c r="R91" i="28"/>
  <c r="Q91" i="28"/>
  <c r="P91" i="28"/>
  <c r="O91" i="28"/>
  <c r="N91" i="28"/>
  <c r="M91" i="28"/>
  <c r="L91" i="28"/>
  <c r="K91" i="28"/>
  <c r="J91" i="28"/>
  <c r="I91" i="28"/>
  <c r="H91" i="28"/>
  <c r="G91" i="28"/>
  <c r="F91" i="28"/>
  <c r="E91" i="28"/>
  <c r="D91" i="28"/>
  <c r="C91" i="28"/>
  <c r="B91" i="28"/>
  <c r="Y90" i="28"/>
  <c r="X90" i="28"/>
  <c r="W90" i="28"/>
  <c r="V90" i="28"/>
  <c r="U90" i="28"/>
  <c r="T90" i="28"/>
  <c r="S90" i="28"/>
  <c r="R90" i="28"/>
  <c r="Q90" i="28"/>
  <c r="P90" i="28"/>
  <c r="O90" i="28"/>
  <c r="N90" i="28"/>
  <c r="M90" i="28"/>
  <c r="L90" i="28"/>
  <c r="K90" i="28"/>
  <c r="J90" i="28"/>
  <c r="I90" i="28"/>
  <c r="H90" i="28"/>
  <c r="G90" i="28"/>
  <c r="F90" i="28"/>
  <c r="E90" i="28"/>
  <c r="D90" i="28"/>
  <c r="C90" i="28"/>
  <c r="B90" i="28"/>
  <c r="Y89" i="28"/>
  <c r="X89" i="28"/>
  <c r="W89" i="28"/>
  <c r="V89" i="28"/>
  <c r="U89" i="28"/>
  <c r="T89" i="28"/>
  <c r="S89" i="28"/>
  <c r="R89" i="28"/>
  <c r="Q89" i="28"/>
  <c r="P89" i="28"/>
  <c r="O89" i="28"/>
  <c r="N89" i="28"/>
  <c r="M89" i="28"/>
  <c r="L89" i="28"/>
  <c r="K89" i="28"/>
  <c r="J89" i="28"/>
  <c r="I89" i="28"/>
  <c r="H89" i="28"/>
  <c r="G89" i="28"/>
  <c r="F89" i="28"/>
  <c r="E89" i="28"/>
  <c r="D89" i="28"/>
  <c r="C89" i="28"/>
  <c r="B89" i="28"/>
  <c r="Y88" i="28"/>
  <c r="X88" i="28"/>
  <c r="W88" i="28"/>
  <c r="V88" i="28"/>
  <c r="U88" i="28"/>
  <c r="T88" i="28"/>
  <c r="S88" i="28"/>
  <c r="R88" i="28"/>
  <c r="Q88" i="28"/>
  <c r="P88" i="28"/>
  <c r="O88" i="28"/>
  <c r="N88" i="28"/>
  <c r="M88" i="28"/>
  <c r="L88" i="28"/>
  <c r="K88" i="28"/>
  <c r="J88" i="28"/>
  <c r="I88" i="28"/>
  <c r="H88" i="28"/>
  <c r="G88" i="28"/>
  <c r="F88" i="28"/>
  <c r="E88" i="28"/>
  <c r="D88" i="28"/>
  <c r="C88" i="28"/>
  <c r="B88" i="28"/>
  <c r="Y87" i="28"/>
  <c r="X87" i="28"/>
  <c r="W87" i="28"/>
  <c r="V87" i="28"/>
  <c r="U87" i="28"/>
  <c r="T87" i="28"/>
  <c r="S87" i="28"/>
  <c r="R87" i="28"/>
  <c r="Q87" i="28"/>
  <c r="P87" i="28"/>
  <c r="O87" i="28"/>
  <c r="N87" i="28"/>
  <c r="M87" i="28"/>
  <c r="L87" i="28"/>
  <c r="K87" i="28"/>
  <c r="J87" i="28"/>
  <c r="I87" i="28"/>
  <c r="H87" i="28"/>
  <c r="G87" i="28"/>
  <c r="F87" i="28"/>
  <c r="E87" i="28"/>
  <c r="D87" i="28"/>
  <c r="C87" i="28"/>
  <c r="B87" i="28"/>
  <c r="Y86" i="28"/>
  <c r="X86" i="28"/>
  <c r="W86" i="28"/>
  <c r="V86" i="28"/>
  <c r="U86" i="28"/>
  <c r="T86" i="28"/>
  <c r="S86" i="28"/>
  <c r="R86" i="28"/>
  <c r="Q86" i="28"/>
  <c r="P86" i="28"/>
  <c r="O86" i="28"/>
  <c r="N86" i="28"/>
  <c r="M86" i="28"/>
  <c r="L86" i="28"/>
  <c r="K86" i="28"/>
  <c r="J86" i="28"/>
  <c r="I86" i="28"/>
  <c r="H86" i="28"/>
  <c r="G86" i="28"/>
  <c r="F86" i="28"/>
  <c r="E86" i="28"/>
  <c r="D86" i="28"/>
  <c r="C86" i="28"/>
  <c r="B86" i="28"/>
  <c r="Y85" i="28"/>
  <c r="X85" i="28"/>
  <c r="W85" i="28"/>
  <c r="V85" i="28"/>
  <c r="U85" i="28"/>
  <c r="T85" i="28"/>
  <c r="S85" i="28"/>
  <c r="R85" i="28"/>
  <c r="Q85" i="28"/>
  <c r="P85" i="28"/>
  <c r="O85" i="28"/>
  <c r="N85" i="28"/>
  <c r="M85" i="28"/>
  <c r="L85" i="28"/>
  <c r="K85" i="28"/>
  <c r="J85" i="28"/>
  <c r="I85" i="28"/>
  <c r="H85" i="28"/>
  <c r="G85" i="28"/>
  <c r="F85" i="28"/>
  <c r="E85" i="28"/>
  <c r="D85" i="28"/>
  <c r="C85" i="28"/>
  <c r="B85" i="28"/>
  <c r="Y84" i="28"/>
  <c r="X84" i="28"/>
  <c r="W84" i="28"/>
  <c r="V84" i="28"/>
  <c r="U84" i="28"/>
  <c r="T84" i="28"/>
  <c r="S84" i="28"/>
  <c r="R84" i="28"/>
  <c r="Q84" i="28"/>
  <c r="P84" i="28"/>
  <c r="O84" i="28"/>
  <c r="N84" i="28"/>
  <c r="M84" i="28"/>
  <c r="L84" i="28"/>
  <c r="K84" i="28"/>
  <c r="J84" i="28"/>
  <c r="I84" i="28"/>
  <c r="H84" i="28"/>
  <c r="G84" i="28"/>
  <c r="F84" i="28"/>
  <c r="E84" i="28"/>
  <c r="D84" i="28"/>
  <c r="C84" i="28"/>
  <c r="B84" i="28"/>
  <c r="Y78" i="28"/>
  <c r="X78" i="28"/>
  <c r="W78" i="28"/>
  <c r="V78" i="28"/>
  <c r="U78" i="28"/>
  <c r="T78" i="28"/>
  <c r="S78" i="28"/>
  <c r="R78" i="28"/>
  <c r="Q78" i="28"/>
  <c r="P78" i="28"/>
  <c r="O78" i="28"/>
  <c r="N78" i="28"/>
  <c r="M78" i="28"/>
  <c r="L78" i="28"/>
  <c r="K78" i="28"/>
  <c r="J78" i="28"/>
  <c r="I78" i="28"/>
  <c r="H78" i="28"/>
  <c r="G78" i="28"/>
  <c r="F78" i="28"/>
  <c r="E78" i="28"/>
  <c r="D78" i="28"/>
  <c r="C78" i="28"/>
  <c r="B78" i="28"/>
  <c r="Y77" i="28"/>
  <c r="X77" i="28"/>
  <c r="W77" i="28"/>
  <c r="V77" i="28"/>
  <c r="U77" i="28"/>
  <c r="T77" i="28"/>
  <c r="S77" i="28"/>
  <c r="R77" i="28"/>
  <c r="Q77" i="28"/>
  <c r="P77" i="28"/>
  <c r="O77" i="28"/>
  <c r="N77" i="28"/>
  <c r="M77" i="28"/>
  <c r="L77" i="28"/>
  <c r="K77" i="28"/>
  <c r="J77" i="28"/>
  <c r="I77" i="28"/>
  <c r="H77" i="28"/>
  <c r="G77" i="28"/>
  <c r="F77" i="28"/>
  <c r="E77" i="28"/>
  <c r="D77" i="28"/>
  <c r="C77" i="28"/>
  <c r="B77" i="28"/>
  <c r="Y76" i="28"/>
  <c r="X76" i="28"/>
  <c r="W76" i="28"/>
  <c r="V76" i="28"/>
  <c r="U76" i="28"/>
  <c r="T76" i="28"/>
  <c r="S76" i="28"/>
  <c r="R76" i="28"/>
  <c r="Q76" i="28"/>
  <c r="P76" i="28"/>
  <c r="O76" i="28"/>
  <c r="N76" i="28"/>
  <c r="M76" i="28"/>
  <c r="L76" i="28"/>
  <c r="K76" i="28"/>
  <c r="J76" i="28"/>
  <c r="I76" i="28"/>
  <c r="H76" i="28"/>
  <c r="G76" i="28"/>
  <c r="F76" i="28"/>
  <c r="E76" i="28"/>
  <c r="D76" i="28"/>
  <c r="C76" i="28"/>
  <c r="B76" i="28"/>
  <c r="Y75" i="28"/>
  <c r="X75" i="28"/>
  <c r="W75" i="28"/>
  <c r="V75" i="28"/>
  <c r="U75" i="28"/>
  <c r="T75" i="28"/>
  <c r="S75" i="28"/>
  <c r="R75" i="28"/>
  <c r="Q75" i="28"/>
  <c r="P75" i="28"/>
  <c r="O75" i="28"/>
  <c r="N75" i="28"/>
  <c r="M75" i="28"/>
  <c r="L75" i="28"/>
  <c r="K75" i="28"/>
  <c r="J75" i="28"/>
  <c r="I75" i="28"/>
  <c r="H75" i="28"/>
  <c r="G75" i="28"/>
  <c r="F75" i="28"/>
  <c r="E75" i="28"/>
  <c r="D75" i="28"/>
  <c r="C75" i="28"/>
  <c r="B75" i="28"/>
  <c r="Y74" i="28"/>
  <c r="X74" i="28"/>
  <c r="W74" i="28"/>
  <c r="V74" i="28"/>
  <c r="U74" i="28"/>
  <c r="T74" i="28"/>
  <c r="S74" i="28"/>
  <c r="R74" i="28"/>
  <c r="Q74" i="28"/>
  <c r="P74" i="28"/>
  <c r="O74" i="28"/>
  <c r="N74" i="28"/>
  <c r="M74" i="28"/>
  <c r="L74" i="28"/>
  <c r="K74" i="28"/>
  <c r="J74" i="28"/>
  <c r="I74" i="28"/>
  <c r="H74" i="28"/>
  <c r="G74" i="28"/>
  <c r="F74" i="28"/>
  <c r="E74" i="28"/>
  <c r="D74" i="28"/>
  <c r="C74" i="28"/>
  <c r="B74" i="28"/>
  <c r="Y73" i="28"/>
  <c r="X73" i="28"/>
  <c r="W73" i="28"/>
  <c r="V73" i="28"/>
  <c r="U73" i="28"/>
  <c r="T73" i="28"/>
  <c r="S73" i="28"/>
  <c r="R73" i="28"/>
  <c r="Q73" i="28"/>
  <c r="P73" i="28"/>
  <c r="O73" i="28"/>
  <c r="N73" i="28"/>
  <c r="M73" i="28"/>
  <c r="L73" i="28"/>
  <c r="K73" i="28"/>
  <c r="J73" i="28"/>
  <c r="I73" i="28"/>
  <c r="H73" i="28"/>
  <c r="G73" i="28"/>
  <c r="F73" i="28"/>
  <c r="E73" i="28"/>
  <c r="D73" i="28"/>
  <c r="C73" i="28"/>
  <c r="B73" i="28"/>
  <c r="Y72" i="28"/>
  <c r="X72" i="28"/>
  <c r="W72" i="28"/>
  <c r="V72" i="28"/>
  <c r="U72" i="28"/>
  <c r="T72" i="28"/>
  <c r="S72" i="28"/>
  <c r="R72" i="28"/>
  <c r="Q72" i="28"/>
  <c r="P72" i="28"/>
  <c r="O72" i="28"/>
  <c r="N72" i="28"/>
  <c r="M72" i="28"/>
  <c r="L72" i="28"/>
  <c r="K72" i="28"/>
  <c r="J72" i="28"/>
  <c r="I72" i="28"/>
  <c r="H72" i="28"/>
  <c r="G72" i="28"/>
  <c r="F72" i="28"/>
  <c r="E72" i="28"/>
  <c r="D72" i="28"/>
  <c r="C72" i="28"/>
  <c r="B72" i="28"/>
  <c r="Y71" i="28"/>
  <c r="X71" i="28"/>
  <c r="W71" i="28"/>
  <c r="V71" i="28"/>
  <c r="U71" i="28"/>
  <c r="T71" i="28"/>
  <c r="S71" i="28"/>
  <c r="R71" i="28"/>
  <c r="Q71" i="28"/>
  <c r="P71" i="28"/>
  <c r="O71" i="28"/>
  <c r="N71" i="28"/>
  <c r="M71" i="28"/>
  <c r="L71" i="28"/>
  <c r="K71" i="28"/>
  <c r="J71" i="28"/>
  <c r="I71" i="28"/>
  <c r="H71" i="28"/>
  <c r="G71" i="28"/>
  <c r="F71" i="28"/>
  <c r="E71" i="28"/>
  <c r="D71" i="28"/>
  <c r="C71" i="28"/>
  <c r="B71" i="28"/>
  <c r="Y70" i="28"/>
  <c r="X70" i="28"/>
  <c r="W70" i="28"/>
  <c r="V70" i="28"/>
  <c r="U70" i="28"/>
  <c r="T70" i="28"/>
  <c r="S70" i="28"/>
  <c r="R70" i="28"/>
  <c r="Q70" i="28"/>
  <c r="P70" i="28"/>
  <c r="O70" i="28"/>
  <c r="N70" i="28"/>
  <c r="M70" i="28"/>
  <c r="L70" i="28"/>
  <c r="K70" i="28"/>
  <c r="J70" i="28"/>
  <c r="I70" i="28"/>
  <c r="H70" i="28"/>
  <c r="G70" i="28"/>
  <c r="F70" i="28"/>
  <c r="E70" i="28"/>
  <c r="D70" i="28"/>
  <c r="C70" i="28"/>
  <c r="B70" i="28"/>
  <c r="Y69" i="28"/>
  <c r="X69" i="28"/>
  <c r="W69" i="28"/>
  <c r="V69" i="28"/>
  <c r="U69" i="28"/>
  <c r="T69" i="28"/>
  <c r="S69" i="28"/>
  <c r="R69" i="28"/>
  <c r="Q69" i="28"/>
  <c r="P69" i="28"/>
  <c r="O69" i="28"/>
  <c r="N69" i="28"/>
  <c r="M69" i="28"/>
  <c r="L69" i="28"/>
  <c r="K69" i="28"/>
  <c r="J69" i="28"/>
  <c r="I69" i="28"/>
  <c r="H69" i="28"/>
  <c r="G69" i="28"/>
  <c r="F69" i="28"/>
  <c r="E69" i="28"/>
  <c r="D69" i="28"/>
  <c r="C69" i="28"/>
  <c r="B69" i="28"/>
  <c r="Y68" i="28"/>
  <c r="X68" i="28"/>
  <c r="W68" i="28"/>
  <c r="V68" i="28"/>
  <c r="U68" i="28"/>
  <c r="T68" i="28"/>
  <c r="S68" i="28"/>
  <c r="R68" i="28"/>
  <c r="Q68" i="28"/>
  <c r="P68" i="28"/>
  <c r="O68" i="28"/>
  <c r="N68" i="28"/>
  <c r="M68" i="28"/>
  <c r="L68" i="28"/>
  <c r="K68" i="28"/>
  <c r="J68" i="28"/>
  <c r="I68" i="28"/>
  <c r="H68" i="28"/>
  <c r="G68" i="28"/>
  <c r="F68" i="28"/>
  <c r="E68" i="28"/>
  <c r="D68" i="28"/>
  <c r="C68" i="28"/>
  <c r="B68" i="28"/>
  <c r="Y67" i="28"/>
  <c r="X67" i="28"/>
  <c r="W67" i="28"/>
  <c r="V67" i="28"/>
  <c r="U67" i="28"/>
  <c r="T67" i="28"/>
  <c r="S67" i="28"/>
  <c r="R67" i="28"/>
  <c r="Q67" i="28"/>
  <c r="P67" i="28"/>
  <c r="O67" i="28"/>
  <c r="N67" i="28"/>
  <c r="M67" i="28"/>
  <c r="L67" i="28"/>
  <c r="K67" i="28"/>
  <c r="J67" i="28"/>
  <c r="I67" i="28"/>
  <c r="H67" i="28"/>
  <c r="G67" i="28"/>
  <c r="F67" i="28"/>
  <c r="E67" i="28"/>
  <c r="D67" i="28"/>
  <c r="C67" i="28"/>
  <c r="B67" i="28"/>
  <c r="Y66" i="28"/>
  <c r="X66" i="28"/>
  <c r="W66" i="28"/>
  <c r="V66" i="28"/>
  <c r="U66" i="28"/>
  <c r="T66" i="28"/>
  <c r="S66" i="28"/>
  <c r="R66" i="28"/>
  <c r="Q66" i="28"/>
  <c r="P66" i="28"/>
  <c r="O66" i="28"/>
  <c r="N66" i="28"/>
  <c r="M66" i="28"/>
  <c r="L66" i="28"/>
  <c r="K66" i="28"/>
  <c r="J66" i="28"/>
  <c r="I66" i="28"/>
  <c r="H66" i="28"/>
  <c r="G66" i="28"/>
  <c r="F66" i="28"/>
  <c r="E66" i="28"/>
  <c r="D66" i="28"/>
  <c r="C66" i="28"/>
  <c r="B66" i="28"/>
  <c r="Y65" i="28"/>
  <c r="X65" i="28"/>
  <c r="W65" i="28"/>
  <c r="V65" i="28"/>
  <c r="U65" i="28"/>
  <c r="T65" i="28"/>
  <c r="S65" i="28"/>
  <c r="R65" i="28"/>
  <c r="Q65" i="28"/>
  <c r="P65" i="28"/>
  <c r="O65" i="28"/>
  <c r="N65" i="28"/>
  <c r="M65" i="28"/>
  <c r="L65" i="28"/>
  <c r="K65" i="28"/>
  <c r="J65" i="28"/>
  <c r="I65" i="28"/>
  <c r="H65" i="28"/>
  <c r="G65" i="28"/>
  <c r="F65" i="28"/>
  <c r="E65" i="28"/>
  <c r="D65" i="28"/>
  <c r="C65" i="28"/>
  <c r="B65" i="28"/>
  <c r="Y64" i="28"/>
  <c r="X64" i="28"/>
  <c r="W64" i="28"/>
  <c r="V64" i="28"/>
  <c r="U64" i="28"/>
  <c r="T64" i="28"/>
  <c r="S64" i="28"/>
  <c r="R64" i="28"/>
  <c r="Q64" i="28"/>
  <c r="P64" i="28"/>
  <c r="O64" i="28"/>
  <c r="N64" i="28"/>
  <c r="M64" i="28"/>
  <c r="L64" i="28"/>
  <c r="K64" i="28"/>
  <c r="J64" i="28"/>
  <c r="I64" i="28"/>
  <c r="H64" i="28"/>
  <c r="G64" i="28"/>
  <c r="F64" i="28"/>
  <c r="E64" i="28"/>
  <c r="D64" i="28"/>
  <c r="C64" i="28"/>
  <c r="B64" i="28"/>
  <c r="Y63" i="28"/>
  <c r="X63" i="28"/>
  <c r="W63" i="28"/>
  <c r="V63" i="28"/>
  <c r="U63" i="28"/>
  <c r="T63" i="28"/>
  <c r="S63" i="28"/>
  <c r="R63" i="28"/>
  <c r="Q63" i="28"/>
  <c r="P63" i="28"/>
  <c r="O63" i="28"/>
  <c r="N63" i="28"/>
  <c r="M63" i="28"/>
  <c r="L63" i="28"/>
  <c r="K63" i="28"/>
  <c r="J63" i="28"/>
  <c r="I63" i="28"/>
  <c r="H63" i="28"/>
  <c r="G63" i="28"/>
  <c r="F63" i="28"/>
  <c r="E63" i="28"/>
  <c r="D63" i="28"/>
  <c r="C63" i="28"/>
  <c r="B63" i="28"/>
  <c r="Y62" i="28"/>
  <c r="X62" i="28"/>
  <c r="W62" i="28"/>
  <c r="V62" i="28"/>
  <c r="U62" i="28"/>
  <c r="T62" i="28"/>
  <c r="S62" i="28"/>
  <c r="R62" i="28"/>
  <c r="Q62" i="28"/>
  <c r="P62" i="28"/>
  <c r="O62" i="28"/>
  <c r="N62" i="28"/>
  <c r="M62" i="28"/>
  <c r="L62" i="28"/>
  <c r="K62" i="28"/>
  <c r="J62" i="28"/>
  <c r="I62" i="28"/>
  <c r="H62" i="28"/>
  <c r="G62" i="28"/>
  <c r="F62" i="28"/>
  <c r="E62" i="28"/>
  <c r="D62" i="28"/>
  <c r="C62" i="28"/>
  <c r="B62" i="28"/>
  <c r="Y61" i="28"/>
  <c r="X61" i="28"/>
  <c r="W61" i="28"/>
  <c r="V61" i="28"/>
  <c r="U61" i="28"/>
  <c r="T61" i="28"/>
  <c r="S61" i="28"/>
  <c r="R61" i="28"/>
  <c r="Q61" i="28"/>
  <c r="P61" i="28"/>
  <c r="O61" i="28"/>
  <c r="N61" i="28"/>
  <c r="M61" i="28"/>
  <c r="L61" i="28"/>
  <c r="K61" i="28"/>
  <c r="J61" i="28"/>
  <c r="I61" i="28"/>
  <c r="H61" i="28"/>
  <c r="G61" i="28"/>
  <c r="F61" i="28"/>
  <c r="E61" i="28"/>
  <c r="D61" i="28"/>
  <c r="C61" i="28"/>
  <c r="B61" i="28"/>
  <c r="Y60" i="28"/>
  <c r="X60" i="28"/>
  <c r="W60" i="28"/>
  <c r="V60" i="28"/>
  <c r="U60" i="28"/>
  <c r="T60" i="28"/>
  <c r="S60" i="28"/>
  <c r="R60" i="28"/>
  <c r="Q60" i="28"/>
  <c r="P60" i="28"/>
  <c r="O60" i="28"/>
  <c r="N60" i="28"/>
  <c r="M60" i="28"/>
  <c r="L60" i="28"/>
  <c r="K60" i="28"/>
  <c r="J60" i="28"/>
  <c r="I60" i="28"/>
  <c r="H60" i="28"/>
  <c r="G60" i="28"/>
  <c r="F60" i="28"/>
  <c r="E60" i="28"/>
  <c r="D60" i="28"/>
  <c r="C60" i="28"/>
  <c r="B60" i="28"/>
  <c r="Y59" i="28"/>
  <c r="X59" i="28"/>
  <c r="W59" i="28"/>
  <c r="V59" i="28"/>
  <c r="U59" i="28"/>
  <c r="T59" i="28"/>
  <c r="S59" i="28"/>
  <c r="R59" i="28"/>
  <c r="Q59" i="28"/>
  <c r="P59" i="28"/>
  <c r="O59" i="28"/>
  <c r="N59" i="28"/>
  <c r="M59" i="28"/>
  <c r="L59" i="28"/>
  <c r="K59" i="28"/>
  <c r="J59" i="28"/>
  <c r="I59" i="28"/>
  <c r="H59" i="28"/>
  <c r="G59" i="28"/>
  <c r="F59" i="28"/>
  <c r="E59" i="28"/>
  <c r="D59" i="28"/>
  <c r="C59" i="28"/>
  <c r="B59" i="28"/>
  <c r="Y58" i="28"/>
  <c r="X58" i="28"/>
  <c r="W58" i="28"/>
  <c r="V58" i="28"/>
  <c r="U58" i="28"/>
  <c r="T58" i="28"/>
  <c r="S58" i="28"/>
  <c r="R58" i="28"/>
  <c r="Q58" i="28"/>
  <c r="P58" i="28"/>
  <c r="O58" i="28"/>
  <c r="N58" i="28"/>
  <c r="M58" i="28"/>
  <c r="L58" i="28"/>
  <c r="K58" i="28"/>
  <c r="J58" i="28"/>
  <c r="I58" i="28"/>
  <c r="H58" i="28"/>
  <c r="G58" i="28"/>
  <c r="F58" i="28"/>
  <c r="E58" i="28"/>
  <c r="D58" i="28"/>
  <c r="C58" i="28"/>
  <c r="B58" i="28"/>
  <c r="Y57" i="28"/>
  <c r="X57" i="28"/>
  <c r="W57" i="28"/>
  <c r="V57" i="28"/>
  <c r="U57" i="28"/>
  <c r="T57" i="28"/>
  <c r="S57" i="28"/>
  <c r="R57" i="28"/>
  <c r="Q57" i="28"/>
  <c r="P57" i="28"/>
  <c r="O57" i="28"/>
  <c r="N57" i="28"/>
  <c r="M57" i="28"/>
  <c r="L57" i="28"/>
  <c r="K57" i="28"/>
  <c r="J57" i="28"/>
  <c r="I57" i="28"/>
  <c r="H57" i="28"/>
  <c r="G57" i="28"/>
  <c r="F57" i="28"/>
  <c r="E57" i="28"/>
  <c r="D57" i="28"/>
  <c r="C57" i="28"/>
  <c r="B57" i="28"/>
  <c r="Y56" i="28"/>
  <c r="X56" i="28"/>
  <c r="W56" i="28"/>
  <c r="V56" i="28"/>
  <c r="U56" i="28"/>
  <c r="T56" i="28"/>
  <c r="S56" i="28"/>
  <c r="R56" i="28"/>
  <c r="Q56" i="28"/>
  <c r="P56" i="28"/>
  <c r="O56" i="28"/>
  <c r="N56" i="28"/>
  <c r="M56" i="28"/>
  <c r="L56" i="28"/>
  <c r="K56" i="28"/>
  <c r="J56" i="28"/>
  <c r="I56" i="28"/>
  <c r="H56" i="28"/>
  <c r="G56" i="28"/>
  <c r="F56" i="28"/>
  <c r="E56" i="28"/>
  <c r="D56" i="28"/>
  <c r="C56" i="28"/>
  <c r="B56" i="28"/>
  <c r="Y55" i="28"/>
  <c r="X55" i="28"/>
  <c r="W55" i="28"/>
  <c r="V55" i="28"/>
  <c r="U55" i="28"/>
  <c r="T55" i="28"/>
  <c r="S55" i="28"/>
  <c r="R55" i="28"/>
  <c r="Q55" i="28"/>
  <c r="P55" i="28"/>
  <c r="O55" i="28"/>
  <c r="N55" i="28"/>
  <c r="M55" i="28"/>
  <c r="L55" i="28"/>
  <c r="K55" i="28"/>
  <c r="J55" i="28"/>
  <c r="I55" i="28"/>
  <c r="H55" i="28"/>
  <c r="G55" i="28"/>
  <c r="F55" i="28"/>
  <c r="E55" i="28"/>
  <c r="D55" i="28"/>
  <c r="C55" i="28"/>
  <c r="B55" i="28"/>
  <c r="Y54" i="28"/>
  <c r="X54" i="28"/>
  <c r="W54" i="28"/>
  <c r="V54" i="28"/>
  <c r="U54" i="28"/>
  <c r="T54" i="28"/>
  <c r="S54" i="28"/>
  <c r="R54" i="28"/>
  <c r="Q54" i="28"/>
  <c r="P54" i="28"/>
  <c r="O54" i="28"/>
  <c r="N54" i="28"/>
  <c r="M54" i="28"/>
  <c r="L54" i="28"/>
  <c r="K54" i="28"/>
  <c r="J54" i="28"/>
  <c r="I54" i="28"/>
  <c r="H54" i="28"/>
  <c r="G54" i="28"/>
  <c r="F54" i="28"/>
  <c r="E54" i="28"/>
  <c r="D54" i="28"/>
  <c r="C54" i="28"/>
  <c r="B54" i="28"/>
  <c r="Y53" i="28"/>
  <c r="X53" i="28"/>
  <c r="W53" i="28"/>
  <c r="V53" i="28"/>
  <c r="U53" i="28"/>
  <c r="T53" i="28"/>
  <c r="S53" i="28"/>
  <c r="R53" i="28"/>
  <c r="Q53" i="28"/>
  <c r="P53" i="28"/>
  <c r="O53" i="28"/>
  <c r="N53" i="28"/>
  <c r="M53" i="28"/>
  <c r="L53" i="28"/>
  <c r="K53" i="28"/>
  <c r="J53" i="28"/>
  <c r="I53" i="28"/>
  <c r="H53" i="28"/>
  <c r="G53" i="28"/>
  <c r="F53" i="28"/>
  <c r="E53" i="28"/>
  <c r="D53" i="28"/>
  <c r="C53" i="28"/>
  <c r="B53" i="28"/>
  <c r="Y52" i="28"/>
  <c r="X52" i="28"/>
  <c r="W52" i="28"/>
  <c r="V52" i="28"/>
  <c r="U52" i="28"/>
  <c r="T52" i="28"/>
  <c r="S52" i="28"/>
  <c r="R52" i="28"/>
  <c r="Q52" i="28"/>
  <c r="P52" i="28"/>
  <c r="O52" i="28"/>
  <c r="N52" i="28"/>
  <c r="M52" i="28"/>
  <c r="L52" i="28"/>
  <c r="K52" i="28"/>
  <c r="J52" i="28"/>
  <c r="I52" i="28"/>
  <c r="H52" i="28"/>
  <c r="G52" i="28"/>
  <c r="F52" i="28"/>
  <c r="E52" i="28"/>
  <c r="D52" i="28"/>
  <c r="C52" i="28"/>
  <c r="B52" i="28"/>
  <c r="Y51" i="28"/>
  <c r="X51" i="28"/>
  <c r="W51" i="28"/>
  <c r="V51" i="28"/>
  <c r="U51" i="28"/>
  <c r="T51" i="28"/>
  <c r="S51" i="28"/>
  <c r="R51" i="28"/>
  <c r="Q51" i="28"/>
  <c r="P51" i="28"/>
  <c r="O51" i="28"/>
  <c r="N51" i="28"/>
  <c r="M51" i="28"/>
  <c r="L51" i="28"/>
  <c r="K51" i="28"/>
  <c r="J51" i="28"/>
  <c r="I51" i="28"/>
  <c r="H51" i="28"/>
  <c r="G51" i="28"/>
  <c r="F51" i="28"/>
  <c r="E51" i="28"/>
  <c r="D51" i="28"/>
  <c r="C51" i="28"/>
  <c r="B51" i="28"/>
  <c r="Y50" i="28"/>
  <c r="X50" i="28"/>
  <c r="W50" i="28"/>
  <c r="V50" i="28"/>
  <c r="U50" i="28"/>
  <c r="T50" i="28"/>
  <c r="S50" i="28"/>
  <c r="R50" i="28"/>
  <c r="Q50" i="28"/>
  <c r="P50" i="28"/>
  <c r="O50" i="28"/>
  <c r="N50" i="28"/>
  <c r="M50" i="28"/>
  <c r="L50" i="28"/>
  <c r="K50" i="28"/>
  <c r="J50" i="28"/>
  <c r="I50" i="28"/>
  <c r="H50" i="28"/>
  <c r="G50" i="28"/>
  <c r="F50" i="28"/>
  <c r="E50" i="28"/>
  <c r="D50" i="28"/>
  <c r="C50" i="28"/>
  <c r="B50" i="28"/>
  <c r="Y49" i="28"/>
  <c r="X49" i="28"/>
  <c r="W49" i="28"/>
  <c r="V49" i="28"/>
  <c r="U49" i="28"/>
  <c r="T49" i="28"/>
  <c r="S49" i="28"/>
  <c r="R49" i="28"/>
  <c r="Q49" i="28"/>
  <c r="P49" i="28"/>
  <c r="O49" i="28"/>
  <c r="N49" i="28"/>
  <c r="M49" i="28"/>
  <c r="L49" i="28"/>
  <c r="K49" i="28"/>
  <c r="J49" i="28"/>
  <c r="I49" i="28"/>
  <c r="H49" i="28"/>
  <c r="G49" i="28"/>
  <c r="F49" i="28"/>
  <c r="E49" i="28"/>
  <c r="D49" i="28"/>
  <c r="C49" i="28"/>
  <c r="B49" i="28"/>
  <c r="Y48" i="28"/>
  <c r="X48" i="28"/>
  <c r="W48" i="28"/>
  <c r="V48" i="28"/>
  <c r="U48" i="28"/>
  <c r="T48" i="28"/>
  <c r="S48" i="28"/>
  <c r="R48" i="28"/>
  <c r="Q48" i="28"/>
  <c r="P48" i="28"/>
  <c r="O48" i="28"/>
  <c r="N48" i="28"/>
  <c r="M48" i="28"/>
  <c r="L48" i="28"/>
  <c r="K48" i="28"/>
  <c r="J48" i="28"/>
  <c r="I48" i="28"/>
  <c r="H48" i="28"/>
  <c r="G48" i="28"/>
  <c r="F48" i="28"/>
  <c r="E48" i="28"/>
  <c r="D48" i="28"/>
  <c r="C48" i="28"/>
  <c r="B48" i="28"/>
  <c r="Y42" i="28"/>
  <c r="X42" i="28"/>
  <c r="W42" i="28"/>
  <c r="V42" i="28"/>
  <c r="U42" i="28"/>
  <c r="T42" i="28"/>
  <c r="S42" i="28"/>
  <c r="R42" i="28"/>
  <c r="Q42" i="28"/>
  <c r="P42" i="28"/>
  <c r="O42" i="28"/>
  <c r="N42" i="28"/>
  <c r="M42" i="28"/>
  <c r="L42" i="28"/>
  <c r="K42" i="28"/>
  <c r="J42" i="28"/>
  <c r="I42" i="28"/>
  <c r="H42" i="28"/>
  <c r="G42" i="28"/>
  <c r="F42" i="28"/>
  <c r="E42" i="28"/>
  <c r="D42" i="28"/>
  <c r="C42" i="28"/>
  <c r="B42" i="28"/>
  <c r="Y41" i="28"/>
  <c r="X41" i="28"/>
  <c r="W41" i="28"/>
  <c r="V41" i="28"/>
  <c r="U41" i="28"/>
  <c r="T41" i="28"/>
  <c r="S41" i="28"/>
  <c r="R41" i="28"/>
  <c r="Q41" i="28"/>
  <c r="P41" i="28"/>
  <c r="O41" i="28"/>
  <c r="N41" i="28"/>
  <c r="M41" i="28"/>
  <c r="L41" i="28"/>
  <c r="K41" i="28"/>
  <c r="J41" i="28"/>
  <c r="I41" i="28"/>
  <c r="H41" i="28"/>
  <c r="G41" i="28"/>
  <c r="F41" i="28"/>
  <c r="E41" i="28"/>
  <c r="D41" i="28"/>
  <c r="C41" i="28"/>
  <c r="B41" i="28"/>
  <c r="Y40" i="28"/>
  <c r="X40" i="28"/>
  <c r="W40" i="28"/>
  <c r="V40" i="28"/>
  <c r="U40" i="28"/>
  <c r="T40" i="28"/>
  <c r="S40" i="28"/>
  <c r="R40" i="28"/>
  <c r="Q40" i="28"/>
  <c r="P40" i="28"/>
  <c r="O40" i="28"/>
  <c r="N40" i="28"/>
  <c r="M40" i="28"/>
  <c r="L40" i="28"/>
  <c r="K40" i="28"/>
  <c r="J40" i="28"/>
  <c r="I40" i="28"/>
  <c r="H40" i="28"/>
  <c r="G40" i="28"/>
  <c r="F40" i="28"/>
  <c r="E40" i="28"/>
  <c r="D40" i="28"/>
  <c r="C40" i="28"/>
  <c r="B40" i="28"/>
  <c r="Y39" i="28"/>
  <c r="X39" i="28"/>
  <c r="W39" i="28"/>
  <c r="V39" i="28"/>
  <c r="U39" i="28"/>
  <c r="T39" i="28"/>
  <c r="S39" i="28"/>
  <c r="R39" i="28"/>
  <c r="Q39" i="28"/>
  <c r="P39" i="28"/>
  <c r="O39" i="28"/>
  <c r="N39" i="28"/>
  <c r="M39" i="28"/>
  <c r="L39" i="28"/>
  <c r="K39" i="28"/>
  <c r="J39" i="28"/>
  <c r="I39" i="28"/>
  <c r="H39" i="28"/>
  <c r="G39" i="28"/>
  <c r="F39" i="28"/>
  <c r="E39" i="28"/>
  <c r="D39" i="28"/>
  <c r="C39" i="28"/>
  <c r="B39" i="28"/>
  <c r="Y38" i="28"/>
  <c r="X38" i="28"/>
  <c r="W38" i="28"/>
  <c r="V38" i="28"/>
  <c r="U38" i="28"/>
  <c r="T38" i="28"/>
  <c r="S38" i="28"/>
  <c r="R38" i="28"/>
  <c r="Q38" i="28"/>
  <c r="P38" i="28"/>
  <c r="O38" i="28"/>
  <c r="N38" i="28"/>
  <c r="M38" i="28"/>
  <c r="L38" i="28"/>
  <c r="K38" i="28"/>
  <c r="J38" i="28"/>
  <c r="I38" i="28"/>
  <c r="H38" i="28"/>
  <c r="G38" i="28"/>
  <c r="F38" i="28"/>
  <c r="E38" i="28"/>
  <c r="D38" i="28"/>
  <c r="C38" i="28"/>
  <c r="B38" i="28"/>
  <c r="Y37" i="28"/>
  <c r="X37" i="28"/>
  <c r="W37" i="28"/>
  <c r="V37" i="28"/>
  <c r="U37" i="28"/>
  <c r="T37" i="28"/>
  <c r="S37" i="28"/>
  <c r="R37" i="28"/>
  <c r="Q37" i="28"/>
  <c r="P37" i="28"/>
  <c r="O37" i="28"/>
  <c r="N37" i="28"/>
  <c r="M37" i="28"/>
  <c r="L37" i="28"/>
  <c r="K37" i="28"/>
  <c r="J37" i="28"/>
  <c r="I37" i="28"/>
  <c r="H37" i="28"/>
  <c r="G37" i="28"/>
  <c r="F37" i="28"/>
  <c r="E37" i="28"/>
  <c r="D37" i="28"/>
  <c r="C37" i="28"/>
  <c r="B37" i="28"/>
  <c r="Y36" i="28"/>
  <c r="X36" i="28"/>
  <c r="W36" i="28"/>
  <c r="V36" i="28"/>
  <c r="U36" i="28"/>
  <c r="T36" i="28"/>
  <c r="S36" i="28"/>
  <c r="R36" i="28"/>
  <c r="Q36" i="28"/>
  <c r="P36" i="28"/>
  <c r="O36" i="28"/>
  <c r="N36" i="28"/>
  <c r="M36" i="28"/>
  <c r="L36" i="28"/>
  <c r="K36" i="28"/>
  <c r="J36" i="28"/>
  <c r="I36" i="28"/>
  <c r="H36" i="28"/>
  <c r="G36" i="28"/>
  <c r="F36" i="28"/>
  <c r="E36" i="28"/>
  <c r="D36" i="28"/>
  <c r="C36" i="28"/>
  <c r="B36" i="28"/>
  <c r="Y35" i="28"/>
  <c r="X35" i="28"/>
  <c r="W35" i="28"/>
  <c r="V35" i="28"/>
  <c r="U35" i="28"/>
  <c r="T35" i="28"/>
  <c r="S35" i="28"/>
  <c r="R35" i="28"/>
  <c r="Q35" i="28"/>
  <c r="P35" i="28"/>
  <c r="O35" i="28"/>
  <c r="N35" i="28"/>
  <c r="M35" i="28"/>
  <c r="L35" i="28"/>
  <c r="K35" i="28"/>
  <c r="J35" i="28"/>
  <c r="I35" i="28"/>
  <c r="H35" i="28"/>
  <c r="G35" i="28"/>
  <c r="F35" i="28"/>
  <c r="E35" i="28"/>
  <c r="D35" i="28"/>
  <c r="C35" i="28"/>
  <c r="B35" i="28"/>
  <c r="Y34" i="28"/>
  <c r="X34" i="28"/>
  <c r="W34" i="28"/>
  <c r="V34" i="28"/>
  <c r="U34" i="28"/>
  <c r="T34" i="28"/>
  <c r="S34" i="28"/>
  <c r="R34" i="28"/>
  <c r="Q34" i="28"/>
  <c r="P34" i="28"/>
  <c r="O34" i="28"/>
  <c r="N34" i="28"/>
  <c r="M34" i="28"/>
  <c r="L34" i="28"/>
  <c r="K34" i="28"/>
  <c r="J34" i="28"/>
  <c r="I34" i="28"/>
  <c r="H34" i="28"/>
  <c r="G34" i="28"/>
  <c r="F34" i="28"/>
  <c r="E34" i="28"/>
  <c r="D34" i="28"/>
  <c r="C34" i="28"/>
  <c r="B34" i="28"/>
  <c r="Y33" i="28"/>
  <c r="X33" i="28"/>
  <c r="W33" i="28"/>
  <c r="V33" i="28"/>
  <c r="U33" i="28"/>
  <c r="T33" i="28"/>
  <c r="S33" i="28"/>
  <c r="R33" i="28"/>
  <c r="Q33" i="28"/>
  <c r="P33" i="28"/>
  <c r="O33" i="28"/>
  <c r="N33" i="28"/>
  <c r="M33" i="28"/>
  <c r="L33" i="28"/>
  <c r="K33" i="28"/>
  <c r="J33" i="28"/>
  <c r="I33" i="28"/>
  <c r="H33" i="28"/>
  <c r="G33" i="28"/>
  <c r="F33" i="28"/>
  <c r="E33" i="28"/>
  <c r="D33" i="28"/>
  <c r="C33" i="28"/>
  <c r="B33" i="28"/>
  <c r="Y32" i="28"/>
  <c r="X32" i="28"/>
  <c r="W32" i="28"/>
  <c r="V32" i="28"/>
  <c r="U32" i="28"/>
  <c r="T32" i="28"/>
  <c r="S32" i="28"/>
  <c r="R32" i="28"/>
  <c r="Q32" i="28"/>
  <c r="P32" i="28"/>
  <c r="O32" i="28"/>
  <c r="N32" i="28"/>
  <c r="M32" i="28"/>
  <c r="L32" i="28"/>
  <c r="K32" i="28"/>
  <c r="J32" i="28"/>
  <c r="I32" i="28"/>
  <c r="H32" i="28"/>
  <c r="G32" i="28"/>
  <c r="F32" i="28"/>
  <c r="E32" i="28"/>
  <c r="D32" i="28"/>
  <c r="C32" i="28"/>
  <c r="B32" i="28"/>
  <c r="Y31" i="28"/>
  <c r="X31" i="28"/>
  <c r="W31" i="28"/>
  <c r="V31" i="28"/>
  <c r="U31" i="28"/>
  <c r="T31" i="28"/>
  <c r="S31" i="28"/>
  <c r="R31" i="28"/>
  <c r="Q31" i="28"/>
  <c r="P31" i="28"/>
  <c r="O31" i="28"/>
  <c r="N31" i="28"/>
  <c r="M31" i="28"/>
  <c r="L31" i="28"/>
  <c r="K31" i="28"/>
  <c r="J31" i="28"/>
  <c r="I31" i="28"/>
  <c r="H31" i="28"/>
  <c r="G31" i="28"/>
  <c r="F31" i="28"/>
  <c r="E31" i="28"/>
  <c r="D31" i="28"/>
  <c r="C31" i="28"/>
  <c r="B31" i="28"/>
  <c r="Y30" i="28"/>
  <c r="X30" i="28"/>
  <c r="W30" i="28"/>
  <c r="V30" i="28"/>
  <c r="U30" i="28"/>
  <c r="T30" i="28"/>
  <c r="S30" i="28"/>
  <c r="R30" i="28"/>
  <c r="Q30" i="28"/>
  <c r="P30" i="28"/>
  <c r="O30" i="28"/>
  <c r="N30" i="28"/>
  <c r="M30" i="28"/>
  <c r="L30" i="28"/>
  <c r="K30" i="28"/>
  <c r="J30" i="28"/>
  <c r="I30" i="28"/>
  <c r="H30" i="28"/>
  <c r="G30" i="28"/>
  <c r="F30" i="28"/>
  <c r="E30" i="28"/>
  <c r="D30" i="28"/>
  <c r="C30" i="28"/>
  <c r="B30" i="28"/>
  <c r="Y29" i="28"/>
  <c r="X29" i="28"/>
  <c r="W29" i="28"/>
  <c r="V29" i="28"/>
  <c r="U29" i="28"/>
  <c r="T29" i="28"/>
  <c r="S29" i="28"/>
  <c r="R29" i="28"/>
  <c r="Q29" i="28"/>
  <c r="P29" i="28"/>
  <c r="O29" i="28"/>
  <c r="N29" i="28"/>
  <c r="M29" i="28"/>
  <c r="L29" i="28"/>
  <c r="K29" i="28"/>
  <c r="J29" i="28"/>
  <c r="I29" i="28"/>
  <c r="H29" i="28"/>
  <c r="G29" i="28"/>
  <c r="F29" i="28"/>
  <c r="E29" i="28"/>
  <c r="D29" i="28"/>
  <c r="C29" i="28"/>
  <c r="B29" i="28"/>
  <c r="Y28" i="28"/>
  <c r="X28" i="28"/>
  <c r="W28" i="28"/>
  <c r="V28" i="28"/>
  <c r="U28" i="28"/>
  <c r="T28" i="28"/>
  <c r="S28" i="28"/>
  <c r="R28" i="28"/>
  <c r="Q28" i="28"/>
  <c r="P28" i="28"/>
  <c r="O28" i="28"/>
  <c r="N28" i="28"/>
  <c r="M28" i="28"/>
  <c r="L28" i="28"/>
  <c r="K28" i="28"/>
  <c r="J28" i="28"/>
  <c r="I28" i="28"/>
  <c r="H28" i="28"/>
  <c r="G28" i="28"/>
  <c r="F28" i="28"/>
  <c r="E28" i="28"/>
  <c r="D28" i="28"/>
  <c r="C28" i="28"/>
  <c r="B28" i="28"/>
  <c r="Y27" i="28"/>
  <c r="X27" i="28"/>
  <c r="W27" i="28"/>
  <c r="V27" i="28"/>
  <c r="U27" i="28"/>
  <c r="T27" i="28"/>
  <c r="S27" i="28"/>
  <c r="R27" i="28"/>
  <c r="Q27" i="28"/>
  <c r="P27" i="28"/>
  <c r="O27" i="28"/>
  <c r="N27" i="28"/>
  <c r="M27" i="28"/>
  <c r="L27" i="28"/>
  <c r="K27" i="28"/>
  <c r="J27" i="28"/>
  <c r="I27" i="28"/>
  <c r="H27" i="28"/>
  <c r="G27" i="28"/>
  <c r="F27" i="28"/>
  <c r="E27" i="28"/>
  <c r="D27" i="28"/>
  <c r="C27" i="28"/>
  <c r="B27" i="28"/>
  <c r="Y26" i="28"/>
  <c r="X26" i="28"/>
  <c r="W26" i="28"/>
  <c r="V26" i="28"/>
  <c r="U26" i="28"/>
  <c r="T26" i="28"/>
  <c r="S26" i="28"/>
  <c r="R26" i="28"/>
  <c r="Q26" i="28"/>
  <c r="P26" i="28"/>
  <c r="O26" i="28"/>
  <c r="N26" i="28"/>
  <c r="M26" i="28"/>
  <c r="L26" i="28"/>
  <c r="K26" i="28"/>
  <c r="J26" i="28"/>
  <c r="I26" i="28"/>
  <c r="H26" i="28"/>
  <c r="G26" i="28"/>
  <c r="F26" i="28"/>
  <c r="E26" i="28"/>
  <c r="D26" i="28"/>
  <c r="C26" i="28"/>
  <c r="B26" i="28"/>
  <c r="Y25" i="28"/>
  <c r="X25" i="28"/>
  <c r="W25" i="28"/>
  <c r="V25" i="28"/>
  <c r="U25" i="28"/>
  <c r="T25" i="28"/>
  <c r="S25" i="28"/>
  <c r="R25" i="28"/>
  <c r="Q25" i="28"/>
  <c r="P25" i="28"/>
  <c r="O25" i="28"/>
  <c r="N25" i="28"/>
  <c r="M25" i="28"/>
  <c r="L25" i="28"/>
  <c r="K25" i="28"/>
  <c r="J25" i="28"/>
  <c r="I25" i="28"/>
  <c r="H25" i="28"/>
  <c r="G25" i="28"/>
  <c r="F25" i="28"/>
  <c r="E25" i="28"/>
  <c r="D25" i="28"/>
  <c r="C25" i="28"/>
  <c r="B25" i="28"/>
  <c r="Y24" i="28"/>
  <c r="X24" i="28"/>
  <c r="W24" i="28"/>
  <c r="V24" i="28"/>
  <c r="U24" i="28"/>
  <c r="T24" i="28"/>
  <c r="S24" i="28"/>
  <c r="R24" i="28"/>
  <c r="Q24" i="28"/>
  <c r="P24" i="28"/>
  <c r="O24" i="28"/>
  <c r="N24" i="28"/>
  <c r="M24" i="28"/>
  <c r="L24" i="28"/>
  <c r="K24" i="28"/>
  <c r="J24" i="28"/>
  <c r="I24" i="28"/>
  <c r="H24" i="28"/>
  <c r="G24" i="28"/>
  <c r="F24" i="28"/>
  <c r="E24" i="28"/>
  <c r="D24" i="28"/>
  <c r="C24" i="28"/>
  <c r="B24" i="28"/>
  <c r="Y23" i="28"/>
  <c r="X23" i="28"/>
  <c r="W23" i="28"/>
  <c r="V23" i="28"/>
  <c r="U23" i="28"/>
  <c r="T23" i="28"/>
  <c r="S23" i="28"/>
  <c r="R23" i="28"/>
  <c r="Q23" i="28"/>
  <c r="P23" i="28"/>
  <c r="O23" i="28"/>
  <c r="N23" i="28"/>
  <c r="M23" i="28"/>
  <c r="L23" i="28"/>
  <c r="K23" i="28"/>
  <c r="J23" i="28"/>
  <c r="I23" i="28"/>
  <c r="H23" i="28"/>
  <c r="G23" i="28"/>
  <c r="F23" i="28"/>
  <c r="E23" i="28"/>
  <c r="D23" i="28"/>
  <c r="C23" i="28"/>
  <c r="B23" i="28"/>
  <c r="Y22" i="28"/>
  <c r="X22" i="28"/>
  <c r="W22" i="28"/>
  <c r="V22" i="28"/>
  <c r="U22" i="28"/>
  <c r="T22" i="28"/>
  <c r="S22" i="28"/>
  <c r="R22" i="28"/>
  <c r="Q22" i="28"/>
  <c r="P22" i="28"/>
  <c r="O22" i="28"/>
  <c r="N22" i="28"/>
  <c r="M22" i="28"/>
  <c r="L22" i="28"/>
  <c r="K22" i="28"/>
  <c r="J22" i="28"/>
  <c r="I22" i="28"/>
  <c r="H22" i="28"/>
  <c r="G22" i="28"/>
  <c r="F22" i="28"/>
  <c r="E22" i="28"/>
  <c r="D22" i="28"/>
  <c r="C22" i="28"/>
  <c r="B22" i="28"/>
  <c r="Y21" i="28"/>
  <c r="X21" i="28"/>
  <c r="W21" i="28"/>
  <c r="V21" i="28"/>
  <c r="U21" i="28"/>
  <c r="T21" i="28"/>
  <c r="S21" i="28"/>
  <c r="R21" i="28"/>
  <c r="Q21" i="28"/>
  <c r="P21" i="28"/>
  <c r="O21" i="28"/>
  <c r="N21" i="28"/>
  <c r="M21" i="28"/>
  <c r="L21" i="28"/>
  <c r="K21" i="28"/>
  <c r="J21" i="28"/>
  <c r="I21" i="28"/>
  <c r="H21" i="28"/>
  <c r="G21" i="28"/>
  <c r="F21" i="28"/>
  <c r="E21" i="28"/>
  <c r="D21" i="28"/>
  <c r="C21" i="28"/>
  <c r="B21" i="28"/>
  <c r="Y20" i="28"/>
  <c r="X20" i="28"/>
  <c r="W20" i="28"/>
  <c r="V20" i="28"/>
  <c r="U20" i="28"/>
  <c r="T20" i="28"/>
  <c r="S20" i="28"/>
  <c r="R20" i="28"/>
  <c r="Q20" i="28"/>
  <c r="P20" i="28"/>
  <c r="O20" i="28"/>
  <c r="N20" i="28"/>
  <c r="M20" i="28"/>
  <c r="L20" i="28"/>
  <c r="K20" i="28"/>
  <c r="J20" i="28"/>
  <c r="I20" i="28"/>
  <c r="H20" i="28"/>
  <c r="G20" i="28"/>
  <c r="F20" i="28"/>
  <c r="E20" i="28"/>
  <c r="D20" i="28"/>
  <c r="C20" i="28"/>
  <c r="B20" i="28"/>
  <c r="Y19" i="28"/>
  <c r="X19" i="28"/>
  <c r="W19" i="28"/>
  <c r="V19" i="28"/>
  <c r="U19" i="28"/>
  <c r="T19" i="28"/>
  <c r="S19" i="28"/>
  <c r="R19" i="28"/>
  <c r="Q19" i="28"/>
  <c r="P19" i="28"/>
  <c r="O19" i="28"/>
  <c r="N19" i="28"/>
  <c r="M19" i="28"/>
  <c r="L19" i="28"/>
  <c r="K19" i="28"/>
  <c r="J19" i="28"/>
  <c r="I19" i="28"/>
  <c r="H19" i="28"/>
  <c r="G19" i="28"/>
  <c r="F19" i="28"/>
  <c r="E19" i="28"/>
  <c r="D19" i="28"/>
  <c r="C19" i="28"/>
  <c r="B19" i="28"/>
  <c r="Y18" i="28"/>
  <c r="X18" i="28"/>
  <c r="W18" i="28"/>
  <c r="V18" i="28"/>
  <c r="U18" i="28"/>
  <c r="T18" i="28"/>
  <c r="S18" i="28"/>
  <c r="R18" i="28"/>
  <c r="Q18" i="28"/>
  <c r="P18" i="28"/>
  <c r="O18" i="28"/>
  <c r="N18" i="28"/>
  <c r="M18" i="28"/>
  <c r="L18" i="28"/>
  <c r="K18" i="28"/>
  <c r="J18" i="28"/>
  <c r="I18" i="28"/>
  <c r="H18" i="28"/>
  <c r="G18" i="28"/>
  <c r="F18" i="28"/>
  <c r="E18" i="28"/>
  <c r="D18" i="28"/>
  <c r="C18" i="28"/>
  <c r="B18" i="28"/>
  <c r="Y17" i="28"/>
  <c r="X17" i="28"/>
  <c r="W17" i="28"/>
  <c r="V17" i="28"/>
  <c r="U17" i="28"/>
  <c r="T17" i="28"/>
  <c r="S17" i="28"/>
  <c r="R17" i="28"/>
  <c r="Q17" i="28"/>
  <c r="P17" i="28"/>
  <c r="O17" i="28"/>
  <c r="N17" i="28"/>
  <c r="M17" i="28"/>
  <c r="L17" i="28"/>
  <c r="K17" i="28"/>
  <c r="J17" i="28"/>
  <c r="I17" i="28"/>
  <c r="H17" i="28"/>
  <c r="G17" i="28"/>
  <c r="F17" i="28"/>
  <c r="E17" i="28"/>
  <c r="D17" i="28"/>
  <c r="C17" i="28"/>
  <c r="B17" i="28"/>
  <c r="Y16" i="28"/>
  <c r="X16" i="28"/>
  <c r="W16" i="28"/>
  <c r="V16" i="28"/>
  <c r="U16" i="28"/>
  <c r="T16" i="28"/>
  <c r="S16" i="28"/>
  <c r="R16" i="28"/>
  <c r="Q16" i="28"/>
  <c r="P16" i="28"/>
  <c r="O16" i="28"/>
  <c r="N16" i="28"/>
  <c r="M16" i="28"/>
  <c r="L16" i="28"/>
  <c r="K16" i="28"/>
  <c r="J16" i="28"/>
  <c r="I16" i="28"/>
  <c r="H16" i="28"/>
  <c r="G16" i="28"/>
  <c r="F16" i="28"/>
  <c r="E16" i="28"/>
  <c r="D16" i="28"/>
  <c r="C16" i="28"/>
  <c r="B16" i="28"/>
  <c r="Y15" i="28"/>
  <c r="X15" i="28"/>
  <c r="W15" i="28"/>
  <c r="V15" i="28"/>
  <c r="U15" i="28"/>
  <c r="T15" i="28"/>
  <c r="S15" i="28"/>
  <c r="R15" i="28"/>
  <c r="Q15" i="28"/>
  <c r="P15" i="28"/>
  <c r="O15" i="28"/>
  <c r="N15" i="28"/>
  <c r="M15" i="28"/>
  <c r="L15" i="28"/>
  <c r="K15" i="28"/>
  <c r="J15" i="28"/>
  <c r="I15" i="28"/>
  <c r="H15" i="28"/>
  <c r="G15" i="28"/>
  <c r="F15" i="28"/>
  <c r="E15" i="28"/>
  <c r="D15" i="28"/>
  <c r="C15" i="28"/>
  <c r="B15" i="28"/>
  <c r="Y14" i="28"/>
  <c r="X14" i="28"/>
  <c r="W14" i="28"/>
  <c r="V14" i="28"/>
  <c r="U14" i="28"/>
  <c r="T14" i="28"/>
  <c r="S14" i="28"/>
  <c r="R14" i="28"/>
  <c r="Q14" i="28"/>
  <c r="P14" i="28"/>
  <c r="O14" i="28"/>
  <c r="N14" i="28"/>
  <c r="M14" i="28"/>
  <c r="L14" i="28"/>
  <c r="K14" i="28"/>
  <c r="J14" i="28"/>
  <c r="I14" i="28"/>
  <c r="H14" i="28"/>
  <c r="G14" i="28"/>
  <c r="F14" i="28"/>
  <c r="E14" i="28"/>
  <c r="D14" i="28"/>
  <c r="C14" i="28"/>
  <c r="B14" i="28"/>
  <c r="Y13" i="28"/>
  <c r="X13" i="28"/>
  <c r="W13" i="28"/>
  <c r="V13" i="28"/>
  <c r="U13" i="28"/>
  <c r="T13" i="28"/>
  <c r="S13" i="28"/>
  <c r="R13" i="28"/>
  <c r="Q13" i="28"/>
  <c r="P13" i="28"/>
  <c r="O13" i="28"/>
  <c r="N13" i="28"/>
  <c r="M13" i="28"/>
  <c r="L13" i="28"/>
  <c r="K13" i="28"/>
  <c r="J13" i="28"/>
  <c r="I13" i="28"/>
  <c r="H13" i="28"/>
  <c r="G13" i="28"/>
  <c r="F13" i="28"/>
  <c r="E13" i="28"/>
  <c r="D13" i="28"/>
  <c r="C13" i="28"/>
  <c r="B13" i="28"/>
  <c r="Y12" i="28"/>
  <c r="X12" i="28"/>
  <c r="W12" i="28"/>
  <c r="V12" i="28"/>
  <c r="U12" i="28"/>
  <c r="T12" i="28"/>
  <c r="S12" i="28"/>
  <c r="R12" i="28"/>
  <c r="Q12" i="28"/>
  <c r="P12" i="28"/>
  <c r="O12" i="28"/>
  <c r="N12" i="28"/>
  <c r="M12" i="28"/>
  <c r="L12" i="28"/>
  <c r="K12" i="28"/>
  <c r="J12" i="28"/>
  <c r="I12" i="28"/>
  <c r="H12" i="28"/>
  <c r="G12" i="28"/>
  <c r="F12" i="28"/>
  <c r="E12" i="28"/>
  <c r="D12" i="28"/>
  <c r="C12" i="28"/>
  <c r="B12" i="28"/>
  <c r="Z221" i="21"/>
  <c r="AA221" i="21"/>
  <c r="AB221" i="21"/>
  <c r="AC221" i="21"/>
  <c r="AD221" i="21"/>
  <c r="AE221" i="21"/>
  <c r="AF221" i="21"/>
  <c r="Z186" i="21"/>
  <c r="AA186" i="21"/>
  <c r="AB186" i="21"/>
  <c r="AC186" i="21"/>
  <c r="AD186" i="21"/>
  <c r="AE186" i="21"/>
  <c r="AF186" i="21"/>
  <c r="Z150" i="21"/>
  <c r="AA150" i="21"/>
  <c r="AB150" i="21"/>
  <c r="AC150" i="21"/>
  <c r="AD150" i="21"/>
  <c r="AE150" i="21"/>
  <c r="AF150" i="21"/>
  <c r="Z114" i="21"/>
  <c r="AA114" i="21"/>
  <c r="AB114" i="21"/>
  <c r="AC114" i="21"/>
  <c r="AD114" i="21"/>
  <c r="AE114" i="21"/>
  <c r="AF114" i="21"/>
  <c r="Z78" i="21"/>
  <c r="AA78" i="21"/>
  <c r="AB78" i="21"/>
  <c r="AC78" i="21"/>
  <c r="AD78" i="21"/>
  <c r="AE78" i="21"/>
  <c r="AF78" i="21"/>
  <c r="Z42" i="21"/>
  <c r="AA42" i="21"/>
  <c r="AB42" i="21"/>
  <c r="AC42" i="21"/>
  <c r="AD42" i="21"/>
  <c r="AE42" i="21"/>
  <c r="AF42" i="21"/>
  <c r="Y432" i="21"/>
  <c r="X432" i="21"/>
  <c r="W432" i="21"/>
  <c r="V432" i="21"/>
  <c r="U432" i="21"/>
  <c r="T432" i="21"/>
  <c r="S432" i="21"/>
  <c r="R432" i="21"/>
  <c r="Q432" i="21"/>
  <c r="P432" i="21"/>
  <c r="O432" i="21"/>
  <c r="N432" i="21"/>
  <c r="M432" i="21"/>
  <c r="L432" i="21"/>
  <c r="K432" i="21"/>
  <c r="J432" i="21"/>
  <c r="I432" i="21"/>
  <c r="H432" i="21"/>
  <c r="G432" i="21"/>
  <c r="F432" i="21"/>
  <c r="E432" i="21"/>
  <c r="D432" i="21"/>
  <c r="C432" i="21"/>
  <c r="B432" i="21"/>
  <c r="Y431" i="21"/>
  <c r="X431" i="21"/>
  <c r="W431" i="21"/>
  <c r="V431" i="21"/>
  <c r="U431" i="21"/>
  <c r="T431" i="21"/>
  <c r="S431" i="21"/>
  <c r="R431" i="21"/>
  <c r="Q431" i="21"/>
  <c r="P431" i="21"/>
  <c r="O431" i="21"/>
  <c r="N431" i="21"/>
  <c r="M431" i="21"/>
  <c r="L431" i="21"/>
  <c r="K431" i="21"/>
  <c r="J431" i="21"/>
  <c r="I431" i="21"/>
  <c r="H431" i="21"/>
  <c r="G431" i="21"/>
  <c r="F431" i="21"/>
  <c r="E431" i="21"/>
  <c r="D431" i="21"/>
  <c r="C431" i="21"/>
  <c r="B431" i="21"/>
  <c r="Y430" i="21"/>
  <c r="X430" i="21"/>
  <c r="W430" i="21"/>
  <c r="V430" i="21"/>
  <c r="U430" i="21"/>
  <c r="T430" i="21"/>
  <c r="S430" i="21"/>
  <c r="R430" i="21"/>
  <c r="Q430" i="21"/>
  <c r="P430" i="21"/>
  <c r="O430" i="21"/>
  <c r="N430" i="21"/>
  <c r="M430" i="21"/>
  <c r="L430" i="21"/>
  <c r="K430" i="21"/>
  <c r="J430" i="21"/>
  <c r="I430" i="21"/>
  <c r="H430" i="21"/>
  <c r="G430" i="21"/>
  <c r="F430" i="21"/>
  <c r="E430" i="21"/>
  <c r="D430" i="21"/>
  <c r="C430" i="21"/>
  <c r="B430" i="21"/>
  <c r="Y429" i="21"/>
  <c r="X429" i="21"/>
  <c r="W429" i="21"/>
  <c r="V429" i="21"/>
  <c r="U429" i="21"/>
  <c r="T429" i="21"/>
  <c r="S429" i="21"/>
  <c r="R429" i="21"/>
  <c r="Q429" i="21"/>
  <c r="P429" i="21"/>
  <c r="O429" i="21"/>
  <c r="N429" i="21"/>
  <c r="M429" i="21"/>
  <c r="L429" i="21"/>
  <c r="K429" i="21"/>
  <c r="J429" i="21"/>
  <c r="I429" i="21"/>
  <c r="H429" i="21"/>
  <c r="G429" i="21"/>
  <c r="F429" i="21"/>
  <c r="E429" i="21"/>
  <c r="D429" i="21"/>
  <c r="C429" i="21"/>
  <c r="B429" i="21"/>
  <c r="Y428" i="21"/>
  <c r="X428" i="21"/>
  <c r="W428" i="21"/>
  <c r="V428" i="21"/>
  <c r="U428" i="21"/>
  <c r="T428" i="21"/>
  <c r="S428" i="21"/>
  <c r="R428" i="21"/>
  <c r="Q428" i="21"/>
  <c r="P428" i="21"/>
  <c r="O428" i="21"/>
  <c r="N428" i="21"/>
  <c r="M428" i="21"/>
  <c r="L428" i="21"/>
  <c r="K428" i="21"/>
  <c r="J428" i="21"/>
  <c r="I428" i="21"/>
  <c r="H428" i="21"/>
  <c r="G428" i="21"/>
  <c r="F428" i="21"/>
  <c r="E428" i="21"/>
  <c r="D428" i="21"/>
  <c r="C428" i="21"/>
  <c r="B428" i="21"/>
  <c r="Y427" i="21"/>
  <c r="X427" i="21"/>
  <c r="W427" i="21"/>
  <c r="V427" i="21"/>
  <c r="U427" i="21"/>
  <c r="T427" i="21"/>
  <c r="S427" i="21"/>
  <c r="R427" i="21"/>
  <c r="Q427" i="21"/>
  <c r="P427" i="21"/>
  <c r="O427" i="21"/>
  <c r="N427" i="21"/>
  <c r="M427" i="21"/>
  <c r="L427" i="21"/>
  <c r="K427" i="21"/>
  <c r="J427" i="21"/>
  <c r="I427" i="21"/>
  <c r="H427" i="21"/>
  <c r="G427" i="21"/>
  <c r="F427" i="21"/>
  <c r="E427" i="21"/>
  <c r="D427" i="21"/>
  <c r="C427" i="21"/>
  <c r="B427" i="21"/>
  <c r="Y426" i="21"/>
  <c r="X426" i="21"/>
  <c r="W426" i="21"/>
  <c r="V426" i="21"/>
  <c r="U426" i="21"/>
  <c r="T426" i="21"/>
  <c r="S426" i="21"/>
  <c r="R426" i="21"/>
  <c r="Q426" i="21"/>
  <c r="P426" i="21"/>
  <c r="O426" i="21"/>
  <c r="N426" i="21"/>
  <c r="M426" i="21"/>
  <c r="L426" i="21"/>
  <c r="K426" i="21"/>
  <c r="J426" i="21"/>
  <c r="I426" i="21"/>
  <c r="H426" i="21"/>
  <c r="G426" i="21"/>
  <c r="F426" i="21"/>
  <c r="E426" i="21"/>
  <c r="D426" i="21"/>
  <c r="C426" i="21"/>
  <c r="B426" i="21"/>
  <c r="Y425" i="21"/>
  <c r="X425" i="21"/>
  <c r="W425" i="21"/>
  <c r="V425" i="21"/>
  <c r="U425" i="21"/>
  <c r="T425" i="21"/>
  <c r="S425" i="21"/>
  <c r="R425" i="21"/>
  <c r="Q425" i="21"/>
  <c r="P425" i="21"/>
  <c r="O425" i="21"/>
  <c r="N425" i="21"/>
  <c r="M425" i="21"/>
  <c r="L425" i="21"/>
  <c r="K425" i="21"/>
  <c r="J425" i="21"/>
  <c r="I425" i="21"/>
  <c r="H425" i="21"/>
  <c r="G425" i="21"/>
  <c r="F425" i="21"/>
  <c r="E425" i="21"/>
  <c r="D425" i="21"/>
  <c r="C425" i="21"/>
  <c r="B425" i="21"/>
  <c r="Y424" i="21"/>
  <c r="X424" i="21"/>
  <c r="W424" i="21"/>
  <c r="V424" i="21"/>
  <c r="U424" i="21"/>
  <c r="T424" i="21"/>
  <c r="S424" i="21"/>
  <c r="R424" i="21"/>
  <c r="Q424" i="21"/>
  <c r="P424" i="21"/>
  <c r="O424" i="21"/>
  <c r="N424" i="21"/>
  <c r="M424" i="21"/>
  <c r="L424" i="21"/>
  <c r="K424" i="21"/>
  <c r="J424" i="21"/>
  <c r="I424" i="21"/>
  <c r="H424" i="21"/>
  <c r="G424" i="21"/>
  <c r="F424" i="21"/>
  <c r="E424" i="21"/>
  <c r="D424" i="21"/>
  <c r="C424" i="21"/>
  <c r="B424" i="21"/>
  <c r="Y423" i="21"/>
  <c r="X423" i="21"/>
  <c r="W423" i="21"/>
  <c r="V423" i="21"/>
  <c r="U423" i="21"/>
  <c r="T423" i="21"/>
  <c r="S423" i="21"/>
  <c r="R423" i="21"/>
  <c r="Q423" i="21"/>
  <c r="P423" i="21"/>
  <c r="O423" i="21"/>
  <c r="N423" i="21"/>
  <c r="M423" i="21"/>
  <c r="L423" i="21"/>
  <c r="K423" i="21"/>
  <c r="J423" i="21"/>
  <c r="I423" i="21"/>
  <c r="H423" i="21"/>
  <c r="G423" i="21"/>
  <c r="F423" i="21"/>
  <c r="E423" i="21"/>
  <c r="D423" i="21"/>
  <c r="C423" i="21"/>
  <c r="B423" i="21"/>
  <c r="Y422" i="21"/>
  <c r="X422" i="21"/>
  <c r="W422" i="21"/>
  <c r="V422" i="21"/>
  <c r="U422" i="21"/>
  <c r="T422" i="21"/>
  <c r="S422" i="21"/>
  <c r="R422" i="21"/>
  <c r="Q422" i="21"/>
  <c r="P422" i="21"/>
  <c r="O422" i="21"/>
  <c r="N422" i="21"/>
  <c r="M422" i="21"/>
  <c r="L422" i="21"/>
  <c r="K422" i="21"/>
  <c r="J422" i="21"/>
  <c r="I422" i="21"/>
  <c r="H422" i="21"/>
  <c r="G422" i="21"/>
  <c r="F422" i="21"/>
  <c r="E422" i="21"/>
  <c r="D422" i="21"/>
  <c r="C422" i="21"/>
  <c r="B422" i="21"/>
  <c r="Y421" i="21"/>
  <c r="X421" i="21"/>
  <c r="W421" i="21"/>
  <c r="V421" i="21"/>
  <c r="U421" i="21"/>
  <c r="T421" i="21"/>
  <c r="S421" i="21"/>
  <c r="R421" i="21"/>
  <c r="Q421" i="21"/>
  <c r="P421" i="21"/>
  <c r="O421" i="21"/>
  <c r="N421" i="21"/>
  <c r="M421" i="21"/>
  <c r="L421" i="21"/>
  <c r="K421" i="21"/>
  <c r="J421" i="21"/>
  <c r="I421" i="21"/>
  <c r="H421" i="21"/>
  <c r="G421" i="21"/>
  <c r="F421" i="21"/>
  <c r="E421" i="21"/>
  <c r="D421" i="21"/>
  <c r="C421" i="21"/>
  <c r="B421" i="21"/>
  <c r="Y420" i="21"/>
  <c r="X420" i="21"/>
  <c r="W420" i="21"/>
  <c r="V420" i="21"/>
  <c r="U420" i="21"/>
  <c r="T420" i="21"/>
  <c r="S420" i="21"/>
  <c r="R420" i="21"/>
  <c r="Q420" i="21"/>
  <c r="P420" i="21"/>
  <c r="O420" i="21"/>
  <c r="N420" i="21"/>
  <c r="M420" i="21"/>
  <c r="L420" i="21"/>
  <c r="K420" i="21"/>
  <c r="J420" i="21"/>
  <c r="I420" i="21"/>
  <c r="H420" i="21"/>
  <c r="G420" i="21"/>
  <c r="F420" i="21"/>
  <c r="E420" i="21"/>
  <c r="D420" i="21"/>
  <c r="C420" i="21"/>
  <c r="B420" i="21"/>
  <c r="Y419" i="21"/>
  <c r="X419" i="21"/>
  <c r="W419" i="21"/>
  <c r="V419" i="21"/>
  <c r="U419" i="21"/>
  <c r="T419" i="21"/>
  <c r="S419" i="21"/>
  <c r="R419" i="21"/>
  <c r="Q419" i="21"/>
  <c r="P419" i="21"/>
  <c r="O419" i="21"/>
  <c r="N419" i="21"/>
  <c r="M419" i="21"/>
  <c r="L419" i="21"/>
  <c r="K419" i="21"/>
  <c r="J419" i="21"/>
  <c r="I419" i="21"/>
  <c r="H419" i="21"/>
  <c r="G419" i="21"/>
  <c r="F419" i="21"/>
  <c r="E419" i="21"/>
  <c r="D419" i="21"/>
  <c r="C419" i="21"/>
  <c r="B419" i="21"/>
  <c r="Y418" i="21"/>
  <c r="X418" i="21"/>
  <c r="W418" i="21"/>
  <c r="V418" i="21"/>
  <c r="U418" i="21"/>
  <c r="T418" i="21"/>
  <c r="S418" i="21"/>
  <c r="R418" i="21"/>
  <c r="Q418" i="21"/>
  <c r="P418" i="21"/>
  <c r="O418" i="21"/>
  <c r="N418" i="21"/>
  <c r="M418" i="21"/>
  <c r="L418" i="21"/>
  <c r="K418" i="21"/>
  <c r="J418" i="21"/>
  <c r="I418" i="21"/>
  <c r="H418" i="21"/>
  <c r="G418" i="21"/>
  <c r="F418" i="21"/>
  <c r="E418" i="21"/>
  <c r="D418" i="21"/>
  <c r="C418" i="21"/>
  <c r="B418" i="21"/>
  <c r="Y417" i="21"/>
  <c r="X417" i="21"/>
  <c r="W417" i="21"/>
  <c r="V417" i="21"/>
  <c r="U417" i="21"/>
  <c r="T417" i="21"/>
  <c r="S417" i="21"/>
  <c r="R417" i="21"/>
  <c r="Q417" i="21"/>
  <c r="P417" i="21"/>
  <c r="O417" i="21"/>
  <c r="N417" i="21"/>
  <c r="M417" i="21"/>
  <c r="L417" i="21"/>
  <c r="K417" i="21"/>
  <c r="J417" i="21"/>
  <c r="I417" i="21"/>
  <c r="H417" i="21"/>
  <c r="G417" i="21"/>
  <c r="F417" i="21"/>
  <c r="E417" i="21"/>
  <c r="D417" i="21"/>
  <c r="C417" i="21"/>
  <c r="B417" i="21"/>
  <c r="Y416" i="21"/>
  <c r="X416" i="21"/>
  <c r="W416" i="21"/>
  <c r="V416" i="21"/>
  <c r="U416" i="21"/>
  <c r="T416" i="21"/>
  <c r="S416" i="21"/>
  <c r="R416" i="21"/>
  <c r="Q416" i="21"/>
  <c r="P416" i="21"/>
  <c r="O416" i="21"/>
  <c r="N416" i="21"/>
  <c r="M416" i="21"/>
  <c r="L416" i="21"/>
  <c r="K416" i="21"/>
  <c r="J416" i="21"/>
  <c r="I416" i="21"/>
  <c r="H416" i="21"/>
  <c r="G416" i="21"/>
  <c r="F416" i="21"/>
  <c r="E416" i="21"/>
  <c r="D416" i="21"/>
  <c r="C416" i="21"/>
  <c r="B416" i="21"/>
  <c r="Y415" i="21"/>
  <c r="X415" i="21"/>
  <c r="W415" i="21"/>
  <c r="V415" i="21"/>
  <c r="U415" i="21"/>
  <c r="T415" i="21"/>
  <c r="S415" i="21"/>
  <c r="R415" i="21"/>
  <c r="Q415" i="21"/>
  <c r="P415" i="21"/>
  <c r="O415" i="21"/>
  <c r="N415" i="21"/>
  <c r="M415" i="21"/>
  <c r="L415" i="21"/>
  <c r="K415" i="21"/>
  <c r="J415" i="21"/>
  <c r="I415" i="21"/>
  <c r="H415" i="21"/>
  <c r="G415" i="21"/>
  <c r="F415" i="21"/>
  <c r="E415" i="21"/>
  <c r="D415" i="21"/>
  <c r="C415" i="21"/>
  <c r="B415" i="21"/>
  <c r="Y414" i="21"/>
  <c r="X414" i="21"/>
  <c r="W414" i="21"/>
  <c r="V414" i="21"/>
  <c r="U414" i="21"/>
  <c r="T414" i="21"/>
  <c r="S414" i="21"/>
  <c r="R414" i="21"/>
  <c r="Q414" i="21"/>
  <c r="P414" i="21"/>
  <c r="O414" i="21"/>
  <c r="N414" i="21"/>
  <c r="M414" i="21"/>
  <c r="L414" i="21"/>
  <c r="K414" i="21"/>
  <c r="J414" i="21"/>
  <c r="I414" i="21"/>
  <c r="H414" i="21"/>
  <c r="G414" i="21"/>
  <c r="F414" i="21"/>
  <c r="E414" i="21"/>
  <c r="D414" i="21"/>
  <c r="C414" i="21"/>
  <c r="B414" i="21"/>
  <c r="Y413" i="21"/>
  <c r="X413" i="21"/>
  <c r="W413" i="21"/>
  <c r="V413" i="21"/>
  <c r="U413" i="21"/>
  <c r="T413" i="21"/>
  <c r="S413" i="21"/>
  <c r="R413" i="21"/>
  <c r="Q413" i="21"/>
  <c r="P413" i="21"/>
  <c r="O413" i="21"/>
  <c r="N413" i="21"/>
  <c r="M413" i="21"/>
  <c r="L413" i="21"/>
  <c r="K413" i="21"/>
  <c r="J413" i="21"/>
  <c r="I413" i="21"/>
  <c r="H413" i="21"/>
  <c r="G413" i="21"/>
  <c r="F413" i="21"/>
  <c r="E413" i="21"/>
  <c r="D413" i="21"/>
  <c r="C413" i="21"/>
  <c r="B413" i="21"/>
  <c r="Y412" i="21"/>
  <c r="X412" i="21"/>
  <c r="W412" i="21"/>
  <c r="V412" i="21"/>
  <c r="U412" i="21"/>
  <c r="T412" i="21"/>
  <c r="S412" i="21"/>
  <c r="R412" i="21"/>
  <c r="Q412" i="21"/>
  <c r="P412" i="21"/>
  <c r="O412" i="21"/>
  <c r="N412" i="21"/>
  <c r="M412" i="21"/>
  <c r="L412" i="21"/>
  <c r="K412" i="21"/>
  <c r="J412" i="21"/>
  <c r="I412" i="21"/>
  <c r="H412" i="21"/>
  <c r="G412" i="21"/>
  <c r="F412" i="21"/>
  <c r="E412" i="21"/>
  <c r="D412" i="21"/>
  <c r="C412" i="21"/>
  <c r="B412" i="21"/>
  <c r="Y411" i="21"/>
  <c r="X411" i="21"/>
  <c r="W411" i="21"/>
  <c r="V411" i="21"/>
  <c r="U411" i="21"/>
  <c r="T411" i="21"/>
  <c r="S411" i="21"/>
  <c r="R411" i="21"/>
  <c r="Q411" i="21"/>
  <c r="P411" i="21"/>
  <c r="O411" i="21"/>
  <c r="N411" i="21"/>
  <c r="M411" i="21"/>
  <c r="L411" i="21"/>
  <c r="K411" i="21"/>
  <c r="J411" i="21"/>
  <c r="I411" i="21"/>
  <c r="H411" i="21"/>
  <c r="G411" i="21"/>
  <c r="F411" i="21"/>
  <c r="E411" i="21"/>
  <c r="D411" i="21"/>
  <c r="C411" i="21"/>
  <c r="B411" i="21"/>
  <c r="Y410" i="21"/>
  <c r="X410" i="21"/>
  <c r="W410" i="21"/>
  <c r="V410" i="21"/>
  <c r="U410" i="21"/>
  <c r="T410" i="21"/>
  <c r="S410" i="21"/>
  <c r="R410" i="21"/>
  <c r="Q410" i="21"/>
  <c r="P410" i="21"/>
  <c r="O410" i="21"/>
  <c r="N410" i="21"/>
  <c r="M410" i="21"/>
  <c r="L410" i="21"/>
  <c r="K410" i="21"/>
  <c r="J410" i="21"/>
  <c r="I410" i="21"/>
  <c r="H410" i="21"/>
  <c r="G410" i="21"/>
  <c r="F410" i="21"/>
  <c r="E410" i="21"/>
  <c r="D410" i="21"/>
  <c r="C410" i="21"/>
  <c r="B410" i="21"/>
  <c r="Y409" i="21"/>
  <c r="X409" i="21"/>
  <c r="W409" i="21"/>
  <c r="V409" i="21"/>
  <c r="U409" i="21"/>
  <c r="T409" i="21"/>
  <c r="S409" i="21"/>
  <c r="R409" i="21"/>
  <c r="Q409" i="21"/>
  <c r="P409" i="21"/>
  <c r="O409" i="21"/>
  <c r="N409" i="21"/>
  <c r="M409" i="21"/>
  <c r="L409" i="21"/>
  <c r="K409" i="21"/>
  <c r="J409" i="21"/>
  <c r="I409" i="21"/>
  <c r="H409" i="21"/>
  <c r="G409" i="21"/>
  <c r="F409" i="21"/>
  <c r="E409" i="21"/>
  <c r="D409" i="21"/>
  <c r="C409" i="21"/>
  <c r="B409" i="21"/>
  <c r="Y408" i="21"/>
  <c r="X408" i="21"/>
  <c r="W408" i="21"/>
  <c r="V408" i="21"/>
  <c r="U408" i="21"/>
  <c r="T408" i="21"/>
  <c r="S408" i="21"/>
  <c r="R408" i="21"/>
  <c r="Q408" i="21"/>
  <c r="P408" i="21"/>
  <c r="O408" i="21"/>
  <c r="N408" i="21"/>
  <c r="M408" i="21"/>
  <c r="L408" i="21"/>
  <c r="K408" i="21"/>
  <c r="J408" i="21"/>
  <c r="I408" i="21"/>
  <c r="H408" i="21"/>
  <c r="G408" i="21"/>
  <c r="F408" i="21"/>
  <c r="E408" i="21"/>
  <c r="D408" i="21"/>
  <c r="C408" i="21"/>
  <c r="B408" i="21"/>
  <c r="Y407" i="21"/>
  <c r="X407" i="21"/>
  <c r="W407" i="21"/>
  <c r="V407" i="21"/>
  <c r="U407" i="21"/>
  <c r="T407" i="21"/>
  <c r="S407" i="21"/>
  <c r="R407" i="21"/>
  <c r="Q407" i="21"/>
  <c r="P407" i="21"/>
  <c r="O407" i="21"/>
  <c r="N407" i="21"/>
  <c r="M407" i="21"/>
  <c r="L407" i="21"/>
  <c r="K407" i="21"/>
  <c r="J407" i="21"/>
  <c r="I407" i="21"/>
  <c r="H407" i="21"/>
  <c r="G407" i="21"/>
  <c r="F407" i="21"/>
  <c r="E407" i="21"/>
  <c r="D407" i="21"/>
  <c r="C407" i="21"/>
  <c r="B407" i="21"/>
  <c r="Y406" i="21"/>
  <c r="X406" i="21"/>
  <c r="W406" i="21"/>
  <c r="V406" i="21"/>
  <c r="U406" i="21"/>
  <c r="T406" i="21"/>
  <c r="S406" i="21"/>
  <c r="R406" i="21"/>
  <c r="Q406" i="21"/>
  <c r="P406" i="21"/>
  <c r="O406" i="21"/>
  <c r="N406" i="21"/>
  <c r="M406" i="21"/>
  <c r="L406" i="21"/>
  <c r="K406" i="21"/>
  <c r="J406" i="21"/>
  <c r="I406" i="21"/>
  <c r="H406" i="21"/>
  <c r="G406" i="21"/>
  <c r="F406" i="21"/>
  <c r="E406" i="21"/>
  <c r="D406" i="21"/>
  <c r="C406" i="21"/>
  <c r="B406" i="21"/>
  <c r="Y405" i="21"/>
  <c r="X405" i="21"/>
  <c r="W405" i="21"/>
  <c r="V405" i="21"/>
  <c r="U405" i="21"/>
  <c r="T405" i="21"/>
  <c r="S405" i="21"/>
  <c r="R405" i="21"/>
  <c r="Q405" i="21"/>
  <c r="P405" i="21"/>
  <c r="O405" i="21"/>
  <c r="N405" i="21"/>
  <c r="M405" i="21"/>
  <c r="L405" i="21"/>
  <c r="K405" i="21"/>
  <c r="J405" i="21"/>
  <c r="I405" i="21"/>
  <c r="H405" i="21"/>
  <c r="G405" i="21"/>
  <c r="F405" i="21"/>
  <c r="E405" i="21"/>
  <c r="D405" i="21"/>
  <c r="C405" i="21"/>
  <c r="B405" i="21"/>
  <c r="Y404" i="21"/>
  <c r="X404" i="21"/>
  <c r="W404" i="21"/>
  <c r="V404" i="21"/>
  <c r="U404" i="21"/>
  <c r="T404" i="21"/>
  <c r="S404" i="21"/>
  <c r="R404" i="21"/>
  <c r="Q404" i="21"/>
  <c r="P404" i="21"/>
  <c r="O404" i="21"/>
  <c r="N404" i="21"/>
  <c r="M404" i="21"/>
  <c r="L404" i="21"/>
  <c r="K404" i="21"/>
  <c r="J404" i="21"/>
  <c r="I404" i="21"/>
  <c r="H404" i="21"/>
  <c r="G404" i="21"/>
  <c r="F404" i="21"/>
  <c r="E404" i="21"/>
  <c r="D404" i="21"/>
  <c r="C404" i="21"/>
  <c r="B404" i="21"/>
  <c r="Y403" i="21"/>
  <c r="X403" i="21"/>
  <c r="W403" i="21"/>
  <c r="V403" i="21"/>
  <c r="U403" i="21"/>
  <c r="T403" i="21"/>
  <c r="S403" i="21"/>
  <c r="R403" i="21"/>
  <c r="Q403" i="21"/>
  <c r="P403" i="21"/>
  <c r="O403" i="21"/>
  <c r="N403" i="21"/>
  <c r="M403" i="21"/>
  <c r="L403" i="21"/>
  <c r="K403" i="21"/>
  <c r="J403" i="21"/>
  <c r="I403" i="21"/>
  <c r="H403" i="21"/>
  <c r="G403" i="21"/>
  <c r="F403" i="21"/>
  <c r="E403" i="21"/>
  <c r="D403" i="21"/>
  <c r="C403" i="21"/>
  <c r="B403" i="21"/>
  <c r="Y402" i="21"/>
  <c r="X402" i="21"/>
  <c r="W402" i="21"/>
  <c r="V402" i="21"/>
  <c r="U402" i="21"/>
  <c r="T402" i="21"/>
  <c r="S402" i="21"/>
  <c r="R402" i="21"/>
  <c r="Q402" i="21"/>
  <c r="P402" i="21"/>
  <c r="O402" i="21"/>
  <c r="N402" i="21"/>
  <c r="M402" i="21"/>
  <c r="L402" i="21"/>
  <c r="K402" i="21"/>
  <c r="J402" i="21"/>
  <c r="I402" i="21"/>
  <c r="H402" i="21"/>
  <c r="G402" i="21"/>
  <c r="F402" i="21"/>
  <c r="E402" i="21"/>
  <c r="D402" i="21"/>
  <c r="C402" i="21"/>
  <c r="B402" i="21"/>
  <c r="Y397" i="21"/>
  <c r="X397" i="21"/>
  <c r="W397" i="21"/>
  <c r="V397" i="21"/>
  <c r="U397" i="21"/>
  <c r="T397" i="21"/>
  <c r="S397" i="21"/>
  <c r="R397" i="21"/>
  <c r="Q397" i="21"/>
  <c r="P397" i="21"/>
  <c r="O397" i="21"/>
  <c r="N397" i="21"/>
  <c r="M397" i="21"/>
  <c r="L397" i="21"/>
  <c r="K397" i="21"/>
  <c r="J397" i="21"/>
  <c r="I397" i="21"/>
  <c r="H397" i="21"/>
  <c r="G397" i="21"/>
  <c r="F397" i="21"/>
  <c r="E397" i="21"/>
  <c r="D397" i="21"/>
  <c r="C397" i="21"/>
  <c r="B397" i="21"/>
  <c r="Y396" i="21"/>
  <c r="X396" i="21"/>
  <c r="W396" i="21"/>
  <c r="V396" i="21"/>
  <c r="U396" i="21"/>
  <c r="T396" i="21"/>
  <c r="S396" i="21"/>
  <c r="R396" i="21"/>
  <c r="Q396" i="21"/>
  <c r="P396" i="21"/>
  <c r="O396" i="21"/>
  <c r="N396" i="21"/>
  <c r="M396" i="21"/>
  <c r="L396" i="21"/>
  <c r="K396" i="21"/>
  <c r="J396" i="21"/>
  <c r="I396" i="21"/>
  <c r="H396" i="21"/>
  <c r="G396" i="21"/>
  <c r="F396" i="21"/>
  <c r="E396" i="21"/>
  <c r="D396" i="21"/>
  <c r="C396" i="21"/>
  <c r="B396" i="21"/>
  <c r="Y395" i="21"/>
  <c r="X395" i="21"/>
  <c r="W395" i="21"/>
  <c r="V395" i="21"/>
  <c r="U395" i="21"/>
  <c r="T395" i="21"/>
  <c r="S395" i="21"/>
  <c r="R395" i="21"/>
  <c r="Q395" i="21"/>
  <c r="P395" i="21"/>
  <c r="O395" i="21"/>
  <c r="N395" i="21"/>
  <c r="M395" i="21"/>
  <c r="L395" i="21"/>
  <c r="K395" i="21"/>
  <c r="J395" i="21"/>
  <c r="I395" i="21"/>
  <c r="H395" i="21"/>
  <c r="G395" i="21"/>
  <c r="F395" i="21"/>
  <c r="E395" i="21"/>
  <c r="D395" i="21"/>
  <c r="C395" i="21"/>
  <c r="B395" i="21"/>
  <c r="Y394" i="21"/>
  <c r="X394" i="21"/>
  <c r="W394" i="21"/>
  <c r="V394" i="21"/>
  <c r="U394" i="21"/>
  <c r="T394" i="21"/>
  <c r="S394" i="21"/>
  <c r="R394" i="21"/>
  <c r="Q394" i="21"/>
  <c r="P394" i="21"/>
  <c r="O394" i="21"/>
  <c r="N394" i="21"/>
  <c r="M394" i="21"/>
  <c r="L394" i="21"/>
  <c r="K394" i="21"/>
  <c r="J394" i="21"/>
  <c r="I394" i="21"/>
  <c r="H394" i="21"/>
  <c r="G394" i="21"/>
  <c r="F394" i="21"/>
  <c r="E394" i="21"/>
  <c r="D394" i="21"/>
  <c r="C394" i="21"/>
  <c r="B394" i="21"/>
  <c r="Y393" i="21"/>
  <c r="X393" i="21"/>
  <c r="W393" i="21"/>
  <c r="V393" i="21"/>
  <c r="U393" i="21"/>
  <c r="T393" i="21"/>
  <c r="S393" i="21"/>
  <c r="R393" i="21"/>
  <c r="Q393" i="21"/>
  <c r="P393" i="21"/>
  <c r="O393" i="21"/>
  <c r="N393" i="21"/>
  <c r="M393" i="21"/>
  <c r="L393" i="21"/>
  <c r="K393" i="21"/>
  <c r="J393" i="21"/>
  <c r="I393" i="21"/>
  <c r="H393" i="21"/>
  <c r="G393" i="21"/>
  <c r="F393" i="21"/>
  <c r="E393" i="21"/>
  <c r="D393" i="21"/>
  <c r="C393" i="21"/>
  <c r="B393" i="21"/>
  <c r="Y392" i="21"/>
  <c r="X392" i="21"/>
  <c r="W392" i="21"/>
  <c r="V392" i="21"/>
  <c r="U392" i="21"/>
  <c r="T392" i="21"/>
  <c r="S392" i="21"/>
  <c r="R392" i="21"/>
  <c r="Q392" i="21"/>
  <c r="P392" i="21"/>
  <c r="O392" i="21"/>
  <c r="N392" i="21"/>
  <c r="M392" i="21"/>
  <c r="L392" i="21"/>
  <c r="K392" i="21"/>
  <c r="J392" i="21"/>
  <c r="I392" i="21"/>
  <c r="H392" i="21"/>
  <c r="G392" i="21"/>
  <c r="F392" i="21"/>
  <c r="E392" i="21"/>
  <c r="D392" i="21"/>
  <c r="C392" i="21"/>
  <c r="B392" i="21"/>
  <c r="Y391" i="21"/>
  <c r="X391" i="21"/>
  <c r="W391" i="21"/>
  <c r="V391" i="21"/>
  <c r="U391" i="21"/>
  <c r="T391" i="21"/>
  <c r="S391" i="21"/>
  <c r="R391" i="21"/>
  <c r="Q391" i="21"/>
  <c r="P391" i="21"/>
  <c r="O391" i="21"/>
  <c r="N391" i="21"/>
  <c r="M391" i="21"/>
  <c r="L391" i="21"/>
  <c r="K391" i="21"/>
  <c r="J391" i="21"/>
  <c r="I391" i="21"/>
  <c r="H391" i="21"/>
  <c r="G391" i="21"/>
  <c r="F391" i="21"/>
  <c r="E391" i="21"/>
  <c r="D391" i="21"/>
  <c r="C391" i="21"/>
  <c r="B391" i="21"/>
  <c r="Y390" i="21"/>
  <c r="X390" i="21"/>
  <c r="W390" i="21"/>
  <c r="V390" i="21"/>
  <c r="U390" i="21"/>
  <c r="T390" i="21"/>
  <c r="S390" i="21"/>
  <c r="R390" i="21"/>
  <c r="Q390" i="21"/>
  <c r="P390" i="21"/>
  <c r="O390" i="21"/>
  <c r="N390" i="21"/>
  <c r="M390" i="21"/>
  <c r="L390" i="21"/>
  <c r="K390" i="21"/>
  <c r="J390" i="21"/>
  <c r="I390" i="21"/>
  <c r="H390" i="21"/>
  <c r="G390" i="21"/>
  <c r="F390" i="21"/>
  <c r="E390" i="21"/>
  <c r="D390" i="21"/>
  <c r="C390" i="21"/>
  <c r="B390" i="21"/>
  <c r="Y389" i="21"/>
  <c r="X389" i="21"/>
  <c r="W389" i="21"/>
  <c r="V389" i="21"/>
  <c r="U389" i="21"/>
  <c r="T389" i="21"/>
  <c r="S389" i="21"/>
  <c r="R389" i="21"/>
  <c r="Q389" i="21"/>
  <c r="P389" i="21"/>
  <c r="O389" i="21"/>
  <c r="N389" i="21"/>
  <c r="M389" i="21"/>
  <c r="L389" i="21"/>
  <c r="K389" i="21"/>
  <c r="J389" i="21"/>
  <c r="I389" i="21"/>
  <c r="H389" i="21"/>
  <c r="G389" i="21"/>
  <c r="F389" i="21"/>
  <c r="E389" i="21"/>
  <c r="D389" i="21"/>
  <c r="C389" i="21"/>
  <c r="B389" i="21"/>
  <c r="Y388" i="21"/>
  <c r="X388" i="21"/>
  <c r="W388" i="21"/>
  <c r="V388" i="21"/>
  <c r="U388" i="21"/>
  <c r="T388" i="21"/>
  <c r="S388" i="21"/>
  <c r="R388" i="21"/>
  <c r="Q388" i="21"/>
  <c r="P388" i="21"/>
  <c r="O388" i="21"/>
  <c r="N388" i="21"/>
  <c r="M388" i="21"/>
  <c r="L388" i="21"/>
  <c r="K388" i="21"/>
  <c r="J388" i="21"/>
  <c r="I388" i="21"/>
  <c r="H388" i="21"/>
  <c r="G388" i="21"/>
  <c r="F388" i="21"/>
  <c r="E388" i="21"/>
  <c r="D388" i="21"/>
  <c r="C388" i="21"/>
  <c r="B388" i="21"/>
  <c r="Y387" i="21"/>
  <c r="X387" i="21"/>
  <c r="W387" i="21"/>
  <c r="V387" i="21"/>
  <c r="U387" i="21"/>
  <c r="T387" i="21"/>
  <c r="S387" i="21"/>
  <c r="R387" i="21"/>
  <c r="Q387" i="21"/>
  <c r="P387" i="21"/>
  <c r="O387" i="21"/>
  <c r="N387" i="21"/>
  <c r="M387" i="21"/>
  <c r="L387" i="21"/>
  <c r="K387" i="21"/>
  <c r="J387" i="21"/>
  <c r="I387" i="21"/>
  <c r="H387" i="21"/>
  <c r="G387" i="21"/>
  <c r="F387" i="21"/>
  <c r="E387" i="21"/>
  <c r="D387" i="21"/>
  <c r="C387" i="21"/>
  <c r="B387" i="21"/>
  <c r="Y386" i="21"/>
  <c r="X386" i="21"/>
  <c r="W386" i="21"/>
  <c r="V386" i="21"/>
  <c r="U386" i="21"/>
  <c r="T386" i="21"/>
  <c r="S386" i="21"/>
  <c r="R386" i="21"/>
  <c r="Q386" i="21"/>
  <c r="P386" i="21"/>
  <c r="O386" i="21"/>
  <c r="N386" i="21"/>
  <c r="M386" i="21"/>
  <c r="L386" i="21"/>
  <c r="K386" i="21"/>
  <c r="J386" i="21"/>
  <c r="I386" i="21"/>
  <c r="H386" i="21"/>
  <c r="G386" i="21"/>
  <c r="F386" i="21"/>
  <c r="E386" i="21"/>
  <c r="D386" i="21"/>
  <c r="C386" i="21"/>
  <c r="B386" i="21"/>
  <c r="Y385" i="21"/>
  <c r="X385" i="21"/>
  <c r="W385" i="21"/>
  <c r="V385" i="21"/>
  <c r="U385" i="21"/>
  <c r="T385" i="21"/>
  <c r="S385" i="21"/>
  <c r="R385" i="21"/>
  <c r="Q385" i="21"/>
  <c r="P385" i="21"/>
  <c r="O385" i="21"/>
  <c r="N385" i="21"/>
  <c r="M385" i="21"/>
  <c r="L385" i="21"/>
  <c r="K385" i="21"/>
  <c r="J385" i="21"/>
  <c r="I385" i="21"/>
  <c r="H385" i="21"/>
  <c r="G385" i="21"/>
  <c r="F385" i="21"/>
  <c r="E385" i="21"/>
  <c r="D385" i="21"/>
  <c r="C385" i="21"/>
  <c r="B385" i="21"/>
  <c r="Y384" i="21"/>
  <c r="X384" i="21"/>
  <c r="W384" i="21"/>
  <c r="V384" i="21"/>
  <c r="U384" i="21"/>
  <c r="T384" i="21"/>
  <c r="S384" i="21"/>
  <c r="R384" i="21"/>
  <c r="Q384" i="21"/>
  <c r="P384" i="21"/>
  <c r="O384" i="21"/>
  <c r="N384" i="21"/>
  <c r="M384" i="21"/>
  <c r="L384" i="21"/>
  <c r="K384" i="21"/>
  <c r="J384" i="21"/>
  <c r="I384" i="21"/>
  <c r="H384" i="21"/>
  <c r="G384" i="21"/>
  <c r="F384" i="21"/>
  <c r="E384" i="21"/>
  <c r="D384" i="21"/>
  <c r="C384" i="21"/>
  <c r="B384" i="21"/>
  <c r="Y383" i="21"/>
  <c r="X383" i="21"/>
  <c r="W383" i="21"/>
  <c r="V383" i="21"/>
  <c r="U383" i="21"/>
  <c r="T383" i="21"/>
  <c r="S383" i="21"/>
  <c r="R383" i="21"/>
  <c r="Q383" i="21"/>
  <c r="P383" i="21"/>
  <c r="O383" i="21"/>
  <c r="N383" i="21"/>
  <c r="M383" i="21"/>
  <c r="L383" i="21"/>
  <c r="K383" i="21"/>
  <c r="J383" i="21"/>
  <c r="I383" i="21"/>
  <c r="H383" i="21"/>
  <c r="G383" i="21"/>
  <c r="F383" i="21"/>
  <c r="E383" i="21"/>
  <c r="D383" i="21"/>
  <c r="C383" i="21"/>
  <c r="B383" i="21"/>
  <c r="Y382" i="21"/>
  <c r="X382" i="21"/>
  <c r="W382" i="21"/>
  <c r="V382" i="21"/>
  <c r="U382" i="21"/>
  <c r="T382" i="21"/>
  <c r="S382" i="21"/>
  <c r="R382" i="21"/>
  <c r="Q382" i="21"/>
  <c r="P382" i="21"/>
  <c r="O382" i="21"/>
  <c r="N382" i="21"/>
  <c r="M382" i="21"/>
  <c r="L382" i="21"/>
  <c r="K382" i="21"/>
  <c r="J382" i="21"/>
  <c r="I382" i="21"/>
  <c r="H382" i="21"/>
  <c r="G382" i="21"/>
  <c r="F382" i="21"/>
  <c r="E382" i="21"/>
  <c r="D382" i="21"/>
  <c r="C382" i="21"/>
  <c r="B382" i="21"/>
  <c r="Y381" i="21"/>
  <c r="X381" i="21"/>
  <c r="W381" i="21"/>
  <c r="V381" i="21"/>
  <c r="U381" i="21"/>
  <c r="T381" i="21"/>
  <c r="S381" i="21"/>
  <c r="R381" i="21"/>
  <c r="Q381" i="21"/>
  <c r="P381" i="21"/>
  <c r="O381" i="21"/>
  <c r="N381" i="21"/>
  <c r="M381" i="21"/>
  <c r="L381" i="21"/>
  <c r="K381" i="21"/>
  <c r="J381" i="21"/>
  <c r="I381" i="21"/>
  <c r="H381" i="21"/>
  <c r="G381" i="21"/>
  <c r="F381" i="21"/>
  <c r="E381" i="21"/>
  <c r="D381" i="21"/>
  <c r="C381" i="21"/>
  <c r="B381" i="21"/>
  <c r="Y380" i="21"/>
  <c r="X380" i="21"/>
  <c r="W380" i="21"/>
  <c r="V380" i="21"/>
  <c r="U380" i="21"/>
  <c r="T380" i="21"/>
  <c r="S380" i="21"/>
  <c r="R380" i="21"/>
  <c r="Q380" i="21"/>
  <c r="P380" i="21"/>
  <c r="O380" i="21"/>
  <c r="N380" i="21"/>
  <c r="M380" i="21"/>
  <c r="L380" i="21"/>
  <c r="K380" i="21"/>
  <c r="J380" i="21"/>
  <c r="I380" i="21"/>
  <c r="H380" i="21"/>
  <c r="G380" i="21"/>
  <c r="F380" i="21"/>
  <c r="E380" i="21"/>
  <c r="D380" i="21"/>
  <c r="C380" i="21"/>
  <c r="B380" i="21"/>
  <c r="Y379" i="21"/>
  <c r="X379" i="21"/>
  <c r="W379" i="21"/>
  <c r="V379" i="21"/>
  <c r="U379" i="21"/>
  <c r="T379" i="21"/>
  <c r="S379" i="21"/>
  <c r="R379" i="21"/>
  <c r="Q379" i="21"/>
  <c r="P379" i="21"/>
  <c r="O379" i="21"/>
  <c r="N379" i="21"/>
  <c r="M379" i="21"/>
  <c r="L379" i="21"/>
  <c r="K379" i="21"/>
  <c r="J379" i="21"/>
  <c r="I379" i="21"/>
  <c r="H379" i="21"/>
  <c r="G379" i="21"/>
  <c r="F379" i="21"/>
  <c r="E379" i="21"/>
  <c r="D379" i="21"/>
  <c r="C379" i="21"/>
  <c r="B379" i="21"/>
  <c r="Y378" i="21"/>
  <c r="X378" i="21"/>
  <c r="W378" i="21"/>
  <c r="V378" i="21"/>
  <c r="U378" i="21"/>
  <c r="T378" i="21"/>
  <c r="S378" i="21"/>
  <c r="R378" i="21"/>
  <c r="Q378" i="21"/>
  <c r="P378" i="21"/>
  <c r="O378" i="21"/>
  <c r="N378" i="21"/>
  <c r="M378" i="21"/>
  <c r="L378" i="21"/>
  <c r="K378" i="21"/>
  <c r="J378" i="21"/>
  <c r="I378" i="21"/>
  <c r="H378" i="21"/>
  <c r="G378" i="21"/>
  <c r="F378" i="21"/>
  <c r="E378" i="21"/>
  <c r="D378" i="21"/>
  <c r="C378" i="21"/>
  <c r="B378" i="21"/>
  <c r="Y377" i="21"/>
  <c r="X377" i="21"/>
  <c r="W377" i="21"/>
  <c r="V377" i="21"/>
  <c r="U377" i="21"/>
  <c r="T377" i="21"/>
  <c r="S377" i="21"/>
  <c r="R377" i="21"/>
  <c r="Q377" i="21"/>
  <c r="P377" i="21"/>
  <c r="O377" i="21"/>
  <c r="N377" i="21"/>
  <c r="M377" i="21"/>
  <c r="L377" i="21"/>
  <c r="K377" i="21"/>
  <c r="J377" i="21"/>
  <c r="I377" i="21"/>
  <c r="H377" i="21"/>
  <c r="G377" i="21"/>
  <c r="F377" i="21"/>
  <c r="E377" i="21"/>
  <c r="D377" i="21"/>
  <c r="C377" i="21"/>
  <c r="B377" i="21"/>
  <c r="Y376" i="21"/>
  <c r="X376" i="21"/>
  <c r="W376" i="21"/>
  <c r="V376" i="21"/>
  <c r="U376" i="21"/>
  <c r="T376" i="21"/>
  <c r="S376" i="21"/>
  <c r="R376" i="21"/>
  <c r="Q376" i="21"/>
  <c r="P376" i="21"/>
  <c r="O376" i="21"/>
  <c r="N376" i="21"/>
  <c r="M376" i="21"/>
  <c r="L376" i="21"/>
  <c r="K376" i="21"/>
  <c r="J376" i="21"/>
  <c r="I376" i="21"/>
  <c r="H376" i="21"/>
  <c r="G376" i="21"/>
  <c r="F376" i="21"/>
  <c r="E376" i="21"/>
  <c r="D376" i="21"/>
  <c r="C376" i="21"/>
  <c r="B376" i="21"/>
  <c r="Y375" i="21"/>
  <c r="X375" i="21"/>
  <c r="W375" i="21"/>
  <c r="V375" i="21"/>
  <c r="U375" i="21"/>
  <c r="T375" i="21"/>
  <c r="S375" i="21"/>
  <c r="R375" i="21"/>
  <c r="Q375" i="21"/>
  <c r="P375" i="21"/>
  <c r="O375" i="21"/>
  <c r="N375" i="21"/>
  <c r="M375" i="21"/>
  <c r="L375" i="21"/>
  <c r="K375" i="21"/>
  <c r="J375" i="21"/>
  <c r="I375" i="21"/>
  <c r="H375" i="21"/>
  <c r="G375" i="21"/>
  <c r="F375" i="21"/>
  <c r="E375" i="21"/>
  <c r="D375" i="21"/>
  <c r="C375" i="21"/>
  <c r="B375" i="21"/>
  <c r="Y374" i="21"/>
  <c r="X374" i="21"/>
  <c r="W374" i="21"/>
  <c r="V374" i="21"/>
  <c r="U374" i="21"/>
  <c r="T374" i="21"/>
  <c r="S374" i="21"/>
  <c r="R374" i="21"/>
  <c r="Q374" i="21"/>
  <c r="P374" i="21"/>
  <c r="O374" i="21"/>
  <c r="N374" i="21"/>
  <c r="M374" i="21"/>
  <c r="L374" i="21"/>
  <c r="K374" i="21"/>
  <c r="J374" i="21"/>
  <c r="I374" i="21"/>
  <c r="H374" i="21"/>
  <c r="G374" i="21"/>
  <c r="F374" i="21"/>
  <c r="E374" i="21"/>
  <c r="D374" i="21"/>
  <c r="C374" i="21"/>
  <c r="B374" i="21"/>
  <c r="Y373" i="21"/>
  <c r="X373" i="21"/>
  <c r="W373" i="21"/>
  <c r="V373" i="21"/>
  <c r="U373" i="21"/>
  <c r="T373" i="21"/>
  <c r="S373" i="21"/>
  <c r="R373" i="21"/>
  <c r="Q373" i="21"/>
  <c r="P373" i="21"/>
  <c r="O373" i="21"/>
  <c r="N373" i="21"/>
  <c r="M373" i="21"/>
  <c r="L373" i="21"/>
  <c r="K373" i="21"/>
  <c r="J373" i="21"/>
  <c r="I373" i="21"/>
  <c r="H373" i="21"/>
  <c r="G373" i="21"/>
  <c r="F373" i="21"/>
  <c r="E373" i="21"/>
  <c r="D373" i="21"/>
  <c r="C373" i="21"/>
  <c r="B373" i="21"/>
  <c r="Y372" i="21"/>
  <c r="X372" i="21"/>
  <c r="W372" i="21"/>
  <c r="V372" i="21"/>
  <c r="U372" i="21"/>
  <c r="T372" i="21"/>
  <c r="S372" i="21"/>
  <c r="R372" i="21"/>
  <c r="Q372" i="21"/>
  <c r="P372" i="21"/>
  <c r="O372" i="21"/>
  <c r="N372" i="21"/>
  <c r="M372" i="21"/>
  <c r="L372" i="21"/>
  <c r="K372" i="21"/>
  <c r="J372" i="21"/>
  <c r="I372" i="21"/>
  <c r="H372" i="21"/>
  <c r="G372" i="21"/>
  <c r="F372" i="21"/>
  <c r="E372" i="21"/>
  <c r="D372" i="21"/>
  <c r="C372" i="21"/>
  <c r="B372" i="21"/>
  <c r="Y371" i="21"/>
  <c r="X371" i="21"/>
  <c r="W371" i="21"/>
  <c r="V371" i="21"/>
  <c r="U371" i="21"/>
  <c r="T371" i="21"/>
  <c r="S371" i="21"/>
  <c r="R371" i="21"/>
  <c r="Q371" i="21"/>
  <c r="P371" i="21"/>
  <c r="O371" i="21"/>
  <c r="N371" i="21"/>
  <c r="M371" i="21"/>
  <c r="L371" i="21"/>
  <c r="K371" i="21"/>
  <c r="J371" i="21"/>
  <c r="I371" i="21"/>
  <c r="H371" i="21"/>
  <c r="G371" i="21"/>
  <c r="F371" i="21"/>
  <c r="E371" i="21"/>
  <c r="D371" i="21"/>
  <c r="C371" i="21"/>
  <c r="B371" i="21"/>
  <c r="Y370" i="21"/>
  <c r="X370" i="21"/>
  <c r="W370" i="21"/>
  <c r="V370" i="21"/>
  <c r="U370" i="21"/>
  <c r="T370" i="21"/>
  <c r="S370" i="21"/>
  <c r="R370" i="21"/>
  <c r="Q370" i="21"/>
  <c r="P370" i="21"/>
  <c r="O370" i="21"/>
  <c r="N370" i="21"/>
  <c r="M370" i="21"/>
  <c r="L370" i="21"/>
  <c r="K370" i="21"/>
  <c r="J370" i="21"/>
  <c r="I370" i="21"/>
  <c r="H370" i="21"/>
  <c r="G370" i="21"/>
  <c r="F370" i="21"/>
  <c r="E370" i="21"/>
  <c r="D370" i="21"/>
  <c r="C370" i="21"/>
  <c r="B370" i="21"/>
  <c r="Y369" i="21"/>
  <c r="X369" i="21"/>
  <c r="W369" i="21"/>
  <c r="V369" i="21"/>
  <c r="U369" i="21"/>
  <c r="T369" i="21"/>
  <c r="S369" i="21"/>
  <c r="R369" i="21"/>
  <c r="Q369" i="21"/>
  <c r="P369" i="21"/>
  <c r="O369" i="21"/>
  <c r="N369" i="21"/>
  <c r="M369" i="21"/>
  <c r="L369" i="21"/>
  <c r="K369" i="21"/>
  <c r="J369" i="21"/>
  <c r="I369" i="21"/>
  <c r="H369" i="21"/>
  <c r="G369" i="21"/>
  <c r="F369" i="21"/>
  <c r="E369" i="21"/>
  <c r="D369" i="21"/>
  <c r="C369" i="21"/>
  <c r="B369" i="21"/>
  <c r="Y368" i="21"/>
  <c r="X368" i="21"/>
  <c r="W368" i="21"/>
  <c r="V368" i="21"/>
  <c r="U368" i="21"/>
  <c r="T368" i="21"/>
  <c r="S368" i="21"/>
  <c r="R368" i="21"/>
  <c r="Q368" i="21"/>
  <c r="P368" i="21"/>
  <c r="O368" i="21"/>
  <c r="N368" i="21"/>
  <c r="M368" i="21"/>
  <c r="L368" i="21"/>
  <c r="K368" i="21"/>
  <c r="J368" i="21"/>
  <c r="I368" i="21"/>
  <c r="H368" i="21"/>
  <c r="G368" i="21"/>
  <c r="F368" i="21"/>
  <c r="E368" i="21"/>
  <c r="D368" i="21"/>
  <c r="C368" i="21"/>
  <c r="B368" i="21"/>
  <c r="Y367" i="21"/>
  <c r="X367" i="21"/>
  <c r="W367" i="21"/>
  <c r="V367" i="21"/>
  <c r="U367" i="21"/>
  <c r="T367" i="21"/>
  <c r="S367" i="21"/>
  <c r="R367" i="21"/>
  <c r="Q367" i="21"/>
  <c r="P367" i="21"/>
  <c r="O367" i="21"/>
  <c r="N367" i="21"/>
  <c r="M367" i="21"/>
  <c r="L367" i="21"/>
  <c r="K367" i="21"/>
  <c r="J367" i="21"/>
  <c r="I367" i="21"/>
  <c r="H367" i="21"/>
  <c r="G367" i="21"/>
  <c r="F367" i="21"/>
  <c r="E367" i="21"/>
  <c r="D367" i="21"/>
  <c r="C367" i="21"/>
  <c r="B367" i="21"/>
  <c r="Y362" i="21"/>
  <c r="X362" i="21"/>
  <c r="W362" i="21"/>
  <c r="V362" i="21"/>
  <c r="U362" i="21"/>
  <c r="T362" i="21"/>
  <c r="S362" i="21"/>
  <c r="R362" i="21"/>
  <c r="Q362" i="21"/>
  <c r="P362" i="21"/>
  <c r="O362" i="21"/>
  <c r="N362" i="21"/>
  <c r="M362" i="21"/>
  <c r="L362" i="21"/>
  <c r="K362" i="21"/>
  <c r="J362" i="21"/>
  <c r="I362" i="21"/>
  <c r="H362" i="21"/>
  <c r="G362" i="21"/>
  <c r="F362" i="21"/>
  <c r="E362" i="21"/>
  <c r="D362" i="21"/>
  <c r="C362" i="21"/>
  <c r="B362" i="21"/>
  <c r="Y361" i="21"/>
  <c r="X361" i="21"/>
  <c r="W361" i="21"/>
  <c r="V361" i="21"/>
  <c r="U361" i="21"/>
  <c r="T361" i="21"/>
  <c r="S361" i="21"/>
  <c r="R361" i="21"/>
  <c r="Q361" i="21"/>
  <c r="P361" i="21"/>
  <c r="O361" i="21"/>
  <c r="N361" i="21"/>
  <c r="M361" i="21"/>
  <c r="L361" i="21"/>
  <c r="K361" i="21"/>
  <c r="J361" i="21"/>
  <c r="I361" i="21"/>
  <c r="H361" i="21"/>
  <c r="G361" i="21"/>
  <c r="F361" i="21"/>
  <c r="E361" i="21"/>
  <c r="D361" i="21"/>
  <c r="C361" i="21"/>
  <c r="B361" i="21"/>
  <c r="Y360" i="21"/>
  <c r="X360" i="21"/>
  <c r="W360" i="21"/>
  <c r="V360" i="21"/>
  <c r="U360" i="21"/>
  <c r="T360" i="21"/>
  <c r="S360" i="21"/>
  <c r="R360" i="21"/>
  <c r="Q360" i="21"/>
  <c r="P360" i="21"/>
  <c r="O360" i="21"/>
  <c r="N360" i="21"/>
  <c r="M360" i="21"/>
  <c r="L360" i="21"/>
  <c r="K360" i="21"/>
  <c r="J360" i="21"/>
  <c r="I360" i="21"/>
  <c r="H360" i="21"/>
  <c r="G360" i="21"/>
  <c r="F360" i="21"/>
  <c r="E360" i="21"/>
  <c r="D360" i="21"/>
  <c r="C360" i="21"/>
  <c r="B360" i="21"/>
  <c r="Y359" i="21"/>
  <c r="X359" i="21"/>
  <c r="W359" i="21"/>
  <c r="V359" i="21"/>
  <c r="U359" i="21"/>
  <c r="T359" i="21"/>
  <c r="S359" i="21"/>
  <c r="R359" i="21"/>
  <c r="Q359" i="21"/>
  <c r="P359" i="21"/>
  <c r="O359" i="21"/>
  <c r="N359" i="21"/>
  <c r="M359" i="21"/>
  <c r="L359" i="21"/>
  <c r="K359" i="21"/>
  <c r="J359" i="21"/>
  <c r="I359" i="21"/>
  <c r="H359" i="21"/>
  <c r="G359" i="21"/>
  <c r="F359" i="21"/>
  <c r="E359" i="21"/>
  <c r="D359" i="21"/>
  <c r="C359" i="21"/>
  <c r="B359" i="21"/>
  <c r="Y358" i="21"/>
  <c r="X358" i="21"/>
  <c r="W358" i="21"/>
  <c r="V358" i="21"/>
  <c r="U358" i="21"/>
  <c r="T358" i="21"/>
  <c r="S358" i="21"/>
  <c r="R358" i="21"/>
  <c r="Q358" i="21"/>
  <c r="P358" i="21"/>
  <c r="O358" i="21"/>
  <c r="N358" i="21"/>
  <c r="M358" i="21"/>
  <c r="L358" i="21"/>
  <c r="K358" i="21"/>
  <c r="J358" i="21"/>
  <c r="I358" i="21"/>
  <c r="H358" i="21"/>
  <c r="G358" i="21"/>
  <c r="F358" i="21"/>
  <c r="E358" i="21"/>
  <c r="D358" i="21"/>
  <c r="C358" i="21"/>
  <c r="B358" i="21"/>
  <c r="Y357" i="21"/>
  <c r="X357" i="21"/>
  <c r="W357" i="21"/>
  <c r="V357" i="21"/>
  <c r="U357" i="21"/>
  <c r="T357" i="21"/>
  <c r="S357" i="21"/>
  <c r="R357" i="21"/>
  <c r="Q357" i="21"/>
  <c r="P357" i="21"/>
  <c r="O357" i="21"/>
  <c r="N357" i="21"/>
  <c r="M357" i="21"/>
  <c r="L357" i="21"/>
  <c r="K357" i="21"/>
  <c r="J357" i="21"/>
  <c r="I357" i="21"/>
  <c r="H357" i="21"/>
  <c r="G357" i="21"/>
  <c r="F357" i="21"/>
  <c r="E357" i="21"/>
  <c r="D357" i="21"/>
  <c r="C357" i="21"/>
  <c r="B357" i="21"/>
  <c r="Y356" i="21"/>
  <c r="X356" i="21"/>
  <c r="W356" i="21"/>
  <c r="V356" i="21"/>
  <c r="U356" i="21"/>
  <c r="T356" i="21"/>
  <c r="S356" i="21"/>
  <c r="R356" i="21"/>
  <c r="Q356" i="21"/>
  <c r="P356" i="21"/>
  <c r="O356" i="21"/>
  <c r="N356" i="21"/>
  <c r="M356" i="21"/>
  <c r="L356" i="21"/>
  <c r="K356" i="21"/>
  <c r="J356" i="21"/>
  <c r="I356" i="21"/>
  <c r="H356" i="21"/>
  <c r="G356" i="21"/>
  <c r="F356" i="21"/>
  <c r="E356" i="21"/>
  <c r="D356" i="21"/>
  <c r="C356" i="21"/>
  <c r="B356" i="21"/>
  <c r="Y355" i="21"/>
  <c r="X355" i="21"/>
  <c r="W355" i="21"/>
  <c r="V355" i="21"/>
  <c r="U355" i="21"/>
  <c r="T355" i="21"/>
  <c r="S355" i="21"/>
  <c r="R355" i="21"/>
  <c r="Q355" i="21"/>
  <c r="P355" i="21"/>
  <c r="O355" i="21"/>
  <c r="N355" i="21"/>
  <c r="M355" i="21"/>
  <c r="L355" i="21"/>
  <c r="K355" i="21"/>
  <c r="J355" i="21"/>
  <c r="I355" i="21"/>
  <c r="H355" i="21"/>
  <c r="G355" i="21"/>
  <c r="F355" i="21"/>
  <c r="E355" i="21"/>
  <c r="D355" i="21"/>
  <c r="C355" i="21"/>
  <c r="B355" i="21"/>
  <c r="Y354" i="21"/>
  <c r="X354" i="21"/>
  <c r="W354" i="21"/>
  <c r="V354" i="21"/>
  <c r="U354" i="21"/>
  <c r="T354" i="21"/>
  <c r="S354" i="21"/>
  <c r="R354" i="21"/>
  <c r="Q354" i="21"/>
  <c r="P354" i="21"/>
  <c r="O354" i="21"/>
  <c r="N354" i="21"/>
  <c r="M354" i="21"/>
  <c r="L354" i="21"/>
  <c r="K354" i="21"/>
  <c r="J354" i="21"/>
  <c r="I354" i="21"/>
  <c r="H354" i="21"/>
  <c r="G354" i="21"/>
  <c r="F354" i="21"/>
  <c r="E354" i="21"/>
  <c r="D354" i="21"/>
  <c r="C354" i="21"/>
  <c r="B354" i="21"/>
  <c r="Y353" i="21"/>
  <c r="X353" i="21"/>
  <c r="W353" i="21"/>
  <c r="V353" i="21"/>
  <c r="U353" i="21"/>
  <c r="T353" i="21"/>
  <c r="S353" i="21"/>
  <c r="R353" i="21"/>
  <c r="Q353" i="21"/>
  <c r="P353" i="21"/>
  <c r="O353" i="21"/>
  <c r="N353" i="21"/>
  <c r="M353" i="21"/>
  <c r="L353" i="21"/>
  <c r="K353" i="21"/>
  <c r="J353" i="21"/>
  <c r="I353" i="21"/>
  <c r="H353" i="21"/>
  <c r="G353" i="21"/>
  <c r="F353" i="21"/>
  <c r="E353" i="21"/>
  <c r="D353" i="21"/>
  <c r="C353" i="21"/>
  <c r="B353" i="21"/>
  <c r="Y352" i="21"/>
  <c r="X352" i="21"/>
  <c r="W352" i="21"/>
  <c r="V352" i="21"/>
  <c r="U352" i="21"/>
  <c r="T352" i="21"/>
  <c r="S352" i="21"/>
  <c r="R352" i="21"/>
  <c r="Q352" i="21"/>
  <c r="P352" i="21"/>
  <c r="O352" i="21"/>
  <c r="N352" i="21"/>
  <c r="M352" i="21"/>
  <c r="L352" i="21"/>
  <c r="K352" i="21"/>
  <c r="J352" i="21"/>
  <c r="I352" i="21"/>
  <c r="H352" i="21"/>
  <c r="G352" i="21"/>
  <c r="F352" i="21"/>
  <c r="E352" i="21"/>
  <c r="D352" i="21"/>
  <c r="C352" i="21"/>
  <c r="B352" i="21"/>
  <c r="Y351" i="21"/>
  <c r="X351" i="21"/>
  <c r="W351" i="21"/>
  <c r="V351" i="21"/>
  <c r="U351" i="21"/>
  <c r="T351" i="21"/>
  <c r="S351" i="21"/>
  <c r="R351" i="21"/>
  <c r="Q351" i="21"/>
  <c r="P351" i="21"/>
  <c r="O351" i="21"/>
  <c r="N351" i="21"/>
  <c r="M351" i="21"/>
  <c r="L351" i="21"/>
  <c r="K351" i="21"/>
  <c r="J351" i="21"/>
  <c r="I351" i="21"/>
  <c r="H351" i="21"/>
  <c r="G351" i="21"/>
  <c r="F351" i="21"/>
  <c r="E351" i="21"/>
  <c r="D351" i="21"/>
  <c r="C351" i="21"/>
  <c r="B351" i="21"/>
  <c r="Y350" i="21"/>
  <c r="X350" i="21"/>
  <c r="W350" i="21"/>
  <c r="V350" i="21"/>
  <c r="U350" i="21"/>
  <c r="T350" i="21"/>
  <c r="S350" i="21"/>
  <c r="R350" i="21"/>
  <c r="Q350" i="21"/>
  <c r="P350" i="21"/>
  <c r="O350" i="21"/>
  <c r="N350" i="21"/>
  <c r="M350" i="21"/>
  <c r="L350" i="21"/>
  <c r="K350" i="21"/>
  <c r="J350" i="21"/>
  <c r="I350" i="21"/>
  <c r="H350" i="21"/>
  <c r="G350" i="21"/>
  <c r="F350" i="21"/>
  <c r="E350" i="21"/>
  <c r="D350" i="21"/>
  <c r="C350" i="21"/>
  <c r="B350" i="21"/>
  <c r="Y349" i="21"/>
  <c r="X349" i="21"/>
  <c r="W349" i="21"/>
  <c r="V349" i="21"/>
  <c r="U349" i="21"/>
  <c r="T349" i="21"/>
  <c r="S349" i="21"/>
  <c r="R349" i="21"/>
  <c r="Q349" i="21"/>
  <c r="P349" i="21"/>
  <c r="O349" i="21"/>
  <c r="N349" i="21"/>
  <c r="M349" i="21"/>
  <c r="L349" i="21"/>
  <c r="K349" i="21"/>
  <c r="J349" i="21"/>
  <c r="I349" i="21"/>
  <c r="H349" i="21"/>
  <c r="G349" i="21"/>
  <c r="F349" i="21"/>
  <c r="E349" i="21"/>
  <c r="D349" i="21"/>
  <c r="C349" i="21"/>
  <c r="B349" i="21"/>
  <c r="Y348" i="21"/>
  <c r="X348" i="21"/>
  <c r="W348" i="21"/>
  <c r="V348" i="21"/>
  <c r="U348" i="21"/>
  <c r="T348" i="21"/>
  <c r="S348" i="21"/>
  <c r="R348" i="21"/>
  <c r="Q348" i="21"/>
  <c r="P348" i="21"/>
  <c r="O348" i="21"/>
  <c r="N348" i="21"/>
  <c r="M348" i="21"/>
  <c r="L348" i="21"/>
  <c r="K348" i="21"/>
  <c r="J348" i="21"/>
  <c r="I348" i="21"/>
  <c r="H348" i="21"/>
  <c r="G348" i="21"/>
  <c r="F348" i="21"/>
  <c r="E348" i="21"/>
  <c r="D348" i="21"/>
  <c r="C348" i="21"/>
  <c r="B348" i="21"/>
  <c r="Y347" i="21"/>
  <c r="X347" i="21"/>
  <c r="W347" i="21"/>
  <c r="V347" i="21"/>
  <c r="U347" i="21"/>
  <c r="T347" i="21"/>
  <c r="S347" i="21"/>
  <c r="R347" i="21"/>
  <c r="Q347" i="21"/>
  <c r="P347" i="21"/>
  <c r="O347" i="21"/>
  <c r="N347" i="21"/>
  <c r="M347" i="21"/>
  <c r="L347" i="21"/>
  <c r="K347" i="21"/>
  <c r="J347" i="21"/>
  <c r="I347" i="21"/>
  <c r="H347" i="21"/>
  <c r="G347" i="21"/>
  <c r="F347" i="21"/>
  <c r="E347" i="21"/>
  <c r="D347" i="21"/>
  <c r="C347" i="21"/>
  <c r="B347" i="21"/>
  <c r="Y346" i="21"/>
  <c r="X346" i="21"/>
  <c r="W346" i="21"/>
  <c r="V346" i="21"/>
  <c r="U346" i="21"/>
  <c r="T346" i="21"/>
  <c r="S346" i="21"/>
  <c r="R346" i="21"/>
  <c r="Q346" i="21"/>
  <c r="P346" i="21"/>
  <c r="O346" i="21"/>
  <c r="N346" i="21"/>
  <c r="M346" i="21"/>
  <c r="L346" i="21"/>
  <c r="K346" i="21"/>
  <c r="J346" i="21"/>
  <c r="I346" i="21"/>
  <c r="H346" i="21"/>
  <c r="G346" i="21"/>
  <c r="F346" i="21"/>
  <c r="E346" i="21"/>
  <c r="D346" i="21"/>
  <c r="C346" i="21"/>
  <c r="B346" i="21"/>
  <c r="Y345" i="21"/>
  <c r="X345" i="21"/>
  <c r="W345" i="21"/>
  <c r="V345" i="21"/>
  <c r="U345" i="21"/>
  <c r="T345" i="21"/>
  <c r="S345" i="21"/>
  <c r="R345" i="21"/>
  <c r="Q345" i="21"/>
  <c r="P345" i="21"/>
  <c r="O345" i="21"/>
  <c r="N345" i="21"/>
  <c r="M345" i="21"/>
  <c r="L345" i="21"/>
  <c r="K345" i="21"/>
  <c r="J345" i="21"/>
  <c r="I345" i="21"/>
  <c r="H345" i="21"/>
  <c r="G345" i="21"/>
  <c r="F345" i="21"/>
  <c r="E345" i="21"/>
  <c r="D345" i="21"/>
  <c r="C345" i="21"/>
  <c r="B345" i="21"/>
  <c r="Y344" i="21"/>
  <c r="X344" i="21"/>
  <c r="W344" i="21"/>
  <c r="V344" i="21"/>
  <c r="U344" i="21"/>
  <c r="T344" i="21"/>
  <c r="S344" i="21"/>
  <c r="R344" i="21"/>
  <c r="Q344" i="21"/>
  <c r="P344" i="21"/>
  <c r="O344" i="21"/>
  <c r="N344" i="21"/>
  <c r="M344" i="21"/>
  <c r="L344" i="21"/>
  <c r="K344" i="21"/>
  <c r="J344" i="21"/>
  <c r="I344" i="21"/>
  <c r="H344" i="21"/>
  <c r="G344" i="21"/>
  <c r="F344" i="21"/>
  <c r="E344" i="21"/>
  <c r="D344" i="21"/>
  <c r="C344" i="21"/>
  <c r="B344" i="21"/>
  <c r="Y343" i="21"/>
  <c r="X343" i="21"/>
  <c r="W343" i="21"/>
  <c r="V343" i="21"/>
  <c r="U343" i="21"/>
  <c r="T343" i="21"/>
  <c r="S343" i="21"/>
  <c r="R343" i="21"/>
  <c r="Q343" i="21"/>
  <c r="P343" i="21"/>
  <c r="O343" i="21"/>
  <c r="N343" i="21"/>
  <c r="M343" i="21"/>
  <c r="L343" i="21"/>
  <c r="K343" i="21"/>
  <c r="J343" i="21"/>
  <c r="I343" i="21"/>
  <c r="H343" i="21"/>
  <c r="G343" i="21"/>
  <c r="F343" i="21"/>
  <c r="E343" i="21"/>
  <c r="D343" i="21"/>
  <c r="C343" i="21"/>
  <c r="B343" i="21"/>
  <c r="Y342" i="21"/>
  <c r="X342" i="21"/>
  <c r="W342" i="21"/>
  <c r="V342" i="21"/>
  <c r="U342" i="21"/>
  <c r="T342" i="21"/>
  <c r="S342" i="21"/>
  <c r="R342" i="21"/>
  <c r="Q342" i="21"/>
  <c r="P342" i="21"/>
  <c r="O342" i="21"/>
  <c r="N342" i="21"/>
  <c r="M342" i="21"/>
  <c r="L342" i="21"/>
  <c r="K342" i="21"/>
  <c r="J342" i="21"/>
  <c r="I342" i="21"/>
  <c r="H342" i="21"/>
  <c r="G342" i="21"/>
  <c r="F342" i="21"/>
  <c r="E342" i="21"/>
  <c r="D342" i="21"/>
  <c r="C342" i="21"/>
  <c r="B342" i="21"/>
  <c r="Y341" i="21"/>
  <c r="X341" i="21"/>
  <c r="W341" i="21"/>
  <c r="V341" i="21"/>
  <c r="U341" i="21"/>
  <c r="T341" i="21"/>
  <c r="S341" i="21"/>
  <c r="R341" i="21"/>
  <c r="Q341" i="21"/>
  <c r="P341" i="21"/>
  <c r="O341" i="21"/>
  <c r="N341" i="21"/>
  <c r="M341" i="21"/>
  <c r="L341" i="21"/>
  <c r="K341" i="21"/>
  <c r="J341" i="21"/>
  <c r="I341" i="21"/>
  <c r="H341" i="21"/>
  <c r="G341" i="21"/>
  <c r="F341" i="21"/>
  <c r="E341" i="21"/>
  <c r="D341" i="21"/>
  <c r="C341" i="21"/>
  <c r="B341" i="21"/>
  <c r="Y340" i="21"/>
  <c r="X340" i="21"/>
  <c r="W340" i="21"/>
  <c r="V340" i="21"/>
  <c r="U340" i="21"/>
  <c r="T340" i="21"/>
  <c r="S340" i="21"/>
  <c r="R340" i="21"/>
  <c r="Q340" i="21"/>
  <c r="P340" i="21"/>
  <c r="O340" i="21"/>
  <c r="N340" i="21"/>
  <c r="M340" i="21"/>
  <c r="L340" i="21"/>
  <c r="K340" i="21"/>
  <c r="J340" i="21"/>
  <c r="I340" i="21"/>
  <c r="H340" i="21"/>
  <c r="G340" i="21"/>
  <c r="F340" i="21"/>
  <c r="E340" i="21"/>
  <c r="D340" i="21"/>
  <c r="C340" i="21"/>
  <c r="B340" i="21"/>
  <c r="Y339" i="21"/>
  <c r="X339" i="21"/>
  <c r="W339" i="21"/>
  <c r="V339" i="21"/>
  <c r="U339" i="21"/>
  <c r="T339" i="21"/>
  <c r="S339" i="21"/>
  <c r="R339" i="21"/>
  <c r="Q339" i="21"/>
  <c r="P339" i="21"/>
  <c r="O339" i="21"/>
  <c r="N339" i="21"/>
  <c r="M339" i="21"/>
  <c r="L339" i="21"/>
  <c r="K339" i="21"/>
  <c r="J339" i="21"/>
  <c r="I339" i="21"/>
  <c r="H339" i="21"/>
  <c r="G339" i="21"/>
  <c r="F339" i="21"/>
  <c r="E339" i="21"/>
  <c r="D339" i="21"/>
  <c r="C339" i="21"/>
  <c r="B339" i="21"/>
  <c r="Y338" i="21"/>
  <c r="X338" i="21"/>
  <c r="W338" i="21"/>
  <c r="V338" i="21"/>
  <c r="U338" i="21"/>
  <c r="T338" i="21"/>
  <c r="S338" i="21"/>
  <c r="R338" i="21"/>
  <c r="Q338" i="21"/>
  <c r="P338" i="21"/>
  <c r="O338" i="21"/>
  <c r="N338" i="21"/>
  <c r="M338" i="21"/>
  <c r="L338" i="21"/>
  <c r="K338" i="21"/>
  <c r="J338" i="21"/>
  <c r="I338" i="21"/>
  <c r="H338" i="21"/>
  <c r="G338" i="21"/>
  <c r="F338" i="21"/>
  <c r="E338" i="21"/>
  <c r="D338" i="21"/>
  <c r="C338" i="21"/>
  <c r="B338" i="21"/>
  <c r="Y337" i="21"/>
  <c r="X337" i="21"/>
  <c r="W337" i="21"/>
  <c r="V337" i="21"/>
  <c r="U337" i="21"/>
  <c r="T337" i="21"/>
  <c r="S337" i="21"/>
  <c r="R337" i="21"/>
  <c r="Q337" i="21"/>
  <c r="P337" i="21"/>
  <c r="O337" i="21"/>
  <c r="N337" i="21"/>
  <c r="M337" i="21"/>
  <c r="L337" i="21"/>
  <c r="K337" i="21"/>
  <c r="J337" i="21"/>
  <c r="I337" i="21"/>
  <c r="H337" i="21"/>
  <c r="G337" i="21"/>
  <c r="F337" i="21"/>
  <c r="E337" i="21"/>
  <c r="D337" i="21"/>
  <c r="C337" i="21"/>
  <c r="B337" i="21"/>
  <c r="Y336" i="21"/>
  <c r="X336" i="21"/>
  <c r="W336" i="21"/>
  <c r="V336" i="21"/>
  <c r="U336" i="21"/>
  <c r="T336" i="21"/>
  <c r="S336" i="21"/>
  <c r="R336" i="21"/>
  <c r="Q336" i="21"/>
  <c r="P336" i="21"/>
  <c r="O336" i="21"/>
  <c r="N336" i="21"/>
  <c r="M336" i="21"/>
  <c r="L336" i="21"/>
  <c r="K336" i="21"/>
  <c r="J336" i="21"/>
  <c r="I336" i="21"/>
  <c r="H336" i="21"/>
  <c r="G336" i="21"/>
  <c r="F336" i="21"/>
  <c r="E336" i="21"/>
  <c r="D336" i="21"/>
  <c r="C336" i="21"/>
  <c r="B336" i="21"/>
  <c r="Y335" i="21"/>
  <c r="X335" i="21"/>
  <c r="W335" i="21"/>
  <c r="V335" i="21"/>
  <c r="U335" i="21"/>
  <c r="T335" i="21"/>
  <c r="S335" i="21"/>
  <c r="R335" i="21"/>
  <c r="Q335" i="21"/>
  <c r="P335" i="21"/>
  <c r="O335" i="21"/>
  <c r="N335" i="21"/>
  <c r="M335" i="21"/>
  <c r="L335" i="21"/>
  <c r="K335" i="21"/>
  <c r="J335" i="21"/>
  <c r="I335" i="21"/>
  <c r="H335" i="21"/>
  <c r="G335" i="21"/>
  <c r="F335" i="21"/>
  <c r="E335" i="21"/>
  <c r="D335" i="21"/>
  <c r="C335" i="21"/>
  <c r="B335" i="21"/>
  <c r="Y334" i="21"/>
  <c r="X334" i="21"/>
  <c r="W334" i="21"/>
  <c r="V334" i="21"/>
  <c r="U334" i="21"/>
  <c r="T334" i="21"/>
  <c r="S334" i="21"/>
  <c r="R334" i="21"/>
  <c r="Q334" i="21"/>
  <c r="P334" i="21"/>
  <c r="O334" i="21"/>
  <c r="N334" i="21"/>
  <c r="M334" i="21"/>
  <c r="L334" i="21"/>
  <c r="K334" i="21"/>
  <c r="J334" i="21"/>
  <c r="I334" i="21"/>
  <c r="H334" i="21"/>
  <c r="G334" i="21"/>
  <c r="F334" i="21"/>
  <c r="E334" i="21"/>
  <c r="D334" i="21"/>
  <c r="C334" i="21"/>
  <c r="B334" i="21"/>
  <c r="Y333" i="21"/>
  <c r="X333" i="21"/>
  <c r="W333" i="21"/>
  <c r="V333" i="21"/>
  <c r="U333" i="21"/>
  <c r="T333" i="21"/>
  <c r="S333" i="21"/>
  <c r="R333" i="21"/>
  <c r="Q333" i="21"/>
  <c r="P333" i="21"/>
  <c r="O333" i="21"/>
  <c r="N333" i="21"/>
  <c r="M333" i="21"/>
  <c r="L333" i="21"/>
  <c r="K333" i="21"/>
  <c r="J333" i="21"/>
  <c r="I333" i="21"/>
  <c r="H333" i="21"/>
  <c r="G333" i="21"/>
  <c r="F333" i="21"/>
  <c r="E333" i="21"/>
  <c r="D333" i="21"/>
  <c r="C333" i="21"/>
  <c r="B333" i="21"/>
  <c r="Y332" i="21"/>
  <c r="X332" i="21"/>
  <c r="W332" i="21"/>
  <c r="V332" i="21"/>
  <c r="U332" i="21"/>
  <c r="T332" i="21"/>
  <c r="S332" i="21"/>
  <c r="R332" i="21"/>
  <c r="Q332" i="21"/>
  <c r="P332" i="21"/>
  <c r="O332" i="21"/>
  <c r="N332" i="21"/>
  <c r="M332" i="21"/>
  <c r="L332" i="21"/>
  <c r="K332" i="21"/>
  <c r="J332" i="21"/>
  <c r="I332" i="21"/>
  <c r="H332" i="21"/>
  <c r="G332" i="21"/>
  <c r="F332" i="21"/>
  <c r="E332" i="21"/>
  <c r="D332" i="21"/>
  <c r="C332" i="21"/>
  <c r="B332" i="21"/>
  <c r="Y327" i="21"/>
  <c r="X327" i="21"/>
  <c r="W327" i="21"/>
  <c r="V327" i="21"/>
  <c r="U327" i="21"/>
  <c r="T327" i="21"/>
  <c r="S327" i="21"/>
  <c r="R327" i="21"/>
  <c r="Q327" i="21"/>
  <c r="P327" i="21"/>
  <c r="O327" i="21"/>
  <c r="N327" i="21"/>
  <c r="M327" i="21"/>
  <c r="L327" i="21"/>
  <c r="K327" i="21"/>
  <c r="J327" i="21"/>
  <c r="I327" i="21"/>
  <c r="H327" i="21"/>
  <c r="G327" i="21"/>
  <c r="F327" i="21"/>
  <c r="E327" i="21"/>
  <c r="D327" i="21"/>
  <c r="C327" i="21"/>
  <c r="B327" i="21"/>
  <c r="Y326" i="21"/>
  <c r="X326" i="21"/>
  <c r="W326" i="21"/>
  <c r="V326" i="21"/>
  <c r="U326" i="21"/>
  <c r="T326" i="21"/>
  <c r="S326" i="21"/>
  <c r="R326" i="21"/>
  <c r="Q326" i="21"/>
  <c r="P326" i="21"/>
  <c r="O326" i="21"/>
  <c r="N326" i="21"/>
  <c r="M326" i="21"/>
  <c r="L326" i="21"/>
  <c r="K326" i="21"/>
  <c r="J326" i="21"/>
  <c r="I326" i="21"/>
  <c r="H326" i="21"/>
  <c r="G326" i="21"/>
  <c r="F326" i="21"/>
  <c r="E326" i="21"/>
  <c r="D326" i="21"/>
  <c r="C326" i="21"/>
  <c r="B326" i="21"/>
  <c r="Y325" i="21"/>
  <c r="X325" i="21"/>
  <c r="W325" i="21"/>
  <c r="V325" i="21"/>
  <c r="U325" i="21"/>
  <c r="T325" i="21"/>
  <c r="S325" i="21"/>
  <c r="R325" i="21"/>
  <c r="Q325" i="21"/>
  <c r="P325" i="21"/>
  <c r="O325" i="21"/>
  <c r="N325" i="21"/>
  <c r="M325" i="21"/>
  <c r="L325" i="21"/>
  <c r="K325" i="21"/>
  <c r="J325" i="21"/>
  <c r="I325" i="21"/>
  <c r="H325" i="21"/>
  <c r="G325" i="21"/>
  <c r="F325" i="21"/>
  <c r="E325" i="21"/>
  <c r="D325" i="21"/>
  <c r="C325" i="21"/>
  <c r="B325" i="21"/>
  <c r="Y324" i="21"/>
  <c r="X324" i="21"/>
  <c r="W324" i="21"/>
  <c r="V324" i="21"/>
  <c r="U324" i="21"/>
  <c r="T324" i="21"/>
  <c r="S324" i="21"/>
  <c r="R324" i="21"/>
  <c r="Q324" i="21"/>
  <c r="P324" i="21"/>
  <c r="O324" i="21"/>
  <c r="N324" i="21"/>
  <c r="M324" i="21"/>
  <c r="L324" i="21"/>
  <c r="K324" i="21"/>
  <c r="J324" i="21"/>
  <c r="I324" i="21"/>
  <c r="H324" i="21"/>
  <c r="G324" i="21"/>
  <c r="F324" i="21"/>
  <c r="E324" i="21"/>
  <c r="D324" i="21"/>
  <c r="C324" i="21"/>
  <c r="B324" i="21"/>
  <c r="Y323" i="21"/>
  <c r="X323" i="21"/>
  <c r="W323" i="21"/>
  <c r="V323" i="21"/>
  <c r="U323" i="21"/>
  <c r="T323" i="21"/>
  <c r="S323" i="21"/>
  <c r="R323" i="21"/>
  <c r="Q323" i="21"/>
  <c r="P323" i="21"/>
  <c r="O323" i="21"/>
  <c r="N323" i="21"/>
  <c r="M323" i="21"/>
  <c r="L323" i="21"/>
  <c r="K323" i="21"/>
  <c r="J323" i="21"/>
  <c r="I323" i="21"/>
  <c r="H323" i="21"/>
  <c r="G323" i="21"/>
  <c r="F323" i="21"/>
  <c r="E323" i="21"/>
  <c r="D323" i="21"/>
  <c r="C323" i="21"/>
  <c r="B323" i="21"/>
  <c r="Y322" i="21"/>
  <c r="X322" i="21"/>
  <c r="W322" i="21"/>
  <c r="V322" i="21"/>
  <c r="U322" i="21"/>
  <c r="T322" i="21"/>
  <c r="S322" i="21"/>
  <c r="R322" i="21"/>
  <c r="Q322" i="21"/>
  <c r="P322" i="21"/>
  <c r="O322" i="21"/>
  <c r="N322" i="21"/>
  <c r="M322" i="21"/>
  <c r="L322" i="21"/>
  <c r="K322" i="21"/>
  <c r="J322" i="21"/>
  <c r="I322" i="21"/>
  <c r="H322" i="21"/>
  <c r="G322" i="21"/>
  <c r="F322" i="21"/>
  <c r="E322" i="21"/>
  <c r="D322" i="21"/>
  <c r="C322" i="21"/>
  <c r="B322" i="21"/>
  <c r="Y321" i="21"/>
  <c r="X321" i="21"/>
  <c r="W321" i="21"/>
  <c r="V321" i="21"/>
  <c r="U321" i="21"/>
  <c r="T321" i="21"/>
  <c r="S321" i="21"/>
  <c r="R321" i="21"/>
  <c r="Q321" i="21"/>
  <c r="P321" i="21"/>
  <c r="O321" i="21"/>
  <c r="N321" i="21"/>
  <c r="M321" i="21"/>
  <c r="L321" i="21"/>
  <c r="K321" i="21"/>
  <c r="J321" i="21"/>
  <c r="I321" i="21"/>
  <c r="H321" i="21"/>
  <c r="G321" i="21"/>
  <c r="F321" i="21"/>
  <c r="E321" i="21"/>
  <c r="D321" i="21"/>
  <c r="C321" i="21"/>
  <c r="B321" i="21"/>
  <c r="Y320" i="21"/>
  <c r="X320" i="21"/>
  <c r="W320" i="21"/>
  <c r="V320" i="21"/>
  <c r="U320" i="21"/>
  <c r="T320" i="21"/>
  <c r="S320" i="21"/>
  <c r="R320" i="21"/>
  <c r="Q320" i="21"/>
  <c r="P320" i="21"/>
  <c r="O320" i="21"/>
  <c r="N320" i="21"/>
  <c r="M320" i="21"/>
  <c r="L320" i="21"/>
  <c r="K320" i="21"/>
  <c r="J320" i="21"/>
  <c r="I320" i="21"/>
  <c r="H320" i="21"/>
  <c r="G320" i="21"/>
  <c r="F320" i="21"/>
  <c r="E320" i="21"/>
  <c r="D320" i="21"/>
  <c r="C320" i="21"/>
  <c r="B320" i="21"/>
  <c r="Y319" i="21"/>
  <c r="X319" i="21"/>
  <c r="W319" i="21"/>
  <c r="V319" i="21"/>
  <c r="U319" i="21"/>
  <c r="T319" i="21"/>
  <c r="S319" i="21"/>
  <c r="R319" i="21"/>
  <c r="Q319" i="21"/>
  <c r="P319" i="21"/>
  <c r="O319" i="21"/>
  <c r="N319" i="21"/>
  <c r="M319" i="21"/>
  <c r="L319" i="21"/>
  <c r="K319" i="21"/>
  <c r="J319" i="21"/>
  <c r="I319" i="21"/>
  <c r="H319" i="21"/>
  <c r="G319" i="21"/>
  <c r="F319" i="21"/>
  <c r="E319" i="21"/>
  <c r="D319" i="21"/>
  <c r="C319" i="21"/>
  <c r="B319" i="21"/>
  <c r="Y318" i="21"/>
  <c r="X318" i="21"/>
  <c r="W318" i="21"/>
  <c r="V318" i="21"/>
  <c r="U318" i="21"/>
  <c r="T318" i="21"/>
  <c r="S318" i="21"/>
  <c r="R318" i="21"/>
  <c r="Q318" i="21"/>
  <c r="P318" i="21"/>
  <c r="O318" i="21"/>
  <c r="N318" i="21"/>
  <c r="M318" i="21"/>
  <c r="L318" i="21"/>
  <c r="K318" i="21"/>
  <c r="J318" i="21"/>
  <c r="I318" i="21"/>
  <c r="H318" i="21"/>
  <c r="G318" i="21"/>
  <c r="F318" i="21"/>
  <c r="E318" i="21"/>
  <c r="D318" i="21"/>
  <c r="C318" i="21"/>
  <c r="B318" i="21"/>
  <c r="Y317" i="21"/>
  <c r="X317" i="21"/>
  <c r="W317" i="21"/>
  <c r="V317" i="21"/>
  <c r="U317" i="21"/>
  <c r="T317" i="21"/>
  <c r="S317" i="21"/>
  <c r="R317" i="21"/>
  <c r="Q317" i="21"/>
  <c r="P317" i="21"/>
  <c r="O317" i="21"/>
  <c r="N317" i="21"/>
  <c r="M317" i="21"/>
  <c r="L317" i="21"/>
  <c r="K317" i="21"/>
  <c r="J317" i="21"/>
  <c r="I317" i="21"/>
  <c r="H317" i="21"/>
  <c r="G317" i="21"/>
  <c r="F317" i="21"/>
  <c r="E317" i="21"/>
  <c r="D317" i="21"/>
  <c r="C317" i="21"/>
  <c r="B317" i="21"/>
  <c r="Y316" i="21"/>
  <c r="X316" i="21"/>
  <c r="W316" i="21"/>
  <c r="V316" i="21"/>
  <c r="U316" i="21"/>
  <c r="T316" i="21"/>
  <c r="S316" i="21"/>
  <c r="R316" i="21"/>
  <c r="Q316" i="21"/>
  <c r="P316" i="21"/>
  <c r="O316" i="21"/>
  <c r="N316" i="21"/>
  <c r="M316" i="21"/>
  <c r="L316" i="21"/>
  <c r="K316" i="21"/>
  <c r="J316" i="21"/>
  <c r="I316" i="21"/>
  <c r="H316" i="21"/>
  <c r="G316" i="21"/>
  <c r="F316" i="21"/>
  <c r="E316" i="21"/>
  <c r="D316" i="21"/>
  <c r="C316" i="21"/>
  <c r="B316" i="21"/>
  <c r="Y315" i="21"/>
  <c r="X315" i="21"/>
  <c r="W315" i="21"/>
  <c r="V315" i="21"/>
  <c r="U315" i="21"/>
  <c r="T315" i="21"/>
  <c r="S315" i="21"/>
  <c r="R315" i="21"/>
  <c r="Q315" i="21"/>
  <c r="P315" i="21"/>
  <c r="O315" i="21"/>
  <c r="N315" i="21"/>
  <c r="M315" i="21"/>
  <c r="L315" i="21"/>
  <c r="K315" i="21"/>
  <c r="J315" i="21"/>
  <c r="I315" i="21"/>
  <c r="H315" i="21"/>
  <c r="G315" i="21"/>
  <c r="F315" i="21"/>
  <c r="E315" i="21"/>
  <c r="D315" i="21"/>
  <c r="C315" i="21"/>
  <c r="B315" i="21"/>
  <c r="Y314" i="21"/>
  <c r="X314" i="21"/>
  <c r="W314" i="21"/>
  <c r="V314" i="21"/>
  <c r="U314" i="21"/>
  <c r="T314" i="21"/>
  <c r="S314" i="21"/>
  <c r="R314" i="21"/>
  <c r="Q314" i="21"/>
  <c r="P314" i="21"/>
  <c r="O314" i="21"/>
  <c r="N314" i="21"/>
  <c r="M314" i="21"/>
  <c r="L314" i="21"/>
  <c r="K314" i="21"/>
  <c r="J314" i="21"/>
  <c r="I314" i="21"/>
  <c r="H314" i="21"/>
  <c r="G314" i="21"/>
  <c r="F314" i="21"/>
  <c r="E314" i="21"/>
  <c r="D314" i="21"/>
  <c r="C314" i="21"/>
  <c r="B314" i="21"/>
  <c r="Y313" i="21"/>
  <c r="X313" i="21"/>
  <c r="W313" i="21"/>
  <c r="V313" i="21"/>
  <c r="U313" i="21"/>
  <c r="T313" i="21"/>
  <c r="S313" i="21"/>
  <c r="R313" i="21"/>
  <c r="Q313" i="21"/>
  <c r="P313" i="21"/>
  <c r="O313" i="21"/>
  <c r="N313" i="21"/>
  <c r="M313" i="21"/>
  <c r="L313" i="21"/>
  <c r="K313" i="21"/>
  <c r="J313" i="21"/>
  <c r="I313" i="21"/>
  <c r="H313" i="21"/>
  <c r="G313" i="21"/>
  <c r="F313" i="21"/>
  <c r="E313" i="21"/>
  <c r="D313" i="21"/>
  <c r="C313" i="21"/>
  <c r="B313" i="21"/>
  <c r="Y312" i="21"/>
  <c r="X312" i="21"/>
  <c r="W312" i="21"/>
  <c r="V312" i="21"/>
  <c r="U312" i="21"/>
  <c r="T312" i="21"/>
  <c r="S312" i="21"/>
  <c r="R312" i="21"/>
  <c r="Q312" i="21"/>
  <c r="P312" i="21"/>
  <c r="O312" i="21"/>
  <c r="N312" i="21"/>
  <c r="M312" i="21"/>
  <c r="L312" i="21"/>
  <c r="K312" i="21"/>
  <c r="J312" i="21"/>
  <c r="I312" i="21"/>
  <c r="H312" i="21"/>
  <c r="G312" i="21"/>
  <c r="F312" i="21"/>
  <c r="E312" i="21"/>
  <c r="D312" i="21"/>
  <c r="C312" i="21"/>
  <c r="B312" i="21"/>
  <c r="Y311" i="21"/>
  <c r="X311" i="21"/>
  <c r="W311" i="21"/>
  <c r="V311" i="21"/>
  <c r="U311" i="21"/>
  <c r="T311" i="21"/>
  <c r="S311" i="21"/>
  <c r="R311" i="21"/>
  <c r="Q311" i="21"/>
  <c r="P311" i="21"/>
  <c r="O311" i="21"/>
  <c r="N311" i="21"/>
  <c r="M311" i="21"/>
  <c r="L311" i="21"/>
  <c r="K311" i="21"/>
  <c r="J311" i="21"/>
  <c r="I311" i="21"/>
  <c r="H311" i="21"/>
  <c r="G311" i="21"/>
  <c r="F311" i="21"/>
  <c r="E311" i="21"/>
  <c r="D311" i="21"/>
  <c r="C311" i="21"/>
  <c r="B311" i="21"/>
  <c r="Y310" i="21"/>
  <c r="X310" i="21"/>
  <c r="W310" i="21"/>
  <c r="V310" i="21"/>
  <c r="U310" i="21"/>
  <c r="T310" i="21"/>
  <c r="S310" i="21"/>
  <c r="R310" i="21"/>
  <c r="Q310" i="21"/>
  <c r="P310" i="21"/>
  <c r="O310" i="21"/>
  <c r="N310" i="21"/>
  <c r="M310" i="21"/>
  <c r="L310" i="21"/>
  <c r="K310" i="21"/>
  <c r="J310" i="21"/>
  <c r="I310" i="21"/>
  <c r="H310" i="21"/>
  <c r="G310" i="21"/>
  <c r="F310" i="21"/>
  <c r="E310" i="21"/>
  <c r="D310" i="21"/>
  <c r="C310" i="21"/>
  <c r="B310" i="21"/>
  <c r="Y309" i="21"/>
  <c r="X309" i="21"/>
  <c r="W309" i="21"/>
  <c r="V309" i="21"/>
  <c r="U309" i="21"/>
  <c r="T309" i="21"/>
  <c r="S309" i="21"/>
  <c r="R309" i="21"/>
  <c r="Q309" i="21"/>
  <c r="P309" i="21"/>
  <c r="O309" i="21"/>
  <c r="N309" i="21"/>
  <c r="M309" i="21"/>
  <c r="L309" i="21"/>
  <c r="K309" i="21"/>
  <c r="J309" i="21"/>
  <c r="I309" i="21"/>
  <c r="H309" i="21"/>
  <c r="G309" i="21"/>
  <c r="F309" i="21"/>
  <c r="E309" i="21"/>
  <c r="D309" i="21"/>
  <c r="C309" i="21"/>
  <c r="B309" i="21"/>
  <c r="Y308" i="21"/>
  <c r="X308" i="21"/>
  <c r="W308" i="21"/>
  <c r="V308" i="21"/>
  <c r="U308" i="21"/>
  <c r="T308" i="21"/>
  <c r="S308" i="21"/>
  <c r="R308" i="21"/>
  <c r="Q308" i="21"/>
  <c r="P308" i="21"/>
  <c r="O308" i="21"/>
  <c r="N308" i="21"/>
  <c r="M308" i="21"/>
  <c r="L308" i="21"/>
  <c r="K308" i="21"/>
  <c r="J308" i="21"/>
  <c r="I308" i="21"/>
  <c r="H308" i="21"/>
  <c r="G308" i="21"/>
  <c r="F308" i="21"/>
  <c r="E308" i="21"/>
  <c r="D308" i="21"/>
  <c r="C308" i="21"/>
  <c r="B308" i="21"/>
  <c r="Y307" i="21"/>
  <c r="X307" i="21"/>
  <c r="W307" i="21"/>
  <c r="V307" i="21"/>
  <c r="U307" i="21"/>
  <c r="T307" i="21"/>
  <c r="S307" i="21"/>
  <c r="R307" i="21"/>
  <c r="Q307" i="21"/>
  <c r="P307" i="21"/>
  <c r="O307" i="21"/>
  <c r="N307" i="21"/>
  <c r="M307" i="21"/>
  <c r="L307" i="21"/>
  <c r="K307" i="21"/>
  <c r="J307" i="21"/>
  <c r="I307" i="21"/>
  <c r="H307" i="21"/>
  <c r="G307" i="21"/>
  <c r="F307" i="21"/>
  <c r="E307" i="21"/>
  <c r="D307" i="21"/>
  <c r="C307" i="21"/>
  <c r="B307" i="21"/>
  <c r="Y306" i="21"/>
  <c r="X306" i="21"/>
  <c r="W306" i="21"/>
  <c r="V306" i="21"/>
  <c r="U306" i="21"/>
  <c r="T306" i="21"/>
  <c r="S306" i="21"/>
  <c r="R306" i="21"/>
  <c r="Q306" i="21"/>
  <c r="P306" i="21"/>
  <c r="O306" i="21"/>
  <c r="N306" i="21"/>
  <c r="M306" i="21"/>
  <c r="L306" i="21"/>
  <c r="K306" i="21"/>
  <c r="J306" i="21"/>
  <c r="I306" i="21"/>
  <c r="H306" i="21"/>
  <c r="G306" i="21"/>
  <c r="F306" i="21"/>
  <c r="E306" i="21"/>
  <c r="D306" i="21"/>
  <c r="C306" i="21"/>
  <c r="B306" i="21"/>
  <c r="Y305" i="21"/>
  <c r="X305" i="21"/>
  <c r="W305" i="21"/>
  <c r="V305" i="21"/>
  <c r="U305" i="21"/>
  <c r="T305" i="21"/>
  <c r="S305" i="21"/>
  <c r="R305" i="21"/>
  <c r="Q305" i="21"/>
  <c r="P305" i="21"/>
  <c r="O305" i="21"/>
  <c r="N305" i="21"/>
  <c r="M305" i="21"/>
  <c r="L305" i="21"/>
  <c r="K305" i="21"/>
  <c r="J305" i="21"/>
  <c r="I305" i="21"/>
  <c r="H305" i="21"/>
  <c r="G305" i="21"/>
  <c r="F305" i="21"/>
  <c r="E305" i="21"/>
  <c r="D305" i="21"/>
  <c r="C305" i="21"/>
  <c r="B305" i="21"/>
  <c r="Y304" i="21"/>
  <c r="X304" i="21"/>
  <c r="W304" i="21"/>
  <c r="V304" i="21"/>
  <c r="U304" i="21"/>
  <c r="T304" i="21"/>
  <c r="S304" i="21"/>
  <c r="R304" i="21"/>
  <c r="Q304" i="21"/>
  <c r="P304" i="21"/>
  <c r="O304" i="21"/>
  <c r="N304" i="21"/>
  <c r="M304" i="21"/>
  <c r="L304" i="21"/>
  <c r="K304" i="21"/>
  <c r="J304" i="21"/>
  <c r="I304" i="21"/>
  <c r="H304" i="21"/>
  <c r="G304" i="21"/>
  <c r="F304" i="21"/>
  <c r="E304" i="21"/>
  <c r="D304" i="21"/>
  <c r="C304" i="21"/>
  <c r="B304" i="21"/>
  <c r="Y303" i="21"/>
  <c r="X303" i="21"/>
  <c r="W303" i="21"/>
  <c r="V303" i="21"/>
  <c r="U303" i="21"/>
  <c r="T303" i="21"/>
  <c r="S303" i="21"/>
  <c r="R303" i="21"/>
  <c r="Q303" i="21"/>
  <c r="P303" i="21"/>
  <c r="O303" i="21"/>
  <c r="N303" i="21"/>
  <c r="M303" i="21"/>
  <c r="L303" i="21"/>
  <c r="K303" i="21"/>
  <c r="J303" i="21"/>
  <c r="I303" i="21"/>
  <c r="H303" i="21"/>
  <c r="G303" i="21"/>
  <c r="F303" i="21"/>
  <c r="E303" i="21"/>
  <c r="D303" i="21"/>
  <c r="C303" i="21"/>
  <c r="B303" i="21"/>
  <c r="Y302" i="21"/>
  <c r="X302" i="21"/>
  <c r="W302" i="21"/>
  <c r="V302" i="21"/>
  <c r="U302" i="21"/>
  <c r="T302" i="21"/>
  <c r="S302" i="21"/>
  <c r="R302" i="21"/>
  <c r="Q302" i="21"/>
  <c r="P302" i="21"/>
  <c r="O302" i="21"/>
  <c r="N302" i="21"/>
  <c r="M302" i="21"/>
  <c r="L302" i="21"/>
  <c r="K302" i="21"/>
  <c r="J302" i="21"/>
  <c r="I302" i="21"/>
  <c r="H302" i="21"/>
  <c r="G302" i="21"/>
  <c r="F302" i="21"/>
  <c r="E302" i="21"/>
  <c r="D302" i="21"/>
  <c r="C302" i="21"/>
  <c r="B302" i="21"/>
  <c r="Y301" i="21"/>
  <c r="X301" i="21"/>
  <c r="W301" i="21"/>
  <c r="V301" i="21"/>
  <c r="U301" i="21"/>
  <c r="T301" i="21"/>
  <c r="S301" i="21"/>
  <c r="R301" i="21"/>
  <c r="Q301" i="21"/>
  <c r="P301" i="21"/>
  <c r="O301" i="21"/>
  <c r="N301" i="21"/>
  <c r="M301" i="21"/>
  <c r="L301" i="21"/>
  <c r="K301" i="21"/>
  <c r="J301" i="21"/>
  <c r="I301" i="21"/>
  <c r="H301" i="21"/>
  <c r="G301" i="21"/>
  <c r="F301" i="21"/>
  <c r="E301" i="21"/>
  <c r="D301" i="21"/>
  <c r="C301" i="21"/>
  <c r="B301" i="21"/>
  <c r="Y300" i="21"/>
  <c r="X300" i="21"/>
  <c r="W300" i="21"/>
  <c r="V300" i="21"/>
  <c r="U300" i="21"/>
  <c r="T300" i="21"/>
  <c r="S300" i="21"/>
  <c r="R300" i="21"/>
  <c r="Q300" i="21"/>
  <c r="P300" i="21"/>
  <c r="O300" i="21"/>
  <c r="N300" i="21"/>
  <c r="M300" i="21"/>
  <c r="L300" i="21"/>
  <c r="K300" i="21"/>
  <c r="J300" i="21"/>
  <c r="I300" i="21"/>
  <c r="H300" i="21"/>
  <c r="G300" i="21"/>
  <c r="F300" i="21"/>
  <c r="E300" i="21"/>
  <c r="D300" i="21"/>
  <c r="C300" i="21"/>
  <c r="B300" i="21"/>
  <c r="Y299" i="21"/>
  <c r="X299" i="21"/>
  <c r="W299" i="21"/>
  <c r="V299" i="21"/>
  <c r="U299" i="21"/>
  <c r="T299" i="21"/>
  <c r="S299" i="21"/>
  <c r="R299" i="21"/>
  <c r="Q299" i="21"/>
  <c r="P299" i="21"/>
  <c r="O299" i="21"/>
  <c r="N299" i="21"/>
  <c r="M299" i="21"/>
  <c r="L299" i="21"/>
  <c r="K299" i="21"/>
  <c r="J299" i="21"/>
  <c r="I299" i="21"/>
  <c r="H299" i="21"/>
  <c r="G299" i="21"/>
  <c r="F299" i="21"/>
  <c r="E299" i="21"/>
  <c r="D299" i="21"/>
  <c r="C299" i="21"/>
  <c r="B299" i="21"/>
  <c r="Y298" i="21"/>
  <c r="X298" i="21"/>
  <c r="W298" i="21"/>
  <c r="V298" i="21"/>
  <c r="U298" i="21"/>
  <c r="T298" i="21"/>
  <c r="S298" i="21"/>
  <c r="R298" i="21"/>
  <c r="Q298" i="21"/>
  <c r="P298" i="21"/>
  <c r="O298" i="21"/>
  <c r="N298" i="21"/>
  <c r="M298" i="21"/>
  <c r="L298" i="21"/>
  <c r="K298" i="21"/>
  <c r="J298" i="21"/>
  <c r="I298" i="21"/>
  <c r="H298" i="21"/>
  <c r="G298" i="21"/>
  <c r="F298" i="21"/>
  <c r="E298" i="21"/>
  <c r="D298" i="21"/>
  <c r="C298" i="21"/>
  <c r="B298" i="21"/>
  <c r="Y297" i="21"/>
  <c r="X297" i="21"/>
  <c r="W297" i="21"/>
  <c r="V297" i="21"/>
  <c r="U297" i="21"/>
  <c r="T297" i="21"/>
  <c r="S297" i="21"/>
  <c r="R297" i="21"/>
  <c r="Q297" i="21"/>
  <c r="P297" i="21"/>
  <c r="O297" i="21"/>
  <c r="N297" i="21"/>
  <c r="M297" i="21"/>
  <c r="L297" i="21"/>
  <c r="K297" i="21"/>
  <c r="J297" i="21"/>
  <c r="I297" i="21"/>
  <c r="H297" i="21"/>
  <c r="G297" i="21"/>
  <c r="F297" i="21"/>
  <c r="E297" i="21"/>
  <c r="D297" i="21"/>
  <c r="C297" i="21"/>
  <c r="B297" i="21"/>
  <c r="Y291" i="21"/>
  <c r="X291" i="21"/>
  <c r="W291" i="21"/>
  <c r="V291" i="21"/>
  <c r="U291" i="21"/>
  <c r="T291" i="21"/>
  <c r="S291" i="21"/>
  <c r="R291" i="21"/>
  <c r="Q291" i="21"/>
  <c r="P291" i="21"/>
  <c r="O291" i="21"/>
  <c r="N291" i="21"/>
  <c r="M291" i="21"/>
  <c r="L291" i="21"/>
  <c r="K291" i="21"/>
  <c r="J291" i="21"/>
  <c r="I291" i="21"/>
  <c r="H291" i="21"/>
  <c r="G291" i="21"/>
  <c r="F291" i="21"/>
  <c r="E291" i="21"/>
  <c r="D291" i="21"/>
  <c r="C291" i="21"/>
  <c r="B291" i="21"/>
  <c r="Y290" i="21"/>
  <c r="X290" i="21"/>
  <c r="W290" i="21"/>
  <c r="V290" i="21"/>
  <c r="U290" i="21"/>
  <c r="T290" i="21"/>
  <c r="S290" i="21"/>
  <c r="R290" i="21"/>
  <c r="Q290" i="21"/>
  <c r="P290" i="21"/>
  <c r="O290" i="21"/>
  <c r="N290" i="21"/>
  <c r="M290" i="21"/>
  <c r="L290" i="21"/>
  <c r="K290" i="21"/>
  <c r="J290" i="21"/>
  <c r="I290" i="21"/>
  <c r="H290" i="21"/>
  <c r="G290" i="21"/>
  <c r="F290" i="21"/>
  <c r="E290" i="21"/>
  <c r="D290" i="21"/>
  <c r="C290" i="21"/>
  <c r="B290" i="21"/>
  <c r="Y289" i="21"/>
  <c r="X289" i="21"/>
  <c r="W289" i="21"/>
  <c r="V289" i="21"/>
  <c r="U289" i="21"/>
  <c r="T289" i="21"/>
  <c r="S289" i="21"/>
  <c r="R289" i="21"/>
  <c r="Q289" i="21"/>
  <c r="P289" i="21"/>
  <c r="O289" i="21"/>
  <c r="N289" i="21"/>
  <c r="M289" i="21"/>
  <c r="L289" i="21"/>
  <c r="K289" i="21"/>
  <c r="J289" i="21"/>
  <c r="I289" i="21"/>
  <c r="H289" i="21"/>
  <c r="G289" i="21"/>
  <c r="F289" i="21"/>
  <c r="E289" i="21"/>
  <c r="D289" i="21"/>
  <c r="C289" i="21"/>
  <c r="B289" i="21"/>
  <c r="Y288" i="21"/>
  <c r="X288" i="21"/>
  <c r="W288" i="21"/>
  <c r="V288" i="21"/>
  <c r="U288" i="21"/>
  <c r="T288" i="21"/>
  <c r="S288" i="21"/>
  <c r="R288" i="21"/>
  <c r="Q288" i="21"/>
  <c r="P288" i="21"/>
  <c r="O288" i="21"/>
  <c r="N288" i="21"/>
  <c r="M288" i="21"/>
  <c r="L288" i="21"/>
  <c r="K288" i="21"/>
  <c r="J288" i="21"/>
  <c r="I288" i="21"/>
  <c r="H288" i="21"/>
  <c r="G288" i="21"/>
  <c r="F288" i="21"/>
  <c r="E288" i="21"/>
  <c r="D288" i="21"/>
  <c r="C288" i="21"/>
  <c r="B288" i="21"/>
  <c r="Y287" i="21"/>
  <c r="X287" i="21"/>
  <c r="W287" i="21"/>
  <c r="V287" i="21"/>
  <c r="U287" i="21"/>
  <c r="T287" i="21"/>
  <c r="S287" i="21"/>
  <c r="R287" i="21"/>
  <c r="Q287" i="21"/>
  <c r="P287" i="21"/>
  <c r="O287" i="21"/>
  <c r="N287" i="21"/>
  <c r="M287" i="21"/>
  <c r="L287" i="21"/>
  <c r="K287" i="21"/>
  <c r="J287" i="21"/>
  <c r="I287" i="21"/>
  <c r="H287" i="21"/>
  <c r="G287" i="21"/>
  <c r="F287" i="21"/>
  <c r="E287" i="21"/>
  <c r="D287" i="21"/>
  <c r="C287" i="21"/>
  <c r="B287" i="21"/>
  <c r="Y286" i="21"/>
  <c r="X286" i="21"/>
  <c r="W286" i="21"/>
  <c r="V286" i="21"/>
  <c r="U286" i="21"/>
  <c r="T286" i="21"/>
  <c r="S286" i="21"/>
  <c r="R286" i="21"/>
  <c r="Q286" i="21"/>
  <c r="P286" i="21"/>
  <c r="O286" i="21"/>
  <c r="N286" i="21"/>
  <c r="M286" i="21"/>
  <c r="L286" i="21"/>
  <c r="K286" i="21"/>
  <c r="J286" i="21"/>
  <c r="I286" i="21"/>
  <c r="H286" i="21"/>
  <c r="G286" i="21"/>
  <c r="F286" i="21"/>
  <c r="E286" i="21"/>
  <c r="D286" i="21"/>
  <c r="C286" i="21"/>
  <c r="B286" i="21"/>
  <c r="Y285" i="21"/>
  <c r="X285" i="21"/>
  <c r="W285" i="21"/>
  <c r="V285" i="21"/>
  <c r="U285" i="21"/>
  <c r="T285" i="21"/>
  <c r="S285" i="21"/>
  <c r="R285" i="21"/>
  <c r="Q285" i="21"/>
  <c r="P285" i="21"/>
  <c r="O285" i="21"/>
  <c r="N285" i="21"/>
  <c r="M285" i="21"/>
  <c r="L285" i="21"/>
  <c r="K285" i="21"/>
  <c r="J285" i="21"/>
  <c r="I285" i="21"/>
  <c r="H285" i="21"/>
  <c r="G285" i="21"/>
  <c r="F285" i="21"/>
  <c r="E285" i="21"/>
  <c r="D285" i="21"/>
  <c r="C285" i="21"/>
  <c r="B285" i="21"/>
  <c r="Y284" i="21"/>
  <c r="X284" i="21"/>
  <c r="W284" i="21"/>
  <c r="V284" i="21"/>
  <c r="U284" i="21"/>
  <c r="T284" i="21"/>
  <c r="S284" i="21"/>
  <c r="R284" i="21"/>
  <c r="Q284" i="21"/>
  <c r="P284" i="21"/>
  <c r="O284" i="21"/>
  <c r="N284" i="21"/>
  <c r="M284" i="21"/>
  <c r="L284" i="21"/>
  <c r="K284" i="21"/>
  <c r="J284" i="21"/>
  <c r="I284" i="21"/>
  <c r="H284" i="21"/>
  <c r="G284" i="21"/>
  <c r="F284" i="21"/>
  <c r="E284" i="21"/>
  <c r="D284" i="21"/>
  <c r="C284" i="21"/>
  <c r="B284" i="21"/>
  <c r="Y283" i="21"/>
  <c r="X283" i="21"/>
  <c r="W283" i="21"/>
  <c r="V283" i="21"/>
  <c r="U283" i="21"/>
  <c r="T283" i="21"/>
  <c r="S283" i="21"/>
  <c r="R283" i="21"/>
  <c r="Q283" i="21"/>
  <c r="P283" i="21"/>
  <c r="O283" i="21"/>
  <c r="N283" i="21"/>
  <c r="M283" i="21"/>
  <c r="L283" i="21"/>
  <c r="K283" i="21"/>
  <c r="J283" i="21"/>
  <c r="I283" i="21"/>
  <c r="H283" i="21"/>
  <c r="G283" i="21"/>
  <c r="F283" i="21"/>
  <c r="E283" i="21"/>
  <c r="D283" i="21"/>
  <c r="C283" i="21"/>
  <c r="B283" i="21"/>
  <c r="Y282" i="21"/>
  <c r="X282" i="21"/>
  <c r="W282" i="21"/>
  <c r="V282" i="21"/>
  <c r="U282" i="21"/>
  <c r="T282" i="21"/>
  <c r="S282" i="21"/>
  <c r="R282" i="21"/>
  <c r="Q282" i="21"/>
  <c r="P282" i="21"/>
  <c r="O282" i="21"/>
  <c r="N282" i="21"/>
  <c r="M282" i="21"/>
  <c r="L282" i="21"/>
  <c r="K282" i="21"/>
  <c r="J282" i="21"/>
  <c r="I282" i="21"/>
  <c r="H282" i="21"/>
  <c r="G282" i="21"/>
  <c r="F282" i="21"/>
  <c r="E282" i="21"/>
  <c r="D282" i="21"/>
  <c r="C282" i="21"/>
  <c r="B282" i="21"/>
  <c r="Y281" i="21"/>
  <c r="X281" i="21"/>
  <c r="W281" i="21"/>
  <c r="V281" i="21"/>
  <c r="U281" i="21"/>
  <c r="T281" i="21"/>
  <c r="S281" i="21"/>
  <c r="R281" i="21"/>
  <c r="Q281" i="21"/>
  <c r="P281" i="21"/>
  <c r="O281" i="21"/>
  <c r="N281" i="21"/>
  <c r="M281" i="21"/>
  <c r="L281" i="21"/>
  <c r="K281" i="21"/>
  <c r="J281" i="21"/>
  <c r="I281" i="21"/>
  <c r="H281" i="21"/>
  <c r="G281" i="21"/>
  <c r="F281" i="21"/>
  <c r="E281" i="21"/>
  <c r="D281" i="21"/>
  <c r="C281" i="21"/>
  <c r="B281" i="21"/>
  <c r="Y280" i="21"/>
  <c r="X280" i="21"/>
  <c r="W280" i="21"/>
  <c r="V280" i="21"/>
  <c r="U280" i="21"/>
  <c r="T280" i="21"/>
  <c r="S280" i="21"/>
  <c r="R280" i="21"/>
  <c r="Q280" i="21"/>
  <c r="P280" i="21"/>
  <c r="O280" i="21"/>
  <c r="N280" i="21"/>
  <c r="M280" i="21"/>
  <c r="L280" i="21"/>
  <c r="K280" i="21"/>
  <c r="J280" i="21"/>
  <c r="I280" i="21"/>
  <c r="H280" i="21"/>
  <c r="G280" i="21"/>
  <c r="F280" i="21"/>
  <c r="E280" i="21"/>
  <c r="D280" i="21"/>
  <c r="C280" i="21"/>
  <c r="B280" i="21"/>
  <c r="Y279" i="21"/>
  <c r="X279" i="21"/>
  <c r="W279" i="21"/>
  <c r="V279" i="21"/>
  <c r="U279" i="21"/>
  <c r="T279" i="21"/>
  <c r="S279" i="21"/>
  <c r="R279" i="21"/>
  <c r="Q279" i="21"/>
  <c r="P279" i="21"/>
  <c r="O279" i="21"/>
  <c r="N279" i="21"/>
  <c r="M279" i="21"/>
  <c r="L279" i="21"/>
  <c r="K279" i="21"/>
  <c r="J279" i="21"/>
  <c r="I279" i="21"/>
  <c r="H279" i="21"/>
  <c r="G279" i="21"/>
  <c r="F279" i="21"/>
  <c r="E279" i="21"/>
  <c r="D279" i="21"/>
  <c r="C279" i="21"/>
  <c r="B279" i="21"/>
  <c r="Y278" i="21"/>
  <c r="X278" i="21"/>
  <c r="W278" i="21"/>
  <c r="V278" i="21"/>
  <c r="U278" i="21"/>
  <c r="T278" i="21"/>
  <c r="S278" i="21"/>
  <c r="R278" i="21"/>
  <c r="Q278" i="21"/>
  <c r="P278" i="21"/>
  <c r="O278" i="21"/>
  <c r="N278" i="21"/>
  <c r="M278" i="21"/>
  <c r="L278" i="21"/>
  <c r="K278" i="21"/>
  <c r="J278" i="21"/>
  <c r="I278" i="21"/>
  <c r="H278" i="21"/>
  <c r="G278" i="21"/>
  <c r="F278" i="21"/>
  <c r="E278" i="21"/>
  <c r="D278" i="21"/>
  <c r="C278" i="21"/>
  <c r="B278" i="21"/>
  <c r="Y277" i="21"/>
  <c r="X277" i="21"/>
  <c r="W277" i="21"/>
  <c r="V277" i="21"/>
  <c r="U277" i="21"/>
  <c r="T277" i="21"/>
  <c r="S277" i="21"/>
  <c r="R277" i="21"/>
  <c r="Q277" i="21"/>
  <c r="P277" i="21"/>
  <c r="O277" i="21"/>
  <c r="N277" i="21"/>
  <c r="M277" i="21"/>
  <c r="L277" i="21"/>
  <c r="K277" i="21"/>
  <c r="J277" i="21"/>
  <c r="I277" i="21"/>
  <c r="H277" i="21"/>
  <c r="G277" i="21"/>
  <c r="F277" i="21"/>
  <c r="E277" i="21"/>
  <c r="D277" i="21"/>
  <c r="C277" i="21"/>
  <c r="B277" i="21"/>
  <c r="Y276" i="21"/>
  <c r="X276" i="21"/>
  <c r="W276" i="21"/>
  <c r="V276" i="21"/>
  <c r="U276" i="21"/>
  <c r="T276" i="21"/>
  <c r="S276" i="21"/>
  <c r="R276" i="21"/>
  <c r="Q276" i="21"/>
  <c r="P276" i="21"/>
  <c r="O276" i="21"/>
  <c r="N276" i="21"/>
  <c r="M276" i="21"/>
  <c r="L276" i="21"/>
  <c r="K276" i="21"/>
  <c r="J276" i="21"/>
  <c r="I276" i="21"/>
  <c r="H276" i="21"/>
  <c r="G276" i="21"/>
  <c r="F276" i="21"/>
  <c r="E276" i="21"/>
  <c r="D276" i="21"/>
  <c r="C276" i="21"/>
  <c r="B276" i="21"/>
  <c r="Y275" i="21"/>
  <c r="X275" i="21"/>
  <c r="W275" i="21"/>
  <c r="V275" i="21"/>
  <c r="U275" i="21"/>
  <c r="T275" i="21"/>
  <c r="S275" i="21"/>
  <c r="R275" i="21"/>
  <c r="Q275" i="21"/>
  <c r="P275" i="21"/>
  <c r="O275" i="21"/>
  <c r="N275" i="21"/>
  <c r="M275" i="21"/>
  <c r="L275" i="21"/>
  <c r="K275" i="21"/>
  <c r="J275" i="21"/>
  <c r="I275" i="21"/>
  <c r="H275" i="21"/>
  <c r="G275" i="21"/>
  <c r="F275" i="21"/>
  <c r="E275" i="21"/>
  <c r="D275" i="21"/>
  <c r="C275" i="21"/>
  <c r="B275" i="21"/>
  <c r="Y274" i="21"/>
  <c r="X274" i="21"/>
  <c r="W274" i="21"/>
  <c r="V274" i="21"/>
  <c r="U274" i="21"/>
  <c r="T274" i="21"/>
  <c r="S274" i="21"/>
  <c r="R274" i="21"/>
  <c r="Q274" i="21"/>
  <c r="P274" i="21"/>
  <c r="O274" i="21"/>
  <c r="N274" i="21"/>
  <c r="M274" i="21"/>
  <c r="L274" i="21"/>
  <c r="K274" i="21"/>
  <c r="J274" i="21"/>
  <c r="I274" i="21"/>
  <c r="H274" i="21"/>
  <c r="G274" i="21"/>
  <c r="F274" i="21"/>
  <c r="E274" i="21"/>
  <c r="D274" i="21"/>
  <c r="C274" i="21"/>
  <c r="B274" i="21"/>
  <c r="Y273" i="21"/>
  <c r="X273" i="21"/>
  <c r="W273" i="21"/>
  <c r="V273" i="21"/>
  <c r="U273" i="21"/>
  <c r="T273" i="21"/>
  <c r="S273" i="21"/>
  <c r="R273" i="21"/>
  <c r="Q273" i="21"/>
  <c r="P273" i="21"/>
  <c r="O273" i="21"/>
  <c r="N273" i="21"/>
  <c r="M273" i="21"/>
  <c r="L273" i="21"/>
  <c r="K273" i="21"/>
  <c r="J273" i="21"/>
  <c r="I273" i="21"/>
  <c r="H273" i="21"/>
  <c r="G273" i="21"/>
  <c r="F273" i="21"/>
  <c r="E273" i="21"/>
  <c r="D273" i="21"/>
  <c r="C273" i="21"/>
  <c r="B273" i="21"/>
  <c r="Y272" i="21"/>
  <c r="X272" i="21"/>
  <c r="W272" i="21"/>
  <c r="V272" i="21"/>
  <c r="U272" i="21"/>
  <c r="T272" i="21"/>
  <c r="S272" i="21"/>
  <c r="R272" i="21"/>
  <c r="Q272" i="21"/>
  <c r="P272" i="21"/>
  <c r="O272" i="21"/>
  <c r="N272" i="21"/>
  <c r="M272" i="21"/>
  <c r="L272" i="21"/>
  <c r="K272" i="21"/>
  <c r="J272" i="21"/>
  <c r="I272" i="21"/>
  <c r="H272" i="21"/>
  <c r="G272" i="21"/>
  <c r="F272" i="21"/>
  <c r="E272" i="21"/>
  <c r="D272" i="21"/>
  <c r="C272" i="21"/>
  <c r="B272" i="21"/>
  <c r="Y271" i="21"/>
  <c r="X271" i="21"/>
  <c r="W271" i="21"/>
  <c r="V271" i="21"/>
  <c r="U271" i="21"/>
  <c r="T271" i="21"/>
  <c r="S271" i="21"/>
  <c r="R271" i="21"/>
  <c r="Q271" i="21"/>
  <c r="P271" i="21"/>
  <c r="O271" i="21"/>
  <c r="N271" i="21"/>
  <c r="M271" i="21"/>
  <c r="L271" i="21"/>
  <c r="K271" i="21"/>
  <c r="J271" i="21"/>
  <c r="I271" i="21"/>
  <c r="H271" i="21"/>
  <c r="G271" i="21"/>
  <c r="F271" i="21"/>
  <c r="E271" i="21"/>
  <c r="D271" i="21"/>
  <c r="C271" i="21"/>
  <c r="B271" i="21"/>
  <c r="Y270" i="21"/>
  <c r="X270" i="21"/>
  <c r="W270" i="21"/>
  <c r="V270" i="21"/>
  <c r="U270" i="21"/>
  <c r="T270" i="21"/>
  <c r="S270" i="21"/>
  <c r="R270" i="21"/>
  <c r="Q270" i="21"/>
  <c r="P270" i="21"/>
  <c r="O270" i="21"/>
  <c r="N270" i="21"/>
  <c r="M270" i="21"/>
  <c r="L270" i="21"/>
  <c r="K270" i="21"/>
  <c r="J270" i="21"/>
  <c r="I270" i="21"/>
  <c r="H270" i="21"/>
  <c r="G270" i="21"/>
  <c r="F270" i="21"/>
  <c r="E270" i="21"/>
  <c r="D270" i="21"/>
  <c r="C270" i="21"/>
  <c r="B270" i="21"/>
  <c r="Y269" i="21"/>
  <c r="X269" i="21"/>
  <c r="W269" i="21"/>
  <c r="V269" i="21"/>
  <c r="U269" i="21"/>
  <c r="T269" i="21"/>
  <c r="S269" i="21"/>
  <c r="R269" i="21"/>
  <c r="Q269" i="21"/>
  <c r="P269" i="21"/>
  <c r="O269" i="21"/>
  <c r="N269" i="21"/>
  <c r="M269" i="21"/>
  <c r="L269" i="21"/>
  <c r="K269" i="21"/>
  <c r="J269" i="21"/>
  <c r="I269" i="21"/>
  <c r="H269" i="21"/>
  <c r="G269" i="21"/>
  <c r="F269" i="21"/>
  <c r="E269" i="21"/>
  <c r="D269" i="21"/>
  <c r="C269" i="21"/>
  <c r="B269" i="21"/>
  <c r="Y268" i="21"/>
  <c r="X268" i="21"/>
  <c r="W268" i="21"/>
  <c r="V268" i="21"/>
  <c r="U268" i="21"/>
  <c r="T268" i="21"/>
  <c r="S268" i="21"/>
  <c r="R268" i="21"/>
  <c r="Q268" i="21"/>
  <c r="P268" i="21"/>
  <c r="O268" i="21"/>
  <c r="N268" i="21"/>
  <c r="M268" i="21"/>
  <c r="L268" i="21"/>
  <c r="K268" i="21"/>
  <c r="J268" i="21"/>
  <c r="I268" i="21"/>
  <c r="H268" i="21"/>
  <c r="G268" i="21"/>
  <c r="F268" i="21"/>
  <c r="E268" i="21"/>
  <c r="D268" i="21"/>
  <c r="C268" i="21"/>
  <c r="B268" i="21"/>
  <c r="Y267" i="21"/>
  <c r="X267" i="21"/>
  <c r="W267" i="21"/>
  <c r="V267" i="21"/>
  <c r="U267" i="21"/>
  <c r="T267" i="21"/>
  <c r="S267" i="21"/>
  <c r="R267" i="21"/>
  <c r="Q267" i="21"/>
  <c r="P267" i="21"/>
  <c r="O267" i="21"/>
  <c r="N267" i="21"/>
  <c r="M267" i="21"/>
  <c r="L267" i="21"/>
  <c r="K267" i="21"/>
  <c r="J267" i="21"/>
  <c r="I267" i="21"/>
  <c r="H267" i="21"/>
  <c r="G267" i="21"/>
  <c r="F267" i="21"/>
  <c r="E267" i="21"/>
  <c r="D267" i="21"/>
  <c r="C267" i="21"/>
  <c r="B267" i="21"/>
  <c r="Y266" i="21"/>
  <c r="X266" i="21"/>
  <c r="W266" i="21"/>
  <c r="V266" i="21"/>
  <c r="U266" i="21"/>
  <c r="T266" i="21"/>
  <c r="S266" i="21"/>
  <c r="R266" i="21"/>
  <c r="Q266" i="21"/>
  <c r="P266" i="21"/>
  <c r="O266" i="21"/>
  <c r="N266" i="21"/>
  <c r="M266" i="21"/>
  <c r="L266" i="21"/>
  <c r="K266" i="21"/>
  <c r="J266" i="21"/>
  <c r="I266" i="21"/>
  <c r="H266" i="21"/>
  <c r="G266" i="21"/>
  <c r="F266" i="21"/>
  <c r="E266" i="21"/>
  <c r="D266" i="21"/>
  <c r="C266" i="21"/>
  <c r="B266" i="21"/>
  <c r="Y265" i="21"/>
  <c r="X265" i="21"/>
  <c r="W265" i="21"/>
  <c r="V265" i="21"/>
  <c r="U265" i="21"/>
  <c r="T265" i="21"/>
  <c r="S265" i="21"/>
  <c r="R265" i="21"/>
  <c r="Q265" i="21"/>
  <c r="P265" i="21"/>
  <c r="O265" i="21"/>
  <c r="N265" i="21"/>
  <c r="M265" i="21"/>
  <c r="L265" i="21"/>
  <c r="K265" i="21"/>
  <c r="J265" i="21"/>
  <c r="I265" i="21"/>
  <c r="H265" i="21"/>
  <c r="G265" i="21"/>
  <c r="F265" i="21"/>
  <c r="E265" i="21"/>
  <c r="D265" i="21"/>
  <c r="C265" i="21"/>
  <c r="B265" i="21"/>
  <c r="Y264" i="21"/>
  <c r="X264" i="21"/>
  <c r="W264" i="21"/>
  <c r="V264" i="21"/>
  <c r="U264" i="21"/>
  <c r="T264" i="21"/>
  <c r="S264" i="21"/>
  <c r="R264" i="21"/>
  <c r="Q264" i="21"/>
  <c r="P264" i="21"/>
  <c r="O264" i="21"/>
  <c r="N264" i="21"/>
  <c r="M264" i="21"/>
  <c r="L264" i="21"/>
  <c r="K264" i="21"/>
  <c r="J264" i="21"/>
  <c r="I264" i="21"/>
  <c r="H264" i="21"/>
  <c r="G264" i="21"/>
  <c r="F264" i="21"/>
  <c r="E264" i="21"/>
  <c r="D264" i="21"/>
  <c r="C264" i="21"/>
  <c r="B264" i="21"/>
  <c r="Y263" i="21"/>
  <c r="X263" i="21"/>
  <c r="W263" i="21"/>
  <c r="V263" i="21"/>
  <c r="U263" i="21"/>
  <c r="T263" i="21"/>
  <c r="S263" i="21"/>
  <c r="R263" i="21"/>
  <c r="Q263" i="21"/>
  <c r="P263" i="21"/>
  <c r="O263" i="21"/>
  <c r="N263" i="21"/>
  <c r="M263" i="21"/>
  <c r="L263" i="21"/>
  <c r="K263" i="21"/>
  <c r="J263" i="21"/>
  <c r="I263" i="21"/>
  <c r="H263" i="21"/>
  <c r="G263" i="21"/>
  <c r="F263" i="21"/>
  <c r="E263" i="21"/>
  <c r="D263" i="21"/>
  <c r="C263" i="21"/>
  <c r="B263" i="21"/>
  <c r="Y262" i="21"/>
  <c r="X262" i="21"/>
  <c r="W262" i="21"/>
  <c r="V262" i="21"/>
  <c r="U262" i="21"/>
  <c r="T262" i="21"/>
  <c r="S262" i="21"/>
  <c r="R262" i="21"/>
  <c r="Q262" i="21"/>
  <c r="P262" i="21"/>
  <c r="O262" i="21"/>
  <c r="N262" i="21"/>
  <c r="M262" i="21"/>
  <c r="L262" i="21"/>
  <c r="K262" i="21"/>
  <c r="J262" i="21"/>
  <c r="I262" i="21"/>
  <c r="H262" i="21"/>
  <c r="G262" i="21"/>
  <c r="F262" i="21"/>
  <c r="E262" i="21"/>
  <c r="D262" i="21"/>
  <c r="C262" i="21"/>
  <c r="B262" i="21"/>
  <c r="Y261" i="21"/>
  <c r="X261" i="21"/>
  <c r="W261" i="21"/>
  <c r="V261" i="21"/>
  <c r="U261" i="21"/>
  <c r="T261" i="21"/>
  <c r="S261" i="21"/>
  <c r="R261" i="21"/>
  <c r="Q261" i="21"/>
  <c r="P261" i="21"/>
  <c r="O261" i="21"/>
  <c r="N261" i="21"/>
  <c r="M261" i="21"/>
  <c r="L261" i="21"/>
  <c r="K261" i="21"/>
  <c r="J261" i="21"/>
  <c r="I261" i="21"/>
  <c r="H261" i="21"/>
  <c r="G261" i="21"/>
  <c r="F261" i="21"/>
  <c r="E261" i="21"/>
  <c r="D261" i="21"/>
  <c r="C261" i="21"/>
  <c r="B261" i="21"/>
  <c r="Y256" i="21"/>
  <c r="X256" i="21"/>
  <c r="W256" i="21"/>
  <c r="V256" i="21"/>
  <c r="U256" i="21"/>
  <c r="T256" i="21"/>
  <c r="S256" i="21"/>
  <c r="R256" i="21"/>
  <c r="Q256" i="21"/>
  <c r="P256" i="21"/>
  <c r="O256" i="21"/>
  <c r="N256" i="21"/>
  <c r="M256" i="21"/>
  <c r="L256" i="21"/>
  <c r="K256" i="21"/>
  <c r="J256" i="21"/>
  <c r="I256" i="21"/>
  <c r="H256" i="21"/>
  <c r="G256" i="21"/>
  <c r="F256" i="21"/>
  <c r="E256" i="21"/>
  <c r="D256" i="21"/>
  <c r="C256" i="21"/>
  <c r="B256" i="21"/>
  <c r="Y255" i="21"/>
  <c r="X255" i="21"/>
  <c r="W255" i="21"/>
  <c r="V255" i="21"/>
  <c r="U255" i="21"/>
  <c r="T255" i="21"/>
  <c r="S255" i="21"/>
  <c r="R255" i="21"/>
  <c r="Q255" i="21"/>
  <c r="P255" i="21"/>
  <c r="O255" i="21"/>
  <c r="N255" i="21"/>
  <c r="M255" i="21"/>
  <c r="L255" i="21"/>
  <c r="K255" i="21"/>
  <c r="J255" i="21"/>
  <c r="I255" i="21"/>
  <c r="H255" i="21"/>
  <c r="G255" i="21"/>
  <c r="F255" i="21"/>
  <c r="E255" i="21"/>
  <c r="D255" i="21"/>
  <c r="C255" i="21"/>
  <c r="B255" i="21"/>
  <c r="Y254" i="21"/>
  <c r="X254" i="21"/>
  <c r="W254" i="21"/>
  <c r="V254" i="21"/>
  <c r="U254" i="21"/>
  <c r="T254" i="21"/>
  <c r="S254" i="21"/>
  <c r="R254" i="21"/>
  <c r="Q254" i="21"/>
  <c r="P254" i="21"/>
  <c r="O254" i="21"/>
  <c r="N254" i="21"/>
  <c r="M254" i="21"/>
  <c r="L254" i="21"/>
  <c r="K254" i="21"/>
  <c r="J254" i="21"/>
  <c r="I254" i="21"/>
  <c r="H254" i="21"/>
  <c r="G254" i="21"/>
  <c r="F254" i="21"/>
  <c r="E254" i="21"/>
  <c r="D254" i="21"/>
  <c r="C254" i="21"/>
  <c r="B254" i="21"/>
  <c r="Y253" i="21"/>
  <c r="X253" i="21"/>
  <c r="W253" i="21"/>
  <c r="V253" i="21"/>
  <c r="U253" i="21"/>
  <c r="T253" i="21"/>
  <c r="S253" i="21"/>
  <c r="R253" i="21"/>
  <c r="Q253" i="21"/>
  <c r="P253" i="21"/>
  <c r="O253" i="21"/>
  <c r="N253" i="21"/>
  <c r="M253" i="21"/>
  <c r="L253" i="21"/>
  <c r="K253" i="21"/>
  <c r="J253" i="21"/>
  <c r="I253" i="21"/>
  <c r="H253" i="21"/>
  <c r="G253" i="21"/>
  <c r="F253" i="21"/>
  <c r="E253" i="21"/>
  <c r="D253" i="21"/>
  <c r="C253" i="21"/>
  <c r="B253" i="21"/>
  <c r="Y252" i="21"/>
  <c r="X252" i="21"/>
  <c r="W252" i="21"/>
  <c r="V252" i="21"/>
  <c r="U252" i="21"/>
  <c r="T252" i="21"/>
  <c r="S252" i="21"/>
  <c r="R252" i="21"/>
  <c r="Q252" i="21"/>
  <c r="P252" i="21"/>
  <c r="O252" i="21"/>
  <c r="N252" i="21"/>
  <c r="M252" i="21"/>
  <c r="L252" i="21"/>
  <c r="K252" i="21"/>
  <c r="J252" i="21"/>
  <c r="I252" i="21"/>
  <c r="H252" i="21"/>
  <c r="G252" i="21"/>
  <c r="F252" i="21"/>
  <c r="E252" i="21"/>
  <c r="D252" i="21"/>
  <c r="C252" i="21"/>
  <c r="B252" i="21"/>
  <c r="Y251" i="21"/>
  <c r="X251" i="21"/>
  <c r="W251" i="21"/>
  <c r="V251" i="21"/>
  <c r="U251" i="21"/>
  <c r="T251" i="21"/>
  <c r="S251" i="21"/>
  <c r="R251" i="21"/>
  <c r="Q251" i="21"/>
  <c r="P251" i="21"/>
  <c r="O251" i="21"/>
  <c r="N251" i="21"/>
  <c r="M251" i="21"/>
  <c r="L251" i="21"/>
  <c r="K251" i="21"/>
  <c r="J251" i="21"/>
  <c r="I251" i="21"/>
  <c r="H251" i="21"/>
  <c r="G251" i="21"/>
  <c r="F251" i="21"/>
  <c r="E251" i="21"/>
  <c r="D251" i="21"/>
  <c r="C251" i="21"/>
  <c r="B251" i="21"/>
  <c r="Y250" i="21"/>
  <c r="X250" i="21"/>
  <c r="W250" i="21"/>
  <c r="V250" i="21"/>
  <c r="U250" i="21"/>
  <c r="T250" i="21"/>
  <c r="S250" i="21"/>
  <c r="R250" i="21"/>
  <c r="Q250" i="21"/>
  <c r="P250" i="21"/>
  <c r="O250" i="21"/>
  <c r="N250" i="21"/>
  <c r="M250" i="21"/>
  <c r="L250" i="21"/>
  <c r="K250" i="21"/>
  <c r="J250" i="21"/>
  <c r="I250" i="21"/>
  <c r="H250" i="21"/>
  <c r="G250" i="21"/>
  <c r="F250" i="21"/>
  <c r="E250" i="21"/>
  <c r="D250" i="21"/>
  <c r="C250" i="21"/>
  <c r="B250" i="21"/>
  <c r="Y249" i="21"/>
  <c r="X249" i="21"/>
  <c r="W249" i="21"/>
  <c r="V249" i="21"/>
  <c r="U249" i="21"/>
  <c r="T249" i="21"/>
  <c r="S249" i="21"/>
  <c r="R249" i="21"/>
  <c r="Q249" i="21"/>
  <c r="P249" i="21"/>
  <c r="O249" i="21"/>
  <c r="N249" i="21"/>
  <c r="M249" i="21"/>
  <c r="L249" i="21"/>
  <c r="K249" i="21"/>
  <c r="J249" i="21"/>
  <c r="I249" i="21"/>
  <c r="H249" i="21"/>
  <c r="G249" i="21"/>
  <c r="F249" i="21"/>
  <c r="E249" i="21"/>
  <c r="D249" i="21"/>
  <c r="C249" i="21"/>
  <c r="B249" i="21"/>
  <c r="Y248" i="21"/>
  <c r="X248" i="21"/>
  <c r="W248" i="21"/>
  <c r="V248" i="21"/>
  <c r="U248" i="21"/>
  <c r="T248" i="21"/>
  <c r="S248" i="21"/>
  <c r="R248" i="21"/>
  <c r="Q248" i="21"/>
  <c r="P248" i="21"/>
  <c r="O248" i="21"/>
  <c r="N248" i="21"/>
  <c r="M248" i="21"/>
  <c r="L248" i="21"/>
  <c r="K248" i="21"/>
  <c r="J248" i="21"/>
  <c r="I248" i="21"/>
  <c r="H248" i="21"/>
  <c r="G248" i="21"/>
  <c r="F248" i="21"/>
  <c r="E248" i="21"/>
  <c r="D248" i="21"/>
  <c r="C248" i="21"/>
  <c r="B248" i="21"/>
  <c r="Y247" i="21"/>
  <c r="X247" i="21"/>
  <c r="W247" i="21"/>
  <c r="V247" i="21"/>
  <c r="U247" i="21"/>
  <c r="T247" i="21"/>
  <c r="S247" i="21"/>
  <c r="R247" i="21"/>
  <c r="Q247" i="21"/>
  <c r="P247" i="21"/>
  <c r="O247" i="21"/>
  <c r="N247" i="21"/>
  <c r="M247" i="21"/>
  <c r="L247" i="21"/>
  <c r="K247" i="21"/>
  <c r="J247" i="21"/>
  <c r="I247" i="21"/>
  <c r="H247" i="21"/>
  <c r="G247" i="21"/>
  <c r="F247" i="21"/>
  <c r="E247" i="21"/>
  <c r="D247" i="21"/>
  <c r="C247" i="21"/>
  <c r="B247" i="21"/>
  <c r="Y246" i="21"/>
  <c r="X246" i="21"/>
  <c r="W246" i="21"/>
  <c r="V246" i="21"/>
  <c r="U246" i="21"/>
  <c r="T246" i="21"/>
  <c r="S246" i="21"/>
  <c r="R246" i="21"/>
  <c r="Q246" i="21"/>
  <c r="P246" i="21"/>
  <c r="O246" i="21"/>
  <c r="N246" i="21"/>
  <c r="M246" i="21"/>
  <c r="L246" i="21"/>
  <c r="K246" i="21"/>
  <c r="J246" i="21"/>
  <c r="I246" i="21"/>
  <c r="H246" i="21"/>
  <c r="G246" i="21"/>
  <c r="F246" i="21"/>
  <c r="E246" i="21"/>
  <c r="D246" i="21"/>
  <c r="C246" i="21"/>
  <c r="B246" i="21"/>
  <c r="Y245" i="21"/>
  <c r="X245" i="21"/>
  <c r="W245" i="21"/>
  <c r="V245" i="21"/>
  <c r="U245" i="21"/>
  <c r="T245" i="21"/>
  <c r="S245" i="21"/>
  <c r="R245" i="21"/>
  <c r="Q245" i="21"/>
  <c r="P245" i="21"/>
  <c r="O245" i="21"/>
  <c r="N245" i="21"/>
  <c r="M245" i="21"/>
  <c r="L245" i="21"/>
  <c r="K245" i="21"/>
  <c r="J245" i="21"/>
  <c r="I245" i="21"/>
  <c r="H245" i="21"/>
  <c r="G245" i="21"/>
  <c r="F245" i="21"/>
  <c r="E245" i="21"/>
  <c r="D245" i="21"/>
  <c r="C245" i="21"/>
  <c r="B245" i="21"/>
  <c r="Y244" i="21"/>
  <c r="X244" i="21"/>
  <c r="W244" i="21"/>
  <c r="V244" i="21"/>
  <c r="U244" i="21"/>
  <c r="T244" i="21"/>
  <c r="S244" i="21"/>
  <c r="R244" i="21"/>
  <c r="Q244" i="21"/>
  <c r="P244" i="21"/>
  <c r="O244" i="21"/>
  <c r="N244" i="21"/>
  <c r="M244" i="21"/>
  <c r="L244" i="21"/>
  <c r="K244" i="21"/>
  <c r="J244" i="21"/>
  <c r="I244" i="21"/>
  <c r="H244" i="21"/>
  <c r="G244" i="21"/>
  <c r="F244" i="21"/>
  <c r="E244" i="21"/>
  <c r="D244" i="21"/>
  <c r="C244" i="21"/>
  <c r="B244" i="21"/>
  <c r="Y243" i="21"/>
  <c r="X243" i="21"/>
  <c r="W243" i="21"/>
  <c r="V243" i="21"/>
  <c r="U243" i="21"/>
  <c r="T243" i="21"/>
  <c r="S243" i="21"/>
  <c r="R243" i="21"/>
  <c r="Q243" i="21"/>
  <c r="P243" i="21"/>
  <c r="O243" i="21"/>
  <c r="N243" i="21"/>
  <c r="M243" i="21"/>
  <c r="L243" i="21"/>
  <c r="K243" i="21"/>
  <c r="J243" i="21"/>
  <c r="I243" i="21"/>
  <c r="H243" i="21"/>
  <c r="G243" i="21"/>
  <c r="F243" i="21"/>
  <c r="E243" i="21"/>
  <c r="D243" i="21"/>
  <c r="C243" i="21"/>
  <c r="B243" i="21"/>
  <c r="Y242" i="21"/>
  <c r="X242" i="21"/>
  <c r="W242" i="21"/>
  <c r="V242" i="21"/>
  <c r="U242" i="21"/>
  <c r="T242" i="21"/>
  <c r="S242" i="21"/>
  <c r="R242" i="21"/>
  <c r="Q242" i="21"/>
  <c r="P242" i="21"/>
  <c r="O242" i="21"/>
  <c r="N242" i="21"/>
  <c r="M242" i="21"/>
  <c r="L242" i="21"/>
  <c r="K242" i="21"/>
  <c r="J242" i="21"/>
  <c r="I242" i="21"/>
  <c r="H242" i="21"/>
  <c r="G242" i="21"/>
  <c r="F242" i="21"/>
  <c r="E242" i="21"/>
  <c r="D242" i="21"/>
  <c r="C242" i="21"/>
  <c r="B242" i="21"/>
  <c r="Y241" i="21"/>
  <c r="X241" i="21"/>
  <c r="W241" i="21"/>
  <c r="V241" i="21"/>
  <c r="U241" i="21"/>
  <c r="T241" i="21"/>
  <c r="S241" i="21"/>
  <c r="R241" i="21"/>
  <c r="Q241" i="21"/>
  <c r="P241" i="21"/>
  <c r="O241" i="21"/>
  <c r="N241" i="21"/>
  <c r="M241" i="21"/>
  <c r="L241" i="21"/>
  <c r="K241" i="21"/>
  <c r="J241" i="21"/>
  <c r="I241" i="21"/>
  <c r="H241" i="21"/>
  <c r="G241" i="21"/>
  <c r="F241" i="21"/>
  <c r="E241" i="21"/>
  <c r="D241" i="21"/>
  <c r="C241" i="21"/>
  <c r="B241" i="21"/>
  <c r="Y240" i="21"/>
  <c r="X240" i="21"/>
  <c r="W240" i="21"/>
  <c r="V240" i="21"/>
  <c r="U240" i="21"/>
  <c r="T240" i="21"/>
  <c r="S240" i="21"/>
  <c r="R240" i="21"/>
  <c r="Q240" i="21"/>
  <c r="P240" i="21"/>
  <c r="O240" i="21"/>
  <c r="N240" i="21"/>
  <c r="M240" i="21"/>
  <c r="L240" i="21"/>
  <c r="K240" i="21"/>
  <c r="J240" i="21"/>
  <c r="I240" i="21"/>
  <c r="H240" i="21"/>
  <c r="G240" i="21"/>
  <c r="F240" i="21"/>
  <c r="E240" i="21"/>
  <c r="D240" i="21"/>
  <c r="C240" i="21"/>
  <c r="B240" i="21"/>
  <c r="Y239" i="21"/>
  <c r="X239" i="21"/>
  <c r="W239" i="21"/>
  <c r="V239" i="21"/>
  <c r="U239" i="21"/>
  <c r="T239" i="21"/>
  <c r="S239" i="21"/>
  <c r="R239" i="21"/>
  <c r="Q239" i="21"/>
  <c r="P239" i="21"/>
  <c r="O239" i="21"/>
  <c r="N239" i="21"/>
  <c r="M239" i="21"/>
  <c r="L239" i="21"/>
  <c r="K239" i="21"/>
  <c r="J239" i="21"/>
  <c r="I239" i="21"/>
  <c r="H239" i="21"/>
  <c r="G239" i="21"/>
  <c r="F239" i="21"/>
  <c r="E239" i="21"/>
  <c r="D239" i="21"/>
  <c r="C239" i="21"/>
  <c r="B239" i="21"/>
  <c r="Y238" i="21"/>
  <c r="X238" i="21"/>
  <c r="W238" i="21"/>
  <c r="V238" i="21"/>
  <c r="U238" i="21"/>
  <c r="T238" i="21"/>
  <c r="S238" i="21"/>
  <c r="R238" i="21"/>
  <c r="Q238" i="21"/>
  <c r="P238" i="21"/>
  <c r="O238" i="21"/>
  <c r="N238" i="21"/>
  <c r="M238" i="21"/>
  <c r="L238" i="21"/>
  <c r="K238" i="21"/>
  <c r="J238" i="21"/>
  <c r="I238" i="21"/>
  <c r="H238" i="21"/>
  <c r="G238" i="21"/>
  <c r="F238" i="21"/>
  <c r="E238" i="21"/>
  <c r="D238" i="21"/>
  <c r="C238" i="21"/>
  <c r="B238" i="21"/>
  <c r="Y237" i="21"/>
  <c r="X237" i="21"/>
  <c r="W237" i="21"/>
  <c r="V237" i="21"/>
  <c r="U237" i="21"/>
  <c r="T237" i="21"/>
  <c r="S237" i="21"/>
  <c r="R237" i="21"/>
  <c r="Q237" i="21"/>
  <c r="P237" i="21"/>
  <c r="O237" i="21"/>
  <c r="N237" i="21"/>
  <c r="M237" i="21"/>
  <c r="L237" i="21"/>
  <c r="K237" i="21"/>
  <c r="J237" i="21"/>
  <c r="I237" i="21"/>
  <c r="H237" i="21"/>
  <c r="G237" i="21"/>
  <c r="F237" i="21"/>
  <c r="E237" i="21"/>
  <c r="D237" i="21"/>
  <c r="C237" i="21"/>
  <c r="B237" i="21"/>
  <c r="Y236" i="21"/>
  <c r="X236" i="21"/>
  <c r="W236" i="21"/>
  <c r="V236" i="21"/>
  <c r="U236" i="21"/>
  <c r="T236" i="21"/>
  <c r="S236" i="21"/>
  <c r="R236" i="21"/>
  <c r="Q236" i="21"/>
  <c r="P236" i="21"/>
  <c r="O236" i="21"/>
  <c r="N236" i="21"/>
  <c r="M236" i="21"/>
  <c r="L236" i="21"/>
  <c r="K236" i="21"/>
  <c r="J236" i="21"/>
  <c r="I236" i="21"/>
  <c r="H236" i="21"/>
  <c r="G236" i="21"/>
  <c r="F236" i="21"/>
  <c r="E236" i="21"/>
  <c r="D236" i="21"/>
  <c r="C236" i="21"/>
  <c r="B236" i="21"/>
  <c r="Y235" i="21"/>
  <c r="X235" i="21"/>
  <c r="W235" i="21"/>
  <c r="V235" i="21"/>
  <c r="U235" i="21"/>
  <c r="T235" i="21"/>
  <c r="S235" i="21"/>
  <c r="R235" i="21"/>
  <c r="Q235" i="21"/>
  <c r="P235" i="21"/>
  <c r="O235" i="21"/>
  <c r="N235" i="21"/>
  <c r="M235" i="21"/>
  <c r="L235" i="21"/>
  <c r="K235" i="21"/>
  <c r="J235" i="21"/>
  <c r="I235" i="21"/>
  <c r="H235" i="21"/>
  <c r="G235" i="21"/>
  <c r="F235" i="21"/>
  <c r="E235" i="21"/>
  <c r="D235" i="21"/>
  <c r="C235" i="21"/>
  <c r="B235" i="21"/>
  <c r="Y234" i="21"/>
  <c r="X234" i="21"/>
  <c r="W234" i="21"/>
  <c r="V234" i="21"/>
  <c r="U234" i="21"/>
  <c r="T234" i="21"/>
  <c r="S234" i="21"/>
  <c r="R234" i="21"/>
  <c r="Q234" i="21"/>
  <c r="P234" i="21"/>
  <c r="O234" i="21"/>
  <c r="N234" i="21"/>
  <c r="M234" i="21"/>
  <c r="L234" i="21"/>
  <c r="K234" i="21"/>
  <c r="J234" i="21"/>
  <c r="I234" i="21"/>
  <c r="H234" i="21"/>
  <c r="G234" i="21"/>
  <c r="F234" i="21"/>
  <c r="E234" i="21"/>
  <c r="D234" i="21"/>
  <c r="C234" i="21"/>
  <c r="B234" i="21"/>
  <c r="Y233" i="21"/>
  <c r="X233" i="21"/>
  <c r="W233" i="21"/>
  <c r="V233" i="21"/>
  <c r="U233" i="21"/>
  <c r="T233" i="21"/>
  <c r="S233" i="21"/>
  <c r="R233" i="21"/>
  <c r="Q233" i="21"/>
  <c r="P233" i="21"/>
  <c r="O233" i="21"/>
  <c r="N233" i="21"/>
  <c r="M233" i="21"/>
  <c r="L233" i="21"/>
  <c r="K233" i="21"/>
  <c r="J233" i="21"/>
  <c r="I233" i="21"/>
  <c r="H233" i="21"/>
  <c r="G233" i="21"/>
  <c r="F233" i="21"/>
  <c r="E233" i="21"/>
  <c r="D233" i="21"/>
  <c r="C233" i="21"/>
  <c r="B233" i="21"/>
  <c r="Y232" i="21"/>
  <c r="X232" i="21"/>
  <c r="W232" i="21"/>
  <c r="V232" i="21"/>
  <c r="U232" i="21"/>
  <c r="T232" i="21"/>
  <c r="S232" i="21"/>
  <c r="R232" i="21"/>
  <c r="Q232" i="21"/>
  <c r="P232" i="21"/>
  <c r="O232" i="21"/>
  <c r="N232" i="21"/>
  <c r="M232" i="21"/>
  <c r="L232" i="21"/>
  <c r="K232" i="21"/>
  <c r="J232" i="21"/>
  <c r="I232" i="21"/>
  <c r="H232" i="21"/>
  <c r="G232" i="21"/>
  <c r="F232" i="21"/>
  <c r="E232" i="21"/>
  <c r="D232" i="21"/>
  <c r="C232" i="21"/>
  <c r="B232" i="21"/>
  <c r="Y231" i="21"/>
  <c r="X231" i="21"/>
  <c r="W231" i="21"/>
  <c r="V231" i="21"/>
  <c r="U231" i="21"/>
  <c r="T231" i="21"/>
  <c r="S231" i="21"/>
  <c r="R231" i="21"/>
  <c r="Q231" i="21"/>
  <c r="P231" i="21"/>
  <c r="O231" i="21"/>
  <c r="N231" i="21"/>
  <c r="M231" i="21"/>
  <c r="L231" i="21"/>
  <c r="K231" i="21"/>
  <c r="J231" i="21"/>
  <c r="I231" i="21"/>
  <c r="H231" i="21"/>
  <c r="G231" i="21"/>
  <c r="F231" i="21"/>
  <c r="E231" i="21"/>
  <c r="D231" i="21"/>
  <c r="C231" i="21"/>
  <c r="B231" i="21"/>
  <c r="Y230" i="21"/>
  <c r="X230" i="21"/>
  <c r="W230" i="21"/>
  <c r="V230" i="21"/>
  <c r="U230" i="21"/>
  <c r="T230" i="21"/>
  <c r="S230" i="21"/>
  <c r="R230" i="21"/>
  <c r="Q230" i="21"/>
  <c r="P230" i="21"/>
  <c r="O230" i="21"/>
  <c r="N230" i="21"/>
  <c r="M230" i="21"/>
  <c r="L230" i="21"/>
  <c r="K230" i="21"/>
  <c r="J230" i="21"/>
  <c r="I230" i="21"/>
  <c r="H230" i="21"/>
  <c r="G230" i="21"/>
  <c r="F230" i="21"/>
  <c r="E230" i="21"/>
  <c r="D230" i="21"/>
  <c r="C230" i="21"/>
  <c r="B230" i="21"/>
  <c r="Y229" i="21"/>
  <c r="X229" i="21"/>
  <c r="W229" i="21"/>
  <c r="V229" i="21"/>
  <c r="U229" i="21"/>
  <c r="T229" i="21"/>
  <c r="S229" i="21"/>
  <c r="R229" i="21"/>
  <c r="Q229" i="21"/>
  <c r="P229" i="21"/>
  <c r="O229" i="21"/>
  <c r="N229" i="21"/>
  <c r="M229" i="21"/>
  <c r="L229" i="21"/>
  <c r="K229" i="21"/>
  <c r="J229" i="21"/>
  <c r="I229" i="21"/>
  <c r="H229" i="21"/>
  <c r="G229" i="21"/>
  <c r="F229" i="21"/>
  <c r="E229" i="21"/>
  <c r="D229" i="21"/>
  <c r="C229" i="21"/>
  <c r="B229" i="21"/>
  <c r="Y228" i="21"/>
  <c r="X228" i="21"/>
  <c r="W228" i="21"/>
  <c r="V228" i="21"/>
  <c r="U228" i="21"/>
  <c r="T228" i="21"/>
  <c r="S228" i="21"/>
  <c r="R228" i="21"/>
  <c r="Q228" i="21"/>
  <c r="P228" i="21"/>
  <c r="O228" i="21"/>
  <c r="N228" i="21"/>
  <c r="M228" i="21"/>
  <c r="L228" i="21"/>
  <c r="K228" i="21"/>
  <c r="J228" i="21"/>
  <c r="I228" i="21"/>
  <c r="H228" i="21"/>
  <c r="G228" i="21"/>
  <c r="F228" i="21"/>
  <c r="E228" i="21"/>
  <c r="D228" i="21"/>
  <c r="C228" i="21"/>
  <c r="B228" i="21"/>
  <c r="Y227" i="21"/>
  <c r="X227" i="21"/>
  <c r="W227" i="21"/>
  <c r="V227" i="21"/>
  <c r="U227" i="21"/>
  <c r="T227" i="21"/>
  <c r="S227" i="21"/>
  <c r="R227" i="21"/>
  <c r="Q227" i="21"/>
  <c r="P227" i="21"/>
  <c r="O227" i="21"/>
  <c r="N227" i="21"/>
  <c r="M227" i="21"/>
  <c r="L227" i="21"/>
  <c r="K227" i="21"/>
  <c r="J227" i="21"/>
  <c r="I227" i="21"/>
  <c r="H227" i="21"/>
  <c r="G227" i="21"/>
  <c r="F227" i="21"/>
  <c r="E227" i="21"/>
  <c r="D227" i="21"/>
  <c r="C227" i="21"/>
  <c r="B227" i="21"/>
  <c r="Y226" i="21"/>
  <c r="X226" i="21"/>
  <c r="W226" i="21"/>
  <c r="V226" i="21"/>
  <c r="U226" i="21"/>
  <c r="T226" i="21"/>
  <c r="S226" i="21"/>
  <c r="R226" i="21"/>
  <c r="Q226" i="21"/>
  <c r="P226" i="21"/>
  <c r="O226" i="21"/>
  <c r="N226" i="21"/>
  <c r="M226" i="21"/>
  <c r="L226" i="21"/>
  <c r="K226" i="21"/>
  <c r="J226" i="21"/>
  <c r="I226" i="21"/>
  <c r="H226" i="21"/>
  <c r="G226" i="21"/>
  <c r="F226" i="21"/>
  <c r="E226" i="21"/>
  <c r="D226" i="21"/>
  <c r="C226" i="21"/>
  <c r="B226" i="21"/>
  <c r="Y221" i="21"/>
  <c r="X221" i="21"/>
  <c r="W221" i="21"/>
  <c r="V221" i="21"/>
  <c r="U221" i="21"/>
  <c r="T221" i="21"/>
  <c r="S221" i="21"/>
  <c r="R221" i="21"/>
  <c r="Q221" i="21"/>
  <c r="P221" i="21"/>
  <c r="O221" i="21"/>
  <c r="N221" i="21"/>
  <c r="M221" i="21"/>
  <c r="L221" i="21"/>
  <c r="K221" i="21"/>
  <c r="J221" i="21"/>
  <c r="I221" i="21"/>
  <c r="H221" i="21"/>
  <c r="G221" i="21"/>
  <c r="F221" i="21"/>
  <c r="E221" i="21"/>
  <c r="D221" i="21"/>
  <c r="C221" i="21"/>
  <c r="B221" i="21"/>
  <c r="Y220" i="21"/>
  <c r="X220" i="21"/>
  <c r="W220" i="21"/>
  <c r="V220" i="21"/>
  <c r="U220" i="21"/>
  <c r="T220" i="21"/>
  <c r="S220" i="21"/>
  <c r="R220" i="21"/>
  <c r="Q220" i="21"/>
  <c r="P220" i="21"/>
  <c r="O220" i="21"/>
  <c r="N220" i="21"/>
  <c r="M220" i="21"/>
  <c r="L220" i="21"/>
  <c r="K220" i="21"/>
  <c r="J220" i="21"/>
  <c r="I220" i="21"/>
  <c r="H220" i="21"/>
  <c r="G220" i="21"/>
  <c r="F220" i="21"/>
  <c r="E220" i="21"/>
  <c r="D220" i="21"/>
  <c r="C220" i="21"/>
  <c r="B220" i="21"/>
  <c r="Y219" i="21"/>
  <c r="X219" i="21"/>
  <c r="W219" i="21"/>
  <c r="V219" i="21"/>
  <c r="U219" i="21"/>
  <c r="T219" i="21"/>
  <c r="S219" i="21"/>
  <c r="R219" i="21"/>
  <c r="Q219" i="21"/>
  <c r="P219" i="21"/>
  <c r="O219" i="21"/>
  <c r="N219" i="21"/>
  <c r="M219" i="21"/>
  <c r="L219" i="21"/>
  <c r="K219" i="21"/>
  <c r="J219" i="21"/>
  <c r="I219" i="21"/>
  <c r="H219" i="21"/>
  <c r="G219" i="21"/>
  <c r="F219" i="21"/>
  <c r="E219" i="21"/>
  <c r="D219" i="21"/>
  <c r="C219" i="21"/>
  <c r="B219" i="21"/>
  <c r="Y218" i="21"/>
  <c r="X218" i="21"/>
  <c r="W218" i="21"/>
  <c r="V218" i="21"/>
  <c r="U218" i="21"/>
  <c r="T218" i="21"/>
  <c r="S218" i="21"/>
  <c r="R218" i="21"/>
  <c r="Q218" i="21"/>
  <c r="P218" i="21"/>
  <c r="O218" i="21"/>
  <c r="N218" i="21"/>
  <c r="M218" i="21"/>
  <c r="L218" i="21"/>
  <c r="K218" i="21"/>
  <c r="J218" i="21"/>
  <c r="I218" i="21"/>
  <c r="H218" i="21"/>
  <c r="G218" i="21"/>
  <c r="F218" i="21"/>
  <c r="E218" i="21"/>
  <c r="D218" i="21"/>
  <c r="C218" i="21"/>
  <c r="B218" i="21"/>
  <c r="Y217" i="21"/>
  <c r="X217" i="21"/>
  <c r="W217" i="21"/>
  <c r="V217" i="21"/>
  <c r="U217" i="21"/>
  <c r="T217" i="21"/>
  <c r="S217" i="21"/>
  <c r="R217" i="21"/>
  <c r="Q217" i="21"/>
  <c r="P217" i="21"/>
  <c r="O217" i="21"/>
  <c r="N217" i="21"/>
  <c r="M217" i="21"/>
  <c r="L217" i="21"/>
  <c r="K217" i="21"/>
  <c r="J217" i="21"/>
  <c r="I217" i="21"/>
  <c r="H217" i="21"/>
  <c r="G217" i="21"/>
  <c r="F217" i="21"/>
  <c r="E217" i="21"/>
  <c r="D217" i="21"/>
  <c r="C217" i="21"/>
  <c r="B217" i="21"/>
  <c r="Y216" i="21"/>
  <c r="X216" i="21"/>
  <c r="W216" i="21"/>
  <c r="V216" i="21"/>
  <c r="U216" i="21"/>
  <c r="T216" i="21"/>
  <c r="S216" i="21"/>
  <c r="R216" i="21"/>
  <c r="Q216" i="21"/>
  <c r="P216" i="21"/>
  <c r="O216" i="21"/>
  <c r="N216" i="21"/>
  <c r="M216" i="21"/>
  <c r="L216" i="21"/>
  <c r="K216" i="21"/>
  <c r="J216" i="21"/>
  <c r="I216" i="21"/>
  <c r="H216" i="21"/>
  <c r="G216" i="21"/>
  <c r="F216" i="21"/>
  <c r="E216" i="21"/>
  <c r="D216" i="21"/>
  <c r="C216" i="21"/>
  <c r="B216" i="21"/>
  <c r="Y215" i="21"/>
  <c r="X215" i="21"/>
  <c r="W215" i="21"/>
  <c r="V215" i="21"/>
  <c r="U215" i="21"/>
  <c r="T215" i="21"/>
  <c r="S215" i="21"/>
  <c r="R215" i="21"/>
  <c r="Q215" i="21"/>
  <c r="P215" i="21"/>
  <c r="O215" i="21"/>
  <c r="N215" i="21"/>
  <c r="M215" i="21"/>
  <c r="L215" i="21"/>
  <c r="K215" i="21"/>
  <c r="J215" i="21"/>
  <c r="I215" i="21"/>
  <c r="H215" i="21"/>
  <c r="G215" i="21"/>
  <c r="F215" i="21"/>
  <c r="E215" i="21"/>
  <c r="D215" i="21"/>
  <c r="C215" i="21"/>
  <c r="B215" i="21"/>
  <c r="Y214" i="21"/>
  <c r="X214" i="21"/>
  <c r="W214" i="21"/>
  <c r="V214" i="21"/>
  <c r="U214" i="21"/>
  <c r="T214" i="21"/>
  <c r="S214" i="21"/>
  <c r="R214" i="21"/>
  <c r="Q214" i="21"/>
  <c r="P214" i="21"/>
  <c r="O214" i="21"/>
  <c r="N214" i="21"/>
  <c r="M214" i="21"/>
  <c r="L214" i="21"/>
  <c r="K214" i="21"/>
  <c r="J214" i="21"/>
  <c r="I214" i="21"/>
  <c r="H214" i="21"/>
  <c r="G214" i="21"/>
  <c r="F214" i="21"/>
  <c r="E214" i="21"/>
  <c r="D214" i="21"/>
  <c r="C214" i="21"/>
  <c r="B214" i="21"/>
  <c r="Y213" i="21"/>
  <c r="X213" i="21"/>
  <c r="W213" i="21"/>
  <c r="V213" i="21"/>
  <c r="U213" i="21"/>
  <c r="T213" i="21"/>
  <c r="S213" i="21"/>
  <c r="R213" i="21"/>
  <c r="Q213" i="21"/>
  <c r="P213" i="21"/>
  <c r="O213" i="21"/>
  <c r="N213" i="21"/>
  <c r="M213" i="21"/>
  <c r="L213" i="21"/>
  <c r="K213" i="21"/>
  <c r="J213" i="21"/>
  <c r="I213" i="21"/>
  <c r="H213" i="21"/>
  <c r="G213" i="21"/>
  <c r="F213" i="21"/>
  <c r="E213" i="21"/>
  <c r="D213" i="21"/>
  <c r="C213" i="21"/>
  <c r="B213" i="21"/>
  <c r="Y212" i="21"/>
  <c r="X212" i="21"/>
  <c r="W212" i="21"/>
  <c r="V212" i="21"/>
  <c r="U212" i="21"/>
  <c r="T212" i="21"/>
  <c r="S212" i="21"/>
  <c r="R212" i="21"/>
  <c r="Q212" i="21"/>
  <c r="P212" i="21"/>
  <c r="O212" i="21"/>
  <c r="N212" i="21"/>
  <c r="M212" i="21"/>
  <c r="L212" i="21"/>
  <c r="K212" i="21"/>
  <c r="J212" i="21"/>
  <c r="I212" i="21"/>
  <c r="H212" i="21"/>
  <c r="G212" i="21"/>
  <c r="F212" i="21"/>
  <c r="E212" i="21"/>
  <c r="D212" i="21"/>
  <c r="C212" i="21"/>
  <c r="B212" i="21"/>
  <c r="Y211" i="21"/>
  <c r="X211" i="21"/>
  <c r="W211" i="21"/>
  <c r="V211" i="21"/>
  <c r="U211" i="21"/>
  <c r="T211" i="21"/>
  <c r="S211" i="21"/>
  <c r="R211" i="21"/>
  <c r="Q211" i="21"/>
  <c r="P211" i="21"/>
  <c r="O211" i="21"/>
  <c r="N211" i="21"/>
  <c r="M211" i="21"/>
  <c r="L211" i="21"/>
  <c r="K211" i="21"/>
  <c r="J211" i="21"/>
  <c r="I211" i="21"/>
  <c r="H211" i="21"/>
  <c r="G211" i="21"/>
  <c r="F211" i="21"/>
  <c r="E211" i="21"/>
  <c r="D211" i="21"/>
  <c r="C211" i="21"/>
  <c r="B211" i="21"/>
  <c r="Y210" i="21"/>
  <c r="X210" i="21"/>
  <c r="W210" i="21"/>
  <c r="V210" i="21"/>
  <c r="U210" i="21"/>
  <c r="T210" i="21"/>
  <c r="S210" i="21"/>
  <c r="R210" i="21"/>
  <c r="Q210" i="21"/>
  <c r="P210" i="21"/>
  <c r="O210" i="21"/>
  <c r="N210" i="21"/>
  <c r="M210" i="21"/>
  <c r="L210" i="21"/>
  <c r="K210" i="21"/>
  <c r="J210" i="21"/>
  <c r="I210" i="21"/>
  <c r="H210" i="21"/>
  <c r="G210" i="21"/>
  <c r="F210" i="21"/>
  <c r="E210" i="21"/>
  <c r="D210" i="21"/>
  <c r="C210" i="21"/>
  <c r="B210" i="21"/>
  <c r="Y209" i="21"/>
  <c r="X209" i="21"/>
  <c r="W209" i="21"/>
  <c r="V209" i="21"/>
  <c r="U209" i="21"/>
  <c r="T209" i="21"/>
  <c r="S209" i="21"/>
  <c r="R209" i="21"/>
  <c r="Q209" i="21"/>
  <c r="P209" i="21"/>
  <c r="O209" i="21"/>
  <c r="N209" i="21"/>
  <c r="M209" i="21"/>
  <c r="L209" i="21"/>
  <c r="K209" i="21"/>
  <c r="J209" i="21"/>
  <c r="I209" i="21"/>
  <c r="H209" i="21"/>
  <c r="G209" i="21"/>
  <c r="F209" i="21"/>
  <c r="E209" i="21"/>
  <c r="D209" i="21"/>
  <c r="C209" i="21"/>
  <c r="B209" i="21"/>
  <c r="Y208" i="21"/>
  <c r="X208" i="21"/>
  <c r="W208" i="21"/>
  <c r="V208" i="21"/>
  <c r="U208" i="21"/>
  <c r="T208" i="21"/>
  <c r="S208" i="21"/>
  <c r="R208" i="21"/>
  <c r="Q208" i="21"/>
  <c r="P208" i="21"/>
  <c r="O208" i="21"/>
  <c r="N208" i="21"/>
  <c r="M208" i="21"/>
  <c r="L208" i="21"/>
  <c r="K208" i="21"/>
  <c r="J208" i="21"/>
  <c r="I208" i="21"/>
  <c r="H208" i="21"/>
  <c r="G208" i="21"/>
  <c r="F208" i="21"/>
  <c r="E208" i="21"/>
  <c r="D208" i="21"/>
  <c r="C208" i="21"/>
  <c r="B208" i="21"/>
  <c r="Y207" i="21"/>
  <c r="X207" i="21"/>
  <c r="W207" i="21"/>
  <c r="V207" i="21"/>
  <c r="U207" i="21"/>
  <c r="T207" i="21"/>
  <c r="S207" i="21"/>
  <c r="R207" i="21"/>
  <c r="Q207" i="21"/>
  <c r="P207" i="21"/>
  <c r="O207" i="21"/>
  <c r="N207" i="21"/>
  <c r="M207" i="21"/>
  <c r="L207" i="21"/>
  <c r="K207" i="21"/>
  <c r="J207" i="21"/>
  <c r="I207" i="21"/>
  <c r="H207" i="21"/>
  <c r="G207" i="21"/>
  <c r="F207" i="21"/>
  <c r="E207" i="21"/>
  <c r="D207" i="21"/>
  <c r="C207" i="21"/>
  <c r="B207" i="21"/>
  <c r="Y206" i="21"/>
  <c r="X206" i="21"/>
  <c r="W206" i="21"/>
  <c r="V206" i="21"/>
  <c r="U206" i="21"/>
  <c r="T206" i="21"/>
  <c r="S206" i="21"/>
  <c r="R206" i="21"/>
  <c r="Q206" i="21"/>
  <c r="P206" i="21"/>
  <c r="O206" i="21"/>
  <c r="N206" i="21"/>
  <c r="M206" i="21"/>
  <c r="L206" i="21"/>
  <c r="K206" i="21"/>
  <c r="J206" i="21"/>
  <c r="I206" i="21"/>
  <c r="H206" i="21"/>
  <c r="G206" i="21"/>
  <c r="F206" i="21"/>
  <c r="E206" i="21"/>
  <c r="D206" i="21"/>
  <c r="C206" i="21"/>
  <c r="B206" i="21"/>
  <c r="Y205" i="21"/>
  <c r="X205" i="21"/>
  <c r="W205" i="21"/>
  <c r="V205" i="21"/>
  <c r="U205" i="21"/>
  <c r="T205" i="21"/>
  <c r="S205" i="21"/>
  <c r="R205" i="21"/>
  <c r="Q205" i="21"/>
  <c r="P205" i="21"/>
  <c r="O205" i="21"/>
  <c r="N205" i="21"/>
  <c r="M205" i="21"/>
  <c r="L205" i="21"/>
  <c r="K205" i="21"/>
  <c r="J205" i="21"/>
  <c r="I205" i="21"/>
  <c r="H205" i="21"/>
  <c r="G205" i="21"/>
  <c r="F205" i="21"/>
  <c r="E205" i="21"/>
  <c r="D205" i="21"/>
  <c r="C205" i="21"/>
  <c r="B205" i="21"/>
  <c r="Y204" i="21"/>
  <c r="X204" i="21"/>
  <c r="W204" i="21"/>
  <c r="V204" i="21"/>
  <c r="U204" i="21"/>
  <c r="T204" i="21"/>
  <c r="S204" i="21"/>
  <c r="R204" i="21"/>
  <c r="Q204" i="21"/>
  <c r="P204" i="21"/>
  <c r="O204" i="21"/>
  <c r="N204" i="21"/>
  <c r="M204" i="21"/>
  <c r="L204" i="21"/>
  <c r="K204" i="21"/>
  <c r="J204" i="21"/>
  <c r="I204" i="21"/>
  <c r="H204" i="21"/>
  <c r="G204" i="21"/>
  <c r="F204" i="21"/>
  <c r="E204" i="21"/>
  <c r="D204" i="21"/>
  <c r="C204" i="21"/>
  <c r="B204" i="21"/>
  <c r="Y203" i="21"/>
  <c r="X203" i="21"/>
  <c r="W203" i="21"/>
  <c r="V203" i="21"/>
  <c r="U203" i="21"/>
  <c r="T203" i="21"/>
  <c r="S203" i="21"/>
  <c r="R203" i="21"/>
  <c r="Q203" i="21"/>
  <c r="P203" i="21"/>
  <c r="O203" i="21"/>
  <c r="N203" i="21"/>
  <c r="M203" i="21"/>
  <c r="L203" i="21"/>
  <c r="K203" i="21"/>
  <c r="J203" i="21"/>
  <c r="I203" i="21"/>
  <c r="H203" i="21"/>
  <c r="G203" i="21"/>
  <c r="F203" i="21"/>
  <c r="E203" i="21"/>
  <c r="D203" i="21"/>
  <c r="C203" i="21"/>
  <c r="B203" i="21"/>
  <c r="Y202" i="21"/>
  <c r="X202" i="21"/>
  <c r="W202" i="21"/>
  <c r="V202" i="21"/>
  <c r="U202" i="21"/>
  <c r="T202" i="21"/>
  <c r="S202" i="21"/>
  <c r="R202" i="21"/>
  <c r="Q202" i="21"/>
  <c r="P202" i="21"/>
  <c r="O202" i="21"/>
  <c r="N202" i="21"/>
  <c r="M202" i="21"/>
  <c r="L202" i="21"/>
  <c r="K202" i="21"/>
  <c r="J202" i="21"/>
  <c r="I202" i="21"/>
  <c r="H202" i="21"/>
  <c r="G202" i="21"/>
  <c r="F202" i="21"/>
  <c r="E202" i="21"/>
  <c r="D202" i="21"/>
  <c r="C202" i="21"/>
  <c r="B202" i="21"/>
  <c r="Y201" i="21"/>
  <c r="X201" i="21"/>
  <c r="W201" i="21"/>
  <c r="V201" i="21"/>
  <c r="U201" i="21"/>
  <c r="T201" i="21"/>
  <c r="S201" i="21"/>
  <c r="R201" i="21"/>
  <c r="Q201" i="21"/>
  <c r="P201" i="21"/>
  <c r="O201" i="21"/>
  <c r="N201" i="21"/>
  <c r="M201" i="21"/>
  <c r="L201" i="21"/>
  <c r="K201" i="21"/>
  <c r="J201" i="21"/>
  <c r="I201" i="21"/>
  <c r="H201" i="21"/>
  <c r="G201" i="21"/>
  <c r="F201" i="21"/>
  <c r="E201" i="21"/>
  <c r="D201" i="21"/>
  <c r="C201" i="21"/>
  <c r="B201" i="21"/>
  <c r="Y200" i="21"/>
  <c r="X200" i="21"/>
  <c r="W200" i="21"/>
  <c r="V200" i="21"/>
  <c r="U200" i="21"/>
  <c r="T200" i="21"/>
  <c r="S200" i="21"/>
  <c r="R200" i="21"/>
  <c r="Q200" i="21"/>
  <c r="P200" i="21"/>
  <c r="O200" i="21"/>
  <c r="N200" i="21"/>
  <c r="M200" i="21"/>
  <c r="L200" i="21"/>
  <c r="K200" i="21"/>
  <c r="J200" i="21"/>
  <c r="I200" i="21"/>
  <c r="H200" i="21"/>
  <c r="G200" i="21"/>
  <c r="F200" i="21"/>
  <c r="E200" i="21"/>
  <c r="D200" i="21"/>
  <c r="C200" i="21"/>
  <c r="B200" i="21"/>
  <c r="Y199" i="21"/>
  <c r="X199" i="21"/>
  <c r="W199" i="21"/>
  <c r="V199" i="21"/>
  <c r="U199" i="21"/>
  <c r="T199" i="21"/>
  <c r="S199" i="21"/>
  <c r="R199" i="21"/>
  <c r="Q199" i="21"/>
  <c r="P199" i="21"/>
  <c r="O199" i="21"/>
  <c r="N199" i="21"/>
  <c r="M199" i="21"/>
  <c r="L199" i="21"/>
  <c r="K199" i="21"/>
  <c r="J199" i="21"/>
  <c r="I199" i="21"/>
  <c r="H199" i="21"/>
  <c r="G199" i="21"/>
  <c r="F199" i="21"/>
  <c r="E199" i="21"/>
  <c r="D199" i="21"/>
  <c r="C199" i="21"/>
  <c r="B199" i="21"/>
  <c r="Y198" i="21"/>
  <c r="X198" i="21"/>
  <c r="W198" i="21"/>
  <c r="V198" i="21"/>
  <c r="U198" i="21"/>
  <c r="T198" i="21"/>
  <c r="S198" i="21"/>
  <c r="R198" i="21"/>
  <c r="Q198" i="21"/>
  <c r="P198" i="21"/>
  <c r="O198" i="21"/>
  <c r="N198" i="21"/>
  <c r="M198" i="21"/>
  <c r="L198" i="21"/>
  <c r="K198" i="21"/>
  <c r="J198" i="21"/>
  <c r="I198" i="21"/>
  <c r="H198" i="21"/>
  <c r="G198" i="21"/>
  <c r="F198" i="21"/>
  <c r="E198" i="21"/>
  <c r="D198" i="21"/>
  <c r="C198" i="21"/>
  <c r="B198" i="21"/>
  <c r="Y197" i="21"/>
  <c r="X197" i="21"/>
  <c r="W197" i="21"/>
  <c r="V197" i="21"/>
  <c r="U197" i="21"/>
  <c r="T197" i="21"/>
  <c r="S197" i="21"/>
  <c r="R197" i="21"/>
  <c r="Q197" i="21"/>
  <c r="P197" i="21"/>
  <c r="O197" i="21"/>
  <c r="N197" i="21"/>
  <c r="M197" i="21"/>
  <c r="L197" i="21"/>
  <c r="K197" i="21"/>
  <c r="J197" i="21"/>
  <c r="I197" i="21"/>
  <c r="H197" i="21"/>
  <c r="G197" i="21"/>
  <c r="F197" i="21"/>
  <c r="E197" i="21"/>
  <c r="D197" i="21"/>
  <c r="C197" i="21"/>
  <c r="B197" i="21"/>
  <c r="Y196" i="21"/>
  <c r="X196" i="21"/>
  <c r="W196" i="21"/>
  <c r="V196" i="21"/>
  <c r="U196" i="21"/>
  <c r="T196" i="21"/>
  <c r="S196" i="21"/>
  <c r="R196" i="21"/>
  <c r="Q196" i="21"/>
  <c r="P196" i="21"/>
  <c r="O196" i="21"/>
  <c r="N196" i="21"/>
  <c r="M196" i="21"/>
  <c r="L196" i="21"/>
  <c r="K196" i="21"/>
  <c r="J196" i="21"/>
  <c r="I196" i="21"/>
  <c r="H196" i="21"/>
  <c r="G196" i="21"/>
  <c r="F196" i="21"/>
  <c r="E196" i="21"/>
  <c r="D196" i="21"/>
  <c r="C196" i="21"/>
  <c r="B196" i="21"/>
  <c r="Y195" i="21"/>
  <c r="X195" i="21"/>
  <c r="W195" i="21"/>
  <c r="V195" i="21"/>
  <c r="U195" i="21"/>
  <c r="T195" i="21"/>
  <c r="S195" i="21"/>
  <c r="R195" i="21"/>
  <c r="Q195" i="21"/>
  <c r="P195" i="21"/>
  <c r="O195" i="21"/>
  <c r="N195" i="21"/>
  <c r="M195" i="21"/>
  <c r="L195" i="21"/>
  <c r="K195" i="21"/>
  <c r="J195" i="21"/>
  <c r="I195" i="21"/>
  <c r="H195" i="21"/>
  <c r="G195" i="21"/>
  <c r="F195" i="21"/>
  <c r="E195" i="21"/>
  <c r="D195" i="21"/>
  <c r="C195" i="21"/>
  <c r="B195" i="21"/>
  <c r="Y194" i="21"/>
  <c r="X194" i="21"/>
  <c r="W194" i="21"/>
  <c r="V194" i="21"/>
  <c r="U194" i="21"/>
  <c r="T194" i="21"/>
  <c r="S194" i="21"/>
  <c r="R194" i="21"/>
  <c r="Q194" i="21"/>
  <c r="P194" i="21"/>
  <c r="O194" i="21"/>
  <c r="N194" i="21"/>
  <c r="M194" i="21"/>
  <c r="L194" i="21"/>
  <c r="K194" i="21"/>
  <c r="J194" i="21"/>
  <c r="I194" i="21"/>
  <c r="H194" i="21"/>
  <c r="G194" i="21"/>
  <c r="F194" i="21"/>
  <c r="E194" i="21"/>
  <c r="D194" i="21"/>
  <c r="C194" i="21"/>
  <c r="B194" i="21"/>
  <c r="Y193" i="21"/>
  <c r="X193" i="21"/>
  <c r="W193" i="21"/>
  <c r="V193" i="21"/>
  <c r="U193" i="21"/>
  <c r="T193" i="21"/>
  <c r="S193" i="21"/>
  <c r="R193" i="21"/>
  <c r="Q193" i="21"/>
  <c r="P193" i="21"/>
  <c r="O193" i="21"/>
  <c r="N193" i="21"/>
  <c r="M193" i="21"/>
  <c r="L193" i="21"/>
  <c r="K193" i="21"/>
  <c r="J193" i="21"/>
  <c r="I193" i="21"/>
  <c r="H193" i="21"/>
  <c r="G193" i="21"/>
  <c r="F193" i="21"/>
  <c r="E193" i="21"/>
  <c r="D193" i="21"/>
  <c r="C193" i="21"/>
  <c r="B193" i="21"/>
  <c r="Y192" i="21"/>
  <c r="X192" i="21"/>
  <c r="W192" i="21"/>
  <c r="V192" i="21"/>
  <c r="U192" i="21"/>
  <c r="T192" i="21"/>
  <c r="S192" i="21"/>
  <c r="R192" i="21"/>
  <c r="Q192" i="21"/>
  <c r="P192" i="21"/>
  <c r="O192" i="21"/>
  <c r="N192" i="21"/>
  <c r="M192" i="21"/>
  <c r="L192" i="21"/>
  <c r="K192" i="21"/>
  <c r="J192" i="21"/>
  <c r="I192" i="21"/>
  <c r="H192" i="21"/>
  <c r="G192" i="21"/>
  <c r="F192" i="21"/>
  <c r="E192" i="21"/>
  <c r="D192" i="21"/>
  <c r="C192" i="21"/>
  <c r="B192" i="21"/>
  <c r="Y191" i="21"/>
  <c r="X191" i="21"/>
  <c r="W191" i="21"/>
  <c r="V191" i="21"/>
  <c r="U191" i="21"/>
  <c r="T191" i="21"/>
  <c r="S191" i="21"/>
  <c r="R191" i="21"/>
  <c r="Q191" i="21"/>
  <c r="P191" i="21"/>
  <c r="O191" i="21"/>
  <c r="N191" i="21"/>
  <c r="M191" i="21"/>
  <c r="L191" i="21"/>
  <c r="K191" i="21"/>
  <c r="J191" i="21"/>
  <c r="I191" i="21"/>
  <c r="H191" i="21"/>
  <c r="G191" i="21"/>
  <c r="F191" i="21"/>
  <c r="E191" i="21"/>
  <c r="D191" i="21"/>
  <c r="C191" i="21"/>
  <c r="B191" i="21"/>
  <c r="Y186" i="21"/>
  <c r="X186" i="21"/>
  <c r="W186" i="21"/>
  <c r="V186" i="21"/>
  <c r="U186" i="21"/>
  <c r="T186" i="21"/>
  <c r="S186" i="21"/>
  <c r="R186" i="21"/>
  <c r="Q186" i="21"/>
  <c r="P186" i="21"/>
  <c r="O186" i="21"/>
  <c r="N186" i="21"/>
  <c r="M186" i="21"/>
  <c r="L186" i="21"/>
  <c r="K186" i="21"/>
  <c r="J186" i="21"/>
  <c r="I186" i="21"/>
  <c r="H186" i="21"/>
  <c r="G186" i="21"/>
  <c r="F186" i="21"/>
  <c r="E186" i="21"/>
  <c r="D186" i="21"/>
  <c r="C186" i="21"/>
  <c r="B186" i="21"/>
  <c r="Y185" i="21"/>
  <c r="X185" i="21"/>
  <c r="W185" i="21"/>
  <c r="V185" i="21"/>
  <c r="U185" i="21"/>
  <c r="T185" i="21"/>
  <c r="S185" i="21"/>
  <c r="R185" i="21"/>
  <c r="Q185" i="21"/>
  <c r="P185" i="21"/>
  <c r="O185" i="21"/>
  <c r="N185" i="21"/>
  <c r="M185" i="21"/>
  <c r="L185" i="21"/>
  <c r="K185" i="21"/>
  <c r="J185" i="21"/>
  <c r="I185" i="21"/>
  <c r="H185" i="21"/>
  <c r="G185" i="21"/>
  <c r="F185" i="21"/>
  <c r="E185" i="21"/>
  <c r="D185" i="21"/>
  <c r="C185" i="21"/>
  <c r="B185" i="21"/>
  <c r="Y184" i="21"/>
  <c r="X184" i="21"/>
  <c r="W184" i="21"/>
  <c r="V184" i="21"/>
  <c r="U184" i="21"/>
  <c r="T184" i="21"/>
  <c r="S184" i="21"/>
  <c r="R184" i="21"/>
  <c r="Q184" i="21"/>
  <c r="P184" i="21"/>
  <c r="O184" i="21"/>
  <c r="N184" i="21"/>
  <c r="M184" i="21"/>
  <c r="L184" i="21"/>
  <c r="K184" i="21"/>
  <c r="J184" i="21"/>
  <c r="I184" i="21"/>
  <c r="H184" i="21"/>
  <c r="G184" i="21"/>
  <c r="F184" i="21"/>
  <c r="E184" i="21"/>
  <c r="D184" i="21"/>
  <c r="C184" i="21"/>
  <c r="B184" i="21"/>
  <c r="Y183" i="21"/>
  <c r="X183" i="21"/>
  <c r="W183" i="21"/>
  <c r="V183" i="21"/>
  <c r="U183" i="21"/>
  <c r="T183" i="21"/>
  <c r="S183" i="21"/>
  <c r="R183" i="21"/>
  <c r="Q183" i="21"/>
  <c r="P183" i="21"/>
  <c r="O183" i="21"/>
  <c r="N183" i="21"/>
  <c r="M183" i="21"/>
  <c r="L183" i="21"/>
  <c r="K183" i="21"/>
  <c r="J183" i="21"/>
  <c r="I183" i="21"/>
  <c r="H183" i="21"/>
  <c r="G183" i="21"/>
  <c r="F183" i="21"/>
  <c r="E183" i="21"/>
  <c r="D183" i="21"/>
  <c r="C183" i="21"/>
  <c r="B183" i="21"/>
  <c r="Y182" i="21"/>
  <c r="X182" i="21"/>
  <c r="W182" i="21"/>
  <c r="V182" i="21"/>
  <c r="U182" i="21"/>
  <c r="T182" i="21"/>
  <c r="S182" i="21"/>
  <c r="R182" i="21"/>
  <c r="Q182" i="21"/>
  <c r="P182" i="21"/>
  <c r="O182" i="21"/>
  <c r="N182" i="21"/>
  <c r="M182" i="21"/>
  <c r="L182" i="21"/>
  <c r="K182" i="21"/>
  <c r="J182" i="21"/>
  <c r="I182" i="21"/>
  <c r="H182" i="21"/>
  <c r="G182" i="21"/>
  <c r="F182" i="21"/>
  <c r="E182" i="21"/>
  <c r="D182" i="21"/>
  <c r="C182" i="21"/>
  <c r="B182" i="21"/>
  <c r="Y181" i="21"/>
  <c r="X181" i="21"/>
  <c r="W181" i="21"/>
  <c r="V181" i="21"/>
  <c r="U181" i="21"/>
  <c r="T181" i="21"/>
  <c r="S181" i="21"/>
  <c r="R181" i="21"/>
  <c r="Q181" i="21"/>
  <c r="P181" i="21"/>
  <c r="O181" i="21"/>
  <c r="N181" i="21"/>
  <c r="M181" i="21"/>
  <c r="L181" i="21"/>
  <c r="K181" i="21"/>
  <c r="J181" i="21"/>
  <c r="I181" i="21"/>
  <c r="H181" i="21"/>
  <c r="G181" i="21"/>
  <c r="F181" i="21"/>
  <c r="E181" i="21"/>
  <c r="D181" i="21"/>
  <c r="C181" i="21"/>
  <c r="B181" i="21"/>
  <c r="Y180" i="21"/>
  <c r="X180" i="21"/>
  <c r="W180" i="21"/>
  <c r="V180" i="21"/>
  <c r="U180" i="21"/>
  <c r="T180" i="21"/>
  <c r="S180" i="21"/>
  <c r="R180" i="21"/>
  <c r="Q180" i="21"/>
  <c r="P180" i="21"/>
  <c r="O180" i="21"/>
  <c r="N180" i="21"/>
  <c r="M180" i="21"/>
  <c r="L180" i="21"/>
  <c r="K180" i="21"/>
  <c r="J180" i="21"/>
  <c r="I180" i="21"/>
  <c r="H180" i="21"/>
  <c r="G180" i="21"/>
  <c r="F180" i="21"/>
  <c r="E180" i="21"/>
  <c r="D180" i="21"/>
  <c r="C180" i="21"/>
  <c r="B180" i="21"/>
  <c r="Y179" i="21"/>
  <c r="X179" i="21"/>
  <c r="W179" i="21"/>
  <c r="V179" i="21"/>
  <c r="U179" i="21"/>
  <c r="T179" i="21"/>
  <c r="S179" i="21"/>
  <c r="R179" i="21"/>
  <c r="Q179" i="21"/>
  <c r="P179" i="21"/>
  <c r="O179" i="21"/>
  <c r="N179" i="21"/>
  <c r="M179" i="21"/>
  <c r="L179" i="21"/>
  <c r="K179" i="21"/>
  <c r="J179" i="21"/>
  <c r="I179" i="21"/>
  <c r="H179" i="21"/>
  <c r="G179" i="21"/>
  <c r="F179" i="21"/>
  <c r="E179" i="21"/>
  <c r="D179" i="21"/>
  <c r="C179" i="21"/>
  <c r="B179" i="21"/>
  <c r="Y178" i="21"/>
  <c r="X178" i="21"/>
  <c r="W178" i="21"/>
  <c r="V178" i="21"/>
  <c r="U178" i="21"/>
  <c r="T178" i="21"/>
  <c r="S178" i="21"/>
  <c r="R178" i="21"/>
  <c r="Q178" i="21"/>
  <c r="P178" i="21"/>
  <c r="O178" i="21"/>
  <c r="N178" i="21"/>
  <c r="M178" i="21"/>
  <c r="L178" i="21"/>
  <c r="K178" i="21"/>
  <c r="J178" i="21"/>
  <c r="I178" i="21"/>
  <c r="H178" i="21"/>
  <c r="G178" i="21"/>
  <c r="F178" i="21"/>
  <c r="E178" i="21"/>
  <c r="D178" i="21"/>
  <c r="C178" i="21"/>
  <c r="B178" i="21"/>
  <c r="Y177" i="21"/>
  <c r="X177" i="21"/>
  <c r="W177" i="21"/>
  <c r="V177" i="21"/>
  <c r="U177" i="21"/>
  <c r="T177" i="21"/>
  <c r="S177" i="21"/>
  <c r="R177" i="21"/>
  <c r="Q177" i="21"/>
  <c r="P177" i="21"/>
  <c r="O177" i="21"/>
  <c r="N177" i="21"/>
  <c r="M177" i="21"/>
  <c r="L177" i="21"/>
  <c r="K177" i="21"/>
  <c r="J177" i="21"/>
  <c r="I177" i="21"/>
  <c r="H177" i="21"/>
  <c r="G177" i="21"/>
  <c r="F177" i="21"/>
  <c r="E177" i="21"/>
  <c r="D177" i="21"/>
  <c r="C177" i="21"/>
  <c r="B177" i="21"/>
  <c r="Y176" i="21"/>
  <c r="X176" i="21"/>
  <c r="W176" i="21"/>
  <c r="V176" i="21"/>
  <c r="U176" i="21"/>
  <c r="T176" i="21"/>
  <c r="S176" i="21"/>
  <c r="R176" i="21"/>
  <c r="Q176" i="21"/>
  <c r="P176" i="21"/>
  <c r="O176" i="21"/>
  <c r="N176" i="21"/>
  <c r="M176" i="21"/>
  <c r="L176" i="21"/>
  <c r="K176" i="21"/>
  <c r="J176" i="21"/>
  <c r="I176" i="21"/>
  <c r="H176" i="21"/>
  <c r="G176" i="21"/>
  <c r="F176" i="21"/>
  <c r="E176" i="21"/>
  <c r="D176" i="21"/>
  <c r="C176" i="21"/>
  <c r="B176" i="21"/>
  <c r="Y175" i="21"/>
  <c r="X175" i="21"/>
  <c r="W175" i="21"/>
  <c r="V175" i="21"/>
  <c r="U175" i="21"/>
  <c r="T175" i="21"/>
  <c r="S175" i="21"/>
  <c r="R175" i="21"/>
  <c r="Q175" i="21"/>
  <c r="P175" i="21"/>
  <c r="O175" i="21"/>
  <c r="N175" i="21"/>
  <c r="M175" i="21"/>
  <c r="L175" i="21"/>
  <c r="K175" i="21"/>
  <c r="J175" i="21"/>
  <c r="I175" i="21"/>
  <c r="H175" i="21"/>
  <c r="G175" i="21"/>
  <c r="F175" i="21"/>
  <c r="E175" i="21"/>
  <c r="D175" i="21"/>
  <c r="C175" i="21"/>
  <c r="B175" i="21"/>
  <c r="Y174" i="21"/>
  <c r="X174" i="21"/>
  <c r="W174" i="21"/>
  <c r="V174" i="21"/>
  <c r="U174" i="21"/>
  <c r="T174" i="21"/>
  <c r="S174" i="21"/>
  <c r="R174" i="21"/>
  <c r="Q174" i="21"/>
  <c r="P174" i="21"/>
  <c r="O174" i="21"/>
  <c r="N174" i="21"/>
  <c r="M174" i="21"/>
  <c r="L174" i="21"/>
  <c r="K174" i="21"/>
  <c r="J174" i="21"/>
  <c r="I174" i="21"/>
  <c r="H174" i="21"/>
  <c r="G174" i="21"/>
  <c r="F174" i="21"/>
  <c r="E174" i="21"/>
  <c r="D174" i="21"/>
  <c r="C174" i="21"/>
  <c r="B174" i="21"/>
  <c r="Y173" i="21"/>
  <c r="X173" i="21"/>
  <c r="W173" i="21"/>
  <c r="V173" i="21"/>
  <c r="U173" i="21"/>
  <c r="T173" i="21"/>
  <c r="S173" i="21"/>
  <c r="R173" i="21"/>
  <c r="Q173" i="21"/>
  <c r="P173" i="21"/>
  <c r="O173" i="21"/>
  <c r="N173" i="21"/>
  <c r="M173" i="21"/>
  <c r="L173" i="21"/>
  <c r="K173" i="21"/>
  <c r="J173" i="21"/>
  <c r="I173" i="21"/>
  <c r="H173" i="21"/>
  <c r="G173" i="21"/>
  <c r="F173" i="21"/>
  <c r="E173" i="21"/>
  <c r="D173" i="21"/>
  <c r="C173" i="21"/>
  <c r="B173" i="21"/>
  <c r="Y172" i="21"/>
  <c r="X172" i="21"/>
  <c r="W172" i="21"/>
  <c r="V172" i="21"/>
  <c r="U172" i="21"/>
  <c r="T172" i="21"/>
  <c r="S172" i="21"/>
  <c r="R172" i="21"/>
  <c r="Q172" i="21"/>
  <c r="P172" i="21"/>
  <c r="O172" i="21"/>
  <c r="N172" i="21"/>
  <c r="M172" i="21"/>
  <c r="L172" i="21"/>
  <c r="K172" i="21"/>
  <c r="J172" i="21"/>
  <c r="I172" i="21"/>
  <c r="H172" i="21"/>
  <c r="G172" i="21"/>
  <c r="F172" i="21"/>
  <c r="E172" i="21"/>
  <c r="D172" i="21"/>
  <c r="C172" i="21"/>
  <c r="B172" i="21"/>
  <c r="Y171" i="21"/>
  <c r="X171" i="21"/>
  <c r="W171" i="21"/>
  <c r="V171" i="21"/>
  <c r="U171" i="21"/>
  <c r="T171" i="21"/>
  <c r="S171" i="21"/>
  <c r="R171" i="21"/>
  <c r="Q171" i="21"/>
  <c r="P171" i="21"/>
  <c r="O171" i="21"/>
  <c r="N171" i="21"/>
  <c r="M171" i="21"/>
  <c r="L171" i="21"/>
  <c r="K171" i="21"/>
  <c r="J171" i="21"/>
  <c r="I171" i="21"/>
  <c r="H171" i="21"/>
  <c r="G171" i="21"/>
  <c r="F171" i="21"/>
  <c r="E171" i="21"/>
  <c r="D171" i="21"/>
  <c r="C171" i="21"/>
  <c r="B171" i="21"/>
  <c r="Y170" i="21"/>
  <c r="X170" i="21"/>
  <c r="W170" i="21"/>
  <c r="V170" i="21"/>
  <c r="U170" i="21"/>
  <c r="T170" i="21"/>
  <c r="S170" i="21"/>
  <c r="R170" i="21"/>
  <c r="Q170" i="21"/>
  <c r="P170" i="21"/>
  <c r="O170" i="21"/>
  <c r="N170" i="21"/>
  <c r="M170" i="21"/>
  <c r="L170" i="21"/>
  <c r="K170" i="21"/>
  <c r="J170" i="21"/>
  <c r="I170" i="21"/>
  <c r="H170" i="21"/>
  <c r="G170" i="21"/>
  <c r="F170" i="21"/>
  <c r="E170" i="21"/>
  <c r="D170" i="21"/>
  <c r="C170" i="21"/>
  <c r="B170" i="21"/>
  <c r="Y169" i="21"/>
  <c r="X169" i="21"/>
  <c r="W169" i="21"/>
  <c r="V169" i="21"/>
  <c r="U169" i="21"/>
  <c r="T169" i="21"/>
  <c r="S169" i="21"/>
  <c r="R169" i="21"/>
  <c r="Q169" i="21"/>
  <c r="P169" i="21"/>
  <c r="O169" i="21"/>
  <c r="N169" i="21"/>
  <c r="M169" i="21"/>
  <c r="L169" i="21"/>
  <c r="K169" i="21"/>
  <c r="J169" i="21"/>
  <c r="I169" i="21"/>
  <c r="H169" i="21"/>
  <c r="G169" i="21"/>
  <c r="F169" i="21"/>
  <c r="E169" i="21"/>
  <c r="D169" i="21"/>
  <c r="C169" i="21"/>
  <c r="B169" i="21"/>
  <c r="Y168" i="21"/>
  <c r="X168" i="21"/>
  <c r="W168" i="21"/>
  <c r="V168" i="21"/>
  <c r="U168" i="21"/>
  <c r="T168" i="21"/>
  <c r="S168" i="21"/>
  <c r="R168" i="21"/>
  <c r="Q168" i="21"/>
  <c r="P168" i="21"/>
  <c r="O168" i="21"/>
  <c r="N168" i="21"/>
  <c r="M168" i="21"/>
  <c r="L168" i="21"/>
  <c r="K168" i="21"/>
  <c r="J168" i="21"/>
  <c r="I168" i="21"/>
  <c r="H168" i="21"/>
  <c r="G168" i="21"/>
  <c r="F168" i="21"/>
  <c r="E168" i="21"/>
  <c r="D168" i="21"/>
  <c r="C168" i="21"/>
  <c r="B168" i="21"/>
  <c r="Y167" i="21"/>
  <c r="X167" i="21"/>
  <c r="W167" i="21"/>
  <c r="V167" i="21"/>
  <c r="U167" i="21"/>
  <c r="T167" i="21"/>
  <c r="S167" i="21"/>
  <c r="R167" i="21"/>
  <c r="Q167" i="21"/>
  <c r="P167" i="21"/>
  <c r="O167" i="21"/>
  <c r="N167" i="21"/>
  <c r="M167" i="21"/>
  <c r="L167" i="21"/>
  <c r="K167" i="21"/>
  <c r="J167" i="21"/>
  <c r="I167" i="21"/>
  <c r="H167" i="21"/>
  <c r="G167" i="21"/>
  <c r="F167" i="21"/>
  <c r="E167" i="21"/>
  <c r="D167" i="21"/>
  <c r="C167" i="21"/>
  <c r="B167" i="21"/>
  <c r="Y166" i="21"/>
  <c r="X166" i="21"/>
  <c r="W166" i="21"/>
  <c r="V166" i="21"/>
  <c r="U166" i="21"/>
  <c r="T166" i="21"/>
  <c r="S166" i="21"/>
  <c r="R166" i="21"/>
  <c r="Q166" i="21"/>
  <c r="P166" i="21"/>
  <c r="O166" i="21"/>
  <c r="N166" i="21"/>
  <c r="M166" i="21"/>
  <c r="L166" i="21"/>
  <c r="K166" i="21"/>
  <c r="J166" i="21"/>
  <c r="I166" i="21"/>
  <c r="H166" i="21"/>
  <c r="G166" i="21"/>
  <c r="F166" i="21"/>
  <c r="E166" i="21"/>
  <c r="D166" i="21"/>
  <c r="C166" i="21"/>
  <c r="B166" i="21"/>
  <c r="Y165" i="21"/>
  <c r="X165" i="21"/>
  <c r="W165" i="21"/>
  <c r="V165" i="21"/>
  <c r="U165" i="21"/>
  <c r="T165" i="21"/>
  <c r="S165" i="21"/>
  <c r="R165" i="21"/>
  <c r="Q165" i="21"/>
  <c r="P165" i="21"/>
  <c r="O165" i="21"/>
  <c r="N165" i="21"/>
  <c r="M165" i="21"/>
  <c r="L165" i="21"/>
  <c r="K165" i="21"/>
  <c r="J165" i="21"/>
  <c r="I165" i="21"/>
  <c r="H165" i="21"/>
  <c r="G165" i="21"/>
  <c r="F165" i="21"/>
  <c r="E165" i="21"/>
  <c r="D165" i="21"/>
  <c r="C165" i="21"/>
  <c r="B165" i="21"/>
  <c r="Y164" i="21"/>
  <c r="X164" i="21"/>
  <c r="W164" i="21"/>
  <c r="V164" i="21"/>
  <c r="U164" i="21"/>
  <c r="T164" i="21"/>
  <c r="S164" i="21"/>
  <c r="R164" i="21"/>
  <c r="Q164" i="21"/>
  <c r="P164" i="21"/>
  <c r="O164" i="21"/>
  <c r="N164" i="21"/>
  <c r="M164" i="21"/>
  <c r="L164" i="21"/>
  <c r="K164" i="21"/>
  <c r="J164" i="21"/>
  <c r="I164" i="21"/>
  <c r="H164" i="21"/>
  <c r="G164" i="21"/>
  <c r="F164" i="21"/>
  <c r="E164" i="21"/>
  <c r="D164" i="21"/>
  <c r="C164" i="21"/>
  <c r="B164" i="21"/>
  <c r="Y163" i="21"/>
  <c r="X163" i="21"/>
  <c r="W163" i="21"/>
  <c r="V163" i="21"/>
  <c r="U163" i="21"/>
  <c r="T163" i="21"/>
  <c r="S163" i="21"/>
  <c r="R163" i="21"/>
  <c r="Q163" i="21"/>
  <c r="P163" i="21"/>
  <c r="O163" i="21"/>
  <c r="N163" i="21"/>
  <c r="M163" i="21"/>
  <c r="L163" i="21"/>
  <c r="K163" i="21"/>
  <c r="J163" i="21"/>
  <c r="I163" i="21"/>
  <c r="H163" i="21"/>
  <c r="G163" i="21"/>
  <c r="F163" i="21"/>
  <c r="E163" i="21"/>
  <c r="D163" i="21"/>
  <c r="C163" i="21"/>
  <c r="B163" i="21"/>
  <c r="Y162" i="21"/>
  <c r="X162" i="21"/>
  <c r="W162" i="21"/>
  <c r="V162" i="21"/>
  <c r="U162" i="21"/>
  <c r="T162" i="21"/>
  <c r="S162" i="21"/>
  <c r="R162" i="21"/>
  <c r="Q162" i="21"/>
  <c r="P162" i="21"/>
  <c r="O162" i="21"/>
  <c r="N162" i="21"/>
  <c r="M162" i="21"/>
  <c r="L162" i="21"/>
  <c r="K162" i="21"/>
  <c r="J162" i="21"/>
  <c r="I162" i="21"/>
  <c r="H162" i="21"/>
  <c r="G162" i="21"/>
  <c r="F162" i="21"/>
  <c r="E162" i="21"/>
  <c r="D162" i="21"/>
  <c r="C162" i="21"/>
  <c r="B162" i="21"/>
  <c r="Y161" i="21"/>
  <c r="X161" i="21"/>
  <c r="W161" i="21"/>
  <c r="V161" i="21"/>
  <c r="U161" i="21"/>
  <c r="T161" i="21"/>
  <c r="S161" i="21"/>
  <c r="R161" i="21"/>
  <c r="Q161" i="21"/>
  <c r="P161" i="21"/>
  <c r="O161" i="21"/>
  <c r="N161" i="21"/>
  <c r="M161" i="21"/>
  <c r="L161" i="21"/>
  <c r="K161" i="21"/>
  <c r="J161" i="21"/>
  <c r="I161" i="21"/>
  <c r="H161" i="21"/>
  <c r="G161" i="21"/>
  <c r="F161" i="21"/>
  <c r="E161" i="21"/>
  <c r="D161" i="21"/>
  <c r="C161" i="21"/>
  <c r="B161" i="21"/>
  <c r="Y160" i="21"/>
  <c r="X160" i="21"/>
  <c r="W160" i="21"/>
  <c r="V160" i="21"/>
  <c r="U160" i="21"/>
  <c r="T160" i="21"/>
  <c r="S160" i="21"/>
  <c r="R160" i="21"/>
  <c r="Q160" i="21"/>
  <c r="P160" i="21"/>
  <c r="O160" i="21"/>
  <c r="N160" i="21"/>
  <c r="M160" i="21"/>
  <c r="L160" i="21"/>
  <c r="K160" i="21"/>
  <c r="J160" i="21"/>
  <c r="I160" i="21"/>
  <c r="H160" i="21"/>
  <c r="G160" i="21"/>
  <c r="F160" i="21"/>
  <c r="E160" i="21"/>
  <c r="D160" i="21"/>
  <c r="C160" i="21"/>
  <c r="B160" i="21"/>
  <c r="Y159" i="21"/>
  <c r="X159" i="21"/>
  <c r="W159" i="21"/>
  <c r="V159" i="21"/>
  <c r="U159" i="21"/>
  <c r="T159" i="21"/>
  <c r="S159" i="21"/>
  <c r="R159" i="21"/>
  <c r="Q159" i="21"/>
  <c r="P159" i="21"/>
  <c r="O159" i="21"/>
  <c r="N159" i="21"/>
  <c r="M159" i="21"/>
  <c r="L159" i="21"/>
  <c r="K159" i="21"/>
  <c r="J159" i="21"/>
  <c r="I159" i="21"/>
  <c r="H159" i="21"/>
  <c r="G159" i="21"/>
  <c r="F159" i="21"/>
  <c r="E159" i="21"/>
  <c r="D159" i="21"/>
  <c r="C159" i="21"/>
  <c r="B159" i="21"/>
  <c r="Y158" i="21"/>
  <c r="X158" i="21"/>
  <c r="W158" i="21"/>
  <c r="V158" i="21"/>
  <c r="U158" i="21"/>
  <c r="T158" i="21"/>
  <c r="S158" i="21"/>
  <c r="R158" i="21"/>
  <c r="Q158" i="21"/>
  <c r="P158" i="21"/>
  <c r="O158" i="21"/>
  <c r="N158" i="21"/>
  <c r="M158" i="21"/>
  <c r="L158" i="21"/>
  <c r="K158" i="21"/>
  <c r="J158" i="21"/>
  <c r="I158" i="21"/>
  <c r="H158" i="21"/>
  <c r="G158" i="21"/>
  <c r="F158" i="21"/>
  <c r="E158" i="21"/>
  <c r="D158" i="21"/>
  <c r="C158" i="21"/>
  <c r="B158" i="21"/>
  <c r="Y157" i="21"/>
  <c r="X157" i="21"/>
  <c r="W157" i="21"/>
  <c r="V157" i="21"/>
  <c r="U157" i="21"/>
  <c r="T157" i="21"/>
  <c r="S157" i="21"/>
  <c r="R157" i="21"/>
  <c r="Q157" i="21"/>
  <c r="P157" i="21"/>
  <c r="O157" i="21"/>
  <c r="N157" i="21"/>
  <c r="M157" i="21"/>
  <c r="L157" i="21"/>
  <c r="K157" i="21"/>
  <c r="J157" i="21"/>
  <c r="I157" i="21"/>
  <c r="H157" i="21"/>
  <c r="G157" i="21"/>
  <c r="F157" i="21"/>
  <c r="E157" i="21"/>
  <c r="D157" i="21"/>
  <c r="C157" i="21"/>
  <c r="B157" i="21"/>
  <c r="Y156" i="21"/>
  <c r="X156" i="21"/>
  <c r="W156" i="21"/>
  <c r="V156" i="21"/>
  <c r="U156" i="21"/>
  <c r="T156" i="21"/>
  <c r="S156" i="21"/>
  <c r="R156" i="21"/>
  <c r="Q156" i="21"/>
  <c r="P156" i="21"/>
  <c r="O156" i="21"/>
  <c r="N156" i="21"/>
  <c r="M156" i="21"/>
  <c r="L156" i="21"/>
  <c r="K156" i="21"/>
  <c r="J156" i="21"/>
  <c r="I156" i="21"/>
  <c r="H156" i="21"/>
  <c r="G156" i="21"/>
  <c r="F156" i="21"/>
  <c r="E156" i="21"/>
  <c r="D156" i="21"/>
  <c r="C156" i="21"/>
  <c r="B156" i="21"/>
  <c r="Y150" i="21"/>
  <c r="X150" i="21"/>
  <c r="W150" i="21"/>
  <c r="V150" i="21"/>
  <c r="U150" i="21"/>
  <c r="T150" i="21"/>
  <c r="S150" i="21"/>
  <c r="R150" i="21"/>
  <c r="Q150" i="21"/>
  <c r="P150" i="21"/>
  <c r="O150" i="21"/>
  <c r="N150" i="21"/>
  <c r="M150" i="21"/>
  <c r="L150" i="21"/>
  <c r="K150" i="21"/>
  <c r="J150" i="21"/>
  <c r="I150" i="21"/>
  <c r="H150" i="21"/>
  <c r="G150" i="21"/>
  <c r="F150" i="21"/>
  <c r="E150" i="21"/>
  <c r="D150" i="21"/>
  <c r="C150" i="21"/>
  <c r="B150" i="21"/>
  <c r="Y149" i="21"/>
  <c r="X149" i="21"/>
  <c r="W149" i="21"/>
  <c r="V149" i="21"/>
  <c r="U149" i="21"/>
  <c r="T149" i="21"/>
  <c r="S149" i="21"/>
  <c r="R149" i="21"/>
  <c r="Q149" i="21"/>
  <c r="P149" i="21"/>
  <c r="O149" i="21"/>
  <c r="N149" i="21"/>
  <c r="M149" i="21"/>
  <c r="L149" i="21"/>
  <c r="K149" i="21"/>
  <c r="J149" i="21"/>
  <c r="I149" i="21"/>
  <c r="H149" i="21"/>
  <c r="G149" i="21"/>
  <c r="F149" i="21"/>
  <c r="E149" i="21"/>
  <c r="D149" i="21"/>
  <c r="C149" i="21"/>
  <c r="B149" i="21"/>
  <c r="Y148" i="21"/>
  <c r="X148" i="21"/>
  <c r="W148" i="21"/>
  <c r="V148" i="21"/>
  <c r="U148" i="21"/>
  <c r="T148" i="21"/>
  <c r="S148" i="21"/>
  <c r="R148" i="21"/>
  <c r="Q148" i="21"/>
  <c r="P148" i="21"/>
  <c r="O148" i="21"/>
  <c r="N148" i="21"/>
  <c r="M148" i="21"/>
  <c r="L148" i="21"/>
  <c r="K148" i="21"/>
  <c r="J148" i="21"/>
  <c r="I148" i="21"/>
  <c r="H148" i="21"/>
  <c r="G148" i="21"/>
  <c r="F148" i="21"/>
  <c r="E148" i="21"/>
  <c r="D148" i="21"/>
  <c r="C148" i="21"/>
  <c r="B148" i="21"/>
  <c r="Y147" i="21"/>
  <c r="X147" i="21"/>
  <c r="W147" i="21"/>
  <c r="V147" i="21"/>
  <c r="U147" i="21"/>
  <c r="T147" i="21"/>
  <c r="S147" i="21"/>
  <c r="R147" i="21"/>
  <c r="Q147" i="21"/>
  <c r="P147" i="21"/>
  <c r="O147" i="21"/>
  <c r="N147" i="21"/>
  <c r="M147" i="21"/>
  <c r="L147" i="21"/>
  <c r="K147" i="21"/>
  <c r="J147" i="21"/>
  <c r="I147" i="21"/>
  <c r="H147" i="21"/>
  <c r="G147" i="21"/>
  <c r="F147" i="21"/>
  <c r="E147" i="21"/>
  <c r="D147" i="21"/>
  <c r="C147" i="21"/>
  <c r="B147" i="21"/>
  <c r="Y146" i="21"/>
  <c r="X146" i="21"/>
  <c r="W146" i="21"/>
  <c r="V146" i="21"/>
  <c r="U146" i="21"/>
  <c r="T146" i="21"/>
  <c r="S146" i="21"/>
  <c r="R146" i="21"/>
  <c r="Q146" i="21"/>
  <c r="P146" i="21"/>
  <c r="O146" i="21"/>
  <c r="N146" i="21"/>
  <c r="M146" i="21"/>
  <c r="L146" i="21"/>
  <c r="K146" i="21"/>
  <c r="J146" i="21"/>
  <c r="I146" i="21"/>
  <c r="H146" i="21"/>
  <c r="G146" i="21"/>
  <c r="F146" i="21"/>
  <c r="E146" i="21"/>
  <c r="D146" i="21"/>
  <c r="C146" i="21"/>
  <c r="B146" i="21"/>
  <c r="Y145" i="21"/>
  <c r="X145" i="21"/>
  <c r="W145" i="21"/>
  <c r="V145" i="21"/>
  <c r="U145" i="21"/>
  <c r="T145" i="21"/>
  <c r="S145" i="21"/>
  <c r="R145" i="21"/>
  <c r="Q145" i="21"/>
  <c r="P145" i="21"/>
  <c r="O145" i="21"/>
  <c r="N145" i="21"/>
  <c r="M145" i="21"/>
  <c r="L145" i="21"/>
  <c r="K145" i="21"/>
  <c r="J145" i="21"/>
  <c r="I145" i="21"/>
  <c r="H145" i="21"/>
  <c r="G145" i="21"/>
  <c r="F145" i="21"/>
  <c r="E145" i="21"/>
  <c r="D145" i="21"/>
  <c r="C145" i="21"/>
  <c r="B145" i="21"/>
  <c r="Y144" i="21"/>
  <c r="X144" i="21"/>
  <c r="W144" i="21"/>
  <c r="V144" i="21"/>
  <c r="U144" i="21"/>
  <c r="T144" i="21"/>
  <c r="S144" i="21"/>
  <c r="R144" i="21"/>
  <c r="Q144" i="21"/>
  <c r="P144" i="21"/>
  <c r="O144" i="21"/>
  <c r="N144" i="21"/>
  <c r="M144" i="21"/>
  <c r="L144" i="21"/>
  <c r="K144" i="21"/>
  <c r="J144" i="21"/>
  <c r="I144" i="21"/>
  <c r="H144" i="21"/>
  <c r="G144" i="21"/>
  <c r="F144" i="21"/>
  <c r="E144" i="21"/>
  <c r="D144" i="21"/>
  <c r="C144" i="21"/>
  <c r="B144" i="21"/>
  <c r="Y143" i="21"/>
  <c r="X143" i="21"/>
  <c r="W143" i="21"/>
  <c r="V143" i="21"/>
  <c r="U143" i="21"/>
  <c r="T143" i="21"/>
  <c r="S143" i="21"/>
  <c r="R143" i="21"/>
  <c r="Q143" i="21"/>
  <c r="P143" i="21"/>
  <c r="O143" i="21"/>
  <c r="N143" i="21"/>
  <c r="M143" i="21"/>
  <c r="L143" i="21"/>
  <c r="K143" i="21"/>
  <c r="J143" i="21"/>
  <c r="I143" i="21"/>
  <c r="H143" i="21"/>
  <c r="G143" i="21"/>
  <c r="F143" i="21"/>
  <c r="E143" i="21"/>
  <c r="D143" i="21"/>
  <c r="C143" i="21"/>
  <c r="B143" i="21"/>
  <c r="Y142" i="21"/>
  <c r="X142" i="21"/>
  <c r="W142" i="21"/>
  <c r="V142" i="21"/>
  <c r="U142" i="21"/>
  <c r="T142" i="21"/>
  <c r="S142" i="21"/>
  <c r="R142" i="21"/>
  <c r="Q142" i="21"/>
  <c r="P142" i="21"/>
  <c r="O142" i="21"/>
  <c r="N142" i="21"/>
  <c r="M142" i="21"/>
  <c r="L142" i="21"/>
  <c r="K142" i="21"/>
  <c r="J142" i="21"/>
  <c r="I142" i="21"/>
  <c r="H142" i="21"/>
  <c r="G142" i="21"/>
  <c r="F142" i="21"/>
  <c r="E142" i="21"/>
  <c r="D142" i="21"/>
  <c r="C142" i="21"/>
  <c r="B142" i="21"/>
  <c r="Y141" i="21"/>
  <c r="X141" i="21"/>
  <c r="W141" i="21"/>
  <c r="V141" i="21"/>
  <c r="U141" i="21"/>
  <c r="T141" i="21"/>
  <c r="S141" i="21"/>
  <c r="R141" i="21"/>
  <c r="Q141" i="21"/>
  <c r="P141" i="21"/>
  <c r="O141" i="21"/>
  <c r="N141" i="21"/>
  <c r="M141" i="21"/>
  <c r="L141" i="21"/>
  <c r="K141" i="21"/>
  <c r="J141" i="21"/>
  <c r="I141" i="21"/>
  <c r="H141" i="21"/>
  <c r="G141" i="21"/>
  <c r="F141" i="21"/>
  <c r="E141" i="21"/>
  <c r="D141" i="21"/>
  <c r="C141" i="21"/>
  <c r="B141" i="21"/>
  <c r="Y140" i="21"/>
  <c r="X140" i="21"/>
  <c r="W140" i="21"/>
  <c r="V140" i="21"/>
  <c r="U140" i="21"/>
  <c r="T140" i="21"/>
  <c r="S140" i="21"/>
  <c r="R140" i="21"/>
  <c r="Q140" i="21"/>
  <c r="P140" i="21"/>
  <c r="O140" i="21"/>
  <c r="N140" i="21"/>
  <c r="M140" i="21"/>
  <c r="L140" i="21"/>
  <c r="K140" i="21"/>
  <c r="J140" i="21"/>
  <c r="I140" i="21"/>
  <c r="H140" i="21"/>
  <c r="G140" i="21"/>
  <c r="F140" i="21"/>
  <c r="E140" i="21"/>
  <c r="D140" i="21"/>
  <c r="C140" i="21"/>
  <c r="B140" i="21"/>
  <c r="Y139" i="21"/>
  <c r="X139" i="21"/>
  <c r="W139" i="21"/>
  <c r="V139" i="21"/>
  <c r="U139" i="21"/>
  <c r="T139" i="21"/>
  <c r="S139" i="21"/>
  <c r="R139" i="21"/>
  <c r="Q139" i="21"/>
  <c r="P139" i="21"/>
  <c r="O139" i="21"/>
  <c r="N139" i="21"/>
  <c r="M139" i="21"/>
  <c r="L139" i="21"/>
  <c r="K139" i="21"/>
  <c r="J139" i="21"/>
  <c r="I139" i="21"/>
  <c r="H139" i="21"/>
  <c r="G139" i="21"/>
  <c r="F139" i="21"/>
  <c r="E139" i="21"/>
  <c r="D139" i="21"/>
  <c r="C139" i="21"/>
  <c r="B139" i="21"/>
  <c r="Y138" i="21"/>
  <c r="X138" i="21"/>
  <c r="W138" i="21"/>
  <c r="V138" i="21"/>
  <c r="U138" i="21"/>
  <c r="T138" i="21"/>
  <c r="S138" i="21"/>
  <c r="R138" i="21"/>
  <c r="Q138" i="21"/>
  <c r="P138" i="21"/>
  <c r="O138" i="21"/>
  <c r="N138" i="21"/>
  <c r="M138" i="21"/>
  <c r="L138" i="21"/>
  <c r="K138" i="21"/>
  <c r="J138" i="21"/>
  <c r="I138" i="21"/>
  <c r="H138" i="21"/>
  <c r="G138" i="21"/>
  <c r="F138" i="21"/>
  <c r="E138" i="21"/>
  <c r="D138" i="21"/>
  <c r="C138" i="21"/>
  <c r="B138" i="21"/>
  <c r="Y137" i="21"/>
  <c r="X137" i="21"/>
  <c r="W137" i="21"/>
  <c r="V137" i="21"/>
  <c r="U137" i="21"/>
  <c r="T137" i="21"/>
  <c r="S137" i="21"/>
  <c r="R137" i="21"/>
  <c r="Q137" i="21"/>
  <c r="P137" i="21"/>
  <c r="O137" i="21"/>
  <c r="N137" i="21"/>
  <c r="M137" i="21"/>
  <c r="L137" i="21"/>
  <c r="K137" i="21"/>
  <c r="J137" i="21"/>
  <c r="I137" i="21"/>
  <c r="H137" i="21"/>
  <c r="G137" i="21"/>
  <c r="F137" i="21"/>
  <c r="E137" i="21"/>
  <c r="D137" i="21"/>
  <c r="C137" i="21"/>
  <c r="B137" i="21"/>
  <c r="Y136" i="21"/>
  <c r="X136" i="21"/>
  <c r="W136" i="21"/>
  <c r="V136" i="21"/>
  <c r="U136" i="21"/>
  <c r="T136" i="21"/>
  <c r="S136" i="21"/>
  <c r="R136" i="21"/>
  <c r="Q136" i="21"/>
  <c r="P136" i="21"/>
  <c r="O136" i="21"/>
  <c r="N136" i="21"/>
  <c r="M136" i="21"/>
  <c r="L136" i="21"/>
  <c r="K136" i="21"/>
  <c r="J136" i="21"/>
  <c r="I136" i="21"/>
  <c r="H136" i="21"/>
  <c r="G136" i="21"/>
  <c r="F136" i="21"/>
  <c r="E136" i="21"/>
  <c r="D136" i="21"/>
  <c r="C136" i="21"/>
  <c r="B136" i="21"/>
  <c r="Y135" i="21"/>
  <c r="X135" i="21"/>
  <c r="W135" i="21"/>
  <c r="V135" i="21"/>
  <c r="U135" i="21"/>
  <c r="T135" i="21"/>
  <c r="S135" i="21"/>
  <c r="R135" i="21"/>
  <c r="Q135" i="21"/>
  <c r="P135" i="21"/>
  <c r="O135" i="21"/>
  <c r="N135" i="21"/>
  <c r="M135" i="21"/>
  <c r="L135" i="21"/>
  <c r="K135" i="21"/>
  <c r="J135" i="21"/>
  <c r="I135" i="21"/>
  <c r="H135" i="21"/>
  <c r="G135" i="21"/>
  <c r="F135" i="21"/>
  <c r="E135" i="21"/>
  <c r="D135" i="21"/>
  <c r="C135" i="21"/>
  <c r="B135" i="21"/>
  <c r="Y134" i="21"/>
  <c r="X134" i="21"/>
  <c r="W134" i="21"/>
  <c r="V134" i="21"/>
  <c r="U134" i="21"/>
  <c r="T134" i="21"/>
  <c r="S134" i="21"/>
  <c r="R134" i="21"/>
  <c r="Q134" i="21"/>
  <c r="P134" i="21"/>
  <c r="O134" i="21"/>
  <c r="N134" i="21"/>
  <c r="M134" i="21"/>
  <c r="L134" i="21"/>
  <c r="K134" i="21"/>
  <c r="J134" i="21"/>
  <c r="I134" i="21"/>
  <c r="H134" i="21"/>
  <c r="G134" i="21"/>
  <c r="F134" i="21"/>
  <c r="E134" i="21"/>
  <c r="D134" i="21"/>
  <c r="C134" i="21"/>
  <c r="B134" i="21"/>
  <c r="Y133" i="21"/>
  <c r="X133" i="21"/>
  <c r="W133" i="21"/>
  <c r="V133" i="21"/>
  <c r="U133" i="21"/>
  <c r="T133" i="21"/>
  <c r="S133" i="21"/>
  <c r="R133" i="21"/>
  <c r="Q133" i="21"/>
  <c r="P133" i="21"/>
  <c r="O133" i="21"/>
  <c r="N133" i="21"/>
  <c r="M133" i="21"/>
  <c r="L133" i="21"/>
  <c r="K133" i="21"/>
  <c r="J133" i="21"/>
  <c r="I133" i="21"/>
  <c r="H133" i="21"/>
  <c r="G133" i="21"/>
  <c r="F133" i="21"/>
  <c r="E133" i="21"/>
  <c r="D133" i="21"/>
  <c r="C133" i="21"/>
  <c r="B133" i="21"/>
  <c r="Y132" i="21"/>
  <c r="X132" i="21"/>
  <c r="W132" i="21"/>
  <c r="V132" i="21"/>
  <c r="U132" i="21"/>
  <c r="T132" i="21"/>
  <c r="S132" i="21"/>
  <c r="R132" i="21"/>
  <c r="Q132" i="21"/>
  <c r="P132" i="21"/>
  <c r="O132" i="21"/>
  <c r="N132" i="21"/>
  <c r="M132" i="21"/>
  <c r="L132" i="21"/>
  <c r="K132" i="21"/>
  <c r="J132" i="21"/>
  <c r="I132" i="21"/>
  <c r="H132" i="21"/>
  <c r="G132" i="21"/>
  <c r="F132" i="21"/>
  <c r="E132" i="21"/>
  <c r="D132" i="21"/>
  <c r="C132" i="21"/>
  <c r="B132" i="21"/>
  <c r="Y131" i="21"/>
  <c r="X131" i="21"/>
  <c r="W131" i="21"/>
  <c r="V131" i="21"/>
  <c r="U131" i="21"/>
  <c r="T131" i="21"/>
  <c r="S131" i="21"/>
  <c r="R131" i="21"/>
  <c r="Q131" i="21"/>
  <c r="P131" i="21"/>
  <c r="O131" i="21"/>
  <c r="N131" i="21"/>
  <c r="M131" i="21"/>
  <c r="L131" i="21"/>
  <c r="K131" i="21"/>
  <c r="J131" i="21"/>
  <c r="I131" i="21"/>
  <c r="H131" i="21"/>
  <c r="G131" i="21"/>
  <c r="F131" i="21"/>
  <c r="E131" i="21"/>
  <c r="D131" i="21"/>
  <c r="C131" i="21"/>
  <c r="B131" i="21"/>
  <c r="Y130" i="21"/>
  <c r="X130" i="21"/>
  <c r="W130" i="21"/>
  <c r="V130" i="21"/>
  <c r="U130" i="21"/>
  <c r="T130" i="21"/>
  <c r="S130" i="21"/>
  <c r="R130" i="21"/>
  <c r="Q130" i="21"/>
  <c r="P130" i="21"/>
  <c r="O130" i="21"/>
  <c r="N130" i="21"/>
  <c r="M130" i="21"/>
  <c r="L130" i="21"/>
  <c r="K130" i="21"/>
  <c r="J130" i="21"/>
  <c r="I130" i="21"/>
  <c r="H130" i="21"/>
  <c r="G130" i="21"/>
  <c r="F130" i="21"/>
  <c r="E130" i="21"/>
  <c r="D130" i="21"/>
  <c r="C130" i="21"/>
  <c r="B130" i="21"/>
  <c r="Y129" i="21"/>
  <c r="X129" i="21"/>
  <c r="W129" i="21"/>
  <c r="V129" i="21"/>
  <c r="U129" i="21"/>
  <c r="T129" i="21"/>
  <c r="S129" i="21"/>
  <c r="R129" i="21"/>
  <c r="Q129" i="21"/>
  <c r="P129" i="21"/>
  <c r="O129" i="21"/>
  <c r="N129" i="21"/>
  <c r="M129" i="21"/>
  <c r="L129" i="21"/>
  <c r="K129" i="21"/>
  <c r="J129" i="21"/>
  <c r="I129" i="21"/>
  <c r="H129" i="21"/>
  <c r="G129" i="21"/>
  <c r="F129" i="21"/>
  <c r="E129" i="21"/>
  <c r="D129" i="21"/>
  <c r="C129" i="21"/>
  <c r="B129" i="21"/>
  <c r="Y128" i="21"/>
  <c r="X128" i="21"/>
  <c r="W128" i="21"/>
  <c r="V128" i="21"/>
  <c r="U128" i="21"/>
  <c r="T128" i="21"/>
  <c r="S128" i="21"/>
  <c r="R128" i="21"/>
  <c r="Q128" i="21"/>
  <c r="P128" i="21"/>
  <c r="O128" i="21"/>
  <c r="N128" i="21"/>
  <c r="M128" i="21"/>
  <c r="L128" i="21"/>
  <c r="K128" i="21"/>
  <c r="J128" i="21"/>
  <c r="I128" i="21"/>
  <c r="H128" i="21"/>
  <c r="G128" i="21"/>
  <c r="F128" i="21"/>
  <c r="E128" i="21"/>
  <c r="D128" i="21"/>
  <c r="C128" i="21"/>
  <c r="B128" i="21"/>
  <c r="Y127" i="21"/>
  <c r="X127" i="21"/>
  <c r="W127" i="21"/>
  <c r="V127" i="21"/>
  <c r="U127" i="21"/>
  <c r="T127" i="21"/>
  <c r="S127" i="21"/>
  <c r="R127" i="21"/>
  <c r="Q127" i="21"/>
  <c r="P127" i="21"/>
  <c r="O127" i="21"/>
  <c r="N127" i="21"/>
  <c r="M127" i="21"/>
  <c r="L127" i="21"/>
  <c r="K127" i="21"/>
  <c r="J127" i="21"/>
  <c r="I127" i="21"/>
  <c r="H127" i="21"/>
  <c r="G127" i="21"/>
  <c r="F127" i="21"/>
  <c r="E127" i="21"/>
  <c r="D127" i="21"/>
  <c r="C127" i="21"/>
  <c r="B127" i="21"/>
  <c r="Y126" i="21"/>
  <c r="X126" i="21"/>
  <c r="W126" i="21"/>
  <c r="V126" i="21"/>
  <c r="U126" i="21"/>
  <c r="T126" i="21"/>
  <c r="S126" i="21"/>
  <c r="R126" i="21"/>
  <c r="Q126" i="21"/>
  <c r="P126" i="21"/>
  <c r="O126" i="21"/>
  <c r="N126" i="21"/>
  <c r="M126" i="21"/>
  <c r="L126" i="21"/>
  <c r="K126" i="21"/>
  <c r="J126" i="21"/>
  <c r="I126" i="21"/>
  <c r="H126" i="21"/>
  <c r="G126" i="21"/>
  <c r="F126" i="21"/>
  <c r="E126" i="21"/>
  <c r="D126" i="21"/>
  <c r="C126" i="21"/>
  <c r="B126" i="21"/>
  <c r="Y125" i="21"/>
  <c r="X125" i="21"/>
  <c r="W125" i="21"/>
  <c r="V125" i="21"/>
  <c r="U125" i="21"/>
  <c r="T125" i="21"/>
  <c r="S125" i="21"/>
  <c r="R125" i="21"/>
  <c r="Q125" i="21"/>
  <c r="P125" i="21"/>
  <c r="O125" i="21"/>
  <c r="N125" i="21"/>
  <c r="M125" i="21"/>
  <c r="L125" i="21"/>
  <c r="K125" i="21"/>
  <c r="J125" i="21"/>
  <c r="I125" i="21"/>
  <c r="H125" i="21"/>
  <c r="G125" i="21"/>
  <c r="F125" i="21"/>
  <c r="E125" i="21"/>
  <c r="D125" i="21"/>
  <c r="C125" i="21"/>
  <c r="B125" i="21"/>
  <c r="Y124" i="21"/>
  <c r="X124" i="21"/>
  <c r="W124" i="21"/>
  <c r="V124" i="21"/>
  <c r="U124" i="21"/>
  <c r="T124" i="21"/>
  <c r="S124" i="21"/>
  <c r="R124" i="21"/>
  <c r="Q124" i="21"/>
  <c r="P124" i="21"/>
  <c r="O124" i="21"/>
  <c r="N124" i="21"/>
  <c r="M124" i="21"/>
  <c r="L124" i="21"/>
  <c r="K124" i="21"/>
  <c r="J124" i="21"/>
  <c r="I124" i="21"/>
  <c r="H124" i="21"/>
  <c r="G124" i="21"/>
  <c r="F124" i="21"/>
  <c r="E124" i="21"/>
  <c r="D124" i="21"/>
  <c r="C124" i="21"/>
  <c r="B124" i="21"/>
  <c r="Y123" i="21"/>
  <c r="X123" i="21"/>
  <c r="W123" i="21"/>
  <c r="V123" i="21"/>
  <c r="U123" i="21"/>
  <c r="T123" i="21"/>
  <c r="S123" i="21"/>
  <c r="R123" i="21"/>
  <c r="Q123" i="21"/>
  <c r="P123" i="21"/>
  <c r="O123" i="21"/>
  <c r="N123" i="21"/>
  <c r="M123" i="21"/>
  <c r="L123" i="21"/>
  <c r="K123" i="21"/>
  <c r="J123" i="21"/>
  <c r="I123" i="21"/>
  <c r="H123" i="21"/>
  <c r="G123" i="21"/>
  <c r="F123" i="21"/>
  <c r="E123" i="21"/>
  <c r="D123" i="21"/>
  <c r="C123" i="21"/>
  <c r="B123" i="21"/>
  <c r="Y122" i="21"/>
  <c r="X122" i="21"/>
  <c r="W122" i="21"/>
  <c r="V122" i="21"/>
  <c r="U122" i="21"/>
  <c r="T122" i="21"/>
  <c r="S122" i="21"/>
  <c r="R122" i="21"/>
  <c r="Q122" i="21"/>
  <c r="P122" i="21"/>
  <c r="O122" i="21"/>
  <c r="N122" i="21"/>
  <c r="M122" i="21"/>
  <c r="L122" i="21"/>
  <c r="K122" i="21"/>
  <c r="J122" i="21"/>
  <c r="I122" i="21"/>
  <c r="H122" i="21"/>
  <c r="G122" i="21"/>
  <c r="F122" i="21"/>
  <c r="E122" i="21"/>
  <c r="D122" i="21"/>
  <c r="C122" i="21"/>
  <c r="B122" i="21"/>
  <c r="Y121" i="21"/>
  <c r="X121" i="21"/>
  <c r="W121" i="21"/>
  <c r="V121" i="21"/>
  <c r="U121" i="21"/>
  <c r="T121" i="21"/>
  <c r="S121" i="21"/>
  <c r="R121" i="21"/>
  <c r="Q121" i="21"/>
  <c r="P121" i="21"/>
  <c r="O121" i="21"/>
  <c r="N121" i="21"/>
  <c r="M121" i="21"/>
  <c r="L121" i="21"/>
  <c r="K121" i="21"/>
  <c r="J121" i="21"/>
  <c r="I121" i="21"/>
  <c r="H121" i="21"/>
  <c r="G121" i="21"/>
  <c r="F121" i="21"/>
  <c r="E121" i="21"/>
  <c r="D121" i="21"/>
  <c r="C121" i="21"/>
  <c r="B121" i="21"/>
  <c r="Y120" i="21"/>
  <c r="X120" i="21"/>
  <c r="W120" i="21"/>
  <c r="V120" i="21"/>
  <c r="U120" i="21"/>
  <c r="T120" i="21"/>
  <c r="S120" i="21"/>
  <c r="R120" i="21"/>
  <c r="Q120" i="21"/>
  <c r="P120" i="21"/>
  <c r="O120" i="21"/>
  <c r="N120" i="21"/>
  <c r="M120" i="21"/>
  <c r="L120" i="21"/>
  <c r="K120" i="21"/>
  <c r="J120" i="21"/>
  <c r="I120" i="21"/>
  <c r="H120" i="21"/>
  <c r="G120" i="21"/>
  <c r="F120" i="21"/>
  <c r="E120" i="21"/>
  <c r="D120" i="21"/>
  <c r="C120" i="21"/>
  <c r="B120" i="21"/>
  <c r="Y114" i="21"/>
  <c r="X114" i="21"/>
  <c r="W114" i="21"/>
  <c r="V114" i="21"/>
  <c r="U114" i="21"/>
  <c r="T114" i="21"/>
  <c r="S114" i="21"/>
  <c r="R114" i="21"/>
  <c r="Q114" i="21"/>
  <c r="P114" i="21"/>
  <c r="O114" i="21"/>
  <c r="N114" i="21"/>
  <c r="M114" i="21"/>
  <c r="L114" i="21"/>
  <c r="K114" i="21"/>
  <c r="J114" i="21"/>
  <c r="I114" i="21"/>
  <c r="H114" i="21"/>
  <c r="G114" i="21"/>
  <c r="F114" i="21"/>
  <c r="E114" i="21"/>
  <c r="D114" i="21"/>
  <c r="C114" i="21"/>
  <c r="B114" i="21"/>
  <c r="Y113" i="21"/>
  <c r="X113" i="21"/>
  <c r="W113" i="21"/>
  <c r="V113" i="21"/>
  <c r="U113" i="21"/>
  <c r="T113" i="21"/>
  <c r="S113" i="21"/>
  <c r="R113" i="21"/>
  <c r="Q113" i="21"/>
  <c r="P113" i="21"/>
  <c r="O113" i="21"/>
  <c r="N113" i="21"/>
  <c r="M113" i="21"/>
  <c r="L113" i="21"/>
  <c r="K113" i="21"/>
  <c r="J113" i="21"/>
  <c r="I113" i="21"/>
  <c r="H113" i="21"/>
  <c r="G113" i="21"/>
  <c r="F113" i="21"/>
  <c r="E113" i="21"/>
  <c r="D113" i="21"/>
  <c r="C113" i="21"/>
  <c r="B113" i="21"/>
  <c r="Y112" i="21"/>
  <c r="X112" i="21"/>
  <c r="W112" i="21"/>
  <c r="V112" i="21"/>
  <c r="U112" i="21"/>
  <c r="T112" i="21"/>
  <c r="S112" i="21"/>
  <c r="R112" i="21"/>
  <c r="Q112" i="21"/>
  <c r="P112" i="21"/>
  <c r="O112" i="21"/>
  <c r="N112" i="21"/>
  <c r="M112" i="21"/>
  <c r="L112" i="21"/>
  <c r="K112" i="21"/>
  <c r="J112" i="21"/>
  <c r="I112" i="21"/>
  <c r="H112" i="21"/>
  <c r="G112" i="21"/>
  <c r="F112" i="21"/>
  <c r="E112" i="21"/>
  <c r="D112" i="21"/>
  <c r="C112" i="21"/>
  <c r="B112" i="21"/>
  <c r="Y111" i="21"/>
  <c r="X111" i="21"/>
  <c r="W111" i="21"/>
  <c r="V111" i="21"/>
  <c r="U111" i="21"/>
  <c r="T111" i="21"/>
  <c r="S111" i="21"/>
  <c r="R111" i="21"/>
  <c r="Q111" i="21"/>
  <c r="P111" i="21"/>
  <c r="O111" i="21"/>
  <c r="N111" i="21"/>
  <c r="M111" i="21"/>
  <c r="L111" i="21"/>
  <c r="K111" i="21"/>
  <c r="J111" i="21"/>
  <c r="I111" i="21"/>
  <c r="H111" i="21"/>
  <c r="G111" i="21"/>
  <c r="F111" i="21"/>
  <c r="E111" i="21"/>
  <c r="D111" i="21"/>
  <c r="C111" i="21"/>
  <c r="B111" i="21"/>
  <c r="Y110" i="21"/>
  <c r="X110" i="21"/>
  <c r="W110" i="21"/>
  <c r="V110" i="21"/>
  <c r="U110" i="21"/>
  <c r="T110" i="21"/>
  <c r="S110" i="21"/>
  <c r="R110" i="21"/>
  <c r="Q110" i="21"/>
  <c r="P110" i="21"/>
  <c r="O110" i="21"/>
  <c r="N110" i="21"/>
  <c r="M110" i="21"/>
  <c r="L110" i="21"/>
  <c r="K110" i="21"/>
  <c r="J110" i="21"/>
  <c r="I110" i="21"/>
  <c r="H110" i="21"/>
  <c r="G110" i="21"/>
  <c r="F110" i="21"/>
  <c r="E110" i="21"/>
  <c r="D110" i="21"/>
  <c r="C110" i="21"/>
  <c r="B110" i="21"/>
  <c r="Y109" i="21"/>
  <c r="X109" i="21"/>
  <c r="W109" i="21"/>
  <c r="V109" i="21"/>
  <c r="U109" i="21"/>
  <c r="T109" i="21"/>
  <c r="S109" i="21"/>
  <c r="R109" i="21"/>
  <c r="Q109" i="21"/>
  <c r="P109" i="21"/>
  <c r="O109" i="21"/>
  <c r="N109" i="21"/>
  <c r="M109" i="21"/>
  <c r="L109" i="21"/>
  <c r="K109" i="21"/>
  <c r="J109" i="21"/>
  <c r="I109" i="21"/>
  <c r="H109" i="21"/>
  <c r="G109" i="21"/>
  <c r="F109" i="21"/>
  <c r="E109" i="21"/>
  <c r="D109" i="21"/>
  <c r="C109" i="21"/>
  <c r="B109" i="21"/>
  <c r="Y108" i="21"/>
  <c r="X108" i="21"/>
  <c r="W108" i="21"/>
  <c r="V108" i="21"/>
  <c r="U108" i="21"/>
  <c r="T108" i="21"/>
  <c r="S108" i="21"/>
  <c r="R108" i="21"/>
  <c r="Q108" i="21"/>
  <c r="P108" i="21"/>
  <c r="O108" i="21"/>
  <c r="N108" i="21"/>
  <c r="M108" i="21"/>
  <c r="L108" i="21"/>
  <c r="K108" i="21"/>
  <c r="J108" i="21"/>
  <c r="I108" i="21"/>
  <c r="H108" i="21"/>
  <c r="G108" i="21"/>
  <c r="F108" i="21"/>
  <c r="E108" i="21"/>
  <c r="D108" i="21"/>
  <c r="C108" i="21"/>
  <c r="B108" i="21"/>
  <c r="Y107" i="21"/>
  <c r="X107" i="21"/>
  <c r="W107" i="21"/>
  <c r="V107" i="21"/>
  <c r="U107" i="21"/>
  <c r="T107" i="21"/>
  <c r="S107" i="21"/>
  <c r="R107" i="21"/>
  <c r="Q107" i="21"/>
  <c r="P107" i="21"/>
  <c r="O107" i="21"/>
  <c r="N107" i="21"/>
  <c r="M107" i="21"/>
  <c r="L107" i="21"/>
  <c r="K107" i="21"/>
  <c r="J107" i="21"/>
  <c r="I107" i="21"/>
  <c r="H107" i="21"/>
  <c r="G107" i="21"/>
  <c r="F107" i="21"/>
  <c r="E107" i="21"/>
  <c r="D107" i="21"/>
  <c r="C107" i="21"/>
  <c r="B107" i="21"/>
  <c r="Y106" i="21"/>
  <c r="X106" i="21"/>
  <c r="W106" i="21"/>
  <c r="V106" i="21"/>
  <c r="U106" i="21"/>
  <c r="T106" i="21"/>
  <c r="S106" i="21"/>
  <c r="R106" i="21"/>
  <c r="Q106" i="21"/>
  <c r="P106" i="21"/>
  <c r="O106" i="21"/>
  <c r="N106" i="21"/>
  <c r="M106" i="21"/>
  <c r="L106" i="21"/>
  <c r="K106" i="21"/>
  <c r="J106" i="21"/>
  <c r="I106" i="21"/>
  <c r="H106" i="21"/>
  <c r="G106" i="21"/>
  <c r="F106" i="21"/>
  <c r="E106" i="21"/>
  <c r="D106" i="21"/>
  <c r="C106" i="21"/>
  <c r="B106" i="21"/>
  <c r="Y105" i="21"/>
  <c r="X105" i="21"/>
  <c r="W105" i="21"/>
  <c r="V105" i="21"/>
  <c r="U105" i="21"/>
  <c r="T105" i="21"/>
  <c r="S105" i="21"/>
  <c r="R105" i="21"/>
  <c r="Q105" i="21"/>
  <c r="P105" i="21"/>
  <c r="O105" i="21"/>
  <c r="N105" i="21"/>
  <c r="M105" i="21"/>
  <c r="L105" i="21"/>
  <c r="K105" i="21"/>
  <c r="J105" i="21"/>
  <c r="I105" i="21"/>
  <c r="H105" i="21"/>
  <c r="G105" i="21"/>
  <c r="F105" i="21"/>
  <c r="E105" i="21"/>
  <c r="D105" i="21"/>
  <c r="C105" i="21"/>
  <c r="B105" i="21"/>
  <c r="Y104" i="21"/>
  <c r="X104" i="21"/>
  <c r="W104" i="21"/>
  <c r="V104" i="21"/>
  <c r="U104" i="21"/>
  <c r="T104" i="21"/>
  <c r="S104" i="21"/>
  <c r="R104" i="21"/>
  <c r="Q104" i="21"/>
  <c r="P104" i="21"/>
  <c r="O104" i="21"/>
  <c r="N104" i="21"/>
  <c r="M104" i="21"/>
  <c r="L104" i="21"/>
  <c r="K104" i="21"/>
  <c r="J104" i="21"/>
  <c r="I104" i="21"/>
  <c r="H104" i="21"/>
  <c r="G104" i="21"/>
  <c r="F104" i="21"/>
  <c r="E104" i="21"/>
  <c r="D104" i="21"/>
  <c r="C104" i="21"/>
  <c r="B104" i="21"/>
  <c r="Y103" i="21"/>
  <c r="X103" i="21"/>
  <c r="W103" i="21"/>
  <c r="V103" i="21"/>
  <c r="U103" i="21"/>
  <c r="T103" i="21"/>
  <c r="S103" i="21"/>
  <c r="R103" i="21"/>
  <c r="Q103" i="21"/>
  <c r="P103" i="21"/>
  <c r="O103" i="21"/>
  <c r="N103" i="21"/>
  <c r="M103" i="21"/>
  <c r="L103" i="21"/>
  <c r="K103" i="21"/>
  <c r="J103" i="21"/>
  <c r="I103" i="21"/>
  <c r="H103" i="21"/>
  <c r="G103" i="21"/>
  <c r="F103" i="21"/>
  <c r="E103" i="21"/>
  <c r="D103" i="21"/>
  <c r="C103" i="21"/>
  <c r="B103" i="21"/>
  <c r="Y102" i="21"/>
  <c r="X102" i="21"/>
  <c r="W102" i="21"/>
  <c r="V102" i="21"/>
  <c r="U102" i="21"/>
  <c r="T102" i="21"/>
  <c r="S102" i="21"/>
  <c r="R102" i="21"/>
  <c r="Q102" i="21"/>
  <c r="P102" i="21"/>
  <c r="O102" i="21"/>
  <c r="N102" i="21"/>
  <c r="M102" i="21"/>
  <c r="L102" i="21"/>
  <c r="K102" i="21"/>
  <c r="J102" i="21"/>
  <c r="I102" i="21"/>
  <c r="H102" i="21"/>
  <c r="G102" i="21"/>
  <c r="F102" i="21"/>
  <c r="E102" i="21"/>
  <c r="D102" i="21"/>
  <c r="C102" i="21"/>
  <c r="B102" i="21"/>
  <c r="Y101" i="21"/>
  <c r="X101" i="21"/>
  <c r="W101" i="21"/>
  <c r="V101" i="21"/>
  <c r="U101" i="21"/>
  <c r="T101" i="21"/>
  <c r="S101" i="21"/>
  <c r="R101" i="21"/>
  <c r="Q101" i="21"/>
  <c r="P101" i="21"/>
  <c r="O101" i="21"/>
  <c r="N101" i="21"/>
  <c r="M101" i="21"/>
  <c r="L101" i="21"/>
  <c r="K101" i="21"/>
  <c r="J101" i="21"/>
  <c r="I101" i="21"/>
  <c r="H101" i="21"/>
  <c r="G101" i="21"/>
  <c r="F101" i="21"/>
  <c r="E101" i="21"/>
  <c r="D101" i="21"/>
  <c r="C101" i="21"/>
  <c r="B101" i="21"/>
  <c r="Y100" i="21"/>
  <c r="X100" i="21"/>
  <c r="W100" i="21"/>
  <c r="V100" i="21"/>
  <c r="U100" i="21"/>
  <c r="T100" i="21"/>
  <c r="S100" i="21"/>
  <c r="R100" i="21"/>
  <c r="Q100" i="21"/>
  <c r="P100" i="21"/>
  <c r="O100" i="21"/>
  <c r="N100" i="21"/>
  <c r="M100" i="21"/>
  <c r="L100" i="21"/>
  <c r="K100" i="21"/>
  <c r="J100" i="21"/>
  <c r="I100" i="21"/>
  <c r="H100" i="21"/>
  <c r="G100" i="21"/>
  <c r="F100" i="21"/>
  <c r="E100" i="21"/>
  <c r="D100" i="21"/>
  <c r="C100" i="21"/>
  <c r="B100" i="21"/>
  <c r="Y99" i="21"/>
  <c r="X99" i="21"/>
  <c r="W99" i="21"/>
  <c r="V99" i="21"/>
  <c r="U99" i="21"/>
  <c r="T99" i="21"/>
  <c r="S99" i="21"/>
  <c r="R99" i="21"/>
  <c r="Q99" i="21"/>
  <c r="P99" i="21"/>
  <c r="O99" i="21"/>
  <c r="N99" i="21"/>
  <c r="M99" i="21"/>
  <c r="L99" i="21"/>
  <c r="K99" i="21"/>
  <c r="J99" i="21"/>
  <c r="I99" i="21"/>
  <c r="H99" i="21"/>
  <c r="G99" i="21"/>
  <c r="F99" i="21"/>
  <c r="E99" i="21"/>
  <c r="D99" i="21"/>
  <c r="C99" i="21"/>
  <c r="B99" i="21"/>
  <c r="Y98" i="21"/>
  <c r="X98" i="21"/>
  <c r="W98" i="21"/>
  <c r="V98" i="21"/>
  <c r="U98" i="21"/>
  <c r="T98" i="21"/>
  <c r="S98" i="21"/>
  <c r="R98" i="21"/>
  <c r="Q98" i="21"/>
  <c r="P98" i="21"/>
  <c r="O98" i="21"/>
  <c r="N98" i="21"/>
  <c r="M98" i="21"/>
  <c r="L98" i="21"/>
  <c r="K98" i="21"/>
  <c r="J98" i="21"/>
  <c r="I98" i="21"/>
  <c r="H98" i="21"/>
  <c r="G98" i="21"/>
  <c r="F98" i="21"/>
  <c r="E98" i="21"/>
  <c r="D98" i="21"/>
  <c r="C98" i="21"/>
  <c r="B98" i="21"/>
  <c r="Y97" i="21"/>
  <c r="X97" i="21"/>
  <c r="W97" i="21"/>
  <c r="V97" i="21"/>
  <c r="U97" i="21"/>
  <c r="T97" i="21"/>
  <c r="S97" i="21"/>
  <c r="R97" i="21"/>
  <c r="Q97" i="21"/>
  <c r="P97" i="21"/>
  <c r="O97" i="21"/>
  <c r="N97" i="21"/>
  <c r="M97" i="21"/>
  <c r="L97" i="21"/>
  <c r="K97" i="21"/>
  <c r="J97" i="21"/>
  <c r="I97" i="21"/>
  <c r="H97" i="21"/>
  <c r="G97" i="21"/>
  <c r="F97" i="21"/>
  <c r="E97" i="21"/>
  <c r="D97" i="21"/>
  <c r="C97" i="21"/>
  <c r="B97" i="21"/>
  <c r="Y96" i="21"/>
  <c r="X96" i="21"/>
  <c r="W96" i="21"/>
  <c r="V96" i="21"/>
  <c r="U96" i="21"/>
  <c r="T96" i="21"/>
  <c r="S96" i="21"/>
  <c r="R96" i="21"/>
  <c r="Q96" i="21"/>
  <c r="P96" i="21"/>
  <c r="O96" i="21"/>
  <c r="N96" i="21"/>
  <c r="M96" i="21"/>
  <c r="L96" i="21"/>
  <c r="K96" i="21"/>
  <c r="J96" i="21"/>
  <c r="I96" i="21"/>
  <c r="H96" i="21"/>
  <c r="G96" i="21"/>
  <c r="F96" i="21"/>
  <c r="E96" i="21"/>
  <c r="D96" i="21"/>
  <c r="C96" i="21"/>
  <c r="B96" i="21"/>
  <c r="Y95" i="21"/>
  <c r="X95" i="21"/>
  <c r="W95" i="21"/>
  <c r="V95" i="21"/>
  <c r="U95" i="21"/>
  <c r="T95" i="21"/>
  <c r="S95" i="21"/>
  <c r="R95" i="21"/>
  <c r="Q95" i="21"/>
  <c r="P95" i="21"/>
  <c r="O95" i="21"/>
  <c r="N95" i="21"/>
  <c r="M95" i="21"/>
  <c r="L95" i="21"/>
  <c r="K95" i="21"/>
  <c r="J95" i="21"/>
  <c r="I95" i="21"/>
  <c r="H95" i="21"/>
  <c r="G95" i="21"/>
  <c r="F95" i="21"/>
  <c r="E95" i="21"/>
  <c r="D95" i="21"/>
  <c r="C95" i="21"/>
  <c r="B95" i="21"/>
  <c r="Y94" i="21"/>
  <c r="X94" i="21"/>
  <c r="W94" i="21"/>
  <c r="V94" i="21"/>
  <c r="U94" i="21"/>
  <c r="T94" i="21"/>
  <c r="S94" i="21"/>
  <c r="R94" i="21"/>
  <c r="Q94" i="21"/>
  <c r="P94" i="21"/>
  <c r="O94" i="21"/>
  <c r="N94" i="21"/>
  <c r="M94" i="21"/>
  <c r="L94" i="21"/>
  <c r="K94" i="21"/>
  <c r="J94" i="21"/>
  <c r="I94" i="21"/>
  <c r="H94" i="21"/>
  <c r="G94" i="21"/>
  <c r="F94" i="21"/>
  <c r="E94" i="21"/>
  <c r="D94" i="21"/>
  <c r="C94" i="21"/>
  <c r="B94" i="21"/>
  <c r="Y93" i="21"/>
  <c r="X93" i="21"/>
  <c r="W93" i="21"/>
  <c r="V93" i="21"/>
  <c r="U93" i="21"/>
  <c r="T93" i="21"/>
  <c r="S93" i="21"/>
  <c r="R93" i="21"/>
  <c r="Q93" i="21"/>
  <c r="P93" i="21"/>
  <c r="O93" i="21"/>
  <c r="N93" i="21"/>
  <c r="M93" i="21"/>
  <c r="L93" i="21"/>
  <c r="K93" i="21"/>
  <c r="J93" i="21"/>
  <c r="I93" i="21"/>
  <c r="H93" i="21"/>
  <c r="G93" i="21"/>
  <c r="F93" i="21"/>
  <c r="E93" i="21"/>
  <c r="D93" i="21"/>
  <c r="C93" i="21"/>
  <c r="B93" i="21"/>
  <c r="Y92" i="21"/>
  <c r="X92" i="21"/>
  <c r="W92" i="21"/>
  <c r="V92" i="21"/>
  <c r="U92" i="21"/>
  <c r="T92" i="21"/>
  <c r="S92" i="21"/>
  <c r="R92" i="21"/>
  <c r="Q92" i="21"/>
  <c r="P92" i="21"/>
  <c r="O92" i="21"/>
  <c r="N92" i="21"/>
  <c r="M92" i="21"/>
  <c r="L92" i="21"/>
  <c r="K92" i="21"/>
  <c r="J92" i="21"/>
  <c r="I92" i="21"/>
  <c r="H92" i="21"/>
  <c r="G92" i="21"/>
  <c r="F92" i="21"/>
  <c r="E92" i="21"/>
  <c r="D92" i="21"/>
  <c r="C92" i="21"/>
  <c r="B92" i="21"/>
  <c r="Y91" i="21"/>
  <c r="X91" i="21"/>
  <c r="W91" i="21"/>
  <c r="V91" i="21"/>
  <c r="U91" i="21"/>
  <c r="T91" i="21"/>
  <c r="S91" i="21"/>
  <c r="R91" i="21"/>
  <c r="Q91" i="21"/>
  <c r="P91" i="21"/>
  <c r="O91" i="21"/>
  <c r="N91" i="21"/>
  <c r="M91" i="21"/>
  <c r="L91" i="21"/>
  <c r="K91" i="21"/>
  <c r="J91" i="21"/>
  <c r="I91" i="21"/>
  <c r="H91" i="21"/>
  <c r="G91" i="21"/>
  <c r="F91" i="21"/>
  <c r="E91" i="21"/>
  <c r="D91" i="21"/>
  <c r="C91" i="21"/>
  <c r="B91" i="21"/>
  <c r="Y90" i="21"/>
  <c r="X90" i="21"/>
  <c r="W90" i="21"/>
  <c r="V90" i="21"/>
  <c r="U90" i="21"/>
  <c r="T90" i="21"/>
  <c r="S90" i="21"/>
  <c r="R90" i="21"/>
  <c r="Q90" i="21"/>
  <c r="P90" i="21"/>
  <c r="O90" i="21"/>
  <c r="N90" i="21"/>
  <c r="M90" i="21"/>
  <c r="L90" i="21"/>
  <c r="K90" i="21"/>
  <c r="J90" i="21"/>
  <c r="I90" i="21"/>
  <c r="H90" i="21"/>
  <c r="G90" i="21"/>
  <c r="F90" i="21"/>
  <c r="E90" i="21"/>
  <c r="D90" i="21"/>
  <c r="C90" i="21"/>
  <c r="B90" i="21"/>
  <c r="Y89" i="21"/>
  <c r="X89" i="21"/>
  <c r="W89" i="21"/>
  <c r="V89" i="21"/>
  <c r="U89" i="21"/>
  <c r="T89" i="21"/>
  <c r="S89" i="21"/>
  <c r="R89" i="21"/>
  <c r="Q89" i="21"/>
  <c r="P89" i="21"/>
  <c r="O89" i="21"/>
  <c r="N89" i="21"/>
  <c r="M89" i="21"/>
  <c r="L89" i="21"/>
  <c r="K89" i="21"/>
  <c r="J89" i="21"/>
  <c r="I89" i="21"/>
  <c r="H89" i="21"/>
  <c r="G89" i="21"/>
  <c r="F89" i="21"/>
  <c r="E89" i="21"/>
  <c r="D89" i="21"/>
  <c r="C89" i="21"/>
  <c r="B89" i="21"/>
  <c r="Y88" i="21"/>
  <c r="X88" i="21"/>
  <c r="W88" i="21"/>
  <c r="V88" i="21"/>
  <c r="U88" i="21"/>
  <c r="T88" i="21"/>
  <c r="S88" i="21"/>
  <c r="R88" i="21"/>
  <c r="Q88" i="21"/>
  <c r="P88" i="21"/>
  <c r="O88" i="21"/>
  <c r="N88" i="21"/>
  <c r="M88" i="21"/>
  <c r="L88" i="21"/>
  <c r="K88" i="21"/>
  <c r="J88" i="21"/>
  <c r="I88" i="21"/>
  <c r="H88" i="21"/>
  <c r="G88" i="21"/>
  <c r="F88" i="21"/>
  <c r="E88" i="21"/>
  <c r="D88" i="21"/>
  <c r="C88" i="21"/>
  <c r="B88" i="21"/>
  <c r="Y87" i="21"/>
  <c r="X87" i="21"/>
  <c r="W87" i="21"/>
  <c r="V87" i="21"/>
  <c r="U87" i="21"/>
  <c r="T87" i="21"/>
  <c r="S87" i="21"/>
  <c r="R87" i="21"/>
  <c r="Q87" i="21"/>
  <c r="P87" i="21"/>
  <c r="O87" i="21"/>
  <c r="N87" i="21"/>
  <c r="M87" i="21"/>
  <c r="L87" i="21"/>
  <c r="K87" i="21"/>
  <c r="J87" i="21"/>
  <c r="I87" i="21"/>
  <c r="H87" i="21"/>
  <c r="G87" i="21"/>
  <c r="F87" i="21"/>
  <c r="E87" i="21"/>
  <c r="D87" i="21"/>
  <c r="C87" i="21"/>
  <c r="B87" i="21"/>
  <c r="Y86" i="21"/>
  <c r="X86" i="21"/>
  <c r="W86" i="21"/>
  <c r="V86" i="21"/>
  <c r="U86" i="21"/>
  <c r="T86" i="21"/>
  <c r="S86" i="21"/>
  <c r="R86" i="21"/>
  <c r="Q86" i="21"/>
  <c r="P86" i="21"/>
  <c r="O86" i="21"/>
  <c r="N86" i="21"/>
  <c r="M86" i="21"/>
  <c r="L86" i="21"/>
  <c r="K86" i="21"/>
  <c r="J86" i="21"/>
  <c r="I86" i="21"/>
  <c r="H86" i="21"/>
  <c r="G86" i="21"/>
  <c r="F86" i="21"/>
  <c r="E86" i="21"/>
  <c r="D86" i="21"/>
  <c r="C86" i="21"/>
  <c r="B86" i="21"/>
  <c r="Y85" i="21"/>
  <c r="X85" i="21"/>
  <c r="W85" i="21"/>
  <c r="V85" i="21"/>
  <c r="U85" i="21"/>
  <c r="T85" i="21"/>
  <c r="S85" i="21"/>
  <c r="R85" i="21"/>
  <c r="Q85" i="21"/>
  <c r="P85" i="21"/>
  <c r="O85" i="21"/>
  <c r="N85" i="21"/>
  <c r="M85" i="21"/>
  <c r="L85" i="21"/>
  <c r="K85" i="21"/>
  <c r="J85" i="21"/>
  <c r="I85" i="21"/>
  <c r="H85" i="21"/>
  <c r="G85" i="21"/>
  <c r="F85" i="21"/>
  <c r="E85" i="21"/>
  <c r="D85" i="21"/>
  <c r="C85" i="21"/>
  <c r="B85" i="21"/>
  <c r="Y84" i="21"/>
  <c r="X84" i="21"/>
  <c r="W84" i="21"/>
  <c r="V84" i="21"/>
  <c r="U84" i="21"/>
  <c r="T84" i="21"/>
  <c r="S84" i="21"/>
  <c r="R84" i="21"/>
  <c r="Q84" i="21"/>
  <c r="P84" i="21"/>
  <c r="O84" i="21"/>
  <c r="N84" i="21"/>
  <c r="M84" i="21"/>
  <c r="L84" i="21"/>
  <c r="K84" i="21"/>
  <c r="J84" i="21"/>
  <c r="I84" i="21"/>
  <c r="H84" i="21"/>
  <c r="G84" i="21"/>
  <c r="F84" i="21"/>
  <c r="E84" i="21"/>
  <c r="D84" i="21"/>
  <c r="C84" i="21"/>
  <c r="B84" i="21"/>
  <c r="Y78" i="21"/>
  <c r="X78" i="21"/>
  <c r="W78" i="21"/>
  <c r="V78" i="21"/>
  <c r="U78" i="21"/>
  <c r="T78" i="21"/>
  <c r="S78" i="21"/>
  <c r="R78" i="21"/>
  <c r="Q78" i="21"/>
  <c r="P78" i="21"/>
  <c r="O78" i="21"/>
  <c r="N78" i="21"/>
  <c r="M78" i="21"/>
  <c r="L78" i="21"/>
  <c r="K78" i="21"/>
  <c r="J78" i="21"/>
  <c r="I78" i="21"/>
  <c r="H78" i="21"/>
  <c r="G78" i="21"/>
  <c r="F78" i="21"/>
  <c r="E78" i="21"/>
  <c r="D78" i="21"/>
  <c r="C78" i="21"/>
  <c r="B78" i="21"/>
  <c r="Y77" i="21"/>
  <c r="X77" i="21"/>
  <c r="W77" i="21"/>
  <c r="V77" i="21"/>
  <c r="U77" i="21"/>
  <c r="T77" i="21"/>
  <c r="S77" i="21"/>
  <c r="R77" i="21"/>
  <c r="Q77" i="21"/>
  <c r="P77" i="21"/>
  <c r="O77" i="21"/>
  <c r="N77" i="21"/>
  <c r="M77" i="21"/>
  <c r="L77" i="21"/>
  <c r="K77" i="21"/>
  <c r="J77" i="21"/>
  <c r="I77" i="21"/>
  <c r="H77" i="21"/>
  <c r="G77" i="21"/>
  <c r="F77" i="21"/>
  <c r="E77" i="21"/>
  <c r="D77" i="21"/>
  <c r="C77" i="21"/>
  <c r="B77" i="21"/>
  <c r="Y76" i="21"/>
  <c r="X76" i="21"/>
  <c r="W76" i="21"/>
  <c r="V76" i="21"/>
  <c r="U76" i="21"/>
  <c r="T76" i="21"/>
  <c r="S76" i="21"/>
  <c r="R76" i="21"/>
  <c r="Q76" i="21"/>
  <c r="P76" i="21"/>
  <c r="O76" i="21"/>
  <c r="N76" i="21"/>
  <c r="M76" i="21"/>
  <c r="L76" i="21"/>
  <c r="K76" i="21"/>
  <c r="J76" i="21"/>
  <c r="I76" i="21"/>
  <c r="H76" i="21"/>
  <c r="G76" i="21"/>
  <c r="F76" i="21"/>
  <c r="E76" i="21"/>
  <c r="D76" i="21"/>
  <c r="C76" i="21"/>
  <c r="B76" i="21"/>
  <c r="Y75" i="21"/>
  <c r="X75" i="21"/>
  <c r="W75" i="21"/>
  <c r="V75" i="21"/>
  <c r="U75" i="21"/>
  <c r="T75" i="21"/>
  <c r="S75" i="21"/>
  <c r="R75" i="21"/>
  <c r="Q75" i="21"/>
  <c r="P75" i="21"/>
  <c r="O75" i="21"/>
  <c r="N75" i="21"/>
  <c r="M75" i="21"/>
  <c r="L75" i="21"/>
  <c r="K75" i="21"/>
  <c r="J75" i="21"/>
  <c r="I75" i="21"/>
  <c r="H75" i="21"/>
  <c r="G75" i="21"/>
  <c r="F75" i="21"/>
  <c r="E75" i="21"/>
  <c r="D75" i="21"/>
  <c r="C75" i="21"/>
  <c r="B75" i="21"/>
  <c r="Y74" i="21"/>
  <c r="X74" i="21"/>
  <c r="W74" i="21"/>
  <c r="V74" i="21"/>
  <c r="U74" i="21"/>
  <c r="T74" i="21"/>
  <c r="S74" i="21"/>
  <c r="R74" i="21"/>
  <c r="Q74" i="21"/>
  <c r="P74" i="21"/>
  <c r="O74" i="21"/>
  <c r="N74" i="21"/>
  <c r="M74" i="21"/>
  <c r="L74" i="21"/>
  <c r="K74" i="21"/>
  <c r="J74" i="21"/>
  <c r="I74" i="21"/>
  <c r="H74" i="21"/>
  <c r="G74" i="21"/>
  <c r="F74" i="21"/>
  <c r="E74" i="21"/>
  <c r="D74" i="21"/>
  <c r="C74" i="21"/>
  <c r="B74" i="21"/>
  <c r="Y73" i="21"/>
  <c r="X73" i="21"/>
  <c r="W73" i="21"/>
  <c r="V73" i="21"/>
  <c r="U73" i="21"/>
  <c r="T73" i="21"/>
  <c r="S73" i="21"/>
  <c r="R73" i="21"/>
  <c r="Q73" i="21"/>
  <c r="P73" i="21"/>
  <c r="O73" i="21"/>
  <c r="N73" i="21"/>
  <c r="M73" i="21"/>
  <c r="L73" i="21"/>
  <c r="K73" i="21"/>
  <c r="J73" i="21"/>
  <c r="I73" i="21"/>
  <c r="H73" i="21"/>
  <c r="G73" i="21"/>
  <c r="F73" i="21"/>
  <c r="E73" i="21"/>
  <c r="D73" i="21"/>
  <c r="C73" i="21"/>
  <c r="B73" i="21"/>
  <c r="Y72" i="21"/>
  <c r="X72" i="21"/>
  <c r="W72" i="21"/>
  <c r="V72" i="21"/>
  <c r="U72" i="21"/>
  <c r="T72" i="21"/>
  <c r="S72" i="21"/>
  <c r="R72" i="21"/>
  <c r="Q72" i="21"/>
  <c r="P72" i="21"/>
  <c r="O72" i="21"/>
  <c r="N72" i="21"/>
  <c r="M72" i="21"/>
  <c r="L72" i="21"/>
  <c r="K72" i="21"/>
  <c r="J72" i="21"/>
  <c r="I72" i="21"/>
  <c r="H72" i="21"/>
  <c r="G72" i="21"/>
  <c r="F72" i="21"/>
  <c r="E72" i="21"/>
  <c r="D72" i="21"/>
  <c r="C72" i="21"/>
  <c r="B72" i="21"/>
  <c r="Y71" i="21"/>
  <c r="X71" i="21"/>
  <c r="W71" i="21"/>
  <c r="V71" i="21"/>
  <c r="U71" i="21"/>
  <c r="T71" i="21"/>
  <c r="S71" i="21"/>
  <c r="R71" i="21"/>
  <c r="Q71" i="21"/>
  <c r="P71" i="21"/>
  <c r="O71" i="21"/>
  <c r="N71" i="21"/>
  <c r="M71" i="21"/>
  <c r="L71" i="21"/>
  <c r="K71" i="21"/>
  <c r="J71" i="21"/>
  <c r="I71" i="21"/>
  <c r="H71" i="21"/>
  <c r="G71" i="21"/>
  <c r="F71" i="21"/>
  <c r="E71" i="21"/>
  <c r="D71" i="21"/>
  <c r="C71" i="21"/>
  <c r="B71" i="21"/>
  <c r="Y70" i="21"/>
  <c r="X70" i="21"/>
  <c r="W70" i="21"/>
  <c r="V70" i="21"/>
  <c r="U70" i="21"/>
  <c r="T70" i="21"/>
  <c r="S70" i="21"/>
  <c r="R70" i="21"/>
  <c r="Q70" i="21"/>
  <c r="P70" i="21"/>
  <c r="O70" i="21"/>
  <c r="N70" i="21"/>
  <c r="M70" i="21"/>
  <c r="L70" i="21"/>
  <c r="K70" i="21"/>
  <c r="J70" i="21"/>
  <c r="I70" i="21"/>
  <c r="H70" i="21"/>
  <c r="G70" i="21"/>
  <c r="F70" i="21"/>
  <c r="E70" i="21"/>
  <c r="D70" i="21"/>
  <c r="C70" i="21"/>
  <c r="B70" i="21"/>
  <c r="Y69" i="21"/>
  <c r="X69" i="21"/>
  <c r="W69" i="21"/>
  <c r="V69" i="21"/>
  <c r="U69" i="21"/>
  <c r="T69" i="21"/>
  <c r="S69" i="21"/>
  <c r="R69" i="21"/>
  <c r="Q69" i="21"/>
  <c r="P69" i="21"/>
  <c r="O69" i="21"/>
  <c r="N69" i="21"/>
  <c r="M69" i="21"/>
  <c r="L69" i="21"/>
  <c r="K69" i="21"/>
  <c r="J69" i="21"/>
  <c r="I69" i="21"/>
  <c r="H69" i="21"/>
  <c r="G69" i="21"/>
  <c r="F69" i="21"/>
  <c r="E69" i="21"/>
  <c r="D69" i="21"/>
  <c r="C69" i="21"/>
  <c r="B69" i="21"/>
  <c r="Y68" i="21"/>
  <c r="X68" i="21"/>
  <c r="W68" i="21"/>
  <c r="V68" i="21"/>
  <c r="U68" i="21"/>
  <c r="T68" i="21"/>
  <c r="S68" i="21"/>
  <c r="R68" i="21"/>
  <c r="Q68" i="21"/>
  <c r="P68" i="21"/>
  <c r="O68" i="21"/>
  <c r="N68" i="21"/>
  <c r="M68" i="21"/>
  <c r="L68" i="21"/>
  <c r="K68" i="21"/>
  <c r="J68" i="21"/>
  <c r="I68" i="21"/>
  <c r="H68" i="21"/>
  <c r="G68" i="21"/>
  <c r="F68" i="21"/>
  <c r="E68" i="21"/>
  <c r="D68" i="21"/>
  <c r="C68" i="21"/>
  <c r="B68" i="21"/>
  <c r="Y67" i="21"/>
  <c r="X67" i="21"/>
  <c r="W67" i="21"/>
  <c r="V67" i="21"/>
  <c r="U67" i="21"/>
  <c r="T67" i="21"/>
  <c r="S67" i="21"/>
  <c r="R67" i="21"/>
  <c r="Q67" i="21"/>
  <c r="P67" i="21"/>
  <c r="O67" i="21"/>
  <c r="N67" i="21"/>
  <c r="M67" i="21"/>
  <c r="L67" i="21"/>
  <c r="K67" i="21"/>
  <c r="J67" i="21"/>
  <c r="I67" i="21"/>
  <c r="H67" i="21"/>
  <c r="G67" i="21"/>
  <c r="F67" i="21"/>
  <c r="E67" i="21"/>
  <c r="D67" i="21"/>
  <c r="C67" i="21"/>
  <c r="B67" i="21"/>
  <c r="Y66" i="21"/>
  <c r="X66" i="21"/>
  <c r="W66" i="21"/>
  <c r="V66" i="21"/>
  <c r="U66" i="21"/>
  <c r="T66" i="21"/>
  <c r="S66" i="21"/>
  <c r="R66" i="21"/>
  <c r="Q66" i="21"/>
  <c r="P66" i="21"/>
  <c r="O66" i="21"/>
  <c r="N66" i="21"/>
  <c r="M66" i="21"/>
  <c r="L66" i="21"/>
  <c r="K66" i="21"/>
  <c r="J66" i="21"/>
  <c r="I66" i="21"/>
  <c r="H66" i="21"/>
  <c r="G66" i="21"/>
  <c r="F66" i="21"/>
  <c r="E66" i="21"/>
  <c r="D66" i="21"/>
  <c r="C66" i="21"/>
  <c r="B66" i="21"/>
  <c r="Y65" i="21"/>
  <c r="X65" i="21"/>
  <c r="W65" i="21"/>
  <c r="V65" i="21"/>
  <c r="U65" i="21"/>
  <c r="T65" i="21"/>
  <c r="S65" i="21"/>
  <c r="R65" i="21"/>
  <c r="Q65" i="21"/>
  <c r="P65" i="21"/>
  <c r="O65" i="21"/>
  <c r="N65" i="21"/>
  <c r="M65" i="21"/>
  <c r="L65" i="21"/>
  <c r="K65" i="21"/>
  <c r="J65" i="21"/>
  <c r="I65" i="21"/>
  <c r="H65" i="21"/>
  <c r="G65" i="21"/>
  <c r="F65" i="21"/>
  <c r="E65" i="21"/>
  <c r="D65" i="21"/>
  <c r="C65" i="21"/>
  <c r="B65" i="21"/>
  <c r="Y64" i="21"/>
  <c r="X64" i="21"/>
  <c r="W64" i="21"/>
  <c r="V64" i="21"/>
  <c r="U64" i="21"/>
  <c r="T64" i="21"/>
  <c r="S64" i="21"/>
  <c r="R64" i="21"/>
  <c r="Q64" i="21"/>
  <c r="P64" i="21"/>
  <c r="O64" i="21"/>
  <c r="N64" i="21"/>
  <c r="M64" i="21"/>
  <c r="L64" i="21"/>
  <c r="K64" i="21"/>
  <c r="J64" i="21"/>
  <c r="I64" i="21"/>
  <c r="H64" i="21"/>
  <c r="G64" i="21"/>
  <c r="F64" i="21"/>
  <c r="E64" i="21"/>
  <c r="D64" i="21"/>
  <c r="C64" i="21"/>
  <c r="B64" i="21"/>
  <c r="Y63" i="21"/>
  <c r="X63" i="21"/>
  <c r="W63" i="21"/>
  <c r="V63" i="21"/>
  <c r="U63" i="21"/>
  <c r="T63" i="21"/>
  <c r="S63" i="21"/>
  <c r="R63" i="21"/>
  <c r="Q63" i="21"/>
  <c r="P63" i="21"/>
  <c r="O63" i="21"/>
  <c r="N63" i="21"/>
  <c r="M63" i="21"/>
  <c r="L63" i="21"/>
  <c r="K63" i="21"/>
  <c r="J63" i="21"/>
  <c r="I63" i="21"/>
  <c r="H63" i="21"/>
  <c r="G63" i="21"/>
  <c r="F63" i="21"/>
  <c r="E63" i="21"/>
  <c r="D63" i="21"/>
  <c r="C63" i="21"/>
  <c r="B63" i="21"/>
  <c r="Y62" i="21"/>
  <c r="X62" i="21"/>
  <c r="W62" i="21"/>
  <c r="V62" i="21"/>
  <c r="U62" i="21"/>
  <c r="T62" i="21"/>
  <c r="S62" i="21"/>
  <c r="R62" i="21"/>
  <c r="Q62" i="21"/>
  <c r="P62" i="21"/>
  <c r="O62" i="21"/>
  <c r="N62" i="21"/>
  <c r="M62" i="21"/>
  <c r="L62" i="21"/>
  <c r="K62" i="21"/>
  <c r="J62" i="21"/>
  <c r="I62" i="21"/>
  <c r="H62" i="21"/>
  <c r="G62" i="21"/>
  <c r="F62" i="21"/>
  <c r="E62" i="21"/>
  <c r="D62" i="21"/>
  <c r="C62" i="21"/>
  <c r="B62" i="21"/>
  <c r="Y61" i="21"/>
  <c r="X61" i="21"/>
  <c r="W61" i="21"/>
  <c r="V61" i="21"/>
  <c r="U61" i="21"/>
  <c r="T61" i="21"/>
  <c r="S61" i="21"/>
  <c r="R61" i="21"/>
  <c r="Q61" i="21"/>
  <c r="P61" i="21"/>
  <c r="O61" i="21"/>
  <c r="N61" i="21"/>
  <c r="M61" i="21"/>
  <c r="L61" i="21"/>
  <c r="K61" i="21"/>
  <c r="J61" i="21"/>
  <c r="I61" i="21"/>
  <c r="H61" i="21"/>
  <c r="G61" i="21"/>
  <c r="F61" i="21"/>
  <c r="E61" i="21"/>
  <c r="D61" i="21"/>
  <c r="C61" i="21"/>
  <c r="B61" i="21"/>
  <c r="Y60" i="21"/>
  <c r="X60" i="21"/>
  <c r="W60" i="21"/>
  <c r="V60" i="21"/>
  <c r="U60" i="21"/>
  <c r="T60" i="21"/>
  <c r="S60" i="21"/>
  <c r="R60" i="21"/>
  <c r="Q60" i="21"/>
  <c r="P60" i="21"/>
  <c r="O60" i="21"/>
  <c r="N60" i="21"/>
  <c r="M60" i="21"/>
  <c r="L60" i="21"/>
  <c r="K60" i="21"/>
  <c r="J60" i="21"/>
  <c r="I60" i="21"/>
  <c r="H60" i="21"/>
  <c r="G60" i="21"/>
  <c r="F60" i="21"/>
  <c r="E60" i="21"/>
  <c r="D60" i="21"/>
  <c r="C60" i="21"/>
  <c r="B60" i="21"/>
  <c r="Y59" i="21"/>
  <c r="X59" i="21"/>
  <c r="W59" i="21"/>
  <c r="V59" i="21"/>
  <c r="U59" i="21"/>
  <c r="T59" i="21"/>
  <c r="S59" i="21"/>
  <c r="R59" i="21"/>
  <c r="Q59" i="21"/>
  <c r="P59" i="21"/>
  <c r="O59" i="21"/>
  <c r="N59" i="21"/>
  <c r="M59" i="21"/>
  <c r="L59" i="21"/>
  <c r="K59" i="21"/>
  <c r="J59" i="21"/>
  <c r="I59" i="21"/>
  <c r="H59" i="21"/>
  <c r="G59" i="21"/>
  <c r="F59" i="21"/>
  <c r="E59" i="21"/>
  <c r="D59" i="21"/>
  <c r="C59" i="21"/>
  <c r="B59" i="21"/>
  <c r="Y58" i="21"/>
  <c r="X58" i="21"/>
  <c r="W58" i="21"/>
  <c r="V58" i="21"/>
  <c r="U58" i="21"/>
  <c r="T58" i="21"/>
  <c r="S58" i="21"/>
  <c r="R58" i="21"/>
  <c r="Q58" i="21"/>
  <c r="P58" i="21"/>
  <c r="O58" i="21"/>
  <c r="N58" i="21"/>
  <c r="M58" i="21"/>
  <c r="L58" i="21"/>
  <c r="K58" i="21"/>
  <c r="J58" i="21"/>
  <c r="I58" i="21"/>
  <c r="H58" i="21"/>
  <c r="G58" i="21"/>
  <c r="F58" i="21"/>
  <c r="E58" i="21"/>
  <c r="D58" i="21"/>
  <c r="C58" i="21"/>
  <c r="B58" i="21"/>
  <c r="Y57" i="21"/>
  <c r="X57" i="21"/>
  <c r="W57" i="21"/>
  <c r="V57" i="21"/>
  <c r="U57" i="21"/>
  <c r="T57" i="21"/>
  <c r="S57" i="21"/>
  <c r="R57" i="21"/>
  <c r="Q57" i="21"/>
  <c r="P57" i="21"/>
  <c r="O57" i="21"/>
  <c r="N57" i="21"/>
  <c r="M57" i="21"/>
  <c r="L57" i="21"/>
  <c r="K57" i="21"/>
  <c r="J57" i="21"/>
  <c r="I57" i="21"/>
  <c r="H57" i="21"/>
  <c r="G57" i="21"/>
  <c r="F57" i="21"/>
  <c r="E57" i="21"/>
  <c r="D57" i="21"/>
  <c r="C57" i="21"/>
  <c r="B57" i="21"/>
  <c r="Y56" i="21"/>
  <c r="X56" i="21"/>
  <c r="W56" i="21"/>
  <c r="V56" i="21"/>
  <c r="U56" i="21"/>
  <c r="T56" i="21"/>
  <c r="S56" i="21"/>
  <c r="R56" i="21"/>
  <c r="Q56" i="21"/>
  <c r="P56" i="21"/>
  <c r="O56" i="21"/>
  <c r="N56" i="21"/>
  <c r="M56" i="21"/>
  <c r="L56" i="21"/>
  <c r="K56" i="21"/>
  <c r="J56" i="21"/>
  <c r="I56" i="21"/>
  <c r="H56" i="21"/>
  <c r="G56" i="21"/>
  <c r="F56" i="21"/>
  <c r="E56" i="21"/>
  <c r="D56" i="21"/>
  <c r="C56" i="21"/>
  <c r="B56" i="21"/>
  <c r="Y55" i="21"/>
  <c r="X55" i="21"/>
  <c r="W55" i="21"/>
  <c r="V55" i="21"/>
  <c r="U55" i="21"/>
  <c r="T55" i="21"/>
  <c r="S55" i="21"/>
  <c r="R55" i="21"/>
  <c r="Q55" i="21"/>
  <c r="P55" i="21"/>
  <c r="O55" i="21"/>
  <c r="N55" i="21"/>
  <c r="M55" i="21"/>
  <c r="L55" i="21"/>
  <c r="K55" i="21"/>
  <c r="J55" i="21"/>
  <c r="I55" i="21"/>
  <c r="H55" i="21"/>
  <c r="G55" i="21"/>
  <c r="F55" i="21"/>
  <c r="E55" i="21"/>
  <c r="D55" i="21"/>
  <c r="C55" i="21"/>
  <c r="B55" i="21"/>
  <c r="Y54" i="21"/>
  <c r="X54" i="21"/>
  <c r="W54" i="21"/>
  <c r="V54" i="21"/>
  <c r="U54" i="21"/>
  <c r="T54" i="21"/>
  <c r="S54" i="21"/>
  <c r="R54" i="21"/>
  <c r="Q54" i="21"/>
  <c r="P54" i="21"/>
  <c r="O54" i="21"/>
  <c r="N54" i="21"/>
  <c r="M54" i="21"/>
  <c r="L54" i="21"/>
  <c r="K54" i="21"/>
  <c r="J54" i="21"/>
  <c r="I54" i="21"/>
  <c r="H54" i="21"/>
  <c r="G54" i="21"/>
  <c r="F54" i="21"/>
  <c r="E54" i="21"/>
  <c r="D54" i="21"/>
  <c r="C54" i="21"/>
  <c r="B54" i="21"/>
  <c r="Y53" i="21"/>
  <c r="X53" i="21"/>
  <c r="W53" i="21"/>
  <c r="V53" i="21"/>
  <c r="U53" i="21"/>
  <c r="T53" i="21"/>
  <c r="S53" i="21"/>
  <c r="R53" i="21"/>
  <c r="Q53" i="21"/>
  <c r="P53" i="21"/>
  <c r="O53" i="21"/>
  <c r="N53" i="21"/>
  <c r="M53" i="21"/>
  <c r="L53" i="21"/>
  <c r="K53" i="21"/>
  <c r="J53" i="21"/>
  <c r="I53" i="21"/>
  <c r="H53" i="21"/>
  <c r="G53" i="21"/>
  <c r="F53" i="21"/>
  <c r="E53" i="21"/>
  <c r="D53" i="21"/>
  <c r="C53" i="21"/>
  <c r="B53" i="21"/>
  <c r="Y52" i="21"/>
  <c r="X52" i="21"/>
  <c r="W52" i="21"/>
  <c r="V52" i="21"/>
  <c r="U52" i="21"/>
  <c r="T52" i="21"/>
  <c r="S52" i="21"/>
  <c r="R52" i="21"/>
  <c r="Q52" i="21"/>
  <c r="P52" i="21"/>
  <c r="O52" i="21"/>
  <c r="N52" i="21"/>
  <c r="M52" i="21"/>
  <c r="L52" i="21"/>
  <c r="K52" i="21"/>
  <c r="J52" i="21"/>
  <c r="I52" i="21"/>
  <c r="H52" i="21"/>
  <c r="G52" i="21"/>
  <c r="F52" i="21"/>
  <c r="E52" i="21"/>
  <c r="D52" i="21"/>
  <c r="C52" i="21"/>
  <c r="B52" i="21"/>
  <c r="Y51" i="21"/>
  <c r="X51" i="21"/>
  <c r="W51" i="21"/>
  <c r="V51" i="21"/>
  <c r="U51" i="21"/>
  <c r="T51" i="21"/>
  <c r="S51" i="21"/>
  <c r="R51" i="21"/>
  <c r="Q51" i="21"/>
  <c r="P51" i="21"/>
  <c r="O51" i="21"/>
  <c r="N51" i="21"/>
  <c r="M51" i="21"/>
  <c r="L51" i="21"/>
  <c r="K51" i="21"/>
  <c r="J51" i="21"/>
  <c r="I51" i="21"/>
  <c r="H51" i="21"/>
  <c r="G51" i="21"/>
  <c r="F51" i="21"/>
  <c r="E51" i="21"/>
  <c r="D51" i="21"/>
  <c r="C51" i="21"/>
  <c r="B51" i="21"/>
  <c r="Y50" i="21"/>
  <c r="X50" i="21"/>
  <c r="W50" i="21"/>
  <c r="V50" i="21"/>
  <c r="U50" i="21"/>
  <c r="T50" i="21"/>
  <c r="S50" i="21"/>
  <c r="R50" i="21"/>
  <c r="Q50" i="21"/>
  <c r="P50" i="21"/>
  <c r="O50" i="21"/>
  <c r="N50" i="21"/>
  <c r="M50" i="21"/>
  <c r="L50" i="21"/>
  <c r="K50" i="21"/>
  <c r="J50" i="21"/>
  <c r="I50" i="21"/>
  <c r="H50" i="21"/>
  <c r="G50" i="21"/>
  <c r="F50" i="21"/>
  <c r="E50" i="21"/>
  <c r="D50" i="21"/>
  <c r="C50" i="21"/>
  <c r="B50" i="21"/>
  <c r="Y49" i="21"/>
  <c r="X49" i="21"/>
  <c r="W49" i="21"/>
  <c r="V49" i="21"/>
  <c r="U49" i="21"/>
  <c r="T49" i="21"/>
  <c r="S49" i="21"/>
  <c r="R49" i="21"/>
  <c r="Q49" i="21"/>
  <c r="P49" i="21"/>
  <c r="O49" i="21"/>
  <c r="N49" i="21"/>
  <c r="M49" i="21"/>
  <c r="L49" i="21"/>
  <c r="K49" i="21"/>
  <c r="J49" i="21"/>
  <c r="I49" i="21"/>
  <c r="H49" i="21"/>
  <c r="G49" i="21"/>
  <c r="F49" i="21"/>
  <c r="E49" i="21"/>
  <c r="D49" i="21"/>
  <c r="C49" i="21"/>
  <c r="B49" i="21"/>
  <c r="Y48" i="21"/>
  <c r="X48" i="21"/>
  <c r="W48" i="21"/>
  <c r="V48" i="21"/>
  <c r="U48" i="21"/>
  <c r="T48" i="21"/>
  <c r="S48" i="21"/>
  <c r="R48" i="21"/>
  <c r="Q48" i="21"/>
  <c r="P48" i="21"/>
  <c r="O48" i="21"/>
  <c r="N48" i="21"/>
  <c r="M48" i="21"/>
  <c r="L48" i="21"/>
  <c r="K48" i="21"/>
  <c r="J48" i="21"/>
  <c r="I48" i="21"/>
  <c r="H48" i="21"/>
  <c r="G48" i="21"/>
  <c r="F48" i="21"/>
  <c r="E48" i="21"/>
  <c r="D48" i="21"/>
  <c r="C48" i="21"/>
  <c r="B48" i="21"/>
  <c r="Y42" i="21"/>
  <c r="X42" i="21"/>
  <c r="W42" i="21"/>
  <c r="V42" i="21"/>
  <c r="U42" i="21"/>
  <c r="T42" i="21"/>
  <c r="S42" i="21"/>
  <c r="R42" i="21"/>
  <c r="Q42" i="21"/>
  <c r="P42" i="21"/>
  <c r="O42" i="21"/>
  <c r="N42" i="21"/>
  <c r="M42" i="21"/>
  <c r="L42" i="21"/>
  <c r="K42" i="21"/>
  <c r="J42" i="21"/>
  <c r="I42" i="21"/>
  <c r="H42" i="21"/>
  <c r="G42" i="21"/>
  <c r="F42" i="21"/>
  <c r="E42" i="21"/>
  <c r="D42" i="21"/>
  <c r="C42" i="21"/>
  <c r="B42" i="21"/>
  <c r="Y41" i="21"/>
  <c r="X41" i="21"/>
  <c r="W41" i="21"/>
  <c r="V41" i="21"/>
  <c r="U41" i="21"/>
  <c r="T41" i="21"/>
  <c r="S41" i="21"/>
  <c r="R41" i="21"/>
  <c r="Q41" i="21"/>
  <c r="P41" i="21"/>
  <c r="O41" i="21"/>
  <c r="N41" i="21"/>
  <c r="M41" i="21"/>
  <c r="L41" i="21"/>
  <c r="K41" i="21"/>
  <c r="J41" i="21"/>
  <c r="I41" i="21"/>
  <c r="H41" i="21"/>
  <c r="G41" i="21"/>
  <c r="F41" i="21"/>
  <c r="E41" i="21"/>
  <c r="D41" i="21"/>
  <c r="C41" i="21"/>
  <c r="B41" i="21"/>
  <c r="Y40" i="21"/>
  <c r="X40" i="21"/>
  <c r="W40" i="21"/>
  <c r="V40" i="21"/>
  <c r="U40" i="21"/>
  <c r="T40" i="21"/>
  <c r="S40" i="21"/>
  <c r="R40" i="21"/>
  <c r="Q40" i="21"/>
  <c r="P40" i="21"/>
  <c r="O40" i="21"/>
  <c r="N40" i="21"/>
  <c r="M40" i="21"/>
  <c r="L40" i="21"/>
  <c r="K40" i="21"/>
  <c r="J40" i="21"/>
  <c r="I40" i="21"/>
  <c r="H40" i="21"/>
  <c r="G40" i="21"/>
  <c r="F40" i="21"/>
  <c r="E40" i="21"/>
  <c r="D40" i="21"/>
  <c r="C40" i="21"/>
  <c r="B40" i="21"/>
  <c r="Y39" i="21"/>
  <c r="X39" i="21"/>
  <c r="W39" i="21"/>
  <c r="V39" i="21"/>
  <c r="U39" i="21"/>
  <c r="T39" i="21"/>
  <c r="S39" i="21"/>
  <c r="R39" i="21"/>
  <c r="Q39" i="21"/>
  <c r="P39" i="21"/>
  <c r="O39" i="21"/>
  <c r="N39" i="21"/>
  <c r="M39" i="21"/>
  <c r="L39" i="21"/>
  <c r="K39" i="21"/>
  <c r="J39" i="21"/>
  <c r="I39" i="21"/>
  <c r="H39" i="21"/>
  <c r="G39" i="21"/>
  <c r="F39" i="21"/>
  <c r="E39" i="21"/>
  <c r="D39" i="21"/>
  <c r="C39" i="21"/>
  <c r="B39" i="21"/>
  <c r="Y38" i="21"/>
  <c r="X38" i="21"/>
  <c r="W38" i="21"/>
  <c r="V38" i="21"/>
  <c r="U38" i="21"/>
  <c r="T38" i="21"/>
  <c r="S38" i="21"/>
  <c r="R38" i="21"/>
  <c r="Q38" i="21"/>
  <c r="P38" i="21"/>
  <c r="O38" i="21"/>
  <c r="N38" i="21"/>
  <c r="M38" i="21"/>
  <c r="L38" i="21"/>
  <c r="K38" i="21"/>
  <c r="J38" i="21"/>
  <c r="I38" i="21"/>
  <c r="H38" i="21"/>
  <c r="G38" i="21"/>
  <c r="F38" i="21"/>
  <c r="E38" i="21"/>
  <c r="D38" i="21"/>
  <c r="C38" i="21"/>
  <c r="B38" i="21"/>
  <c r="Y37" i="21"/>
  <c r="X37" i="21"/>
  <c r="W37" i="21"/>
  <c r="V37" i="21"/>
  <c r="U37" i="21"/>
  <c r="T37" i="21"/>
  <c r="S37" i="21"/>
  <c r="R37" i="21"/>
  <c r="Q37" i="21"/>
  <c r="P37" i="21"/>
  <c r="O37" i="21"/>
  <c r="N37" i="21"/>
  <c r="M37" i="21"/>
  <c r="L37" i="21"/>
  <c r="K37" i="21"/>
  <c r="J37" i="21"/>
  <c r="I37" i="21"/>
  <c r="H37" i="21"/>
  <c r="G37" i="21"/>
  <c r="F37" i="21"/>
  <c r="E37" i="21"/>
  <c r="D37" i="21"/>
  <c r="C37" i="21"/>
  <c r="B37" i="21"/>
  <c r="Y36" i="21"/>
  <c r="X36" i="21"/>
  <c r="W36" i="21"/>
  <c r="V36" i="21"/>
  <c r="U36" i="21"/>
  <c r="T36" i="21"/>
  <c r="S36" i="21"/>
  <c r="R36" i="21"/>
  <c r="Q36" i="21"/>
  <c r="P36" i="21"/>
  <c r="O36" i="21"/>
  <c r="N36" i="21"/>
  <c r="M36" i="21"/>
  <c r="L36" i="21"/>
  <c r="K36" i="21"/>
  <c r="J36" i="21"/>
  <c r="I36" i="21"/>
  <c r="H36" i="21"/>
  <c r="G36" i="21"/>
  <c r="F36" i="21"/>
  <c r="E36" i="21"/>
  <c r="D36" i="21"/>
  <c r="C36" i="21"/>
  <c r="B36" i="21"/>
  <c r="Y35" i="21"/>
  <c r="X35" i="21"/>
  <c r="W35" i="21"/>
  <c r="V35" i="21"/>
  <c r="U35" i="21"/>
  <c r="T35" i="21"/>
  <c r="S35" i="21"/>
  <c r="R35" i="21"/>
  <c r="Q35" i="21"/>
  <c r="P35" i="21"/>
  <c r="O35" i="21"/>
  <c r="N35" i="21"/>
  <c r="M35" i="21"/>
  <c r="L35" i="21"/>
  <c r="K35" i="21"/>
  <c r="J35" i="21"/>
  <c r="I35" i="21"/>
  <c r="H35" i="21"/>
  <c r="G35" i="21"/>
  <c r="F35" i="21"/>
  <c r="E35" i="21"/>
  <c r="D35" i="21"/>
  <c r="C35" i="21"/>
  <c r="B35" i="21"/>
  <c r="Y34" i="21"/>
  <c r="X34" i="21"/>
  <c r="W34" i="21"/>
  <c r="V34" i="21"/>
  <c r="U34" i="21"/>
  <c r="T34" i="21"/>
  <c r="S34" i="21"/>
  <c r="R34" i="21"/>
  <c r="Q34" i="21"/>
  <c r="P34" i="21"/>
  <c r="O34" i="21"/>
  <c r="N34" i="21"/>
  <c r="M34" i="21"/>
  <c r="L34" i="21"/>
  <c r="K34" i="21"/>
  <c r="J34" i="21"/>
  <c r="I34" i="21"/>
  <c r="H34" i="21"/>
  <c r="G34" i="21"/>
  <c r="F34" i="21"/>
  <c r="E34" i="21"/>
  <c r="D34" i="21"/>
  <c r="C34" i="21"/>
  <c r="B34" i="21"/>
  <c r="Y33" i="21"/>
  <c r="X33" i="21"/>
  <c r="W33" i="21"/>
  <c r="V33" i="21"/>
  <c r="U33" i="21"/>
  <c r="T33" i="21"/>
  <c r="S33" i="21"/>
  <c r="R33" i="21"/>
  <c r="Q33" i="21"/>
  <c r="P33" i="21"/>
  <c r="O33" i="21"/>
  <c r="N33" i="21"/>
  <c r="M33" i="21"/>
  <c r="L33" i="21"/>
  <c r="K33" i="21"/>
  <c r="J33" i="21"/>
  <c r="I33" i="21"/>
  <c r="H33" i="21"/>
  <c r="G33" i="21"/>
  <c r="F33" i="21"/>
  <c r="E33" i="21"/>
  <c r="D33" i="21"/>
  <c r="C33" i="21"/>
  <c r="B33" i="21"/>
  <c r="Y32" i="21"/>
  <c r="X32" i="21"/>
  <c r="W32" i="21"/>
  <c r="V32" i="21"/>
  <c r="U32" i="21"/>
  <c r="T32" i="21"/>
  <c r="S32" i="21"/>
  <c r="R32" i="21"/>
  <c r="Q32" i="21"/>
  <c r="P32" i="21"/>
  <c r="O32" i="21"/>
  <c r="N32" i="21"/>
  <c r="M32" i="21"/>
  <c r="L32" i="21"/>
  <c r="K32" i="21"/>
  <c r="J32" i="21"/>
  <c r="I32" i="21"/>
  <c r="H32" i="21"/>
  <c r="G32" i="21"/>
  <c r="F32" i="21"/>
  <c r="E32" i="21"/>
  <c r="D32" i="21"/>
  <c r="C32" i="21"/>
  <c r="B32" i="21"/>
  <c r="Y31" i="21"/>
  <c r="X31" i="21"/>
  <c r="W31" i="21"/>
  <c r="V31" i="21"/>
  <c r="U31" i="21"/>
  <c r="T31" i="21"/>
  <c r="S31" i="21"/>
  <c r="R31" i="21"/>
  <c r="Q31" i="21"/>
  <c r="P31" i="21"/>
  <c r="O31" i="21"/>
  <c r="N31" i="21"/>
  <c r="M31" i="21"/>
  <c r="L31" i="21"/>
  <c r="K31" i="21"/>
  <c r="J31" i="21"/>
  <c r="I31" i="21"/>
  <c r="H31" i="21"/>
  <c r="G31" i="21"/>
  <c r="F31" i="21"/>
  <c r="E31" i="21"/>
  <c r="D31" i="21"/>
  <c r="C31" i="21"/>
  <c r="B31" i="21"/>
  <c r="Y30" i="21"/>
  <c r="X30" i="21"/>
  <c r="W30" i="21"/>
  <c r="V30" i="21"/>
  <c r="U30" i="21"/>
  <c r="T30" i="21"/>
  <c r="S30" i="21"/>
  <c r="R30" i="21"/>
  <c r="Q30" i="21"/>
  <c r="P30" i="21"/>
  <c r="O30" i="21"/>
  <c r="N30" i="21"/>
  <c r="M30" i="21"/>
  <c r="L30" i="21"/>
  <c r="K30" i="21"/>
  <c r="J30" i="21"/>
  <c r="I30" i="21"/>
  <c r="H30" i="21"/>
  <c r="G30" i="21"/>
  <c r="F30" i="21"/>
  <c r="E30" i="21"/>
  <c r="D30" i="21"/>
  <c r="C30" i="21"/>
  <c r="B30" i="21"/>
  <c r="Y29" i="21"/>
  <c r="X29" i="21"/>
  <c r="W29" i="21"/>
  <c r="V29" i="21"/>
  <c r="U29" i="21"/>
  <c r="T29" i="21"/>
  <c r="S29" i="21"/>
  <c r="R29" i="21"/>
  <c r="Q29" i="21"/>
  <c r="P29" i="21"/>
  <c r="O29" i="21"/>
  <c r="N29" i="21"/>
  <c r="M29" i="21"/>
  <c r="L29" i="21"/>
  <c r="K29" i="21"/>
  <c r="J29" i="21"/>
  <c r="I29" i="21"/>
  <c r="H29" i="21"/>
  <c r="G29" i="21"/>
  <c r="F29" i="21"/>
  <c r="E29" i="21"/>
  <c r="D29" i="21"/>
  <c r="C29" i="21"/>
  <c r="B29" i="21"/>
  <c r="Y28" i="21"/>
  <c r="X28" i="21"/>
  <c r="W28" i="21"/>
  <c r="V28" i="21"/>
  <c r="U28" i="21"/>
  <c r="T28" i="21"/>
  <c r="S28" i="21"/>
  <c r="R28" i="21"/>
  <c r="Q28" i="21"/>
  <c r="P28" i="21"/>
  <c r="O28" i="21"/>
  <c r="N28" i="21"/>
  <c r="M28" i="21"/>
  <c r="L28" i="21"/>
  <c r="K28" i="21"/>
  <c r="J28" i="21"/>
  <c r="I28" i="21"/>
  <c r="H28" i="21"/>
  <c r="G28" i="21"/>
  <c r="F28" i="21"/>
  <c r="E28" i="21"/>
  <c r="D28" i="21"/>
  <c r="C28" i="21"/>
  <c r="B28" i="21"/>
  <c r="Y27" i="21"/>
  <c r="X27" i="21"/>
  <c r="W27" i="21"/>
  <c r="V27" i="21"/>
  <c r="U27" i="21"/>
  <c r="T27" i="21"/>
  <c r="S27" i="21"/>
  <c r="R27" i="21"/>
  <c r="Q27" i="21"/>
  <c r="P27" i="21"/>
  <c r="O27" i="21"/>
  <c r="N27" i="21"/>
  <c r="M27" i="21"/>
  <c r="L27" i="21"/>
  <c r="K27" i="21"/>
  <c r="J27" i="21"/>
  <c r="I27" i="21"/>
  <c r="H27" i="21"/>
  <c r="G27" i="21"/>
  <c r="F27" i="21"/>
  <c r="E27" i="21"/>
  <c r="D27" i="21"/>
  <c r="C27" i="21"/>
  <c r="B27" i="21"/>
  <c r="Y26" i="21"/>
  <c r="X26" i="21"/>
  <c r="W26" i="21"/>
  <c r="V26" i="21"/>
  <c r="U26" i="21"/>
  <c r="T26" i="21"/>
  <c r="S26" i="21"/>
  <c r="R26" i="21"/>
  <c r="Q26" i="21"/>
  <c r="P26" i="21"/>
  <c r="O26" i="21"/>
  <c r="N26" i="21"/>
  <c r="M26" i="21"/>
  <c r="L26" i="21"/>
  <c r="K26" i="21"/>
  <c r="J26" i="21"/>
  <c r="I26" i="21"/>
  <c r="H26" i="21"/>
  <c r="G26" i="21"/>
  <c r="F26" i="21"/>
  <c r="E26" i="21"/>
  <c r="D26" i="21"/>
  <c r="C26" i="21"/>
  <c r="B26" i="21"/>
  <c r="Y25" i="21"/>
  <c r="X25" i="21"/>
  <c r="W25" i="21"/>
  <c r="V25" i="21"/>
  <c r="U25" i="21"/>
  <c r="T25" i="21"/>
  <c r="S25" i="21"/>
  <c r="R25" i="21"/>
  <c r="Q25" i="21"/>
  <c r="P25" i="21"/>
  <c r="O25" i="21"/>
  <c r="N25" i="21"/>
  <c r="M25" i="21"/>
  <c r="L25" i="21"/>
  <c r="K25" i="21"/>
  <c r="J25" i="21"/>
  <c r="I25" i="21"/>
  <c r="H25" i="21"/>
  <c r="G25" i="21"/>
  <c r="F25" i="21"/>
  <c r="E25" i="21"/>
  <c r="D25" i="21"/>
  <c r="C25" i="21"/>
  <c r="B25" i="21"/>
  <c r="Y24" i="21"/>
  <c r="X24" i="21"/>
  <c r="W24" i="21"/>
  <c r="V24" i="21"/>
  <c r="U24" i="21"/>
  <c r="T24" i="21"/>
  <c r="S24" i="21"/>
  <c r="R24" i="21"/>
  <c r="Q24" i="21"/>
  <c r="P24" i="21"/>
  <c r="O24" i="21"/>
  <c r="N24" i="21"/>
  <c r="M24" i="21"/>
  <c r="L24" i="21"/>
  <c r="K24" i="21"/>
  <c r="J24" i="21"/>
  <c r="I24" i="21"/>
  <c r="H24" i="21"/>
  <c r="G24" i="21"/>
  <c r="F24" i="21"/>
  <c r="E24" i="21"/>
  <c r="D24" i="21"/>
  <c r="C24" i="21"/>
  <c r="B24" i="21"/>
  <c r="Y23" i="21"/>
  <c r="X23" i="21"/>
  <c r="W23" i="21"/>
  <c r="V23" i="21"/>
  <c r="U23" i="21"/>
  <c r="T23" i="21"/>
  <c r="S23" i="21"/>
  <c r="R23" i="21"/>
  <c r="Q23" i="21"/>
  <c r="P23" i="21"/>
  <c r="O23" i="21"/>
  <c r="N23" i="21"/>
  <c r="M23" i="21"/>
  <c r="L23" i="21"/>
  <c r="K23" i="21"/>
  <c r="J23" i="21"/>
  <c r="I23" i="21"/>
  <c r="H23" i="21"/>
  <c r="G23" i="21"/>
  <c r="F23" i="21"/>
  <c r="E23" i="21"/>
  <c r="D23" i="21"/>
  <c r="C23" i="21"/>
  <c r="B23" i="21"/>
  <c r="Y22" i="21"/>
  <c r="X22" i="21"/>
  <c r="W22" i="21"/>
  <c r="V22" i="21"/>
  <c r="U22" i="21"/>
  <c r="T22" i="21"/>
  <c r="S22" i="21"/>
  <c r="R22" i="21"/>
  <c r="Q22" i="21"/>
  <c r="P22" i="21"/>
  <c r="O22" i="21"/>
  <c r="N22" i="21"/>
  <c r="M22" i="21"/>
  <c r="L22" i="21"/>
  <c r="K22" i="21"/>
  <c r="J22" i="21"/>
  <c r="I22" i="21"/>
  <c r="H22" i="21"/>
  <c r="G22" i="21"/>
  <c r="F22" i="21"/>
  <c r="E22" i="21"/>
  <c r="D22" i="21"/>
  <c r="C22" i="21"/>
  <c r="B22" i="21"/>
  <c r="Y21" i="21"/>
  <c r="X21" i="21"/>
  <c r="W21" i="21"/>
  <c r="V21" i="21"/>
  <c r="U21" i="21"/>
  <c r="T21" i="21"/>
  <c r="S21" i="21"/>
  <c r="R21" i="21"/>
  <c r="Q21" i="21"/>
  <c r="P21" i="21"/>
  <c r="O21" i="21"/>
  <c r="N21" i="21"/>
  <c r="M21" i="21"/>
  <c r="L21" i="21"/>
  <c r="K21" i="21"/>
  <c r="J21" i="21"/>
  <c r="I21" i="21"/>
  <c r="H21" i="21"/>
  <c r="G21" i="21"/>
  <c r="F21" i="21"/>
  <c r="E21" i="21"/>
  <c r="D21" i="21"/>
  <c r="C21" i="21"/>
  <c r="B21" i="21"/>
  <c r="Y20" i="21"/>
  <c r="X20" i="21"/>
  <c r="W20" i="21"/>
  <c r="V20" i="21"/>
  <c r="U20" i="21"/>
  <c r="T20" i="21"/>
  <c r="S20" i="21"/>
  <c r="R20" i="21"/>
  <c r="Q20" i="21"/>
  <c r="P20" i="21"/>
  <c r="O20" i="21"/>
  <c r="N20" i="21"/>
  <c r="M20" i="21"/>
  <c r="L20" i="21"/>
  <c r="K20" i="21"/>
  <c r="J20" i="21"/>
  <c r="I20" i="21"/>
  <c r="H20" i="21"/>
  <c r="G20" i="21"/>
  <c r="F20" i="21"/>
  <c r="E20" i="21"/>
  <c r="D20" i="21"/>
  <c r="C20" i="21"/>
  <c r="B20" i="21"/>
  <c r="Y19" i="21"/>
  <c r="X19" i="21"/>
  <c r="W19" i="21"/>
  <c r="V19" i="21"/>
  <c r="U19" i="21"/>
  <c r="T19" i="21"/>
  <c r="S19" i="21"/>
  <c r="R19" i="21"/>
  <c r="Q19" i="21"/>
  <c r="P19" i="21"/>
  <c r="O19" i="21"/>
  <c r="N19" i="21"/>
  <c r="M19" i="21"/>
  <c r="L19" i="21"/>
  <c r="K19" i="21"/>
  <c r="J19" i="21"/>
  <c r="I19" i="21"/>
  <c r="H19" i="21"/>
  <c r="G19" i="21"/>
  <c r="F19" i="21"/>
  <c r="E19" i="21"/>
  <c r="D19" i="21"/>
  <c r="C19" i="21"/>
  <c r="B19" i="21"/>
  <c r="Y18" i="21"/>
  <c r="X18" i="21"/>
  <c r="W18" i="21"/>
  <c r="V18" i="21"/>
  <c r="U18" i="21"/>
  <c r="T18" i="21"/>
  <c r="S18" i="21"/>
  <c r="R18" i="21"/>
  <c r="Q18" i="21"/>
  <c r="P18" i="21"/>
  <c r="O18" i="21"/>
  <c r="N18" i="21"/>
  <c r="M18" i="21"/>
  <c r="L18" i="21"/>
  <c r="K18" i="21"/>
  <c r="J18" i="21"/>
  <c r="I18" i="21"/>
  <c r="H18" i="21"/>
  <c r="G18" i="21"/>
  <c r="F18" i="21"/>
  <c r="E18" i="21"/>
  <c r="D18" i="21"/>
  <c r="C18" i="21"/>
  <c r="B18" i="21"/>
  <c r="Y17" i="21"/>
  <c r="X17" i="21"/>
  <c r="W17" i="21"/>
  <c r="V17" i="21"/>
  <c r="U17" i="21"/>
  <c r="T17" i="21"/>
  <c r="S17" i="21"/>
  <c r="R17" i="21"/>
  <c r="Q17" i="21"/>
  <c r="P17" i="21"/>
  <c r="O17" i="21"/>
  <c r="N17" i="21"/>
  <c r="M17" i="21"/>
  <c r="L17" i="21"/>
  <c r="K17" i="21"/>
  <c r="J17" i="21"/>
  <c r="I17" i="21"/>
  <c r="H17" i="21"/>
  <c r="G17" i="21"/>
  <c r="F17" i="21"/>
  <c r="E17" i="21"/>
  <c r="D17" i="21"/>
  <c r="C17" i="21"/>
  <c r="B17" i="21"/>
  <c r="Y16" i="21"/>
  <c r="X16" i="21"/>
  <c r="W16" i="21"/>
  <c r="V16" i="21"/>
  <c r="U16" i="21"/>
  <c r="T16" i="21"/>
  <c r="S16" i="21"/>
  <c r="R16" i="21"/>
  <c r="Q16" i="21"/>
  <c r="P16" i="21"/>
  <c r="O16" i="21"/>
  <c r="N16" i="21"/>
  <c r="M16" i="21"/>
  <c r="L16" i="21"/>
  <c r="K16" i="21"/>
  <c r="J16" i="21"/>
  <c r="I16" i="21"/>
  <c r="H16" i="21"/>
  <c r="G16" i="21"/>
  <c r="F16" i="21"/>
  <c r="E16" i="21"/>
  <c r="D16" i="21"/>
  <c r="C16" i="21"/>
  <c r="B16" i="21"/>
  <c r="Y15" i="21"/>
  <c r="X15" i="21"/>
  <c r="W15" i="21"/>
  <c r="V15" i="21"/>
  <c r="U15" i="21"/>
  <c r="T15" i="21"/>
  <c r="S15" i="21"/>
  <c r="R15" i="21"/>
  <c r="Q15" i="21"/>
  <c r="P15" i="21"/>
  <c r="O15" i="21"/>
  <c r="N15" i="21"/>
  <c r="M15" i="21"/>
  <c r="L15" i="21"/>
  <c r="K15" i="21"/>
  <c r="J15" i="21"/>
  <c r="I15" i="21"/>
  <c r="H15" i="21"/>
  <c r="G15" i="21"/>
  <c r="F15" i="21"/>
  <c r="E15" i="21"/>
  <c r="D15" i="21"/>
  <c r="C15" i="21"/>
  <c r="B15" i="21"/>
  <c r="Y14" i="21"/>
  <c r="X14" i="21"/>
  <c r="W14" i="21"/>
  <c r="V14" i="21"/>
  <c r="U14" i="21"/>
  <c r="T14" i="21"/>
  <c r="S14" i="21"/>
  <c r="R14" i="21"/>
  <c r="Q14" i="21"/>
  <c r="P14" i="21"/>
  <c r="O14" i="21"/>
  <c r="N14" i="21"/>
  <c r="M14" i="21"/>
  <c r="L14" i="21"/>
  <c r="K14" i="21"/>
  <c r="J14" i="21"/>
  <c r="I14" i="21"/>
  <c r="H14" i="21"/>
  <c r="G14" i="21"/>
  <c r="F14" i="21"/>
  <c r="E14" i="21"/>
  <c r="D14" i="21"/>
  <c r="C14" i="21"/>
  <c r="B14" i="21"/>
  <c r="Y13" i="21"/>
  <c r="X13" i="21"/>
  <c r="W13" i="21"/>
  <c r="V13" i="21"/>
  <c r="U13" i="21"/>
  <c r="T13" i="21"/>
  <c r="S13" i="21"/>
  <c r="R13" i="21"/>
  <c r="Q13" i="21"/>
  <c r="P13" i="21"/>
  <c r="O13" i="21"/>
  <c r="N13" i="21"/>
  <c r="M13" i="21"/>
  <c r="L13" i="21"/>
  <c r="K13" i="21"/>
  <c r="J13" i="21"/>
  <c r="I13" i="21"/>
  <c r="H13" i="21"/>
  <c r="G13" i="21"/>
  <c r="F13" i="21"/>
  <c r="E13" i="21"/>
  <c r="D13" i="21"/>
  <c r="C13" i="21"/>
  <c r="B13" i="21"/>
  <c r="Y12" i="21"/>
  <c r="X12" i="21"/>
  <c r="W12" i="21"/>
  <c r="V12" i="21"/>
  <c r="U12" i="21"/>
  <c r="T12" i="21"/>
  <c r="S12" i="21"/>
  <c r="R12" i="21"/>
  <c r="Q12" i="21"/>
  <c r="P12" i="21"/>
  <c r="O12" i="21"/>
  <c r="N12" i="21"/>
  <c r="M12" i="21"/>
  <c r="L12" i="21"/>
  <c r="K12" i="21"/>
  <c r="J12" i="21"/>
  <c r="I12" i="21"/>
  <c r="H12" i="21"/>
  <c r="G12" i="21"/>
  <c r="F12" i="21"/>
  <c r="E12" i="21"/>
  <c r="D12" i="21"/>
  <c r="C12" i="21"/>
  <c r="B12" i="21"/>
  <c r="Z150" i="25"/>
  <c r="AA150" i="25"/>
  <c r="AB150" i="25"/>
  <c r="AC150" i="25"/>
  <c r="AD150" i="25"/>
  <c r="AE150" i="25"/>
  <c r="AF150" i="25"/>
  <c r="Z114" i="25"/>
  <c r="AA114" i="25"/>
  <c r="AB114" i="25"/>
  <c r="AC114" i="25"/>
  <c r="AD114" i="25"/>
  <c r="AE114" i="25"/>
  <c r="AF114" i="25"/>
  <c r="Z78" i="25"/>
  <c r="AA78" i="25"/>
  <c r="AB78" i="25"/>
  <c r="AC78" i="25"/>
  <c r="AD78" i="25"/>
  <c r="AE78" i="25"/>
  <c r="AF78" i="25"/>
  <c r="Z42" i="25"/>
  <c r="AA42" i="25"/>
  <c r="AB42" i="25"/>
  <c r="AC42" i="25"/>
  <c r="AD42" i="25"/>
  <c r="AE42" i="25"/>
  <c r="AF42" i="25"/>
  <c r="Y150" i="25"/>
  <c r="X150" i="25"/>
  <c r="W150" i="25"/>
  <c r="V150" i="25"/>
  <c r="U150" i="25"/>
  <c r="T150" i="25"/>
  <c r="S150" i="25"/>
  <c r="R150" i="25"/>
  <c r="Q150" i="25"/>
  <c r="P150" i="25"/>
  <c r="O150" i="25"/>
  <c r="N150" i="25"/>
  <c r="M150" i="25"/>
  <c r="L150" i="25"/>
  <c r="K150" i="25"/>
  <c r="J150" i="25"/>
  <c r="I150" i="25"/>
  <c r="H150" i="25"/>
  <c r="G150" i="25"/>
  <c r="F150" i="25"/>
  <c r="E150" i="25"/>
  <c r="D150" i="25"/>
  <c r="C150" i="25"/>
  <c r="B150" i="25"/>
  <c r="Y149" i="25"/>
  <c r="X149" i="25"/>
  <c r="W149" i="25"/>
  <c r="V149" i="25"/>
  <c r="U149" i="25"/>
  <c r="T149" i="25"/>
  <c r="S149" i="25"/>
  <c r="R149" i="25"/>
  <c r="Q149" i="25"/>
  <c r="P149" i="25"/>
  <c r="O149" i="25"/>
  <c r="N149" i="25"/>
  <c r="M149" i="25"/>
  <c r="L149" i="25"/>
  <c r="K149" i="25"/>
  <c r="J149" i="25"/>
  <c r="I149" i="25"/>
  <c r="H149" i="25"/>
  <c r="G149" i="25"/>
  <c r="F149" i="25"/>
  <c r="E149" i="25"/>
  <c r="D149" i="25"/>
  <c r="C149" i="25"/>
  <c r="B149" i="25"/>
  <c r="Y148" i="25"/>
  <c r="X148" i="25"/>
  <c r="W148" i="25"/>
  <c r="V148" i="25"/>
  <c r="U148" i="25"/>
  <c r="T148" i="25"/>
  <c r="S148" i="25"/>
  <c r="R148" i="25"/>
  <c r="Q148" i="25"/>
  <c r="P148" i="25"/>
  <c r="O148" i="25"/>
  <c r="N148" i="25"/>
  <c r="M148" i="25"/>
  <c r="L148" i="25"/>
  <c r="K148" i="25"/>
  <c r="J148" i="25"/>
  <c r="I148" i="25"/>
  <c r="H148" i="25"/>
  <c r="G148" i="25"/>
  <c r="F148" i="25"/>
  <c r="E148" i="25"/>
  <c r="D148" i="25"/>
  <c r="C148" i="25"/>
  <c r="B148" i="25"/>
  <c r="Y147" i="25"/>
  <c r="X147" i="25"/>
  <c r="W147" i="25"/>
  <c r="V147" i="25"/>
  <c r="U147" i="25"/>
  <c r="T147" i="25"/>
  <c r="S147" i="25"/>
  <c r="R147" i="25"/>
  <c r="Q147" i="25"/>
  <c r="P147" i="25"/>
  <c r="O147" i="25"/>
  <c r="N147" i="25"/>
  <c r="M147" i="25"/>
  <c r="L147" i="25"/>
  <c r="K147" i="25"/>
  <c r="J147" i="25"/>
  <c r="I147" i="25"/>
  <c r="H147" i="25"/>
  <c r="G147" i="25"/>
  <c r="F147" i="25"/>
  <c r="E147" i="25"/>
  <c r="D147" i="25"/>
  <c r="C147" i="25"/>
  <c r="B147" i="25"/>
  <c r="Y146" i="25"/>
  <c r="X146" i="25"/>
  <c r="W146" i="25"/>
  <c r="V146" i="25"/>
  <c r="U146" i="25"/>
  <c r="T146" i="25"/>
  <c r="S146" i="25"/>
  <c r="R146" i="25"/>
  <c r="Q146" i="25"/>
  <c r="P146" i="25"/>
  <c r="O146" i="25"/>
  <c r="N146" i="25"/>
  <c r="M146" i="25"/>
  <c r="L146" i="25"/>
  <c r="K146" i="25"/>
  <c r="J146" i="25"/>
  <c r="I146" i="25"/>
  <c r="H146" i="25"/>
  <c r="G146" i="25"/>
  <c r="F146" i="25"/>
  <c r="E146" i="25"/>
  <c r="D146" i="25"/>
  <c r="C146" i="25"/>
  <c r="B146" i="25"/>
  <c r="Y145" i="25"/>
  <c r="X145" i="25"/>
  <c r="W145" i="25"/>
  <c r="V145" i="25"/>
  <c r="U145" i="25"/>
  <c r="T145" i="25"/>
  <c r="S145" i="25"/>
  <c r="R145" i="25"/>
  <c r="Q145" i="25"/>
  <c r="P145" i="25"/>
  <c r="O145" i="25"/>
  <c r="N145" i="25"/>
  <c r="M145" i="25"/>
  <c r="L145" i="25"/>
  <c r="K145" i="25"/>
  <c r="J145" i="25"/>
  <c r="I145" i="25"/>
  <c r="H145" i="25"/>
  <c r="G145" i="25"/>
  <c r="F145" i="25"/>
  <c r="E145" i="25"/>
  <c r="D145" i="25"/>
  <c r="C145" i="25"/>
  <c r="B145" i="25"/>
  <c r="Y144" i="25"/>
  <c r="X144" i="25"/>
  <c r="W144" i="25"/>
  <c r="V144" i="25"/>
  <c r="U144" i="25"/>
  <c r="T144" i="25"/>
  <c r="S144" i="25"/>
  <c r="R144" i="25"/>
  <c r="Q144" i="25"/>
  <c r="P144" i="25"/>
  <c r="O144" i="25"/>
  <c r="N144" i="25"/>
  <c r="M144" i="25"/>
  <c r="L144" i="25"/>
  <c r="K144" i="25"/>
  <c r="J144" i="25"/>
  <c r="I144" i="25"/>
  <c r="H144" i="25"/>
  <c r="G144" i="25"/>
  <c r="F144" i="25"/>
  <c r="E144" i="25"/>
  <c r="D144" i="25"/>
  <c r="C144" i="25"/>
  <c r="B144" i="25"/>
  <c r="Y143" i="25"/>
  <c r="X143" i="25"/>
  <c r="W143" i="25"/>
  <c r="V143" i="25"/>
  <c r="U143" i="25"/>
  <c r="T143" i="25"/>
  <c r="S143" i="25"/>
  <c r="R143" i="25"/>
  <c r="Q143" i="25"/>
  <c r="P143" i="25"/>
  <c r="O143" i="25"/>
  <c r="N143" i="25"/>
  <c r="M143" i="25"/>
  <c r="L143" i="25"/>
  <c r="K143" i="25"/>
  <c r="J143" i="25"/>
  <c r="I143" i="25"/>
  <c r="H143" i="25"/>
  <c r="G143" i="25"/>
  <c r="F143" i="25"/>
  <c r="E143" i="25"/>
  <c r="D143" i="25"/>
  <c r="C143" i="25"/>
  <c r="B143" i="25"/>
  <c r="Y142" i="25"/>
  <c r="X142" i="25"/>
  <c r="W142" i="25"/>
  <c r="V142" i="25"/>
  <c r="U142" i="25"/>
  <c r="T142" i="25"/>
  <c r="S142" i="25"/>
  <c r="R142" i="25"/>
  <c r="Q142" i="25"/>
  <c r="P142" i="25"/>
  <c r="O142" i="25"/>
  <c r="N142" i="25"/>
  <c r="M142" i="25"/>
  <c r="L142" i="25"/>
  <c r="K142" i="25"/>
  <c r="J142" i="25"/>
  <c r="I142" i="25"/>
  <c r="H142" i="25"/>
  <c r="G142" i="25"/>
  <c r="F142" i="25"/>
  <c r="E142" i="25"/>
  <c r="D142" i="25"/>
  <c r="C142" i="25"/>
  <c r="B142" i="25"/>
  <c r="Y141" i="25"/>
  <c r="X141" i="25"/>
  <c r="W141" i="25"/>
  <c r="V141" i="25"/>
  <c r="U141" i="25"/>
  <c r="T141" i="25"/>
  <c r="S141" i="25"/>
  <c r="R141" i="25"/>
  <c r="Q141" i="25"/>
  <c r="P141" i="25"/>
  <c r="O141" i="25"/>
  <c r="N141" i="25"/>
  <c r="M141" i="25"/>
  <c r="L141" i="25"/>
  <c r="K141" i="25"/>
  <c r="J141" i="25"/>
  <c r="I141" i="25"/>
  <c r="H141" i="25"/>
  <c r="G141" i="25"/>
  <c r="F141" i="25"/>
  <c r="E141" i="25"/>
  <c r="D141" i="25"/>
  <c r="C141" i="25"/>
  <c r="B141" i="25"/>
  <c r="Y140" i="25"/>
  <c r="X140" i="25"/>
  <c r="W140" i="25"/>
  <c r="V140" i="25"/>
  <c r="U140" i="25"/>
  <c r="T140" i="25"/>
  <c r="S140" i="25"/>
  <c r="R140" i="25"/>
  <c r="Q140" i="25"/>
  <c r="P140" i="25"/>
  <c r="O140" i="25"/>
  <c r="N140" i="25"/>
  <c r="M140" i="25"/>
  <c r="L140" i="25"/>
  <c r="K140" i="25"/>
  <c r="J140" i="25"/>
  <c r="I140" i="25"/>
  <c r="H140" i="25"/>
  <c r="G140" i="25"/>
  <c r="F140" i="25"/>
  <c r="E140" i="25"/>
  <c r="D140" i="25"/>
  <c r="C140" i="25"/>
  <c r="B140" i="25"/>
  <c r="Y139" i="25"/>
  <c r="X139" i="25"/>
  <c r="W139" i="25"/>
  <c r="V139" i="25"/>
  <c r="U139" i="25"/>
  <c r="T139" i="25"/>
  <c r="S139" i="25"/>
  <c r="R139" i="25"/>
  <c r="Q139" i="25"/>
  <c r="P139" i="25"/>
  <c r="O139" i="25"/>
  <c r="N139" i="25"/>
  <c r="M139" i="25"/>
  <c r="L139" i="25"/>
  <c r="K139" i="25"/>
  <c r="J139" i="25"/>
  <c r="I139" i="25"/>
  <c r="H139" i="25"/>
  <c r="G139" i="25"/>
  <c r="F139" i="25"/>
  <c r="E139" i="25"/>
  <c r="D139" i="25"/>
  <c r="C139" i="25"/>
  <c r="B139" i="25"/>
  <c r="Y138" i="25"/>
  <c r="X138" i="25"/>
  <c r="W138" i="25"/>
  <c r="V138" i="25"/>
  <c r="U138" i="25"/>
  <c r="T138" i="25"/>
  <c r="S138" i="25"/>
  <c r="R138" i="25"/>
  <c r="Q138" i="25"/>
  <c r="P138" i="25"/>
  <c r="O138" i="25"/>
  <c r="N138" i="25"/>
  <c r="M138" i="25"/>
  <c r="L138" i="25"/>
  <c r="K138" i="25"/>
  <c r="J138" i="25"/>
  <c r="I138" i="25"/>
  <c r="H138" i="25"/>
  <c r="G138" i="25"/>
  <c r="F138" i="25"/>
  <c r="E138" i="25"/>
  <c r="D138" i="25"/>
  <c r="C138" i="25"/>
  <c r="B138" i="25"/>
  <c r="Y137" i="25"/>
  <c r="X137" i="25"/>
  <c r="W137" i="25"/>
  <c r="V137" i="25"/>
  <c r="U137" i="25"/>
  <c r="T137" i="25"/>
  <c r="S137" i="25"/>
  <c r="R137" i="25"/>
  <c r="Q137" i="25"/>
  <c r="P137" i="25"/>
  <c r="O137" i="25"/>
  <c r="N137" i="25"/>
  <c r="M137" i="25"/>
  <c r="L137" i="25"/>
  <c r="K137" i="25"/>
  <c r="J137" i="25"/>
  <c r="I137" i="25"/>
  <c r="H137" i="25"/>
  <c r="G137" i="25"/>
  <c r="F137" i="25"/>
  <c r="E137" i="25"/>
  <c r="D137" i="25"/>
  <c r="C137" i="25"/>
  <c r="B137" i="25"/>
  <c r="Y136" i="25"/>
  <c r="X136" i="25"/>
  <c r="W136" i="25"/>
  <c r="V136" i="25"/>
  <c r="U136" i="25"/>
  <c r="T136" i="25"/>
  <c r="S136" i="25"/>
  <c r="R136" i="25"/>
  <c r="Q136" i="25"/>
  <c r="P136" i="25"/>
  <c r="O136" i="25"/>
  <c r="N136" i="25"/>
  <c r="M136" i="25"/>
  <c r="L136" i="25"/>
  <c r="K136" i="25"/>
  <c r="J136" i="25"/>
  <c r="I136" i="25"/>
  <c r="H136" i="25"/>
  <c r="G136" i="25"/>
  <c r="F136" i="25"/>
  <c r="E136" i="25"/>
  <c r="D136" i="25"/>
  <c r="C136" i="25"/>
  <c r="B136" i="25"/>
  <c r="Y135" i="25"/>
  <c r="X135" i="25"/>
  <c r="W135" i="25"/>
  <c r="V135" i="25"/>
  <c r="U135" i="25"/>
  <c r="T135" i="25"/>
  <c r="S135" i="25"/>
  <c r="R135" i="25"/>
  <c r="Q135" i="25"/>
  <c r="P135" i="25"/>
  <c r="O135" i="25"/>
  <c r="N135" i="25"/>
  <c r="M135" i="25"/>
  <c r="L135" i="25"/>
  <c r="K135" i="25"/>
  <c r="J135" i="25"/>
  <c r="I135" i="25"/>
  <c r="H135" i="25"/>
  <c r="G135" i="25"/>
  <c r="F135" i="25"/>
  <c r="E135" i="25"/>
  <c r="D135" i="25"/>
  <c r="C135" i="25"/>
  <c r="B135" i="25"/>
  <c r="Y134" i="25"/>
  <c r="X134" i="25"/>
  <c r="W134" i="25"/>
  <c r="V134" i="25"/>
  <c r="U134" i="25"/>
  <c r="T134" i="25"/>
  <c r="S134" i="25"/>
  <c r="R134" i="25"/>
  <c r="Q134" i="25"/>
  <c r="P134" i="25"/>
  <c r="O134" i="25"/>
  <c r="N134" i="25"/>
  <c r="M134" i="25"/>
  <c r="L134" i="25"/>
  <c r="K134" i="25"/>
  <c r="J134" i="25"/>
  <c r="I134" i="25"/>
  <c r="H134" i="25"/>
  <c r="G134" i="25"/>
  <c r="F134" i="25"/>
  <c r="E134" i="25"/>
  <c r="D134" i="25"/>
  <c r="C134" i="25"/>
  <c r="B134" i="25"/>
  <c r="Y133" i="25"/>
  <c r="X133" i="25"/>
  <c r="W133" i="25"/>
  <c r="V133" i="25"/>
  <c r="U133" i="25"/>
  <c r="T133" i="25"/>
  <c r="S133" i="25"/>
  <c r="R133" i="25"/>
  <c r="Q133" i="25"/>
  <c r="P133" i="25"/>
  <c r="O133" i="25"/>
  <c r="N133" i="25"/>
  <c r="M133" i="25"/>
  <c r="L133" i="25"/>
  <c r="K133" i="25"/>
  <c r="J133" i="25"/>
  <c r="I133" i="25"/>
  <c r="H133" i="25"/>
  <c r="G133" i="25"/>
  <c r="F133" i="25"/>
  <c r="E133" i="25"/>
  <c r="D133" i="25"/>
  <c r="C133" i="25"/>
  <c r="B133" i="25"/>
  <c r="Y132" i="25"/>
  <c r="X132" i="25"/>
  <c r="W132" i="25"/>
  <c r="V132" i="25"/>
  <c r="U132" i="25"/>
  <c r="T132" i="25"/>
  <c r="S132" i="25"/>
  <c r="R132" i="25"/>
  <c r="Q132" i="25"/>
  <c r="P132" i="25"/>
  <c r="O132" i="25"/>
  <c r="N132" i="25"/>
  <c r="M132" i="25"/>
  <c r="L132" i="25"/>
  <c r="K132" i="25"/>
  <c r="J132" i="25"/>
  <c r="I132" i="25"/>
  <c r="H132" i="25"/>
  <c r="G132" i="25"/>
  <c r="F132" i="25"/>
  <c r="E132" i="25"/>
  <c r="D132" i="25"/>
  <c r="C132" i="25"/>
  <c r="B132" i="25"/>
  <c r="Y131" i="25"/>
  <c r="X131" i="25"/>
  <c r="W131" i="25"/>
  <c r="V131" i="25"/>
  <c r="U131" i="25"/>
  <c r="T131" i="25"/>
  <c r="S131" i="25"/>
  <c r="R131" i="25"/>
  <c r="Q131" i="25"/>
  <c r="P131" i="25"/>
  <c r="O131" i="25"/>
  <c r="N131" i="25"/>
  <c r="M131" i="25"/>
  <c r="L131" i="25"/>
  <c r="K131" i="25"/>
  <c r="J131" i="25"/>
  <c r="I131" i="25"/>
  <c r="H131" i="25"/>
  <c r="G131" i="25"/>
  <c r="F131" i="25"/>
  <c r="E131" i="25"/>
  <c r="D131" i="25"/>
  <c r="C131" i="25"/>
  <c r="B131" i="25"/>
  <c r="Y130" i="25"/>
  <c r="X130" i="25"/>
  <c r="W130" i="25"/>
  <c r="V130" i="25"/>
  <c r="U130" i="25"/>
  <c r="T130" i="25"/>
  <c r="S130" i="25"/>
  <c r="R130" i="25"/>
  <c r="Q130" i="25"/>
  <c r="P130" i="25"/>
  <c r="O130" i="25"/>
  <c r="N130" i="25"/>
  <c r="M130" i="25"/>
  <c r="L130" i="25"/>
  <c r="K130" i="25"/>
  <c r="J130" i="25"/>
  <c r="I130" i="25"/>
  <c r="H130" i="25"/>
  <c r="G130" i="25"/>
  <c r="F130" i="25"/>
  <c r="E130" i="25"/>
  <c r="D130" i="25"/>
  <c r="C130" i="25"/>
  <c r="B130" i="25"/>
  <c r="Y129" i="25"/>
  <c r="X129" i="25"/>
  <c r="W129" i="25"/>
  <c r="V129" i="25"/>
  <c r="U129" i="25"/>
  <c r="T129" i="25"/>
  <c r="S129" i="25"/>
  <c r="R129" i="25"/>
  <c r="Q129" i="25"/>
  <c r="P129" i="25"/>
  <c r="O129" i="25"/>
  <c r="N129" i="25"/>
  <c r="M129" i="25"/>
  <c r="L129" i="25"/>
  <c r="K129" i="25"/>
  <c r="J129" i="25"/>
  <c r="I129" i="25"/>
  <c r="H129" i="25"/>
  <c r="G129" i="25"/>
  <c r="F129" i="25"/>
  <c r="E129" i="25"/>
  <c r="D129" i="25"/>
  <c r="C129" i="25"/>
  <c r="B129" i="25"/>
  <c r="Y128" i="25"/>
  <c r="X128" i="25"/>
  <c r="W128" i="25"/>
  <c r="V128" i="25"/>
  <c r="U128" i="25"/>
  <c r="T128" i="25"/>
  <c r="S128" i="25"/>
  <c r="R128" i="25"/>
  <c r="Q128" i="25"/>
  <c r="P128" i="25"/>
  <c r="O128" i="25"/>
  <c r="N128" i="25"/>
  <c r="M128" i="25"/>
  <c r="L128" i="25"/>
  <c r="K128" i="25"/>
  <c r="J128" i="25"/>
  <c r="I128" i="25"/>
  <c r="H128" i="25"/>
  <c r="G128" i="25"/>
  <c r="F128" i="25"/>
  <c r="E128" i="25"/>
  <c r="D128" i="25"/>
  <c r="C128" i="25"/>
  <c r="B128" i="25"/>
  <c r="Y127" i="25"/>
  <c r="X127" i="25"/>
  <c r="W127" i="25"/>
  <c r="V127" i="25"/>
  <c r="U127" i="25"/>
  <c r="T127" i="25"/>
  <c r="S127" i="25"/>
  <c r="R127" i="25"/>
  <c r="Q127" i="25"/>
  <c r="P127" i="25"/>
  <c r="O127" i="25"/>
  <c r="N127" i="25"/>
  <c r="M127" i="25"/>
  <c r="L127" i="25"/>
  <c r="K127" i="25"/>
  <c r="J127" i="25"/>
  <c r="I127" i="25"/>
  <c r="H127" i="25"/>
  <c r="G127" i="25"/>
  <c r="F127" i="25"/>
  <c r="E127" i="25"/>
  <c r="D127" i="25"/>
  <c r="C127" i="25"/>
  <c r="B127" i="25"/>
  <c r="Y126" i="25"/>
  <c r="X126" i="25"/>
  <c r="W126" i="25"/>
  <c r="V126" i="25"/>
  <c r="U126" i="25"/>
  <c r="T126" i="25"/>
  <c r="S126" i="25"/>
  <c r="R126" i="25"/>
  <c r="Q126" i="25"/>
  <c r="P126" i="25"/>
  <c r="O126" i="25"/>
  <c r="N126" i="25"/>
  <c r="M126" i="25"/>
  <c r="L126" i="25"/>
  <c r="K126" i="25"/>
  <c r="J126" i="25"/>
  <c r="I126" i="25"/>
  <c r="H126" i="25"/>
  <c r="G126" i="25"/>
  <c r="F126" i="25"/>
  <c r="E126" i="25"/>
  <c r="D126" i="25"/>
  <c r="C126" i="25"/>
  <c r="B126" i="25"/>
  <c r="Y125" i="25"/>
  <c r="X125" i="25"/>
  <c r="W125" i="25"/>
  <c r="V125" i="25"/>
  <c r="U125" i="25"/>
  <c r="T125" i="25"/>
  <c r="S125" i="25"/>
  <c r="R125" i="25"/>
  <c r="Q125" i="25"/>
  <c r="P125" i="25"/>
  <c r="O125" i="25"/>
  <c r="N125" i="25"/>
  <c r="M125" i="25"/>
  <c r="L125" i="25"/>
  <c r="K125" i="25"/>
  <c r="J125" i="25"/>
  <c r="I125" i="25"/>
  <c r="H125" i="25"/>
  <c r="G125" i="25"/>
  <c r="F125" i="25"/>
  <c r="E125" i="25"/>
  <c r="D125" i="25"/>
  <c r="C125" i="25"/>
  <c r="B125" i="25"/>
  <c r="Y124" i="25"/>
  <c r="X124" i="25"/>
  <c r="W124" i="25"/>
  <c r="V124" i="25"/>
  <c r="U124" i="25"/>
  <c r="T124" i="25"/>
  <c r="S124" i="25"/>
  <c r="R124" i="25"/>
  <c r="Q124" i="25"/>
  <c r="P124" i="25"/>
  <c r="O124" i="25"/>
  <c r="N124" i="25"/>
  <c r="M124" i="25"/>
  <c r="L124" i="25"/>
  <c r="K124" i="25"/>
  <c r="J124" i="25"/>
  <c r="I124" i="25"/>
  <c r="H124" i="25"/>
  <c r="G124" i="25"/>
  <c r="F124" i="25"/>
  <c r="E124" i="25"/>
  <c r="D124" i="25"/>
  <c r="C124" i="25"/>
  <c r="B124" i="25"/>
  <c r="Y123" i="25"/>
  <c r="X123" i="25"/>
  <c r="W123" i="25"/>
  <c r="V123" i="25"/>
  <c r="U123" i="25"/>
  <c r="T123" i="25"/>
  <c r="S123" i="25"/>
  <c r="R123" i="25"/>
  <c r="Q123" i="25"/>
  <c r="P123" i="25"/>
  <c r="O123" i="25"/>
  <c r="N123" i="25"/>
  <c r="M123" i="25"/>
  <c r="L123" i="25"/>
  <c r="K123" i="25"/>
  <c r="J123" i="25"/>
  <c r="I123" i="25"/>
  <c r="H123" i="25"/>
  <c r="G123" i="25"/>
  <c r="F123" i="25"/>
  <c r="E123" i="25"/>
  <c r="D123" i="25"/>
  <c r="C123" i="25"/>
  <c r="B123" i="25"/>
  <c r="Y122" i="25"/>
  <c r="X122" i="25"/>
  <c r="W122" i="25"/>
  <c r="V122" i="25"/>
  <c r="U122" i="25"/>
  <c r="T122" i="25"/>
  <c r="S122" i="25"/>
  <c r="R122" i="25"/>
  <c r="Q122" i="25"/>
  <c r="P122" i="25"/>
  <c r="O122" i="25"/>
  <c r="N122" i="25"/>
  <c r="M122" i="25"/>
  <c r="L122" i="25"/>
  <c r="K122" i="25"/>
  <c r="J122" i="25"/>
  <c r="I122" i="25"/>
  <c r="H122" i="25"/>
  <c r="G122" i="25"/>
  <c r="F122" i="25"/>
  <c r="E122" i="25"/>
  <c r="D122" i="25"/>
  <c r="C122" i="25"/>
  <c r="B122" i="25"/>
  <c r="Y121" i="25"/>
  <c r="X121" i="25"/>
  <c r="W121" i="25"/>
  <c r="V121" i="25"/>
  <c r="U121" i="25"/>
  <c r="T121" i="25"/>
  <c r="S121" i="25"/>
  <c r="R121" i="25"/>
  <c r="Q121" i="25"/>
  <c r="P121" i="25"/>
  <c r="O121" i="25"/>
  <c r="N121" i="25"/>
  <c r="M121" i="25"/>
  <c r="L121" i="25"/>
  <c r="K121" i="25"/>
  <c r="J121" i="25"/>
  <c r="I121" i="25"/>
  <c r="H121" i="25"/>
  <c r="G121" i="25"/>
  <c r="F121" i="25"/>
  <c r="E121" i="25"/>
  <c r="D121" i="25"/>
  <c r="C121" i="25"/>
  <c r="B121" i="25"/>
  <c r="Y120" i="25"/>
  <c r="X120" i="25"/>
  <c r="W120" i="25"/>
  <c r="V120" i="25"/>
  <c r="U120" i="25"/>
  <c r="T120" i="25"/>
  <c r="S120" i="25"/>
  <c r="R120" i="25"/>
  <c r="Q120" i="25"/>
  <c r="P120" i="25"/>
  <c r="O120" i="25"/>
  <c r="N120" i="25"/>
  <c r="M120" i="25"/>
  <c r="L120" i="25"/>
  <c r="K120" i="25"/>
  <c r="J120" i="25"/>
  <c r="I120" i="25"/>
  <c r="H120" i="25"/>
  <c r="G120" i="25"/>
  <c r="F120" i="25"/>
  <c r="E120" i="25"/>
  <c r="D120" i="25"/>
  <c r="C120" i="25"/>
  <c r="B120" i="25"/>
  <c r="Y114" i="25"/>
  <c r="X114" i="25"/>
  <c r="W114" i="25"/>
  <c r="V114" i="25"/>
  <c r="U114" i="25"/>
  <c r="T114" i="25"/>
  <c r="S114" i="25"/>
  <c r="R114" i="25"/>
  <c r="Q114" i="25"/>
  <c r="P114" i="25"/>
  <c r="O114" i="25"/>
  <c r="N114" i="25"/>
  <c r="M114" i="25"/>
  <c r="L114" i="25"/>
  <c r="K114" i="25"/>
  <c r="J114" i="25"/>
  <c r="I114" i="25"/>
  <c r="H114" i="25"/>
  <c r="G114" i="25"/>
  <c r="F114" i="25"/>
  <c r="E114" i="25"/>
  <c r="D114" i="25"/>
  <c r="C114" i="25"/>
  <c r="B114" i="25"/>
  <c r="Y113" i="25"/>
  <c r="X113" i="25"/>
  <c r="W113" i="25"/>
  <c r="V113" i="25"/>
  <c r="U113" i="25"/>
  <c r="T113" i="25"/>
  <c r="S113" i="25"/>
  <c r="R113" i="25"/>
  <c r="Q113" i="25"/>
  <c r="P113" i="25"/>
  <c r="O113" i="25"/>
  <c r="N113" i="25"/>
  <c r="M113" i="25"/>
  <c r="L113" i="25"/>
  <c r="K113" i="25"/>
  <c r="J113" i="25"/>
  <c r="I113" i="25"/>
  <c r="H113" i="25"/>
  <c r="G113" i="25"/>
  <c r="F113" i="25"/>
  <c r="E113" i="25"/>
  <c r="D113" i="25"/>
  <c r="C113" i="25"/>
  <c r="B113" i="25"/>
  <c r="Y112" i="25"/>
  <c r="X112" i="25"/>
  <c r="W112" i="25"/>
  <c r="V112" i="25"/>
  <c r="U112" i="25"/>
  <c r="T112" i="25"/>
  <c r="S112" i="25"/>
  <c r="R112" i="25"/>
  <c r="Q112" i="25"/>
  <c r="P112" i="25"/>
  <c r="O112" i="25"/>
  <c r="N112" i="25"/>
  <c r="M112" i="25"/>
  <c r="L112" i="25"/>
  <c r="K112" i="25"/>
  <c r="J112" i="25"/>
  <c r="I112" i="25"/>
  <c r="H112" i="25"/>
  <c r="G112" i="25"/>
  <c r="F112" i="25"/>
  <c r="E112" i="25"/>
  <c r="D112" i="25"/>
  <c r="C112" i="25"/>
  <c r="B112" i="25"/>
  <c r="Y111" i="25"/>
  <c r="X111" i="25"/>
  <c r="W111" i="25"/>
  <c r="V111" i="25"/>
  <c r="U111" i="25"/>
  <c r="T111" i="25"/>
  <c r="S111" i="25"/>
  <c r="R111" i="25"/>
  <c r="Q111" i="25"/>
  <c r="P111" i="25"/>
  <c r="O111" i="25"/>
  <c r="N111" i="25"/>
  <c r="M111" i="25"/>
  <c r="L111" i="25"/>
  <c r="K111" i="25"/>
  <c r="J111" i="25"/>
  <c r="I111" i="25"/>
  <c r="H111" i="25"/>
  <c r="G111" i="25"/>
  <c r="F111" i="25"/>
  <c r="E111" i="25"/>
  <c r="D111" i="25"/>
  <c r="C111" i="25"/>
  <c r="B111" i="25"/>
  <c r="Y110" i="25"/>
  <c r="X110" i="25"/>
  <c r="W110" i="25"/>
  <c r="V110" i="25"/>
  <c r="U110" i="25"/>
  <c r="T110" i="25"/>
  <c r="S110" i="25"/>
  <c r="R110" i="25"/>
  <c r="Q110" i="25"/>
  <c r="P110" i="25"/>
  <c r="O110" i="25"/>
  <c r="N110" i="25"/>
  <c r="M110" i="25"/>
  <c r="L110" i="25"/>
  <c r="K110" i="25"/>
  <c r="J110" i="25"/>
  <c r="I110" i="25"/>
  <c r="H110" i="25"/>
  <c r="G110" i="25"/>
  <c r="F110" i="25"/>
  <c r="E110" i="25"/>
  <c r="D110" i="25"/>
  <c r="C110" i="25"/>
  <c r="B110" i="25"/>
  <c r="Y109" i="25"/>
  <c r="X109" i="25"/>
  <c r="W109" i="25"/>
  <c r="V109" i="25"/>
  <c r="U109" i="25"/>
  <c r="T109" i="25"/>
  <c r="S109" i="25"/>
  <c r="R109" i="25"/>
  <c r="Q109" i="25"/>
  <c r="P109" i="25"/>
  <c r="O109" i="25"/>
  <c r="N109" i="25"/>
  <c r="M109" i="25"/>
  <c r="L109" i="25"/>
  <c r="K109" i="25"/>
  <c r="J109" i="25"/>
  <c r="I109" i="25"/>
  <c r="H109" i="25"/>
  <c r="G109" i="25"/>
  <c r="F109" i="25"/>
  <c r="E109" i="25"/>
  <c r="D109" i="25"/>
  <c r="C109" i="25"/>
  <c r="B109" i="25"/>
  <c r="Y108" i="25"/>
  <c r="X108" i="25"/>
  <c r="W108" i="25"/>
  <c r="V108" i="25"/>
  <c r="U108" i="25"/>
  <c r="T108" i="25"/>
  <c r="S108" i="25"/>
  <c r="R108" i="25"/>
  <c r="Q108" i="25"/>
  <c r="P108" i="25"/>
  <c r="O108" i="25"/>
  <c r="N108" i="25"/>
  <c r="M108" i="25"/>
  <c r="L108" i="25"/>
  <c r="K108" i="25"/>
  <c r="J108" i="25"/>
  <c r="I108" i="25"/>
  <c r="H108" i="25"/>
  <c r="G108" i="25"/>
  <c r="F108" i="25"/>
  <c r="E108" i="25"/>
  <c r="D108" i="25"/>
  <c r="C108" i="25"/>
  <c r="B108" i="25"/>
  <c r="Y107" i="25"/>
  <c r="X107" i="25"/>
  <c r="W107" i="25"/>
  <c r="V107" i="25"/>
  <c r="U107" i="25"/>
  <c r="T107" i="25"/>
  <c r="S107" i="25"/>
  <c r="R107" i="25"/>
  <c r="Q107" i="25"/>
  <c r="P107" i="25"/>
  <c r="O107" i="25"/>
  <c r="N107" i="25"/>
  <c r="M107" i="25"/>
  <c r="L107" i="25"/>
  <c r="K107" i="25"/>
  <c r="J107" i="25"/>
  <c r="I107" i="25"/>
  <c r="H107" i="25"/>
  <c r="G107" i="25"/>
  <c r="F107" i="25"/>
  <c r="E107" i="25"/>
  <c r="D107" i="25"/>
  <c r="C107" i="25"/>
  <c r="B107" i="25"/>
  <c r="Y106" i="25"/>
  <c r="X106" i="25"/>
  <c r="W106" i="25"/>
  <c r="V106" i="25"/>
  <c r="U106" i="25"/>
  <c r="T106" i="25"/>
  <c r="S106" i="25"/>
  <c r="R106" i="25"/>
  <c r="Q106" i="25"/>
  <c r="P106" i="25"/>
  <c r="O106" i="25"/>
  <c r="N106" i="25"/>
  <c r="M106" i="25"/>
  <c r="L106" i="25"/>
  <c r="K106" i="25"/>
  <c r="J106" i="25"/>
  <c r="I106" i="25"/>
  <c r="H106" i="25"/>
  <c r="G106" i="25"/>
  <c r="F106" i="25"/>
  <c r="E106" i="25"/>
  <c r="D106" i="25"/>
  <c r="C106" i="25"/>
  <c r="B106" i="25"/>
  <c r="Y105" i="25"/>
  <c r="X105" i="25"/>
  <c r="W105" i="25"/>
  <c r="V105" i="25"/>
  <c r="U105" i="25"/>
  <c r="T105" i="25"/>
  <c r="S105" i="25"/>
  <c r="R105" i="25"/>
  <c r="Q105" i="25"/>
  <c r="P105" i="25"/>
  <c r="O105" i="25"/>
  <c r="N105" i="25"/>
  <c r="M105" i="25"/>
  <c r="L105" i="25"/>
  <c r="K105" i="25"/>
  <c r="J105" i="25"/>
  <c r="I105" i="25"/>
  <c r="H105" i="25"/>
  <c r="G105" i="25"/>
  <c r="F105" i="25"/>
  <c r="E105" i="25"/>
  <c r="D105" i="25"/>
  <c r="C105" i="25"/>
  <c r="B105" i="25"/>
  <c r="Y104" i="25"/>
  <c r="X104" i="25"/>
  <c r="W104" i="25"/>
  <c r="V104" i="25"/>
  <c r="U104" i="25"/>
  <c r="T104" i="25"/>
  <c r="S104" i="25"/>
  <c r="R104" i="25"/>
  <c r="Q104" i="25"/>
  <c r="P104" i="25"/>
  <c r="O104" i="25"/>
  <c r="N104" i="25"/>
  <c r="M104" i="25"/>
  <c r="L104" i="25"/>
  <c r="K104" i="25"/>
  <c r="J104" i="25"/>
  <c r="I104" i="25"/>
  <c r="H104" i="25"/>
  <c r="G104" i="25"/>
  <c r="F104" i="25"/>
  <c r="E104" i="25"/>
  <c r="D104" i="25"/>
  <c r="C104" i="25"/>
  <c r="B104" i="25"/>
  <c r="Y103" i="25"/>
  <c r="X103" i="25"/>
  <c r="W103" i="25"/>
  <c r="V103" i="25"/>
  <c r="U103" i="25"/>
  <c r="T103" i="25"/>
  <c r="S103" i="25"/>
  <c r="R103" i="25"/>
  <c r="Q103" i="25"/>
  <c r="P103" i="25"/>
  <c r="O103" i="25"/>
  <c r="N103" i="25"/>
  <c r="M103" i="25"/>
  <c r="L103" i="25"/>
  <c r="K103" i="25"/>
  <c r="J103" i="25"/>
  <c r="I103" i="25"/>
  <c r="H103" i="25"/>
  <c r="G103" i="25"/>
  <c r="F103" i="25"/>
  <c r="E103" i="25"/>
  <c r="D103" i="25"/>
  <c r="C103" i="25"/>
  <c r="B103" i="25"/>
  <c r="Y102" i="25"/>
  <c r="X102" i="25"/>
  <c r="W102" i="25"/>
  <c r="V102" i="25"/>
  <c r="U102" i="25"/>
  <c r="T102" i="25"/>
  <c r="S102" i="25"/>
  <c r="R102" i="25"/>
  <c r="Q102" i="25"/>
  <c r="P102" i="25"/>
  <c r="O102" i="25"/>
  <c r="N102" i="25"/>
  <c r="M102" i="25"/>
  <c r="L102" i="25"/>
  <c r="K102" i="25"/>
  <c r="J102" i="25"/>
  <c r="I102" i="25"/>
  <c r="H102" i="25"/>
  <c r="G102" i="25"/>
  <c r="F102" i="25"/>
  <c r="E102" i="25"/>
  <c r="D102" i="25"/>
  <c r="C102" i="25"/>
  <c r="B102" i="25"/>
  <c r="Y101" i="25"/>
  <c r="X101" i="25"/>
  <c r="W101" i="25"/>
  <c r="V101" i="25"/>
  <c r="U101" i="25"/>
  <c r="T101" i="25"/>
  <c r="S101" i="25"/>
  <c r="R101" i="25"/>
  <c r="Q101" i="25"/>
  <c r="P101" i="25"/>
  <c r="O101" i="25"/>
  <c r="N101" i="25"/>
  <c r="M101" i="25"/>
  <c r="L101" i="25"/>
  <c r="K101" i="25"/>
  <c r="J101" i="25"/>
  <c r="I101" i="25"/>
  <c r="H101" i="25"/>
  <c r="G101" i="25"/>
  <c r="F101" i="25"/>
  <c r="E101" i="25"/>
  <c r="D101" i="25"/>
  <c r="C101" i="25"/>
  <c r="B101" i="25"/>
  <c r="Y100" i="25"/>
  <c r="X100" i="25"/>
  <c r="W100" i="25"/>
  <c r="V100" i="25"/>
  <c r="U100" i="25"/>
  <c r="T100" i="25"/>
  <c r="S100" i="25"/>
  <c r="R100" i="25"/>
  <c r="Q100" i="25"/>
  <c r="P100" i="25"/>
  <c r="O100" i="25"/>
  <c r="N100" i="25"/>
  <c r="M100" i="25"/>
  <c r="L100" i="25"/>
  <c r="K100" i="25"/>
  <c r="J100" i="25"/>
  <c r="I100" i="25"/>
  <c r="H100" i="25"/>
  <c r="G100" i="25"/>
  <c r="F100" i="25"/>
  <c r="E100" i="25"/>
  <c r="D100" i="25"/>
  <c r="C100" i="25"/>
  <c r="B100" i="25"/>
  <c r="Y99" i="25"/>
  <c r="X99" i="25"/>
  <c r="W99" i="25"/>
  <c r="V99" i="25"/>
  <c r="U99" i="25"/>
  <c r="T99" i="25"/>
  <c r="S99" i="25"/>
  <c r="R99" i="25"/>
  <c r="Q99" i="25"/>
  <c r="P99" i="25"/>
  <c r="O99" i="25"/>
  <c r="N99" i="25"/>
  <c r="M99" i="25"/>
  <c r="L99" i="25"/>
  <c r="K99" i="25"/>
  <c r="J99" i="25"/>
  <c r="I99" i="25"/>
  <c r="H99" i="25"/>
  <c r="G99" i="25"/>
  <c r="F99" i="25"/>
  <c r="E99" i="25"/>
  <c r="D99" i="25"/>
  <c r="C99" i="25"/>
  <c r="B99" i="25"/>
  <c r="Y98" i="25"/>
  <c r="X98" i="25"/>
  <c r="W98" i="25"/>
  <c r="V98" i="25"/>
  <c r="U98" i="25"/>
  <c r="T98" i="25"/>
  <c r="S98" i="25"/>
  <c r="R98" i="25"/>
  <c r="Q98" i="25"/>
  <c r="P98" i="25"/>
  <c r="O98" i="25"/>
  <c r="N98" i="25"/>
  <c r="M98" i="25"/>
  <c r="L98" i="25"/>
  <c r="K98" i="25"/>
  <c r="J98" i="25"/>
  <c r="I98" i="25"/>
  <c r="H98" i="25"/>
  <c r="G98" i="25"/>
  <c r="F98" i="25"/>
  <c r="E98" i="25"/>
  <c r="D98" i="25"/>
  <c r="C98" i="25"/>
  <c r="B98" i="25"/>
  <c r="Y97" i="25"/>
  <c r="X97" i="25"/>
  <c r="W97" i="25"/>
  <c r="V97" i="25"/>
  <c r="U97" i="25"/>
  <c r="T97" i="25"/>
  <c r="S97" i="25"/>
  <c r="R97" i="25"/>
  <c r="Q97" i="25"/>
  <c r="P97" i="25"/>
  <c r="O97" i="25"/>
  <c r="N97" i="25"/>
  <c r="M97" i="25"/>
  <c r="L97" i="25"/>
  <c r="K97" i="25"/>
  <c r="J97" i="25"/>
  <c r="I97" i="25"/>
  <c r="H97" i="25"/>
  <c r="G97" i="25"/>
  <c r="F97" i="25"/>
  <c r="E97" i="25"/>
  <c r="D97" i="25"/>
  <c r="C97" i="25"/>
  <c r="B97" i="25"/>
  <c r="Y96" i="25"/>
  <c r="X96" i="25"/>
  <c r="W96" i="25"/>
  <c r="V96" i="25"/>
  <c r="U96" i="25"/>
  <c r="T96" i="25"/>
  <c r="S96" i="25"/>
  <c r="R96" i="25"/>
  <c r="Q96" i="25"/>
  <c r="P96" i="25"/>
  <c r="O96" i="25"/>
  <c r="N96" i="25"/>
  <c r="M96" i="25"/>
  <c r="L96" i="25"/>
  <c r="K96" i="25"/>
  <c r="J96" i="25"/>
  <c r="I96" i="25"/>
  <c r="H96" i="25"/>
  <c r="G96" i="25"/>
  <c r="F96" i="25"/>
  <c r="E96" i="25"/>
  <c r="D96" i="25"/>
  <c r="C96" i="25"/>
  <c r="B96" i="25"/>
  <c r="Y95" i="25"/>
  <c r="X95" i="25"/>
  <c r="W95" i="25"/>
  <c r="V95" i="25"/>
  <c r="U95" i="25"/>
  <c r="T95" i="25"/>
  <c r="S95" i="25"/>
  <c r="R95" i="25"/>
  <c r="Q95" i="25"/>
  <c r="P95" i="25"/>
  <c r="O95" i="25"/>
  <c r="N95" i="25"/>
  <c r="M95" i="25"/>
  <c r="L95" i="25"/>
  <c r="K95" i="25"/>
  <c r="J95" i="25"/>
  <c r="I95" i="25"/>
  <c r="H95" i="25"/>
  <c r="G95" i="25"/>
  <c r="F95" i="25"/>
  <c r="E95" i="25"/>
  <c r="D95" i="25"/>
  <c r="C95" i="25"/>
  <c r="B95" i="25"/>
  <c r="Y94" i="25"/>
  <c r="X94" i="25"/>
  <c r="W94" i="25"/>
  <c r="V94" i="25"/>
  <c r="U94" i="25"/>
  <c r="T94" i="25"/>
  <c r="S94" i="25"/>
  <c r="R94" i="25"/>
  <c r="Q94" i="25"/>
  <c r="P94" i="25"/>
  <c r="O94" i="25"/>
  <c r="N94" i="25"/>
  <c r="M94" i="25"/>
  <c r="L94" i="25"/>
  <c r="K94" i="25"/>
  <c r="J94" i="25"/>
  <c r="I94" i="25"/>
  <c r="H94" i="25"/>
  <c r="G94" i="25"/>
  <c r="F94" i="25"/>
  <c r="E94" i="25"/>
  <c r="D94" i="25"/>
  <c r="C94" i="25"/>
  <c r="B94" i="25"/>
  <c r="Y93" i="25"/>
  <c r="X93" i="25"/>
  <c r="W93" i="25"/>
  <c r="V93" i="25"/>
  <c r="U93" i="25"/>
  <c r="T93" i="25"/>
  <c r="S93" i="25"/>
  <c r="R93" i="25"/>
  <c r="Q93" i="25"/>
  <c r="P93" i="25"/>
  <c r="O93" i="25"/>
  <c r="N93" i="25"/>
  <c r="M93" i="25"/>
  <c r="L93" i="25"/>
  <c r="K93" i="25"/>
  <c r="J93" i="25"/>
  <c r="I93" i="25"/>
  <c r="H93" i="25"/>
  <c r="G93" i="25"/>
  <c r="F93" i="25"/>
  <c r="E93" i="25"/>
  <c r="D93" i="25"/>
  <c r="C93" i="25"/>
  <c r="B93" i="25"/>
  <c r="Y92" i="25"/>
  <c r="X92" i="25"/>
  <c r="W92" i="25"/>
  <c r="V92" i="25"/>
  <c r="U92" i="25"/>
  <c r="T92" i="25"/>
  <c r="S92" i="25"/>
  <c r="R92" i="25"/>
  <c r="Q92" i="25"/>
  <c r="P92" i="25"/>
  <c r="O92" i="25"/>
  <c r="N92" i="25"/>
  <c r="M92" i="25"/>
  <c r="L92" i="25"/>
  <c r="K92" i="25"/>
  <c r="J92" i="25"/>
  <c r="I92" i="25"/>
  <c r="H92" i="25"/>
  <c r="G92" i="25"/>
  <c r="F92" i="25"/>
  <c r="E92" i="25"/>
  <c r="D92" i="25"/>
  <c r="C92" i="25"/>
  <c r="B92" i="25"/>
  <c r="Y91" i="25"/>
  <c r="X91" i="25"/>
  <c r="W91" i="25"/>
  <c r="V91" i="25"/>
  <c r="U91" i="25"/>
  <c r="T91" i="25"/>
  <c r="S91" i="25"/>
  <c r="R91" i="25"/>
  <c r="Q91" i="25"/>
  <c r="P91" i="25"/>
  <c r="O91" i="25"/>
  <c r="N91" i="25"/>
  <c r="M91" i="25"/>
  <c r="L91" i="25"/>
  <c r="K91" i="25"/>
  <c r="J91" i="25"/>
  <c r="I91" i="25"/>
  <c r="H91" i="25"/>
  <c r="G91" i="25"/>
  <c r="F91" i="25"/>
  <c r="E91" i="25"/>
  <c r="D91" i="25"/>
  <c r="C91" i="25"/>
  <c r="B91" i="25"/>
  <c r="Y90" i="25"/>
  <c r="X90" i="25"/>
  <c r="W90" i="25"/>
  <c r="V90" i="25"/>
  <c r="U90" i="25"/>
  <c r="T90" i="25"/>
  <c r="S90" i="25"/>
  <c r="R90" i="25"/>
  <c r="Q90" i="25"/>
  <c r="P90" i="25"/>
  <c r="O90" i="25"/>
  <c r="N90" i="25"/>
  <c r="M90" i="25"/>
  <c r="L90" i="25"/>
  <c r="K90" i="25"/>
  <c r="J90" i="25"/>
  <c r="I90" i="25"/>
  <c r="H90" i="25"/>
  <c r="G90" i="25"/>
  <c r="F90" i="25"/>
  <c r="E90" i="25"/>
  <c r="D90" i="25"/>
  <c r="C90" i="25"/>
  <c r="B90" i="25"/>
  <c r="Y89" i="25"/>
  <c r="X89" i="25"/>
  <c r="W89" i="25"/>
  <c r="V89" i="25"/>
  <c r="U89" i="25"/>
  <c r="T89" i="25"/>
  <c r="S89" i="25"/>
  <c r="R89" i="25"/>
  <c r="Q89" i="25"/>
  <c r="P89" i="25"/>
  <c r="O89" i="25"/>
  <c r="N89" i="25"/>
  <c r="M89" i="25"/>
  <c r="L89" i="25"/>
  <c r="K89" i="25"/>
  <c r="J89" i="25"/>
  <c r="I89" i="25"/>
  <c r="H89" i="25"/>
  <c r="G89" i="25"/>
  <c r="F89" i="25"/>
  <c r="E89" i="25"/>
  <c r="D89" i="25"/>
  <c r="C89" i="25"/>
  <c r="B89" i="25"/>
  <c r="Y88" i="25"/>
  <c r="X88" i="25"/>
  <c r="W88" i="25"/>
  <c r="V88" i="25"/>
  <c r="U88" i="25"/>
  <c r="T88" i="25"/>
  <c r="S88" i="25"/>
  <c r="R88" i="25"/>
  <c r="Q88" i="25"/>
  <c r="P88" i="25"/>
  <c r="O88" i="25"/>
  <c r="N88" i="25"/>
  <c r="M88" i="25"/>
  <c r="L88" i="25"/>
  <c r="K88" i="25"/>
  <c r="J88" i="25"/>
  <c r="I88" i="25"/>
  <c r="H88" i="25"/>
  <c r="G88" i="25"/>
  <c r="F88" i="25"/>
  <c r="E88" i="25"/>
  <c r="D88" i="25"/>
  <c r="C88" i="25"/>
  <c r="B88" i="25"/>
  <c r="Y87" i="25"/>
  <c r="X87" i="25"/>
  <c r="W87" i="25"/>
  <c r="V87" i="25"/>
  <c r="U87" i="25"/>
  <c r="T87" i="25"/>
  <c r="S87" i="25"/>
  <c r="R87" i="25"/>
  <c r="Q87" i="25"/>
  <c r="P87" i="25"/>
  <c r="O87" i="25"/>
  <c r="N87" i="25"/>
  <c r="M87" i="25"/>
  <c r="L87" i="25"/>
  <c r="K87" i="25"/>
  <c r="J87" i="25"/>
  <c r="I87" i="25"/>
  <c r="H87" i="25"/>
  <c r="G87" i="25"/>
  <c r="F87" i="25"/>
  <c r="E87" i="25"/>
  <c r="D87" i="25"/>
  <c r="C87" i="25"/>
  <c r="B87" i="25"/>
  <c r="Y86" i="25"/>
  <c r="X86" i="25"/>
  <c r="W86" i="25"/>
  <c r="V86" i="25"/>
  <c r="U86" i="25"/>
  <c r="T86" i="25"/>
  <c r="S86" i="25"/>
  <c r="R86" i="25"/>
  <c r="Q86" i="25"/>
  <c r="P86" i="25"/>
  <c r="O86" i="25"/>
  <c r="N86" i="25"/>
  <c r="M86" i="25"/>
  <c r="L86" i="25"/>
  <c r="K86" i="25"/>
  <c r="J86" i="25"/>
  <c r="I86" i="25"/>
  <c r="H86" i="25"/>
  <c r="G86" i="25"/>
  <c r="F86" i="25"/>
  <c r="E86" i="25"/>
  <c r="D86" i="25"/>
  <c r="C86" i="25"/>
  <c r="B86" i="25"/>
  <c r="Y85" i="25"/>
  <c r="X85" i="25"/>
  <c r="W85" i="25"/>
  <c r="V85" i="25"/>
  <c r="U85" i="25"/>
  <c r="T85" i="25"/>
  <c r="S85" i="25"/>
  <c r="R85" i="25"/>
  <c r="Q85" i="25"/>
  <c r="P85" i="25"/>
  <c r="O85" i="25"/>
  <c r="N85" i="25"/>
  <c r="M85" i="25"/>
  <c r="L85" i="25"/>
  <c r="K85" i="25"/>
  <c r="J85" i="25"/>
  <c r="I85" i="25"/>
  <c r="H85" i="25"/>
  <c r="G85" i="25"/>
  <c r="F85" i="25"/>
  <c r="E85" i="25"/>
  <c r="D85" i="25"/>
  <c r="C85" i="25"/>
  <c r="B85" i="25"/>
  <c r="Y84" i="25"/>
  <c r="X84" i="25"/>
  <c r="W84" i="25"/>
  <c r="V84" i="25"/>
  <c r="U84" i="25"/>
  <c r="T84" i="25"/>
  <c r="S84" i="25"/>
  <c r="R84" i="25"/>
  <c r="Q84" i="25"/>
  <c r="P84" i="25"/>
  <c r="O84" i="25"/>
  <c r="N84" i="25"/>
  <c r="M84" i="25"/>
  <c r="L84" i="25"/>
  <c r="K84" i="25"/>
  <c r="J84" i="25"/>
  <c r="I84" i="25"/>
  <c r="H84" i="25"/>
  <c r="G84" i="25"/>
  <c r="F84" i="25"/>
  <c r="E84" i="25"/>
  <c r="D84" i="25"/>
  <c r="C84" i="25"/>
  <c r="B84" i="25"/>
  <c r="Y78" i="25"/>
  <c r="X78" i="25"/>
  <c r="W78" i="25"/>
  <c r="V78" i="25"/>
  <c r="U78" i="25"/>
  <c r="T78" i="25"/>
  <c r="S78" i="25"/>
  <c r="R78" i="25"/>
  <c r="Q78" i="25"/>
  <c r="P78" i="25"/>
  <c r="O78" i="25"/>
  <c r="N78" i="25"/>
  <c r="M78" i="25"/>
  <c r="L78" i="25"/>
  <c r="K78" i="25"/>
  <c r="J78" i="25"/>
  <c r="I78" i="25"/>
  <c r="H78" i="25"/>
  <c r="G78" i="25"/>
  <c r="F78" i="25"/>
  <c r="E78" i="25"/>
  <c r="D78" i="25"/>
  <c r="C78" i="25"/>
  <c r="B78" i="25"/>
  <c r="Y77" i="25"/>
  <c r="X77" i="25"/>
  <c r="W77" i="25"/>
  <c r="V77" i="25"/>
  <c r="U77" i="25"/>
  <c r="T77" i="25"/>
  <c r="S77" i="25"/>
  <c r="R77" i="25"/>
  <c r="Q77" i="25"/>
  <c r="P77" i="25"/>
  <c r="O77" i="25"/>
  <c r="N77" i="25"/>
  <c r="M77" i="25"/>
  <c r="L77" i="25"/>
  <c r="K77" i="25"/>
  <c r="J77" i="25"/>
  <c r="I77" i="25"/>
  <c r="H77" i="25"/>
  <c r="G77" i="25"/>
  <c r="F77" i="25"/>
  <c r="E77" i="25"/>
  <c r="D77" i="25"/>
  <c r="C77" i="25"/>
  <c r="B77" i="25"/>
  <c r="Y76" i="25"/>
  <c r="X76" i="25"/>
  <c r="W76" i="25"/>
  <c r="V76" i="25"/>
  <c r="U76" i="25"/>
  <c r="T76" i="25"/>
  <c r="S76" i="25"/>
  <c r="R76" i="25"/>
  <c r="Q76" i="25"/>
  <c r="P76" i="25"/>
  <c r="O76" i="25"/>
  <c r="N76" i="25"/>
  <c r="M76" i="25"/>
  <c r="L76" i="25"/>
  <c r="K76" i="25"/>
  <c r="J76" i="25"/>
  <c r="I76" i="25"/>
  <c r="H76" i="25"/>
  <c r="G76" i="25"/>
  <c r="F76" i="25"/>
  <c r="E76" i="25"/>
  <c r="D76" i="25"/>
  <c r="C76" i="25"/>
  <c r="B76" i="25"/>
  <c r="Y75" i="25"/>
  <c r="X75" i="25"/>
  <c r="W75" i="25"/>
  <c r="V75" i="25"/>
  <c r="U75" i="25"/>
  <c r="T75" i="25"/>
  <c r="S75" i="25"/>
  <c r="R75" i="25"/>
  <c r="Q75" i="25"/>
  <c r="P75" i="25"/>
  <c r="O75" i="25"/>
  <c r="N75" i="25"/>
  <c r="M75" i="25"/>
  <c r="L75" i="25"/>
  <c r="K75" i="25"/>
  <c r="J75" i="25"/>
  <c r="I75" i="25"/>
  <c r="H75" i="25"/>
  <c r="G75" i="25"/>
  <c r="F75" i="25"/>
  <c r="E75" i="25"/>
  <c r="D75" i="25"/>
  <c r="C75" i="25"/>
  <c r="B75" i="25"/>
  <c r="Y74" i="25"/>
  <c r="X74" i="25"/>
  <c r="W74" i="25"/>
  <c r="V74" i="25"/>
  <c r="U74" i="25"/>
  <c r="T74" i="25"/>
  <c r="S74" i="25"/>
  <c r="R74" i="25"/>
  <c r="Q74" i="25"/>
  <c r="P74" i="25"/>
  <c r="O74" i="25"/>
  <c r="N74" i="25"/>
  <c r="M74" i="25"/>
  <c r="L74" i="25"/>
  <c r="K74" i="25"/>
  <c r="J74" i="25"/>
  <c r="I74" i="25"/>
  <c r="H74" i="25"/>
  <c r="G74" i="25"/>
  <c r="F74" i="25"/>
  <c r="E74" i="25"/>
  <c r="D74" i="25"/>
  <c r="C74" i="25"/>
  <c r="B74" i="25"/>
  <c r="Y73" i="25"/>
  <c r="X73" i="25"/>
  <c r="W73" i="25"/>
  <c r="V73" i="25"/>
  <c r="U73" i="25"/>
  <c r="T73" i="25"/>
  <c r="S73" i="25"/>
  <c r="R73" i="25"/>
  <c r="Q73" i="25"/>
  <c r="P73" i="25"/>
  <c r="O73" i="25"/>
  <c r="N73" i="25"/>
  <c r="M73" i="25"/>
  <c r="L73" i="25"/>
  <c r="K73" i="25"/>
  <c r="J73" i="25"/>
  <c r="I73" i="25"/>
  <c r="H73" i="25"/>
  <c r="G73" i="25"/>
  <c r="F73" i="25"/>
  <c r="E73" i="25"/>
  <c r="D73" i="25"/>
  <c r="C73" i="25"/>
  <c r="B73" i="25"/>
  <c r="Y72" i="25"/>
  <c r="X72" i="25"/>
  <c r="W72" i="25"/>
  <c r="V72" i="25"/>
  <c r="U72" i="25"/>
  <c r="T72" i="25"/>
  <c r="S72" i="25"/>
  <c r="R72" i="25"/>
  <c r="Q72" i="25"/>
  <c r="P72" i="25"/>
  <c r="O72" i="25"/>
  <c r="N72" i="25"/>
  <c r="M72" i="25"/>
  <c r="L72" i="25"/>
  <c r="K72" i="25"/>
  <c r="J72" i="25"/>
  <c r="I72" i="25"/>
  <c r="H72" i="25"/>
  <c r="G72" i="25"/>
  <c r="F72" i="25"/>
  <c r="E72" i="25"/>
  <c r="D72" i="25"/>
  <c r="C72" i="25"/>
  <c r="B72" i="25"/>
  <c r="Y71" i="25"/>
  <c r="X71" i="25"/>
  <c r="W71" i="25"/>
  <c r="V71" i="25"/>
  <c r="U71" i="25"/>
  <c r="T71" i="25"/>
  <c r="S71" i="25"/>
  <c r="R71" i="25"/>
  <c r="Q71" i="25"/>
  <c r="P71" i="25"/>
  <c r="O71" i="25"/>
  <c r="N71" i="25"/>
  <c r="M71" i="25"/>
  <c r="L71" i="25"/>
  <c r="K71" i="25"/>
  <c r="J71" i="25"/>
  <c r="I71" i="25"/>
  <c r="H71" i="25"/>
  <c r="G71" i="25"/>
  <c r="F71" i="25"/>
  <c r="E71" i="25"/>
  <c r="D71" i="25"/>
  <c r="C71" i="25"/>
  <c r="B71" i="25"/>
  <c r="Y70" i="25"/>
  <c r="X70" i="25"/>
  <c r="W70" i="25"/>
  <c r="V70" i="25"/>
  <c r="U70" i="25"/>
  <c r="T70" i="25"/>
  <c r="S70" i="25"/>
  <c r="R70" i="25"/>
  <c r="Q70" i="25"/>
  <c r="P70" i="25"/>
  <c r="O70" i="25"/>
  <c r="N70" i="25"/>
  <c r="M70" i="25"/>
  <c r="L70" i="25"/>
  <c r="K70" i="25"/>
  <c r="J70" i="25"/>
  <c r="I70" i="25"/>
  <c r="H70" i="25"/>
  <c r="G70" i="25"/>
  <c r="F70" i="25"/>
  <c r="E70" i="25"/>
  <c r="D70" i="25"/>
  <c r="C70" i="25"/>
  <c r="B70" i="25"/>
  <c r="Y69" i="25"/>
  <c r="X69" i="25"/>
  <c r="W69" i="25"/>
  <c r="V69" i="25"/>
  <c r="U69" i="25"/>
  <c r="T69" i="25"/>
  <c r="S69" i="25"/>
  <c r="R69" i="25"/>
  <c r="Q69" i="25"/>
  <c r="P69" i="25"/>
  <c r="O69" i="25"/>
  <c r="N69" i="25"/>
  <c r="M69" i="25"/>
  <c r="L69" i="25"/>
  <c r="K69" i="25"/>
  <c r="J69" i="25"/>
  <c r="I69" i="25"/>
  <c r="H69" i="25"/>
  <c r="G69" i="25"/>
  <c r="F69" i="25"/>
  <c r="E69" i="25"/>
  <c r="D69" i="25"/>
  <c r="C69" i="25"/>
  <c r="B69" i="25"/>
  <c r="Y68" i="25"/>
  <c r="X68" i="25"/>
  <c r="W68" i="25"/>
  <c r="V68" i="25"/>
  <c r="U68" i="25"/>
  <c r="T68" i="25"/>
  <c r="S68" i="25"/>
  <c r="R68" i="25"/>
  <c r="Q68" i="25"/>
  <c r="P68" i="25"/>
  <c r="O68" i="25"/>
  <c r="N68" i="25"/>
  <c r="M68" i="25"/>
  <c r="L68" i="25"/>
  <c r="K68" i="25"/>
  <c r="J68" i="25"/>
  <c r="I68" i="25"/>
  <c r="H68" i="25"/>
  <c r="G68" i="25"/>
  <c r="F68" i="25"/>
  <c r="E68" i="25"/>
  <c r="D68" i="25"/>
  <c r="C68" i="25"/>
  <c r="B68" i="25"/>
  <c r="Y67" i="25"/>
  <c r="X67" i="25"/>
  <c r="W67" i="25"/>
  <c r="V67" i="25"/>
  <c r="U67" i="25"/>
  <c r="T67" i="25"/>
  <c r="S67" i="25"/>
  <c r="R67" i="25"/>
  <c r="Q67" i="25"/>
  <c r="P67" i="25"/>
  <c r="O67" i="25"/>
  <c r="N67" i="25"/>
  <c r="M67" i="25"/>
  <c r="L67" i="25"/>
  <c r="K67" i="25"/>
  <c r="J67" i="25"/>
  <c r="I67" i="25"/>
  <c r="H67" i="25"/>
  <c r="G67" i="25"/>
  <c r="F67" i="25"/>
  <c r="E67" i="25"/>
  <c r="D67" i="25"/>
  <c r="C67" i="25"/>
  <c r="B67" i="25"/>
  <c r="Y66" i="25"/>
  <c r="X66" i="25"/>
  <c r="W66" i="25"/>
  <c r="V66" i="25"/>
  <c r="U66" i="25"/>
  <c r="T66" i="25"/>
  <c r="S66" i="25"/>
  <c r="R66" i="25"/>
  <c r="Q66" i="25"/>
  <c r="P66" i="25"/>
  <c r="O66" i="25"/>
  <c r="N66" i="25"/>
  <c r="M66" i="25"/>
  <c r="L66" i="25"/>
  <c r="K66" i="25"/>
  <c r="J66" i="25"/>
  <c r="I66" i="25"/>
  <c r="H66" i="25"/>
  <c r="G66" i="25"/>
  <c r="F66" i="25"/>
  <c r="E66" i="25"/>
  <c r="D66" i="25"/>
  <c r="C66" i="25"/>
  <c r="B66" i="25"/>
  <c r="Y65" i="25"/>
  <c r="X65" i="25"/>
  <c r="W65" i="25"/>
  <c r="V65" i="25"/>
  <c r="U65" i="25"/>
  <c r="T65" i="25"/>
  <c r="S65" i="25"/>
  <c r="R65" i="25"/>
  <c r="Q65" i="25"/>
  <c r="P65" i="25"/>
  <c r="O65" i="25"/>
  <c r="N65" i="25"/>
  <c r="M65" i="25"/>
  <c r="L65" i="25"/>
  <c r="K65" i="25"/>
  <c r="J65" i="25"/>
  <c r="I65" i="25"/>
  <c r="H65" i="25"/>
  <c r="G65" i="25"/>
  <c r="F65" i="25"/>
  <c r="E65" i="25"/>
  <c r="D65" i="25"/>
  <c r="C65" i="25"/>
  <c r="B65" i="25"/>
  <c r="Y64" i="25"/>
  <c r="X64" i="25"/>
  <c r="W64" i="25"/>
  <c r="V64" i="25"/>
  <c r="U64" i="25"/>
  <c r="T64" i="25"/>
  <c r="S64" i="25"/>
  <c r="R64" i="25"/>
  <c r="Q64" i="25"/>
  <c r="P64" i="25"/>
  <c r="O64" i="25"/>
  <c r="N64" i="25"/>
  <c r="M64" i="25"/>
  <c r="L64" i="25"/>
  <c r="K64" i="25"/>
  <c r="J64" i="25"/>
  <c r="I64" i="25"/>
  <c r="H64" i="25"/>
  <c r="G64" i="25"/>
  <c r="F64" i="25"/>
  <c r="E64" i="25"/>
  <c r="D64" i="25"/>
  <c r="C64" i="25"/>
  <c r="B64" i="25"/>
  <c r="Y63" i="25"/>
  <c r="X63" i="25"/>
  <c r="W63" i="25"/>
  <c r="V63" i="25"/>
  <c r="U63" i="25"/>
  <c r="T63" i="25"/>
  <c r="S63" i="25"/>
  <c r="R63" i="25"/>
  <c r="Q63" i="25"/>
  <c r="P63" i="25"/>
  <c r="O63" i="25"/>
  <c r="N63" i="25"/>
  <c r="M63" i="25"/>
  <c r="L63" i="25"/>
  <c r="K63" i="25"/>
  <c r="J63" i="25"/>
  <c r="I63" i="25"/>
  <c r="H63" i="25"/>
  <c r="G63" i="25"/>
  <c r="F63" i="25"/>
  <c r="E63" i="25"/>
  <c r="D63" i="25"/>
  <c r="C63" i="25"/>
  <c r="B63" i="25"/>
  <c r="Y62" i="25"/>
  <c r="X62" i="25"/>
  <c r="W62" i="25"/>
  <c r="V62" i="25"/>
  <c r="U62" i="25"/>
  <c r="T62" i="25"/>
  <c r="S62" i="25"/>
  <c r="R62" i="25"/>
  <c r="Q62" i="25"/>
  <c r="P62" i="25"/>
  <c r="O62" i="25"/>
  <c r="N62" i="25"/>
  <c r="M62" i="25"/>
  <c r="L62" i="25"/>
  <c r="K62" i="25"/>
  <c r="J62" i="25"/>
  <c r="I62" i="25"/>
  <c r="H62" i="25"/>
  <c r="G62" i="25"/>
  <c r="F62" i="25"/>
  <c r="E62" i="25"/>
  <c r="D62" i="25"/>
  <c r="C62" i="25"/>
  <c r="B62" i="25"/>
  <c r="Y61" i="25"/>
  <c r="X61" i="25"/>
  <c r="W61" i="25"/>
  <c r="V61" i="25"/>
  <c r="U61" i="25"/>
  <c r="T61" i="25"/>
  <c r="S61" i="25"/>
  <c r="R61" i="25"/>
  <c r="Q61" i="25"/>
  <c r="P61" i="25"/>
  <c r="O61" i="25"/>
  <c r="N61" i="25"/>
  <c r="M61" i="25"/>
  <c r="L61" i="25"/>
  <c r="K61" i="25"/>
  <c r="J61" i="25"/>
  <c r="I61" i="25"/>
  <c r="H61" i="25"/>
  <c r="G61" i="25"/>
  <c r="F61" i="25"/>
  <c r="E61" i="25"/>
  <c r="D61" i="25"/>
  <c r="C61" i="25"/>
  <c r="B61" i="25"/>
  <c r="Y60" i="25"/>
  <c r="X60" i="25"/>
  <c r="W60" i="25"/>
  <c r="V60" i="25"/>
  <c r="U60" i="25"/>
  <c r="T60" i="25"/>
  <c r="S60" i="25"/>
  <c r="R60" i="25"/>
  <c r="Q60" i="25"/>
  <c r="P60" i="25"/>
  <c r="O60" i="25"/>
  <c r="N60" i="25"/>
  <c r="M60" i="25"/>
  <c r="L60" i="25"/>
  <c r="K60" i="25"/>
  <c r="J60" i="25"/>
  <c r="I60" i="25"/>
  <c r="H60" i="25"/>
  <c r="G60" i="25"/>
  <c r="F60" i="25"/>
  <c r="E60" i="25"/>
  <c r="D60" i="25"/>
  <c r="C60" i="25"/>
  <c r="B60" i="25"/>
  <c r="Y59" i="25"/>
  <c r="X59" i="25"/>
  <c r="W59" i="25"/>
  <c r="V59" i="25"/>
  <c r="U59" i="25"/>
  <c r="T59" i="25"/>
  <c r="S59" i="25"/>
  <c r="R59" i="25"/>
  <c r="Q59" i="25"/>
  <c r="P59" i="25"/>
  <c r="O59" i="25"/>
  <c r="N59" i="25"/>
  <c r="M59" i="25"/>
  <c r="L59" i="25"/>
  <c r="K59" i="25"/>
  <c r="J59" i="25"/>
  <c r="I59" i="25"/>
  <c r="H59" i="25"/>
  <c r="G59" i="25"/>
  <c r="F59" i="25"/>
  <c r="E59" i="25"/>
  <c r="D59" i="25"/>
  <c r="C59" i="25"/>
  <c r="B59" i="25"/>
  <c r="Y58" i="25"/>
  <c r="X58" i="25"/>
  <c r="W58" i="25"/>
  <c r="V58" i="25"/>
  <c r="U58" i="25"/>
  <c r="T58" i="25"/>
  <c r="S58" i="25"/>
  <c r="R58" i="25"/>
  <c r="Q58" i="25"/>
  <c r="P58" i="25"/>
  <c r="O58" i="25"/>
  <c r="N58" i="25"/>
  <c r="M58" i="25"/>
  <c r="L58" i="25"/>
  <c r="K58" i="25"/>
  <c r="J58" i="25"/>
  <c r="I58" i="25"/>
  <c r="H58" i="25"/>
  <c r="G58" i="25"/>
  <c r="F58" i="25"/>
  <c r="E58" i="25"/>
  <c r="D58" i="25"/>
  <c r="C58" i="25"/>
  <c r="B58" i="25"/>
  <c r="Y57" i="25"/>
  <c r="X57" i="25"/>
  <c r="W57" i="25"/>
  <c r="V57" i="25"/>
  <c r="U57" i="25"/>
  <c r="T57" i="25"/>
  <c r="S57" i="25"/>
  <c r="R57" i="25"/>
  <c r="Q57" i="25"/>
  <c r="P57" i="25"/>
  <c r="O57" i="25"/>
  <c r="N57" i="25"/>
  <c r="M57" i="25"/>
  <c r="L57" i="25"/>
  <c r="K57" i="25"/>
  <c r="J57" i="25"/>
  <c r="I57" i="25"/>
  <c r="H57" i="25"/>
  <c r="G57" i="25"/>
  <c r="F57" i="25"/>
  <c r="E57" i="25"/>
  <c r="D57" i="25"/>
  <c r="C57" i="25"/>
  <c r="B57" i="25"/>
  <c r="Y56" i="25"/>
  <c r="X56" i="25"/>
  <c r="W56" i="25"/>
  <c r="V56" i="25"/>
  <c r="U56" i="25"/>
  <c r="T56" i="25"/>
  <c r="S56" i="25"/>
  <c r="R56" i="25"/>
  <c r="Q56" i="25"/>
  <c r="P56" i="25"/>
  <c r="O56" i="25"/>
  <c r="N56" i="25"/>
  <c r="M56" i="25"/>
  <c r="L56" i="25"/>
  <c r="K56" i="25"/>
  <c r="J56" i="25"/>
  <c r="I56" i="25"/>
  <c r="H56" i="25"/>
  <c r="G56" i="25"/>
  <c r="F56" i="25"/>
  <c r="E56" i="25"/>
  <c r="D56" i="25"/>
  <c r="C56" i="25"/>
  <c r="B56" i="25"/>
  <c r="Y55" i="25"/>
  <c r="X55" i="25"/>
  <c r="W55" i="25"/>
  <c r="V55" i="25"/>
  <c r="U55" i="25"/>
  <c r="T55" i="25"/>
  <c r="S55" i="25"/>
  <c r="R55" i="25"/>
  <c r="Q55" i="25"/>
  <c r="P55" i="25"/>
  <c r="O55" i="25"/>
  <c r="N55" i="25"/>
  <c r="M55" i="25"/>
  <c r="L55" i="25"/>
  <c r="K55" i="25"/>
  <c r="J55" i="25"/>
  <c r="I55" i="25"/>
  <c r="H55" i="25"/>
  <c r="G55" i="25"/>
  <c r="F55" i="25"/>
  <c r="E55" i="25"/>
  <c r="D55" i="25"/>
  <c r="C55" i="25"/>
  <c r="B55" i="25"/>
  <c r="Y54" i="25"/>
  <c r="X54" i="25"/>
  <c r="W54" i="25"/>
  <c r="V54" i="25"/>
  <c r="U54" i="25"/>
  <c r="T54" i="25"/>
  <c r="S54" i="25"/>
  <c r="R54" i="25"/>
  <c r="Q54" i="25"/>
  <c r="P54" i="25"/>
  <c r="O54" i="25"/>
  <c r="N54" i="25"/>
  <c r="M54" i="25"/>
  <c r="L54" i="25"/>
  <c r="K54" i="25"/>
  <c r="J54" i="25"/>
  <c r="I54" i="25"/>
  <c r="H54" i="25"/>
  <c r="G54" i="25"/>
  <c r="F54" i="25"/>
  <c r="E54" i="25"/>
  <c r="D54" i="25"/>
  <c r="C54" i="25"/>
  <c r="B54" i="25"/>
  <c r="Y53" i="25"/>
  <c r="X53" i="25"/>
  <c r="W53" i="25"/>
  <c r="V53" i="25"/>
  <c r="U53" i="25"/>
  <c r="T53" i="25"/>
  <c r="S53" i="25"/>
  <c r="R53" i="25"/>
  <c r="Q53" i="25"/>
  <c r="P53" i="25"/>
  <c r="O53" i="25"/>
  <c r="N53" i="25"/>
  <c r="M53" i="25"/>
  <c r="L53" i="25"/>
  <c r="K53" i="25"/>
  <c r="J53" i="25"/>
  <c r="I53" i="25"/>
  <c r="H53" i="25"/>
  <c r="G53" i="25"/>
  <c r="F53" i="25"/>
  <c r="E53" i="25"/>
  <c r="D53" i="25"/>
  <c r="C53" i="25"/>
  <c r="B53" i="25"/>
  <c r="Y52" i="25"/>
  <c r="X52" i="25"/>
  <c r="W52" i="25"/>
  <c r="V52" i="25"/>
  <c r="U52" i="25"/>
  <c r="T52" i="25"/>
  <c r="S52" i="25"/>
  <c r="R52" i="25"/>
  <c r="Q52" i="25"/>
  <c r="P52" i="25"/>
  <c r="O52" i="25"/>
  <c r="N52" i="25"/>
  <c r="M52" i="25"/>
  <c r="L52" i="25"/>
  <c r="K52" i="25"/>
  <c r="J52" i="25"/>
  <c r="I52" i="25"/>
  <c r="H52" i="25"/>
  <c r="G52" i="25"/>
  <c r="F52" i="25"/>
  <c r="E52" i="25"/>
  <c r="D52" i="25"/>
  <c r="C52" i="25"/>
  <c r="B52" i="25"/>
  <c r="Y51" i="25"/>
  <c r="X51" i="25"/>
  <c r="W51" i="25"/>
  <c r="V51" i="25"/>
  <c r="U51" i="25"/>
  <c r="T51" i="25"/>
  <c r="S51" i="25"/>
  <c r="R51" i="25"/>
  <c r="Q51" i="25"/>
  <c r="P51" i="25"/>
  <c r="O51" i="25"/>
  <c r="N51" i="25"/>
  <c r="M51" i="25"/>
  <c r="L51" i="25"/>
  <c r="K51" i="25"/>
  <c r="J51" i="25"/>
  <c r="I51" i="25"/>
  <c r="H51" i="25"/>
  <c r="G51" i="25"/>
  <c r="F51" i="25"/>
  <c r="E51" i="25"/>
  <c r="D51" i="25"/>
  <c r="C51" i="25"/>
  <c r="B51" i="25"/>
  <c r="Y50" i="25"/>
  <c r="X50" i="25"/>
  <c r="W50" i="25"/>
  <c r="V50" i="25"/>
  <c r="U50" i="25"/>
  <c r="T50" i="25"/>
  <c r="S50" i="25"/>
  <c r="R50" i="25"/>
  <c r="Q50" i="25"/>
  <c r="P50" i="25"/>
  <c r="O50" i="25"/>
  <c r="N50" i="25"/>
  <c r="M50" i="25"/>
  <c r="L50" i="25"/>
  <c r="K50" i="25"/>
  <c r="J50" i="25"/>
  <c r="I50" i="25"/>
  <c r="H50" i="25"/>
  <c r="G50" i="25"/>
  <c r="F50" i="25"/>
  <c r="E50" i="25"/>
  <c r="D50" i="25"/>
  <c r="C50" i="25"/>
  <c r="B50" i="25"/>
  <c r="Y49" i="25"/>
  <c r="X49" i="25"/>
  <c r="W49" i="25"/>
  <c r="V49" i="25"/>
  <c r="U49" i="25"/>
  <c r="T49" i="25"/>
  <c r="S49" i="25"/>
  <c r="R49" i="25"/>
  <c r="Q49" i="25"/>
  <c r="P49" i="25"/>
  <c r="O49" i="25"/>
  <c r="N49" i="25"/>
  <c r="M49" i="25"/>
  <c r="L49" i="25"/>
  <c r="K49" i="25"/>
  <c r="J49" i="25"/>
  <c r="I49" i="25"/>
  <c r="H49" i="25"/>
  <c r="G49" i="25"/>
  <c r="F49" i="25"/>
  <c r="E49" i="25"/>
  <c r="D49" i="25"/>
  <c r="C49" i="25"/>
  <c r="B49" i="25"/>
  <c r="Y48" i="25"/>
  <c r="X48" i="25"/>
  <c r="W48" i="25"/>
  <c r="V48" i="25"/>
  <c r="U48" i="25"/>
  <c r="T48" i="25"/>
  <c r="S48" i="25"/>
  <c r="R48" i="25"/>
  <c r="Q48" i="25"/>
  <c r="P48" i="25"/>
  <c r="O48" i="25"/>
  <c r="N48" i="25"/>
  <c r="M48" i="25"/>
  <c r="L48" i="25"/>
  <c r="K48" i="25"/>
  <c r="J48" i="25"/>
  <c r="I48" i="25"/>
  <c r="H48" i="25"/>
  <c r="G48" i="25"/>
  <c r="F48" i="25"/>
  <c r="E48" i="25"/>
  <c r="D48" i="25"/>
  <c r="C48" i="25"/>
  <c r="B48" i="25"/>
  <c r="Y42" i="25"/>
  <c r="X42" i="25"/>
  <c r="W42" i="25"/>
  <c r="V42" i="25"/>
  <c r="U42" i="25"/>
  <c r="T42" i="25"/>
  <c r="S42" i="25"/>
  <c r="R42" i="25"/>
  <c r="Q42" i="25"/>
  <c r="P42" i="25"/>
  <c r="O42" i="25"/>
  <c r="N42" i="25"/>
  <c r="M42" i="25"/>
  <c r="L42" i="25"/>
  <c r="K42" i="25"/>
  <c r="J42" i="25"/>
  <c r="I42" i="25"/>
  <c r="H42" i="25"/>
  <c r="G42" i="25"/>
  <c r="F42" i="25"/>
  <c r="E42" i="25"/>
  <c r="D42" i="25"/>
  <c r="C42" i="25"/>
  <c r="B42" i="25"/>
  <c r="Y41" i="25"/>
  <c r="X41" i="25"/>
  <c r="W41" i="25"/>
  <c r="V41" i="25"/>
  <c r="U41" i="25"/>
  <c r="T41" i="25"/>
  <c r="S41" i="25"/>
  <c r="R41" i="25"/>
  <c r="Q41" i="25"/>
  <c r="P41" i="25"/>
  <c r="O41" i="25"/>
  <c r="N41" i="25"/>
  <c r="M41" i="25"/>
  <c r="L41" i="25"/>
  <c r="K41" i="25"/>
  <c r="J41" i="25"/>
  <c r="I41" i="25"/>
  <c r="H41" i="25"/>
  <c r="G41" i="25"/>
  <c r="F41" i="25"/>
  <c r="E41" i="25"/>
  <c r="D41" i="25"/>
  <c r="C41" i="25"/>
  <c r="B41" i="25"/>
  <c r="Y40" i="25"/>
  <c r="X40" i="25"/>
  <c r="W40" i="25"/>
  <c r="V40" i="25"/>
  <c r="U40" i="25"/>
  <c r="T40" i="25"/>
  <c r="S40" i="25"/>
  <c r="R40" i="25"/>
  <c r="Q40" i="25"/>
  <c r="P40" i="25"/>
  <c r="O40" i="25"/>
  <c r="N40" i="25"/>
  <c r="M40" i="25"/>
  <c r="L40" i="25"/>
  <c r="K40" i="25"/>
  <c r="J40" i="25"/>
  <c r="I40" i="25"/>
  <c r="H40" i="25"/>
  <c r="G40" i="25"/>
  <c r="F40" i="25"/>
  <c r="E40" i="25"/>
  <c r="D40" i="25"/>
  <c r="C40" i="25"/>
  <c r="B40" i="25"/>
  <c r="Y39" i="25"/>
  <c r="X39" i="25"/>
  <c r="W39" i="25"/>
  <c r="V39" i="25"/>
  <c r="U39" i="25"/>
  <c r="T39" i="25"/>
  <c r="S39" i="25"/>
  <c r="R39" i="25"/>
  <c r="Q39" i="25"/>
  <c r="P39" i="25"/>
  <c r="O39" i="25"/>
  <c r="N39" i="25"/>
  <c r="M39" i="25"/>
  <c r="L39" i="25"/>
  <c r="K39" i="25"/>
  <c r="J39" i="25"/>
  <c r="I39" i="25"/>
  <c r="H39" i="25"/>
  <c r="G39" i="25"/>
  <c r="F39" i="25"/>
  <c r="E39" i="25"/>
  <c r="D39" i="25"/>
  <c r="C39" i="25"/>
  <c r="B39" i="25"/>
  <c r="Y38" i="25"/>
  <c r="X38" i="25"/>
  <c r="W38" i="25"/>
  <c r="V38" i="25"/>
  <c r="U38" i="25"/>
  <c r="T38" i="25"/>
  <c r="S38" i="25"/>
  <c r="R38" i="25"/>
  <c r="Q38" i="25"/>
  <c r="P38" i="25"/>
  <c r="O38" i="25"/>
  <c r="N38" i="25"/>
  <c r="M38" i="25"/>
  <c r="L38" i="25"/>
  <c r="K38" i="25"/>
  <c r="J38" i="25"/>
  <c r="I38" i="25"/>
  <c r="H38" i="25"/>
  <c r="G38" i="25"/>
  <c r="F38" i="25"/>
  <c r="E38" i="25"/>
  <c r="D38" i="25"/>
  <c r="C38" i="25"/>
  <c r="B38" i="25"/>
  <c r="Y37" i="25"/>
  <c r="X37" i="25"/>
  <c r="W37" i="25"/>
  <c r="V37" i="25"/>
  <c r="U37" i="25"/>
  <c r="T37" i="25"/>
  <c r="S37" i="25"/>
  <c r="R37" i="25"/>
  <c r="Q37" i="25"/>
  <c r="P37" i="25"/>
  <c r="O37" i="25"/>
  <c r="N37" i="25"/>
  <c r="M37" i="25"/>
  <c r="L37" i="25"/>
  <c r="K37" i="25"/>
  <c r="J37" i="25"/>
  <c r="I37" i="25"/>
  <c r="H37" i="25"/>
  <c r="G37" i="25"/>
  <c r="F37" i="25"/>
  <c r="E37" i="25"/>
  <c r="D37" i="25"/>
  <c r="C37" i="25"/>
  <c r="B37" i="25"/>
  <c r="Y36" i="25"/>
  <c r="X36" i="25"/>
  <c r="W36" i="25"/>
  <c r="V36" i="25"/>
  <c r="U36" i="25"/>
  <c r="T36" i="25"/>
  <c r="S36" i="25"/>
  <c r="R36" i="25"/>
  <c r="Q36" i="25"/>
  <c r="P36" i="25"/>
  <c r="O36" i="25"/>
  <c r="N36" i="25"/>
  <c r="M36" i="25"/>
  <c r="L36" i="25"/>
  <c r="K36" i="25"/>
  <c r="J36" i="25"/>
  <c r="I36" i="25"/>
  <c r="H36" i="25"/>
  <c r="G36" i="25"/>
  <c r="F36" i="25"/>
  <c r="E36" i="25"/>
  <c r="D36" i="25"/>
  <c r="C36" i="25"/>
  <c r="B36" i="25"/>
  <c r="Y35" i="25"/>
  <c r="X35" i="25"/>
  <c r="W35" i="25"/>
  <c r="V35" i="25"/>
  <c r="U35" i="25"/>
  <c r="T35" i="25"/>
  <c r="S35" i="25"/>
  <c r="R35" i="25"/>
  <c r="Q35" i="25"/>
  <c r="P35" i="25"/>
  <c r="O35" i="25"/>
  <c r="N35" i="25"/>
  <c r="M35" i="25"/>
  <c r="L35" i="25"/>
  <c r="K35" i="25"/>
  <c r="J35" i="25"/>
  <c r="I35" i="25"/>
  <c r="H35" i="25"/>
  <c r="G35" i="25"/>
  <c r="F35" i="25"/>
  <c r="E35" i="25"/>
  <c r="D35" i="25"/>
  <c r="C35" i="25"/>
  <c r="B35" i="25"/>
  <c r="Y34" i="25"/>
  <c r="X34" i="25"/>
  <c r="W34" i="25"/>
  <c r="V34" i="25"/>
  <c r="U34" i="25"/>
  <c r="T34" i="25"/>
  <c r="S34" i="25"/>
  <c r="R34" i="25"/>
  <c r="Q34" i="25"/>
  <c r="P34" i="25"/>
  <c r="O34" i="25"/>
  <c r="N34" i="25"/>
  <c r="M34" i="25"/>
  <c r="L34" i="25"/>
  <c r="K34" i="25"/>
  <c r="J34" i="25"/>
  <c r="I34" i="25"/>
  <c r="H34" i="25"/>
  <c r="G34" i="25"/>
  <c r="F34" i="25"/>
  <c r="E34" i="25"/>
  <c r="D34" i="25"/>
  <c r="C34" i="25"/>
  <c r="B34" i="25"/>
  <c r="Y33" i="25"/>
  <c r="X33" i="25"/>
  <c r="W33" i="25"/>
  <c r="V33" i="25"/>
  <c r="U33" i="25"/>
  <c r="T33" i="25"/>
  <c r="S33" i="25"/>
  <c r="R33" i="25"/>
  <c r="Q33" i="25"/>
  <c r="P33" i="25"/>
  <c r="O33" i="25"/>
  <c r="N33" i="25"/>
  <c r="M33" i="25"/>
  <c r="L33" i="25"/>
  <c r="K33" i="25"/>
  <c r="J33" i="25"/>
  <c r="I33" i="25"/>
  <c r="H33" i="25"/>
  <c r="G33" i="25"/>
  <c r="F33" i="25"/>
  <c r="E33" i="25"/>
  <c r="D33" i="25"/>
  <c r="C33" i="25"/>
  <c r="B33" i="25"/>
  <c r="Y32" i="25"/>
  <c r="X32" i="25"/>
  <c r="W32" i="25"/>
  <c r="V32" i="25"/>
  <c r="U32" i="25"/>
  <c r="T32" i="25"/>
  <c r="S32" i="25"/>
  <c r="R32" i="25"/>
  <c r="Q32" i="25"/>
  <c r="P32" i="25"/>
  <c r="O32" i="25"/>
  <c r="N32" i="25"/>
  <c r="M32" i="25"/>
  <c r="L32" i="25"/>
  <c r="K32" i="25"/>
  <c r="J32" i="25"/>
  <c r="I32" i="25"/>
  <c r="H32" i="25"/>
  <c r="G32" i="25"/>
  <c r="F32" i="25"/>
  <c r="E32" i="25"/>
  <c r="D32" i="25"/>
  <c r="C32" i="25"/>
  <c r="B32" i="25"/>
  <c r="Y31" i="25"/>
  <c r="X31" i="25"/>
  <c r="W31" i="25"/>
  <c r="V31" i="25"/>
  <c r="U31" i="25"/>
  <c r="T31" i="25"/>
  <c r="S31" i="25"/>
  <c r="R31" i="25"/>
  <c r="Q31" i="25"/>
  <c r="P31" i="25"/>
  <c r="O31" i="25"/>
  <c r="N31" i="25"/>
  <c r="M31" i="25"/>
  <c r="L31" i="25"/>
  <c r="K31" i="25"/>
  <c r="J31" i="25"/>
  <c r="I31" i="25"/>
  <c r="H31" i="25"/>
  <c r="G31" i="25"/>
  <c r="F31" i="25"/>
  <c r="E31" i="25"/>
  <c r="D31" i="25"/>
  <c r="C31" i="25"/>
  <c r="B31" i="25"/>
  <c r="Y30" i="25"/>
  <c r="X30" i="25"/>
  <c r="W30" i="25"/>
  <c r="V30" i="25"/>
  <c r="U30" i="25"/>
  <c r="T30" i="25"/>
  <c r="S30" i="25"/>
  <c r="R30" i="25"/>
  <c r="Q30" i="25"/>
  <c r="P30" i="25"/>
  <c r="O30" i="25"/>
  <c r="N30" i="25"/>
  <c r="M30" i="25"/>
  <c r="L30" i="25"/>
  <c r="K30" i="25"/>
  <c r="J30" i="25"/>
  <c r="I30" i="25"/>
  <c r="H30" i="25"/>
  <c r="G30" i="25"/>
  <c r="F30" i="25"/>
  <c r="E30" i="25"/>
  <c r="D30" i="25"/>
  <c r="C30" i="25"/>
  <c r="B30" i="25"/>
  <c r="Y29" i="25"/>
  <c r="X29" i="25"/>
  <c r="W29" i="25"/>
  <c r="V29" i="25"/>
  <c r="U29" i="25"/>
  <c r="T29" i="25"/>
  <c r="S29" i="25"/>
  <c r="R29" i="25"/>
  <c r="Q29" i="25"/>
  <c r="P29" i="25"/>
  <c r="O29" i="25"/>
  <c r="N29" i="25"/>
  <c r="M29" i="25"/>
  <c r="L29" i="25"/>
  <c r="K29" i="25"/>
  <c r="J29" i="25"/>
  <c r="I29" i="25"/>
  <c r="H29" i="25"/>
  <c r="G29" i="25"/>
  <c r="F29" i="25"/>
  <c r="E29" i="25"/>
  <c r="D29" i="25"/>
  <c r="C29" i="25"/>
  <c r="B29" i="25"/>
  <c r="Y28" i="25"/>
  <c r="X28" i="25"/>
  <c r="W28" i="25"/>
  <c r="V28" i="25"/>
  <c r="U28" i="25"/>
  <c r="T28" i="25"/>
  <c r="S28" i="25"/>
  <c r="R28" i="25"/>
  <c r="Q28" i="25"/>
  <c r="P28" i="25"/>
  <c r="O28" i="25"/>
  <c r="N28" i="25"/>
  <c r="M28" i="25"/>
  <c r="L28" i="25"/>
  <c r="K28" i="25"/>
  <c r="J28" i="25"/>
  <c r="I28" i="25"/>
  <c r="H28" i="25"/>
  <c r="G28" i="25"/>
  <c r="F28" i="25"/>
  <c r="E28" i="25"/>
  <c r="D28" i="25"/>
  <c r="C28" i="25"/>
  <c r="B28" i="25"/>
  <c r="Y27" i="25"/>
  <c r="X27" i="25"/>
  <c r="W27" i="25"/>
  <c r="V27" i="25"/>
  <c r="U27" i="25"/>
  <c r="T27" i="25"/>
  <c r="S27" i="25"/>
  <c r="R27" i="25"/>
  <c r="Q27" i="25"/>
  <c r="P27" i="25"/>
  <c r="O27" i="25"/>
  <c r="N27" i="25"/>
  <c r="M27" i="25"/>
  <c r="L27" i="25"/>
  <c r="K27" i="25"/>
  <c r="J27" i="25"/>
  <c r="I27" i="25"/>
  <c r="H27" i="25"/>
  <c r="G27" i="25"/>
  <c r="F27" i="25"/>
  <c r="E27" i="25"/>
  <c r="D27" i="25"/>
  <c r="C27" i="25"/>
  <c r="B27" i="25"/>
  <c r="Y26" i="25"/>
  <c r="X26" i="25"/>
  <c r="W26" i="25"/>
  <c r="V26" i="25"/>
  <c r="U26" i="25"/>
  <c r="T26" i="25"/>
  <c r="S26" i="25"/>
  <c r="R26" i="25"/>
  <c r="Q26" i="25"/>
  <c r="P26" i="25"/>
  <c r="O26" i="25"/>
  <c r="N26" i="25"/>
  <c r="M26" i="25"/>
  <c r="L26" i="25"/>
  <c r="K26" i="25"/>
  <c r="J26" i="25"/>
  <c r="I26" i="25"/>
  <c r="H26" i="25"/>
  <c r="G26" i="25"/>
  <c r="F26" i="25"/>
  <c r="E26" i="25"/>
  <c r="D26" i="25"/>
  <c r="C26" i="25"/>
  <c r="B26" i="25"/>
  <c r="Y25" i="25"/>
  <c r="X25" i="25"/>
  <c r="W25" i="25"/>
  <c r="V25" i="25"/>
  <c r="U25" i="25"/>
  <c r="T25" i="25"/>
  <c r="S25" i="25"/>
  <c r="R25" i="25"/>
  <c r="Q25" i="25"/>
  <c r="P25" i="25"/>
  <c r="O25" i="25"/>
  <c r="N25" i="25"/>
  <c r="M25" i="25"/>
  <c r="L25" i="25"/>
  <c r="K25" i="25"/>
  <c r="J25" i="25"/>
  <c r="I25" i="25"/>
  <c r="H25" i="25"/>
  <c r="G25" i="25"/>
  <c r="F25" i="25"/>
  <c r="E25" i="25"/>
  <c r="D25" i="25"/>
  <c r="C25" i="25"/>
  <c r="B25" i="25"/>
  <c r="Y24" i="25"/>
  <c r="X24" i="25"/>
  <c r="W24" i="25"/>
  <c r="V24" i="25"/>
  <c r="U24" i="25"/>
  <c r="T24" i="25"/>
  <c r="S24" i="25"/>
  <c r="R24" i="25"/>
  <c r="Q24" i="25"/>
  <c r="P24" i="25"/>
  <c r="O24" i="25"/>
  <c r="N24" i="25"/>
  <c r="M24" i="25"/>
  <c r="L24" i="25"/>
  <c r="K24" i="25"/>
  <c r="J24" i="25"/>
  <c r="I24" i="25"/>
  <c r="H24" i="25"/>
  <c r="G24" i="25"/>
  <c r="F24" i="25"/>
  <c r="E24" i="25"/>
  <c r="D24" i="25"/>
  <c r="C24" i="25"/>
  <c r="B24" i="25"/>
  <c r="Y23" i="25"/>
  <c r="X23" i="25"/>
  <c r="W23" i="25"/>
  <c r="V23" i="25"/>
  <c r="U23" i="25"/>
  <c r="T23" i="25"/>
  <c r="S23" i="25"/>
  <c r="R23" i="25"/>
  <c r="Q23" i="25"/>
  <c r="P23" i="25"/>
  <c r="O23" i="25"/>
  <c r="N23" i="25"/>
  <c r="M23" i="25"/>
  <c r="L23" i="25"/>
  <c r="K23" i="25"/>
  <c r="J23" i="25"/>
  <c r="I23" i="25"/>
  <c r="H23" i="25"/>
  <c r="G23" i="25"/>
  <c r="F23" i="25"/>
  <c r="E23" i="25"/>
  <c r="D23" i="25"/>
  <c r="C23" i="25"/>
  <c r="B23" i="25"/>
  <c r="Y22" i="25"/>
  <c r="X22" i="25"/>
  <c r="W22" i="25"/>
  <c r="V22" i="25"/>
  <c r="U22" i="25"/>
  <c r="T22" i="25"/>
  <c r="S22" i="25"/>
  <c r="R22" i="25"/>
  <c r="Q22" i="25"/>
  <c r="P22" i="25"/>
  <c r="O22" i="25"/>
  <c r="N22" i="25"/>
  <c r="M22" i="25"/>
  <c r="L22" i="25"/>
  <c r="K22" i="25"/>
  <c r="J22" i="25"/>
  <c r="I22" i="25"/>
  <c r="H22" i="25"/>
  <c r="G22" i="25"/>
  <c r="F22" i="25"/>
  <c r="E22" i="25"/>
  <c r="D22" i="25"/>
  <c r="C22" i="25"/>
  <c r="B22" i="25"/>
  <c r="Y21" i="25"/>
  <c r="X21" i="25"/>
  <c r="W21" i="25"/>
  <c r="V21" i="25"/>
  <c r="U21" i="25"/>
  <c r="T21" i="25"/>
  <c r="S21" i="25"/>
  <c r="R21" i="25"/>
  <c r="Q21" i="25"/>
  <c r="P21" i="25"/>
  <c r="O21" i="25"/>
  <c r="N21" i="25"/>
  <c r="M21" i="25"/>
  <c r="L21" i="25"/>
  <c r="K21" i="25"/>
  <c r="J21" i="25"/>
  <c r="I21" i="25"/>
  <c r="H21" i="25"/>
  <c r="G21" i="25"/>
  <c r="F21" i="25"/>
  <c r="E21" i="25"/>
  <c r="D21" i="25"/>
  <c r="C21" i="25"/>
  <c r="B21" i="25"/>
  <c r="Y20" i="25"/>
  <c r="X20" i="25"/>
  <c r="W20" i="25"/>
  <c r="V20" i="25"/>
  <c r="U20" i="25"/>
  <c r="T20" i="25"/>
  <c r="S20" i="25"/>
  <c r="R20" i="25"/>
  <c r="Q20" i="25"/>
  <c r="P20" i="25"/>
  <c r="O20" i="25"/>
  <c r="N20" i="25"/>
  <c r="M20" i="25"/>
  <c r="L20" i="25"/>
  <c r="K20" i="25"/>
  <c r="J20" i="25"/>
  <c r="I20" i="25"/>
  <c r="H20" i="25"/>
  <c r="G20" i="25"/>
  <c r="F20" i="25"/>
  <c r="E20" i="25"/>
  <c r="D20" i="25"/>
  <c r="C20" i="25"/>
  <c r="B20" i="25"/>
  <c r="Y19" i="25"/>
  <c r="X19" i="25"/>
  <c r="W19" i="25"/>
  <c r="V19" i="25"/>
  <c r="U19" i="25"/>
  <c r="T19" i="25"/>
  <c r="S19" i="25"/>
  <c r="R19" i="25"/>
  <c r="Q19" i="25"/>
  <c r="P19" i="25"/>
  <c r="O19" i="25"/>
  <c r="N19" i="25"/>
  <c r="M19" i="25"/>
  <c r="L19" i="25"/>
  <c r="K19" i="25"/>
  <c r="J19" i="25"/>
  <c r="I19" i="25"/>
  <c r="H19" i="25"/>
  <c r="G19" i="25"/>
  <c r="F19" i="25"/>
  <c r="E19" i="25"/>
  <c r="D19" i="25"/>
  <c r="C19" i="25"/>
  <c r="B19" i="25"/>
  <c r="Y18" i="25"/>
  <c r="X18" i="25"/>
  <c r="W18" i="25"/>
  <c r="V18" i="25"/>
  <c r="U18" i="25"/>
  <c r="T18" i="25"/>
  <c r="S18" i="25"/>
  <c r="R18" i="25"/>
  <c r="Q18" i="25"/>
  <c r="P18" i="25"/>
  <c r="O18" i="25"/>
  <c r="N18" i="25"/>
  <c r="M18" i="25"/>
  <c r="L18" i="25"/>
  <c r="K18" i="25"/>
  <c r="J18" i="25"/>
  <c r="I18" i="25"/>
  <c r="H18" i="25"/>
  <c r="G18" i="25"/>
  <c r="F18" i="25"/>
  <c r="E18" i="25"/>
  <c r="D18" i="25"/>
  <c r="C18" i="25"/>
  <c r="B18" i="25"/>
  <c r="Y17" i="25"/>
  <c r="X17" i="25"/>
  <c r="W17" i="25"/>
  <c r="V17" i="25"/>
  <c r="U17" i="25"/>
  <c r="T17" i="25"/>
  <c r="S17" i="25"/>
  <c r="R17" i="25"/>
  <c r="Q17" i="25"/>
  <c r="P17" i="25"/>
  <c r="O17" i="25"/>
  <c r="N17" i="25"/>
  <c r="M17" i="25"/>
  <c r="L17" i="25"/>
  <c r="K17" i="25"/>
  <c r="J17" i="25"/>
  <c r="I17" i="25"/>
  <c r="H17" i="25"/>
  <c r="G17" i="25"/>
  <c r="F17" i="25"/>
  <c r="E17" i="25"/>
  <c r="D17" i="25"/>
  <c r="C17" i="25"/>
  <c r="B17" i="25"/>
  <c r="Y16" i="25"/>
  <c r="X16" i="25"/>
  <c r="W16" i="25"/>
  <c r="V16" i="25"/>
  <c r="U16" i="25"/>
  <c r="T16" i="25"/>
  <c r="S16" i="25"/>
  <c r="R16" i="25"/>
  <c r="Q16" i="25"/>
  <c r="P16" i="25"/>
  <c r="O16" i="25"/>
  <c r="N16" i="25"/>
  <c r="M16" i="25"/>
  <c r="L16" i="25"/>
  <c r="K16" i="25"/>
  <c r="J16" i="25"/>
  <c r="I16" i="25"/>
  <c r="H16" i="25"/>
  <c r="G16" i="25"/>
  <c r="F16" i="25"/>
  <c r="E16" i="25"/>
  <c r="D16" i="25"/>
  <c r="C16" i="25"/>
  <c r="B16" i="25"/>
  <c r="Y15" i="25"/>
  <c r="X15" i="25"/>
  <c r="W15" i="25"/>
  <c r="V15" i="25"/>
  <c r="U15" i="25"/>
  <c r="T15" i="25"/>
  <c r="S15" i="25"/>
  <c r="R15" i="25"/>
  <c r="Q15" i="25"/>
  <c r="P15" i="25"/>
  <c r="O15" i="25"/>
  <c r="N15" i="25"/>
  <c r="M15" i="25"/>
  <c r="L15" i="25"/>
  <c r="K15" i="25"/>
  <c r="J15" i="25"/>
  <c r="I15" i="25"/>
  <c r="H15" i="25"/>
  <c r="G15" i="25"/>
  <c r="F15" i="25"/>
  <c r="E15" i="25"/>
  <c r="D15" i="25"/>
  <c r="C15" i="25"/>
  <c r="B15" i="25"/>
  <c r="Y14" i="25"/>
  <c r="X14" i="25"/>
  <c r="W14" i="25"/>
  <c r="V14" i="25"/>
  <c r="U14" i="25"/>
  <c r="T14" i="25"/>
  <c r="S14" i="25"/>
  <c r="R14" i="25"/>
  <c r="Q14" i="25"/>
  <c r="P14" i="25"/>
  <c r="O14" i="25"/>
  <c r="N14" i="25"/>
  <c r="M14" i="25"/>
  <c r="L14" i="25"/>
  <c r="K14" i="25"/>
  <c r="J14" i="25"/>
  <c r="I14" i="25"/>
  <c r="H14" i="25"/>
  <c r="G14" i="25"/>
  <c r="F14" i="25"/>
  <c r="E14" i="25"/>
  <c r="D14" i="25"/>
  <c r="C14" i="25"/>
  <c r="B14" i="25"/>
  <c r="Y13" i="25"/>
  <c r="X13" i="25"/>
  <c r="W13" i="25"/>
  <c r="V13" i="25"/>
  <c r="U13" i="25"/>
  <c r="T13" i="25"/>
  <c r="S13" i="25"/>
  <c r="R13" i="25"/>
  <c r="Q13" i="25"/>
  <c r="P13" i="25"/>
  <c r="O13" i="25"/>
  <c r="N13" i="25"/>
  <c r="M13" i="25"/>
  <c r="L13" i="25"/>
  <c r="K13" i="25"/>
  <c r="J13" i="25"/>
  <c r="I13" i="25"/>
  <c r="H13" i="25"/>
  <c r="G13" i="25"/>
  <c r="F13" i="25"/>
  <c r="E13" i="25"/>
  <c r="D13" i="25"/>
  <c r="C13" i="25"/>
  <c r="B13" i="25"/>
  <c r="Y12" i="25"/>
  <c r="X12" i="25"/>
  <c r="W12" i="25"/>
  <c r="V12" i="25"/>
  <c r="U12" i="25"/>
  <c r="T12" i="25"/>
  <c r="S12" i="25"/>
  <c r="R12" i="25"/>
  <c r="Q12" i="25"/>
  <c r="P12" i="25"/>
  <c r="O12" i="25"/>
  <c r="N12" i="25"/>
  <c r="M12" i="25"/>
  <c r="L12" i="25"/>
  <c r="K12" i="25"/>
  <c r="J12" i="25"/>
  <c r="I12" i="25"/>
  <c r="H12" i="25"/>
  <c r="G12" i="25"/>
  <c r="F12" i="25"/>
  <c r="E12" i="25"/>
  <c r="D12" i="25"/>
  <c r="C12" i="25"/>
  <c r="B12" i="25"/>
  <c r="Z150" i="19"/>
  <c r="AA150" i="19"/>
  <c r="AB150" i="19"/>
  <c r="AC150" i="19"/>
  <c r="AD150" i="19"/>
  <c r="AE150" i="19"/>
  <c r="AF150" i="19"/>
  <c r="Z114" i="19"/>
  <c r="AA114" i="19"/>
  <c r="AB114" i="19"/>
  <c r="AC114" i="19"/>
  <c r="AD114" i="19"/>
  <c r="AE114" i="19"/>
  <c r="AF114" i="19"/>
  <c r="Z78" i="19"/>
  <c r="AA78" i="19"/>
  <c r="AB78" i="19"/>
  <c r="AC78" i="19"/>
  <c r="AD78" i="19"/>
  <c r="AE78" i="19"/>
  <c r="AF78" i="19"/>
  <c r="Y150" i="19"/>
  <c r="X150" i="19"/>
  <c r="W150" i="19"/>
  <c r="V150" i="19"/>
  <c r="U150" i="19"/>
  <c r="T150" i="19"/>
  <c r="S150" i="19"/>
  <c r="R150" i="19"/>
  <c r="Q150" i="19"/>
  <c r="P150" i="19"/>
  <c r="O150" i="19"/>
  <c r="N150" i="19"/>
  <c r="M150" i="19"/>
  <c r="L150" i="19"/>
  <c r="K150" i="19"/>
  <c r="J150" i="19"/>
  <c r="I150" i="19"/>
  <c r="H150" i="19"/>
  <c r="G150" i="19"/>
  <c r="F150" i="19"/>
  <c r="E150" i="19"/>
  <c r="D150" i="19"/>
  <c r="C150" i="19"/>
  <c r="B150" i="19"/>
  <c r="Y149" i="19"/>
  <c r="X149" i="19"/>
  <c r="W149" i="19"/>
  <c r="V149" i="19"/>
  <c r="U149" i="19"/>
  <c r="T149" i="19"/>
  <c r="S149" i="19"/>
  <c r="R149" i="19"/>
  <c r="Q149" i="19"/>
  <c r="P149" i="19"/>
  <c r="O149" i="19"/>
  <c r="N149" i="19"/>
  <c r="M149" i="19"/>
  <c r="L149" i="19"/>
  <c r="K149" i="19"/>
  <c r="J149" i="19"/>
  <c r="I149" i="19"/>
  <c r="H149" i="19"/>
  <c r="G149" i="19"/>
  <c r="F149" i="19"/>
  <c r="E149" i="19"/>
  <c r="D149" i="19"/>
  <c r="C149" i="19"/>
  <c r="B149" i="19"/>
  <c r="Y148" i="19"/>
  <c r="X148" i="19"/>
  <c r="W148" i="19"/>
  <c r="V148" i="19"/>
  <c r="U148" i="19"/>
  <c r="T148" i="19"/>
  <c r="S148" i="19"/>
  <c r="R148" i="19"/>
  <c r="Q148" i="19"/>
  <c r="P148" i="19"/>
  <c r="O148" i="19"/>
  <c r="N148" i="19"/>
  <c r="M148" i="19"/>
  <c r="L148" i="19"/>
  <c r="K148" i="19"/>
  <c r="J148" i="19"/>
  <c r="I148" i="19"/>
  <c r="H148" i="19"/>
  <c r="G148" i="19"/>
  <c r="F148" i="19"/>
  <c r="E148" i="19"/>
  <c r="D148" i="19"/>
  <c r="C148" i="19"/>
  <c r="B148" i="19"/>
  <c r="Y147" i="19"/>
  <c r="X147" i="19"/>
  <c r="W147" i="19"/>
  <c r="V147" i="19"/>
  <c r="U147" i="19"/>
  <c r="T147" i="19"/>
  <c r="S147" i="19"/>
  <c r="R147" i="19"/>
  <c r="Q147" i="19"/>
  <c r="P147" i="19"/>
  <c r="O147" i="19"/>
  <c r="N147" i="19"/>
  <c r="M147" i="19"/>
  <c r="L147" i="19"/>
  <c r="K147" i="19"/>
  <c r="J147" i="19"/>
  <c r="I147" i="19"/>
  <c r="H147" i="19"/>
  <c r="G147" i="19"/>
  <c r="F147" i="19"/>
  <c r="E147" i="19"/>
  <c r="D147" i="19"/>
  <c r="C147" i="19"/>
  <c r="B147" i="19"/>
  <c r="Y146" i="19"/>
  <c r="X146" i="19"/>
  <c r="W146" i="19"/>
  <c r="V146" i="19"/>
  <c r="U146" i="19"/>
  <c r="T146" i="19"/>
  <c r="S146" i="19"/>
  <c r="R146" i="19"/>
  <c r="Q146" i="19"/>
  <c r="P146" i="19"/>
  <c r="O146" i="19"/>
  <c r="N146" i="19"/>
  <c r="M146" i="19"/>
  <c r="L146" i="19"/>
  <c r="K146" i="19"/>
  <c r="J146" i="19"/>
  <c r="I146" i="19"/>
  <c r="H146" i="19"/>
  <c r="G146" i="19"/>
  <c r="F146" i="19"/>
  <c r="E146" i="19"/>
  <c r="D146" i="19"/>
  <c r="C146" i="19"/>
  <c r="B146" i="19"/>
  <c r="Y145" i="19"/>
  <c r="X145" i="19"/>
  <c r="W145" i="19"/>
  <c r="V145" i="19"/>
  <c r="U145" i="19"/>
  <c r="T145" i="19"/>
  <c r="S145" i="19"/>
  <c r="R145" i="19"/>
  <c r="Q145" i="19"/>
  <c r="P145" i="19"/>
  <c r="O145" i="19"/>
  <c r="N145" i="19"/>
  <c r="M145" i="19"/>
  <c r="L145" i="19"/>
  <c r="K145" i="19"/>
  <c r="J145" i="19"/>
  <c r="I145" i="19"/>
  <c r="H145" i="19"/>
  <c r="G145" i="19"/>
  <c r="F145" i="19"/>
  <c r="E145" i="19"/>
  <c r="D145" i="19"/>
  <c r="C145" i="19"/>
  <c r="B145" i="19"/>
  <c r="Y144" i="19"/>
  <c r="X144" i="19"/>
  <c r="W144" i="19"/>
  <c r="V144" i="19"/>
  <c r="U144" i="19"/>
  <c r="T144" i="19"/>
  <c r="S144" i="19"/>
  <c r="R144" i="19"/>
  <c r="Q144" i="19"/>
  <c r="P144" i="19"/>
  <c r="O144" i="19"/>
  <c r="N144" i="19"/>
  <c r="M144" i="19"/>
  <c r="L144" i="19"/>
  <c r="K144" i="19"/>
  <c r="J144" i="19"/>
  <c r="I144" i="19"/>
  <c r="H144" i="19"/>
  <c r="G144" i="19"/>
  <c r="F144" i="19"/>
  <c r="E144" i="19"/>
  <c r="D144" i="19"/>
  <c r="C144" i="19"/>
  <c r="B144" i="19"/>
  <c r="Y143" i="19"/>
  <c r="X143" i="19"/>
  <c r="W143" i="19"/>
  <c r="V143" i="19"/>
  <c r="U143" i="19"/>
  <c r="T143" i="19"/>
  <c r="S143" i="19"/>
  <c r="R143" i="19"/>
  <c r="Q143" i="19"/>
  <c r="P143" i="19"/>
  <c r="O143" i="19"/>
  <c r="N143" i="19"/>
  <c r="M143" i="19"/>
  <c r="L143" i="19"/>
  <c r="K143" i="19"/>
  <c r="J143" i="19"/>
  <c r="I143" i="19"/>
  <c r="H143" i="19"/>
  <c r="G143" i="19"/>
  <c r="F143" i="19"/>
  <c r="E143" i="19"/>
  <c r="D143" i="19"/>
  <c r="C143" i="19"/>
  <c r="B143" i="19"/>
  <c r="Y142" i="19"/>
  <c r="X142" i="19"/>
  <c r="W142" i="19"/>
  <c r="V142" i="19"/>
  <c r="U142" i="19"/>
  <c r="T142" i="19"/>
  <c r="S142" i="19"/>
  <c r="R142" i="19"/>
  <c r="Q142" i="19"/>
  <c r="P142" i="19"/>
  <c r="O142" i="19"/>
  <c r="N142" i="19"/>
  <c r="M142" i="19"/>
  <c r="L142" i="19"/>
  <c r="K142" i="19"/>
  <c r="J142" i="19"/>
  <c r="I142" i="19"/>
  <c r="H142" i="19"/>
  <c r="G142" i="19"/>
  <c r="F142" i="19"/>
  <c r="E142" i="19"/>
  <c r="D142" i="19"/>
  <c r="C142" i="19"/>
  <c r="B142" i="19"/>
  <c r="Y141" i="19"/>
  <c r="X141" i="19"/>
  <c r="W141" i="19"/>
  <c r="V141" i="19"/>
  <c r="U141" i="19"/>
  <c r="T141" i="19"/>
  <c r="S141" i="19"/>
  <c r="R141" i="19"/>
  <c r="Q141" i="19"/>
  <c r="P141" i="19"/>
  <c r="O141" i="19"/>
  <c r="N141" i="19"/>
  <c r="M141" i="19"/>
  <c r="L141" i="19"/>
  <c r="K141" i="19"/>
  <c r="J141" i="19"/>
  <c r="I141" i="19"/>
  <c r="H141" i="19"/>
  <c r="G141" i="19"/>
  <c r="F141" i="19"/>
  <c r="E141" i="19"/>
  <c r="D141" i="19"/>
  <c r="C141" i="19"/>
  <c r="B141" i="19"/>
  <c r="Y140" i="19"/>
  <c r="X140" i="19"/>
  <c r="W140" i="19"/>
  <c r="V140" i="19"/>
  <c r="U140" i="19"/>
  <c r="T140" i="19"/>
  <c r="S140" i="19"/>
  <c r="R140" i="19"/>
  <c r="Q140" i="19"/>
  <c r="P140" i="19"/>
  <c r="O140" i="19"/>
  <c r="N140" i="19"/>
  <c r="M140" i="19"/>
  <c r="L140" i="19"/>
  <c r="K140" i="19"/>
  <c r="J140" i="19"/>
  <c r="I140" i="19"/>
  <c r="H140" i="19"/>
  <c r="G140" i="19"/>
  <c r="F140" i="19"/>
  <c r="E140" i="19"/>
  <c r="D140" i="19"/>
  <c r="C140" i="19"/>
  <c r="B140" i="19"/>
  <c r="Y139" i="19"/>
  <c r="X139" i="19"/>
  <c r="W139" i="19"/>
  <c r="V139" i="19"/>
  <c r="U139" i="19"/>
  <c r="T139" i="19"/>
  <c r="S139" i="19"/>
  <c r="R139" i="19"/>
  <c r="Q139" i="19"/>
  <c r="P139" i="19"/>
  <c r="O139" i="19"/>
  <c r="N139" i="19"/>
  <c r="M139" i="19"/>
  <c r="L139" i="19"/>
  <c r="K139" i="19"/>
  <c r="J139" i="19"/>
  <c r="I139" i="19"/>
  <c r="H139" i="19"/>
  <c r="G139" i="19"/>
  <c r="F139" i="19"/>
  <c r="E139" i="19"/>
  <c r="D139" i="19"/>
  <c r="C139" i="19"/>
  <c r="B139" i="19"/>
  <c r="Y138" i="19"/>
  <c r="X138" i="19"/>
  <c r="W138" i="19"/>
  <c r="V138" i="19"/>
  <c r="U138" i="19"/>
  <c r="T138" i="19"/>
  <c r="S138" i="19"/>
  <c r="R138" i="19"/>
  <c r="Q138" i="19"/>
  <c r="P138" i="19"/>
  <c r="O138" i="19"/>
  <c r="N138" i="19"/>
  <c r="M138" i="19"/>
  <c r="L138" i="19"/>
  <c r="K138" i="19"/>
  <c r="J138" i="19"/>
  <c r="I138" i="19"/>
  <c r="H138" i="19"/>
  <c r="G138" i="19"/>
  <c r="F138" i="19"/>
  <c r="E138" i="19"/>
  <c r="D138" i="19"/>
  <c r="C138" i="19"/>
  <c r="B138" i="19"/>
  <c r="Y137" i="19"/>
  <c r="X137" i="19"/>
  <c r="W137" i="19"/>
  <c r="V137" i="19"/>
  <c r="U137" i="19"/>
  <c r="T137" i="19"/>
  <c r="S137" i="19"/>
  <c r="R137" i="19"/>
  <c r="Q137" i="19"/>
  <c r="P137" i="19"/>
  <c r="O137" i="19"/>
  <c r="N137" i="19"/>
  <c r="M137" i="19"/>
  <c r="L137" i="19"/>
  <c r="K137" i="19"/>
  <c r="J137" i="19"/>
  <c r="I137" i="19"/>
  <c r="H137" i="19"/>
  <c r="G137" i="19"/>
  <c r="F137" i="19"/>
  <c r="E137" i="19"/>
  <c r="D137" i="19"/>
  <c r="C137" i="19"/>
  <c r="B137" i="19"/>
  <c r="Y136" i="19"/>
  <c r="X136" i="19"/>
  <c r="W136" i="19"/>
  <c r="V136" i="19"/>
  <c r="U136" i="19"/>
  <c r="T136" i="19"/>
  <c r="S136" i="19"/>
  <c r="R136" i="19"/>
  <c r="Q136" i="19"/>
  <c r="P136" i="19"/>
  <c r="O136" i="19"/>
  <c r="N136" i="19"/>
  <c r="M136" i="19"/>
  <c r="L136" i="19"/>
  <c r="K136" i="19"/>
  <c r="J136" i="19"/>
  <c r="I136" i="19"/>
  <c r="H136" i="19"/>
  <c r="G136" i="19"/>
  <c r="F136" i="19"/>
  <c r="E136" i="19"/>
  <c r="D136" i="19"/>
  <c r="C136" i="19"/>
  <c r="B136" i="19"/>
  <c r="Y135" i="19"/>
  <c r="X135" i="19"/>
  <c r="W135" i="19"/>
  <c r="V135" i="19"/>
  <c r="U135" i="19"/>
  <c r="T135" i="19"/>
  <c r="S135" i="19"/>
  <c r="R135" i="19"/>
  <c r="Q135" i="19"/>
  <c r="P135" i="19"/>
  <c r="O135" i="19"/>
  <c r="N135" i="19"/>
  <c r="M135" i="19"/>
  <c r="L135" i="19"/>
  <c r="K135" i="19"/>
  <c r="J135" i="19"/>
  <c r="I135" i="19"/>
  <c r="H135" i="19"/>
  <c r="G135" i="19"/>
  <c r="F135" i="19"/>
  <c r="E135" i="19"/>
  <c r="D135" i="19"/>
  <c r="C135" i="19"/>
  <c r="B135" i="19"/>
  <c r="Y134" i="19"/>
  <c r="X134" i="19"/>
  <c r="W134" i="19"/>
  <c r="V134" i="19"/>
  <c r="U134" i="19"/>
  <c r="T134" i="19"/>
  <c r="S134" i="19"/>
  <c r="R134" i="19"/>
  <c r="Q134" i="19"/>
  <c r="P134" i="19"/>
  <c r="O134" i="19"/>
  <c r="N134" i="19"/>
  <c r="M134" i="19"/>
  <c r="L134" i="19"/>
  <c r="K134" i="19"/>
  <c r="J134" i="19"/>
  <c r="I134" i="19"/>
  <c r="H134" i="19"/>
  <c r="G134" i="19"/>
  <c r="F134" i="19"/>
  <c r="E134" i="19"/>
  <c r="D134" i="19"/>
  <c r="C134" i="19"/>
  <c r="B134" i="19"/>
  <c r="Y133" i="19"/>
  <c r="X133" i="19"/>
  <c r="W133" i="19"/>
  <c r="V133" i="19"/>
  <c r="U133" i="19"/>
  <c r="T133" i="19"/>
  <c r="S133" i="19"/>
  <c r="R133" i="19"/>
  <c r="Q133" i="19"/>
  <c r="P133" i="19"/>
  <c r="O133" i="19"/>
  <c r="N133" i="19"/>
  <c r="M133" i="19"/>
  <c r="L133" i="19"/>
  <c r="K133" i="19"/>
  <c r="J133" i="19"/>
  <c r="I133" i="19"/>
  <c r="H133" i="19"/>
  <c r="G133" i="19"/>
  <c r="F133" i="19"/>
  <c r="E133" i="19"/>
  <c r="D133" i="19"/>
  <c r="C133" i="19"/>
  <c r="B133" i="19"/>
  <c r="Y132" i="19"/>
  <c r="X132" i="19"/>
  <c r="W132" i="19"/>
  <c r="V132" i="19"/>
  <c r="U132" i="19"/>
  <c r="T132" i="19"/>
  <c r="S132" i="19"/>
  <c r="R132" i="19"/>
  <c r="Q132" i="19"/>
  <c r="P132" i="19"/>
  <c r="O132" i="19"/>
  <c r="N132" i="19"/>
  <c r="M132" i="19"/>
  <c r="L132" i="19"/>
  <c r="K132" i="19"/>
  <c r="J132" i="19"/>
  <c r="I132" i="19"/>
  <c r="H132" i="19"/>
  <c r="G132" i="19"/>
  <c r="F132" i="19"/>
  <c r="E132" i="19"/>
  <c r="D132" i="19"/>
  <c r="C132" i="19"/>
  <c r="B132" i="19"/>
  <c r="Y131" i="19"/>
  <c r="X131" i="19"/>
  <c r="W131" i="19"/>
  <c r="V131" i="19"/>
  <c r="U131" i="19"/>
  <c r="T131" i="19"/>
  <c r="S131" i="19"/>
  <c r="R131" i="19"/>
  <c r="Q131" i="19"/>
  <c r="P131" i="19"/>
  <c r="O131" i="19"/>
  <c r="N131" i="19"/>
  <c r="M131" i="19"/>
  <c r="L131" i="19"/>
  <c r="K131" i="19"/>
  <c r="J131" i="19"/>
  <c r="I131" i="19"/>
  <c r="H131" i="19"/>
  <c r="G131" i="19"/>
  <c r="F131" i="19"/>
  <c r="E131" i="19"/>
  <c r="D131" i="19"/>
  <c r="C131" i="19"/>
  <c r="B131" i="19"/>
  <c r="Y130" i="19"/>
  <c r="X130" i="19"/>
  <c r="W130" i="19"/>
  <c r="V130" i="19"/>
  <c r="U130" i="19"/>
  <c r="T130" i="19"/>
  <c r="S130" i="19"/>
  <c r="R130" i="19"/>
  <c r="Q130" i="19"/>
  <c r="P130" i="19"/>
  <c r="O130" i="19"/>
  <c r="N130" i="19"/>
  <c r="M130" i="19"/>
  <c r="L130" i="19"/>
  <c r="K130" i="19"/>
  <c r="J130" i="19"/>
  <c r="I130" i="19"/>
  <c r="H130" i="19"/>
  <c r="G130" i="19"/>
  <c r="F130" i="19"/>
  <c r="E130" i="19"/>
  <c r="D130" i="19"/>
  <c r="C130" i="19"/>
  <c r="B130" i="19"/>
  <c r="Y129" i="19"/>
  <c r="X129" i="19"/>
  <c r="W129" i="19"/>
  <c r="V129" i="19"/>
  <c r="U129" i="19"/>
  <c r="T129" i="19"/>
  <c r="S129" i="19"/>
  <c r="R129" i="19"/>
  <c r="Q129" i="19"/>
  <c r="P129" i="19"/>
  <c r="O129" i="19"/>
  <c r="N129" i="19"/>
  <c r="M129" i="19"/>
  <c r="L129" i="19"/>
  <c r="K129" i="19"/>
  <c r="J129" i="19"/>
  <c r="I129" i="19"/>
  <c r="H129" i="19"/>
  <c r="G129" i="19"/>
  <c r="F129" i="19"/>
  <c r="E129" i="19"/>
  <c r="D129" i="19"/>
  <c r="C129" i="19"/>
  <c r="B129" i="19"/>
  <c r="Y128" i="19"/>
  <c r="X128" i="19"/>
  <c r="W128" i="19"/>
  <c r="V128" i="19"/>
  <c r="U128" i="19"/>
  <c r="T128" i="19"/>
  <c r="S128" i="19"/>
  <c r="R128" i="19"/>
  <c r="Q128" i="19"/>
  <c r="P128" i="19"/>
  <c r="O128" i="19"/>
  <c r="N128" i="19"/>
  <c r="M128" i="19"/>
  <c r="L128" i="19"/>
  <c r="K128" i="19"/>
  <c r="J128" i="19"/>
  <c r="I128" i="19"/>
  <c r="H128" i="19"/>
  <c r="G128" i="19"/>
  <c r="F128" i="19"/>
  <c r="E128" i="19"/>
  <c r="D128" i="19"/>
  <c r="C128" i="19"/>
  <c r="B128" i="19"/>
  <c r="Y127" i="19"/>
  <c r="X127" i="19"/>
  <c r="W127" i="19"/>
  <c r="V127" i="19"/>
  <c r="U127" i="19"/>
  <c r="T127" i="19"/>
  <c r="S127" i="19"/>
  <c r="R127" i="19"/>
  <c r="Q127" i="19"/>
  <c r="P127" i="19"/>
  <c r="O127" i="19"/>
  <c r="N127" i="19"/>
  <c r="M127" i="19"/>
  <c r="L127" i="19"/>
  <c r="K127" i="19"/>
  <c r="J127" i="19"/>
  <c r="I127" i="19"/>
  <c r="H127" i="19"/>
  <c r="G127" i="19"/>
  <c r="F127" i="19"/>
  <c r="E127" i="19"/>
  <c r="D127" i="19"/>
  <c r="C127" i="19"/>
  <c r="B127" i="19"/>
  <c r="Y126" i="19"/>
  <c r="X126" i="19"/>
  <c r="W126" i="19"/>
  <c r="V126" i="19"/>
  <c r="U126" i="19"/>
  <c r="T126" i="19"/>
  <c r="S126" i="19"/>
  <c r="R126" i="19"/>
  <c r="Q126" i="19"/>
  <c r="P126" i="19"/>
  <c r="O126" i="19"/>
  <c r="N126" i="19"/>
  <c r="M126" i="19"/>
  <c r="L126" i="19"/>
  <c r="K126" i="19"/>
  <c r="J126" i="19"/>
  <c r="I126" i="19"/>
  <c r="H126" i="19"/>
  <c r="G126" i="19"/>
  <c r="F126" i="19"/>
  <c r="E126" i="19"/>
  <c r="D126" i="19"/>
  <c r="C126" i="19"/>
  <c r="B126" i="19"/>
  <c r="Y125" i="19"/>
  <c r="X125" i="19"/>
  <c r="W125" i="19"/>
  <c r="V125" i="19"/>
  <c r="U125" i="19"/>
  <c r="T125" i="19"/>
  <c r="S125" i="19"/>
  <c r="R125" i="19"/>
  <c r="Q125" i="19"/>
  <c r="P125" i="19"/>
  <c r="O125" i="19"/>
  <c r="N125" i="19"/>
  <c r="M125" i="19"/>
  <c r="L125" i="19"/>
  <c r="K125" i="19"/>
  <c r="J125" i="19"/>
  <c r="I125" i="19"/>
  <c r="H125" i="19"/>
  <c r="G125" i="19"/>
  <c r="F125" i="19"/>
  <c r="E125" i="19"/>
  <c r="D125" i="19"/>
  <c r="C125" i="19"/>
  <c r="B125" i="19"/>
  <c r="Y124" i="19"/>
  <c r="X124" i="19"/>
  <c r="W124" i="19"/>
  <c r="V124" i="19"/>
  <c r="U124" i="19"/>
  <c r="T124" i="19"/>
  <c r="S124" i="19"/>
  <c r="R124" i="19"/>
  <c r="Q124" i="19"/>
  <c r="P124" i="19"/>
  <c r="O124" i="19"/>
  <c r="N124" i="19"/>
  <c r="M124" i="19"/>
  <c r="L124" i="19"/>
  <c r="K124" i="19"/>
  <c r="J124" i="19"/>
  <c r="I124" i="19"/>
  <c r="H124" i="19"/>
  <c r="G124" i="19"/>
  <c r="F124" i="19"/>
  <c r="E124" i="19"/>
  <c r="D124" i="19"/>
  <c r="C124" i="19"/>
  <c r="B124" i="19"/>
  <c r="Y123" i="19"/>
  <c r="X123" i="19"/>
  <c r="W123" i="19"/>
  <c r="V123" i="19"/>
  <c r="U123" i="19"/>
  <c r="T123" i="19"/>
  <c r="S123" i="19"/>
  <c r="R123" i="19"/>
  <c r="Q123" i="19"/>
  <c r="P123" i="19"/>
  <c r="O123" i="19"/>
  <c r="N123" i="19"/>
  <c r="M123" i="19"/>
  <c r="L123" i="19"/>
  <c r="K123" i="19"/>
  <c r="J123" i="19"/>
  <c r="I123" i="19"/>
  <c r="H123" i="19"/>
  <c r="G123" i="19"/>
  <c r="F123" i="19"/>
  <c r="E123" i="19"/>
  <c r="D123" i="19"/>
  <c r="C123" i="19"/>
  <c r="B123" i="19"/>
  <c r="Y122" i="19"/>
  <c r="X122" i="19"/>
  <c r="W122" i="19"/>
  <c r="V122" i="19"/>
  <c r="U122" i="19"/>
  <c r="T122" i="19"/>
  <c r="S122" i="19"/>
  <c r="R122" i="19"/>
  <c r="Q122" i="19"/>
  <c r="P122" i="19"/>
  <c r="O122" i="19"/>
  <c r="N122" i="19"/>
  <c r="M122" i="19"/>
  <c r="L122" i="19"/>
  <c r="K122" i="19"/>
  <c r="J122" i="19"/>
  <c r="I122" i="19"/>
  <c r="H122" i="19"/>
  <c r="G122" i="19"/>
  <c r="F122" i="19"/>
  <c r="E122" i="19"/>
  <c r="D122" i="19"/>
  <c r="C122" i="19"/>
  <c r="B122" i="19"/>
  <c r="Y121" i="19"/>
  <c r="X121" i="19"/>
  <c r="W121" i="19"/>
  <c r="V121" i="19"/>
  <c r="U121" i="19"/>
  <c r="T121" i="19"/>
  <c r="S121" i="19"/>
  <c r="R121" i="19"/>
  <c r="Q121" i="19"/>
  <c r="P121" i="19"/>
  <c r="O121" i="19"/>
  <c r="N121" i="19"/>
  <c r="M121" i="19"/>
  <c r="L121" i="19"/>
  <c r="K121" i="19"/>
  <c r="J121" i="19"/>
  <c r="I121" i="19"/>
  <c r="H121" i="19"/>
  <c r="G121" i="19"/>
  <c r="F121" i="19"/>
  <c r="E121" i="19"/>
  <c r="D121" i="19"/>
  <c r="C121" i="19"/>
  <c r="B121" i="19"/>
  <c r="Y120" i="19"/>
  <c r="X120" i="19"/>
  <c r="W120" i="19"/>
  <c r="V120" i="19"/>
  <c r="U120" i="19"/>
  <c r="T120" i="19"/>
  <c r="S120" i="19"/>
  <c r="R120" i="19"/>
  <c r="Q120" i="19"/>
  <c r="P120" i="19"/>
  <c r="O120" i="19"/>
  <c r="N120" i="19"/>
  <c r="M120" i="19"/>
  <c r="L120" i="19"/>
  <c r="K120" i="19"/>
  <c r="J120" i="19"/>
  <c r="I120" i="19"/>
  <c r="H120" i="19"/>
  <c r="G120" i="19"/>
  <c r="F120" i="19"/>
  <c r="E120" i="19"/>
  <c r="D120" i="19"/>
  <c r="C120" i="19"/>
  <c r="B120" i="19"/>
  <c r="Y114" i="19"/>
  <c r="X114" i="19"/>
  <c r="W114" i="19"/>
  <c r="V114" i="19"/>
  <c r="U114" i="19"/>
  <c r="T114" i="19"/>
  <c r="S114" i="19"/>
  <c r="R114" i="19"/>
  <c r="Q114" i="19"/>
  <c r="P114" i="19"/>
  <c r="O114" i="19"/>
  <c r="N114" i="19"/>
  <c r="M114" i="19"/>
  <c r="L114" i="19"/>
  <c r="K114" i="19"/>
  <c r="J114" i="19"/>
  <c r="I114" i="19"/>
  <c r="H114" i="19"/>
  <c r="G114" i="19"/>
  <c r="F114" i="19"/>
  <c r="E114" i="19"/>
  <c r="D114" i="19"/>
  <c r="C114" i="19"/>
  <c r="B114" i="19"/>
  <c r="Y113" i="19"/>
  <c r="X113" i="19"/>
  <c r="W113" i="19"/>
  <c r="V113" i="19"/>
  <c r="U113" i="19"/>
  <c r="T113" i="19"/>
  <c r="S113" i="19"/>
  <c r="R113" i="19"/>
  <c r="Q113" i="19"/>
  <c r="P113" i="19"/>
  <c r="O113" i="19"/>
  <c r="N113" i="19"/>
  <c r="M113" i="19"/>
  <c r="L113" i="19"/>
  <c r="K113" i="19"/>
  <c r="J113" i="19"/>
  <c r="I113" i="19"/>
  <c r="H113" i="19"/>
  <c r="G113" i="19"/>
  <c r="F113" i="19"/>
  <c r="E113" i="19"/>
  <c r="D113" i="19"/>
  <c r="C113" i="19"/>
  <c r="B113" i="19"/>
  <c r="Y112" i="19"/>
  <c r="X112" i="19"/>
  <c r="W112" i="19"/>
  <c r="V112" i="19"/>
  <c r="U112" i="19"/>
  <c r="T112" i="19"/>
  <c r="S112" i="19"/>
  <c r="R112" i="19"/>
  <c r="Q112" i="19"/>
  <c r="P112" i="19"/>
  <c r="O112" i="19"/>
  <c r="N112" i="19"/>
  <c r="M112" i="19"/>
  <c r="L112" i="19"/>
  <c r="K112" i="19"/>
  <c r="J112" i="19"/>
  <c r="I112" i="19"/>
  <c r="H112" i="19"/>
  <c r="G112" i="19"/>
  <c r="F112" i="19"/>
  <c r="E112" i="19"/>
  <c r="D112" i="19"/>
  <c r="C112" i="19"/>
  <c r="B112" i="19"/>
  <c r="Y111" i="19"/>
  <c r="X111" i="19"/>
  <c r="W111" i="19"/>
  <c r="V111" i="19"/>
  <c r="U111" i="19"/>
  <c r="T111" i="19"/>
  <c r="S111" i="19"/>
  <c r="R111" i="19"/>
  <c r="Q111" i="19"/>
  <c r="P111" i="19"/>
  <c r="O111" i="19"/>
  <c r="N111" i="19"/>
  <c r="M111" i="19"/>
  <c r="L111" i="19"/>
  <c r="K111" i="19"/>
  <c r="J111" i="19"/>
  <c r="I111" i="19"/>
  <c r="H111" i="19"/>
  <c r="G111" i="19"/>
  <c r="F111" i="19"/>
  <c r="E111" i="19"/>
  <c r="D111" i="19"/>
  <c r="C111" i="19"/>
  <c r="B111" i="19"/>
  <c r="Y110" i="19"/>
  <c r="X110" i="19"/>
  <c r="W110" i="19"/>
  <c r="V110" i="19"/>
  <c r="U110" i="19"/>
  <c r="T110" i="19"/>
  <c r="S110" i="19"/>
  <c r="R110" i="19"/>
  <c r="Q110" i="19"/>
  <c r="P110" i="19"/>
  <c r="O110" i="19"/>
  <c r="N110" i="19"/>
  <c r="M110" i="19"/>
  <c r="L110" i="19"/>
  <c r="K110" i="19"/>
  <c r="J110" i="19"/>
  <c r="I110" i="19"/>
  <c r="H110" i="19"/>
  <c r="G110" i="19"/>
  <c r="F110" i="19"/>
  <c r="E110" i="19"/>
  <c r="D110" i="19"/>
  <c r="C110" i="19"/>
  <c r="B110" i="19"/>
  <c r="Y109" i="19"/>
  <c r="X109" i="19"/>
  <c r="W109" i="19"/>
  <c r="V109" i="19"/>
  <c r="U109" i="19"/>
  <c r="T109" i="19"/>
  <c r="S109" i="19"/>
  <c r="R109" i="19"/>
  <c r="Q109" i="19"/>
  <c r="P109" i="19"/>
  <c r="O109" i="19"/>
  <c r="N109" i="19"/>
  <c r="M109" i="19"/>
  <c r="L109" i="19"/>
  <c r="K109" i="19"/>
  <c r="J109" i="19"/>
  <c r="I109" i="19"/>
  <c r="H109" i="19"/>
  <c r="G109" i="19"/>
  <c r="F109" i="19"/>
  <c r="E109" i="19"/>
  <c r="D109" i="19"/>
  <c r="C109" i="19"/>
  <c r="B109" i="19"/>
  <c r="Y108" i="19"/>
  <c r="X108" i="19"/>
  <c r="W108" i="19"/>
  <c r="V108" i="19"/>
  <c r="U108" i="19"/>
  <c r="T108" i="19"/>
  <c r="S108" i="19"/>
  <c r="R108" i="19"/>
  <c r="Q108" i="19"/>
  <c r="P108" i="19"/>
  <c r="O108" i="19"/>
  <c r="N108" i="19"/>
  <c r="M108" i="19"/>
  <c r="L108" i="19"/>
  <c r="K108" i="19"/>
  <c r="J108" i="19"/>
  <c r="I108" i="19"/>
  <c r="H108" i="19"/>
  <c r="G108" i="19"/>
  <c r="F108" i="19"/>
  <c r="E108" i="19"/>
  <c r="D108" i="19"/>
  <c r="C108" i="19"/>
  <c r="B108" i="19"/>
  <c r="Y107" i="19"/>
  <c r="X107" i="19"/>
  <c r="W107" i="19"/>
  <c r="V107" i="19"/>
  <c r="U107" i="19"/>
  <c r="T107" i="19"/>
  <c r="S107" i="19"/>
  <c r="R107" i="19"/>
  <c r="Q107" i="19"/>
  <c r="P107" i="19"/>
  <c r="O107" i="19"/>
  <c r="N107" i="19"/>
  <c r="M107" i="19"/>
  <c r="L107" i="19"/>
  <c r="K107" i="19"/>
  <c r="J107" i="19"/>
  <c r="I107" i="19"/>
  <c r="H107" i="19"/>
  <c r="G107" i="19"/>
  <c r="F107" i="19"/>
  <c r="E107" i="19"/>
  <c r="D107" i="19"/>
  <c r="C107" i="19"/>
  <c r="B107" i="19"/>
  <c r="Y106" i="19"/>
  <c r="X106" i="19"/>
  <c r="W106" i="19"/>
  <c r="V106" i="19"/>
  <c r="U106" i="19"/>
  <c r="T106" i="19"/>
  <c r="S106" i="19"/>
  <c r="R106" i="19"/>
  <c r="Q106" i="19"/>
  <c r="P106" i="19"/>
  <c r="O106" i="19"/>
  <c r="N106" i="19"/>
  <c r="M106" i="19"/>
  <c r="L106" i="19"/>
  <c r="K106" i="19"/>
  <c r="J106" i="19"/>
  <c r="I106" i="19"/>
  <c r="H106" i="19"/>
  <c r="G106" i="19"/>
  <c r="F106" i="19"/>
  <c r="E106" i="19"/>
  <c r="D106" i="19"/>
  <c r="C106" i="19"/>
  <c r="B106" i="19"/>
  <c r="Y105" i="19"/>
  <c r="X105" i="19"/>
  <c r="W105" i="19"/>
  <c r="V105" i="19"/>
  <c r="U105" i="19"/>
  <c r="T105" i="19"/>
  <c r="S105" i="19"/>
  <c r="R105" i="19"/>
  <c r="Q105" i="19"/>
  <c r="P105" i="19"/>
  <c r="O105" i="19"/>
  <c r="N105" i="19"/>
  <c r="M105" i="19"/>
  <c r="L105" i="19"/>
  <c r="K105" i="19"/>
  <c r="J105" i="19"/>
  <c r="I105" i="19"/>
  <c r="H105" i="19"/>
  <c r="G105" i="19"/>
  <c r="F105" i="19"/>
  <c r="E105" i="19"/>
  <c r="D105" i="19"/>
  <c r="C105" i="19"/>
  <c r="B105" i="19"/>
  <c r="Y104" i="19"/>
  <c r="X104" i="19"/>
  <c r="W104" i="19"/>
  <c r="V104" i="19"/>
  <c r="U104" i="19"/>
  <c r="T104" i="19"/>
  <c r="S104" i="19"/>
  <c r="R104" i="19"/>
  <c r="Q104" i="19"/>
  <c r="P104" i="19"/>
  <c r="O104" i="19"/>
  <c r="N104" i="19"/>
  <c r="M104" i="19"/>
  <c r="L104" i="19"/>
  <c r="K104" i="19"/>
  <c r="J104" i="19"/>
  <c r="I104" i="19"/>
  <c r="H104" i="19"/>
  <c r="G104" i="19"/>
  <c r="F104" i="19"/>
  <c r="E104" i="19"/>
  <c r="D104" i="19"/>
  <c r="C104" i="19"/>
  <c r="B104" i="19"/>
  <c r="Y103" i="19"/>
  <c r="X103" i="19"/>
  <c r="W103" i="19"/>
  <c r="V103" i="19"/>
  <c r="U103" i="19"/>
  <c r="T103" i="19"/>
  <c r="S103" i="19"/>
  <c r="R103" i="19"/>
  <c r="Q103" i="19"/>
  <c r="P103" i="19"/>
  <c r="O103" i="19"/>
  <c r="N103" i="19"/>
  <c r="M103" i="19"/>
  <c r="L103" i="19"/>
  <c r="K103" i="19"/>
  <c r="J103" i="19"/>
  <c r="I103" i="19"/>
  <c r="H103" i="19"/>
  <c r="G103" i="19"/>
  <c r="F103" i="19"/>
  <c r="E103" i="19"/>
  <c r="D103" i="19"/>
  <c r="C103" i="19"/>
  <c r="B103" i="19"/>
  <c r="Y102" i="19"/>
  <c r="X102" i="19"/>
  <c r="W102" i="19"/>
  <c r="V102" i="19"/>
  <c r="U102" i="19"/>
  <c r="T102" i="19"/>
  <c r="S102" i="19"/>
  <c r="R102" i="19"/>
  <c r="Q102" i="19"/>
  <c r="P102" i="19"/>
  <c r="O102" i="19"/>
  <c r="N102" i="19"/>
  <c r="M102" i="19"/>
  <c r="L102" i="19"/>
  <c r="K102" i="19"/>
  <c r="J102" i="19"/>
  <c r="I102" i="19"/>
  <c r="H102" i="19"/>
  <c r="G102" i="19"/>
  <c r="F102" i="19"/>
  <c r="E102" i="19"/>
  <c r="D102" i="19"/>
  <c r="C102" i="19"/>
  <c r="B102" i="19"/>
  <c r="Y101" i="19"/>
  <c r="X101" i="19"/>
  <c r="W101" i="19"/>
  <c r="V101" i="19"/>
  <c r="U101" i="19"/>
  <c r="T101" i="19"/>
  <c r="S101" i="19"/>
  <c r="R101" i="19"/>
  <c r="Q101" i="19"/>
  <c r="P101" i="19"/>
  <c r="O101" i="19"/>
  <c r="N101" i="19"/>
  <c r="M101" i="19"/>
  <c r="L101" i="19"/>
  <c r="K101" i="19"/>
  <c r="J101" i="19"/>
  <c r="I101" i="19"/>
  <c r="H101" i="19"/>
  <c r="G101" i="19"/>
  <c r="F101" i="19"/>
  <c r="E101" i="19"/>
  <c r="D101" i="19"/>
  <c r="C101" i="19"/>
  <c r="B101" i="19"/>
  <c r="Y100" i="19"/>
  <c r="X100" i="19"/>
  <c r="W100" i="19"/>
  <c r="V100" i="19"/>
  <c r="U100" i="19"/>
  <c r="T100" i="19"/>
  <c r="S100" i="19"/>
  <c r="R100" i="19"/>
  <c r="Q100" i="19"/>
  <c r="P100" i="19"/>
  <c r="O100" i="19"/>
  <c r="N100" i="19"/>
  <c r="M100" i="19"/>
  <c r="L100" i="19"/>
  <c r="K100" i="19"/>
  <c r="J100" i="19"/>
  <c r="I100" i="19"/>
  <c r="H100" i="19"/>
  <c r="G100" i="19"/>
  <c r="F100" i="19"/>
  <c r="E100" i="19"/>
  <c r="D100" i="19"/>
  <c r="C100" i="19"/>
  <c r="B100" i="19"/>
  <c r="Y99" i="19"/>
  <c r="X99" i="19"/>
  <c r="W99" i="19"/>
  <c r="V99" i="19"/>
  <c r="U99" i="19"/>
  <c r="T99" i="19"/>
  <c r="S99" i="19"/>
  <c r="R99" i="19"/>
  <c r="Q99" i="19"/>
  <c r="P99" i="19"/>
  <c r="O99" i="19"/>
  <c r="N99" i="19"/>
  <c r="M99" i="19"/>
  <c r="L99" i="19"/>
  <c r="K99" i="19"/>
  <c r="J99" i="19"/>
  <c r="I99" i="19"/>
  <c r="H99" i="19"/>
  <c r="G99" i="19"/>
  <c r="F99" i="19"/>
  <c r="E99" i="19"/>
  <c r="D99" i="19"/>
  <c r="C99" i="19"/>
  <c r="B99" i="19"/>
  <c r="Y98" i="19"/>
  <c r="X98" i="19"/>
  <c r="W98" i="19"/>
  <c r="V98" i="19"/>
  <c r="U98" i="19"/>
  <c r="T98" i="19"/>
  <c r="S98" i="19"/>
  <c r="R98" i="19"/>
  <c r="Q98" i="19"/>
  <c r="P98" i="19"/>
  <c r="O98" i="19"/>
  <c r="N98" i="19"/>
  <c r="M98" i="19"/>
  <c r="L98" i="19"/>
  <c r="K98" i="19"/>
  <c r="J98" i="19"/>
  <c r="I98" i="19"/>
  <c r="H98" i="19"/>
  <c r="G98" i="19"/>
  <c r="F98" i="19"/>
  <c r="E98" i="19"/>
  <c r="D98" i="19"/>
  <c r="C98" i="19"/>
  <c r="B98" i="19"/>
  <c r="Y97" i="19"/>
  <c r="X97" i="19"/>
  <c r="W97" i="19"/>
  <c r="V97" i="19"/>
  <c r="U97" i="19"/>
  <c r="T97" i="19"/>
  <c r="S97" i="19"/>
  <c r="R97" i="19"/>
  <c r="Q97" i="19"/>
  <c r="P97" i="19"/>
  <c r="O97" i="19"/>
  <c r="N97" i="19"/>
  <c r="M97" i="19"/>
  <c r="L97" i="19"/>
  <c r="K97" i="19"/>
  <c r="J97" i="19"/>
  <c r="I97" i="19"/>
  <c r="H97" i="19"/>
  <c r="G97" i="19"/>
  <c r="F97" i="19"/>
  <c r="E97" i="19"/>
  <c r="D97" i="19"/>
  <c r="C97" i="19"/>
  <c r="B97" i="19"/>
  <c r="Y96" i="19"/>
  <c r="X96" i="19"/>
  <c r="W96" i="19"/>
  <c r="V96" i="19"/>
  <c r="U96" i="19"/>
  <c r="T96" i="19"/>
  <c r="S96" i="19"/>
  <c r="R96" i="19"/>
  <c r="Q96" i="19"/>
  <c r="P96" i="19"/>
  <c r="O96" i="19"/>
  <c r="N96" i="19"/>
  <c r="M96" i="19"/>
  <c r="L96" i="19"/>
  <c r="K96" i="19"/>
  <c r="J96" i="19"/>
  <c r="I96" i="19"/>
  <c r="H96" i="19"/>
  <c r="G96" i="19"/>
  <c r="F96" i="19"/>
  <c r="E96" i="19"/>
  <c r="D96" i="19"/>
  <c r="C96" i="19"/>
  <c r="B96" i="19"/>
  <c r="Y95" i="19"/>
  <c r="X95" i="19"/>
  <c r="W95" i="19"/>
  <c r="V95" i="19"/>
  <c r="U95" i="19"/>
  <c r="T95" i="19"/>
  <c r="S95" i="19"/>
  <c r="R95" i="19"/>
  <c r="Q95" i="19"/>
  <c r="P95" i="19"/>
  <c r="O95" i="19"/>
  <c r="N95" i="19"/>
  <c r="M95" i="19"/>
  <c r="L95" i="19"/>
  <c r="K95" i="19"/>
  <c r="J95" i="19"/>
  <c r="I95" i="19"/>
  <c r="H95" i="19"/>
  <c r="G95" i="19"/>
  <c r="F95" i="19"/>
  <c r="E95" i="19"/>
  <c r="D95" i="19"/>
  <c r="C95" i="19"/>
  <c r="B95" i="19"/>
  <c r="Y94" i="19"/>
  <c r="X94" i="19"/>
  <c r="W94" i="19"/>
  <c r="V94" i="19"/>
  <c r="U94" i="19"/>
  <c r="T94" i="19"/>
  <c r="S94" i="19"/>
  <c r="R94" i="19"/>
  <c r="Q94" i="19"/>
  <c r="P94" i="19"/>
  <c r="O94" i="19"/>
  <c r="N94" i="19"/>
  <c r="M94" i="19"/>
  <c r="L94" i="19"/>
  <c r="K94" i="19"/>
  <c r="J94" i="19"/>
  <c r="I94" i="19"/>
  <c r="H94" i="19"/>
  <c r="G94" i="19"/>
  <c r="F94" i="19"/>
  <c r="E94" i="19"/>
  <c r="D94" i="19"/>
  <c r="C94" i="19"/>
  <c r="B94" i="19"/>
  <c r="Y93" i="19"/>
  <c r="X93" i="19"/>
  <c r="W93" i="19"/>
  <c r="V93" i="19"/>
  <c r="U93" i="19"/>
  <c r="T93" i="19"/>
  <c r="S93" i="19"/>
  <c r="R93" i="19"/>
  <c r="Q93" i="19"/>
  <c r="P93" i="19"/>
  <c r="O93" i="19"/>
  <c r="N93" i="19"/>
  <c r="M93" i="19"/>
  <c r="L93" i="19"/>
  <c r="K93" i="19"/>
  <c r="J93" i="19"/>
  <c r="I93" i="19"/>
  <c r="H93" i="19"/>
  <c r="G93" i="19"/>
  <c r="F93" i="19"/>
  <c r="E93" i="19"/>
  <c r="D93" i="19"/>
  <c r="C93" i="19"/>
  <c r="B93" i="19"/>
  <c r="Y92" i="19"/>
  <c r="X92" i="19"/>
  <c r="W92" i="19"/>
  <c r="V92" i="19"/>
  <c r="U92" i="19"/>
  <c r="T92" i="19"/>
  <c r="S92" i="19"/>
  <c r="R92" i="19"/>
  <c r="Q92" i="19"/>
  <c r="P92" i="19"/>
  <c r="O92" i="19"/>
  <c r="N92" i="19"/>
  <c r="M92" i="19"/>
  <c r="L92" i="19"/>
  <c r="K92" i="19"/>
  <c r="J92" i="19"/>
  <c r="I92" i="19"/>
  <c r="H92" i="19"/>
  <c r="G92" i="19"/>
  <c r="F92" i="19"/>
  <c r="E92" i="19"/>
  <c r="D92" i="19"/>
  <c r="C92" i="19"/>
  <c r="B92" i="19"/>
  <c r="Y91" i="19"/>
  <c r="X91" i="19"/>
  <c r="W91" i="19"/>
  <c r="V91" i="19"/>
  <c r="U91" i="19"/>
  <c r="T91" i="19"/>
  <c r="S91" i="19"/>
  <c r="R91" i="19"/>
  <c r="Q91" i="19"/>
  <c r="P91" i="19"/>
  <c r="O91" i="19"/>
  <c r="N91" i="19"/>
  <c r="M91" i="19"/>
  <c r="L91" i="19"/>
  <c r="K91" i="19"/>
  <c r="J91" i="19"/>
  <c r="I91" i="19"/>
  <c r="H91" i="19"/>
  <c r="G91" i="19"/>
  <c r="F91" i="19"/>
  <c r="E91" i="19"/>
  <c r="D91" i="19"/>
  <c r="C91" i="19"/>
  <c r="B91" i="19"/>
  <c r="Y90" i="19"/>
  <c r="X90" i="19"/>
  <c r="W90" i="19"/>
  <c r="V90" i="19"/>
  <c r="U90" i="19"/>
  <c r="T90" i="19"/>
  <c r="S90" i="19"/>
  <c r="R90" i="19"/>
  <c r="Q90" i="19"/>
  <c r="P90" i="19"/>
  <c r="O90" i="19"/>
  <c r="N90" i="19"/>
  <c r="M90" i="19"/>
  <c r="L90" i="19"/>
  <c r="K90" i="19"/>
  <c r="J90" i="19"/>
  <c r="I90" i="19"/>
  <c r="H90" i="19"/>
  <c r="G90" i="19"/>
  <c r="F90" i="19"/>
  <c r="E90" i="19"/>
  <c r="D90" i="19"/>
  <c r="C90" i="19"/>
  <c r="B90" i="19"/>
  <c r="Y89" i="19"/>
  <c r="X89" i="19"/>
  <c r="W89" i="19"/>
  <c r="V89" i="19"/>
  <c r="U89" i="19"/>
  <c r="T89" i="19"/>
  <c r="S89" i="19"/>
  <c r="R89" i="19"/>
  <c r="Q89" i="19"/>
  <c r="P89" i="19"/>
  <c r="O89" i="19"/>
  <c r="N89" i="19"/>
  <c r="M89" i="19"/>
  <c r="L89" i="19"/>
  <c r="K89" i="19"/>
  <c r="J89" i="19"/>
  <c r="I89" i="19"/>
  <c r="H89" i="19"/>
  <c r="G89" i="19"/>
  <c r="F89" i="19"/>
  <c r="E89" i="19"/>
  <c r="D89" i="19"/>
  <c r="C89" i="19"/>
  <c r="B89" i="19"/>
  <c r="Y88" i="19"/>
  <c r="X88" i="19"/>
  <c r="W88" i="19"/>
  <c r="V88" i="19"/>
  <c r="U88" i="19"/>
  <c r="T88" i="19"/>
  <c r="S88" i="19"/>
  <c r="R88" i="19"/>
  <c r="Q88" i="19"/>
  <c r="P88" i="19"/>
  <c r="O88" i="19"/>
  <c r="N88" i="19"/>
  <c r="M88" i="19"/>
  <c r="L88" i="19"/>
  <c r="K88" i="19"/>
  <c r="J88" i="19"/>
  <c r="I88" i="19"/>
  <c r="H88" i="19"/>
  <c r="G88" i="19"/>
  <c r="F88" i="19"/>
  <c r="E88" i="19"/>
  <c r="D88" i="19"/>
  <c r="C88" i="19"/>
  <c r="B88" i="19"/>
  <c r="Y87" i="19"/>
  <c r="X87" i="19"/>
  <c r="W87" i="19"/>
  <c r="V87" i="19"/>
  <c r="U87" i="19"/>
  <c r="T87" i="19"/>
  <c r="S87" i="19"/>
  <c r="R87" i="19"/>
  <c r="Q87" i="19"/>
  <c r="P87" i="19"/>
  <c r="O87" i="19"/>
  <c r="N87" i="19"/>
  <c r="M87" i="19"/>
  <c r="L87" i="19"/>
  <c r="K87" i="19"/>
  <c r="J87" i="19"/>
  <c r="I87" i="19"/>
  <c r="H87" i="19"/>
  <c r="G87" i="19"/>
  <c r="F87" i="19"/>
  <c r="E87" i="19"/>
  <c r="D87" i="19"/>
  <c r="C87" i="19"/>
  <c r="B87" i="19"/>
  <c r="Y86" i="19"/>
  <c r="X86" i="19"/>
  <c r="W86" i="19"/>
  <c r="V86" i="19"/>
  <c r="U86" i="19"/>
  <c r="T86" i="19"/>
  <c r="S86" i="19"/>
  <c r="R86" i="19"/>
  <c r="Q86" i="19"/>
  <c r="P86" i="19"/>
  <c r="O86" i="19"/>
  <c r="N86" i="19"/>
  <c r="M86" i="19"/>
  <c r="L86" i="19"/>
  <c r="K86" i="19"/>
  <c r="J86" i="19"/>
  <c r="I86" i="19"/>
  <c r="H86" i="19"/>
  <c r="G86" i="19"/>
  <c r="F86" i="19"/>
  <c r="E86" i="19"/>
  <c r="D86" i="19"/>
  <c r="C86" i="19"/>
  <c r="B86" i="19"/>
  <c r="Y85" i="19"/>
  <c r="X85" i="19"/>
  <c r="W85" i="19"/>
  <c r="V85" i="19"/>
  <c r="U85" i="19"/>
  <c r="T85" i="19"/>
  <c r="S85" i="19"/>
  <c r="R85" i="19"/>
  <c r="Q85" i="19"/>
  <c r="P85" i="19"/>
  <c r="O85" i="19"/>
  <c r="N85" i="19"/>
  <c r="M85" i="19"/>
  <c r="L85" i="19"/>
  <c r="K85" i="19"/>
  <c r="J85" i="19"/>
  <c r="I85" i="19"/>
  <c r="H85" i="19"/>
  <c r="G85" i="19"/>
  <c r="F85" i="19"/>
  <c r="E85" i="19"/>
  <c r="D85" i="19"/>
  <c r="C85" i="19"/>
  <c r="B85" i="19"/>
  <c r="Y84" i="19"/>
  <c r="X84" i="19"/>
  <c r="W84" i="19"/>
  <c r="V84" i="19"/>
  <c r="U84" i="19"/>
  <c r="T84" i="19"/>
  <c r="S84" i="19"/>
  <c r="R84" i="19"/>
  <c r="Q84" i="19"/>
  <c r="P84" i="19"/>
  <c r="O84" i="19"/>
  <c r="N84" i="19"/>
  <c r="M84" i="19"/>
  <c r="L84" i="19"/>
  <c r="K84" i="19"/>
  <c r="J84" i="19"/>
  <c r="I84" i="19"/>
  <c r="H84" i="19"/>
  <c r="G84" i="19"/>
  <c r="F84" i="19"/>
  <c r="E84" i="19"/>
  <c r="D84" i="19"/>
  <c r="C84" i="19"/>
  <c r="B84" i="19"/>
  <c r="Y78" i="19"/>
  <c r="X78" i="19"/>
  <c r="W78" i="19"/>
  <c r="V78" i="19"/>
  <c r="U78" i="19"/>
  <c r="T78" i="19"/>
  <c r="S78" i="19"/>
  <c r="R78" i="19"/>
  <c r="Q78" i="19"/>
  <c r="P78" i="19"/>
  <c r="O78" i="19"/>
  <c r="N78" i="19"/>
  <c r="M78" i="19"/>
  <c r="L78" i="19"/>
  <c r="K78" i="19"/>
  <c r="J78" i="19"/>
  <c r="I78" i="19"/>
  <c r="H78" i="19"/>
  <c r="G78" i="19"/>
  <c r="F78" i="19"/>
  <c r="E78" i="19"/>
  <c r="D78" i="19"/>
  <c r="C78" i="19"/>
  <c r="B78" i="19"/>
  <c r="Y77" i="19"/>
  <c r="X77" i="19"/>
  <c r="W77" i="19"/>
  <c r="V77" i="19"/>
  <c r="U77" i="19"/>
  <c r="T77" i="19"/>
  <c r="S77" i="19"/>
  <c r="R77" i="19"/>
  <c r="Q77" i="19"/>
  <c r="P77" i="19"/>
  <c r="O77" i="19"/>
  <c r="N77" i="19"/>
  <c r="M77" i="19"/>
  <c r="L77" i="19"/>
  <c r="K77" i="19"/>
  <c r="J77" i="19"/>
  <c r="I77" i="19"/>
  <c r="H77" i="19"/>
  <c r="G77" i="19"/>
  <c r="F77" i="19"/>
  <c r="E77" i="19"/>
  <c r="D77" i="19"/>
  <c r="C77" i="19"/>
  <c r="B77" i="19"/>
  <c r="Y76" i="19"/>
  <c r="X76" i="19"/>
  <c r="W76" i="19"/>
  <c r="V76" i="19"/>
  <c r="U76" i="19"/>
  <c r="T76" i="19"/>
  <c r="S76" i="19"/>
  <c r="R76" i="19"/>
  <c r="Q76" i="19"/>
  <c r="P76" i="19"/>
  <c r="O76" i="19"/>
  <c r="N76" i="19"/>
  <c r="M76" i="19"/>
  <c r="L76" i="19"/>
  <c r="K76" i="19"/>
  <c r="J76" i="19"/>
  <c r="I76" i="19"/>
  <c r="H76" i="19"/>
  <c r="G76" i="19"/>
  <c r="F76" i="19"/>
  <c r="E76" i="19"/>
  <c r="D76" i="19"/>
  <c r="C76" i="19"/>
  <c r="B76" i="19"/>
  <c r="Y75" i="19"/>
  <c r="X75" i="19"/>
  <c r="W75" i="19"/>
  <c r="V75" i="19"/>
  <c r="U75" i="19"/>
  <c r="T75" i="19"/>
  <c r="S75" i="19"/>
  <c r="R75" i="19"/>
  <c r="Q75" i="19"/>
  <c r="P75" i="19"/>
  <c r="O75" i="19"/>
  <c r="N75" i="19"/>
  <c r="M75" i="19"/>
  <c r="L75" i="19"/>
  <c r="K75" i="19"/>
  <c r="J75" i="19"/>
  <c r="I75" i="19"/>
  <c r="H75" i="19"/>
  <c r="G75" i="19"/>
  <c r="F75" i="19"/>
  <c r="E75" i="19"/>
  <c r="D75" i="19"/>
  <c r="C75" i="19"/>
  <c r="B75" i="19"/>
  <c r="Y74" i="19"/>
  <c r="X74" i="19"/>
  <c r="W74" i="19"/>
  <c r="V74" i="19"/>
  <c r="U74" i="19"/>
  <c r="T74" i="19"/>
  <c r="S74" i="19"/>
  <c r="R74" i="19"/>
  <c r="Q74" i="19"/>
  <c r="P74" i="19"/>
  <c r="O74" i="19"/>
  <c r="N74" i="19"/>
  <c r="M74" i="19"/>
  <c r="L74" i="19"/>
  <c r="K74" i="19"/>
  <c r="J74" i="19"/>
  <c r="I74" i="19"/>
  <c r="H74" i="19"/>
  <c r="G74" i="19"/>
  <c r="F74" i="19"/>
  <c r="E74" i="19"/>
  <c r="D74" i="19"/>
  <c r="C74" i="19"/>
  <c r="B74" i="19"/>
  <c r="Y73" i="19"/>
  <c r="X73" i="19"/>
  <c r="W73" i="19"/>
  <c r="V73" i="19"/>
  <c r="U73" i="19"/>
  <c r="T73" i="19"/>
  <c r="S73" i="19"/>
  <c r="R73" i="19"/>
  <c r="Q73" i="19"/>
  <c r="P73" i="19"/>
  <c r="O73" i="19"/>
  <c r="N73" i="19"/>
  <c r="M73" i="19"/>
  <c r="L73" i="19"/>
  <c r="K73" i="19"/>
  <c r="J73" i="19"/>
  <c r="I73" i="19"/>
  <c r="H73" i="19"/>
  <c r="G73" i="19"/>
  <c r="F73" i="19"/>
  <c r="E73" i="19"/>
  <c r="D73" i="19"/>
  <c r="C73" i="19"/>
  <c r="B73" i="19"/>
  <c r="Y72" i="19"/>
  <c r="X72" i="19"/>
  <c r="W72" i="19"/>
  <c r="V72" i="19"/>
  <c r="U72" i="19"/>
  <c r="T72" i="19"/>
  <c r="S72" i="19"/>
  <c r="R72" i="19"/>
  <c r="Q72" i="19"/>
  <c r="P72" i="19"/>
  <c r="O72" i="19"/>
  <c r="N72" i="19"/>
  <c r="M72" i="19"/>
  <c r="L72" i="19"/>
  <c r="K72" i="19"/>
  <c r="J72" i="19"/>
  <c r="I72" i="19"/>
  <c r="H72" i="19"/>
  <c r="G72" i="19"/>
  <c r="F72" i="19"/>
  <c r="E72" i="19"/>
  <c r="D72" i="19"/>
  <c r="C72" i="19"/>
  <c r="B72" i="19"/>
  <c r="Y71" i="19"/>
  <c r="X71" i="19"/>
  <c r="W71" i="19"/>
  <c r="V71" i="19"/>
  <c r="U71" i="19"/>
  <c r="T71" i="19"/>
  <c r="S71" i="19"/>
  <c r="R71" i="19"/>
  <c r="Q71" i="19"/>
  <c r="P71" i="19"/>
  <c r="O71" i="19"/>
  <c r="N71" i="19"/>
  <c r="M71" i="19"/>
  <c r="L71" i="19"/>
  <c r="K71" i="19"/>
  <c r="J71" i="19"/>
  <c r="I71" i="19"/>
  <c r="H71" i="19"/>
  <c r="G71" i="19"/>
  <c r="F71" i="19"/>
  <c r="E71" i="19"/>
  <c r="D71" i="19"/>
  <c r="C71" i="19"/>
  <c r="B71" i="19"/>
  <c r="Y70" i="19"/>
  <c r="X70" i="19"/>
  <c r="W70" i="19"/>
  <c r="V70" i="19"/>
  <c r="U70" i="19"/>
  <c r="T70" i="19"/>
  <c r="S70" i="19"/>
  <c r="R70" i="19"/>
  <c r="Q70" i="19"/>
  <c r="P70" i="19"/>
  <c r="O70" i="19"/>
  <c r="N70" i="19"/>
  <c r="M70" i="19"/>
  <c r="L70" i="19"/>
  <c r="K70" i="19"/>
  <c r="J70" i="19"/>
  <c r="I70" i="19"/>
  <c r="H70" i="19"/>
  <c r="G70" i="19"/>
  <c r="F70" i="19"/>
  <c r="E70" i="19"/>
  <c r="D70" i="19"/>
  <c r="C70" i="19"/>
  <c r="B70" i="19"/>
  <c r="Y69" i="19"/>
  <c r="X69" i="19"/>
  <c r="W69" i="19"/>
  <c r="V69" i="19"/>
  <c r="U69" i="19"/>
  <c r="T69" i="19"/>
  <c r="S69" i="19"/>
  <c r="R69" i="19"/>
  <c r="Q69" i="19"/>
  <c r="P69" i="19"/>
  <c r="O69" i="19"/>
  <c r="N69" i="19"/>
  <c r="M69" i="19"/>
  <c r="L69" i="19"/>
  <c r="K69" i="19"/>
  <c r="J69" i="19"/>
  <c r="I69" i="19"/>
  <c r="H69" i="19"/>
  <c r="G69" i="19"/>
  <c r="F69" i="19"/>
  <c r="E69" i="19"/>
  <c r="D69" i="19"/>
  <c r="C69" i="19"/>
  <c r="B69" i="19"/>
  <c r="Y68" i="19"/>
  <c r="X68" i="19"/>
  <c r="W68" i="19"/>
  <c r="V68" i="19"/>
  <c r="U68" i="19"/>
  <c r="T68" i="19"/>
  <c r="S68" i="19"/>
  <c r="R68" i="19"/>
  <c r="Q68" i="19"/>
  <c r="P68" i="19"/>
  <c r="O68" i="19"/>
  <c r="N68" i="19"/>
  <c r="M68" i="19"/>
  <c r="L68" i="19"/>
  <c r="K68" i="19"/>
  <c r="J68" i="19"/>
  <c r="I68" i="19"/>
  <c r="H68" i="19"/>
  <c r="G68" i="19"/>
  <c r="F68" i="19"/>
  <c r="E68" i="19"/>
  <c r="D68" i="19"/>
  <c r="C68" i="19"/>
  <c r="B68" i="19"/>
  <c r="Y67" i="19"/>
  <c r="X67" i="19"/>
  <c r="W67" i="19"/>
  <c r="V67" i="19"/>
  <c r="U67" i="19"/>
  <c r="T67" i="19"/>
  <c r="S67" i="19"/>
  <c r="R67" i="19"/>
  <c r="Q67" i="19"/>
  <c r="P67" i="19"/>
  <c r="O67" i="19"/>
  <c r="N67" i="19"/>
  <c r="M67" i="19"/>
  <c r="L67" i="19"/>
  <c r="K67" i="19"/>
  <c r="J67" i="19"/>
  <c r="I67" i="19"/>
  <c r="H67" i="19"/>
  <c r="G67" i="19"/>
  <c r="F67" i="19"/>
  <c r="E67" i="19"/>
  <c r="D67" i="19"/>
  <c r="C67" i="19"/>
  <c r="B67" i="19"/>
  <c r="Y66" i="19"/>
  <c r="X66" i="19"/>
  <c r="W66" i="19"/>
  <c r="V66" i="19"/>
  <c r="U66" i="19"/>
  <c r="T66" i="19"/>
  <c r="S66" i="19"/>
  <c r="R66" i="19"/>
  <c r="Q66" i="19"/>
  <c r="P66" i="19"/>
  <c r="O66" i="19"/>
  <c r="N66" i="19"/>
  <c r="M66" i="19"/>
  <c r="L66" i="19"/>
  <c r="K66" i="19"/>
  <c r="J66" i="19"/>
  <c r="I66" i="19"/>
  <c r="H66" i="19"/>
  <c r="G66" i="19"/>
  <c r="F66" i="19"/>
  <c r="E66" i="19"/>
  <c r="D66" i="19"/>
  <c r="C66" i="19"/>
  <c r="B66" i="19"/>
  <c r="Y65" i="19"/>
  <c r="X65" i="19"/>
  <c r="W65" i="19"/>
  <c r="V65" i="19"/>
  <c r="U65" i="19"/>
  <c r="T65" i="19"/>
  <c r="S65" i="19"/>
  <c r="R65" i="19"/>
  <c r="Q65" i="19"/>
  <c r="P65" i="19"/>
  <c r="O65" i="19"/>
  <c r="N65" i="19"/>
  <c r="M65" i="19"/>
  <c r="L65" i="19"/>
  <c r="K65" i="19"/>
  <c r="J65" i="19"/>
  <c r="I65" i="19"/>
  <c r="H65" i="19"/>
  <c r="G65" i="19"/>
  <c r="F65" i="19"/>
  <c r="E65" i="19"/>
  <c r="D65" i="19"/>
  <c r="C65" i="19"/>
  <c r="B65" i="19"/>
  <c r="Y64" i="19"/>
  <c r="X64" i="19"/>
  <c r="W64" i="19"/>
  <c r="V64" i="19"/>
  <c r="U64" i="19"/>
  <c r="T64" i="19"/>
  <c r="S64" i="19"/>
  <c r="R64" i="19"/>
  <c r="Q64" i="19"/>
  <c r="P64" i="19"/>
  <c r="O64" i="19"/>
  <c r="N64" i="19"/>
  <c r="M64" i="19"/>
  <c r="L64" i="19"/>
  <c r="K64" i="19"/>
  <c r="J64" i="19"/>
  <c r="I64" i="19"/>
  <c r="H64" i="19"/>
  <c r="G64" i="19"/>
  <c r="F64" i="19"/>
  <c r="E64" i="19"/>
  <c r="D64" i="19"/>
  <c r="C64" i="19"/>
  <c r="B64" i="19"/>
  <c r="Y63" i="19"/>
  <c r="X63" i="19"/>
  <c r="W63" i="19"/>
  <c r="V63" i="19"/>
  <c r="U63" i="19"/>
  <c r="T63" i="19"/>
  <c r="S63" i="19"/>
  <c r="R63" i="19"/>
  <c r="Q63" i="19"/>
  <c r="P63" i="19"/>
  <c r="O63" i="19"/>
  <c r="N63" i="19"/>
  <c r="M63" i="19"/>
  <c r="L63" i="19"/>
  <c r="K63" i="19"/>
  <c r="J63" i="19"/>
  <c r="I63" i="19"/>
  <c r="H63" i="19"/>
  <c r="G63" i="19"/>
  <c r="F63" i="19"/>
  <c r="E63" i="19"/>
  <c r="D63" i="19"/>
  <c r="C63" i="19"/>
  <c r="B63" i="19"/>
  <c r="Y62" i="19"/>
  <c r="X62" i="19"/>
  <c r="W62" i="19"/>
  <c r="V62" i="19"/>
  <c r="U62" i="19"/>
  <c r="T62" i="19"/>
  <c r="S62" i="19"/>
  <c r="R62" i="19"/>
  <c r="Q62" i="19"/>
  <c r="P62" i="19"/>
  <c r="O62" i="19"/>
  <c r="N62" i="19"/>
  <c r="M62" i="19"/>
  <c r="L62" i="19"/>
  <c r="K62" i="19"/>
  <c r="J62" i="19"/>
  <c r="I62" i="19"/>
  <c r="H62" i="19"/>
  <c r="G62" i="19"/>
  <c r="F62" i="19"/>
  <c r="E62" i="19"/>
  <c r="D62" i="19"/>
  <c r="C62" i="19"/>
  <c r="B62" i="19"/>
  <c r="Y61" i="19"/>
  <c r="X61" i="19"/>
  <c r="W61" i="19"/>
  <c r="V61" i="19"/>
  <c r="U61" i="19"/>
  <c r="T61" i="19"/>
  <c r="S61" i="19"/>
  <c r="R61" i="19"/>
  <c r="Q61" i="19"/>
  <c r="P61" i="19"/>
  <c r="O61" i="19"/>
  <c r="N61" i="19"/>
  <c r="M61" i="19"/>
  <c r="L61" i="19"/>
  <c r="K61" i="19"/>
  <c r="J61" i="19"/>
  <c r="I61" i="19"/>
  <c r="H61" i="19"/>
  <c r="G61" i="19"/>
  <c r="F61" i="19"/>
  <c r="E61" i="19"/>
  <c r="D61" i="19"/>
  <c r="C61" i="19"/>
  <c r="B61" i="19"/>
  <c r="Y60" i="19"/>
  <c r="X60" i="19"/>
  <c r="W60" i="19"/>
  <c r="V60" i="19"/>
  <c r="U60" i="19"/>
  <c r="T60" i="19"/>
  <c r="S60" i="19"/>
  <c r="R60" i="19"/>
  <c r="Q60" i="19"/>
  <c r="P60" i="19"/>
  <c r="O60" i="19"/>
  <c r="N60" i="19"/>
  <c r="M60" i="19"/>
  <c r="L60" i="19"/>
  <c r="K60" i="19"/>
  <c r="J60" i="19"/>
  <c r="I60" i="19"/>
  <c r="H60" i="19"/>
  <c r="G60" i="19"/>
  <c r="F60" i="19"/>
  <c r="E60" i="19"/>
  <c r="D60" i="19"/>
  <c r="C60" i="19"/>
  <c r="B60" i="19"/>
  <c r="Y59" i="19"/>
  <c r="X59" i="19"/>
  <c r="W59" i="19"/>
  <c r="V59" i="19"/>
  <c r="U59" i="19"/>
  <c r="T59" i="19"/>
  <c r="S59" i="19"/>
  <c r="R59" i="19"/>
  <c r="Q59" i="19"/>
  <c r="P59" i="19"/>
  <c r="O59" i="19"/>
  <c r="N59" i="19"/>
  <c r="M59" i="19"/>
  <c r="L59" i="19"/>
  <c r="K59" i="19"/>
  <c r="J59" i="19"/>
  <c r="I59" i="19"/>
  <c r="H59" i="19"/>
  <c r="G59" i="19"/>
  <c r="F59" i="19"/>
  <c r="E59" i="19"/>
  <c r="D59" i="19"/>
  <c r="C59" i="19"/>
  <c r="B59" i="19"/>
  <c r="Y58" i="19"/>
  <c r="X58" i="19"/>
  <c r="W58" i="19"/>
  <c r="V58" i="19"/>
  <c r="U58" i="19"/>
  <c r="T58" i="19"/>
  <c r="S58" i="19"/>
  <c r="R58" i="19"/>
  <c r="Q58" i="19"/>
  <c r="P58" i="19"/>
  <c r="O58" i="19"/>
  <c r="N58" i="19"/>
  <c r="M58" i="19"/>
  <c r="L58" i="19"/>
  <c r="K58" i="19"/>
  <c r="J58" i="19"/>
  <c r="I58" i="19"/>
  <c r="H58" i="19"/>
  <c r="G58" i="19"/>
  <c r="F58" i="19"/>
  <c r="E58" i="19"/>
  <c r="D58" i="19"/>
  <c r="C58" i="19"/>
  <c r="B58" i="19"/>
  <c r="Y57" i="19"/>
  <c r="X57" i="19"/>
  <c r="W57" i="19"/>
  <c r="V57" i="19"/>
  <c r="U57" i="19"/>
  <c r="T57" i="19"/>
  <c r="S57" i="19"/>
  <c r="R57" i="19"/>
  <c r="Q57" i="19"/>
  <c r="P57" i="19"/>
  <c r="O57" i="19"/>
  <c r="N57" i="19"/>
  <c r="M57" i="19"/>
  <c r="L57" i="19"/>
  <c r="K57" i="19"/>
  <c r="J57" i="19"/>
  <c r="I57" i="19"/>
  <c r="H57" i="19"/>
  <c r="G57" i="19"/>
  <c r="F57" i="19"/>
  <c r="E57" i="19"/>
  <c r="D57" i="19"/>
  <c r="C57" i="19"/>
  <c r="B57" i="19"/>
  <c r="Y56" i="19"/>
  <c r="X56" i="19"/>
  <c r="W56" i="19"/>
  <c r="V56" i="19"/>
  <c r="U56" i="19"/>
  <c r="T56" i="19"/>
  <c r="S56" i="19"/>
  <c r="R56" i="19"/>
  <c r="Q56" i="19"/>
  <c r="P56" i="19"/>
  <c r="O56" i="19"/>
  <c r="N56" i="19"/>
  <c r="M56" i="19"/>
  <c r="L56" i="19"/>
  <c r="K56" i="19"/>
  <c r="J56" i="19"/>
  <c r="I56" i="19"/>
  <c r="H56" i="19"/>
  <c r="G56" i="19"/>
  <c r="F56" i="19"/>
  <c r="E56" i="19"/>
  <c r="D56" i="19"/>
  <c r="C56" i="19"/>
  <c r="B56" i="19"/>
  <c r="Y55" i="19"/>
  <c r="X55" i="19"/>
  <c r="W55" i="19"/>
  <c r="V55" i="19"/>
  <c r="U55" i="19"/>
  <c r="T55" i="19"/>
  <c r="S55" i="19"/>
  <c r="R55" i="19"/>
  <c r="Q55" i="19"/>
  <c r="P55" i="19"/>
  <c r="O55" i="19"/>
  <c r="N55" i="19"/>
  <c r="M55" i="19"/>
  <c r="L55" i="19"/>
  <c r="K55" i="19"/>
  <c r="J55" i="19"/>
  <c r="I55" i="19"/>
  <c r="H55" i="19"/>
  <c r="G55" i="19"/>
  <c r="F55" i="19"/>
  <c r="E55" i="19"/>
  <c r="D55" i="19"/>
  <c r="C55" i="19"/>
  <c r="B55" i="19"/>
  <c r="Y54" i="19"/>
  <c r="X54" i="19"/>
  <c r="W54" i="19"/>
  <c r="V54" i="19"/>
  <c r="U54" i="19"/>
  <c r="T54" i="19"/>
  <c r="S54" i="19"/>
  <c r="R54" i="19"/>
  <c r="Q54" i="19"/>
  <c r="P54" i="19"/>
  <c r="O54" i="19"/>
  <c r="N54" i="19"/>
  <c r="M54" i="19"/>
  <c r="L54" i="19"/>
  <c r="K54" i="19"/>
  <c r="J54" i="19"/>
  <c r="I54" i="19"/>
  <c r="H54" i="19"/>
  <c r="G54" i="19"/>
  <c r="F54" i="19"/>
  <c r="E54" i="19"/>
  <c r="D54" i="19"/>
  <c r="C54" i="19"/>
  <c r="B54" i="19"/>
  <c r="Y53" i="19"/>
  <c r="X53" i="19"/>
  <c r="W53" i="19"/>
  <c r="V53" i="19"/>
  <c r="U53" i="19"/>
  <c r="T53" i="19"/>
  <c r="S53" i="19"/>
  <c r="R53" i="19"/>
  <c r="Q53" i="19"/>
  <c r="P53" i="19"/>
  <c r="O53" i="19"/>
  <c r="N53" i="19"/>
  <c r="M53" i="19"/>
  <c r="L53" i="19"/>
  <c r="K53" i="19"/>
  <c r="J53" i="19"/>
  <c r="I53" i="19"/>
  <c r="H53" i="19"/>
  <c r="G53" i="19"/>
  <c r="F53" i="19"/>
  <c r="E53" i="19"/>
  <c r="D53" i="19"/>
  <c r="C53" i="19"/>
  <c r="B53" i="19"/>
  <c r="Y52" i="19"/>
  <c r="X52" i="19"/>
  <c r="W52" i="19"/>
  <c r="V52" i="19"/>
  <c r="U52" i="19"/>
  <c r="T52" i="19"/>
  <c r="S52" i="19"/>
  <c r="R52" i="19"/>
  <c r="Q52" i="19"/>
  <c r="P52" i="19"/>
  <c r="O52" i="19"/>
  <c r="N52" i="19"/>
  <c r="M52" i="19"/>
  <c r="L52" i="19"/>
  <c r="K52" i="19"/>
  <c r="J52" i="19"/>
  <c r="I52" i="19"/>
  <c r="H52" i="19"/>
  <c r="G52" i="19"/>
  <c r="F52" i="19"/>
  <c r="E52" i="19"/>
  <c r="D52" i="19"/>
  <c r="C52" i="19"/>
  <c r="B52" i="19"/>
  <c r="Y51" i="19"/>
  <c r="X51" i="19"/>
  <c r="W51" i="19"/>
  <c r="V51" i="19"/>
  <c r="U51" i="19"/>
  <c r="T51" i="19"/>
  <c r="S51" i="19"/>
  <c r="R51" i="19"/>
  <c r="Q51" i="19"/>
  <c r="P51" i="19"/>
  <c r="O51" i="19"/>
  <c r="N51" i="19"/>
  <c r="M51" i="19"/>
  <c r="L51" i="19"/>
  <c r="K51" i="19"/>
  <c r="J51" i="19"/>
  <c r="I51" i="19"/>
  <c r="H51" i="19"/>
  <c r="G51" i="19"/>
  <c r="F51" i="19"/>
  <c r="E51" i="19"/>
  <c r="D51" i="19"/>
  <c r="C51" i="19"/>
  <c r="B51" i="19"/>
  <c r="Y50" i="19"/>
  <c r="X50" i="19"/>
  <c r="W50" i="19"/>
  <c r="V50" i="19"/>
  <c r="U50" i="19"/>
  <c r="T50" i="19"/>
  <c r="S50" i="19"/>
  <c r="R50" i="19"/>
  <c r="Q50" i="19"/>
  <c r="P50" i="19"/>
  <c r="O50" i="19"/>
  <c r="N50" i="19"/>
  <c r="M50" i="19"/>
  <c r="L50" i="19"/>
  <c r="K50" i="19"/>
  <c r="J50" i="19"/>
  <c r="I50" i="19"/>
  <c r="H50" i="19"/>
  <c r="G50" i="19"/>
  <c r="F50" i="19"/>
  <c r="E50" i="19"/>
  <c r="D50" i="19"/>
  <c r="C50" i="19"/>
  <c r="B50" i="19"/>
  <c r="Y49" i="19"/>
  <c r="X49" i="19"/>
  <c r="W49" i="19"/>
  <c r="V49" i="19"/>
  <c r="U49" i="19"/>
  <c r="T49" i="19"/>
  <c r="S49" i="19"/>
  <c r="R49" i="19"/>
  <c r="Q49" i="19"/>
  <c r="P49" i="19"/>
  <c r="O49" i="19"/>
  <c r="N49" i="19"/>
  <c r="M49" i="19"/>
  <c r="L49" i="19"/>
  <c r="K49" i="19"/>
  <c r="J49" i="19"/>
  <c r="I49" i="19"/>
  <c r="H49" i="19"/>
  <c r="G49" i="19"/>
  <c r="F49" i="19"/>
  <c r="E49" i="19"/>
  <c r="D49" i="19"/>
  <c r="C49" i="19"/>
  <c r="B49" i="19"/>
  <c r="Y48" i="19"/>
  <c r="X48" i="19"/>
  <c r="W48" i="19"/>
  <c r="V48" i="19"/>
  <c r="U48" i="19"/>
  <c r="T48" i="19"/>
  <c r="S48" i="19"/>
  <c r="R48" i="19"/>
  <c r="Q48" i="19"/>
  <c r="P48" i="19"/>
  <c r="O48" i="19"/>
  <c r="N48" i="19"/>
  <c r="M48" i="19"/>
  <c r="L48" i="19"/>
  <c r="K48" i="19"/>
  <c r="J48" i="19"/>
  <c r="I48" i="19"/>
  <c r="H48" i="19"/>
  <c r="G48" i="19"/>
  <c r="F48" i="19"/>
  <c r="E48" i="19"/>
  <c r="D48" i="19"/>
  <c r="C48" i="19"/>
  <c r="B48" i="19"/>
  <c r="AF42" i="19"/>
  <c r="AE42" i="19"/>
  <c r="AD42" i="19"/>
  <c r="AC42" i="19"/>
  <c r="AB42" i="19"/>
  <c r="AA42" i="19"/>
  <c r="Z42" i="19"/>
  <c r="Y42" i="19"/>
  <c r="X42" i="19"/>
  <c r="W42" i="19"/>
  <c r="V42" i="19"/>
  <c r="U42" i="19"/>
  <c r="T42" i="19"/>
  <c r="S42" i="19"/>
  <c r="R42" i="19"/>
  <c r="Q42" i="19"/>
  <c r="P42" i="19"/>
  <c r="O42" i="19"/>
  <c r="N42" i="19"/>
  <c r="M42" i="19"/>
  <c r="L42" i="19"/>
  <c r="K42" i="19"/>
  <c r="J42" i="19"/>
  <c r="I42" i="19"/>
  <c r="H42" i="19"/>
  <c r="G42" i="19"/>
  <c r="F42" i="19"/>
  <c r="E42" i="19"/>
  <c r="D42" i="19"/>
  <c r="C42" i="19"/>
  <c r="B42" i="19"/>
  <c r="Y41" i="19"/>
  <c r="X41" i="19"/>
  <c r="W41" i="19"/>
  <c r="V41" i="19"/>
  <c r="U41" i="19"/>
  <c r="T41" i="19"/>
  <c r="S41" i="19"/>
  <c r="R41" i="19"/>
  <c r="Q41" i="19"/>
  <c r="P41" i="19"/>
  <c r="O41" i="19"/>
  <c r="N41" i="19"/>
  <c r="M41" i="19"/>
  <c r="L41" i="19"/>
  <c r="K41" i="19"/>
  <c r="J41" i="19"/>
  <c r="I41" i="19"/>
  <c r="H41" i="19"/>
  <c r="G41" i="19"/>
  <c r="F41" i="19"/>
  <c r="E41" i="19"/>
  <c r="D41" i="19"/>
  <c r="C41" i="19"/>
  <c r="B41" i="19"/>
  <c r="Y40" i="19"/>
  <c r="X40" i="19"/>
  <c r="W40" i="19"/>
  <c r="V40" i="19"/>
  <c r="U40" i="19"/>
  <c r="T40" i="19"/>
  <c r="S40" i="19"/>
  <c r="R40" i="19"/>
  <c r="Q40" i="19"/>
  <c r="P40" i="19"/>
  <c r="O40" i="19"/>
  <c r="N40" i="19"/>
  <c r="M40" i="19"/>
  <c r="L40" i="19"/>
  <c r="K40" i="19"/>
  <c r="J40" i="19"/>
  <c r="I40" i="19"/>
  <c r="H40" i="19"/>
  <c r="G40" i="19"/>
  <c r="F40" i="19"/>
  <c r="E40" i="19"/>
  <c r="D40" i="19"/>
  <c r="C40" i="19"/>
  <c r="B40" i="19"/>
  <c r="Y39" i="19"/>
  <c r="X39" i="19"/>
  <c r="W39" i="19"/>
  <c r="V39" i="19"/>
  <c r="U39" i="19"/>
  <c r="T39" i="19"/>
  <c r="S39" i="19"/>
  <c r="R39" i="19"/>
  <c r="Q39" i="19"/>
  <c r="P39" i="19"/>
  <c r="O39" i="19"/>
  <c r="N39" i="19"/>
  <c r="M39" i="19"/>
  <c r="L39" i="19"/>
  <c r="K39" i="19"/>
  <c r="J39" i="19"/>
  <c r="I39" i="19"/>
  <c r="H39" i="19"/>
  <c r="G39" i="19"/>
  <c r="F39" i="19"/>
  <c r="E39" i="19"/>
  <c r="D39" i="19"/>
  <c r="C39" i="19"/>
  <c r="B39" i="19"/>
  <c r="Y38" i="19"/>
  <c r="X38" i="19"/>
  <c r="W38" i="19"/>
  <c r="V38" i="19"/>
  <c r="U38" i="19"/>
  <c r="T38" i="19"/>
  <c r="S38" i="19"/>
  <c r="R38" i="19"/>
  <c r="Q38" i="19"/>
  <c r="P38" i="19"/>
  <c r="O38" i="19"/>
  <c r="N38" i="19"/>
  <c r="M38" i="19"/>
  <c r="L38" i="19"/>
  <c r="K38" i="19"/>
  <c r="J38" i="19"/>
  <c r="I38" i="19"/>
  <c r="H38" i="19"/>
  <c r="G38" i="19"/>
  <c r="F38" i="19"/>
  <c r="E38" i="19"/>
  <c r="D38" i="19"/>
  <c r="C38" i="19"/>
  <c r="B38" i="19"/>
  <c r="Y37" i="19"/>
  <c r="X37" i="19"/>
  <c r="W37" i="19"/>
  <c r="V37" i="19"/>
  <c r="U37" i="19"/>
  <c r="T37" i="19"/>
  <c r="S37" i="19"/>
  <c r="R37" i="19"/>
  <c r="Q37" i="19"/>
  <c r="P37" i="19"/>
  <c r="O37" i="19"/>
  <c r="N37" i="19"/>
  <c r="M37" i="19"/>
  <c r="L37" i="19"/>
  <c r="K37" i="19"/>
  <c r="J37" i="19"/>
  <c r="I37" i="19"/>
  <c r="H37" i="19"/>
  <c r="G37" i="19"/>
  <c r="F37" i="19"/>
  <c r="E37" i="19"/>
  <c r="D37" i="19"/>
  <c r="C37" i="19"/>
  <c r="B37" i="19"/>
  <c r="Y36" i="19"/>
  <c r="X36" i="19"/>
  <c r="W36" i="19"/>
  <c r="V36" i="19"/>
  <c r="U36" i="19"/>
  <c r="T36" i="19"/>
  <c r="S36" i="19"/>
  <c r="R36" i="19"/>
  <c r="Q36" i="19"/>
  <c r="P36" i="19"/>
  <c r="O36" i="19"/>
  <c r="N36" i="19"/>
  <c r="M36" i="19"/>
  <c r="L36" i="19"/>
  <c r="K36" i="19"/>
  <c r="J36" i="19"/>
  <c r="I36" i="19"/>
  <c r="H36" i="19"/>
  <c r="G36" i="19"/>
  <c r="F36" i="19"/>
  <c r="E36" i="19"/>
  <c r="D36" i="19"/>
  <c r="C36" i="19"/>
  <c r="B36" i="19"/>
  <c r="Y35" i="19"/>
  <c r="X35" i="19"/>
  <c r="W35" i="19"/>
  <c r="V35" i="19"/>
  <c r="U35" i="19"/>
  <c r="T35" i="19"/>
  <c r="S35" i="19"/>
  <c r="R35" i="19"/>
  <c r="Q35" i="19"/>
  <c r="P35" i="19"/>
  <c r="O35" i="19"/>
  <c r="N35" i="19"/>
  <c r="M35" i="19"/>
  <c r="L35" i="19"/>
  <c r="K35" i="19"/>
  <c r="J35" i="19"/>
  <c r="I35" i="19"/>
  <c r="H35" i="19"/>
  <c r="G35" i="19"/>
  <c r="F35" i="19"/>
  <c r="E35" i="19"/>
  <c r="D35" i="19"/>
  <c r="C35" i="19"/>
  <c r="B35" i="19"/>
  <c r="Y34" i="19"/>
  <c r="X34" i="19"/>
  <c r="W34" i="19"/>
  <c r="V34" i="19"/>
  <c r="U34" i="19"/>
  <c r="T34" i="19"/>
  <c r="S34" i="19"/>
  <c r="R34" i="19"/>
  <c r="Q34" i="19"/>
  <c r="P34" i="19"/>
  <c r="O34" i="19"/>
  <c r="N34" i="19"/>
  <c r="M34" i="19"/>
  <c r="L34" i="19"/>
  <c r="K34" i="19"/>
  <c r="J34" i="19"/>
  <c r="I34" i="19"/>
  <c r="H34" i="19"/>
  <c r="G34" i="19"/>
  <c r="F34" i="19"/>
  <c r="E34" i="19"/>
  <c r="D34" i="19"/>
  <c r="C34" i="19"/>
  <c r="B34" i="19"/>
  <c r="Y33" i="19"/>
  <c r="X33" i="19"/>
  <c r="W33" i="19"/>
  <c r="V33" i="19"/>
  <c r="U33" i="19"/>
  <c r="T33" i="19"/>
  <c r="S33" i="19"/>
  <c r="R33" i="19"/>
  <c r="Q33" i="19"/>
  <c r="P33" i="19"/>
  <c r="O33" i="19"/>
  <c r="N33" i="19"/>
  <c r="M33" i="19"/>
  <c r="L33" i="19"/>
  <c r="K33" i="19"/>
  <c r="J33" i="19"/>
  <c r="I33" i="19"/>
  <c r="H33" i="19"/>
  <c r="G33" i="19"/>
  <c r="F33" i="19"/>
  <c r="E33" i="19"/>
  <c r="D33" i="19"/>
  <c r="C33" i="19"/>
  <c r="B33" i="19"/>
  <c r="Y32" i="19"/>
  <c r="X32" i="19"/>
  <c r="W32" i="19"/>
  <c r="V32" i="19"/>
  <c r="U32" i="19"/>
  <c r="T32" i="19"/>
  <c r="S32" i="19"/>
  <c r="R32" i="19"/>
  <c r="Q32" i="19"/>
  <c r="P32" i="19"/>
  <c r="O32" i="19"/>
  <c r="N32" i="19"/>
  <c r="M32" i="19"/>
  <c r="L32" i="19"/>
  <c r="K32" i="19"/>
  <c r="J32" i="19"/>
  <c r="I32" i="19"/>
  <c r="H32" i="19"/>
  <c r="G32" i="19"/>
  <c r="F32" i="19"/>
  <c r="E32" i="19"/>
  <c r="D32" i="19"/>
  <c r="C32" i="19"/>
  <c r="B32" i="19"/>
  <c r="Y31" i="19"/>
  <c r="X31" i="19"/>
  <c r="W31" i="19"/>
  <c r="V31" i="19"/>
  <c r="U31" i="19"/>
  <c r="T31" i="19"/>
  <c r="S31" i="19"/>
  <c r="R31" i="19"/>
  <c r="Q31" i="19"/>
  <c r="P31" i="19"/>
  <c r="O31" i="19"/>
  <c r="N31" i="19"/>
  <c r="M31" i="19"/>
  <c r="L31" i="19"/>
  <c r="K31" i="19"/>
  <c r="J31" i="19"/>
  <c r="I31" i="19"/>
  <c r="H31" i="19"/>
  <c r="G31" i="19"/>
  <c r="F31" i="19"/>
  <c r="E31" i="19"/>
  <c r="D31" i="19"/>
  <c r="C31" i="19"/>
  <c r="B31" i="19"/>
  <c r="Y30" i="19"/>
  <c r="X30" i="19"/>
  <c r="W30" i="19"/>
  <c r="V30" i="19"/>
  <c r="U30" i="19"/>
  <c r="T30" i="19"/>
  <c r="S30" i="19"/>
  <c r="R30" i="19"/>
  <c r="Q30" i="19"/>
  <c r="P30" i="19"/>
  <c r="O30" i="19"/>
  <c r="N30" i="19"/>
  <c r="M30" i="19"/>
  <c r="L30" i="19"/>
  <c r="K30" i="19"/>
  <c r="J30" i="19"/>
  <c r="I30" i="19"/>
  <c r="H30" i="19"/>
  <c r="G30" i="19"/>
  <c r="F30" i="19"/>
  <c r="E30" i="19"/>
  <c r="D30" i="19"/>
  <c r="C30" i="19"/>
  <c r="B30" i="19"/>
  <c r="Y29" i="19"/>
  <c r="X29" i="19"/>
  <c r="W29" i="19"/>
  <c r="V29" i="19"/>
  <c r="U29" i="19"/>
  <c r="T29" i="19"/>
  <c r="S29" i="19"/>
  <c r="R29" i="19"/>
  <c r="Q29" i="19"/>
  <c r="P29" i="19"/>
  <c r="O29" i="19"/>
  <c r="N29" i="19"/>
  <c r="M29" i="19"/>
  <c r="L29" i="19"/>
  <c r="K29" i="19"/>
  <c r="J29" i="19"/>
  <c r="I29" i="19"/>
  <c r="H29" i="19"/>
  <c r="G29" i="19"/>
  <c r="F29" i="19"/>
  <c r="E29" i="19"/>
  <c r="D29" i="19"/>
  <c r="C29" i="19"/>
  <c r="B29" i="19"/>
  <c r="Y28" i="19"/>
  <c r="X28" i="19"/>
  <c r="W28" i="19"/>
  <c r="V28" i="19"/>
  <c r="U28" i="19"/>
  <c r="T28" i="19"/>
  <c r="S28" i="19"/>
  <c r="R28" i="19"/>
  <c r="Q28" i="19"/>
  <c r="P28" i="19"/>
  <c r="O28" i="19"/>
  <c r="N28" i="19"/>
  <c r="M28" i="19"/>
  <c r="L28" i="19"/>
  <c r="K28" i="19"/>
  <c r="J28" i="19"/>
  <c r="I28" i="19"/>
  <c r="H28" i="19"/>
  <c r="G28" i="19"/>
  <c r="F28" i="19"/>
  <c r="E28" i="19"/>
  <c r="D28" i="19"/>
  <c r="C28" i="19"/>
  <c r="B28" i="19"/>
  <c r="Y27" i="19"/>
  <c r="X27" i="19"/>
  <c r="W27" i="19"/>
  <c r="V27" i="19"/>
  <c r="U27" i="19"/>
  <c r="T27" i="19"/>
  <c r="S27" i="19"/>
  <c r="R27" i="19"/>
  <c r="Q27" i="19"/>
  <c r="P27" i="19"/>
  <c r="O27" i="19"/>
  <c r="N27" i="19"/>
  <c r="M27" i="19"/>
  <c r="L27" i="19"/>
  <c r="K27" i="19"/>
  <c r="J27" i="19"/>
  <c r="I27" i="19"/>
  <c r="H27" i="19"/>
  <c r="G27" i="19"/>
  <c r="F27" i="19"/>
  <c r="E27" i="19"/>
  <c r="D27" i="19"/>
  <c r="C27" i="19"/>
  <c r="B27" i="19"/>
  <c r="Y26" i="19"/>
  <c r="X26" i="19"/>
  <c r="W26" i="19"/>
  <c r="V26" i="19"/>
  <c r="U26" i="19"/>
  <c r="T26" i="19"/>
  <c r="S26" i="19"/>
  <c r="R26" i="19"/>
  <c r="Q26" i="19"/>
  <c r="P26" i="19"/>
  <c r="O26" i="19"/>
  <c r="N26" i="19"/>
  <c r="M26" i="19"/>
  <c r="L26" i="19"/>
  <c r="K26" i="19"/>
  <c r="J26" i="19"/>
  <c r="I26" i="19"/>
  <c r="H26" i="19"/>
  <c r="G26" i="19"/>
  <c r="F26" i="19"/>
  <c r="E26" i="19"/>
  <c r="D26" i="19"/>
  <c r="C26" i="19"/>
  <c r="B26" i="19"/>
  <c r="Y25" i="19"/>
  <c r="X25" i="19"/>
  <c r="W25" i="19"/>
  <c r="V25" i="19"/>
  <c r="U25" i="19"/>
  <c r="T25" i="19"/>
  <c r="S25" i="19"/>
  <c r="R25" i="19"/>
  <c r="Q25" i="19"/>
  <c r="P25" i="19"/>
  <c r="O25" i="19"/>
  <c r="N25" i="19"/>
  <c r="M25" i="19"/>
  <c r="L25" i="19"/>
  <c r="K25" i="19"/>
  <c r="J25" i="19"/>
  <c r="I25" i="19"/>
  <c r="H25" i="19"/>
  <c r="G25" i="19"/>
  <c r="F25" i="19"/>
  <c r="E25" i="19"/>
  <c r="D25" i="19"/>
  <c r="C25" i="19"/>
  <c r="B25" i="19"/>
  <c r="Y24" i="19"/>
  <c r="X24" i="19"/>
  <c r="W24" i="19"/>
  <c r="V24" i="19"/>
  <c r="U24" i="19"/>
  <c r="T24" i="19"/>
  <c r="S24" i="19"/>
  <c r="R24" i="19"/>
  <c r="Q24" i="19"/>
  <c r="P24" i="19"/>
  <c r="O24" i="19"/>
  <c r="N24" i="19"/>
  <c r="M24" i="19"/>
  <c r="L24" i="19"/>
  <c r="K24" i="19"/>
  <c r="J24" i="19"/>
  <c r="I24" i="19"/>
  <c r="H24" i="19"/>
  <c r="G24" i="19"/>
  <c r="F24" i="19"/>
  <c r="E24" i="19"/>
  <c r="D24" i="19"/>
  <c r="C24" i="19"/>
  <c r="B24" i="19"/>
  <c r="Y23" i="19"/>
  <c r="X23" i="19"/>
  <c r="W23" i="19"/>
  <c r="V23" i="19"/>
  <c r="U23" i="19"/>
  <c r="T23" i="19"/>
  <c r="S23" i="19"/>
  <c r="R23" i="19"/>
  <c r="Q23" i="19"/>
  <c r="P23" i="19"/>
  <c r="O23" i="19"/>
  <c r="N23" i="19"/>
  <c r="M23" i="19"/>
  <c r="L23" i="19"/>
  <c r="K23" i="19"/>
  <c r="J23" i="19"/>
  <c r="I23" i="19"/>
  <c r="H23" i="19"/>
  <c r="G23" i="19"/>
  <c r="F23" i="19"/>
  <c r="E23" i="19"/>
  <c r="D23" i="19"/>
  <c r="C23" i="19"/>
  <c r="B23" i="19"/>
  <c r="Y22" i="19"/>
  <c r="X22" i="19"/>
  <c r="W22" i="19"/>
  <c r="V22" i="19"/>
  <c r="U22" i="19"/>
  <c r="T22" i="19"/>
  <c r="S22" i="19"/>
  <c r="R22" i="19"/>
  <c r="Q22" i="19"/>
  <c r="P22" i="19"/>
  <c r="O22" i="19"/>
  <c r="N22" i="19"/>
  <c r="M22" i="19"/>
  <c r="L22" i="19"/>
  <c r="K22" i="19"/>
  <c r="J22" i="19"/>
  <c r="I22" i="19"/>
  <c r="H22" i="19"/>
  <c r="G22" i="19"/>
  <c r="F22" i="19"/>
  <c r="E22" i="19"/>
  <c r="D22" i="19"/>
  <c r="C22" i="19"/>
  <c r="B22" i="19"/>
  <c r="Y21" i="19"/>
  <c r="X21" i="19"/>
  <c r="W21" i="19"/>
  <c r="V21" i="19"/>
  <c r="U21" i="19"/>
  <c r="T21" i="19"/>
  <c r="S21" i="19"/>
  <c r="R21" i="19"/>
  <c r="Q21" i="19"/>
  <c r="P21" i="19"/>
  <c r="O21" i="19"/>
  <c r="N21" i="19"/>
  <c r="M21" i="19"/>
  <c r="L21" i="19"/>
  <c r="K21" i="19"/>
  <c r="J21" i="19"/>
  <c r="I21" i="19"/>
  <c r="H21" i="19"/>
  <c r="G21" i="19"/>
  <c r="F21" i="19"/>
  <c r="E21" i="19"/>
  <c r="D21" i="19"/>
  <c r="C21" i="19"/>
  <c r="B21" i="19"/>
  <c r="Y20" i="19"/>
  <c r="X20" i="19"/>
  <c r="W20" i="19"/>
  <c r="V20" i="19"/>
  <c r="U20" i="19"/>
  <c r="T20" i="19"/>
  <c r="S20" i="19"/>
  <c r="R20" i="19"/>
  <c r="Q20" i="19"/>
  <c r="P20" i="19"/>
  <c r="O20" i="19"/>
  <c r="N20" i="19"/>
  <c r="M20" i="19"/>
  <c r="L20" i="19"/>
  <c r="K20" i="19"/>
  <c r="J20" i="19"/>
  <c r="I20" i="19"/>
  <c r="H20" i="19"/>
  <c r="G20" i="19"/>
  <c r="F20" i="19"/>
  <c r="E20" i="19"/>
  <c r="D20" i="19"/>
  <c r="C20" i="19"/>
  <c r="B20" i="19"/>
  <c r="Y19" i="19"/>
  <c r="X19" i="19"/>
  <c r="W19" i="19"/>
  <c r="V19" i="19"/>
  <c r="U19" i="19"/>
  <c r="T19" i="19"/>
  <c r="S19" i="19"/>
  <c r="R19" i="19"/>
  <c r="Q19" i="19"/>
  <c r="P19" i="19"/>
  <c r="O19" i="19"/>
  <c r="N19" i="19"/>
  <c r="M19" i="19"/>
  <c r="L19" i="19"/>
  <c r="K19" i="19"/>
  <c r="J19" i="19"/>
  <c r="I19" i="19"/>
  <c r="H19" i="19"/>
  <c r="G19" i="19"/>
  <c r="F19" i="19"/>
  <c r="E19" i="19"/>
  <c r="D19" i="19"/>
  <c r="C19" i="19"/>
  <c r="B19" i="19"/>
  <c r="Y18" i="19"/>
  <c r="X18" i="19"/>
  <c r="W18" i="19"/>
  <c r="V18" i="19"/>
  <c r="U18" i="19"/>
  <c r="T18" i="19"/>
  <c r="S18" i="19"/>
  <c r="R18" i="19"/>
  <c r="Q18" i="19"/>
  <c r="P18" i="19"/>
  <c r="O18" i="19"/>
  <c r="N18" i="19"/>
  <c r="M18" i="19"/>
  <c r="L18" i="19"/>
  <c r="K18" i="19"/>
  <c r="J18" i="19"/>
  <c r="I18" i="19"/>
  <c r="H18" i="19"/>
  <c r="G18" i="19"/>
  <c r="F18" i="19"/>
  <c r="E18" i="19"/>
  <c r="D18" i="19"/>
  <c r="C18" i="19"/>
  <c r="B18" i="19"/>
  <c r="Y17" i="19"/>
  <c r="X17" i="19"/>
  <c r="W17" i="19"/>
  <c r="V17" i="19"/>
  <c r="U17" i="19"/>
  <c r="T17" i="19"/>
  <c r="S17" i="19"/>
  <c r="R17" i="19"/>
  <c r="Q17" i="19"/>
  <c r="P17" i="19"/>
  <c r="O17" i="19"/>
  <c r="N17" i="19"/>
  <c r="M17" i="19"/>
  <c r="L17" i="19"/>
  <c r="K17" i="19"/>
  <c r="J17" i="19"/>
  <c r="I17" i="19"/>
  <c r="H17" i="19"/>
  <c r="G17" i="19"/>
  <c r="F17" i="19"/>
  <c r="E17" i="19"/>
  <c r="D17" i="19"/>
  <c r="C17" i="19"/>
  <c r="B17" i="19"/>
  <c r="Y16" i="19"/>
  <c r="X16" i="19"/>
  <c r="W16" i="19"/>
  <c r="V16" i="19"/>
  <c r="U16" i="19"/>
  <c r="T16" i="19"/>
  <c r="S16" i="19"/>
  <c r="R16" i="19"/>
  <c r="Q16" i="19"/>
  <c r="P16" i="19"/>
  <c r="O16" i="19"/>
  <c r="N16" i="19"/>
  <c r="M16" i="19"/>
  <c r="L16" i="19"/>
  <c r="K16" i="19"/>
  <c r="J16" i="19"/>
  <c r="I16" i="19"/>
  <c r="H16" i="19"/>
  <c r="G16" i="19"/>
  <c r="F16" i="19"/>
  <c r="E16" i="19"/>
  <c r="D16" i="19"/>
  <c r="C16" i="19"/>
  <c r="B16" i="19"/>
  <c r="Y15" i="19"/>
  <c r="X15" i="19"/>
  <c r="W15" i="19"/>
  <c r="V15" i="19"/>
  <c r="U15" i="19"/>
  <c r="T15" i="19"/>
  <c r="S15" i="19"/>
  <c r="R15" i="19"/>
  <c r="Q15" i="19"/>
  <c r="P15" i="19"/>
  <c r="O15" i="19"/>
  <c r="N15" i="19"/>
  <c r="M15" i="19"/>
  <c r="L15" i="19"/>
  <c r="K15" i="19"/>
  <c r="J15" i="19"/>
  <c r="I15" i="19"/>
  <c r="H15" i="19"/>
  <c r="G15" i="19"/>
  <c r="F15" i="19"/>
  <c r="E15" i="19"/>
  <c r="D15" i="19"/>
  <c r="C15" i="19"/>
  <c r="B15" i="19"/>
  <c r="Y14" i="19"/>
  <c r="X14" i="19"/>
  <c r="W14" i="19"/>
  <c r="V14" i="19"/>
  <c r="U14" i="19"/>
  <c r="T14" i="19"/>
  <c r="S14" i="19"/>
  <c r="R14" i="19"/>
  <c r="Q14" i="19"/>
  <c r="P14" i="19"/>
  <c r="O14" i="19"/>
  <c r="N14" i="19"/>
  <c r="M14" i="19"/>
  <c r="L14" i="19"/>
  <c r="K14" i="19"/>
  <c r="J14" i="19"/>
  <c r="I14" i="19"/>
  <c r="H14" i="19"/>
  <c r="G14" i="19"/>
  <c r="F14" i="19"/>
  <c r="E14" i="19"/>
  <c r="D14" i="19"/>
  <c r="C14" i="19"/>
  <c r="B14" i="19"/>
  <c r="Y13" i="19"/>
  <c r="X13" i="19"/>
  <c r="W13" i="19"/>
  <c r="V13" i="19"/>
  <c r="U13" i="19"/>
  <c r="T13" i="19"/>
  <c r="S13" i="19"/>
  <c r="R13" i="19"/>
  <c r="Q13" i="19"/>
  <c r="P13" i="19"/>
  <c r="O13" i="19"/>
  <c r="N13" i="19"/>
  <c r="M13" i="19"/>
  <c r="L13" i="19"/>
  <c r="K13" i="19"/>
  <c r="J13" i="19"/>
  <c r="I13" i="19"/>
  <c r="H13" i="19"/>
  <c r="G13" i="19"/>
  <c r="F13" i="19"/>
  <c r="E13" i="19"/>
  <c r="D13" i="19"/>
  <c r="C13" i="19"/>
  <c r="B13" i="19"/>
  <c r="Y12" i="19"/>
  <c r="X12" i="19"/>
  <c r="W12" i="19"/>
  <c r="V12" i="19"/>
  <c r="U12" i="19"/>
  <c r="T12" i="19"/>
  <c r="S12" i="19"/>
  <c r="R12" i="19"/>
  <c r="Q12" i="19"/>
  <c r="P12" i="19"/>
  <c r="O12" i="19"/>
  <c r="N12" i="19"/>
  <c r="M12" i="19"/>
  <c r="L12" i="19"/>
  <c r="K12" i="19"/>
  <c r="J12" i="19"/>
  <c r="I12" i="19"/>
  <c r="H12" i="19"/>
  <c r="G12" i="19"/>
  <c r="F12" i="19"/>
  <c r="E12" i="19"/>
  <c r="D12" i="19"/>
  <c r="C12" i="19"/>
  <c r="B12" i="19"/>
  <c r="F26" i="1" l="1"/>
  <c r="F17" i="1" l="1"/>
  <c r="F25" i="1" l="1"/>
  <c r="T443" i="28" l="1"/>
  <c r="R443" i="28"/>
  <c r="P443" i="28"/>
  <c r="N443" i="28"/>
  <c r="T439" i="28"/>
  <c r="R439" i="28"/>
  <c r="P439" i="28"/>
  <c r="N439" i="28"/>
  <c r="L435" i="28"/>
  <c r="A12" i="28"/>
  <c r="A1" i="28"/>
  <c r="T439" i="21"/>
  <c r="R439" i="21"/>
  <c r="P439" i="21"/>
  <c r="N439" i="21"/>
  <c r="L435" i="21"/>
  <c r="A12" i="2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A13" i="25" l="1"/>
  <c r="A13" i="21"/>
  <c r="A13" i="28"/>
  <c r="A120" i="19"/>
  <c r="A85" i="19"/>
  <c r="A14" i="21"/>
  <c r="F15" i="1"/>
  <c r="F12" i="1" s="1"/>
  <c r="C7" i="1" s="1"/>
  <c r="A49" i="19"/>
  <c r="A49" i="25"/>
  <c r="A84" i="25"/>
  <c r="A48" i="21"/>
  <c r="A13" i="19"/>
  <c r="A48" i="28"/>
  <c r="A14" i="25" l="1"/>
  <c r="A14" i="28"/>
  <c r="D7" i="1"/>
  <c r="E7" i="1"/>
  <c r="F7" i="1"/>
  <c r="A50" i="19"/>
  <c r="A15" i="21"/>
  <c r="A85" i="25"/>
  <c r="A120" i="25"/>
  <c r="A86" i="19"/>
  <c r="A84" i="28"/>
  <c r="A49" i="28"/>
  <c r="A84" i="21"/>
  <c r="A49" i="21"/>
  <c r="A14" i="19"/>
  <c r="A50" i="25"/>
  <c r="A121" i="19"/>
  <c r="A15" i="25" l="1"/>
  <c r="A15" i="28"/>
  <c r="A15" i="19"/>
  <c r="A120" i="21"/>
  <c r="A85" i="21"/>
  <c r="A50" i="21"/>
  <c r="A122" i="19"/>
  <c r="A16" i="25"/>
  <c r="A16" i="21"/>
  <c r="A85" i="28"/>
  <c r="A120" i="28"/>
  <c r="A86" i="25"/>
  <c r="A87" i="19"/>
  <c r="A51" i="25"/>
  <c r="A50" i="28"/>
  <c r="A121" i="25"/>
  <c r="A51" i="19"/>
  <c r="A16" i="28" l="1"/>
  <c r="A51" i="28"/>
  <c r="A52" i="25"/>
  <c r="A123" i="19"/>
  <c r="A51" i="21"/>
  <c r="A16" i="19"/>
  <c r="A52" i="19"/>
  <c r="A121" i="28"/>
  <c r="A156" i="28"/>
  <c r="A86" i="28"/>
  <c r="A87" i="25"/>
  <c r="A17" i="21"/>
  <c r="A17" i="25"/>
  <c r="A121" i="21"/>
  <c r="A156" i="21"/>
  <c r="A122" i="25"/>
  <c r="A88" i="19"/>
  <c r="A86" i="21"/>
  <c r="A17" i="28" l="1"/>
  <c r="A87" i="21"/>
  <c r="A88" i="25"/>
  <c r="A53" i="19"/>
  <c r="A52" i="21"/>
  <c r="A157" i="21"/>
  <c r="A191" i="21"/>
  <c r="A18" i="25"/>
  <c r="A191" i="28"/>
  <c r="A157" i="28"/>
  <c r="A123" i="25"/>
  <c r="A124" i="19"/>
  <c r="A53" i="25"/>
  <c r="A89" i="19"/>
  <c r="A122" i="21"/>
  <c r="A18" i="21"/>
  <c r="A87" i="28"/>
  <c r="A122" i="28"/>
  <c r="A17" i="19"/>
  <c r="A52" i="28"/>
  <c r="A18" i="28" l="1"/>
  <c r="A158" i="28"/>
  <c r="A158" i="21"/>
  <c r="A53" i="21"/>
  <c r="A123" i="21"/>
  <c r="A124" i="25"/>
  <c r="A54" i="19"/>
  <c r="A53" i="28"/>
  <c r="A123" i="28"/>
  <c r="A19" i="21"/>
  <c r="A90" i="19"/>
  <c r="A89" i="25"/>
  <c r="A88" i="28"/>
  <c r="A125" i="19"/>
  <c r="A19" i="25"/>
  <c r="A88" i="21"/>
  <c r="A18" i="19"/>
  <c r="A226" i="21"/>
  <c r="A192" i="21"/>
  <c r="A54" i="25"/>
  <c r="A192" i="28"/>
  <c r="A226" i="28"/>
  <c r="A19" i="28" l="1"/>
  <c r="A124" i="28"/>
  <c r="A55" i="25"/>
  <c r="A90" i="25"/>
  <c r="A193" i="21"/>
  <c r="A89" i="28"/>
  <c r="A91" i="19"/>
  <c r="A159" i="28"/>
  <c r="A261" i="21"/>
  <c r="A227" i="21"/>
  <c r="A89" i="21"/>
  <c r="A126" i="19"/>
  <c r="A20" i="21"/>
  <c r="A54" i="21"/>
  <c r="A159" i="21"/>
  <c r="A54" i="28"/>
  <c r="A20" i="25"/>
  <c r="A55" i="19"/>
  <c r="A227" i="28"/>
  <c r="A261" i="28"/>
  <c r="A193" i="28"/>
  <c r="A19" i="19"/>
  <c r="A125" i="25"/>
  <c r="A124" i="21"/>
  <c r="A20" i="28" l="1"/>
  <c r="A125" i="21"/>
  <c r="A21" i="21"/>
  <c r="A125" i="28"/>
  <c r="A126" i="25"/>
  <c r="A297" i="28"/>
  <c r="A262" i="28"/>
  <c r="A55" i="28"/>
  <c r="A160" i="21"/>
  <c r="A127" i="19"/>
  <c r="A160" i="28"/>
  <c r="A91" i="25"/>
  <c r="A20" i="19"/>
  <c r="A56" i="19"/>
  <c r="A90" i="21"/>
  <c r="A262" i="21"/>
  <c r="A297" i="21"/>
  <c r="A92" i="19"/>
  <c r="A194" i="21"/>
  <c r="A56" i="25"/>
  <c r="A194" i="28"/>
  <c r="A228" i="28"/>
  <c r="A21" i="25"/>
  <c r="A55" i="21"/>
  <c r="A228" i="21"/>
  <c r="A90" i="28"/>
  <c r="A21" i="28" l="1"/>
  <c r="A91" i="28"/>
  <c r="A21" i="19"/>
  <c r="A56" i="28"/>
  <c r="A127" i="25"/>
  <c r="A229" i="21"/>
  <c r="A195" i="28"/>
  <c r="A57" i="25"/>
  <c r="A263" i="21"/>
  <c r="A92" i="25"/>
  <c r="A22" i="21"/>
  <c r="A22" i="25"/>
  <c r="A195" i="21"/>
  <c r="A161" i="28"/>
  <c r="A56" i="21"/>
  <c r="A229" i="28"/>
  <c r="A93" i="19"/>
  <c r="A298" i="21"/>
  <c r="A332" i="21"/>
  <c r="A91" i="21"/>
  <c r="A57" i="19"/>
  <c r="A128" i="19"/>
  <c r="A161" i="21"/>
  <c r="A263" i="28"/>
  <c r="A332" i="28"/>
  <c r="A298" i="28"/>
  <c r="A126" i="28"/>
  <c r="A126" i="21"/>
  <c r="A22" i="28" l="1"/>
  <c r="A127" i="21"/>
  <c r="A299" i="21"/>
  <c r="A230" i="28"/>
  <c r="A23" i="25"/>
  <c r="A58" i="25"/>
  <c r="A128" i="25"/>
  <c r="A127" i="28"/>
  <c r="A333" i="28"/>
  <c r="A367" i="28"/>
  <c r="A92" i="21"/>
  <c r="A57" i="21"/>
  <c r="A230" i="21"/>
  <c r="A92" i="28"/>
  <c r="A264" i="28"/>
  <c r="A129" i="19"/>
  <c r="A367" i="21"/>
  <c r="A333" i="21"/>
  <c r="A93" i="25"/>
  <c r="A22" i="19"/>
  <c r="A299" i="28"/>
  <c r="A162" i="21"/>
  <c r="A58" i="19"/>
  <c r="A94" i="19"/>
  <c r="A162" i="28"/>
  <c r="A196" i="21"/>
  <c r="A23" i="21"/>
  <c r="A264" i="21"/>
  <c r="A196" i="28"/>
  <c r="A57" i="28"/>
  <c r="A23" i="28" l="1"/>
  <c r="A95" i="19"/>
  <c r="A300" i="28"/>
  <c r="A23" i="19"/>
  <c r="A130" i="19"/>
  <c r="A93" i="28"/>
  <c r="A58" i="21"/>
  <c r="A368" i="28"/>
  <c r="A402" i="28"/>
  <c r="A128" i="28"/>
  <c r="A24" i="25"/>
  <c r="A128" i="21"/>
  <c r="A24" i="21"/>
  <c r="A59" i="19"/>
  <c r="A163" i="21"/>
  <c r="A334" i="21"/>
  <c r="A231" i="28"/>
  <c r="A300" i="21"/>
  <c r="A197" i="21"/>
  <c r="A163" i="28"/>
  <c r="A94" i="25"/>
  <c r="A265" i="28"/>
  <c r="A129" i="25"/>
  <c r="A58" i="28"/>
  <c r="A265" i="21"/>
  <c r="A197" i="28"/>
  <c r="A402" i="21"/>
  <c r="A368" i="21"/>
  <c r="A231" i="21"/>
  <c r="A93" i="21"/>
  <c r="A334" i="28"/>
  <c r="A59" i="25"/>
  <c r="A24" i="28" l="1"/>
  <c r="A60" i="25"/>
  <c r="A198" i="28"/>
  <c r="A59" i="28"/>
  <c r="A164" i="28"/>
  <c r="A403" i="28"/>
  <c r="A131" i="19"/>
  <c r="A301" i="28"/>
  <c r="A369" i="21"/>
  <c r="A266" i="21"/>
  <c r="A130" i="25"/>
  <c r="A232" i="28"/>
  <c r="A25" i="21"/>
  <c r="A129" i="28"/>
  <c r="A24" i="19"/>
  <c r="A94" i="21"/>
  <c r="A266" i="28"/>
  <c r="A301" i="21"/>
  <c r="A164" i="21"/>
  <c r="A25" i="25"/>
  <c r="A335" i="28"/>
  <c r="A232" i="21"/>
  <c r="A403" i="21"/>
  <c r="A95" i="25"/>
  <c r="A198" i="21"/>
  <c r="A335" i="21"/>
  <c r="A60" i="19"/>
  <c r="A129" i="21"/>
  <c r="A369" i="28"/>
  <c r="A59" i="21"/>
  <c r="A94" i="28"/>
  <c r="A96" i="19"/>
  <c r="A25" i="28" l="1"/>
  <c r="A370" i="28"/>
  <c r="A97" i="19"/>
  <c r="A60" i="21"/>
  <c r="A130" i="21"/>
  <c r="A96" i="25"/>
  <c r="A336" i="28"/>
  <c r="A26" i="25"/>
  <c r="A302" i="21"/>
  <c r="A267" i="28"/>
  <c r="A95" i="21"/>
  <c r="A130" i="28"/>
  <c r="A233" i="28"/>
  <c r="A302" i="28"/>
  <c r="A404" i="28"/>
  <c r="A165" i="28"/>
  <c r="A95" i="28"/>
  <c r="A61" i="19"/>
  <c r="A404" i="21"/>
  <c r="A25" i="19"/>
  <c r="A26" i="21"/>
  <c r="A131" i="25"/>
  <c r="A132" i="19"/>
  <c r="A336" i="21"/>
  <c r="A233" i="21"/>
  <c r="A267" i="21"/>
  <c r="A60" i="28"/>
  <c r="A199" i="21"/>
  <c r="A165" i="21"/>
  <c r="A370" i="21"/>
  <c r="A199" i="28"/>
  <c r="A61" i="25"/>
  <c r="A26" i="28" l="1"/>
  <c r="A200" i="28"/>
  <c r="A62" i="25"/>
  <c r="A61" i="28"/>
  <c r="A268" i="21"/>
  <c r="A405" i="28"/>
  <c r="A337" i="28"/>
  <c r="A371" i="28"/>
  <c r="A371" i="21"/>
  <c r="A200" i="21"/>
  <c r="A337" i="21"/>
  <c r="A26" i="19"/>
  <c r="A96" i="28"/>
  <c r="A131" i="28"/>
  <c r="A268" i="28"/>
  <c r="A27" i="25"/>
  <c r="A131" i="21"/>
  <c r="A61" i="21"/>
  <c r="A166" i="21"/>
  <c r="A234" i="21"/>
  <c r="A133" i="19"/>
  <c r="A27" i="21"/>
  <c r="A405" i="21"/>
  <c r="A234" i="28"/>
  <c r="A303" i="21"/>
  <c r="A98" i="19"/>
  <c r="A132" i="25"/>
  <c r="A62" i="19"/>
  <c r="A166" i="28"/>
  <c r="A303" i="28"/>
  <c r="A96" i="21"/>
  <c r="A97" i="25"/>
  <c r="A27" i="28" l="1"/>
  <c r="A99" i="19"/>
  <c r="A28" i="21"/>
  <c r="A97" i="21"/>
  <c r="A406" i="21"/>
  <c r="A27" i="19"/>
  <c r="A62" i="28"/>
  <c r="A132" i="21"/>
  <c r="A132" i="28"/>
  <c r="A406" i="28"/>
  <c r="A63" i="25"/>
  <c r="A304" i="21"/>
  <c r="A134" i="19"/>
  <c r="A98" i="25"/>
  <c r="A304" i="28"/>
  <c r="A63" i="19"/>
  <c r="A235" i="21"/>
  <c r="A28" i="25"/>
  <c r="A167" i="28"/>
  <c r="A133" i="25"/>
  <c r="A235" i="28"/>
  <c r="A167" i="21"/>
  <c r="A269" i="28"/>
  <c r="A97" i="28"/>
  <c r="A372" i="28"/>
  <c r="A338" i="28"/>
  <c r="A269" i="21"/>
  <c r="A62" i="21"/>
  <c r="A338" i="21"/>
  <c r="A201" i="21"/>
  <c r="A372" i="21"/>
  <c r="A201" i="28"/>
  <c r="A28" i="28" l="1"/>
  <c r="A407" i="21"/>
  <c r="A305" i="28"/>
  <c r="A135" i="19"/>
  <c r="A407" i="28"/>
  <c r="A373" i="28"/>
  <c r="A168" i="21"/>
  <c r="A236" i="28"/>
  <c r="A168" i="28"/>
  <c r="A305" i="21"/>
  <c r="A64" i="25"/>
  <c r="A29" i="21"/>
  <c r="A270" i="21"/>
  <c r="A339" i="28"/>
  <c r="A202" i="28"/>
  <c r="A202" i="21"/>
  <c r="A270" i="28"/>
  <c r="A236" i="21"/>
  <c r="A373" i="21"/>
  <c r="A339" i="21"/>
  <c r="A98" i="28"/>
  <c r="A134" i="25"/>
  <c r="A64" i="19"/>
  <c r="A133" i="28"/>
  <c r="A63" i="28"/>
  <c r="A98" i="21"/>
  <c r="A63" i="21"/>
  <c r="A29" i="25"/>
  <c r="A99" i="25"/>
  <c r="A133" i="21"/>
  <c r="A28" i="19"/>
  <c r="A100" i="19"/>
  <c r="A29" i="28" l="1"/>
  <c r="A65" i="19"/>
  <c r="A306" i="28"/>
  <c r="A135" i="25"/>
  <c r="A203" i="28"/>
  <c r="A340" i="28"/>
  <c r="A271" i="21"/>
  <c r="A30" i="21"/>
  <c r="A169" i="28"/>
  <c r="A64" i="28"/>
  <c r="A100" i="25"/>
  <c r="A101" i="19"/>
  <c r="A30" i="25"/>
  <c r="A64" i="21"/>
  <c r="A99" i="21"/>
  <c r="A99" i="28"/>
  <c r="A374" i="21"/>
  <c r="A237" i="21"/>
  <c r="A29" i="19"/>
  <c r="A340" i="21"/>
  <c r="A271" i="28"/>
  <c r="A203" i="21"/>
  <c r="A237" i="28"/>
  <c r="A169" i="21"/>
  <c r="A408" i="28"/>
  <c r="A136" i="19"/>
  <c r="A134" i="21"/>
  <c r="A65" i="25"/>
  <c r="A134" i="28"/>
  <c r="A306" i="21"/>
  <c r="A374" i="28"/>
  <c r="A408" i="21"/>
  <c r="A30" i="28" l="1"/>
  <c r="A135" i="28"/>
  <c r="A66" i="19"/>
  <c r="A341" i="21"/>
  <c r="A31" i="25"/>
  <c r="A307" i="28"/>
  <c r="A204" i="21"/>
  <c r="A100" i="21"/>
  <c r="A65" i="28"/>
  <c r="A31" i="21"/>
  <c r="A409" i="21"/>
  <c r="A307" i="21"/>
  <c r="A66" i="25"/>
  <c r="A238" i="21"/>
  <c r="A375" i="28"/>
  <c r="A135" i="21"/>
  <c r="A409" i="28"/>
  <c r="A238" i="28"/>
  <c r="A272" i="28"/>
  <c r="A30" i="19"/>
  <c r="A375" i="21"/>
  <c r="A102" i="19"/>
  <c r="A170" i="28"/>
  <c r="A341" i="28"/>
  <c r="A136" i="25"/>
  <c r="A137" i="19"/>
  <c r="A170" i="21"/>
  <c r="A100" i="28"/>
  <c r="A65" i="21"/>
  <c r="A101" i="25"/>
  <c r="A272" i="21"/>
  <c r="A204" i="28"/>
  <c r="A31" i="28" l="1"/>
  <c r="A273" i="21"/>
  <c r="A102" i="25"/>
  <c r="A171" i="28"/>
  <c r="A32" i="21"/>
  <c r="A410" i="28"/>
  <c r="A376" i="28"/>
  <c r="A67" i="25"/>
  <c r="A410" i="21"/>
  <c r="A101" i="21"/>
  <c r="A308" i="28"/>
  <c r="A32" i="25"/>
  <c r="A342" i="21"/>
  <c r="A66" i="21"/>
  <c r="A137" i="25"/>
  <c r="A136" i="21"/>
  <c r="A239" i="21"/>
  <c r="A136" i="28"/>
  <c r="A205" i="28"/>
  <c r="A342" i="28"/>
  <c r="A376" i="21"/>
  <c r="A171" i="21"/>
  <c r="A31" i="19"/>
  <c r="A239" i="28"/>
  <c r="A308" i="21"/>
  <c r="A66" i="28"/>
  <c r="A205" i="21"/>
  <c r="A101" i="28"/>
  <c r="A138" i="19"/>
  <c r="A103" i="19"/>
  <c r="A273" i="28"/>
  <c r="A67" i="19"/>
  <c r="A32" i="28" l="1"/>
  <c r="A102" i="28"/>
  <c r="A240" i="21"/>
  <c r="A33" i="25"/>
  <c r="A68" i="25"/>
  <c r="A33" i="21"/>
  <c r="A138" i="25"/>
  <c r="A411" i="21"/>
  <c r="A172" i="28"/>
  <c r="A274" i="21"/>
  <c r="A104" i="19"/>
  <c r="A206" i="28"/>
  <c r="A137" i="21"/>
  <c r="A102" i="21"/>
  <c r="A411" i="28"/>
  <c r="A103" i="25"/>
  <c r="A68" i="19"/>
  <c r="A274" i="28"/>
  <c r="A32" i="19"/>
  <c r="A67" i="21"/>
  <c r="A343" i="21"/>
  <c r="A240" i="28"/>
  <c r="A172" i="21"/>
  <c r="A343" i="28"/>
  <c r="A137" i="28"/>
  <c r="A139" i="19"/>
  <c r="A206" i="21"/>
  <c r="A67" i="28"/>
  <c r="A309" i="21"/>
  <c r="A377" i="21"/>
  <c r="A309" i="28"/>
  <c r="A377" i="28"/>
  <c r="A33" i="28" l="1"/>
  <c r="A344" i="21"/>
  <c r="A69" i="19"/>
  <c r="A138" i="21"/>
  <c r="A173" i="28"/>
  <c r="A69" i="25"/>
  <c r="A103" i="28"/>
  <c r="A378" i="28"/>
  <c r="A310" i="28"/>
  <c r="A207" i="21"/>
  <c r="A138" i="28"/>
  <c r="A344" i="28"/>
  <c r="A412" i="21"/>
  <c r="A33" i="19"/>
  <c r="A207" i="28"/>
  <c r="A105" i="19"/>
  <c r="A139" i="25"/>
  <c r="A34" i="21"/>
  <c r="A378" i="21"/>
  <c r="A275" i="28"/>
  <c r="A104" i="25"/>
  <c r="A103" i="21"/>
  <c r="A34" i="25"/>
  <c r="A241" i="21"/>
  <c r="A68" i="28"/>
  <c r="A140" i="19"/>
  <c r="A241" i="28"/>
  <c r="A310" i="21"/>
  <c r="A173" i="21"/>
  <c r="A68" i="21"/>
  <c r="A412" i="28"/>
  <c r="A275" i="21"/>
  <c r="A34" i="28" l="1"/>
  <c r="A69" i="28"/>
  <c r="A105" i="25"/>
  <c r="A379" i="21"/>
  <c r="A140" i="25"/>
  <c r="A208" i="28"/>
  <c r="A311" i="28"/>
  <c r="A174" i="28"/>
  <c r="A106" i="19"/>
  <c r="A413" i="21"/>
  <c r="A35" i="25"/>
  <c r="A139" i="28"/>
  <c r="A139" i="21"/>
  <c r="A70" i="19"/>
  <c r="A276" i="21"/>
  <c r="A104" i="21"/>
  <c r="A35" i="21"/>
  <c r="A69" i="21"/>
  <c r="A174" i="21"/>
  <c r="A413" i="28"/>
  <c r="A311" i="21"/>
  <c r="A242" i="28"/>
  <c r="A141" i="19"/>
  <c r="A242" i="21"/>
  <c r="A276" i="28"/>
  <c r="A34" i="19"/>
  <c r="A345" i="28"/>
  <c r="A208" i="21"/>
  <c r="A379" i="28"/>
  <c r="A104" i="28"/>
  <c r="A70" i="25"/>
  <c r="A345" i="21"/>
  <c r="A35" i="28" l="1"/>
  <c r="A346" i="21"/>
  <c r="A105" i="28"/>
  <c r="A380" i="28"/>
  <c r="A243" i="21"/>
  <c r="A414" i="28"/>
  <c r="A70" i="21"/>
  <c r="A140" i="21"/>
  <c r="A107" i="19"/>
  <c r="A312" i="28"/>
  <c r="A141" i="25"/>
  <c r="A71" i="25"/>
  <c r="A346" i="28"/>
  <c r="A142" i="19"/>
  <c r="A175" i="21"/>
  <c r="A277" i="21"/>
  <c r="A380" i="21"/>
  <c r="A209" i="21"/>
  <c r="A35" i="19"/>
  <c r="A140" i="28"/>
  <c r="A36" i="25"/>
  <c r="A106" i="25"/>
  <c r="A277" i="28"/>
  <c r="A243" i="28"/>
  <c r="A312" i="21"/>
  <c r="A36" i="21"/>
  <c r="A105" i="21"/>
  <c r="A71" i="19"/>
  <c r="A414" i="21"/>
  <c r="A175" i="28"/>
  <c r="A209" i="28"/>
  <c r="A70" i="28"/>
  <c r="A36" i="28" l="1"/>
  <c r="A72" i="19"/>
  <c r="A313" i="21"/>
  <c r="A210" i="21"/>
  <c r="A347" i="28"/>
  <c r="A108" i="19"/>
  <c r="A71" i="21"/>
  <c r="A244" i="21"/>
  <c r="A210" i="28"/>
  <c r="A415" i="21"/>
  <c r="A106" i="21"/>
  <c r="A141" i="28"/>
  <c r="A36" i="19"/>
  <c r="A72" i="25"/>
  <c r="A313" i="28"/>
  <c r="A415" i="28"/>
  <c r="A347" i="21"/>
  <c r="A71" i="28"/>
  <c r="A176" i="28"/>
  <c r="A37" i="21"/>
  <c r="A244" i="28"/>
  <c r="A278" i="28"/>
  <c r="A107" i="25"/>
  <c r="A278" i="21"/>
  <c r="A176" i="21"/>
  <c r="A142" i="25"/>
  <c r="A106" i="28"/>
  <c r="A37" i="25"/>
  <c r="A381" i="21"/>
  <c r="A143" i="19"/>
  <c r="A141" i="21"/>
  <c r="A381" i="28"/>
  <c r="A37" i="28" l="1"/>
  <c r="A382" i="28"/>
  <c r="A38" i="25"/>
  <c r="A279" i="21"/>
  <c r="A72" i="28"/>
  <c r="A37" i="19"/>
  <c r="A211" i="28"/>
  <c r="A72" i="21"/>
  <c r="A142" i="21"/>
  <c r="A107" i="28"/>
  <c r="A108" i="25"/>
  <c r="A177" i="28"/>
  <c r="A416" i="28"/>
  <c r="A314" i="28"/>
  <c r="A211" i="21"/>
  <c r="A314" i="21"/>
  <c r="A144" i="19"/>
  <c r="A143" i="25"/>
  <c r="A177" i="21"/>
  <c r="A38" i="21"/>
  <c r="A73" i="25"/>
  <c r="A107" i="21"/>
  <c r="A348" i="28"/>
  <c r="A382" i="21"/>
  <c r="A279" i="28"/>
  <c r="A245" i="28"/>
  <c r="A348" i="21"/>
  <c r="A142" i="28"/>
  <c r="A416" i="21"/>
  <c r="A245" i="21"/>
  <c r="A109" i="19"/>
  <c r="A73" i="19"/>
  <c r="A38" i="28" l="1"/>
  <c r="A74" i="25"/>
  <c r="A178" i="21"/>
  <c r="A145" i="19"/>
  <c r="A315" i="28"/>
  <c r="A143" i="21"/>
  <c r="A212" i="28"/>
  <c r="A73" i="28"/>
  <c r="A349" i="28"/>
  <c r="A110" i="19"/>
  <c r="A108" i="28"/>
  <c r="A73" i="21"/>
  <c r="A280" i="21"/>
  <c r="A143" i="28"/>
  <c r="A349" i="21"/>
  <c r="A280" i="28"/>
  <c r="A417" i="28"/>
  <c r="A178" i="28"/>
  <c r="A109" i="25"/>
  <c r="A39" i="25"/>
  <c r="A74" i="19"/>
  <c r="A246" i="21"/>
  <c r="A417" i="21"/>
  <c r="A246" i="28"/>
  <c r="A383" i="21"/>
  <c r="A108" i="21"/>
  <c r="A39" i="21"/>
  <c r="A144" i="25"/>
  <c r="A315" i="21"/>
  <c r="A212" i="21"/>
  <c r="A38" i="19"/>
  <c r="A383" i="28"/>
  <c r="A39" i="28" l="1"/>
  <c r="A145" i="25"/>
  <c r="A247" i="28"/>
  <c r="A75" i="19"/>
  <c r="A418" i="28"/>
  <c r="A109" i="28"/>
  <c r="A350" i="28"/>
  <c r="A39" i="19"/>
  <c r="A40" i="21"/>
  <c r="A109" i="21"/>
  <c r="A40" i="25"/>
  <c r="A179" i="28"/>
  <c r="A281" i="28"/>
  <c r="A350" i="21"/>
  <c r="A74" i="21"/>
  <c r="A74" i="28"/>
  <c r="A316" i="28"/>
  <c r="A146" i="19"/>
  <c r="A384" i="28"/>
  <c r="A213" i="21"/>
  <c r="A418" i="21"/>
  <c r="A110" i="25"/>
  <c r="A281" i="21"/>
  <c r="A213" i="28"/>
  <c r="A144" i="21"/>
  <c r="A179" i="21"/>
  <c r="A316" i="21"/>
  <c r="A384" i="21"/>
  <c r="A247" i="21"/>
  <c r="A144" i="28"/>
  <c r="A111" i="19"/>
  <c r="A75" i="25"/>
  <c r="A40" i="28" l="1"/>
  <c r="A76" i="25"/>
  <c r="A145" i="28"/>
  <c r="A351" i="21"/>
  <c r="A180" i="28"/>
  <c r="A419" i="28"/>
  <c r="A248" i="28"/>
  <c r="A112" i="19"/>
  <c r="A385" i="21"/>
  <c r="A317" i="21"/>
  <c r="A145" i="21"/>
  <c r="A214" i="28"/>
  <c r="A419" i="21"/>
  <c r="A317" i="28"/>
  <c r="A75" i="28"/>
  <c r="A41" i="25"/>
  <c r="A41" i="21"/>
  <c r="A40" i="19"/>
  <c r="A76" i="19"/>
  <c r="A180" i="21"/>
  <c r="A111" i="25"/>
  <c r="A214" i="21"/>
  <c r="A147" i="19"/>
  <c r="A75" i="21"/>
  <c r="A248" i="21"/>
  <c r="A282" i="21"/>
  <c r="A385" i="28"/>
  <c r="A282" i="28"/>
  <c r="A110" i="21"/>
  <c r="A351" i="28"/>
  <c r="A110" i="28"/>
  <c r="A146" i="25"/>
  <c r="A41" i="28" l="1"/>
  <c r="A147" i="25"/>
  <c r="A249" i="21"/>
  <c r="A112" i="25"/>
  <c r="A181" i="21"/>
  <c r="A76" i="28"/>
  <c r="A420" i="21"/>
  <c r="A386" i="21"/>
  <c r="A181" i="28"/>
  <c r="A146" i="28"/>
  <c r="A111" i="28"/>
  <c r="A283" i="28"/>
  <c r="A42" i="25"/>
  <c r="A318" i="21"/>
  <c r="A113" i="19"/>
  <c r="A420" i="28"/>
  <c r="A352" i="21"/>
  <c r="A386" i="28"/>
  <c r="A148" i="19"/>
  <c r="A77" i="19"/>
  <c r="A215" i="28"/>
  <c r="A146" i="21"/>
  <c r="A249" i="28"/>
  <c r="A352" i="28"/>
  <c r="A111" i="21"/>
  <c r="A283" i="21"/>
  <c r="A76" i="21"/>
  <c r="A215" i="21"/>
  <c r="A41" i="19"/>
  <c r="A42" i="21"/>
  <c r="A318" i="28"/>
  <c r="A77" i="25"/>
  <c r="A42" i="28" l="1"/>
  <c r="A42" i="19"/>
  <c r="A147" i="21"/>
  <c r="A387" i="28"/>
  <c r="A353" i="21"/>
  <c r="A250" i="21"/>
  <c r="A216" i="21"/>
  <c r="A78" i="19"/>
  <c r="A319" i="21"/>
  <c r="A113" i="25"/>
  <c r="A319" i="28"/>
  <c r="A77" i="21"/>
  <c r="A216" i="28"/>
  <c r="A149" i="19"/>
  <c r="A114" i="19"/>
  <c r="A182" i="28"/>
  <c r="A421" i="21"/>
  <c r="A182" i="21"/>
  <c r="A78" i="25"/>
  <c r="A284" i="21"/>
  <c r="A112" i="21"/>
  <c r="A353" i="28"/>
  <c r="A250" i="28"/>
  <c r="A421" i="28"/>
  <c r="A284" i="28"/>
  <c r="A112" i="28"/>
  <c r="A147" i="28"/>
  <c r="A387" i="21"/>
  <c r="A77" i="28"/>
  <c r="A148" i="25"/>
  <c r="A78" i="28" l="1"/>
  <c r="A285" i="28"/>
  <c r="A113" i="21"/>
  <c r="A285" i="21"/>
  <c r="A217" i="28"/>
  <c r="A320" i="21"/>
  <c r="A388" i="21"/>
  <c r="A113" i="28"/>
  <c r="A422" i="28"/>
  <c r="A217" i="21"/>
  <c r="A354" i="21"/>
  <c r="A148" i="21"/>
  <c r="A148" i="28"/>
  <c r="A78" i="21"/>
  <c r="A320" i="28"/>
  <c r="A388" i="28"/>
  <c r="A149" i="25"/>
  <c r="A251" i="28"/>
  <c r="A354" i="28"/>
  <c r="A183" i="21"/>
  <c r="A422" i="21"/>
  <c r="A183" i="28"/>
  <c r="A150" i="19"/>
  <c r="A114" i="25"/>
  <c r="A251" i="21"/>
  <c r="A252" i="28" l="1"/>
  <c r="A149" i="28"/>
  <c r="A218" i="21"/>
  <c r="A423" i="28"/>
  <c r="A114" i="28"/>
  <c r="A423" i="21"/>
  <c r="A184" i="21"/>
  <c r="A355" i="28"/>
  <c r="A389" i="21"/>
  <c r="A114" i="21"/>
  <c r="A184" i="28"/>
  <c r="A389" i="28"/>
  <c r="A149" i="21"/>
  <c r="A321" i="21"/>
  <c r="A286" i="21"/>
  <c r="A252" i="21"/>
  <c r="A150" i="25"/>
  <c r="A321" i="28"/>
  <c r="A355" i="21"/>
  <c r="A218" i="28"/>
  <c r="A286" i="28"/>
  <c r="A287" i="28" l="1"/>
  <c r="A390" i="28"/>
  <c r="A390" i="21"/>
  <c r="A356" i="28"/>
  <c r="A150" i="28"/>
  <c r="A356" i="21"/>
  <c r="A287" i="21"/>
  <c r="A322" i="21"/>
  <c r="A185" i="28"/>
  <c r="A185" i="21"/>
  <c r="A424" i="28"/>
  <c r="A219" i="21"/>
  <c r="A219" i="28"/>
  <c r="A322" i="28"/>
  <c r="A424" i="21"/>
  <c r="A253" i="21"/>
  <c r="A150" i="21"/>
  <c r="A253" i="28"/>
  <c r="A186" i="21" l="1"/>
  <c r="A186" i="28"/>
  <c r="A425" i="21"/>
  <c r="A220" i="28"/>
  <c r="A220" i="21"/>
  <c r="A288" i="21"/>
  <c r="A288" i="28"/>
  <c r="A254" i="28"/>
  <c r="A254" i="21"/>
  <c r="A323" i="21"/>
  <c r="A357" i="28"/>
  <c r="A391" i="28"/>
  <c r="A323" i="28"/>
  <c r="A425" i="28"/>
  <c r="A357" i="21"/>
  <c r="A391" i="21"/>
  <c r="A392" i="21" l="1"/>
  <c r="A324" i="28"/>
  <c r="A392" i="28"/>
  <c r="A221" i="28"/>
  <c r="A358" i="21"/>
  <c r="A358" i="28"/>
  <c r="A289" i="28"/>
  <c r="A289" i="21"/>
  <c r="A426" i="28"/>
  <c r="A324" i="21"/>
  <c r="A255" i="28"/>
  <c r="A426" i="21"/>
  <c r="A255" i="21"/>
  <c r="A221" i="21"/>
  <c r="A325" i="28" l="1"/>
  <c r="A290" i="28"/>
  <c r="A359" i="21"/>
  <c r="A427" i="21"/>
  <c r="A325" i="21"/>
  <c r="A290" i="21"/>
  <c r="A256" i="21"/>
  <c r="A256" i="28"/>
  <c r="A427" i="28"/>
  <c r="A359" i="28"/>
  <c r="A393" i="28"/>
  <c r="A393" i="21"/>
  <c r="A394" i="21" l="1"/>
  <c r="A428" i="21"/>
  <c r="A291" i="28"/>
  <c r="A394" i="28"/>
  <c r="A360" i="21"/>
  <c r="A291" i="21"/>
  <c r="A326" i="21"/>
  <c r="A360" i="28"/>
  <c r="A428" i="28"/>
  <c r="A326" i="28"/>
  <c r="A429" i="28" l="1"/>
  <c r="A395" i="28"/>
  <c r="A395" i="21"/>
  <c r="A327" i="28"/>
  <c r="A361" i="28"/>
  <c r="A327" i="21"/>
  <c r="A361" i="21"/>
  <c r="A429" i="21"/>
  <c r="A430" i="21" l="1"/>
  <c r="A362" i="21"/>
  <c r="A396" i="21"/>
  <c r="A362" i="28"/>
  <c r="A396" i="28"/>
  <c r="A430" i="28"/>
  <c r="A431" i="28" l="1"/>
  <c r="A397" i="28"/>
  <c r="A397" i="21"/>
  <c r="A431" i="21"/>
  <c r="A432" i="21" l="1"/>
  <c r="A432" i="28"/>
</calcChain>
</file>

<file path=xl/sharedStrings.xml><?xml version="1.0" encoding="utf-8"?>
<sst xmlns="http://schemas.openxmlformats.org/spreadsheetml/2006/main" count="1065" uniqueCount="180">
  <si>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</si>
  <si>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</si>
  <si>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</si>
  <si>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</si>
  <si>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</si>
  <si>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</si>
  <si>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</si>
  <si>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</si>
  <si>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</si>
  <si>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</si>
  <si>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</si>
  <si>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</si>
  <si>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</si>
  <si>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</si>
  <si>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</si>
  <si>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</si>
  <si>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</si>
  <si>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</si>
  <si>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</si>
  <si>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</si>
  <si>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</si>
  <si>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</si>
  <si>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</si>
  <si>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</si>
  <si>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</si>
  <si>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</si>
  <si>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</si>
  <si>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</si>
  <si>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</si>
  <si>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</si>
  <si>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</si>
  <si>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</si>
  <si>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</si>
  <si>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</si>
  <si>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</si>
  <si>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</si>
  <si>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</si>
  <si>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</si>
  <si>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</si>
  <si>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</si>
  <si>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</si>
  <si>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</si>
  <si>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</si>
  <si>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</si>
  <si>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</si>
  <si>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</si>
  <si>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</si>
  <si>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</si>
  <si>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</si>
  <si>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</si>
  <si>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</si>
  <si>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</si>
  <si>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</si>
  <si>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</si>
  <si>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</si>
  <si>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</si>
  <si>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</si>
  <si>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</si>
  <si>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</si>
  <si>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</si>
  <si>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</si>
  <si>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</si>
  <si>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</si>
  <si>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</si>
  <si>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</si>
  <si>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</si>
  <si>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</si>
  <si>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</si>
  <si>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</si>
  <si>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</si>
  <si>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</si>
  <si>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</si>
  <si>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</si>
  <si>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</si>
  <si>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</si>
  <si>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</si>
  <si>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</si>
  <si>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</si>
  <si>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</si>
  <si>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</si>
  <si>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</si>
  <si>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</si>
  <si>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</si>
  <si>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</si>
  <si>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</si>
  <si>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</si>
  <si>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</si>
  <si>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</si>
  <si>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</si>
  <si>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</si>
  <si>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</si>
  <si>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</si>
  <si>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</si>
  <si>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</si>
  <si>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</si>
  <si>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</si>
  <si>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</si>
  <si>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</si>
  <si>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</si>
  <si>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</si>
  <si>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</si>
  <si>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</si>
  <si>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</si>
  <si>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</si>
  <si>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</si>
  <si>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</si>
  <si>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</si>
  <si>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</si>
  <si>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</si>
  <si>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</si>
  <si>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</si>
  <si>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</si>
  <si>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</si>
  <si>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</si>
  <si>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</si>
  <si>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</si>
  <si>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</si>
  <si>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</si>
  <si>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</si>
  <si>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</si>
  <si>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</si>
  <si>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</si>
  <si>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</si>
  <si>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</si>
  <si>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</si>
  <si>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</si>
  <si>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</si>
  <si>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</si>
  <si>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</si>
  <si>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</si>
  <si>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</si>
  <si>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</si>
  <si>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</si>
  <si>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</si>
  <si>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</si>
  <si>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</si>
  <si>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</si>
  <si>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</si>
  <si>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</si>
  <si>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</si>
  <si>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</si>
  <si>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</si>
  <si>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</si>
  <si>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</si>
  <si>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</si>
  <si>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</si>
  <si>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</si>
  <si>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t>
  </si>
  <si>
    <t>декабрь 2024 года</t>
  </si>
  <si>
    <t>01.12.2024</t>
  </si>
  <si>
    <t>02.12.2024</t>
  </si>
  <si>
    <t>03.12.2024</t>
  </si>
  <si>
    <t>04.12.2024</t>
  </si>
  <si>
    <t>05.12.2024</t>
  </si>
  <si>
    <t>06.12.2024</t>
  </si>
  <si>
    <t>07.12.2024</t>
  </si>
  <si>
    <t>08.12.2024</t>
  </si>
  <si>
    <t>09.12.2024</t>
  </si>
  <si>
    <t>10.12.2024</t>
  </si>
  <si>
    <t>11.12.2024</t>
  </si>
  <si>
    <t>12.12.2024</t>
  </si>
  <si>
    <t>13.12.2024</t>
  </si>
  <si>
    <t>14.12.2024</t>
  </si>
  <si>
    <t>15.12.2024</t>
  </si>
  <si>
    <t>16.12.2024</t>
  </si>
  <si>
    <t>17.12.2024</t>
  </si>
  <si>
    <t>18.12.2024</t>
  </si>
  <si>
    <t>19.12.2024</t>
  </si>
  <si>
    <t>20.12.2024</t>
  </si>
  <si>
    <t>21.12.2024</t>
  </si>
  <si>
    <t>22.12.2024</t>
  </si>
  <si>
    <t>23.12.2024</t>
  </si>
  <si>
    <t>24.12.2024</t>
  </si>
  <si>
    <t>25.12.2024</t>
  </si>
  <si>
    <t>26.12.2024</t>
  </si>
  <si>
    <t>27.12.2024</t>
  </si>
  <si>
    <t>28.12.2024</t>
  </si>
  <si>
    <t>29.12.2024</t>
  </si>
  <si>
    <t>30.12.2024</t>
  </si>
  <si>
    <t>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</si>
</sst>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7" zoomScale="70" zoomScaleNormal="70" zoomScaleSheetLayoutView="80" workbookViewId="0">
      <selection activeCell="M26" sqref="M2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6" t="s">
        <v>147</v>
      </c>
      <c r="B1" s="106"/>
      <c r="C1" s="106"/>
      <c r="D1" s="106"/>
      <c r="E1" s="106"/>
      <c r="F1" s="106"/>
    </row>
    <row r="2" spans="1:8" s="1" customFormat="1" ht="21.75" customHeight="1" x14ac:dyDescent="0.25">
      <c r="A2" s="107" t="s">
        <v>30</v>
      </c>
      <c r="B2" s="107"/>
      <c r="C2" s="107"/>
      <c r="D2" s="107"/>
      <c r="E2" s="107"/>
      <c r="F2" s="107"/>
      <c r="G2" s="1" t="s">
        <v>41</v>
      </c>
    </row>
    <row r="3" spans="1:8" ht="18" customHeight="1" x14ac:dyDescent="0.25">
      <c r="A3" s="108" t="s">
        <v>31</v>
      </c>
      <c r="B3" s="108"/>
      <c r="C3" s="108"/>
      <c r="D3" s="108"/>
      <c r="E3" s="108"/>
      <c r="F3" s="108"/>
    </row>
    <row r="4" spans="1:8" ht="34.5" customHeight="1" x14ac:dyDescent="0.25">
      <c r="A4" s="109" t="s">
        <v>45</v>
      </c>
      <c r="B4" s="109"/>
      <c r="C4" s="109"/>
      <c r="D4" s="109"/>
      <c r="E4" s="109"/>
      <c r="F4" s="109"/>
    </row>
    <row r="5" spans="1:8" x14ac:dyDescent="0.25">
      <c r="A5" s="113"/>
      <c r="B5" s="113"/>
      <c r="C5" s="114" t="s">
        <v>29</v>
      </c>
      <c r="D5" s="115"/>
      <c r="E5" s="115"/>
      <c r="F5" s="116"/>
    </row>
    <row r="6" spans="1:8" x14ac:dyDescent="0.25">
      <c r="A6" s="113"/>
      <c r="B6" s="113"/>
      <c r="C6" s="3" t="s">
        <v>0</v>
      </c>
      <c r="D6" s="3" t="s">
        <v>1</v>
      </c>
      <c r="E6" s="3" t="s">
        <v>2</v>
      </c>
      <c r="F6" s="3" t="s">
        <v>3</v>
      </c>
    </row>
    <row r="7" spans="1:8" s="6" customFormat="1" x14ac:dyDescent="0.25">
      <c r="A7" s="110" t="s">
        <v>44</v>
      </c>
      <c r="B7" s="111"/>
      <c r="C7" s="4">
        <f>$F$12+'СЕТ СН'!F5+СВЦЭМ!$D$10+'СЕТ СН'!F8-'СЕТ СН'!F$15</f>
        <v>4827.6967689700004</v>
      </c>
      <c r="D7" s="4">
        <f>$F$12+'СЕТ СН'!G5+СВЦЭМ!$D$10+'СЕТ СН'!G8-'СЕТ СН'!G$15</f>
        <v>5919.5967689700001</v>
      </c>
      <c r="E7" s="4">
        <f>$F$12+'СЕТ СН'!H5+СВЦЭМ!$D$10+'СЕТ СН'!H8-'СЕТ СН'!H$15</f>
        <v>6243.7967689699999</v>
      </c>
      <c r="F7" s="4">
        <f>$F$12+'СЕТ СН'!I5+СВЦЭМ!$D$10+'СЕТ СН'!I8-'СЕТ СН'!I$15</f>
        <v>6998.2867689699997</v>
      </c>
      <c r="G7" s="5"/>
    </row>
    <row r="8" spans="1:8" x14ac:dyDescent="0.25">
      <c r="F8" s="8"/>
    </row>
    <row r="9" spans="1:8" ht="45.75" customHeight="1" x14ac:dyDescent="0.25">
      <c r="A9" s="101" t="s">
        <v>46</v>
      </c>
      <c r="B9" s="101"/>
      <c r="C9" s="101"/>
      <c r="D9" s="101"/>
      <c r="E9" s="101"/>
      <c r="F9" s="101"/>
    </row>
    <row r="10" spans="1:8" x14ac:dyDescent="0.25">
      <c r="B10" s="2"/>
      <c r="H10" s="2" t="s">
        <v>41</v>
      </c>
    </row>
    <row r="11" spans="1:8" ht="31.5" x14ac:dyDescent="0.25">
      <c r="A11" s="9"/>
      <c r="B11" s="112" t="s">
        <v>5</v>
      </c>
      <c r="C11" s="112"/>
      <c r="D11" s="112"/>
      <c r="E11" s="10" t="s">
        <v>4</v>
      </c>
      <c r="F11" s="11" t="s">
        <v>12</v>
      </c>
      <c r="G11" s="2" t="s">
        <v>41</v>
      </c>
    </row>
    <row r="12" spans="1:8" ht="31.5" x14ac:dyDescent="0.25">
      <c r="A12" s="12">
        <v>1</v>
      </c>
      <c r="B12" s="100" t="s">
        <v>47</v>
      </c>
      <c r="C12" s="100"/>
      <c r="D12" s="100"/>
      <c r="E12" s="13" t="s">
        <v>22</v>
      </c>
      <c r="F12" s="11">
        <f>ROUND(F13+F14*F15,8)+F34</f>
        <v>2869.4357690299998</v>
      </c>
      <c r="H12" s="2" t="s">
        <v>41</v>
      </c>
    </row>
    <row r="13" spans="1:8" ht="31.5" x14ac:dyDescent="0.25">
      <c r="A13" s="12">
        <v>2</v>
      </c>
      <c r="B13" s="100" t="s">
        <v>48</v>
      </c>
      <c r="C13" s="100"/>
      <c r="D13" s="100"/>
      <c r="E13" s="13" t="s">
        <v>22</v>
      </c>
      <c r="F13" s="11">
        <f>СВЦЭМ!$D$11</f>
        <v>1891.2578314299999</v>
      </c>
    </row>
    <row r="14" spans="1:8" ht="36" customHeight="1" x14ac:dyDescent="0.25">
      <c r="A14" s="12">
        <v>3</v>
      </c>
      <c r="B14" s="100" t="s">
        <v>49</v>
      </c>
      <c r="C14" s="100"/>
      <c r="D14" s="100"/>
      <c r="E14" s="13" t="s">
        <v>23</v>
      </c>
      <c r="F14" s="11">
        <f>СВЦЭМ!$D$12</f>
        <v>740653.3209351754</v>
      </c>
    </row>
    <row r="15" spans="1:8" ht="30.75" customHeight="1" x14ac:dyDescent="0.25">
      <c r="A15" s="12">
        <v>4</v>
      </c>
      <c r="B15" s="100" t="s">
        <v>50</v>
      </c>
      <c r="C15" s="100" t="s">
        <v>24</v>
      </c>
      <c r="D15" s="100" t="s">
        <v>24</v>
      </c>
      <c r="E15" s="14" t="s">
        <v>51</v>
      </c>
      <c r="F15" s="15">
        <f>ROUND(IF(F25-(F26+F33)&lt;=0,0,MAX(0,(F16-(F17+F24))/(F25-(F26+F33)))),11)</f>
        <v>1.32069608E-3</v>
      </c>
    </row>
    <row r="16" spans="1:8" ht="36" customHeight="1" x14ac:dyDescent="0.25">
      <c r="A16" s="12">
        <v>5</v>
      </c>
      <c r="B16" s="100" t="s">
        <v>52</v>
      </c>
      <c r="C16" s="100" t="s">
        <v>25</v>
      </c>
      <c r="D16" s="100" t="s">
        <v>6</v>
      </c>
      <c r="E16" s="13" t="s">
        <v>6</v>
      </c>
      <c r="F16" s="16">
        <f>СВЦЭМ!$D$27</f>
        <v>1.8819999999999999</v>
      </c>
    </row>
    <row r="17" spans="1:6" ht="33" customHeight="1" x14ac:dyDescent="0.25">
      <c r="A17" s="12">
        <v>6</v>
      </c>
      <c r="B17" s="100" t="s">
        <v>53</v>
      </c>
      <c r="C17" s="100" t="s">
        <v>25</v>
      </c>
      <c r="D17" s="100" t="s">
        <v>6</v>
      </c>
      <c r="E17" s="13" t="s">
        <v>6</v>
      </c>
      <c r="F17" s="16">
        <f>SUM(F19:F23)</f>
        <v>1.8480000000000001</v>
      </c>
    </row>
    <row r="18" spans="1:6" ht="13.5" customHeight="1" x14ac:dyDescent="0.25">
      <c r="A18" s="12"/>
      <c r="B18" s="103" t="s">
        <v>54</v>
      </c>
      <c r="C18" s="104"/>
      <c r="D18" s="104"/>
      <c r="E18" s="104"/>
      <c r="F18" s="105"/>
    </row>
    <row r="19" spans="1:6" x14ac:dyDescent="0.25">
      <c r="A19" s="12">
        <v>6.1</v>
      </c>
      <c r="B19" s="100" t="s">
        <v>55</v>
      </c>
      <c r="C19" s="100"/>
      <c r="D19" s="100"/>
      <c r="E19" s="13" t="s">
        <v>6</v>
      </c>
      <c r="F19" s="16">
        <v>0</v>
      </c>
    </row>
    <row r="20" spans="1:6" x14ac:dyDescent="0.25">
      <c r="A20" s="12">
        <v>6.2</v>
      </c>
      <c r="B20" s="100" t="s">
        <v>56</v>
      </c>
      <c r="C20" s="100"/>
      <c r="D20" s="100"/>
      <c r="E20" s="13" t="s">
        <v>6</v>
      </c>
      <c r="F20" s="16">
        <v>0</v>
      </c>
    </row>
    <row r="21" spans="1:6" x14ac:dyDescent="0.25">
      <c r="A21" s="12">
        <v>6.3</v>
      </c>
      <c r="B21" s="100" t="s">
        <v>57</v>
      </c>
      <c r="C21" s="100"/>
      <c r="D21" s="100"/>
      <c r="E21" s="13" t="s">
        <v>6</v>
      </c>
      <c r="F21" s="16">
        <v>0</v>
      </c>
    </row>
    <row r="22" spans="1:6" x14ac:dyDescent="0.25">
      <c r="A22" s="12">
        <v>6.4</v>
      </c>
      <c r="B22" s="100" t="s">
        <v>58</v>
      </c>
      <c r="C22" s="100"/>
      <c r="D22" s="100"/>
      <c r="E22" s="13" t="s">
        <v>6</v>
      </c>
      <c r="F22" s="16">
        <v>0</v>
      </c>
    </row>
    <row r="23" spans="1:6" x14ac:dyDescent="0.25">
      <c r="A23" s="12">
        <v>6.5</v>
      </c>
      <c r="B23" s="100" t="s">
        <v>59</v>
      </c>
      <c r="C23" s="100"/>
      <c r="D23" s="100"/>
      <c r="E23" s="13" t="s">
        <v>6</v>
      </c>
      <c r="F23" s="86">
        <v>1.8480000000000001</v>
      </c>
    </row>
    <row r="24" spans="1:6" ht="31.5" customHeight="1" x14ac:dyDescent="0.25">
      <c r="A24" s="12">
        <v>7</v>
      </c>
      <c r="B24" s="100" t="s">
        <v>26</v>
      </c>
      <c r="C24" s="100" t="s">
        <v>25</v>
      </c>
      <c r="D24" s="100" t="s">
        <v>6</v>
      </c>
      <c r="E24" s="13" t="s">
        <v>6</v>
      </c>
      <c r="F24" s="16">
        <v>0</v>
      </c>
    </row>
    <row r="25" spans="1:6" ht="30" customHeight="1" x14ac:dyDescent="0.25">
      <c r="A25" s="12">
        <v>8</v>
      </c>
      <c r="B25" s="100" t="s">
        <v>60</v>
      </c>
      <c r="C25" s="100" t="s">
        <v>27</v>
      </c>
      <c r="D25" s="100" t="s">
        <v>28</v>
      </c>
      <c r="E25" s="13" t="s">
        <v>61</v>
      </c>
      <c r="F25" s="16">
        <f>СВЦЭМ!D26</f>
        <v>1614.498</v>
      </c>
    </row>
    <row r="26" spans="1:6" ht="30.75" customHeight="1" x14ac:dyDescent="0.25">
      <c r="A26" s="12">
        <v>9</v>
      </c>
      <c r="B26" s="100" t="s">
        <v>62</v>
      </c>
      <c r="C26" s="100" t="s">
        <v>27</v>
      </c>
      <c r="D26" s="100" t="s">
        <v>28</v>
      </c>
      <c r="E26" s="13" t="s">
        <v>61</v>
      </c>
      <c r="F26" s="16">
        <f>SUM(F28:F32)</f>
        <v>1588.7540000000004</v>
      </c>
    </row>
    <row r="27" spans="1:6" x14ac:dyDescent="0.25">
      <c r="A27" s="12"/>
      <c r="B27" s="103" t="s">
        <v>54</v>
      </c>
      <c r="C27" s="104"/>
      <c r="D27" s="104"/>
      <c r="E27" s="104"/>
      <c r="F27" s="105"/>
    </row>
    <row r="28" spans="1:6" x14ac:dyDescent="0.25">
      <c r="A28" s="12">
        <v>9.1</v>
      </c>
      <c r="B28" s="100" t="s">
        <v>55</v>
      </c>
      <c r="C28" s="100"/>
      <c r="D28" s="100"/>
      <c r="E28" s="13" t="s">
        <v>61</v>
      </c>
      <c r="F28" s="16">
        <v>0</v>
      </c>
    </row>
    <row r="29" spans="1:6" x14ac:dyDescent="0.25">
      <c r="A29" s="12">
        <v>9.1999999999999993</v>
      </c>
      <c r="B29" s="100" t="s">
        <v>56</v>
      </c>
      <c r="C29" s="100"/>
      <c r="D29" s="100"/>
      <c r="E29" s="13" t="s">
        <v>61</v>
      </c>
      <c r="F29" s="86">
        <v>0</v>
      </c>
    </row>
    <row r="30" spans="1:6" x14ac:dyDescent="0.25">
      <c r="A30" s="12">
        <v>9.3000000000000007</v>
      </c>
      <c r="B30" s="100" t="s">
        <v>57</v>
      </c>
      <c r="C30" s="100"/>
      <c r="D30" s="100"/>
      <c r="E30" s="13" t="s">
        <v>61</v>
      </c>
      <c r="F30" s="16">
        <v>0</v>
      </c>
    </row>
    <row r="31" spans="1:6" x14ac:dyDescent="0.25">
      <c r="A31" s="12">
        <v>9.4</v>
      </c>
      <c r="B31" s="100" t="s">
        <v>58</v>
      </c>
      <c r="C31" s="100"/>
      <c r="D31" s="100"/>
      <c r="E31" s="13" t="s">
        <v>61</v>
      </c>
      <c r="F31" s="16">
        <v>0</v>
      </c>
    </row>
    <row r="32" spans="1:6" x14ac:dyDescent="0.25">
      <c r="A32" s="12">
        <v>9.5</v>
      </c>
      <c r="B32" s="100" t="s">
        <v>59</v>
      </c>
      <c r="C32" s="100"/>
      <c r="D32" s="100"/>
      <c r="E32" s="13" t="s">
        <v>61</v>
      </c>
      <c r="F32" s="86">
        <v>1588.7540000000004</v>
      </c>
    </row>
    <row r="33" spans="1:6" ht="34.5" customHeight="1" x14ac:dyDescent="0.25">
      <c r="A33" s="12">
        <v>10</v>
      </c>
      <c r="B33" s="100" t="s">
        <v>63</v>
      </c>
      <c r="C33" s="100" t="s">
        <v>27</v>
      </c>
      <c r="D33" s="100" t="s">
        <v>28</v>
      </c>
      <c r="E33" s="13" t="s">
        <v>61</v>
      </c>
      <c r="F33" s="16">
        <v>0</v>
      </c>
    </row>
    <row r="34" spans="1:6" ht="42" customHeight="1" x14ac:dyDescent="0.25">
      <c r="A34" s="12">
        <v>11</v>
      </c>
      <c r="B34" s="100" t="s">
        <v>64</v>
      </c>
      <c r="C34" s="100"/>
      <c r="D34" s="100" t="s">
        <v>22</v>
      </c>
      <c r="E34" s="17" t="s">
        <v>22</v>
      </c>
      <c r="F34" s="11">
        <v>0</v>
      </c>
    </row>
    <row r="36" spans="1:6" ht="15.75" customHeight="1" x14ac:dyDescent="0.25">
      <c r="A36" s="102" t="s">
        <v>65</v>
      </c>
      <c r="B36" s="102"/>
      <c r="C36" s="102"/>
      <c r="D36" s="102"/>
      <c r="E36" s="102"/>
      <c r="F36" s="102"/>
    </row>
    <row r="37" spans="1:6" x14ac:dyDescent="0.25">
      <c r="A37" s="102"/>
      <c r="B37" s="102"/>
      <c r="C37" s="102"/>
      <c r="D37" s="102"/>
      <c r="E37" s="102"/>
      <c r="F37" s="102"/>
    </row>
    <row r="38" spans="1:6" x14ac:dyDescent="0.25">
      <c r="A38" s="102"/>
      <c r="B38" s="102"/>
      <c r="C38" s="102"/>
      <c r="D38" s="102"/>
      <c r="E38" s="102"/>
      <c r="F38" s="102"/>
    </row>
    <row r="39" spans="1:6" x14ac:dyDescent="0.25">
      <c r="A39" s="102"/>
      <c r="B39" s="102"/>
      <c r="C39" s="102"/>
      <c r="D39" s="102"/>
      <c r="E39" s="102"/>
      <c r="F39" s="102"/>
    </row>
    <row r="40" spans="1:6" x14ac:dyDescent="0.25">
      <c r="A40" s="102"/>
      <c r="B40" s="102"/>
      <c r="C40" s="102"/>
      <c r="D40" s="102"/>
      <c r="E40" s="102"/>
      <c r="F40" s="102"/>
    </row>
    <row r="41" spans="1:6" x14ac:dyDescent="0.25">
      <c r="A41" s="102"/>
      <c r="B41" s="102"/>
      <c r="C41" s="102"/>
      <c r="D41" s="102"/>
      <c r="E41" s="102"/>
      <c r="F41" s="102"/>
    </row>
  </sheetData>
  <sheetProtection password="CF36" sheet="1"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17"/>
      <c r="C1" s="117"/>
      <c r="D1" s="117"/>
      <c r="E1" s="117"/>
      <c r="F1" s="18"/>
    </row>
    <row r="2" spans="1:6" x14ac:dyDescent="0.25">
      <c r="A2" s="19"/>
      <c r="B2" s="19"/>
      <c r="C2" s="19"/>
      <c r="D2" s="19"/>
      <c r="E2" s="19"/>
      <c r="F2" s="19"/>
    </row>
    <row r="3" spans="1:6" x14ac:dyDescent="0.25">
      <c r="A3" s="107" t="s">
        <v>13</v>
      </c>
      <c r="B3" s="107"/>
      <c r="C3" s="107"/>
      <c r="D3" s="107"/>
      <c r="E3" s="107"/>
      <c r="F3" s="20"/>
    </row>
    <row r="4" spans="1:6" x14ac:dyDescent="0.25">
      <c r="A4" s="108" t="s">
        <v>14</v>
      </c>
      <c r="B4" s="108"/>
      <c r="C4" s="108"/>
      <c r="D4" s="108"/>
      <c r="E4" s="108"/>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3941.6611922999996</v>
      </c>
      <c r="C9" s="4">
        <f>СВЦЭМ!$D$14+'СЕТ СН'!G5+СВЦЭМ!$D$10+'СЕТ СН'!G8-'СЕТ СН'!G$16</f>
        <v>5033.5611922999997</v>
      </c>
      <c r="D9" s="4">
        <f>СВЦЭМ!$D$14+'СЕТ СН'!H5+СВЦЭМ!$D$10+'СЕТ СН'!H8-'СЕТ СН'!H$16</f>
        <v>5357.7611923000004</v>
      </c>
      <c r="E9" s="4">
        <f>СВЦЭМ!$D$14+'СЕТ СН'!I5+СВЦЭМ!$D$10+'СЕТ СН'!I8-'СЕТ СН'!I$16</f>
        <v>6112.2511923000002</v>
      </c>
    </row>
    <row r="10" spans="1:6" x14ac:dyDescent="0.25">
      <c r="A10" s="26" t="s">
        <v>35</v>
      </c>
      <c r="B10" s="4">
        <f>СВЦЭМ!$D$15+'СЕТ СН'!F5+СВЦЭМ!$D$10+'СЕТ СН'!F8-'СЕТ СН'!F$16</f>
        <v>4651.3069031900004</v>
      </c>
      <c r="C10" s="4">
        <f>СВЦЭМ!$D$15+'СЕТ СН'!G5+СВЦЭМ!$D$10+'СЕТ СН'!G8-'СЕТ СН'!G$16</f>
        <v>5743.20690319</v>
      </c>
      <c r="D10" s="4">
        <f>СВЦЭМ!$D$15+'СЕТ СН'!H5+СВЦЭМ!$D$10+'СЕТ СН'!H8-'СЕТ СН'!H$16</f>
        <v>6067.4069031899999</v>
      </c>
      <c r="E10" s="4">
        <f>СВЦЭМ!$D$15+'СЕТ СН'!I5+СВЦЭМ!$D$10+'СЕТ СН'!I8-'СЕТ СН'!I$16</f>
        <v>6821.8969031899996</v>
      </c>
    </row>
    <row r="11" spans="1:6" x14ac:dyDescent="0.25">
      <c r="A11" s="26" t="s">
        <v>36</v>
      </c>
      <c r="B11" s="4">
        <f>СВЦЭМ!$D$16+'СЕТ СН'!F5+СВЦЭМ!$D$10+'СЕТ СН'!F8-'СЕТ СН'!F$16</f>
        <v>5811.3890449</v>
      </c>
      <c r="C11" s="4">
        <f>СВЦЭМ!$D$16+'СЕТ СН'!G5+СВЦЭМ!$D$10+'СЕТ СН'!G8-'СЕТ СН'!G$16</f>
        <v>6903.2890449000006</v>
      </c>
      <c r="D11" s="4">
        <f>СВЦЭМ!$D$16+'СЕТ СН'!H5+СВЦЭМ!$D$10+'СЕТ СН'!H8-'СЕТ СН'!H$16</f>
        <v>7227.4890449000004</v>
      </c>
      <c r="E11" s="4">
        <f>СВЦЭМ!$D$16+'СЕТ СН'!I5+СВЦЭМ!$D$10+'СЕТ СН'!I8-'СЕТ СН'!I$16</f>
        <v>7981.9790449000002</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3941.6611922999996</v>
      </c>
      <c r="C16" s="28">
        <f>СВЦЭМ!$D$14+'СЕТ СН'!G5+СВЦЭМ!$D$10+'СЕТ СН'!G8-'СЕТ СН'!G$16</f>
        <v>5033.5611922999997</v>
      </c>
      <c r="D16" s="28">
        <f>СВЦЭМ!$D$14+'СЕТ СН'!H5+СВЦЭМ!$D$10+'СЕТ СН'!H8-'СЕТ СН'!H$16</f>
        <v>5357.7611923000004</v>
      </c>
      <c r="E16" s="28">
        <f>СВЦЭМ!$D$14+'СЕТ СН'!I5+СВЦЭМ!$D$10+'СЕТ СН'!I8-'СЕТ СН'!I$16</f>
        <v>6112.2511923000002</v>
      </c>
    </row>
    <row r="17" spans="1:5" x14ac:dyDescent="0.25">
      <c r="A17" s="26" t="s">
        <v>37</v>
      </c>
      <c r="B17" s="28">
        <f>СВЦЭМ!$D$17+'СЕТ СН'!F5+СВЦЭМ!$D$10+'СЕТ СН'!F8-'СЕТ СН'!F$16</f>
        <v>5157.0445847600004</v>
      </c>
      <c r="C17" s="28">
        <f>СВЦЭМ!$D$17+'СЕТ СН'!G5+СВЦЭМ!$D$10+'СЕТ СН'!G8-'СЕТ СН'!G$16</f>
        <v>6248.94458476</v>
      </c>
      <c r="D17" s="28">
        <f>СВЦЭМ!$D$17+'СЕТ СН'!H5+СВЦЭМ!$D$10+'СЕТ СН'!H8-'СЕТ СН'!H$16</f>
        <v>6573.1445847600007</v>
      </c>
      <c r="E17" s="28">
        <f>СВЦЭМ!$D$17+'СЕТ СН'!I5+СВЦЭМ!$D$10+'СЕТ СН'!I8-'СЕТ СН'!I$16</f>
        <v>7327.6345847600005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6"/>
  <sheetViews>
    <sheetView topLeftCell="C109" zoomScale="70" zoomScaleNormal="70" zoomScaleSheetLayoutView="80" workbookViewId="0">
      <selection activeCell="AD142" sqref="AD142"/>
    </sheetView>
  </sheetViews>
  <sheetFormatPr defaultColWidth="10.75" defaultRowHeight="15" x14ac:dyDescent="0.25"/>
  <cols>
    <col min="1" max="25" width="10.75" style="41"/>
    <col min="26" max="16384" width="10.75" style="30"/>
  </cols>
  <sheetData>
    <row r="1" spans="1:32" ht="36"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32"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32" ht="15.75" x14ac:dyDescent="0.2">
      <c r="A3" s="139" t="s">
        <v>38</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32" ht="15.75" x14ac:dyDescent="0.2">
      <c r="A4" s="139" t="s">
        <v>8</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SUMIFS(СВЦЭМ!$C$39:$C$789,СВЦЭМ!$A$39:$A$789,$A12,СВЦЭМ!$B$39:$B$789,B$11)+'СЕТ СН'!$F$9+СВЦЭМ!$D$10+'СЕТ СН'!$F$5-'СЕТ СН'!$F$17</f>
        <v>3962.5717169099999</v>
      </c>
      <c r="C12" s="36">
        <f>SUMIFS(СВЦЭМ!$C$39:$C$789,СВЦЭМ!$A$39:$A$789,$A12,СВЦЭМ!$B$39:$B$789,C$11)+'СЕТ СН'!$F$9+СВЦЭМ!$D$10+'СЕТ СН'!$F$5-'СЕТ СН'!$F$17</f>
        <v>3994.8147004800003</v>
      </c>
      <c r="D12" s="36">
        <f>SUMIFS(СВЦЭМ!$C$39:$C$789,СВЦЭМ!$A$39:$A$789,$A12,СВЦЭМ!$B$39:$B$789,D$11)+'СЕТ СН'!$F$9+СВЦЭМ!$D$10+'СЕТ СН'!$F$5-'СЕТ СН'!$F$17</f>
        <v>4019.0660624399998</v>
      </c>
      <c r="E12" s="36">
        <f>SUMIFS(СВЦЭМ!$C$39:$C$789,СВЦЭМ!$A$39:$A$789,$A12,СВЦЭМ!$B$39:$B$789,E$11)+'СЕТ СН'!$F$9+СВЦЭМ!$D$10+'СЕТ СН'!$F$5-'СЕТ СН'!$F$17</f>
        <v>4010.9139957999996</v>
      </c>
      <c r="F12" s="36">
        <f>SUMIFS(СВЦЭМ!$C$39:$C$789,СВЦЭМ!$A$39:$A$789,$A12,СВЦЭМ!$B$39:$B$789,F$11)+'СЕТ СН'!$F$9+СВЦЭМ!$D$10+'СЕТ СН'!$F$5-'СЕТ СН'!$F$17</f>
        <v>4012.0530631900001</v>
      </c>
      <c r="G12" s="36">
        <f>SUMIFS(СВЦЭМ!$C$39:$C$789,СВЦЭМ!$A$39:$A$789,$A12,СВЦЭМ!$B$39:$B$789,G$11)+'СЕТ СН'!$F$9+СВЦЭМ!$D$10+'СЕТ СН'!$F$5-'СЕТ СН'!$F$17</f>
        <v>4041.7030993899998</v>
      </c>
      <c r="H12" s="36">
        <f>SUMIFS(СВЦЭМ!$C$39:$C$789,СВЦЭМ!$A$39:$A$789,$A12,СВЦЭМ!$B$39:$B$789,H$11)+'СЕТ СН'!$F$9+СВЦЭМ!$D$10+'СЕТ СН'!$F$5-'СЕТ СН'!$F$17</f>
        <v>4028.20291043</v>
      </c>
      <c r="I12" s="36">
        <f>SUMIFS(СВЦЭМ!$C$39:$C$789,СВЦЭМ!$A$39:$A$789,$A12,СВЦЭМ!$B$39:$B$789,I$11)+'СЕТ СН'!$F$9+СВЦЭМ!$D$10+'СЕТ СН'!$F$5-'СЕТ СН'!$F$17</f>
        <v>4035.4006876900003</v>
      </c>
      <c r="J12" s="36">
        <f>SUMIFS(СВЦЭМ!$C$39:$C$789,СВЦЭМ!$A$39:$A$789,$A12,СВЦЭМ!$B$39:$B$789,J$11)+'СЕТ СН'!$F$9+СВЦЭМ!$D$10+'СЕТ СН'!$F$5-'СЕТ СН'!$F$17</f>
        <v>3990.2080779600001</v>
      </c>
      <c r="K12" s="36">
        <f>SUMIFS(СВЦЭМ!$C$39:$C$789,СВЦЭМ!$A$39:$A$789,$A12,СВЦЭМ!$B$39:$B$789,K$11)+'СЕТ СН'!$F$9+СВЦЭМ!$D$10+'СЕТ СН'!$F$5-'СЕТ СН'!$F$17</f>
        <v>3995.6661738299999</v>
      </c>
      <c r="L12" s="36">
        <f>SUMIFS(СВЦЭМ!$C$39:$C$789,СВЦЭМ!$A$39:$A$789,$A12,СВЦЭМ!$B$39:$B$789,L$11)+'СЕТ СН'!$F$9+СВЦЭМ!$D$10+'СЕТ СН'!$F$5-'СЕТ СН'!$F$17</f>
        <v>3959.4910542899997</v>
      </c>
      <c r="M12" s="36">
        <f>SUMIFS(СВЦЭМ!$C$39:$C$789,СВЦЭМ!$A$39:$A$789,$A12,СВЦЭМ!$B$39:$B$789,M$11)+'СЕТ СН'!$F$9+СВЦЭМ!$D$10+'СЕТ СН'!$F$5-'СЕТ СН'!$F$17</f>
        <v>3965.9141949499999</v>
      </c>
      <c r="N12" s="36">
        <f>SUMIFS(СВЦЭМ!$C$39:$C$789,СВЦЭМ!$A$39:$A$789,$A12,СВЦЭМ!$B$39:$B$789,N$11)+'СЕТ СН'!$F$9+СВЦЭМ!$D$10+'СЕТ СН'!$F$5-'СЕТ СН'!$F$17</f>
        <v>3981.1953893600003</v>
      </c>
      <c r="O12" s="36">
        <f>SUMIFS(СВЦЭМ!$C$39:$C$789,СВЦЭМ!$A$39:$A$789,$A12,СВЦЭМ!$B$39:$B$789,O$11)+'СЕТ СН'!$F$9+СВЦЭМ!$D$10+'СЕТ СН'!$F$5-'СЕТ СН'!$F$17</f>
        <v>4003.8134390000005</v>
      </c>
      <c r="P12" s="36">
        <f>SUMIFS(СВЦЭМ!$C$39:$C$789,СВЦЭМ!$A$39:$A$789,$A12,СВЦЭМ!$B$39:$B$789,P$11)+'СЕТ СН'!$F$9+СВЦЭМ!$D$10+'СЕТ СН'!$F$5-'СЕТ СН'!$F$17</f>
        <v>4027.8378448699996</v>
      </c>
      <c r="Q12" s="36">
        <f>SUMIFS(СВЦЭМ!$C$39:$C$789,СВЦЭМ!$A$39:$A$789,$A12,СВЦЭМ!$B$39:$B$789,Q$11)+'СЕТ СН'!$F$9+СВЦЭМ!$D$10+'СЕТ СН'!$F$5-'СЕТ СН'!$F$17</f>
        <v>4040.3393245699999</v>
      </c>
      <c r="R12" s="36">
        <f>SUMIFS(СВЦЭМ!$C$39:$C$789,СВЦЭМ!$A$39:$A$789,$A12,СВЦЭМ!$B$39:$B$789,R$11)+'СЕТ СН'!$F$9+СВЦЭМ!$D$10+'СЕТ СН'!$F$5-'СЕТ СН'!$F$17</f>
        <v>4026.6505584400002</v>
      </c>
      <c r="S12" s="36">
        <f>SUMIFS(СВЦЭМ!$C$39:$C$789,СВЦЭМ!$A$39:$A$789,$A12,СВЦЭМ!$B$39:$B$789,S$11)+'СЕТ СН'!$F$9+СВЦЭМ!$D$10+'СЕТ СН'!$F$5-'СЕТ СН'!$F$17</f>
        <v>3983.1232055099999</v>
      </c>
      <c r="T12" s="36">
        <f>SUMIFS(СВЦЭМ!$C$39:$C$789,СВЦЭМ!$A$39:$A$789,$A12,СВЦЭМ!$B$39:$B$789,T$11)+'СЕТ СН'!$F$9+СВЦЭМ!$D$10+'СЕТ СН'!$F$5-'СЕТ СН'!$F$17</f>
        <v>3909.7298634600002</v>
      </c>
      <c r="U12" s="36">
        <f>SUMIFS(СВЦЭМ!$C$39:$C$789,СВЦЭМ!$A$39:$A$789,$A12,СВЦЭМ!$B$39:$B$789,U$11)+'СЕТ СН'!$F$9+СВЦЭМ!$D$10+'СЕТ СН'!$F$5-'СЕТ СН'!$F$17</f>
        <v>3929.0890705299998</v>
      </c>
      <c r="V12" s="36">
        <f>SUMIFS(СВЦЭМ!$C$39:$C$789,СВЦЭМ!$A$39:$A$789,$A12,СВЦЭМ!$B$39:$B$789,V$11)+'СЕТ СН'!$F$9+СВЦЭМ!$D$10+'СЕТ СН'!$F$5-'СЕТ СН'!$F$17</f>
        <v>3951.0792578099999</v>
      </c>
      <c r="W12" s="36">
        <f>SUMIFS(СВЦЭМ!$C$39:$C$789,СВЦЭМ!$A$39:$A$789,$A12,СВЦЭМ!$B$39:$B$789,W$11)+'СЕТ СН'!$F$9+СВЦЭМ!$D$10+'СЕТ СН'!$F$5-'СЕТ СН'!$F$17</f>
        <v>3980.3459706399999</v>
      </c>
      <c r="X12" s="36">
        <f>SUMIFS(СВЦЭМ!$C$39:$C$789,СВЦЭМ!$A$39:$A$789,$A12,СВЦЭМ!$B$39:$B$789,X$11)+'СЕТ СН'!$F$9+СВЦЭМ!$D$10+'СЕТ СН'!$F$5-'СЕТ СН'!$F$17</f>
        <v>3991.9826338900002</v>
      </c>
      <c r="Y12" s="36">
        <f>SUMIFS(СВЦЭМ!$C$39:$C$789,СВЦЭМ!$A$39:$A$789,$A12,СВЦЭМ!$B$39:$B$789,Y$11)+'СЕТ СН'!$F$9+СВЦЭМ!$D$10+'СЕТ СН'!$F$5-'СЕТ СН'!$F$17</f>
        <v>4061.1353110700002</v>
      </c>
      <c r="AA12" s="37"/>
    </row>
    <row r="13" spans="1:32" ht="15.75" x14ac:dyDescent="0.2">
      <c r="A13" s="35">
        <f>A12+1</f>
        <v>45628</v>
      </c>
      <c r="B13" s="36">
        <f>SUMIFS(СВЦЭМ!$C$39:$C$789,СВЦЭМ!$A$39:$A$789,$A13,СВЦЭМ!$B$39:$B$789,B$11)+'СЕТ СН'!$F$9+СВЦЭМ!$D$10+'СЕТ СН'!$F$5-'СЕТ СН'!$F$17</f>
        <v>4118.2894390499996</v>
      </c>
      <c r="C13" s="36">
        <f>SUMIFS(СВЦЭМ!$C$39:$C$789,СВЦЭМ!$A$39:$A$789,$A13,СВЦЭМ!$B$39:$B$789,C$11)+'СЕТ СН'!$F$9+СВЦЭМ!$D$10+'СЕТ СН'!$F$5-'СЕТ СН'!$F$17</f>
        <v>4105.9198831699996</v>
      </c>
      <c r="D13" s="36">
        <f>SUMIFS(СВЦЭМ!$C$39:$C$789,СВЦЭМ!$A$39:$A$789,$A13,СВЦЭМ!$B$39:$B$789,D$11)+'СЕТ СН'!$F$9+СВЦЭМ!$D$10+'СЕТ СН'!$F$5-'СЕТ СН'!$F$17</f>
        <v>4100.0766789500003</v>
      </c>
      <c r="E13" s="36">
        <f>SUMIFS(СВЦЭМ!$C$39:$C$789,СВЦЭМ!$A$39:$A$789,$A13,СВЦЭМ!$B$39:$B$789,E$11)+'СЕТ СН'!$F$9+СВЦЭМ!$D$10+'СЕТ СН'!$F$5-'СЕТ СН'!$F$17</f>
        <v>4125.5639086800002</v>
      </c>
      <c r="F13" s="36">
        <f>SUMIFS(СВЦЭМ!$C$39:$C$789,СВЦЭМ!$A$39:$A$789,$A13,СВЦЭМ!$B$39:$B$789,F$11)+'СЕТ СН'!$F$9+СВЦЭМ!$D$10+'СЕТ СН'!$F$5-'СЕТ СН'!$F$17</f>
        <v>4102.4203275399996</v>
      </c>
      <c r="G13" s="36">
        <f>SUMIFS(СВЦЭМ!$C$39:$C$789,СВЦЭМ!$A$39:$A$789,$A13,СВЦЭМ!$B$39:$B$789,G$11)+'СЕТ СН'!$F$9+СВЦЭМ!$D$10+'СЕТ СН'!$F$5-'СЕТ СН'!$F$17</f>
        <v>4110.8379067899996</v>
      </c>
      <c r="H13" s="36">
        <f>SUMIFS(СВЦЭМ!$C$39:$C$789,СВЦЭМ!$A$39:$A$789,$A13,СВЦЭМ!$B$39:$B$789,H$11)+'СЕТ СН'!$F$9+СВЦЭМ!$D$10+'СЕТ СН'!$F$5-'СЕТ СН'!$F$17</f>
        <v>4056.9833311000002</v>
      </c>
      <c r="I13" s="36">
        <f>SUMIFS(СВЦЭМ!$C$39:$C$789,СВЦЭМ!$A$39:$A$789,$A13,СВЦЭМ!$B$39:$B$789,I$11)+'СЕТ СН'!$F$9+СВЦЭМ!$D$10+'СЕТ СН'!$F$5-'СЕТ СН'!$F$17</f>
        <v>3971.6371431500002</v>
      </c>
      <c r="J13" s="36">
        <f>SUMIFS(СВЦЭМ!$C$39:$C$789,СВЦЭМ!$A$39:$A$789,$A13,СВЦЭМ!$B$39:$B$789,J$11)+'СЕТ СН'!$F$9+СВЦЭМ!$D$10+'СЕТ СН'!$F$5-'СЕТ СН'!$F$17</f>
        <v>3928.5952257400004</v>
      </c>
      <c r="K13" s="36">
        <f>SUMIFS(СВЦЭМ!$C$39:$C$789,СВЦЭМ!$A$39:$A$789,$A13,СВЦЭМ!$B$39:$B$789,K$11)+'СЕТ СН'!$F$9+СВЦЭМ!$D$10+'СЕТ СН'!$F$5-'СЕТ СН'!$F$17</f>
        <v>3914.9462815300003</v>
      </c>
      <c r="L13" s="36">
        <f>SUMIFS(СВЦЭМ!$C$39:$C$789,СВЦЭМ!$A$39:$A$789,$A13,СВЦЭМ!$B$39:$B$789,L$11)+'СЕТ СН'!$F$9+СВЦЭМ!$D$10+'СЕТ СН'!$F$5-'СЕТ СН'!$F$17</f>
        <v>3942.1417890800003</v>
      </c>
      <c r="M13" s="36">
        <f>SUMIFS(СВЦЭМ!$C$39:$C$789,СВЦЭМ!$A$39:$A$789,$A13,СВЦЭМ!$B$39:$B$789,M$11)+'СЕТ СН'!$F$9+СВЦЭМ!$D$10+'СЕТ СН'!$F$5-'СЕТ СН'!$F$17</f>
        <v>3952.6572517200002</v>
      </c>
      <c r="N13" s="36">
        <f>SUMIFS(СВЦЭМ!$C$39:$C$789,СВЦЭМ!$A$39:$A$789,$A13,СВЦЭМ!$B$39:$B$789,N$11)+'СЕТ СН'!$F$9+СВЦЭМ!$D$10+'СЕТ СН'!$F$5-'СЕТ СН'!$F$17</f>
        <v>3959.9109590300004</v>
      </c>
      <c r="O13" s="36">
        <f>SUMIFS(СВЦЭМ!$C$39:$C$789,СВЦЭМ!$A$39:$A$789,$A13,СВЦЭМ!$B$39:$B$789,O$11)+'СЕТ СН'!$F$9+СВЦЭМ!$D$10+'СЕТ СН'!$F$5-'СЕТ СН'!$F$17</f>
        <v>3987.1189932300003</v>
      </c>
      <c r="P13" s="36">
        <f>SUMIFS(СВЦЭМ!$C$39:$C$789,СВЦЭМ!$A$39:$A$789,$A13,СВЦЭМ!$B$39:$B$789,P$11)+'СЕТ СН'!$F$9+СВЦЭМ!$D$10+'СЕТ СН'!$F$5-'СЕТ СН'!$F$17</f>
        <v>3991.8355950599998</v>
      </c>
      <c r="Q13" s="36">
        <f>SUMIFS(СВЦЭМ!$C$39:$C$789,СВЦЭМ!$A$39:$A$789,$A13,СВЦЭМ!$B$39:$B$789,Q$11)+'СЕТ СН'!$F$9+СВЦЭМ!$D$10+'СЕТ СН'!$F$5-'СЕТ СН'!$F$17</f>
        <v>3987.9994541899996</v>
      </c>
      <c r="R13" s="36">
        <f>SUMIFS(СВЦЭМ!$C$39:$C$789,СВЦЭМ!$A$39:$A$789,$A13,СВЦЭМ!$B$39:$B$789,R$11)+'СЕТ СН'!$F$9+СВЦЭМ!$D$10+'СЕТ СН'!$F$5-'СЕТ СН'!$F$17</f>
        <v>3988.15137452</v>
      </c>
      <c r="S13" s="36">
        <f>SUMIFS(СВЦЭМ!$C$39:$C$789,СВЦЭМ!$A$39:$A$789,$A13,СВЦЭМ!$B$39:$B$789,S$11)+'СЕТ СН'!$F$9+СВЦЭМ!$D$10+'СЕТ СН'!$F$5-'СЕТ СН'!$F$17</f>
        <v>3942.3174536800002</v>
      </c>
      <c r="T13" s="36">
        <f>SUMIFS(СВЦЭМ!$C$39:$C$789,СВЦЭМ!$A$39:$A$789,$A13,СВЦЭМ!$B$39:$B$789,T$11)+'СЕТ СН'!$F$9+СВЦЭМ!$D$10+'СЕТ СН'!$F$5-'СЕТ СН'!$F$17</f>
        <v>3894.2757429200001</v>
      </c>
      <c r="U13" s="36">
        <f>SUMIFS(СВЦЭМ!$C$39:$C$789,СВЦЭМ!$A$39:$A$789,$A13,СВЦЭМ!$B$39:$B$789,U$11)+'СЕТ СН'!$F$9+СВЦЭМ!$D$10+'СЕТ СН'!$F$5-'СЕТ СН'!$F$17</f>
        <v>3926.4326893000002</v>
      </c>
      <c r="V13" s="36">
        <f>SUMIFS(СВЦЭМ!$C$39:$C$789,СВЦЭМ!$A$39:$A$789,$A13,СВЦЭМ!$B$39:$B$789,V$11)+'СЕТ СН'!$F$9+СВЦЭМ!$D$10+'СЕТ СН'!$F$5-'СЕТ СН'!$F$17</f>
        <v>3954.8850885900001</v>
      </c>
      <c r="W13" s="36">
        <f>SUMIFS(СВЦЭМ!$C$39:$C$789,СВЦЭМ!$A$39:$A$789,$A13,СВЦЭМ!$B$39:$B$789,W$11)+'СЕТ СН'!$F$9+СВЦЭМ!$D$10+'СЕТ СН'!$F$5-'СЕТ СН'!$F$17</f>
        <v>3949.73665953</v>
      </c>
      <c r="X13" s="36">
        <f>SUMIFS(СВЦЭМ!$C$39:$C$789,СВЦЭМ!$A$39:$A$789,$A13,СВЦЭМ!$B$39:$B$789,X$11)+'СЕТ СН'!$F$9+СВЦЭМ!$D$10+'СЕТ СН'!$F$5-'СЕТ СН'!$F$17</f>
        <v>3963.5492376000002</v>
      </c>
      <c r="Y13" s="36">
        <f>SUMIFS(СВЦЭМ!$C$39:$C$789,СВЦЭМ!$A$39:$A$789,$A13,СВЦЭМ!$B$39:$B$789,Y$11)+'СЕТ СН'!$F$9+СВЦЭМ!$D$10+'СЕТ СН'!$F$5-'СЕТ СН'!$F$17</f>
        <v>3980.9243219199998</v>
      </c>
    </row>
    <row r="14" spans="1:32" ht="15.75" x14ac:dyDescent="0.2">
      <c r="A14" s="35">
        <f t="shared" ref="A14:A42" si="0">A13+1</f>
        <v>45629</v>
      </c>
      <c r="B14" s="36">
        <f>SUMIFS(СВЦЭМ!$C$39:$C$789,СВЦЭМ!$A$39:$A$789,$A14,СВЦЭМ!$B$39:$B$789,B$11)+'СЕТ СН'!$F$9+СВЦЭМ!$D$10+'СЕТ СН'!$F$5-'СЕТ СН'!$F$17</f>
        <v>3993.5990004499999</v>
      </c>
      <c r="C14" s="36">
        <f>SUMIFS(СВЦЭМ!$C$39:$C$789,СВЦЭМ!$A$39:$A$789,$A14,СВЦЭМ!$B$39:$B$789,C$11)+'СЕТ СН'!$F$9+СВЦЭМ!$D$10+'СЕТ СН'!$F$5-'СЕТ СН'!$F$17</f>
        <v>4039.7881544000002</v>
      </c>
      <c r="D14" s="36">
        <f>SUMIFS(СВЦЭМ!$C$39:$C$789,СВЦЭМ!$A$39:$A$789,$A14,СВЦЭМ!$B$39:$B$789,D$11)+'СЕТ СН'!$F$9+СВЦЭМ!$D$10+'СЕТ СН'!$F$5-'СЕТ СН'!$F$17</f>
        <v>4064.5020245699998</v>
      </c>
      <c r="E14" s="36">
        <f>SUMIFS(СВЦЭМ!$C$39:$C$789,СВЦЭМ!$A$39:$A$789,$A14,СВЦЭМ!$B$39:$B$789,E$11)+'СЕТ СН'!$F$9+СВЦЭМ!$D$10+'СЕТ СН'!$F$5-'СЕТ СН'!$F$17</f>
        <v>4100.25977134</v>
      </c>
      <c r="F14" s="36">
        <f>SUMIFS(СВЦЭМ!$C$39:$C$789,СВЦЭМ!$A$39:$A$789,$A14,СВЦЭМ!$B$39:$B$789,F$11)+'СЕТ СН'!$F$9+СВЦЭМ!$D$10+'СЕТ СН'!$F$5-'СЕТ СН'!$F$17</f>
        <v>4097.5987426199999</v>
      </c>
      <c r="G14" s="36">
        <f>SUMIFS(СВЦЭМ!$C$39:$C$789,СВЦЭМ!$A$39:$A$789,$A14,СВЦЭМ!$B$39:$B$789,G$11)+'СЕТ СН'!$F$9+СВЦЭМ!$D$10+'СЕТ СН'!$F$5-'СЕТ СН'!$F$17</f>
        <v>4051.8957510299997</v>
      </c>
      <c r="H14" s="36">
        <f>SUMIFS(СВЦЭМ!$C$39:$C$789,СВЦЭМ!$A$39:$A$789,$A14,СВЦЭМ!$B$39:$B$789,H$11)+'СЕТ СН'!$F$9+СВЦЭМ!$D$10+'СЕТ СН'!$F$5-'СЕТ СН'!$F$17</f>
        <v>4001.2599788200005</v>
      </c>
      <c r="I14" s="36">
        <f>SUMIFS(СВЦЭМ!$C$39:$C$789,СВЦЭМ!$A$39:$A$789,$A14,СВЦЭМ!$B$39:$B$789,I$11)+'СЕТ СН'!$F$9+СВЦЭМ!$D$10+'СЕТ СН'!$F$5-'СЕТ СН'!$F$17</f>
        <v>3928.0638165500004</v>
      </c>
      <c r="J14" s="36">
        <f>SUMIFS(СВЦЭМ!$C$39:$C$789,СВЦЭМ!$A$39:$A$789,$A14,СВЦЭМ!$B$39:$B$789,J$11)+'СЕТ СН'!$F$9+СВЦЭМ!$D$10+'СЕТ СН'!$F$5-'СЕТ СН'!$F$17</f>
        <v>3872.5737885799999</v>
      </c>
      <c r="K14" s="36">
        <f>SUMIFS(СВЦЭМ!$C$39:$C$789,СВЦЭМ!$A$39:$A$789,$A14,СВЦЭМ!$B$39:$B$789,K$11)+'СЕТ СН'!$F$9+СВЦЭМ!$D$10+'СЕТ СН'!$F$5-'СЕТ СН'!$F$17</f>
        <v>3878.3631227599999</v>
      </c>
      <c r="L14" s="36">
        <f>SUMIFS(СВЦЭМ!$C$39:$C$789,СВЦЭМ!$A$39:$A$789,$A14,СВЦЭМ!$B$39:$B$789,L$11)+'СЕТ СН'!$F$9+СВЦЭМ!$D$10+'СЕТ СН'!$F$5-'СЕТ СН'!$F$17</f>
        <v>3894.8820841699999</v>
      </c>
      <c r="M14" s="36">
        <f>SUMIFS(СВЦЭМ!$C$39:$C$789,СВЦЭМ!$A$39:$A$789,$A14,СВЦЭМ!$B$39:$B$789,M$11)+'СЕТ СН'!$F$9+СВЦЭМ!$D$10+'СЕТ СН'!$F$5-'СЕТ СН'!$F$17</f>
        <v>3898.2153951999999</v>
      </c>
      <c r="N14" s="36">
        <f>SUMIFS(СВЦЭМ!$C$39:$C$789,СВЦЭМ!$A$39:$A$789,$A14,СВЦЭМ!$B$39:$B$789,N$11)+'СЕТ СН'!$F$9+СВЦЭМ!$D$10+'СЕТ СН'!$F$5-'СЕТ СН'!$F$17</f>
        <v>3922.8610001500001</v>
      </c>
      <c r="O14" s="36">
        <f>SUMIFS(СВЦЭМ!$C$39:$C$789,СВЦЭМ!$A$39:$A$789,$A14,СВЦЭМ!$B$39:$B$789,O$11)+'СЕТ СН'!$F$9+СВЦЭМ!$D$10+'СЕТ СН'!$F$5-'СЕТ СН'!$F$17</f>
        <v>3972.4575550199997</v>
      </c>
      <c r="P14" s="36">
        <f>SUMIFS(СВЦЭМ!$C$39:$C$789,СВЦЭМ!$A$39:$A$789,$A14,СВЦЭМ!$B$39:$B$789,P$11)+'СЕТ СН'!$F$9+СВЦЭМ!$D$10+'СЕТ СН'!$F$5-'СЕТ СН'!$F$17</f>
        <v>3964.31260449</v>
      </c>
      <c r="Q14" s="36">
        <f>SUMIFS(СВЦЭМ!$C$39:$C$789,СВЦЭМ!$A$39:$A$789,$A14,СВЦЭМ!$B$39:$B$789,Q$11)+'СЕТ СН'!$F$9+СВЦЭМ!$D$10+'СЕТ СН'!$F$5-'СЕТ СН'!$F$17</f>
        <v>3982.4801491099997</v>
      </c>
      <c r="R14" s="36">
        <f>SUMIFS(СВЦЭМ!$C$39:$C$789,СВЦЭМ!$A$39:$A$789,$A14,СВЦЭМ!$B$39:$B$789,R$11)+'СЕТ СН'!$F$9+СВЦЭМ!$D$10+'СЕТ СН'!$F$5-'СЕТ СН'!$F$17</f>
        <v>3986.1078585400001</v>
      </c>
      <c r="S14" s="36">
        <f>SUMIFS(СВЦЭМ!$C$39:$C$789,СВЦЭМ!$A$39:$A$789,$A14,СВЦЭМ!$B$39:$B$789,S$11)+'СЕТ СН'!$F$9+СВЦЭМ!$D$10+'СЕТ СН'!$F$5-'СЕТ СН'!$F$17</f>
        <v>3925.3095422599999</v>
      </c>
      <c r="T14" s="36">
        <f>SUMIFS(СВЦЭМ!$C$39:$C$789,СВЦЭМ!$A$39:$A$789,$A14,СВЦЭМ!$B$39:$B$789,T$11)+'СЕТ СН'!$F$9+СВЦЭМ!$D$10+'СЕТ СН'!$F$5-'СЕТ СН'!$F$17</f>
        <v>3897.2636546000003</v>
      </c>
      <c r="U14" s="36">
        <f>SUMIFS(СВЦЭМ!$C$39:$C$789,СВЦЭМ!$A$39:$A$789,$A14,СВЦЭМ!$B$39:$B$789,U$11)+'СЕТ СН'!$F$9+СВЦЭМ!$D$10+'СЕТ СН'!$F$5-'СЕТ СН'!$F$17</f>
        <v>3899.7681687200002</v>
      </c>
      <c r="V14" s="36">
        <f>SUMIFS(СВЦЭМ!$C$39:$C$789,СВЦЭМ!$A$39:$A$789,$A14,СВЦЭМ!$B$39:$B$789,V$11)+'СЕТ СН'!$F$9+СВЦЭМ!$D$10+'СЕТ СН'!$F$5-'СЕТ СН'!$F$17</f>
        <v>3934.7466391400003</v>
      </c>
      <c r="W14" s="36">
        <f>SUMIFS(СВЦЭМ!$C$39:$C$789,СВЦЭМ!$A$39:$A$789,$A14,СВЦЭМ!$B$39:$B$789,W$11)+'СЕТ СН'!$F$9+СВЦЭМ!$D$10+'СЕТ СН'!$F$5-'СЕТ СН'!$F$17</f>
        <v>3960.2135409299999</v>
      </c>
      <c r="X14" s="36">
        <f>SUMIFS(СВЦЭМ!$C$39:$C$789,СВЦЭМ!$A$39:$A$789,$A14,СВЦЭМ!$B$39:$B$789,X$11)+'СЕТ СН'!$F$9+СВЦЭМ!$D$10+'СЕТ СН'!$F$5-'СЕТ СН'!$F$17</f>
        <v>3965.9023513700004</v>
      </c>
      <c r="Y14" s="36">
        <f>SUMIFS(СВЦЭМ!$C$39:$C$789,СВЦЭМ!$A$39:$A$789,$A14,СВЦЭМ!$B$39:$B$789,Y$11)+'СЕТ СН'!$F$9+СВЦЭМ!$D$10+'СЕТ СН'!$F$5-'СЕТ СН'!$F$17</f>
        <v>3983.2036187800004</v>
      </c>
    </row>
    <row r="15" spans="1:32" ht="15.75" x14ac:dyDescent="0.2">
      <c r="A15" s="35">
        <f t="shared" si="0"/>
        <v>45630</v>
      </c>
      <c r="B15" s="36">
        <f>SUMIFS(СВЦЭМ!$C$39:$C$789,СВЦЭМ!$A$39:$A$789,$A15,СВЦЭМ!$B$39:$B$789,B$11)+'СЕТ СН'!$F$9+СВЦЭМ!$D$10+'СЕТ СН'!$F$5-'СЕТ СН'!$F$17</f>
        <v>4007.8923892800003</v>
      </c>
      <c r="C15" s="36">
        <f>SUMIFS(СВЦЭМ!$C$39:$C$789,СВЦЭМ!$A$39:$A$789,$A15,СВЦЭМ!$B$39:$B$789,C$11)+'СЕТ СН'!$F$9+СВЦЭМ!$D$10+'СЕТ СН'!$F$5-'СЕТ СН'!$F$17</f>
        <v>4089.8299500499998</v>
      </c>
      <c r="D15" s="36">
        <f>SUMIFS(СВЦЭМ!$C$39:$C$789,СВЦЭМ!$A$39:$A$789,$A15,СВЦЭМ!$B$39:$B$789,D$11)+'СЕТ СН'!$F$9+СВЦЭМ!$D$10+'СЕТ СН'!$F$5-'СЕТ СН'!$F$17</f>
        <v>4086.3597279699998</v>
      </c>
      <c r="E15" s="36">
        <f>SUMIFS(СВЦЭМ!$C$39:$C$789,СВЦЭМ!$A$39:$A$789,$A15,СВЦЭМ!$B$39:$B$789,E$11)+'СЕТ СН'!$F$9+СВЦЭМ!$D$10+'СЕТ СН'!$F$5-'СЕТ СН'!$F$17</f>
        <v>4111.0783270599995</v>
      </c>
      <c r="F15" s="36">
        <f>SUMIFS(СВЦЭМ!$C$39:$C$789,СВЦЭМ!$A$39:$A$789,$A15,СВЦЭМ!$B$39:$B$789,F$11)+'СЕТ СН'!$F$9+СВЦЭМ!$D$10+'СЕТ СН'!$F$5-'СЕТ СН'!$F$17</f>
        <v>4106.9127108499997</v>
      </c>
      <c r="G15" s="36">
        <f>SUMIFS(СВЦЭМ!$C$39:$C$789,СВЦЭМ!$A$39:$A$789,$A15,СВЦЭМ!$B$39:$B$789,G$11)+'СЕТ СН'!$F$9+СВЦЭМ!$D$10+'СЕТ СН'!$F$5-'СЕТ СН'!$F$17</f>
        <v>4089.4940080300003</v>
      </c>
      <c r="H15" s="36">
        <f>SUMIFS(СВЦЭМ!$C$39:$C$789,СВЦЭМ!$A$39:$A$789,$A15,СВЦЭМ!$B$39:$B$789,H$11)+'СЕТ СН'!$F$9+СВЦЭМ!$D$10+'СЕТ СН'!$F$5-'СЕТ СН'!$F$17</f>
        <v>4060.6935786100003</v>
      </c>
      <c r="I15" s="36">
        <f>SUMIFS(СВЦЭМ!$C$39:$C$789,СВЦЭМ!$A$39:$A$789,$A15,СВЦЭМ!$B$39:$B$789,I$11)+'СЕТ СН'!$F$9+СВЦЭМ!$D$10+'СЕТ СН'!$F$5-'СЕТ СН'!$F$17</f>
        <v>3957.0743551900005</v>
      </c>
      <c r="J15" s="36">
        <f>SUMIFS(СВЦЭМ!$C$39:$C$789,СВЦЭМ!$A$39:$A$789,$A15,СВЦЭМ!$B$39:$B$789,J$11)+'СЕТ СН'!$F$9+СВЦЭМ!$D$10+'СЕТ СН'!$F$5-'СЕТ СН'!$F$17</f>
        <v>3903.95955976</v>
      </c>
      <c r="K15" s="36">
        <f>SUMIFS(СВЦЭМ!$C$39:$C$789,СВЦЭМ!$A$39:$A$789,$A15,СВЦЭМ!$B$39:$B$789,K$11)+'СЕТ СН'!$F$9+СВЦЭМ!$D$10+'СЕТ СН'!$F$5-'СЕТ СН'!$F$17</f>
        <v>3887.5531778499999</v>
      </c>
      <c r="L15" s="36">
        <f>SUMIFS(СВЦЭМ!$C$39:$C$789,СВЦЭМ!$A$39:$A$789,$A15,СВЦЭМ!$B$39:$B$789,L$11)+'СЕТ СН'!$F$9+СВЦЭМ!$D$10+'СЕТ СН'!$F$5-'СЕТ СН'!$F$17</f>
        <v>3818.8735840099998</v>
      </c>
      <c r="M15" s="36">
        <f>SUMIFS(СВЦЭМ!$C$39:$C$789,СВЦЭМ!$A$39:$A$789,$A15,СВЦЭМ!$B$39:$B$789,M$11)+'СЕТ СН'!$F$9+СВЦЭМ!$D$10+'СЕТ СН'!$F$5-'СЕТ СН'!$F$17</f>
        <v>3815.3198207700002</v>
      </c>
      <c r="N15" s="36">
        <f>SUMIFS(СВЦЭМ!$C$39:$C$789,СВЦЭМ!$A$39:$A$789,$A15,СВЦЭМ!$B$39:$B$789,N$11)+'СЕТ СН'!$F$9+СВЦЭМ!$D$10+'СЕТ СН'!$F$5-'СЕТ СН'!$F$17</f>
        <v>3837.1885359500002</v>
      </c>
      <c r="O15" s="36">
        <f>SUMIFS(СВЦЭМ!$C$39:$C$789,СВЦЭМ!$A$39:$A$789,$A15,СВЦЭМ!$B$39:$B$789,O$11)+'СЕТ СН'!$F$9+СВЦЭМ!$D$10+'СЕТ СН'!$F$5-'СЕТ СН'!$F$17</f>
        <v>3847.6331931000004</v>
      </c>
      <c r="P15" s="36">
        <f>SUMIFS(СВЦЭМ!$C$39:$C$789,СВЦЭМ!$A$39:$A$789,$A15,СВЦЭМ!$B$39:$B$789,P$11)+'СЕТ СН'!$F$9+СВЦЭМ!$D$10+'СЕТ СН'!$F$5-'СЕТ СН'!$F$17</f>
        <v>3857.9095409500001</v>
      </c>
      <c r="Q15" s="36">
        <f>SUMIFS(СВЦЭМ!$C$39:$C$789,СВЦЭМ!$A$39:$A$789,$A15,СВЦЭМ!$B$39:$B$789,Q$11)+'СЕТ СН'!$F$9+СВЦЭМ!$D$10+'СЕТ СН'!$F$5-'СЕТ СН'!$F$17</f>
        <v>3865.9507521700002</v>
      </c>
      <c r="R15" s="36">
        <f>SUMIFS(СВЦЭМ!$C$39:$C$789,СВЦЭМ!$A$39:$A$789,$A15,СВЦЭМ!$B$39:$B$789,R$11)+'СЕТ СН'!$F$9+СВЦЭМ!$D$10+'СЕТ СН'!$F$5-'СЕТ СН'!$F$17</f>
        <v>3861.4332854200002</v>
      </c>
      <c r="S15" s="36">
        <f>SUMIFS(СВЦЭМ!$C$39:$C$789,СВЦЭМ!$A$39:$A$789,$A15,СВЦЭМ!$B$39:$B$789,S$11)+'СЕТ СН'!$F$9+СВЦЭМ!$D$10+'СЕТ СН'!$F$5-'СЕТ СН'!$F$17</f>
        <v>3823.2929135200002</v>
      </c>
      <c r="T15" s="36">
        <f>SUMIFS(СВЦЭМ!$C$39:$C$789,СВЦЭМ!$A$39:$A$789,$A15,СВЦЭМ!$B$39:$B$789,T$11)+'СЕТ СН'!$F$9+СВЦЭМ!$D$10+'СЕТ СН'!$F$5-'СЕТ СН'!$F$17</f>
        <v>3777.6740778000003</v>
      </c>
      <c r="U15" s="36">
        <f>SUMIFS(СВЦЭМ!$C$39:$C$789,СВЦЭМ!$A$39:$A$789,$A15,СВЦЭМ!$B$39:$B$789,U$11)+'СЕТ СН'!$F$9+СВЦЭМ!$D$10+'СЕТ СН'!$F$5-'СЕТ СН'!$F$17</f>
        <v>3771.4731354300002</v>
      </c>
      <c r="V15" s="36">
        <f>SUMIFS(СВЦЭМ!$C$39:$C$789,СВЦЭМ!$A$39:$A$789,$A15,СВЦЭМ!$B$39:$B$789,V$11)+'СЕТ СН'!$F$9+СВЦЭМ!$D$10+'СЕТ СН'!$F$5-'СЕТ СН'!$F$17</f>
        <v>3811.9842757000001</v>
      </c>
      <c r="W15" s="36">
        <f>SUMIFS(СВЦЭМ!$C$39:$C$789,СВЦЭМ!$A$39:$A$789,$A15,СВЦЭМ!$B$39:$B$789,W$11)+'СЕТ СН'!$F$9+СВЦЭМ!$D$10+'СЕТ СН'!$F$5-'СЕТ СН'!$F$17</f>
        <v>3854.8220896700004</v>
      </c>
      <c r="X15" s="36">
        <f>SUMIFS(СВЦЭМ!$C$39:$C$789,СВЦЭМ!$A$39:$A$789,$A15,СВЦЭМ!$B$39:$B$789,X$11)+'СЕТ СН'!$F$9+СВЦЭМ!$D$10+'СЕТ СН'!$F$5-'СЕТ СН'!$F$17</f>
        <v>3871.6775556399998</v>
      </c>
      <c r="Y15" s="36">
        <f>SUMIFS(СВЦЭМ!$C$39:$C$789,СВЦЭМ!$A$39:$A$789,$A15,СВЦЭМ!$B$39:$B$789,Y$11)+'СЕТ СН'!$F$9+СВЦЭМ!$D$10+'СЕТ СН'!$F$5-'СЕТ СН'!$F$17</f>
        <v>3905.1416530100005</v>
      </c>
    </row>
    <row r="16" spans="1:32" ht="15.75" x14ac:dyDescent="0.2">
      <c r="A16" s="35">
        <f t="shared" si="0"/>
        <v>45631</v>
      </c>
      <c r="B16" s="36">
        <f>SUMIFS(СВЦЭМ!$C$39:$C$789,СВЦЭМ!$A$39:$A$789,$A16,СВЦЭМ!$B$39:$B$789,B$11)+'СЕТ СН'!$F$9+СВЦЭМ!$D$10+'СЕТ СН'!$F$5-'СЕТ СН'!$F$17</f>
        <v>3918.9964442199998</v>
      </c>
      <c r="C16" s="36">
        <f>SUMIFS(СВЦЭМ!$C$39:$C$789,СВЦЭМ!$A$39:$A$789,$A16,СВЦЭМ!$B$39:$B$789,C$11)+'СЕТ СН'!$F$9+СВЦЭМ!$D$10+'СЕТ СН'!$F$5-'СЕТ СН'!$F$17</f>
        <v>3972.6639019900003</v>
      </c>
      <c r="D16" s="36">
        <f>SUMIFS(СВЦЭМ!$C$39:$C$789,СВЦЭМ!$A$39:$A$789,$A16,СВЦЭМ!$B$39:$B$789,D$11)+'СЕТ СН'!$F$9+СВЦЭМ!$D$10+'СЕТ СН'!$F$5-'СЕТ СН'!$F$17</f>
        <v>3974.6955283400002</v>
      </c>
      <c r="E16" s="36">
        <f>SUMIFS(СВЦЭМ!$C$39:$C$789,СВЦЭМ!$A$39:$A$789,$A16,СВЦЭМ!$B$39:$B$789,E$11)+'СЕТ СН'!$F$9+СВЦЭМ!$D$10+'СЕТ СН'!$F$5-'СЕТ СН'!$F$17</f>
        <v>3991.9950535899998</v>
      </c>
      <c r="F16" s="36">
        <f>SUMIFS(СВЦЭМ!$C$39:$C$789,СВЦЭМ!$A$39:$A$789,$A16,СВЦЭМ!$B$39:$B$789,F$11)+'СЕТ СН'!$F$9+СВЦЭМ!$D$10+'СЕТ СН'!$F$5-'СЕТ СН'!$F$17</f>
        <v>4009.2250452299995</v>
      </c>
      <c r="G16" s="36">
        <f>SUMIFS(СВЦЭМ!$C$39:$C$789,СВЦЭМ!$A$39:$A$789,$A16,СВЦЭМ!$B$39:$B$789,G$11)+'СЕТ СН'!$F$9+СВЦЭМ!$D$10+'СЕТ СН'!$F$5-'СЕТ СН'!$F$17</f>
        <v>3967.4297495000001</v>
      </c>
      <c r="H16" s="36">
        <f>SUMIFS(СВЦЭМ!$C$39:$C$789,СВЦЭМ!$A$39:$A$789,$A16,СВЦЭМ!$B$39:$B$789,H$11)+'СЕТ СН'!$F$9+СВЦЭМ!$D$10+'СЕТ СН'!$F$5-'СЕТ СН'!$F$17</f>
        <v>3889.0252092400001</v>
      </c>
      <c r="I16" s="36">
        <f>SUMIFS(СВЦЭМ!$C$39:$C$789,СВЦЭМ!$A$39:$A$789,$A16,СВЦЭМ!$B$39:$B$789,I$11)+'СЕТ СН'!$F$9+СВЦЭМ!$D$10+'СЕТ СН'!$F$5-'СЕТ СН'!$F$17</f>
        <v>3801.0168224700001</v>
      </c>
      <c r="J16" s="36">
        <f>SUMIFS(СВЦЭМ!$C$39:$C$789,СВЦЭМ!$A$39:$A$789,$A16,СВЦЭМ!$B$39:$B$789,J$11)+'СЕТ СН'!$F$9+СВЦЭМ!$D$10+'СЕТ СН'!$F$5-'СЕТ СН'!$F$17</f>
        <v>3786.4230701200004</v>
      </c>
      <c r="K16" s="36">
        <f>SUMIFS(СВЦЭМ!$C$39:$C$789,СВЦЭМ!$A$39:$A$789,$A16,СВЦЭМ!$B$39:$B$789,K$11)+'СЕТ СН'!$F$9+СВЦЭМ!$D$10+'СЕТ СН'!$F$5-'СЕТ СН'!$F$17</f>
        <v>3776.6159746600001</v>
      </c>
      <c r="L16" s="36">
        <f>SUMIFS(СВЦЭМ!$C$39:$C$789,СВЦЭМ!$A$39:$A$789,$A16,СВЦЭМ!$B$39:$B$789,L$11)+'СЕТ СН'!$F$9+СВЦЭМ!$D$10+'СЕТ СН'!$F$5-'СЕТ СН'!$F$17</f>
        <v>3745.8572667600001</v>
      </c>
      <c r="M16" s="36">
        <f>SUMIFS(СВЦЭМ!$C$39:$C$789,СВЦЭМ!$A$39:$A$789,$A16,СВЦЭМ!$B$39:$B$789,M$11)+'СЕТ СН'!$F$9+СВЦЭМ!$D$10+'СЕТ СН'!$F$5-'СЕТ СН'!$F$17</f>
        <v>3772.25608766</v>
      </c>
      <c r="N16" s="36">
        <f>SUMIFS(СВЦЭМ!$C$39:$C$789,СВЦЭМ!$A$39:$A$789,$A16,СВЦЭМ!$B$39:$B$789,N$11)+'СЕТ СН'!$F$9+СВЦЭМ!$D$10+'СЕТ СН'!$F$5-'СЕТ СН'!$F$17</f>
        <v>3769.4195694500004</v>
      </c>
      <c r="O16" s="36">
        <f>SUMIFS(СВЦЭМ!$C$39:$C$789,СВЦЭМ!$A$39:$A$789,$A16,СВЦЭМ!$B$39:$B$789,O$11)+'СЕТ СН'!$F$9+СВЦЭМ!$D$10+'СЕТ СН'!$F$5-'СЕТ СН'!$F$17</f>
        <v>3781.5637023099998</v>
      </c>
      <c r="P16" s="36">
        <f>SUMIFS(СВЦЭМ!$C$39:$C$789,СВЦЭМ!$A$39:$A$789,$A16,СВЦЭМ!$B$39:$B$789,P$11)+'СЕТ СН'!$F$9+СВЦЭМ!$D$10+'СЕТ СН'!$F$5-'СЕТ СН'!$F$17</f>
        <v>3788.0383501400001</v>
      </c>
      <c r="Q16" s="36">
        <f>SUMIFS(СВЦЭМ!$C$39:$C$789,СВЦЭМ!$A$39:$A$789,$A16,СВЦЭМ!$B$39:$B$789,Q$11)+'СЕТ СН'!$F$9+СВЦЭМ!$D$10+'СЕТ СН'!$F$5-'СЕТ СН'!$F$17</f>
        <v>3801.4224847599999</v>
      </c>
      <c r="R16" s="36">
        <f>SUMIFS(СВЦЭМ!$C$39:$C$789,СВЦЭМ!$A$39:$A$789,$A16,СВЦЭМ!$B$39:$B$789,R$11)+'СЕТ СН'!$F$9+СВЦЭМ!$D$10+'СЕТ СН'!$F$5-'СЕТ СН'!$F$17</f>
        <v>3805.3589295000002</v>
      </c>
      <c r="S16" s="36">
        <f>SUMIFS(СВЦЭМ!$C$39:$C$789,СВЦЭМ!$A$39:$A$789,$A16,СВЦЭМ!$B$39:$B$789,S$11)+'СЕТ СН'!$F$9+СВЦЭМ!$D$10+'СЕТ СН'!$F$5-'СЕТ СН'!$F$17</f>
        <v>3753.48178749</v>
      </c>
      <c r="T16" s="36">
        <f>SUMIFS(СВЦЭМ!$C$39:$C$789,СВЦЭМ!$A$39:$A$789,$A16,СВЦЭМ!$B$39:$B$789,T$11)+'СЕТ СН'!$F$9+СВЦЭМ!$D$10+'СЕТ СН'!$F$5-'СЕТ СН'!$F$17</f>
        <v>3705.4655268100005</v>
      </c>
      <c r="U16" s="36">
        <f>SUMIFS(СВЦЭМ!$C$39:$C$789,СВЦЭМ!$A$39:$A$789,$A16,СВЦЭМ!$B$39:$B$789,U$11)+'СЕТ СН'!$F$9+СВЦЭМ!$D$10+'СЕТ СН'!$F$5-'СЕТ СН'!$F$17</f>
        <v>3707.0882316699999</v>
      </c>
      <c r="V16" s="36">
        <f>SUMIFS(СВЦЭМ!$C$39:$C$789,СВЦЭМ!$A$39:$A$789,$A16,СВЦЭМ!$B$39:$B$789,V$11)+'СЕТ СН'!$F$9+СВЦЭМ!$D$10+'СЕТ СН'!$F$5-'СЕТ СН'!$F$17</f>
        <v>3741.3293239800005</v>
      </c>
      <c r="W16" s="36">
        <f>SUMIFS(СВЦЭМ!$C$39:$C$789,СВЦЭМ!$A$39:$A$789,$A16,СВЦЭМ!$B$39:$B$789,W$11)+'СЕТ СН'!$F$9+СВЦЭМ!$D$10+'СЕТ СН'!$F$5-'СЕТ СН'!$F$17</f>
        <v>3748.5390529200004</v>
      </c>
      <c r="X16" s="36">
        <f>SUMIFS(СВЦЭМ!$C$39:$C$789,СВЦЭМ!$A$39:$A$789,$A16,СВЦЭМ!$B$39:$B$789,X$11)+'СЕТ СН'!$F$9+СВЦЭМ!$D$10+'СЕТ СН'!$F$5-'СЕТ СН'!$F$17</f>
        <v>3761.4010583700001</v>
      </c>
      <c r="Y16" s="36">
        <f>SUMIFS(СВЦЭМ!$C$39:$C$789,СВЦЭМ!$A$39:$A$789,$A16,СВЦЭМ!$B$39:$B$789,Y$11)+'СЕТ СН'!$F$9+СВЦЭМ!$D$10+'СЕТ СН'!$F$5-'СЕТ СН'!$F$17</f>
        <v>3778.1219870000004</v>
      </c>
    </row>
    <row r="17" spans="1:25" ht="15.75" x14ac:dyDescent="0.2">
      <c r="A17" s="35">
        <f t="shared" si="0"/>
        <v>45632</v>
      </c>
      <c r="B17" s="36">
        <f>SUMIFS(СВЦЭМ!$C$39:$C$789,СВЦЭМ!$A$39:$A$789,$A17,СВЦЭМ!$B$39:$B$789,B$11)+'СЕТ СН'!$F$9+СВЦЭМ!$D$10+'СЕТ СН'!$F$5-'СЕТ СН'!$F$17</f>
        <v>3877.6186840199998</v>
      </c>
      <c r="C17" s="36">
        <f>SUMIFS(СВЦЭМ!$C$39:$C$789,СВЦЭМ!$A$39:$A$789,$A17,СВЦЭМ!$B$39:$B$789,C$11)+'СЕТ СН'!$F$9+СВЦЭМ!$D$10+'СЕТ СН'!$F$5-'СЕТ СН'!$F$17</f>
        <v>3947.7746615200003</v>
      </c>
      <c r="D17" s="36">
        <f>SUMIFS(СВЦЭМ!$C$39:$C$789,СВЦЭМ!$A$39:$A$789,$A17,СВЦЭМ!$B$39:$B$789,D$11)+'СЕТ СН'!$F$9+СВЦЭМ!$D$10+'СЕТ СН'!$F$5-'СЕТ СН'!$F$17</f>
        <v>3986.3118664800004</v>
      </c>
      <c r="E17" s="36">
        <f>SUMIFS(СВЦЭМ!$C$39:$C$789,СВЦЭМ!$A$39:$A$789,$A17,СВЦЭМ!$B$39:$B$789,E$11)+'СЕТ СН'!$F$9+СВЦЭМ!$D$10+'СЕТ СН'!$F$5-'СЕТ СН'!$F$17</f>
        <v>3988.6876597700002</v>
      </c>
      <c r="F17" s="36">
        <f>SUMIFS(СВЦЭМ!$C$39:$C$789,СВЦЭМ!$A$39:$A$789,$A17,СВЦЭМ!$B$39:$B$789,F$11)+'СЕТ СН'!$F$9+СВЦЭМ!$D$10+'СЕТ СН'!$F$5-'СЕТ СН'!$F$17</f>
        <v>3981.3486471699998</v>
      </c>
      <c r="G17" s="36">
        <f>SUMIFS(СВЦЭМ!$C$39:$C$789,СВЦЭМ!$A$39:$A$789,$A17,СВЦЭМ!$B$39:$B$789,G$11)+'СЕТ СН'!$F$9+СВЦЭМ!$D$10+'СЕТ СН'!$F$5-'СЕТ СН'!$F$17</f>
        <v>3978.03331385</v>
      </c>
      <c r="H17" s="36">
        <f>SUMIFS(СВЦЭМ!$C$39:$C$789,СВЦЭМ!$A$39:$A$789,$A17,СВЦЭМ!$B$39:$B$789,H$11)+'СЕТ СН'!$F$9+СВЦЭМ!$D$10+'СЕТ СН'!$F$5-'СЕТ СН'!$F$17</f>
        <v>3909.7734838300003</v>
      </c>
      <c r="I17" s="36">
        <f>SUMIFS(СВЦЭМ!$C$39:$C$789,СВЦЭМ!$A$39:$A$789,$A17,СВЦЭМ!$B$39:$B$789,I$11)+'СЕТ СН'!$F$9+СВЦЭМ!$D$10+'СЕТ СН'!$F$5-'СЕТ СН'!$F$17</f>
        <v>3819.4076966299999</v>
      </c>
      <c r="J17" s="36">
        <f>SUMIFS(СВЦЭМ!$C$39:$C$789,СВЦЭМ!$A$39:$A$789,$A17,СВЦЭМ!$B$39:$B$789,J$11)+'СЕТ СН'!$F$9+СВЦЭМ!$D$10+'СЕТ СН'!$F$5-'СЕТ СН'!$F$17</f>
        <v>3775.4479480800001</v>
      </c>
      <c r="K17" s="36">
        <f>SUMIFS(СВЦЭМ!$C$39:$C$789,СВЦЭМ!$A$39:$A$789,$A17,СВЦЭМ!$B$39:$B$789,K$11)+'СЕТ СН'!$F$9+СВЦЭМ!$D$10+'СЕТ СН'!$F$5-'СЕТ СН'!$F$17</f>
        <v>3759.1814324300003</v>
      </c>
      <c r="L17" s="36">
        <f>SUMIFS(СВЦЭМ!$C$39:$C$789,СВЦЭМ!$A$39:$A$789,$A17,СВЦЭМ!$B$39:$B$789,L$11)+'СЕТ СН'!$F$9+СВЦЭМ!$D$10+'СЕТ СН'!$F$5-'СЕТ СН'!$F$17</f>
        <v>3745.3471636499999</v>
      </c>
      <c r="M17" s="36">
        <f>SUMIFS(СВЦЭМ!$C$39:$C$789,СВЦЭМ!$A$39:$A$789,$A17,СВЦЭМ!$B$39:$B$789,M$11)+'СЕТ СН'!$F$9+СВЦЭМ!$D$10+'СЕТ СН'!$F$5-'СЕТ СН'!$F$17</f>
        <v>3760.3539973500001</v>
      </c>
      <c r="N17" s="36">
        <f>SUMIFS(СВЦЭМ!$C$39:$C$789,СВЦЭМ!$A$39:$A$789,$A17,СВЦЭМ!$B$39:$B$789,N$11)+'СЕТ СН'!$F$9+СВЦЭМ!$D$10+'СЕТ СН'!$F$5-'СЕТ СН'!$F$17</f>
        <v>3756.2326073200002</v>
      </c>
      <c r="O17" s="36">
        <f>SUMIFS(СВЦЭМ!$C$39:$C$789,СВЦЭМ!$A$39:$A$789,$A17,СВЦЭМ!$B$39:$B$789,O$11)+'СЕТ СН'!$F$9+СВЦЭМ!$D$10+'СЕТ СН'!$F$5-'СЕТ СН'!$F$17</f>
        <v>3764.2458079200001</v>
      </c>
      <c r="P17" s="36">
        <f>SUMIFS(СВЦЭМ!$C$39:$C$789,СВЦЭМ!$A$39:$A$789,$A17,СВЦЭМ!$B$39:$B$789,P$11)+'СЕТ СН'!$F$9+СВЦЭМ!$D$10+'СЕТ СН'!$F$5-'СЕТ СН'!$F$17</f>
        <v>3781.3370876899999</v>
      </c>
      <c r="Q17" s="36">
        <f>SUMIFS(СВЦЭМ!$C$39:$C$789,СВЦЭМ!$A$39:$A$789,$A17,СВЦЭМ!$B$39:$B$789,Q$11)+'СЕТ СН'!$F$9+СВЦЭМ!$D$10+'СЕТ СН'!$F$5-'СЕТ СН'!$F$17</f>
        <v>3793.1865146200003</v>
      </c>
      <c r="R17" s="36">
        <f>SUMIFS(СВЦЭМ!$C$39:$C$789,СВЦЭМ!$A$39:$A$789,$A17,СВЦЭМ!$B$39:$B$789,R$11)+'СЕТ СН'!$F$9+СВЦЭМ!$D$10+'СЕТ СН'!$F$5-'СЕТ СН'!$F$17</f>
        <v>3784.11543076</v>
      </c>
      <c r="S17" s="36">
        <f>SUMIFS(СВЦЭМ!$C$39:$C$789,СВЦЭМ!$A$39:$A$789,$A17,СВЦЭМ!$B$39:$B$789,S$11)+'СЕТ СН'!$F$9+СВЦЭМ!$D$10+'СЕТ СН'!$F$5-'СЕТ СН'!$F$17</f>
        <v>3757.6366535699999</v>
      </c>
      <c r="T17" s="36">
        <f>SUMIFS(СВЦЭМ!$C$39:$C$789,СВЦЭМ!$A$39:$A$789,$A17,СВЦЭМ!$B$39:$B$789,T$11)+'СЕТ СН'!$F$9+СВЦЭМ!$D$10+'СЕТ СН'!$F$5-'СЕТ СН'!$F$17</f>
        <v>3712.8815791100001</v>
      </c>
      <c r="U17" s="36">
        <f>SUMIFS(СВЦЭМ!$C$39:$C$789,СВЦЭМ!$A$39:$A$789,$A17,СВЦЭМ!$B$39:$B$789,U$11)+'СЕТ СН'!$F$9+СВЦЭМ!$D$10+'СЕТ СН'!$F$5-'СЕТ СН'!$F$17</f>
        <v>3695.19332218</v>
      </c>
      <c r="V17" s="36">
        <f>SUMIFS(СВЦЭМ!$C$39:$C$789,СВЦЭМ!$A$39:$A$789,$A17,СВЦЭМ!$B$39:$B$789,V$11)+'СЕТ СН'!$F$9+СВЦЭМ!$D$10+'СЕТ СН'!$F$5-'СЕТ СН'!$F$17</f>
        <v>3737.2187261200002</v>
      </c>
      <c r="W17" s="36">
        <f>SUMIFS(СВЦЭМ!$C$39:$C$789,СВЦЭМ!$A$39:$A$789,$A17,СВЦЭМ!$B$39:$B$789,W$11)+'СЕТ СН'!$F$9+СВЦЭМ!$D$10+'СЕТ СН'!$F$5-'СЕТ СН'!$F$17</f>
        <v>3739.2110330200003</v>
      </c>
      <c r="X17" s="36">
        <f>SUMIFS(СВЦЭМ!$C$39:$C$789,СВЦЭМ!$A$39:$A$789,$A17,СВЦЭМ!$B$39:$B$789,X$11)+'СЕТ СН'!$F$9+СВЦЭМ!$D$10+'СЕТ СН'!$F$5-'СЕТ СН'!$F$17</f>
        <v>3744.7149425500002</v>
      </c>
      <c r="Y17" s="36">
        <f>SUMIFS(СВЦЭМ!$C$39:$C$789,СВЦЭМ!$A$39:$A$789,$A17,СВЦЭМ!$B$39:$B$789,Y$11)+'СЕТ СН'!$F$9+СВЦЭМ!$D$10+'СЕТ СН'!$F$5-'СЕТ СН'!$F$17</f>
        <v>3776.9286091800004</v>
      </c>
    </row>
    <row r="18" spans="1:25" ht="15.75" x14ac:dyDescent="0.2">
      <c r="A18" s="35">
        <f t="shared" si="0"/>
        <v>45633</v>
      </c>
      <c r="B18" s="36">
        <f>SUMIFS(СВЦЭМ!$C$39:$C$789,СВЦЭМ!$A$39:$A$789,$A18,СВЦЭМ!$B$39:$B$789,B$11)+'СЕТ СН'!$F$9+СВЦЭМ!$D$10+'СЕТ СН'!$F$5-'СЕТ СН'!$F$17</f>
        <v>3848.6251032500004</v>
      </c>
      <c r="C18" s="36">
        <f>SUMIFS(СВЦЭМ!$C$39:$C$789,СВЦЭМ!$A$39:$A$789,$A18,СВЦЭМ!$B$39:$B$789,C$11)+'СЕТ СН'!$F$9+СВЦЭМ!$D$10+'СЕТ СН'!$F$5-'СЕТ СН'!$F$17</f>
        <v>3823.9961681200002</v>
      </c>
      <c r="D18" s="36">
        <f>SUMIFS(СВЦЭМ!$C$39:$C$789,СВЦЭМ!$A$39:$A$789,$A18,СВЦЭМ!$B$39:$B$789,D$11)+'СЕТ СН'!$F$9+СВЦЭМ!$D$10+'СЕТ СН'!$F$5-'СЕТ СН'!$F$17</f>
        <v>3853.7028517400004</v>
      </c>
      <c r="E18" s="36">
        <f>SUMIFS(СВЦЭМ!$C$39:$C$789,СВЦЭМ!$A$39:$A$789,$A18,СВЦЭМ!$B$39:$B$789,E$11)+'СЕТ СН'!$F$9+СВЦЭМ!$D$10+'СЕТ СН'!$F$5-'СЕТ СН'!$F$17</f>
        <v>3873.9229665600001</v>
      </c>
      <c r="F18" s="36">
        <f>SUMIFS(СВЦЭМ!$C$39:$C$789,СВЦЭМ!$A$39:$A$789,$A18,СВЦЭМ!$B$39:$B$789,F$11)+'СЕТ СН'!$F$9+СВЦЭМ!$D$10+'СЕТ СН'!$F$5-'СЕТ СН'!$F$17</f>
        <v>3874.23424927</v>
      </c>
      <c r="G18" s="36">
        <f>SUMIFS(СВЦЭМ!$C$39:$C$789,СВЦЭМ!$A$39:$A$789,$A18,СВЦЭМ!$B$39:$B$789,G$11)+'СЕТ СН'!$F$9+СВЦЭМ!$D$10+'СЕТ СН'!$F$5-'СЕТ СН'!$F$17</f>
        <v>3868.3411079900002</v>
      </c>
      <c r="H18" s="36">
        <f>SUMIFS(СВЦЭМ!$C$39:$C$789,СВЦЭМ!$A$39:$A$789,$A18,СВЦЭМ!$B$39:$B$789,H$11)+'СЕТ СН'!$F$9+СВЦЭМ!$D$10+'СЕТ СН'!$F$5-'СЕТ СН'!$F$17</f>
        <v>3859.57322088</v>
      </c>
      <c r="I18" s="36">
        <f>SUMIFS(СВЦЭМ!$C$39:$C$789,СВЦЭМ!$A$39:$A$789,$A18,СВЦЭМ!$B$39:$B$789,I$11)+'СЕТ СН'!$F$9+СВЦЭМ!$D$10+'СЕТ СН'!$F$5-'СЕТ СН'!$F$17</f>
        <v>3840.6906220199999</v>
      </c>
      <c r="J18" s="36">
        <f>SUMIFS(СВЦЭМ!$C$39:$C$789,СВЦЭМ!$A$39:$A$789,$A18,СВЦЭМ!$B$39:$B$789,J$11)+'СЕТ СН'!$F$9+СВЦЭМ!$D$10+'СЕТ СН'!$F$5-'СЕТ СН'!$F$17</f>
        <v>3784.72435537</v>
      </c>
      <c r="K18" s="36">
        <f>SUMIFS(СВЦЭМ!$C$39:$C$789,СВЦЭМ!$A$39:$A$789,$A18,СВЦЭМ!$B$39:$B$789,K$11)+'СЕТ СН'!$F$9+СВЦЭМ!$D$10+'СЕТ СН'!$F$5-'СЕТ СН'!$F$17</f>
        <v>3714.55374639</v>
      </c>
      <c r="L18" s="36">
        <f>SUMIFS(СВЦЭМ!$C$39:$C$789,СВЦЭМ!$A$39:$A$789,$A18,СВЦЭМ!$B$39:$B$789,L$11)+'СЕТ СН'!$F$9+СВЦЭМ!$D$10+'СЕТ СН'!$F$5-'СЕТ СН'!$F$17</f>
        <v>3668.0684346600001</v>
      </c>
      <c r="M18" s="36">
        <f>SUMIFS(СВЦЭМ!$C$39:$C$789,СВЦЭМ!$A$39:$A$789,$A18,СВЦЭМ!$B$39:$B$789,M$11)+'СЕТ СН'!$F$9+СВЦЭМ!$D$10+'СЕТ СН'!$F$5-'СЕТ СН'!$F$17</f>
        <v>3671.4259357600004</v>
      </c>
      <c r="N18" s="36">
        <f>SUMIFS(СВЦЭМ!$C$39:$C$789,СВЦЭМ!$A$39:$A$789,$A18,СВЦЭМ!$B$39:$B$789,N$11)+'СЕТ СН'!$F$9+СВЦЭМ!$D$10+'СЕТ СН'!$F$5-'СЕТ СН'!$F$17</f>
        <v>3688.3142430600001</v>
      </c>
      <c r="O18" s="36">
        <f>SUMIFS(СВЦЭМ!$C$39:$C$789,СВЦЭМ!$A$39:$A$789,$A18,СВЦЭМ!$B$39:$B$789,O$11)+'СЕТ СН'!$F$9+СВЦЭМ!$D$10+'СЕТ СН'!$F$5-'СЕТ СН'!$F$17</f>
        <v>3699.9956928199999</v>
      </c>
      <c r="P18" s="36">
        <f>SUMIFS(СВЦЭМ!$C$39:$C$789,СВЦЭМ!$A$39:$A$789,$A18,СВЦЭМ!$B$39:$B$789,P$11)+'СЕТ СН'!$F$9+СВЦЭМ!$D$10+'СЕТ СН'!$F$5-'СЕТ СН'!$F$17</f>
        <v>3702.7311421499999</v>
      </c>
      <c r="Q18" s="36">
        <f>SUMIFS(СВЦЭМ!$C$39:$C$789,СВЦЭМ!$A$39:$A$789,$A18,СВЦЭМ!$B$39:$B$789,Q$11)+'СЕТ СН'!$F$9+СВЦЭМ!$D$10+'СЕТ СН'!$F$5-'СЕТ СН'!$F$17</f>
        <v>3706.5595926800002</v>
      </c>
      <c r="R18" s="36">
        <f>SUMIFS(СВЦЭМ!$C$39:$C$789,СВЦЭМ!$A$39:$A$789,$A18,СВЦЭМ!$B$39:$B$789,R$11)+'СЕТ СН'!$F$9+СВЦЭМ!$D$10+'СЕТ СН'!$F$5-'СЕТ СН'!$F$17</f>
        <v>3710.8802639900005</v>
      </c>
      <c r="S18" s="36">
        <f>SUMIFS(СВЦЭМ!$C$39:$C$789,СВЦЭМ!$A$39:$A$789,$A18,СВЦЭМ!$B$39:$B$789,S$11)+'СЕТ СН'!$F$9+СВЦЭМ!$D$10+'СЕТ СН'!$F$5-'СЕТ СН'!$F$17</f>
        <v>3689.8667525700002</v>
      </c>
      <c r="T18" s="36">
        <f>SUMIFS(СВЦЭМ!$C$39:$C$789,СВЦЭМ!$A$39:$A$789,$A18,СВЦЭМ!$B$39:$B$789,T$11)+'СЕТ СН'!$F$9+СВЦЭМ!$D$10+'СЕТ СН'!$F$5-'СЕТ СН'!$F$17</f>
        <v>3646.6838059900001</v>
      </c>
      <c r="U18" s="36">
        <f>SUMIFS(СВЦЭМ!$C$39:$C$789,СВЦЭМ!$A$39:$A$789,$A18,СВЦЭМ!$B$39:$B$789,U$11)+'СЕТ СН'!$F$9+СВЦЭМ!$D$10+'СЕТ СН'!$F$5-'СЕТ СН'!$F$17</f>
        <v>3668.2194270700002</v>
      </c>
      <c r="V18" s="36">
        <f>SUMIFS(СВЦЭМ!$C$39:$C$789,СВЦЭМ!$A$39:$A$789,$A18,СВЦЭМ!$B$39:$B$789,V$11)+'СЕТ СН'!$F$9+СВЦЭМ!$D$10+'СЕТ СН'!$F$5-'СЕТ СН'!$F$17</f>
        <v>3696.3874064500001</v>
      </c>
      <c r="W18" s="36">
        <f>SUMIFS(СВЦЭМ!$C$39:$C$789,СВЦЭМ!$A$39:$A$789,$A18,СВЦЭМ!$B$39:$B$789,W$11)+'СЕТ СН'!$F$9+СВЦЭМ!$D$10+'СЕТ СН'!$F$5-'СЕТ СН'!$F$17</f>
        <v>3701.4177976000001</v>
      </c>
      <c r="X18" s="36">
        <f>SUMIFS(СВЦЭМ!$C$39:$C$789,СВЦЭМ!$A$39:$A$789,$A18,СВЦЭМ!$B$39:$B$789,X$11)+'СЕТ СН'!$F$9+СВЦЭМ!$D$10+'СЕТ СН'!$F$5-'СЕТ СН'!$F$17</f>
        <v>3741.4056578600002</v>
      </c>
      <c r="Y18" s="36">
        <f>SUMIFS(СВЦЭМ!$C$39:$C$789,СВЦЭМ!$A$39:$A$789,$A18,СВЦЭМ!$B$39:$B$789,Y$11)+'СЕТ СН'!$F$9+СВЦЭМ!$D$10+'СЕТ СН'!$F$5-'СЕТ СН'!$F$17</f>
        <v>3806.1922348200001</v>
      </c>
    </row>
    <row r="19" spans="1:25" ht="15.75" x14ac:dyDescent="0.2">
      <c r="A19" s="35">
        <f t="shared" si="0"/>
        <v>45634</v>
      </c>
      <c r="B19" s="36">
        <f>SUMIFS(СВЦЭМ!$C$39:$C$789,СВЦЭМ!$A$39:$A$789,$A19,СВЦЭМ!$B$39:$B$789,B$11)+'СЕТ СН'!$F$9+СВЦЭМ!$D$10+'СЕТ СН'!$F$5-'СЕТ СН'!$F$17</f>
        <v>3797.23727039</v>
      </c>
      <c r="C19" s="36">
        <f>SUMIFS(СВЦЭМ!$C$39:$C$789,СВЦЭМ!$A$39:$A$789,$A19,СВЦЭМ!$B$39:$B$789,C$11)+'СЕТ СН'!$F$9+СВЦЭМ!$D$10+'СЕТ СН'!$F$5-'СЕТ СН'!$F$17</f>
        <v>3829.0127678200001</v>
      </c>
      <c r="D19" s="36">
        <f>SUMIFS(СВЦЭМ!$C$39:$C$789,СВЦЭМ!$A$39:$A$789,$A19,СВЦЭМ!$B$39:$B$789,D$11)+'СЕТ СН'!$F$9+СВЦЭМ!$D$10+'СЕТ СН'!$F$5-'СЕТ СН'!$F$17</f>
        <v>3869.2015395400003</v>
      </c>
      <c r="E19" s="36">
        <f>SUMIFS(СВЦЭМ!$C$39:$C$789,СВЦЭМ!$A$39:$A$789,$A19,СВЦЭМ!$B$39:$B$789,E$11)+'СЕТ СН'!$F$9+СВЦЭМ!$D$10+'СЕТ СН'!$F$5-'СЕТ СН'!$F$17</f>
        <v>3885.1913089200002</v>
      </c>
      <c r="F19" s="36">
        <f>SUMIFS(СВЦЭМ!$C$39:$C$789,СВЦЭМ!$A$39:$A$789,$A19,СВЦЭМ!$B$39:$B$789,F$11)+'СЕТ СН'!$F$9+СВЦЭМ!$D$10+'СЕТ СН'!$F$5-'СЕТ СН'!$F$17</f>
        <v>3902.6799619900003</v>
      </c>
      <c r="G19" s="36">
        <f>SUMIFS(СВЦЭМ!$C$39:$C$789,СВЦЭМ!$A$39:$A$789,$A19,СВЦЭМ!$B$39:$B$789,G$11)+'СЕТ СН'!$F$9+СВЦЭМ!$D$10+'СЕТ СН'!$F$5-'СЕТ СН'!$F$17</f>
        <v>3902.02799856</v>
      </c>
      <c r="H19" s="36">
        <f>SUMIFS(СВЦЭМ!$C$39:$C$789,СВЦЭМ!$A$39:$A$789,$A19,СВЦЭМ!$B$39:$B$789,H$11)+'СЕТ СН'!$F$9+СВЦЭМ!$D$10+'СЕТ СН'!$F$5-'СЕТ СН'!$F$17</f>
        <v>3915.3639520400002</v>
      </c>
      <c r="I19" s="36">
        <f>SUMIFS(СВЦЭМ!$C$39:$C$789,СВЦЭМ!$A$39:$A$789,$A19,СВЦЭМ!$B$39:$B$789,I$11)+'СЕТ СН'!$F$9+СВЦЭМ!$D$10+'СЕТ СН'!$F$5-'СЕТ СН'!$F$17</f>
        <v>3883.6181878400002</v>
      </c>
      <c r="J19" s="36">
        <f>SUMIFS(СВЦЭМ!$C$39:$C$789,СВЦЭМ!$A$39:$A$789,$A19,СВЦЭМ!$B$39:$B$789,J$11)+'СЕТ СН'!$F$9+СВЦЭМ!$D$10+'СЕТ СН'!$F$5-'СЕТ СН'!$F$17</f>
        <v>3837.53562637</v>
      </c>
      <c r="K19" s="36">
        <f>SUMIFS(СВЦЭМ!$C$39:$C$789,СВЦЭМ!$A$39:$A$789,$A19,СВЦЭМ!$B$39:$B$789,K$11)+'СЕТ СН'!$F$9+СВЦЭМ!$D$10+'СЕТ СН'!$F$5-'СЕТ СН'!$F$17</f>
        <v>3767.0108111300001</v>
      </c>
      <c r="L19" s="36">
        <f>SUMIFS(СВЦЭМ!$C$39:$C$789,СВЦЭМ!$A$39:$A$789,$A19,СВЦЭМ!$B$39:$B$789,L$11)+'СЕТ СН'!$F$9+СВЦЭМ!$D$10+'СЕТ СН'!$F$5-'СЕТ СН'!$F$17</f>
        <v>3719.3965183400001</v>
      </c>
      <c r="M19" s="36">
        <f>SUMIFS(СВЦЭМ!$C$39:$C$789,СВЦЭМ!$A$39:$A$789,$A19,СВЦЭМ!$B$39:$B$789,M$11)+'СЕТ СН'!$F$9+СВЦЭМ!$D$10+'СЕТ СН'!$F$5-'СЕТ СН'!$F$17</f>
        <v>3714.9386108500003</v>
      </c>
      <c r="N19" s="36">
        <f>SUMIFS(СВЦЭМ!$C$39:$C$789,СВЦЭМ!$A$39:$A$789,$A19,СВЦЭМ!$B$39:$B$789,N$11)+'СЕТ СН'!$F$9+СВЦЭМ!$D$10+'СЕТ СН'!$F$5-'СЕТ СН'!$F$17</f>
        <v>3725.99085418</v>
      </c>
      <c r="O19" s="36">
        <f>SUMIFS(СВЦЭМ!$C$39:$C$789,СВЦЭМ!$A$39:$A$789,$A19,СВЦЭМ!$B$39:$B$789,O$11)+'СЕТ СН'!$F$9+СВЦЭМ!$D$10+'СЕТ СН'!$F$5-'СЕТ СН'!$F$17</f>
        <v>3748.9047545100002</v>
      </c>
      <c r="P19" s="36">
        <f>SUMIFS(СВЦЭМ!$C$39:$C$789,СВЦЭМ!$A$39:$A$789,$A19,СВЦЭМ!$B$39:$B$789,P$11)+'СЕТ СН'!$F$9+СВЦЭМ!$D$10+'СЕТ СН'!$F$5-'СЕТ СН'!$F$17</f>
        <v>3751.6075323900004</v>
      </c>
      <c r="Q19" s="36">
        <f>SUMIFS(СВЦЭМ!$C$39:$C$789,СВЦЭМ!$A$39:$A$789,$A19,СВЦЭМ!$B$39:$B$789,Q$11)+'СЕТ СН'!$F$9+СВЦЭМ!$D$10+'СЕТ СН'!$F$5-'СЕТ СН'!$F$17</f>
        <v>3759.1431868</v>
      </c>
      <c r="R19" s="36">
        <f>SUMIFS(СВЦЭМ!$C$39:$C$789,СВЦЭМ!$A$39:$A$789,$A19,СВЦЭМ!$B$39:$B$789,R$11)+'СЕТ СН'!$F$9+СВЦЭМ!$D$10+'СЕТ СН'!$F$5-'СЕТ СН'!$F$17</f>
        <v>3757.4751442800002</v>
      </c>
      <c r="S19" s="36">
        <f>SUMIFS(СВЦЭМ!$C$39:$C$789,СВЦЭМ!$A$39:$A$789,$A19,СВЦЭМ!$B$39:$B$789,S$11)+'СЕТ СН'!$F$9+СВЦЭМ!$D$10+'СЕТ СН'!$F$5-'СЕТ СН'!$F$17</f>
        <v>3701.4011778800004</v>
      </c>
      <c r="T19" s="36">
        <f>SUMIFS(СВЦЭМ!$C$39:$C$789,СВЦЭМ!$A$39:$A$789,$A19,СВЦЭМ!$B$39:$B$789,T$11)+'СЕТ СН'!$F$9+СВЦЭМ!$D$10+'СЕТ СН'!$F$5-'СЕТ СН'!$F$17</f>
        <v>3619.9556399700004</v>
      </c>
      <c r="U19" s="36">
        <f>SUMIFS(СВЦЭМ!$C$39:$C$789,СВЦЭМ!$A$39:$A$789,$A19,СВЦЭМ!$B$39:$B$789,U$11)+'СЕТ СН'!$F$9+СВЦЭМ!$D$10+'СЕТ СН'!$F$5-'СЕТ СН'!$F$17</f>
        <v>3617.24778324</v>
      </c>
      <c r="V19" s="36">
        <f>SUMIFS(СВЦЭМ!$C$39:$C$789,СВЦЭМ!$A$39:$A$789,$A19,СВЦЭМ!$B$39:$B$789,V$11)+'СЕТ СН'!$F$9+СВЦЭМ!$D$10+'СЕТ СН'!$F$5-'СЕТ СН'!$F$17</f>
        <v>3650.6026621800002</v>
      </c>
      <c r="W19" s="36">
        <f>SUMIFS(СВЦЭМ!$C$39:$C$789,СВЦЭМ!$A$39:$A$789,$A19,СВЦЭМ!$B$39:$B$789,W$11)+'СЕТ СН'!$F$9+СВЦЭМ!$D$10+'СЕТ СН'!$F$5-'СЕТ СН'!$F$17</f>
        <v>3680.97464915</v>
      </c>
      <c r="X19" s="36">
        <f>SUMIFS(СВЦЭМ!$C$39:$C$789,СВЦЭМ!$A$39:$A$789,$A19,СВЦЭМ!$B$39:$B$789,X$11)+'СЕТ СН'!$F$9+СВЦЭМ!$D$10+'СЕТ СН'!$F$5-'СЕТ СН'!$F$17</f>
        <v>3703.3467615200002</v>
      </c>
      <c r="Y19" s="36">
        <f>SUMIFS(СВЦЭМ!$C$39:$C$789,СВЦЭМ!$A$39:$A$789,$A19,СВЦЭМ!$B$39:$B$789,Y$11)+'СЕТ СН'!$F$9+СВЦЭМ!$D$10+'СЕТ СН'!$F$5-'СЕТ СН'!$F$17</f>
        <v>3712.3873312599999</v>
      </c>
    </row>
    <row r="20" spans="1:25" ht="15.75" x14ac:dyDescent="0.2">
      <c r="A20" s="35">
        <f t="shared" si="0"/>
        <v>45635</v>
      </c>
      <c r="B20" s="36">
        <f>SUMIFS(СВЦЭМ!$C$39:$C$789,СВЦЭМ!$A$39:$A$789,$A20,СВЦЭМ!$B$39:$B$789,B$11)+'СЕТ СН'!$F$9+СВЦЭМ!$D$10+'СЕТ СН'!$F$5-'СЕТ СН'!$F$17</f>
        <v>3778.7498859799998</v>
      </c>
      <c r="C20" s="36">
        <f>SUMIFS(СВЦЭМ!$C$39:$C$789,СВЦЭМ!$A$39:$A$789,$A20,СВЦЭМ!$B$39:$B$789,C$11)+'СЕТ СН'!$F$9+СВЦЭМ!$D$10+'СЕТ СН'!$F$5-'СЕТ СН'!$F$17</f>
        <v>3793.2971230399999</v>
      </c>
      <c r="D20" s="36">
        <f>SUMIFS(СВЦЭМ!$C$39:$C$789,СВЦЭМ!$A$39:$A$789,$A20,СВЦЭМ!$B$39:$B$789,D$11)+'СЕТ СН'!$F$9+СВЦЭМ!$D$10+'СЕТ СН'!$F$5-'СЕТ СН'!$F$17</f>
        <v>3853.1609999299999</v>
      </c>
      <c r="E20" s="36">
        <f>SUMIFS(СВЦЭМ!$C$39:$C$789,СВЦЭМ!$A$39:$A$789,$A20,СВЦЭМ!$B$39:$B$789,E$11)+'СЕТ СН'!$F$9+СВЦЭМ!$D$10+'СЕТ СН'!$F$5-'СЕТ СН'!$F$17</f>
        <v>3864.6989743100003</v>
      </c>
      <c r="F20" s="36">
        <f>SUMIFS(СВЦЭМ!$C$39:$C$789,СВЦЭМ!$A$39:$A$789,$A20,СВЦЭМ!$B$39:$B$789,F$11)+'СЕТ СН'!$F$9+СВЦЭМ!$D$10+'СЕТ СН'!$F$5-'СЕТ СН'!$F$17</f>
        <v>3862.9512669300002</v>
      </c>
      <c r="G20" s="36">
        <f>SUMIFS(СВЦЭМ!$C$39:$C$789,СВЦЭМ!$A$39:$A$789,$A20,СВЦЭМ!$B$39:$B$789,G$11)+'СЕТ СН'!$F$9+СВЦЭМ!$D$10+'СЕТ СН'!$F$5-'СЕТ СН'!$F$17</f>
        <v>3841.3908205100001</v>
      </c>
      <c r="H20" s="36">
        <f>SUMIFS(СВЦЭМ!$C$39:$C$789,СВЦЭМ!$A$39:$A$789,$A20,СВЦЭМ!$B$39:$B$789,H$11)+'СЕТ СН'!$F$9+СВЦЭМ!$D$10+'СЕТ СН'!$F$5-'СЕТ СН'!$F$17</f>
        <v>3743.9538076100002</v>
      </c>
      <c r="I20" s="36">
        <f>SUMIFS(СВЦЭМ!$C$39:$C$789,СВЦЭМ!$A$39:$A$789,$A20,СВЦЭМ!$B$39:$B$789,I$11)+'СЕТ СН'!$F$9+СВЦЭМ!$D$10+'СЕТ СН'!$F$5-'СЕТ СН'!$F$17</f>
        <v>3675.4254455199998</v>
      </c>
      <c r="J20" s="36">
        <f>SUMIFS(СВЦЭМ!$C$39:$C$789,СВЦЭМ!$A$39:$A$789,$A20,СВЦЭМ!$B$39:$B$789,J$11)+'СЕТ СН'!$F$9+СВЦЭМ!$D$10+'СЕТ СН'!$F$5-'СЕТ СН'!$F$17</f>
        <v>3694.3277655400002</v>
      </c>
      <c r="K20" s="36">
        <f>SUMIFS(СВЦЭМ!$C$39:$C$789,СВЦЭМ!$A$39:$A$789,$A20,СВЦЭМ!$B$39:$B$789,K$11)+'СЕТ СН'!$F$9+СВЦЭМ!$D$10+'СЕТ СН'!$F$5-'СЕТ СН'!$F$17</f>
        <v>3666.5636302900002</v>
      </c>
      <c r="L20" s="36">
        <f>SUMIFS(СВЦЭМ!$C$39:$C$789,СВЦЭМ!$A$39:$A$789,$A20,СВЦЭМ!$B$39:$B$789,L$11)+'СЕТ СН'!$F$9+СВЦЭМ!$D$10+'СЕТ СН'!$F$5-'СЕТ СН'!$F$17</f>
        <v>3664.5746575700005</v>
      </c>
      <c r="M20" s="36">
        <f>SUMIFS(СВЦЭМ!$C$39:$C$789,СВЦЭМ!$A$39:$A$789,$A20,СВЦЭМ!$B$39:$B$789,M$11)+'СЕТ СН'!$F$9+СВЦЭМ!$D$10+'СЕТ СН'!$F$5-'СЕТ СН'!$F$17</f>
        <v>3682.7862452899999</v>
      </c>
      <c r="N20" s="36">
        <f>SUMIFS(СВЦЭМ!$C$39:$C$789,СВЦЭМ!$A$39:$A$789,$A20,СВЦЭМ!$B$39:$B$789,N$11)+'СЕТ СН'!$F$9+СВЦЭМ!$D$10+'СЕТ СН'!$F$5-'СЕТ СН'!$F$17</f>
        <v>3678.2083347100001</v>
      </c>
      <c r="O20" s="36">
        <f>SUMIFS(СВЦЭМ!$C$39:$C$789,СВЦЭМ!$A$39:$A$789,$A20,СВЦЭМ!$B$39:$B$789,O$11)+'СЕТ СН'!$F$9+СВЦЭМ!$D$10+'СЕТ СН'!$F$5-'СЕТ СН'!$F$17</f>
        <v>3682.2923514100003</v>
      </c>
      <c r="P20" s="36">
        <f>SUMIFS(СВЦЭМ!$C$39:$C$789,СВЦЭМ!$A$39:$A$789,$A20,СВЦЭМ!$B$39:$B$789,P$11)+'СЕТ СН'!$F$9+СВЦЭМ!$D$10+'СЕТ СН'!$F$5-'СЕТ СН'!$F$17</f>
        <v>3699.0045054500001</v>
      </c>
      <c r="Q20" s="36">
        <f>SUMIFS(СВЦЭМ!$C$39:$C$789,СВЦЭМ!$A$39:$A$789,$A20,СВЦЭМ!$B$39:$B$789,Q$11)+'СЕТ СН'!$F$9+СВЦЭМ!$D$10+'СЕТ СН'!$F$5-'СЕТ СН'!$F$17</f>
        <v>3698.1195491200001</v>
      </c>
      <c r="R20" s="36">
        <f>SUMIFS(СВЦЭМ!$C$39:$C$789,СВЦЭМ!$A$39:$A$789,$A20,СВЦЭМ!$B$39:$B$789,R$11)+'СЕТ СН'!$F$9+СВЦЭМ!$D$10+'СЕТ СН'!$F$5-'СЕТ СН'!$F$17</f>
        <v>3701.5925947700002</v>
      </c>
      <c r="S20" s="36">
        <f>SUMIFS(СВЦЭМ!$C$39:$C$789,СВЦЭМ!$A$39:$A$789,$A20,СВЦЭМ!$B$39:$B$789,S$11)+'СЕТ СН'!$F$9+СВЦЭМ!$D$10+'СЕТ СН'!$F$5-'СЕТ СН'!$F$17</f>
        <v>3651.1152272099998</v>
      </c>
      <c r="T20" s="36">
        <f>SUMIFS(СВЦЭМ!$C$39:$C$789,СВЦЭМ!$A$39:$A$789,$A20,СВЦЭМ!$B$39:$B$789,T$11)+'СЕТ СН'!$F$9+СВЦЭМ!$D$10+'СЕТ СН'!$F$5-'СЕТ СН'!$F$17</f>
        <v>3633.1128063100005</v>
      </c>
      <c r="U20" s="36">
        <f>SUMIFS(СВЦЭМ!$C$39:$C$789,СВЦЭМ!$A$39:$A$789,$A20,СВЦЭМ!$B$39:$B$789,U$11)+'СЕТ СН'!$F$9+СВЦЭМ!$D$10+'СЕТ СН'!$F$5-'СЕТ СН'!$F$17</f>
        <v>3643.7253165000002</v>
      </c>
      <c r="V20" s="36">
        <f>SUMIFS(СВЦЭМ!$C$39:$C$789,СВЦЭМ!$A$39:$A$789,$A20,СВЦЭМ!$B$39:$B$789,V$11)+'СЕТ СН'!$F$9+СВЦЭМ!$D$10+'СЕТ СН'!$F$5-'СЕТ СН'!$F$17</f>
        <v>3662.1044633400002</v>
      </c>
      <c r="W20" s="36">
        <f>SUMIFS(СВЦЭМ!$C$39:$C$789,СВЦЭМ!$A$39:$A$789,$A20,СВЦЭМ!$B$39:$B$789,W$11)+'СЕТ СН'!$F$9+СВЦЭМ!$D$10+'СЕТ СН'!$F$5-'СЕТ СН'!$F$17</f>
        <v>3671.3018580900002</v>
      </c>
      <c r="X20" s="36">
        <f>SUMIFS(СВЦЭМ!$C$39:$C$789,СВЦЭМ!$A$39:$A$789,$A20,СВЦЭМ!$B$39:$B$789,X$11)+'СЕТ СН'!$F$9+СВЦЭМ!$D$10+'СЕТ СН'!$F$5-'СЕТ СН'!$F$17</f>
        <v>3685.68483887</v>
      </c>
      <c r="Y20" s="36">
        <f>SUMIFS(СВЦЭМ!$C$39:$C$789,СВЦЭМ!$A$39:$A$789,$A20,СВЦЭМ!$B$39:$B$789,Y$11)+'СЕТ СН'!$F$9+СВЦЭМ!$D$10+'СЕТ СН'!$F$5-'СЕТ СН'!$F$17</f>
        <v>3672.85438196</v>
      </c>
    </row>
    <row r="21" spans="1:25" ht="15.75" x14ac:dyDescent="0.2">
      <c r="A21" s="35">
        <f t="shared" si="0"/>
        <v>45636</v>
      </c>
      <c r="B21" s="36">
        <f>SUMIFS(СВЦЭМ!$C$39:$C$789,СВЦЭМ!$A$39:$A$789,$A21,СВЦЭМ!$B$39:$B$789,B$11)+'СЕТ СН'!$F$9+СВЦЭМ!$D$10+'СЕТ СН'!$F$5-'СЕТ СН'!$F$17</f>
        <v>3792.8462791500001</v>
      </c>
      <c r="C21" s="36">
        <f>SUMIFS(СВЦЭМ!$C$39:$C$789,СВЦЭМ!$A$39:$A$789,$A21,СВЦЭМ!$B$39:$B$789,C$11)+'СЕТ СН'!$F$9+СВЦЭМ!$D$10+'СЕТ СН'!$F$5-'СЕТ СН'!$F$17</f>
        <v>3843.8308081900004</v>
      </c>
      <c r="D21" s="36">
        <f>SUMIFS(СВЦЭМ!$C$39:$C$789,СВЦЭМ!$A$39:$A$789,$A21,СВЦЭМ!$B$39:$B$789,D$11)+'СЕТ СН'!$F$9+СВЦЭМ!$D$10+'СЕТ СН'!$F$5-'СЕТ СН'!$F$17</f>
        <v>3861.3193684000003</v>
      </c>
      <c r="E21" s="36">
        <f>SUMIFS(СВЦЭМ!$C$39:$C$789,СВЦЭМ!$A$39:$A$789,$A21,СВЦЭМ!$B$39:$B$789,E$11)+'СЕТ СН'!$F$9+СВЦЭМ!$D$10+'СЕТ СН'!$F$5-'СЕТ СН'!$F$17</f>
        <v>3876.4906146600001</v>
      </c>
      <c r="F21" s="36">
        <f>SUMIFS(СВЦЭМ!$C$39:$C$789,СВЦЭМ!$A$39:$A$789,$A21,СВЦЭМ!$B$39:$B$789,F$11)+'СЕТ СН'!$F$9+СВЦЭМ!$D$10+'СЕТ СН'!$F$5-'СЕТ СН'!$F$17</f>
        <v>3877.3074272600002</v>
      </c>
      <c r="G21" s="36">
        <f>SUMIFS(СВЦЭМ!$C$39:$C$789,СВЦЭМ!$A$39:$A$789,$A21,СВЦЭМ!$B$39:$B$789,G$11)+'СЕТ СН'!$F$9+СВЦЭМ!$D$10+'СЕТ СН'!$F$5-'СЕТ СН'!$F$17</f>
        <v>3855.4253343600003</v>
      </c>
      <c r="H21" s="36">
        <f>SUMIFS(СВЦЭМ!$C$39:$C$789,СВЦЭМ!$A$39:$A$789,$A21,СВЦЭМ!$B$39:$B$789,H$11)+'СЕТ СН'!$F$9+СВЦЭМ!$D$10+'СЕТ СН'!$F$5-'СЕТ СН'!$F$17</f>
        <v>3786.8917476900001</v>
      </c>
      <c r="I21" s="36">
        <f>SUMIFS(СВЦЭМ!$C$39:$C$789,СВЦЭМ!$A$39:$A$789,$A21,СВЦЭМ!$B$39:$B$789,I$11)+'СЕТ СН'!$F$9+СВЦЭМ!$D$10+'СЕТ СН'!$F$5-'СЕТ СН'!$F$17</f>
        <v>3714.8579937600002</v>
      </c>
      <c r="J21" s="36">
        <f>SUMIFS(СВЦЭМ!$C$39:$C$789,СВЦЭМ!$A$39:$A$789,$A21,СВЦЭМ!$B$39:$B$789,J$11)+'СЕТ СН'!$F$9+СВЦЭМ!$D$10+'СЕТ СН'!$F$5-'СЕТ СН'!$F$17</f>
        <v>3662.0705849400001</v>
      </c>
      <c r="K21" s="36">
        <f>SUMIFS(СВЦЭМ!$C$39:$C$789,СВЦЭМ!$A$39:$A$789,$A21,СВЦЭМ!$B$39:$B$789,K$11)+'СЕТ СН'!$F$9+СВЦЭМ!$D$10+'СЕТ СН'!$F$5-'СЕТ СН'!$F$17</f>
        <v>3634.1332797499999</v>
      </c>
      <c r="L21" s="36">
        <f>SUMIFS(СВЦЭМ!$C$39:$C$789,СВЦЭМ!$A$39:$A$789,$A21,СВЦЭМ!$B$39:$B$789,L$11)+'СЕТ СН'!$F$9+СВЦЭМ!$D$10+'СЕТ СН'!$F$5-'СЕТ СН'!$F$17</f>
        <v>3670.2706550900002</v>
      </c>
      <c r="M21" s="36">
        <f>SUMIFS(СВЦЭМ!$C$39:$C$789,СВЦЭМ!$A$39:$A$789,$A21,СВЦЭМ!$B$39:$B$789,M$11)+'СЕТ СН'!$F$9+СВЦЭМ!$D$10+'СЕТ СН'!$F$5-'СЕТ СН'!$F$17</f>
        <v>3666.5606685100001</v>
      </c>
      <c r="N21" s="36">
        <f>SUMIFS(СВЦЭМ!$C$39:$C$789,СВЦЭМ!$A$39:$A$789,$A21,СВЦЭМ!$B$39:$B$789,N$11)+'СЕТ СН'!$F$9+СВЦЭМ!$D$10+'СЕТ СН'!$F$5-'СЕТ СН'!$F$17</f>
        <v>3655.6485191900001</v>
      </c>
      <c r="O21" s="36">
        <f>SUMIFS(СВЦЭМ!$C$39:$C$789,СВЦЭМ!$A$39:$A$789,$A21,СВЦЭМ!$B$39:$B$789,O$11)+'СЕТ СН'!$F$9+СВЦЭМ!$D$10+'СЕТ СН'!$F$5-'СЕТ СН'!$F$17</f>
        <v>3650.6786755399999</v>
      </c>
      <c r="P21" s="36">
        <f>SUMIFS(СВЦЭМ!$C$39:$C$789,СВЦЭМ!$A$39:$A$789,$A21,СВЦЭМ!$B$39:$B$789,P$11)+'СЕТ СН'!$F$9+СВЦЭМ!$D$10+'СЕТ СН'!$F$5-'СЕТ СН'!$F$17</f>
        <v>3683.3703130100002</v>
      </c>
      <c r="Q21" s="36">
        <f>SUMIFS(СВЦЭМ!$C$39:$C$789,СВЦЭМ!$A$39:$A$789,$A21,СВЦЭМ!$B$39:$B$789,Q$11)+'СЕТ СН'!$F$9+СВЦЭМ!$D$10+'СЕТ СН'!$F$5-'СЕТ СН'!$F$17</f>
        <v>3697.2342390499998</v>
      </c>
      <c r="R21" s="36">
        <f>SUMIFS(СВЦЭМ!$C$39:$C$789,СВЦЭМ!$A$39:$A$789,$A21,СВЦЭМ!$B$39:$B$789,R$11)+'СЕТ СН'!$F$9+СВЦЭМ!$D$10+'СЕТ СН'!$F$5-'СЕТ СН'!$F$17</f>
        <v>3677.91510896</v>
      </c>
      <c r="S21" s="36">
        <f>SUMIFS(СВЦЭМ!$C$39:$C$789,СВЦЭМ!$A$39:$A$789,$A21,СВЦЭМ!$B$39:$B$789,S$11)+'СЕТ СН'!$F$9+СВЦЭМ!$D$10+'СЕТ СН'!$F$5-'СЕТ СН'!$F$17</f>
        <v>3639.1723778700002</v>
      </c>
      <c r="T21" s="36">
        <f>SUMIFS(СВЦЭМ!$C$39:$C$789,СВЦЭМ!$A$39:$A$789,$A21,СВЦЭМ!$B$39:$B$789,T$11)+'СЕТ СН'!$F$9+СВЦЭМ!$D$10+'СЕТ СН'!$F$5-'СЕТ СН'!$F$17</f>
        <v>3623.0360214500001</v>
      </c>
      <c r="U21" s="36">
        <f>SUMIFS(СВЦЭМ!$C$39:$C$789,СВЦЭМ!$A$39:$A$789,$A21,СВЦЭМ!$B$39:$B$789,U$11)+'СЕТ СН'!$F$9+СВЦЭМ!$D$10+'СЕТ СН'!$F$5-'СЕТ СН'!$F$17</f>
        <v>3647.8315797700002</v>
      </c>
      <c r="V21" s="36">
        <f>SUMIFS(СВЦЭМ!$C$39:$C$789,СВЦЭМ!$A$39:$A$789,$A21,СВЦЭМ!$B$39:$B$789,V$11)+'СЕТ СН'!$F$9+СВЦЭМ!$D$10+'СЕТ СН'!$F$5-'СЕТ СН'!$F$17</f>
        <v>3645.1214215</v>
      </c>
      <c r="W21" s="36">
        <f>SUMIFS(СВЦЭМ!$C$39:$C$789,СВЦЭМ!$A$39:$A$789,$A21,СВЦЭМ!$B$39:$B$789,W$11)+'СЕТ СН'!$F$9+СВЦЭМ!$D$10+'СЕТ СН'!$F$5-'СЕТ СН'!$F$17</f>
        <v>3674.5680508100004</v>
      </c>
      <c r="X21" s="36">
        <f>SUMIFS(СВЦЭМ!$C$39:$C$789,СВЦЭМ!$A$39:$A$789,$A21,СВЦЭМ!$B$39:$B$789,X$11)+'СЕТ СН'!$F$9+СВЦЭМ!$D$10+'СЕТ СН'!$F$5-'СЕТ СН'!$F$17</f>
        <v>3677.3611043199999</v>
      </c>
      <c r="Y21" s="36">
        <f>SUMIFS(СВЦЭМ!$C$39:$C$789,СВЦЭМ!$A$39:$A$789,$A21,СВЦЭМ!$B$39:$B$789,Y$11)+'СЕТ СН'!$F$9+СВЦЭМ!$D$10+'СЕТ СН'!$F$5-'СЕТ СН'!$F$17</f>
        <v>3718.2470780000003</v>
      </c>
    </row>
    <row r="22" spans="1:25" ht="15.75" x14ac:dyDescent="0.2">
      <c r="A22" s="35">
        <f t="shared" si="0"/>
        <v>45637</v>
      </c>
      <c r="B22" s="36">
        <f>SUMIFS(СВЦЭМ!$C$39:$C$789,СВЦЭМ!$A$39:$A$789,$A22,СВЦЭМ!$B$39:$B$789,B$11)+'СЕТ СН'!$F$9+СВЦЭМ!$D$10+'СЕТ СН'!$F$5-'СЕТ СН'!$F$17</f>
        <v>3724.42088014</v>
      </c>
      <c r="C22" s="36">
        <f>SUMIFS(СВЦЭМ!$C$39:$C$789,СВЦЭМ!$A$39:$A$789,$A22,СВЦЭМ!$B$39:$B$789,C$11)+'СЕТ СН'!$F$9+СВЦЭМ!$D$10+'СЕТ СН'!$F$5-'СЕТ СН'!$F$17</f>
        <v>3808.9076448599999</v>
      </c>
      <c r="D22" s="36">
        <f>SUMIFS(СВЦЭМ!$C$39:$C$789,СВЦЭМ!$A$39:$A$789,$A22,СВЦЭМ!$B$39:$B$789,D$11)+'СЕТ СН'!$F$9+СВЦЭМ!$D$10+'СЕТ СН'!$F$5-'СЕТ СН'!$F$17</f>
        <v>3847.3484950000002</v>
      </c>
      <c r="E22" s="36">
        <f>SUMIFS(СВЦЭМ!$C$39:$C$789,СВЦЭМ!$A$39:$A$789,$A22,СВЦЭМ!$B$39:$B$789,E$11)+'СЕТ СН'!$F$9+СВЦЭМ!$D$10+'СЕТ СН'!$F$5-'СЕТ СН'!$F$17</f>
        <v>3861.2742925400003</v>
      </c>
      <c r="F22" s="36">
        <f>SUMIFS(СВЦЭМ!$C$39:$C$789,СВЦЭМ!$A$39:$A$789,$A22,СВЦЭМ!$B$39:$B$789,F$11)+'СЕТ СН'!$F$9+СВЦЭМ!$D$10+'СЕТ СН'!$F$5-'СЕТ СН'!$F$17</f>
        <v>3872.8695604600002</v>
      </c>
      <c r="G22" s="36">
        <f>SUMIFS(СВЦЭМ!$C$39:$C$789,СВЦЭМ!$A$39:$A$789,$A22,СВЦЭМ!$B$39:$B$789,G$11)+'СЕТ СН'!$F$9+СВЦЭМ!$D$10+'СЕТ СН'!$F$5-'СЕТ СН'!$F$17</f>
        <v>3841.06253444</v>
      </c>
      <c r="H22" s="36">
        <f>SUMIFS(СВЦЭМ!$C$39:$C$789,СВЦЭМ!$A$39:$A$789,$A22,СВЦЭМ!$B$39:$B$789,H$11)+'СЕТ СН'!$F$9+СВЦЭМ!$D$10+'СЕТ СН'!$F$5-'СЕТ СН'!$F$17</f>
        <v>3795.8679955799998</v>
      </c>
      <c r="I22" s="36">
        <f>SUMIFS(СВЦЭМ!$C$39:$C$789,СВЦЭМ!$A$39:$A$789,$A22,СВЦЭМ!$B$39:$B$789,I$11)+'СЕТ СН'!$F$9+СВЦЭМ!$D$10+'СЕТ СН'!$F$5-'СЕТ СН'!$F$17</f>
        <v>3732.6072406100002</v>
      </c>
      <c r="J22" s="36">
        <f>SUMIFS(СВЦЭМ!$C$39:$C$789,СВЦЭМ!$A$39:$A$789,$A22,СВЦЭМ!$B$39:$B$789,J$11)+'СЕТ СН'!$F$9+СВЦЭМ!$D$10+'СЕТ СН'!$F$5-'СЕТ СН'!$F$17</f>
        <v>3699.4938385</v>
      </c>
      <c r="K22" s="36">
        <f>SUMIFS(СВЦЭМ!$C$39:$C$789,СВЦЭМ!$A$39:$A$789,$A22,СВЦЭМ!$B$39:$B$789,K$11)+'СЕТ СН'!$F$9+СВЦЭМ!$D$10+'СЕТ СН'!$F$5-'СЕТ СН'!$F$17</f>
        <v>3677.7350900500001</v>
      </c>
      <c r="L22" s="36">
        <f>SUMIFS(СВЦЭМ!$C$39:$C$789,СВЦЭМ!$A$39:$A$789,$A22,СВЦЭМ!$B$39:$B$789,L$11)+'СЕТ СН'!$F$9+СВЦЭМ!$D$10+'СЕТ СН'!$F$5-'СЕТ СН'!$F$17</f>
        <v>3684.6069373800001</v>
      </c>
      <c r="M22" s="36">
        <f>SUMIFS(СВЦЭМ!$C$39:$C$789,СВЦЭМ!$A$39:$A$789,$A22,СВЦЭМ!$B$39:$B$789,M$11)+'СЕТ СН'!$F$9+СВЦЭМ!$D$10+'СЕТ СН'!$F$5-'СЕТ СН'!$F$17</f>
        <v>3707.7687108600003</v>
      </c>
      <c r="N22" s="36">
        <f>SUMIFS(СВЦЭМ!$C$39:$C$789,СВЦЭМ!$A$39:$A$789,$A22,СВЦЭМ!$B$39:$B$789,N$11)+'СЕТ СН'!$F$9+СВЦЭМ!$D$10+'СЕТ СН'!$F$5-'СЕТ СН'!$F$17</f>
        <v>3718.1990160599998</v>
      </c>
      <c r="O22" s="36">
        <f>SUMIFS(СВЦЭМ!$C$39:$C$789,СВЦЭМ!$A$39:$A$789,$A22,СВЦЭМ!$B$39:$B$789,O$11)+'СЕТ СН'!$F$9+СВЦЭМ!$D$10+'СЕТ СН'!$F$5-'СЕТ СН'!$F$17</f>
        <v>3741.9185437599999</v>
      </c>
      <c r="P22" s="36">
        <f>SUMIFS(СВЦЭМ!$C$39:$C$789,СВЦЭМ!$A$39:$A$789,$A22,СВЦЭМ!$B$39:$B$789,P$11)+'СЕТ СН'!$F$9+СВЦЭМ!$D$10+'СЕТ СН'!$F$5-'СЕТ СН'!$F$17</f>
        <v>3770.0114333199999</v>
      </c>
      <c r="Q22" s="36">
        <f>SUMIFS(СВЦЭМ!$C$39:$C$789,СВЦЭМ!$A$39:$A$789,$A22,СВЦЭМ!$B$39:$B$789,Q$11)+'СЕТ СН'!$F$9+СВЦЭМ!$D$10+'СЕТ СН'!$F$5-'СЕТ СН'!$F$17</f>
        <v>3802.1574533200001</v>
      </c>
      <c r="R22" s="36">
        <f>SUMIFS(СВЦЭМ!$C$39:$C$789,СВЦЭМ!$A$39:$A$789,$A22,СВЦЭМ!$B$39:$B$789,R$11)+'СЕТ СН'!$F$9+СВЦЭМ!$D$10+'СЕТ СН'!$F$5-'СЕТ СН'!$F$17</f>
        <v>3789.7991439900002</v>
      </c>
      <c r="S22" s="36">
        <f>SUMIFS(СВЦЭМ!$C$39:$C$789,СВЦЭМ!$A$39:$A$789,$A22,СВЦЭМ!$B$39:$B$789,S$11)+'СЕТ СН'!$F$9+СВЦЭМ!$D$10+'СЕТ СН'!$F$5-'СЕТ СН'!$F$17</f>
        <v>3762.84727303</v>
      </c>
      <c r="T22" s="36">
        <f>SUMIFS(СВЦЭМ!$C$39:$C$789,СВЦЭМ!$A$39:$A$789,$A22,СВЦЭМ!$B$39:$B$789,T$11)+'СЕТ СН'!$F$9+СВЦЭМ!$D$10+'СЕТ СН'!$F$5-'СЕТ СН'!$F$17</f>
        <v>3712.25636098</v>
      </c>
      <c r="U22" s="36">
        <f>SUMIFS(СВЦЭМ!$C$39:$C$789,СВЦЭМ!$A$39:$A$789,$A22,СВЦЭМ!$B$39:$B$789,U$11)+'СЕТ СН'!$F$9+СВЦЭМ!$D$10+'СЕТ СН'!$F$5-'СЕТ СН'!$F$17</f>
        <v>3705.6420418900002</v>
      </c>
      <c r="V22" s="36">
        <f>SUMIFS(СВЦЭМ!$C$39:$C$789,СВЦЭМ!$A$39:$A$789,$A22,СВЦЭМ!$B$39:$B$789,V$11)+'СЕТ СН'!$F$9+СВЦЭМ!$D$10+'СЕТ СН'!$F$5-'СЕТ СН'!$F$17</f>
        <v>3692.6546778299999</v>
      </c>
      <c r="W22" s="36">
        <f>SUMIFS(СВЦЭМ!$C$39:$C$789,СВЦЭМ!$A$39:$A$789,$A22,СВЦЭМ!$B$39:$B$789,W$11)+'СЕТ СН'!$F$9+СВЦЭМ!$D$10+'СЕТ СН'!$F$5-'СЕТ СН'!$F$17</f>
        <v>3705.2012235100001</v>
      </c>
      <c r="X22" s="36">
        <f>SUMIFS(СВЦЭМ!$C$39:$C$789,СВЦЭМ!$A$39:$A$789,$A22,СВЦЭМ!$B$39:$B$789,X$11)+'СЕТ СН'!$F$9+СВЦЭМ!$D$10+'СЕТ СН'!$F$5-'СЕТ СН'!$F$17</f>
        <v>3734.0007466100001</v>
      </c>
      <c r="Y22" s="36">
        <f>SUMIFS(СВЦЭМ!$C$39:$C$789,СВЦЭМ!$A$39:$A$789,$A22,СВЦЭМ!$B$39:$B$789,Y$11)+'СЕТ СН'!$F$9+СВЦЭМ!$D$10+'СЕТ СН'!$F$5-'СЕТ СН'!$F$17</f>
        <v>3778.6535143700003</v>
      </c>
    </row>
    <row r="23" spans="1:25" ht="15.75" x14ac:dyDescent="0.2">
      <c r="A23" s="35">
        <f t="shared" si="0"/>
        <v>45638</v>
      </c>
      <c r="B23" s="36">
        <f>SUMIFS(СВЦЭМ!$C$39:$C$789,СВЦЭМ!$A$39:$A$789,$A23,СВЦЭМ!$B$39:$B$789,B$11)+'СЕТ СН'!$F$9+СВЦЭМ!$D$10+'СЕТ СН'!$F$5-'СЕТ СН'!$F$17</f>
        <v>3822.81883991</v>
      </c>
      <c r="C23" s="36">
        <f>SUMIFS(СВЦЭМ!$C$39:$C$789,СВЦЭМ!$A$39:$A$789,$A23,СВЦЭМ!$B$39:$B$789,C$11)+'СЕТ СН'!$F$9+СВЦЭМ!$D$10+'СЕТ СН'!$F$5-'СЕТ СН'!$F$17</f>
        <v>3867.8585396100002</v>
      </c>
      <c r="D23" s="36">
        <f>SUMIFS(СВЦЭМ!$C$39:$C$789,СВЦЭМ!$A$39:$A$789,$A23,СВЦЭМ!$B$39:$B$789,D$11)+'СЕТ СН'!$F$9+СВЦЭМ!$D$10+'СЕТ СН'!$F$5-'СЕТ СН'!$F$17</f>
        <v>3885.1146703800005</v>
      </c>
      <c r="E23" s="36">
        <f>SUMIFS(СВЦЭМ!$C$39:$C$789,СВЦЭМ!$A$39:$A$789,$A23,СВЦЭМ!$B$39:$B$789,E$11)+'СЕТ СН'!$F$9+СВЦЭМ!$D$10+'СЕТ СН'!$F$5-'СЕТ СН'!$F$17</f>
        <v>3889.3606568300002</v>
      </c>
      <c r="F23" s="36">
        <f>SUMIFS(СВЦЭМ!$C$39:$C$789,СВЦЭМ!$A$39:$A$789,$A23,СВЦЭМ!$B$39:$B$789,F$11)+'СЕТ СН'!$F$9+СВЦЭМ!$D$10+'СЕТ СН'!$F$5-'СЕТ СН'!$F$17</f>
        <v>3894.8388194200002</v>
      </c>
      <c r="G23" s="36">
        <f>SUMIFS(СВЦЭМ!$C$39:$C$789,СВЦЭМ!$A$39:$A$789,$A23,СВЦЭМ!$B$39:$B$789,G$11)+'СЕТ СН'!$F$9+СВЦЭМ!$D$10+'СЕТ СН'!$F$5-'СЕТ СН'!$F$17</f>
        <v>3878.3233510500004</v>
      </c>
      <c r="H23" s="36">
        <f>SUMIFS(СВЦЭМ!$C$39:$C$789,СВЦЭМ!$A$39:$A$789,$A23,СВЦЭМ!$B$39:$B$789,H$11)+'СЕТ СН'!$F$9+СВЦЭМ!$D$10+'СЕТ СН'!$F$5-'СЕТ СН'!$F$17</f>
        <v>3826.9608173200004</v>
      </c>
      <c r="I23" s="36">
        <f>SUMIFS(СВЦЭМ!$C$39:$C$789,СВЦЭМ!$A$39:$A$789,$A23,СВЦЭМ!$B$39:$B$789,I$11)+'СЕТ СН'!$F$9+СВЦЭМ!$D$10+'СЕТ СН'!$F$5-'СЕТ СН'!$F$17</f>
        <v>3757.0419582600002</v>
      </c>
      <c r="J23" s="36">
        <f>SUMIFS(СВЦЭМ!$C$39:$C$789,СВЦЭМ!$A$39:$A$789,$A23,СВЦЭМ!$B$39:$B$789,J$11)+'СЕТ СН'!$F$9+СВЦЭМ!$D$10+'СЕТ СН'!$F$5-'СЕТ СН'!$F$17</f>
        <v>3711.08334466</v>
      </c>
      <c r="K23" s="36">
        <f>SUMIFS(СВЦЭМ!$C$39:$C$789,СВЦЭМ!$A$39:$A$789,$A23,СВЦЭМ!$B$39:$B$789,K$11)+'СЕТ СН'!$F$9+СВЦЭМ!$D$10+'СЕТ СН'!$F$5-'СЕТ СН'!$F$17</f>
        <v>3714.6571518600003</v>
      </c>
      <c r="L23" s="36">
        <f>SUMIFS(СВЦЭМ!$C$39:$C$789,СВЦЭМ!$A$39:$A$789,$A23,СВЦЭМ!$B$39:$B$789,L$11)+'СЕТ СН'!$F$9+СВЦЭМ!$D$10+'СЕТ СН'!$F$5-'СЕТ СН'!$F$17</f>
        <v>4141.2658377099997</v>
      </c>
      <c r="M23" s="36">
        <f>SUMIFS(СВЦЭМ!$C$39:$C$789,СВЦЭМ!$A$39:$A$789,$A23,СВЦЭМ!$B$39:$B$789,M$11)+'СЕТ СН'!$F$9+СВЦЭМ!$D$10+'СЕТ СН'!$F$5-'СЕТ СН'!$F$17</f>
        <v>3787.1613846099999</v>
      </c>
      <c r="N23" s="36">
        <f>SUMIFS(СВЦЭМ!$C$39:$C$789,СВЦЭМ!$A$39:$A$789,$A23,СВЦЭМ!$B$39:$B$789,N$11)+'СЕТ СН'!$F$9+СВЦЭМ!$D$10+'СЕТ СН'!$F$5-'СЕТ СН'!$F$17</f>
        <v>3745.0986011599998</v>
      </c>
      <c r="O23" s="36">
        <f>SUMIFS(СВЦЭМ!$C$39:$C$789,СВЦЭМ!$A$39:$A$789,$A23,СВЦЭМ!$B$39:$B$789,O$11)+'СЕТ СН'!$F$9+СВЦЭМ!$D$10+'СЕТ СН'!$F$5-'СЕТ СН'!$F$17</f>
        <v>3769.8688113500002</v>
      </c>
      <c r="P23" s="36">
        <f>SUMIFS(СВЦЭМ!$C$39:$C$789,СВЦЭМ!$A$39:$A$789,$A23,СВЦЭМ!$B$39:$B$789,P$11)+'СЕТ СН'!$F$9+СВЦЭМ!$D$10+'СЕТ СН'!$F$5-'СЕТ СН'!$F$17</f>
        <v>3746.9254332400001</v>
      </c>
      <c r="Q23" s="36">
        <f>SUMIFS(СВЦЭМ!$C$39:$C$789,СВЦЭМ!$A$39:$A$789,$A23,СВЦЭМ!$B$39:$B$789,Q$11)+'СЕТ СН'!$F$9+СВЦЭМ!$D$10+'СЕТ СН'!$F$5-'СЕТ СН'!$F$17</f>
        <v>3743.8468315600003</v>
      </c>
      <c r="R23" s="36">
        <f>SUMIFS(СВЦЭМ!$C$39:$C$789,СВЦЭМ!$A$39:$A$789,$A23,СВЦЭМ!$B$39:$B$789,R$11)+'СЕТ СН'!$F$9+СВЦЭМ!$D$10+'СЕТ СН'!$F$5-'СЕТ СН'!$F$17</f>
        <v>3745.2548995400002</v>
      </c>
      <c r="S23" s="36">
        <f>SUMIFS(СВЦЭМ!$C$39:$C$789,СВЦЭМ!$A$39:$A$789,$A23,СВЦЭМ!$B$39:$B$789,S$11)+'СЕТ СН'!$F$9+СВЦЭМ!$D$10+'СЕТ СН'!$F$5-'СЕТ СН'!$F$17</f>
        <v>3704.6492154100001</v>
      </c>
      <c r="T23" s="36">
        <f>SUMIFS(СВЦЭМ!$C$39:$C$789,СВЦЭМ!$A$39:$A$789,$A23,СВЦЭМ!$B$39:$B$789,T$11)+'СЕТ СН'!$F$9+СВЦЭМ!$D$10+'СЕТ СН'!$F$5-'СЕТ СН'!$F$17</f>
        <v>3701.7646241700004</v>
      </c>
      <c r="U23" s="36">
        <f>SUMIFS(СВЦЭМ!$C$39:$C$789,СВЦЭМ!$A$39:$A$789,$A23,СВЦЭМ!$B$39:$B$789,U$11)+'СЕТ СН'!$F$9+СВЦЭМ!$D$10+'СЕТ СН'!$F$5-'СЕТ СН'!$F$17</f>
        <v>3719.5920535499999</v>
      </c>
      <c r="V23" s="36">
        <f>SUMIFS(СВЦЭМ!$C$39:$C$789,СВЦЭМ!$A$39:$A$789,$A23,СВЦЭМ!$B$39:$B$789,V$11)+'СЕТ СН'!$F$9+СВЦЭМ!$D$10+'СЕТ СН'!$F$5-'СЕТ СН'!$F$17</f>
        <v>3726.7885071300002</v>
      </c>
      <c r="W23" s="36">
        <f>SUMIFS(СВЦЭМ!$C$39:$C$789,СВЦЭМ!$A$39:$A$789,$A23,СВЦЭМ!$B$39:$B$789,W$11)+'СЕТ СН'!$F$9+СВЦЭМ!$D$10+'СЕТ СН'!$F$5-'СЕТ СН'!$F$17</f>
        <v>3761.0507796800002</v>
      </c>
      <c r="X23" s="36">
        <f>SUMIFS(СВЦЭМ!$C$39:$C$789,СВЦЭМ!$A$39:$A$789,$A23,СВЦЭМ!$B$39:$B$789,X$11)+'СЕТ СН'!$F$9+СВЦЭМ!$D$10+'СЕТ СН'!$F$5-'СЕТ СН'!$F$17</f>
        <v>3778.5751361600001</v>
      </c>
      <c r="Y23" s="36">
        <f>SUMIFS(СВЦЭМ!$C$39:$C$789,СВЦЭМ!$A$39:$A$789,$A23,СВЦЭМ!$B$39:$B$789,Y$11)+'СЕТ СН'!$F$9+СВЦЭМ!$D$10+'СЕТ СН'!$F$5-'СЕТ СН'!$F$17</f>
        <v>3828.8827771200004</v>
      </c>
    </row>
    <row r="24" spans="1:25" ht="15.75" x14ac:dyDescent="0.2">
      <c r="A24" s="35">
        <f t="shared" si="0"/>
        <v>45639</v>
      </c>
      <c r="B24" s="36">
        <f>SUMIFS(СВЦЭМ!$C$39:$C$789,СВЦЭМ!$A$39:$A$789,$A24,СВЦЭМ!$B$39:$B$789,B$11)+'СЕТ СН'!$F$9+СВЦЭМ!$D$10+'СЕТ СН'!$F$5-'СЕТ СН'!$F$17</f>
        <v>3874.31197944</v>
      </c>
      <c r="C24" s="36">
        <f>SUMIFS(СВЦЭМ!$C$39:$C$789,СВЦЭМ!$A$39:$A$789,$A24,СВЦЭМ!$B$39:$B$789,C$11)+'СЕТ СН'!$F$9+СВЦЭМ!$D$10+'СЕТ СН'!$F$5-'СЕТ СН'!$F$17</f>
        <v>3925.9706281400004</v>
      </c>
      <c r="D24" s="36">
        <f>SUMIFS(СВЦЭМ!$C$39:$C$789,СВЦЭМ!$A$39:$A$789,$A24,СВЦЭМ!$B$39:$B$789,D$11)+'СЕТ СН'!$F$9+СВЦЭМ!$D$10+'СЕТ СН'!$F$5-'СЕТ СН'!$F$17</f>
        <v>3966.3464260000001</v>
      </c>
      <c r="E24" s="36">
        <f>SUMIFS(СВЦЭМ!$C$39:$C$789,СВЦЭМ!$A$39:$A$789,$A24,СВЦЭМ!$B$39:$B$789,E$11)+'СЕТ СН'!$F$9+СВЦЭМ!$D$10+'СЕТ СН'!$F$5-'СЕТ СН'!$F$17</f>
        <v>3942.8200565400002</v>
      </c>
      <c r="F24" s="36">
        <f>SUMIFS(СВЦЭМ!$C$39:$C$789,СВЦЭМ!$A$39:$A$789,$A24,СВЦЭМ!$B$39:$B$789,F$11)+'СЕТ СН'!$F$9+СВЦЭМ!$D$10+'СЕТ СН'!$F$5-'СЕТ СН'!$F$17</f>
        <v>3941.65448939</v>
      </c>
      <c r="G24" s="36">
        <f>SUMIFS(СВЦЭМ!$C$39:$C$789,СВЦЭМ!$A$39:$A$789,$A24,СВЦЭМ!$B$39:$B$789,G$11)+'СЕТ СН'!$F$9+СВЦЭМ!$D$10+'СЕТ СН'!$F$5-'СЕТ СН'!$F$17</f>
        <v>3900.9350165700002</v>
      </c>
      <c r="H24" s="36">
        <f>SUMIFS(СВЦЭМ!$C$39:$C$789,СВЦЭМ!$A$39:$A$789,$A24,СВЦЭМ!$B$39:$B$789,H$11)+'СЕТ СН'!$F$9+СВЦЭМ!$D$10+'СЕТ СН'!$F$5-'СЕТ СН'!$F$17</f>
        <v>3838.1493528199999</v>
      </c>
      <c r="I24" s="36">
        <f>SUMIFS(СВЦЭМ!$C$39:$C$789,СВЦЭМ!$A$39:$A$789,$A24,СВЦЭМ!$B$39:$B$789,I$11)+'СЕТ СН'!$F$9+СВЦЭМ!$D$10+'СЕТ СН'!$F$5-'СЕТ СН'!$F$17</f>
        <v>3766.0032049800002</v>
      </c>
      <c r="J24" s="36">
        <f>SUMIFS(СВЦЭМ!$C$39:$C$789,СВЦЭМ!$A$39:$A$789,$A24,СВЦЭМ!$B$39:$B$789,J$11)+'СЕТ СН'!$F$9+СВЦЭМ!$D$10+'СЕТ СН'!$F$5-'СЕТ СН'!$F$17</f>
        <v>3724.9118420700001</v>
      </c>
      <c r="K24" s="36">
        <f>SUMIFS(СВЦЭМ!$C$39:$C$789,СВЦЭМ!$A$39:$A$789,$A24,СВЦЭМ!$B$39:$B$789,K$11)+'СЕТ СН'!$F$9+СВЦЭМ!$D$10+'СЕТ СН'!$F$5-'СЕТ СН'!$F$17</f>
        <v>3710.55983818</v>
      </c>
      <c r="L24" s="36">
        <f>SUMIFS(СВЦЭМ!$C$39:$C$789,СВЦЭМ!$A$39:$A$789,$A24,СВЦЭМ!$B$39:$B$789,L$11)+'СЕТ СН'!$F$9+СВЦЭМ!$D$10+'СЕТ СН'!$F$5-'СЕТ СН'!$F$17</f>
        <v>3697.1114470100001</v>
      </c>
      <c r="M24" s="36">
        <f>SUMIFS(СВЦЭМ!$C$39:$C$789,СВЦЭМ!$A$39:$A$789,$A24,СВЦЭМ!$B$39:$B$789,M$11)+'СЕТ СН'!$F$9+СВЦЭМ!$D$10+'СЕТ СН'!$F$5-'СЕТ СН'!$F$17</f>
        <v>3710.3061925299999</v>
      </c>
      <c r="N24" s="36">
        <f>SUMIFS(СВЦЭМ!$C$39:$C$789,СВЦЭМ!$A$39:$A$789,$A24,СВЦЭМ!$B$39:$B$789,N$11)+'СЕТ СН'!$F$9+СВЦЭМ!$D$10+'СЕТ СН'!$F$5-'СЕТ СН'!$F$17</f>
        <v>3704.9191118300005</v>
      </c>
      <c r="O24" s="36">
        <f>SUMIFS(СВЦЭМ!$C$39:$C$789,СВЦЭМ!$A$39:$A$789,$A24,СВЦЭМ!$B$39:$B$789,O$11)+'СЕТ СН'!$F$9+СВЦЭМ!$D$10+'СЕТ СН'!$F$5-'СЕТ СН'!$F$17</f>
        <v>3711.6045741500002</v>
      </c>
      <c r="P24" s="36">
        <f>SUMIFS(СВЦЭМ!$C$39:$C$789,СВЦЭМ!$A$39:$A$789,$A24,СВЦЭМ!$B$39:$B$789,P$11)+'СЕТ СН'!$F$9+СВЦЭМ!$D$10+'СЕТ СН'!$F$5-'СЕТ СН'!$F$17</f>
        <v>3721.2471787900004</v>
      </c>
      <c r="Q24" s="36">
        <f>SUMIFS(СВЦЭМ!$C$39:$C$789,СВЦЭМ!$A$39:$A$789,$A24,СВЦЭМ!$B$39:$B$789,Q$11)+'СЕТ СН'!$F$9+СВЦЭМ!$D$10+'СЕТ СН'!$F$5-'СЕТ СН'!$F$17</f>
        <v>3725.5433463099998</v>
      </c>
      <c r="R24" s="36">
        <f>SUMIFS(СВЦЭМ!$C$39:$C$789,СВЦЭМ!$A$39:$A$789,$A24,СВЦЭМ!$B$39:$B$789,R$11)+'СЕТ СН'!$F$9+СВЦЭМ!$D$10+'СЕТ СН'!$F$5-'СЕТ СН'!$F$17</f>
        <v>3699.7966236000002</v>
      </c>
      <c r="S24" s="36">
        <f>SUMIFS(СВЦЭМ!$C$39:$C$789,СВЦЭМ!$A$39:$A$789,$A24,СВЦЭМ!$B$39:$B$789,S$11)+'СЕТ СН'!$F$9+СВЦЭМ!$D$10+'СЕТ СН'!$F$5-'СЕТ СН'!$F$17</f>
        <v>3698.8237630000003</v>
      </c>
      <c r="T24" s="36">
        <f>SUMIFS(СВЦЭМ!$C$39:$C$789,СВЦЭМ!$A$39:$A$789,$A24,СВЦЭМ!$B$39:$B$789,T$11)+'СЕТ СН'!$F$9+СВЦЭМ!$D$10+'СЕТ СН'!$F$5-'СЕТ СН'!$F$17</f>
        <v>3680.7893961600003</v>
      </c>
      <c r="U24" s="36">
        <f>SUMIFS(СВЦЭМ!$C$39:$C$789,СВЦЭМ!$A$39:$A$789,$A24,СВЦЭМ!$B$39:$B$789,U$11)+'СЕТ СН'!$F$9+СВЦЭМ!$D$10+'СЕТ СН'!$F$5-'СЕТ СН'!$F$17</f>
        <v>3694.1556058599999</v>
      </c>
      <c r="V24" s="36">
        <f>SUMIFS(СВЦЭМ!$C$39:$C$789,СВЦЭМ!$A$39:$A$789,$A24,СВЦЭМ!$B$39:$B$789,V$11)+'СЕТ СН'!$F$9+СВЦЭМ!$D$10+'СЕТ СН'!$F$5-'СЕТ СН'!$F$17</f>
        <v>3717.6435941999998</v>
      </c>
      <c r="W24" s="36">
        <f>SUMIFS(СВЦЭМ!$C$39:$C$789,СВЦЭМ!$A$39:$A$789,$A24,СВЦЭМ!$B$39:$B$789,W$11)+'СЕТ СН'!$F$9+СВЦЭМ!$D$10+'СЕТ СН'!$F$5-'СЕТ СН'!$F$17</f>
        <v>3719.0603228800001</v>
      </c>
      <c r="X24" s="36">
        <f>SUMIFS(СВЦЭМ!$C$39:$C$789,СВЦЭМ!$A$39:$A$789,$A24,СВЦЭМ!$B$39:$B$789,X$11)+'СЕТ СН'!$F$9+СВЦЭМ!$D$10+'СЕТ СН'!$F$5-'СЕТ СН'!$F$17</f>
        <v>3753.5180561500001</v>
      </c>
      <c r="Y24" s="36">
        <f>SUMIFS(СВЦЭМ!$C$39:$C$789,СВЦЭМ!$A$39:$A$789,$A24,СВЦЭМ!$B$39:$B$789,Y$11)+'СЕТ СН'!$F$9+СВЦЭМ!$D$10+'СЕТ СН'!$F$5-'СЕТ СН'!$F$17</f>
        <v>3798.9633512999999</v>
      </c>
    </row>
    <row r="25" spans="1:25" ht="15.75" x14ac:dyDescent="0.2">
      <c r="A25" s="35">
        <f t="shared" si="0"/>
        <v>45640</v>
      </c>
      <c r="B25" s="36">
        <f>SUMIFS(СВЦЭМ!$C$39:$C$789,СВЦЭМ!$A$39:$A$789,$A25,СВЦЭМ!$B$39:$B$789,B$11)+'СЕТ СН'!$F$9+СВЦЭМ!$D$10+'СЕТ СН'!$F$5-'СЕТ СН'!$F$17</f>
        <v>3863.2108375300004</v>
      </c>
      <c r="C25" s="36">
        <f>SUMIFS(СВЦЭМ!$C$39:$C$789,СВЦЭМ!$A$39:$A$789,$A25,СВЦЭМ!$B$39:$B$789,C$11)+'СЕТ СН'!$F$9+СВЦЭМ!$D$10+'СЕТ СН'!$F$5-'СЕТ СН'!$F$17</f>
        <v>3895.7130969099999</v>
      </c>
      <c r="D25" s="36">
        <f>SUMIFS(СВЦЭМ!$C$39:$C$789,СВЦЭМ!$A$39:$A$789,$A25,СВЦЭМ!$B$39:$B$789,D$11)+'СЕТ СН'!$F$9+СВЦЭМ!$D$10+'СЕТ СН'!$F$5-'СЕТ СН'!$F$17</f>
        <v>3911.5874848800004</v>
      </c>
      <c r="E25" s="36">
        <f>SUMIFS(СВЦЭМ!$C$39:$C$789,СВЦЭМ!$A$39:$A$789,$A25,СВЦЭМ!$B$39:$B$789,E$11)+'СЕТ СН'!$F$9+СВЦЭМ!$D$10+'СЕТ СН'!$F$5-'СЕТ СН'!$F$17</f>
        <v>3930.1962839600001</v>
      </c>
      <c r="F25" s="36">
        <f>SUMIFS(СВЦЭМ!$C$39:$C$789,СВЦЭМ!$A$39:$A$789,$A25,СВЦЭМ!$B$39:$B$789,F$11)+'СЕТ СН'!$F$9+СВЦЭМ!$D$10+'СЕТ СН'!$F$5-'СЕТ СН'!$F$17</f>
        <v>3928.6167389500001</v>
      </c>
      <c r="G25" s="36">
        <f>SUMIFS(СВЦЭМ!$C$39:$C$789,СВЦЭМ!$A$39:$A$789,$A25,СВЦЭМ!$B$39:$B$789,G$11)+'СЕТ СН'!$F$9+СВЦЭМ!$D$10+'СЕТ СН'!$F$5-'СЕТ СН'!$F$17</f>
        <v>3929.6373555200003</v>
      </c>
      <c r="H25" s="36">
        <f>SUMIFS(СВЦЭМ!$C$39:$C$789,СВЦЭМ!$A$39:$A$789,$A25,СВЦЭМ!$B$39:$B$789,H$11)+'СЕТ СН'!$F$9+СВЦЭМ!$D$10+'СЕТ СН'!$F$5-'СЕТ СН'!$F$17</f>
        <v>3908.0295898300001</v>
      </c>
      <c r="I25" s="36">
        <f>SUMIFS(СВЦЭМ!$C$39:$C$789,СВЦЭМ!$A$39:$A$789,$A25,СВЦЭМ!$B$39:$B$789,I$11)+'СЕТ СН'!$F$9+СВЦЭМ!$D$10+'СЕТ СН'!$F$5-'СЕТ СН'!$F$17</f>
        <v>3871.8076560400004</v>
      </c>
      <c r="J25" s="36">
        <f>SUMIFS(СВЦЭМ!$C$39:$C$789,СВЦЭМ!$A$39:$A$789,$A25,СВЦЭМ!$B$39:$B$789,J$11)+'СЕТ СН'!$F$9+СВЦЭМ!$D$10+'СЕТ СН'!$F$5-'СЕТ СН'!$F$17</f>
        <v>3806.1474889400001</v>
      </c>
      <c r="K25" s="36">
        <f>SUMIFS(СВЦЭМ!$C$39:$C$789,СВЦЭМ!$A$39:$A$789,$A25,СВЦЭМ!$B$39:$B$789,K$11)+'СЕТ СН'!$F$9+СВЦЭМ!$D$10+'СЕТ СН'!$F$5-'СЕТ СН'!$F$17</f>
        <v>3699.3074278200002</v>
      </c>
      <c r="L25" s="36">
        <f>SUMIFS(СВЦЭМ!$C$39:$C$789,СВЦЭМ!$A$39:$A$789,$A25,СВЦЭМ!$B$39:$B$789,L$11)+'СЕТ СН'!$F$9+СВЦЭМ!$D$10+'СЕТ СН'!$F$5-'СЕТ СН'!$F$17</f>
        <v>3676.8965143599999</v>
      </c>
      <c r="M25" s="36">
        <f>SUMIFS(СВЦЭМ!$C$39:$C$789,СВЦЭМ!$A$39:$A$789,$A25,СВЦЭМ!$B$39:$B$789,M$11)+'СЕТ СН'!$F$9+СВЦЭМ!$D$10+'СЕТ СН'!$F$5-'СЕТ СН'!$F$17</f>
        <v>3695.5627908699998</v>
      </c>
      <c r="N25" s="36">
        <f>SUMIFS(СВЦЭМ!$C$39:$C$789,СВЦЭМ!$A$39:$A$789,$A25,СВЦЭМ!$B$39:$B$789,N$11)+'СЕТ СН'!$F$9+СВЦЭМ!$D$10+'СЕТ СН'!$F$5-'СЕТ СН'!$F$17</f>
        <v>3704.5318860100001</v>
      </c>
      <c r="O25" s="36">
        <f>SUMIFS(СВЦЭМ!$C$39:$C$789,СВЦЭМ!$A$39:$A$789,$A25,СВЦЭМ!$B$39:$B$789,O$11)+'СЕТ СН'!$F$9+СВЦЭМ!$D$10+'СЕТ СН'!$F$5-'СЕТ СН'!$F$17</f>
        <v>3703.0922437400004</v>
      </c>
      <c r="P25" s="36">
        <f>SUMIFS(СВЦЭМ!$C$39:$C$789,СВЦЭМ!$A$39:$A$789,$A25,СВЦЭМ!$B$39:$B$789,P$11)+'СЕТ СН'!$F$9+СВЦЭМ!$D$10+'СЕТ СН'!$F$5-'СЕТ СН'!$F$17</f>
        <v>3702.0246312300001</v>
      </c>
      <c r="Q25" s="36">
        <f>SUMIFS(СВЦЭМ!$C$39:$C$789,СВЦЭМ!$A$39:$A$789,$A25,СВЦЭМ!$B$39:$B$789,Q$11)+'СЕТ СН'!$F$9+СВЦЭМ!$D$10+'СЕТ СН'!$F$5-'СЕТ СН'!$F$17</f>
        <v>3737.7059969000002</v>
      </c>
      <c r="R25" s="36">
        <f>SUMIFS(СВЦЭМ!$C$39:$C$789,СВЦЭМ!$A$39:$A$789,$A25,СВЦЭМ!$B$39:$B$789,R$11)+'СЕТ СН'!$F$9+СВЦЭМ!$D$10+'СЕТ СН'!$F$5-'СЕТ СН'!$F$17</f>
        <v>3733.4360960499998</v>
      </c>
      <c r="S25" s="36">
        <f>SUMIFS(СВЦЭМ!$C$39:$C$789,СВЦЭМ!$A$39:$A$789,$A25,СВЦЭМ!$B$39:$B$789,S$11)+'СЕТ СН'!$F$9+СВЦЭМ!$D$10+'СЕТ СН'!$F$5-'СЕТ СН'!$F$17</f>
        <v>3693.6337393399999</v>
      </c>
      <c r="T25" s="36">
        <f>SUMIFS(СВЦЭМ!$C$39:$C$789,СВЦЭМ!$A$39:$A$789,$A25,СВЦЭМ!$B$39:$B$789,T$11)+'СЕТ СН'!$F$9+СВЦЭМ!$D$10+'СЕТ СН'!$F$5-'СЕТ СН'!$F$17</f>
        <v>3663.03024344</v>
      </c>
      <c r="U25" s="36">
        <f>SUMIFS(СВЦЭМ!$C$39:$C$789,СВЦЭМ!$A$39:$A$789,$A25,СВЦЭМ!$B$39:$B$789,U$11)+'СЕТ СН'!$F$9+СВЦЭМ!$D$10+'СЕТ СН'!$F$5-'СЕТ СН'!$F$17</f>
        <v>3673.6992762999998</v>
      </c>
      <c r="V25" s="36">
        <f>SUMIFS(СВЦЭМ!$C$39:$C$789,СВЦЭМ!$A$39:$A$789,$A25,СВЦЭМ!$B$39:$B$789,V$11)+'СЕТ СН'!$F$9+СВЦЭМ!$D$10+'СЕТ СН'!$F$5-'СЕТ СН'!$F$17</f>
        <v>3731.8342761800004</v>
      </c>
      <c r="W25" s="36">
        <f>SUMIFS(СВЦЭМ!$C$39:$C$789,СВЦЭМ!$A$39:$A$789,$A25,СВЦЭМ!$B$39:$B$789,W$11)+'СЕТ СН'!$F$9+СВЦЭМ!$D$10+'СЕТ СН'!$F$5-'СЕТ СН'!$F$17</f>
        <v>3756.4486895700002</v>
      </c>
      <c r="X25" s="36">
        <f>SUMIFS(СВЦЭМ!$C$39:$C$789,СВЦЭМ!$A$39:$A$789,$A25,СВЦЭМ!$B$39:$B$789,X$11)+'СЕТ СН'!$F$9+СВЦЭМ!$D$10+'СЕТ СН'!$F$5-'СЕТ СН'!$F$17</f>
        <v>3778.8934081300004</v>
      </c>
      <c r="Y25" s="36">
        <f>SUMIFS(СВЦЭМ!$C$39:$C$789,СВЦЭМ!$A$39:$A$789,$A25,СВЦЭМ!$B$39:$B$789,Y$11)+'СЕТ СН'!$F$9+СВЦЭМ!$D$10+'СЕТ СН'!$F$5-'СЕТ СН'!$F$17</f>
        <v>3837.0468610799999</v>
      </c>
    </row>
    <row r="26" spans="1:25" ht="15.75" x14ac:dyDescent="0.2">
      <c r="A26" s="35">
        <f t="shared" si="0"/>
        <v>45641</v>
      </c>
      <c r="B26" s="36">
        <f>SUMIFS(СВЦЭМ!$C$39:$C$789,СВЦЭМ!$A$39:$A$789,$A26,СВЦЭМ!$B$39:$B$789,B$11)+'СЕТ СН'!$F$9+СВЦЭМ!$D$10+'СЕТ СН'!$F$5-'СЕТ СН'!$F$17</f>
        <v>3831.48789648</v>
      </c>
      <c r="C26" s="36">
        <f>SUMIFS(СВЦЭМ!$C$39:$C$789,СВЦЭМ!$A$39:$A$789,$A26,СВЦЭМ!$B$39:$B$789,C$11)+'СЕТ СН'!$F$9+СВЦЭМ!$D$10+'СЕТ СН'!$F$5-'СЕТ СН'!$F$17</f>
        <v>3846.7353155600003</v>
      </c>
      <c r="D26" s="36">
        <f>SUMIFS(СВЦЭМ!$C$39:$C$789,СВЦЭМ!$A$39:$A$789,$A26,СВЦЭМ!$B$39:$B$789,D$11)+'СЕТ СН'!$F$9+СВЦЭМ!$D$10+'СЕТ СН'!$F$5-'СЕТ СН'!$F$17</f>
        <v>3864.5296263999999</v>
      </c>
      <c r="E26" s="36">
        <f>SUMIFS(СВЦЭМ!$C$39:$C$789,СВЦЭМ!$A$39:$A$789,$A26,СВЦЭМ!$B$39:$B$789,E$11)+'СЕТ СН'!$F$9+СВЦЭМ!$D$10+'СЕТ СН'!$F$5-'СЕТ СН'!$F$17</f>
        <v>3877.1902061999999</v>
      </c>
      <c r="F26" s="36">
        <f>SUMIFS(СВЦЭМ!$C$39:$C$789,СВЦЭМ!$A$39:$A$789,$A26,СВЦЭМ!$B$39:$B$789,F$11)+'СЕТ СН'!$F$9+СВЦЭМ!$D$10+'СЕТ СН'!$F$5-'СЕТ СН'!$F$17</f>
        <v>3882.7348336200002</v>
      </c>
      <c r="G26" s="36">
        <f>SUMIFS(СВЦЭМ!$C$39:$C$789,СВЦЭМ!$A$39:$A$789,$A26,СВЦЭМ!$B$39:$B$789,G$11)+'СЕТ СН'!$F$9+СВЦЭМ!$D$10+'СЕТ СН'!$F$5-'СЕТ СН'!$F$17</f>
        <v>3867.5695620699998</v>
      </c>
      <c r="H26" s="36">
        <f>SUMIFS(СВЦЭМ!$C$39:$C$789,СВЦЭМ!$A$39:$A$789,$A26,СВЦЭМ!$B$39:$B$789,H$11)+'СЕТ СН'!$F$9+СВЦЭМ!$D$10+'СЕТ СН'!$F$5-'СЕТ СН'!$F$17</f>
        <v>3849.9674319700002</v>
      </c>
      <c r="I26" s="36">
        <f>SUMIFS(СВЦЭМ!$C$39:$C$789,СВЦЭМ!$A$39:$A$789,$A26,СВЦЭМ!$B$39:$B$789,I$11)+'СЕТ СН'!$F$9+СВЦЭМ!$D$10+'СЕТ СН'!$F$5-'СЕТ СН'!$F$17</f>
        <v>3852.7965183599999</v>
      </c>
      <c r="J26" s="36">
        <f>SUMIFS(СВЦЭМ!$C$39:$C$789,СВЦЭМ!$A$39:$A$789,$A26,СВЦЭМ!$B$39:$B$789,J$11)+'СЕТ СН'!$F$9+СВЦЭМ!$D$10+'СЕТ СН'!$F$5-'СЕТ СН'!$F$17</f>
        <v>3785.7128985700001</v>
      </c>
      <c r="K26" s="36">
        <f>SUMIFS(СВЦЭМ!$C$39:$C$789,СВЦЭМ!$A$39:$A$789,$A26,СВЦЭМ!$B$39:$B$789,K$11)+'СЕТ СН'!$F$9+СВЦЭМ!$D$10+'СЕТ СН'!$F$5-'СЕТ СН'!$F$17</f>
        <v>3710.1137841200002</v>
      </c>
      <c r="L26" s="36">
        <f>SUMIFS(СВЦЭМ!$C$39:$C$789,СВЦЭМ!$A$39:$A$789,$A26,СВЦЭМ!$B$39:$B$789,L$11)+'СЕТ СН'!$F$9+СВЦЭМ!$D$10+'СЕТ СН'!$F$5-'СЕТ СН'!$F$17</f>
        <v>3679.6424609300002</v>
      </c>
      <c r="M26" s="36">
        <f>SUMIFS(СВЦЭМ!$C$39:$C$789,СВЦЭМ!$A$39:$A$789,$A26,СВЦЭМ!$B$39:$B$789,M$11)+'СЕТ СН'!$F$9+СВЦЭМ!$D$10+'СЕТ СН'!$F$5-'СЕТ СН'!$F$17</f>
        <v>3690.8214232400001</v>
      </c>
      <c r="N26" s="36">
        <f>SUMIFS(СВЦЭМ!$C$39:$C$789,СВЦЭМ!$A$39:$A$789,$A26,СВЦЭМ!$B$39:$B$789,N$11)+'СЕТ СН'!$F$9+СВЦЭМ!$D$10+'СЕТ СН'!$F$5-'СЕТ СН'!$F$17</f>
        <v>3727.2470084500001</v>
      </c>
      <c r="O26" s="36">
        <f>SUMIFS(СВЦЭМ!$C$39:$C$789,СВЦЭМ!$A$39:$A$789,$A26,СВЦЭМ!$B$39:$B$789,O$11)+'СЕТ СН'!$F$9+СВЦЭМ!$D$10+'СЕТ СН'!$F$5-'СЕТ СН'!$F$17</f>
        <v>3748.0824584400002</v>
      </c>
      <c r="P26" s="36">
        <f>SUMIFS(СВЦЭМ!$C$39:$C$789,СВЦЭМ!$A$39:$A$789,$A26,СВЦЭМ!$B$39:$B$789,P$11)+'СЕТ СН'!$F$9+СВЦЭМ!$D$10+'СЕТ СН'!$F$5-'СЕТ СН'!$F$17</f>
        <v>3787.8168194400005</v>
      </c>
      <c r="Q26" s="36">
        <f>SUMIFS(СВЦЭМ!$C$39:$C$789,СВЦЭМ!$A$39:$A$789,$A26,СВЦЭМ!$B$39:$B$789,Q$11)+'СЕТ СН'!$F$9+СВЦЭМ!$D$10+'СЕТ СН'!$F$5-'СЕТ СН'!$F$17</f>
        <v>3812.6417649100003</v>
      </c>
      <c r="R26" s="36">
        <f>SUMIFS(СВЦЭМ!$C$39:$C$789,СВЦЭМ!$A$39:$A$789,$A26,СВЦЭМ!$B$39:$B$789,R$11)+'СЕТ СН'!$F$9+СВЦЭМ!$D$10+'СЕТ СН'!$F$5-'СЕТ СН'!$F$17</f>
        <v>3793.9235422400002</v>
      </c>
      <c r="S26" s="36">
        <f>SUMIFS(СВЦЭМ!$C$39:$C$789,СВЦЭМ!$A$39:$A$789,$A26,СВЦЭМ!$B$39:$B$789,S$11)+'СЕТ СН'!$F$9+СВЦЭМ!$D$10+'СЕТ СН'!$F$5-'СЕТ СН'!$F$17</f>
        <v>3734.1567375200002</v>
      </c>
      <c r="T26" s="36">
        <f>SUMIFS(СВЦЭМ!$C$39:$C$789,СВЦЭМ!$A$39:$A$789,$A26,СВЦЭМ!$B$39:$B$789,T$11)+'СЕТ СН'!$F$9+СВЦЭМ!$D$10+'СЕТ СН'!$F$5-'СЕТ СН'!$F$17</f>
        <v>3697.831424</v>
      </c>
      <c r="U26" s="36">
        <f>SUMIFS(СВЦЭМ!$C$39:$C$789,СВЦЭМ!$A$39:$A$789,$A26,СВЦЭМ!$B$39:$B$789,U$11)+'СЕТ СН'!$F$9+СВЦЭМ!$D$10+'СЕТ СН'!$F$5-'СЕТ СН'!$F$17</f>
        <v>3702.72510788</v>
      </c>
      <c r="V26" s="36">
        <f>SUMIFS(СВЦЭМ!$C$39:$C$789,СВЦЭМ!$A$39:$A$789,$A26,СВЦЭМ!$B$39:$B$789,V$11)+'СЕТ СН'!$F$9+СВЦЭМ!$D$10+'СЕТ СН'!$F$5-'СЕТ СН'!$F$17</f>
        <v>3715.2627583800004</v>
      </c>
      <c r="W26" s="36">
        <f>SUMIFS(СВЦЭМ!$C$39:$C$789,СВЦЭМ!$A$39:$A$789,$A26,СВЦЭМ!$B$39:$B$789,W$11)+'СЕТ СН'!$F$9+СВЦЭМ!$D$10+'СЕТ СН'!$F$5-'СЕТ СН'!$F$17</f>
        <v>3726.7417588200001</v>
      </c>
      <c r="X26" s="36">
        <f>SUMIFS(СВЦЭМ!$C$39:$C$789,СВЦЭМ!$A$39:$A$789,$A26,СВЦЭМ!$B$39:$B$789,X$11)+'СЕТ СН'!$F$9+СВЦЭМ!$D$10+'СЕТ СН'!$F$5-'СЕТ СН'!$F$17</f>
        <v>3781.24001288</v>
      </c>
      <c r="Y26" s="36">
        <f>SUMIFS(СВЦЭМ!$C$39:$C$789,СВЦЭМ!$A$39:$A$789,$A26,СВЦЭМ!$B$39:$B$789,Y$11)+'СЕТ СН'!$F$9+СВЦЭМ!$D$10+'СЕТ СН'!$F$5-'СЕТ СН'!$F$17</f>
        <v>3807.4909523100005</v>
      </c>
    </row>
    <row r="27" spans="1:25" ht="15.75" x14ac:dyDescent="0.2">
      <c r="A27" s="35">
        <f t="shared" si="0"/>
        <v>45642</v>
      </c>
      <c r="B27" s="36">
        <f>SUMIFS(СВЦЭМ!$C$39:$C$789,СВЦЭМ!$A$39:$A$789,$A27,СВЦЭМ!$B$39:$B$789,B$11)+'СЕТ СН'!$F$9+СВЦЭМ!$D$10+'СЕТ СН'!$F$5-'СЕТ СН'!$F$17</f>
        <v>3739.25263189</v>
      </c>
      <c r="C27" s="36">
        <f>SUMIFS(СВЦЭМ!$C$39:$C$789,СВЦЭМ!$A$39:$A$789,$A27,СВЦЭМ!$B$39:$B$789,C$11)+'СЕТ СН'!$F$9+СВЦЭМ!$D$10+'СЕТ СН'!$F$5-'СЕТ СН'!$F$17</f>
        <v>3778.8211493700001</v>
      </c>
      <c r="D27" s="36">
        <f>SUMIFS(СВЦЭМ!$C$39:$C$789,СВЦЭМ!$A$39:$A$789,$A27,СВЦЭМ!$B$39:$B$789,D$11)+'СЕТ СН'!$F$9+СВЦЭМ!$D$10+'СЕТ СН'!$F$5-'СЕТ СН'!$F$17</f>
        <v>3795.0620952099998</v>
      </c>
      <c r="E27" s="36">
        <f>SUMIFS(СВЦЭМ!$C$39:$C$789,СВЦЭМ!$A$39:$A$789,$A27,СВЦЭМ!$B$39:$B$789,E$11)+'СЕТ СН'!$F$9+СВЦЭМ!$D$10+'СЕТ СН'!$F$5-'СЕТ СН'!$F$17</f>
        <v>3797.2888558100003</v>
      </c>
      <c r="F27" s="36">
        <f>SUMIFS(СВЦЭМ!$C$39:$C$789,СВЦЭМ!$A$39:$A$789,$A27,СВЦЭМ!$B$39:$B$789,F$11)+'СЕТ СН'!$F$9+СВЦЭМ!$D$10+'СЕТ СН'!$F$5-'СЕТ СН'!$F$17</f>
        <v>3793.4799073800004</v>
      </c>
      <c r="G27" s="36">
        <f>SUMIFS(СВЦЭМ!$C$39:$C$789,СВЦЭМ!$A$39:$A$789,$A27,СВЦЭМ!$B$39:$B$789,G$11)+'СЕТ СН'!$F$9+СВЦЭМ!$D$10+'СЕТ СН'!$F$5-'СЕТ СН'!$F$17</f>
        <v>3783.4042028700001</v>
      </c>
      <c r="H27" s="36">
        <f>SUMIFS(СВЦЭМ!$C$39:$C$789,СВЦЭМ!$A$39:$A$789,$A27,СВЦЭМ!$B$39:$B$789,H$11)+'СЕТ СН'!$F$9+СВЦЭМ!$D$10+'СЕТ СН'!$F$5-'СЕТ СН'!$F$17</f>
        <v>3765.2176019899998</v>
      </c>
      <c r="I27" s="36">
        <f>SUMIFS(СВЦЭМ!$C$39:$C$789,СВЦЭМ!$A$39:$A$789,$A27,СВЦЭМ!$B$39:$B$789,I$11)+'СЕТ СН'!$F$9+СВЦЭМ!$D$10+'СЕТ СН'!$F$5-'СЕТ СН'!$F$17</f>
        <v>3701.9759786300001</v>
      </c>
      <c r="J27" s="36">
        <f>SUMIFS(СВЦЭМ!$C$39:$C$789,СВЦЭМ!$A$39:$A$789,$A27,СВЦЭМ!$B$39:$B$789,J$11)+'СЕТ СН'!$F$9+СВЦЭМ!$D$10+'СЕТ СН'!$F$5-'СЕТ СН'!$F$17</f>
        <v>3709.9722336900004</v>
      </c>
      <c r="K27" s="36">
        <f>SUMIFS(СВЦЭМ!$C$39:$C$789,СВЦЭМ!$A$39:$A$789,$A27,СВЦЭМ!$B$39:$B$789,K$11)+'СЕТ СН'!$F$9+СВЦЭМ!$D$10+'СЕТ СН'!$F$5-'СЕТ СН'!$F$17</f>
        <v>3707.8179829500004</v>
      </c>
      <c r="L27" s="36">
        <f>SUMIFS(СВЦЭМ!$C$39:$C$789,СВЦЭМ!$A$39:$A$789,$A27,СВЦЭМ!$B$39:$B$789,L$11)+'СЕТ СН'!$F$9+СВЦЭМ!$D$10+'СЕТ СН'!$F$5-'СЕТ СН'!$F$17</f>
        <v>3680.5236516800001</v>
      </c>
      <c r="M27" s="36">
        <f>SUMIFS(СВЦЭМ!$C$39:$C$789,СВЦЭМ!$A$39:$A$789,$A27,СВЦЭМ!$B$39:$B$789,M$11)+'СЕТ СН'!$F$9+СВЦЭМ!$D$10+'СЕТ СН'!$F$5-'СЕТ СН'!$F$17</f>
        <v>3696.0011150400001</v>
      </c>
      <c r="N27" s="36">
        <f>SUMIFS(СВЦЭМ!$C$39:$C$789,СВЦЭМ!$A$39:$A$789,$A27,СВЦЭМ!$B$39:$B$789,N$11)+'СЕТ СН'!$F$9+СВЦЭМ!$D$10+'СЕТ СН'!$F$5-'СЕТ СН'!$F$17</f>
        <v>3688.1016156400001</v>
      </c>
      <c r="O27" s="36">
        <f>SUMIFS(СВЦЭМ!$C$39:$C$789,СВЦЭМ!$A$39:$A$789,$A27,СВЦЭМ!$B$39:$B$789,O$11)+'СЕТ СН'!$F$9+СВЦЭМ!$D$10+'СЕТ СН'!$F$5-'СЕТ СН'!$F$17</f>
        <v>3706.8006814199998</v>
      </c>
      <c r="P27" s="36">
        <f>SUMIFS(СВЦЭМ!$C$39:$C$789,СВЦЭМ!$A$39:$A$789,$A27,СВЦЭМ!$B$39:$B$789,P$11)+'СЕТ СН'!$F$9+СВЦЭМ!$D$10+'СЕТ СН'!$F$5-'СЕТ СН'!$F$17</f>
        <v>3719.44831264</v>
      </c>
      <c r="Q27" s="36">
        <f>SUMIFS(СВЦЭМ!$C$39:$C$789,СВЦЭМ!$A$39:$A$789,$A27,СВЦЭМ!$B$39:$B$789,Q$11)+'СЕТ СН'!$F$9+СВЦЭМ!$D$10+'СЕТ СН'!$F$5-'СЕТ СН'!$F$17</f>
        <v>3732.6152529700003</v>
      </c>
      <c r="R27" s="36">
        <f>SUMIFS(СВЦЭМ!$C$39:$C$789,СВЦЭМ!$A$39:$A$789,$A27,СВЦЭМ!$B$39:$B$789,R$11)+'СЕТ СН'!$F$9+СВЦЭМ!$D$10+'СЕТ СН'!$F$5-'СЕТ СН'!$F$17</f>
        <v>3723.0330341400004</v>
      </c>
      <c r="S27" s="36">
        <f>SUMIFS(СВЦЭМ!$C$39:$C$789,СВЦЭМ!$A$39:$A$789,$A27,СВЦЭМ!$B$39:$B$789,S$11)+'СЕТ СН'!$F$9+СВЦЭМ!$D$10+'СЕТ СН'!$F$5-'СЕТ СН'!$F$17</f>
        <v>3700.0947513500005</v>
      </c>
      <c r="T27" s="36">
        <f>SUMIFS(СВЦЭМ!$C$39:$C$789,СВЦЭМ!$A$39:$A$789,$A27,СВЦЭМ!$B$39:$B$789,T$11)+'СЕТ СН'!$F$9+СВЦЭМ!$D$10+'СЕТ СН'!$F$5-'СЕТ СН'!$F$17</f>
        <v>3679.60602384</v>
      </c>
      <c r="U27" s="36">
        <f>SUMIFS(СВЦЭМ!$C$39:$C$789,СВЦЭМ!$A$39:$A$789,$A27,СВЦЭМ!$B$39:$B$789,U$11)+'СЕТ СН'!$F$9+СВЦЭМ!$D$10+'СЕТ СН'!$F$5-'СЕТ СН'!$F$17</f>
        <v>3679.0778960500002</v>
      </c>
      <c r="V27" s="36">
        <f>SUMIFS(СВЦЭМ!$C$39:$C$789,СВЦЭМ!$A$39:$A$789,$A27,СВЦЭМ!$B$39:$B$789,V$11)+'СЕТ СН'!$F$9+СВЦЭМ!$D$10+'СЕТ СН'!$F$5-'СЕТ СН'!$F$17</f>
        <v>3697.5114656400001</v>
      </c>
      <c r="W27" s="36">
        <f>SUMIFS(СВЦЭМ!$C$39:$C$789,СВЦЭМ!$A$39:$A$789,$A27,СВЦЭМ!$B$39:$B$789,W$11)+'СЕТ СН'!$F$9+СВЦЭМ!$D$10+'СЕТ СН'!$F$5-'СЕТ СН'!$F$17</f>
        <v>3723.8406902699999</v>
      </c>
      <c r="X27" s="36">
        <f>SUMIFS(СВЦЭМ!$C$39:$C$789,СВЦЭМ!$A$39:$A$789,$A27,СВЦЭМ!$B$39:$B$789,X$11)+'СЕТ СН'!$F$9+СВЦЭМ!$D$10+'СЕТ СН'!$F$5-'СЕТ СН'!$F$17</f>
        <v>3770.7017516100004</v>
      </c>
      <c r="Y27" s="36">
        <f>SUMIFS(СВЦЭМ!$C$39:$C$789,СВЦЭМ!$A$39:$A$789,$A27,СВЦЭМ!$B$39:$B$789,Y$11)+'СЕТ СН'!$F$9+СВЦЭМ!$D$10+'СЕТ СН'!$F$5-'СЕТ СН'!$F$17</f>
        <v>3802.5832218700002</v>
      </c>
    </row>
    <row r="28" spans="1:25" ht="15.75" x14ac:dyDescent="0.2">
      <c r="A28" s="35">
        <f t="shared" si="0"/>
        <v>45643</v>
      </c>
      <c r="B28" s="36">
        <f>SUMIFS(СВЦЭМ!$C$39:$C$789,СВЦЭМ!$A$39:$A$789,$A28,СВЦЭМ!$B$39:$B$789,B$11)+'СЕТ СН'!$F$9+СВЦЭМ!$D$10+'СЕТ СН'!$F$5-'СЕТ СН'!$F$17</f>
        <v>3939.8276244899998</v>
      </c>
      <c r="C28" s="36">
        <f>SUMIFS(СВЦЭМ!$C$39:$C$789,СВЦЭМ!$A$39:$A$789,$A28,СВЦЭМ!$B$39:$B$789,C$11)+'СЕТ СН'!$F$9+СВЦЭМ!$D$10+'СЕТ СН'!$F$5-'СЕТ СН'!$F$17</f>
        <v>3992.0246808499996</v>
      </c>
      <c r="D28" s="36">
        <f>SUMIFS(СВЦЭМ!$C$39:$C$789,СВЦЭМ!$A$39:$A$789,$A28,СВЦЭМ!$B$39:$B$789,D$11)+'СЕТ СН'!$F$9+СВЦЭМ!$D$10+'СЕТ СН'!$F$5-'СЕТ СН'!$F$17</f>
        <v>4030.8756216900001</v>
      </c>
      <c r="E28" s="36">
        <f>SUMIFS(СВЦЭМ!$C$39:$C$789,СВЦЭМ!$A$39:$A$789,$A28,СВЦЭМ!$B$39:$B$789,E$11)+'СЕТ СН'!$F$9+СВЦЭМ!$D$10+'СЕТ СН'!$F$5-'СЕТ СН'!$F$17</f>
        <v>4056.4845420499996</v>
      </c>
      <c r="F28" s="36">
        <f>SUMIFS(СВЦЭМ!$C$39:$C$789,СВЦЭМ!$A$39:$A$789,$A28,СВЦЭМ!$B$39:$B$789,F$11)+'СЕТ СН'!$F$9+СВЦЭМ!$D$10+'СЕТ СН'!$F$5-'СЕТ СН'!$F$17</f>
        <v>4072.7625456899996</v>
      </c>
      <c r="G28" s="36">
        <f>SUMIFS(СВЦЭМ!$C$39:$C$789,СВЦЭМ!$A$39:$A$789,$A28,СВЦЭМ!$B$39:$B$789,G$11)+'СЕТ СН'!$F$9+СВЦЭМ!$D$10+'СЕТ СН'!$F$5-'СЕТ СН'!$F$17</f>
        <v>4091.7820645800002</v>
      </c>
      <c r="H28" s="36">
        <f>SUMIFS(СВЦЭМ!$C$39:$C$789,СВЦЭМ!$A$39:$A$789,$A28,СВЦЭМ!$B$39:$B$789,H$11)+'СЕТ СН'!$F$9+СВЦЭМ!$D$10+'СЕТ СН'!$F$5-'СЕТ СН'!$F$17</f>
        <v>4015.5592201700001</v>
      </c>
      <c r="I28" s="36">
        <f>SUMIFS(СВЦЭМ!$C$39:$C$789,СВЦЭМ!$A$39:$A$789,$A28,СВЦЭМ!$B$39:$B$789,I$11)+'СЕТ СН'!$F$9+СВЦЭМ!$D$10+'СЕТ СН'!$F$5-'СЕТ СН'!$F$17</f>
        <v>3931.2420353300004</v>
      </c>
      <c r="J28" s="36">
        <f>SUMIFS(СВЦЭМ!$C$39:$C$789,СВЦЭМ!$A$39:$A$789,$A28,СВЦЭМ!$B$39:$B$789,J$11)+'СЕТ СН'!$F$9+СВЦЭМ!$D$10+'СЕТ СН'!$F$5-'СЕТ СН'!$F$17</f>
        <v>3901.4015017900001</v>
      </c>
      <c r="K28" s="36">
        <f>SUMIFS(СВЦЭМ!$C$39:$C$789,СВЦЭМ!$A$39:$A$789,$A28,СВЦЭМ!$B$39:$B$789,K$11)+'СЕТ СН'!$F$9+СВЦЭМ!$D$10+'СЕТ СН'!$F$5-'СЕТ СН'!$F$17</f>
        <v>3840.9377182799999</v>
      </c>
      <c r="L28" s="36">
        <f>SUMIFS(СВЦЭМ!$C$39:$C$789,СВЦЭМ!$A$39:$A$789,$A28,СВЦЭМ!$B$39:$B$789,L$11)+'СЕТ СН'!$F$9+СВЦЭМ!$D$10+'СЕТ СН'!$F$5-'СЕТ СН'!$F$17</f>
        <v>3809.9948080499998</v>
      </c>
      <c r="M28" s="36">
        <f>SUMIFS(СВЦЭМ!$C$39:$C$789,СВЦЭМ!$A$39:$A$789,$A28,СВЦЭМ!$B$39:$B$789,M$11)+'СЕТ СН'!$F$9+СВЦЭМ!$D$10+'СЕТ СН'!$F$5-'СЕТ СН'!$F$17</f>
        <v>3821.7819614999999</v>
      </c>
      <c r="N28" s="36">
        <f>SUMIFS(СВЦЭМ!$C$39:$C$789,СВЦЭМ!$A$39:$A$789,$A28,СВЦЭМ!$B$39:$B$789,N$11)+'СЕТ СН'!$F$9+СВЦЭМ!$D$10+'СЕТ СН'!$F$5-'СЕТ СН'!$F$17</f>
        <v>3840.8724625900004</v>
      </c>
      <c r="O28" s="36">
        <f>SUMIFS(СВЦЭМ!$C$39:$C$789,СВЦЭМ!$A$39:$A$789,$A28,СВЦЭМ!$B$39:$B$789,O$11)+'СЕТ СН'!$F$9+СВЦЭМ!$D$10+'СЕТ СН'!$F$5-'СЕТ СН'!$F$17</f>
        <v>3842.5070868800003</v>
      </c>
      <c r="P28" s="36">
        <f>SUMIFS(СВЦЭМ!$C$39:$C$789,СВЦЭМ!$A$39:$A$789,$A28,СВЦЭМ!$B$39:$B$789,P$11)+'СЕТ СН'!$F$9+СВЦЭМ!$D$10+'СЕТ СН'!$F$5-'СЕТ СН'!$F$17</f>
        <v>3849.70414286</v>
      </c>
      <c r="Q28" s="36">
        <f>SUMIFS(СВЦЭМ!$C$39:$C$789,СВЦЭМ!$A$39:$A$789,$A28,СВЦЭМ!$B$39:$B$789,Q$11)+'СЕТ СН'!$F$9+СВЦЭМ!$D$10+'СЕТ СН'!$F$5-'СЕТ СН'!$F$17</f>
        <v>3862.5607737500004</v>
      </c>
      <c r="R28" s="36">
        <f>SUMIFS(СВЦЭМ!$C$39:$C$789,СВЦЭМ!$A$39:$A$789,$A28,СВЦЭМ!$B$39:$B$789,R$11)+'СЕТ СН'!$F$9+СВЦЭМ!$D$10+'СЕТ СН'!$F$5-'СЕТ СН'!$F$17</f>
        <v>3855.5896886999999</v>
      </c>
      <c r="S28" s="36">
        <f>SUMIFS(СВЦЭМ!$C$39:$C$789,СВЦЭМ!$A$39:$A$789,$A28,СВЦЭМ!$B$39:$B$789,S$11)+'СЕТ СН'!$F$9+СВЦЭМ!$D$10+'СЕТ СН'!$F$5-'СЕТ СН'!$F$17</f>
        <v>3831.05275377</v>
      </c>
      <c r="T28" s="36">
        <f>SUMIFS(СВЦЭМ!$C$39:$C$789,СВЦЭМ!$A$39:$A$789,$A28,СВЦЭМ!$B$39:$B$789,T$11)+'СЕТ СН'!$F$9+СВЦЭМ!$D$10+'СЕТ СН'!$F$5-'СЕТ СН'!$F$17</f>
        <v>3870.10194576</v>
      </c>
      <c r="U28" s="36">
        <f>SUMIFS(СВЦЭМ!$C$39:$C$789,СВЦЭМ!$A$39:$A$789,$A28,СВЦЭМ!$B$39:$B$789,U$11)+'СЕТ СН'!$F$9+СВЦЭМ!$D$10+'СЕТ СН'!$F$5-'СЕТ СН'!$F$17</f>
        <v>3862.6782051099999</v>
      </c>
      <c r="V28" s="36">
        <f>SUMIFS(СВЦЭМ!$C$39:$C$789,СВЦЭМ!$A$39:$A$789,$A28,СВЦЭМ!$B$39:$B$789,V$11)+'СЕТ СН'!$F$9+СВЦЭМ!$D$10+'СЕТ СН'!$F$5-'СЕТ СН'!$F$17</f>
        <v>3924.15396418</v>
      </c>
      <c r="W28" s="36">
        <f>SUMIFS(СВЦЭМ!$C$39:$C$789,СВЦЭМ!$A$39:$A$789,$A28,СВЦЭМ!$B$39:$B$789,W$11)+'СЕТ СН'!$F$9+СВЦЭМ!$D$10+'СЕТ СН'!$F$5-'СЕТ СН'!$F$17</f>
        <v>3946.2632367000001</v>
      </c>
      <c r="X28" s="36">
        <f>SUMIFS(СВЦЭМ!$C$39:$C$789,СВЦЭМ!$A$39:$A$789,$A28,СВЦЭМ!$B$39:$B$789,X$11)+'СЕТ СН'!$F$9+СВЦЭМ!$D$10+'СЕТ СН'!$F$5-'СЕТ СН'!$F$17</f>
        <v>3967.02720047</v>
      </c>
      <c r="Y28" s="36">
        <f>SUMIFS(СВЦЭМ!$C$39:$C$789,СВЦЭМ!$A$39:$A$789,$A28,СВЦЭМ!$B$39:$B$789,Y$11)+'СЕТ СН'!$F$9+СВЦЭМ!$D$10+'СЕТ СН'!$F$5-'СЕТ СН'!$F$17</f>
        <v>3979.2621254100004</v>
      </c>
    </row>
    <row r="29" spans="1:25" ht="15.75" x14ac:dyDescent="0.2">
      <c r="A29" s="35">
        <f t="shared" si="0"/>
        <v>45644</v>
      </c>
      <c r="B29" s="36">
        <f>SUMIFS(СВЦЭМ!$C$39:$C$789,СВЦЭМ!$A$39:$A$789,$A29,СВЦЭМ!$B$39:$B$789,B$11)+'СЕТ СН'!$F$9+СВЦЭМ!$D$10+'СЕТ СН'!$F$5-'СЕТ СН'!$F$17</f>
        <v>4096.3265392599997</v>
      </c>
      <c r="C29" s="36">
        <f>SUMIFS(СВЦЭМ!$C$39:$C$789,СВЦЭМ!$A$39:$A$789,$A29,СВЦЭМ!$B$39:$B$789,C$11)+'СЕТ СН'!$F$9+СВЦЭМ!$D$10+'СЕТ СН'!$F$5-'СЕТ СН'!$F$17</f>
        <v>4132.0098874300002</v>
      </c>
      <c r="D29" s="36">
        <f>SUMIFS(СВЦЭМ!$C$39:$C$789,СВЦЭМ!$A$39:$A$789,$A29,СВЦЭМ!$B$39:$B$789,D$11)+'СЕТ СН'!$F$9+СВЦЭМ!$D$10+'СЕТ СН'!$F$5-'СЕТ СН'!$F$17</f>
        <v>4162.2101227800003</v>
      </c>
      <c r="E29" s="36">
        <f>SUMIFS(СВЦЭМ!$C$39:$C$789,СВЦЭМ!$A$39:$A$789,$A29,СВЦЭМ!$B$39:$B$789,E$11)+'СЕТ СН'!$F$9+СВЦЭМ!$D$10+'СЕТ СН'!$F$5-'СЕТ СН'!$F$17</f>
        <v>4177.0584857699996</v>
      </c>
      <c r="F29" s="36">
        <f>SUMIFS(СВЦЭМ!$C$39:$C$789,СВЦЭМ!$A$39:$A$789,$A29,СВЦЭМ!$B$39:$B$789,F$11)+'СЕТ СН'!$F$9+СВЦЭМ!$D$10+'СЕТ СН'!$F$5-'СЕТ СН'!$F$17</f>
        <v>4184.5212208699995</v>
      </c>
      <c r="G29" s="36">
        <f>SUMIFS(СВЦЭМ!$C$39:$C$789,СВЦЭМ!$A$39:$A$789,$A29,СВЦЭМ!$B$39:$B$789,G$11)+'СЕТ СН'!$F$9+СВЦЭМ!$D$10+'СЕТ СН'!$F$5-'СЕТ СН'!$F$17</f>
        <v>4163.6278718100002</v>
      </c>
      <c r="H29" s="36">
        <f>SUMIFS(СВЦЭМ!$C$39:$C$789,СВЦЭМ!$A$39:$A$789,$A29,СВЦЭМ!$B$39:$B$789,H$11)+'СЕТ СН'!$F$9+СВЦЭМ!$D$10+'СЕТ СН'!$F$5-'СЕТ СН'!$F$17</f>
        <v>4072.0494198200004</v>
      </c>
      <c r="I29" s="36">
        <f>SUMIFS(СВЦЭМ!$C$39:$C$789,СВЦЭМ!$A$39:$A$789,$A29,СВЦЭМ!$B$39:$B$789,I$11)+'СЕТ СН'!$F$9+СВЦЭМ!$D$10+'СЕТ СН'!$F$5-'СЕТ СН'!$F$17</f>
        <v>3954.9271055400004</v>
      </c>
      <c r="J29" s="36">
        <f>SUMIFS(СВЦЭМ!$C$39:$C$789,СВЦЭМ!$A$39:$A$789,$A29,СВЦЭМ!$B$39:$B$789,J$11)+'СЕТ СН'!$F$9+СВЦЭМ!$D$10+'СЕТ СН'!$F$5-'СЕТ СН'!$F$17</f>
        <v>3918.1383164600002</v>
      </c>
      <c r="K29" s="36">
        <f>SUMIFS(СВЦЭМ!$C$39:$C$789,СВЦЭМ!$A$39:$A$789,$A29,СВЦЭМ!$B$39:$B$789,K$11)+'СЕТ СН'!$F$9+СВЦЭМ!$D$10+'СЕТ СН'!$F$5-'СЕТ СН'!$F$17</f>
        <v>3874.2429973600001</v>
      </c>
      <c r="L29" s="36">
        <f>SUMIFS(СВЦЭМ!$C$39:$C$789,СВЦЭМ!$A$39:$A$789,$A29,СВЦЭМ!$B$39:$B$789,L$11)+'СЕТ СН'!$F$9+СВЦЭМ!$D$10+'СЕТ СН'!$F$5-'СЕТ СН'!$F$17</f>
        <v>3823.5429301200002</v>
      </c>
      <c r="M29" s="36">
        <f>SUMIFS(СВЦЭМ!$C$39:$C$789,СВЦЭМ!$A$39:$A$789,$A29,СВЦЭМ!$B$39:$B$789,M$11)+'СЕТ СН'!$F$9+СВЦЭМ!$D$10+'СЕТ СН'!$F$5-'СЕТ СН'!$F$17</f>
        <v>3887.7996948600003</v>
      </c>
      <c r="N29" s="36">
        <f>SUMIFS(СВЦЭМ!$C$39:$C$789,СВЦЭМ!$A$39:$A$789,$A29,СВЦЭМ!$B$39:$B$789,N$11)+'СЕТ СН'!$F$9+СВЦЭМ!$D$10+'СЕТ СН'!$F$5-'СЕТ СН'!$F$17</f>
        <v>3909.1189128599999</v>
      </c>
      <c r="O29" s="36">
        <f>SUMIFS(СВЦЭМ!$C$39:$C$789,СВЦЭМ!$A$39:$A$789,$A29,СВЦЭМ!$B$39:$B$789,O$11)+'СЕТ СН'!$F$9+СВЦЭМ!$D$10+'СЕТ СН'!$F$5-'СЕТ СН'!$F$17</f>
        <v>3889.4062757500001</v>
      </c>
      <c r="P29" s="36">
        <f>SUMIFS(СВЦЭМ!$C$39:$C$789,СВЦЭМ!$A$39:$A$789,$A29,СВЦЭМ!$B$39:$B$789,P$11)+'СЕТ СН'!$F$9+СВЦЭМ!$D$10+'СЕТ СН'!$F$5-'СЕТ СН'!$F$17</f>
        <v>3887.0691601400003</v>
      </c>
      <c r="Q29" s="36">
        <f>SUMIFS(СВЦЭМ!$C$39:$C$789,СВЦЭМ!$A$39:$A$789,$A29,СВЦЭМ!$B$39:$B$789,Q$11)+'СЕТ СН'!$F$9+СВЦЭМ!$D$10+'СЕТ СН'!$F$5-'СЕТ СН'!$F$17</f>
        <v>3903.71485321</v>
      </c>
      <c r="R29" s="36">
        <f>SUMIFS(СВЦЭМ!$C$39:$C$789,СВЦЭМ!$A$39:$A$789,$A29,СВЦЭМ!$B$39:$B$789,R$11)+'СЕТ СН'!$F$9+СВЦЭМ!$D$10+'СЕТ СН'!$F$5-'СЕТ СН'!$F$17</f>
        <v>3893.7769806800002</v>
      </c>
      <c r="S29" s="36">
        <f>SUMIFS(СВЦЭМ!$C$39:$C$789,СВЦЭМ!$A$39:$A$789,$A29,СВЦЭМ!$B$39:$B$789,S$11)+'СЕТ СН'!$F$9+СВЦЭМ!$D$10+'СЕТ СН'!$F$5-'СЕТ СН'!$F$17</f>
        <v>3859.2800724400004</v>
      </c>
      <c r="T29" s="36">
        <f>SUMIFS(СВЦЭМ!$C$39:$C$789,СВЦЭМ!$A$39:$A$789,$A29,СВЦЭМ!$B$39:$B$789,T$11)+'СЕТ СН'!$F$9+СВЦЭМ!$D$10+'СЕТ СН'!$F$5-'СЕТ СН'!$F$17</f>
        <v>3859.9369351300002</v>
      </c>
      <c r="U29" s="36">
        <f>SUMIFS(СВЦЭМ!$C$39:$C$789,СВЦЭМ!$A$39:$A$789,$A29,СВЦЭМ!$B$39:$B$789,U$11)+'СЕТ СН'!$F$9+СВЦЭМ!$D$10+'СЕТ СН'!$F$5-'СЕТ СН'!$F$17</f>
        <v>3862.9356310600001</v>
      </c>
      <c r="V29" s="36">
        <f>SUMIFS(СВЦЭМ!$C$39:$C$789,СВЦЭМ!$A$39:$A$789,$A29,СВЦЭМ!$B$39:$B$789,V$11)+'СЕТ СН'!$F$9+СВЦЭМ!$D$10+'СЕТ СН'!$F$5-'СЕТ СН'!$F$17</f>
        <v>3914.0316933800004</v>
      </c>
      <c r="W29" s="36">
        <f>SUMIFS(СВЦЭМ!$C$39:$C$789,СВЦЭМ!$A$39:$A$789,$A29,СВЦЭМ!$B$39:$B$789,W$11)+'СЕТ СН'!$F$9+СВЦЭМ!$D$10+'СЕТ СН'!$F$5-'СЕТ СН'!$F$17</f>
        <v>3942.7848162500004</v>
      </c>
      <c r="X29" s="36">
        <f>SUMIFS(СВЦЭМ!$C$39:$C$789,СВЦЭМ!$A$39:$A$789,$A29,СВЦЭМ!$B$39:$B$789,X$11)+'СЕТ СН'!$F$9+СВЦЭМ!$D$10+'СЕТ СН'!$F$5-'СЕТ СН'!$F$17</f>
        <v>3950.7974560399998</v>
      </c>
      <c r="Y29" s="36">
        <f>SUMIFS(СВЦЭМ!$C$39:$C$789,СВЦЭМ!$A$39:$A$789,$A29,СВЦЭМ!$B$39:$B$789,Y$11)+'СЕТ СН'!$F$9+СВЦЭМ!$D$10+'СЕТ СН'!$F$5-'СЕТ СН'!$F$17</f>
        <v>4003.6001654299998</v>
      </c>
    </row>
    <row r="30" spans="1:25" ht="15.75" x14ac:dyDescent="0.2">
      <c r="A30" s="35">
        <f t="shared" si="0"/>
        <v>45645</v>
      </c>
      <c r="B30" s="36">
        <f>SUMIFS(СВЦЭМ!$C$39:$C$789,СВЦЭМ!$A$39:$A$789,$A30,СВЦЭМ!$B$39:$B$789,B$11)+'СЕТ СН'!$F$9+СВЦЭМ!$D$10+'СЕТ СН'!$F$5-'СЕТ СН'!$F$17</f>
        <v>3916.51427109</v>
      </c>
      <c r="C30" s="36">
        <f>SUMIFS(СВЦЭМ!$C$39:$C$789,СВЦЭМ!$A$39:$A$789,$A30,СВЦЭМ!$B$39:$B$789,C$11)+'СЕТ СН'!$F$9+СВЦЭМ!$D$10+'СЕТ СН'!$F$5-'СЕТ СН'!$F$17</f>
        <v>3934.2846227400005</v>
      </c>
      <c r="D30" s="36">
        <f>SUMIFS(СВЦЭМ!$C$39:$C$789,СВЦЭМ!$A$39:$A$789,$A30,СВЦЭМ!$B$39:$B$789,D$11)+'СЕТ СН'!$F$9+СВЦЭМ!$D$10+'СЕТ СН'!$F$5-'СЕТ СН'!$F$17</f>
        <v>4001.0558928399996</v>
      </c>
      <c r="E30" s="36">
        <f>SUMIFS(СВЦЭМ!$C$39:$C$789,СВЦЭМ!$A$39:$A$789,$A30,СВЦЭМ!$B$39:$B$789,E$11)+'СЕТ СН'!$F$9+СВЦЭМ!$D$10+'СЕТ СН'!$F$5-'СЕТ СН'!$F$17</f>
        <v>4024.4778832000002</v>
      </c>
      <c r="F30" s="36">
        <f>SUMIFS(СВЦЭМ!$C$39:$C$789,СВЦЭМ!$A$39:$A$789,$A30,СВЦЭМ!$B$39:$B$789,F$11)+'СЕТ СН'!$F$9+СВЦЭМ!$D$10+'СЕТ СН'!$F$5-'СЕТ СН'!$F$17</f>
        <v>4040.7471111200002</v>
      </c>
      <c r="G30" s="36">
        <f>SUMIFS(СВЦЭМ!$C$39:$C$789,СВЦЭМ!$A$39:$A$789,$A30,СВЦЭМ!$B$39:$B$789,G$11)+'СЕТ СН'!$F$9+СВЦЭМ!$D$10+'СЕТ СН'!$F$5-'СЕТ СН'!$F$17</f>
        <v>4002.4055503400004</v>
      </c>
      <c r="H30" s="36">
        <f>SUMIFS(СВЦЭМ!$C$39:$C$789,СВЦЭМ!$A$39:$A$789,$A30,СВЦЭМ!$B$39:$B$789,H$11)+'СЕТ СН'!$F$9+СВЦЭМ!$D$10+'СЕТ СН'!$F$5-'СЕТ СН'!$F$17</f>
        <v>3966.5486370199997</v>
      </c>
      <c r="I30" s="36">
        <f>SUMIFS(СВЦЭМ!$C$39:$C$789,СВЦЭМ!$A$39:$A$789,$A30,СВЦЭМ!$B$39:$B$789,I$11)+'СЕТ СН'!$F$9+СВЦЭМ!$D$10+'СЕТ СН'!$F$5-'СЕТ СН'!$F$17</f>
        <v>3903.6911284900002</v>
      </c>
      <c r="J30" s="36">
        <f>SUMIFS(СВЦЭМ!$C$39:$C$789,СВЦЭМ!$A$39:$A$789,$A30,СВЦЭМ!$B$39:$B$789,J$11)+'СЕТ СН'!$F$9+СВЦЭМ!$D$10+'СЕТ СН'!$F$5-'СЕТ СН'!$F$17</f>
        <v>3864.6119626999998</v>
      </c>
      <c r="K30" s="36">
        <f>SUMIFS(СВЦЭМ!$C$39:$C$789,СВЦЭМ!$A$39:$A$789,$A30,СВЦЭМ!$B$39:$B$789,K$11)+'СЕТ СН'!$F$9+СВЦЭМ!$D$10+'СЕТ СН'!$F$5-'СЕТ СН'!$F$17</f>
        <v>3808.5499620000001</v>
      </c>
      <c r="L30" s="36">
        <f>SUMIFS(СВЦЭМ!$C$39:$C$789,СВЦЭМ!$A$39:$A$789,$A30,СВЦЭМ!$B$39:$B$789,L$11)+'СЕТ СН'!$F$9+СВЦЭМ!$D$10+'СЕТ СН'!$F$5-'СЕТ СН'!$F$17</f>
        <v>3793.7902623800001</v>
      </c>
      <c r="M30" s="36">
        <f>SUMIFS(СВЦЭМ!$C$39:$C$789,СВЦЭМ!$A$39:$A$789,$A30,СВЦЭМ!$B$39:$B$789,M$11)+'СЕТ СН'!$F$9+СВЦЭМ!$D$10+'СЕТ СН'!$F$5-'СЕТ СН'!$F$17</f>
        <v>3819.6098771400002</v>
      </c>
      <c r="N30" s="36">
        <f>SUMIFS(СВЦЭМ!$C$39:$C$789,СВЦЭМ!$A$39:$A$789,$A30,СВЦЭМ!$B$39:$B$789,N$11)+'СЕТ СН'!$F$9+СВЦЭМ!$D$10+'СЕТ СН'!$F$5-'СЕТ СН'!$F$17</f>
        <v>3828.2244617100005</v>
      </c>
      <c r="O30" s="36">
        <f>SUMIFS(СВЦЭМ!$C$39:$C$789,СВЦЭМ!$A$39:$A$789,$A30,СВЦЭМ!$B$39:$B$789,O$11)+'СЕТ СН'!$F$9+СВЦЭМ!$D$10+'СЕТ СН'!$F$5-'СЕТ СН'!$F$17</f>
        <v>3875.3889504600002</v>
      </c>
      <c r="P30" s="36">
        <f>SUMIFS(СВЦЭМ!$C$39:$C$789,СВЦЭМ!$A$39:$A$789,$A30,СВЦЭМ!$B$39:$B$789,P$11)+'СЕТ СН'!$F$9+СВЦЭМ!$D$10+'СЕТ СН'!$F$5-'СЕТ СН'!$F$17</f>
        <v>3895.0131528400002</v>
      </c>
      <c r="Q30" s="36">
        <f>SUMIFS(СВЦЭМ!$C$39:$C$789,СВЦЭМ!$A$39:$A$789,$A30,СВЦЭМ!$B$39:$B$789,Q$11)+'СЕТ СН'!$F$9+СВЦЭМ!$D$10+'СЕТ СН'!$F$5-'СЕТ СН'!$F$17</f>
        <v>3870.5925943000002</v>
      </c>
      <c r="R30" s="36">
        <f>SUMIFS(СВЦЭМ!$C$39:$C$789,СВЦЭМ!$A$39:$A$789,$A30,СВЦЭМ!$B$39:$B$789,R$11)+'СЕТ СН'!$F$9+СВЦЭМ!$D$10+'СЕТ СН'!$F$5-'СЕТ СН'!$F$17</f>
        <v>3833.0730382600004</v>
      </c>
      <c r="S30" s="36">
        <f>SUMIFS(СВЦЭМ!$C$39:$C$789,СВЦЭМ!$A$39:$A$789,$A30,СВЦЭМ!$B$39:$B$789,S$11)+'СЕТ СН'!$F$9+СВЦЭМ!$D$10+'СЕТ СН'!$F$5-'СЕТ СН'!$F$17</f>
        <v>3795.4115686300001</v>
      </c>
      <c r="T30" s="36">
        <f>SUMIFS(СВЦЭМ!$C$39:$C$789,СВЦЭМ!$A$39:$A$789,$A30,СВЦЭМ!$B$39:$B$789,T$11)+'СЕТ СН'!$F$9+СВЦЭМ!$D$10+'СЕТ СН'!$F$5-'СЕТ СН'!$F$17</f>
        <v>3774.9795721999999</v>
      </c>
      <c r="U30" s="36">
        <f>SUMIFS(СВЦЭМ!$C$39:$C$789,СВЦЭМ!$A$39:$A$789,$A30,СВЦЭМ!$B$39:$B$789,U$11)+'СЕТ СН'!$F$9+СВЦЭМ!$D$10+'СЕТ СН'!$F$5-'СЕТ СН'!$F$17</f>
        <v>3776.5051840800002</v>
      </c>
      <c r="V30" s="36">
        <f>SUMIFS(СВЦЭМ!$C$39:$C$789,СВЦЭМ!$A$39:$A$789,$A30,СВЦЭМ!$B$39:$B$789,V$11)+'СЕТ СН'!$F$9+СВЦЭМ!$D$10+'СЕТ СН'!$F$5-'СЕТ СН'!$F$17</f>
        <v>3794.2246798599999</v>
      </c>
      <c r="W30" s="36">
        <f>SUMIFS(СВЦЭМ!$C$39:$C$789,СВЦЭМ!$A$39:$A$789,$A30,СВЦЭМ!$B$39:$B$789,W$11)+'СЕТ СН'!$F$9+СВЦЭМ!$D$10+'СЕТ СН'!$F$5-'СЕТ СН'!$F$17</f>
        <v>3856.5091139699998</v>
      </c>
      <c r="X30" s="36">
        <f>SUMIFS(СВЦЭМ!$C$39:$C$789,СВЦЭМ!$A$39:$A$789,$A30,СВЦЭМ!$B$39:$B$789,X$11)+'СЕТ СН'!$F$9+СВЦЭМ!$D$10+'СЕТ СН'!$F$5-'СЕТ СН'!$F$17</f>
        <v>3870.90924662</v>
      </c>
      <c r="Y30" s="36">
        <f>SUMIFS(СВЦЭМ!$C$39:$C$789,СВЦЭМ!$A$39:$A$789,$A30,СВЦЭМ!$B$39:$B$789,Y$11)+'СЕТ СН'!$F$9+СВЦЭМ!$D$10+'СЕТ СН'!$F$5-'СЕТ СН'!$F$17</f>
        <v>3902.0653606200003</v>
      </c>
    </row>
    <row r="31" spans="1:25" ht="15.75" x14ac:dyDescent="0.2">
      <c r="A31" s="35">
        <f t="shared" si="0"/>
        <v>45646</v>
      </c>
      <c r="B31" s="36">
        <f>SUMIFS(СВЦЭМ!$C$39:$C$789,СВЦЭМ!$A$39:$A$789,$A31,СВЦЭМ!$B$39:$B$789,B$11)+'СЕТ СН'!$F$9+СВЦЭМ!$D$10+'СЕТ СН'!$F$5-'СЕТ СН'!$F$17</f>
        <v>3932.1097417199999</v>
      </c>
      <c r="C31" s="36">
        <f>SUMIFS(СВЦЭМ!$C$39:$C$789,СВЦЭМ!$A$39:$A$789,$A31,СВЦЭМ!$B$39:$B$789,C$11)+'СЕТ СН'!$F$9+СВЦЭМ!$D$10+'СЕТ СН'!$F$5-'СЕТ СН'!$F$17</f>
        <v>3972.7720744300004</v>
      </c>
      <c r="D31" s="36">
        <f>SUMIFS(СВЦЭМ!$C$39:$C$789,СВЦЭМ!$A$39:$A$789,$A31,СВЦЭМ!$B$39:$B$789,D$11)+'СЕТ СН'!$F$9+СВЦЭМ!$D$10+'СЕТ СН'!$F$5-'СЕТ СН'!$F$17</f>
        <v>3972.0660723999999</v>
      </c>
      <c r="E31" s="36">
        <f>SUMIFS(СВЦЭМ!$C$39:$C$789,СВЦЭМ!$A$39:$A$789,$A31,СВЦЭМ!$B$39:$B$789,E$11)+'СЕТ СН'!$F$9+СВЦЭМ!$D$10+'СЕТ СН'!$F$5-'СЕТ СН'!$F$17</f>
        <v>3996.9429852700005</v>
      </c>
      <c r="F31" s="36">
        <f>SUMIFS(СВЦЭМ!$C$39:$C$789,СВЦЭМ!$A$39:$A$789,$A31,СВЦЭМ!$B$39:$B$789,F$11)+'СЕТ СН'!$F$9+СВЦЭМ!$D$10+'СЕТ СН'!$F$5-'СЕТ СН'!$F$17</f>
        <v>3990.28781875</v>
      </c>
      <c r="G31" s="36">
        <f>SUMIFS(СВЦЭМ!$C$39:$C$789,СВЦЭМ!$A$39:$A$789,$A31,СВЦЭМ!$B$39:$B$789,G$11)+'СЕТ СН'!$F$9+СВЦЭМ!$D$10+'СЕТ СН'!$F$5-'СЕТ СН'!$F$17</f>
        <v>3968.6561417299999</v>
      </c>
      <c r="H31" s="36">
        <f>SUMIFS(СВЦЭМ!$C$39:$C$789,СВЦЭМ!$A$39:$A$789,$A31,СВЦЭМ!$B$39:$B$789,H$11)+'СЕТ СН'!$F$9+СВЦЭМ!$D$10+'СЕТ СН'!$F$5-'СЕТ СН'!$F$17</f>
        <v>3960.4436371199999</v>
      </c>
      <c r="I31" s="36">
        <f>SUMIFS(СВЦЭМ!$C$39:$C$789,СВЦЭМ!$A$39:$A$789,$A31,СВЦЭМ!$B$39:$B$789,I$11)+'СЕТ СН'!$F$9+СВЦЭМ!$D$10+'СЕТ СН'!$F$5-'СЕТ СН'!$F$17</f>
        <v>3854.27641761</v>
      </c>
      <c r="J31" s="36">
        <f>SUMIFS(СВЦЭМ!$C$39:$C$789,СВЦЭМ!$A$39:$A$789,$A31,СВЦЭМ!$B$39:$B$789,J$11)+'СЕТ СН'!$F$9+СВЦЭМ!$D$10+'СЕТ СН'!$F$5-'СЕТ СН'!$F$17</f>
        <v>3796.4831807700002</v>
      </c>
      <c r="K31" s="36">
        <f>SUMIFS(СВЦЭМ!$C$39:$C$789,СВЦЭМ!$A$39:$A$789,$A31,СВЦЭМ!$B$39:$B$789,K$11)+'СЕТ СН'!$F$9+СВЦЭМ!$D$10+'СЕТ СН'!$F$5-'СЕТ СН'!$F$17</f>
        <v>3752.8754062100002</v>
      </c>
      <c r="L31" s="36">
        <f>SUMIFS(СВЦЭМ!$C$39:$C$789,СВЦЭМ!$A$39:$A$789,$A31,СВЦЭМ!$B$39:$B$789,L$11)+'СЕТ СН'!$F$9+СВЦЭМ!$D$10+'СЕТ СН'!$F$5-'СЕТ СН'!$F$17</f>
        <v>3757.9920780000002</v>
      </c>
      <c r="M31" s="36">
        <f>SUMIFS(СВЦЭМ!$C$39:$C$789,СВЦЭМ!$A$39:$A$789,$A31,СВЦЭМ!$B$39:$B$789,M$11)+'СЕТ СН'!$F$9+СВЦЭМ!$D$10+'СЕТ СН'!$F$5-'СЕТ СН'!$F$17</f>
        <v>3736.8375850400002</v>
      </c>
      <c r="N31" s="36">
        <f>SUMIFS(СВЦЭМ!$C$39:$C$789,СВЦЭМ!$A$39:$A$789,$A31,СВЦЭМ!$B$39:$B$789,N$11)+'СЕТ СН'!$F$9+СВЦЭМ!$D$10+'СЕТ СН'!$F$5-'СЕТ СН'!$F$17</f>
        <v>3738.9363458799999</v>
      </c>
      <c r="O31" s="36">
        <f>SUMIFS(СВЦЭМ!$C$39:$C$789,СВЦЭМ!$A$39:$A$789,$A31,СВЦЭМ!$B$39:$B$789,O$11)+'СЕТ СН'!$F$9+СВЦЭМ!$D$10+'СЕТ СН'!$F$5-'СЕТ СН'!$F$17</f>
        <v>3753.63668306</v>
      </c>
      <c r="P31" s="36">
        <f>SUMIFS(СВЦЭМ!$C$39:$C$789,СВЦЭМ!$A$39:$A$789,$A31,СВЦЭМ!$B$39:$B$789,P$11)+'СЕТ СН'!$F$9+СВЦЭМ!$D$10+'СЕТ СН'!$F$5-'СЕТ СН'!$F$17</f>
        <v>3758.5093876300002</v>
      </c>
      <c r="Q31" s="36">
        <f>SUMIFS(СВЦЭМ!$C$39:$C$789,СВЦЭМ!$A$39:$A$789,$A31,СВЦЭМ!$B$39:$B$789,Q$11)+'СЕТ СН'!$F$9+СВЦЭМ!$D$10+'СЕТ СН'!$F$5-'СЕТ СН'!$F$17</f>
        <v>3716.61085503</v>
      </c>
      <c r="R31" s="36">
        <f>SUMIFS(СВЦЭМ!$C$39:$C$789,СВЦЭМ!$A$39:$A$789,$A31,СВЦЭМ!$B$39:$B$789,R$11)+'СЕТ СН'!$F$9+СВЦЭМ!$D$10+'СЕТ СН'!$F$5-'СЕТ СН'!$F$17</f>
        <v>3727.3422622900002</v>
      </c>
      <c r="S31" s="36">
        <f>SUMIFS(СВЦЭМ!$C$39:$C$789,СВЦЭМ!$A$39:$A$789,$A31,СВЦЭМ!$B$39:$B$789,S$11)+'СЕТ СН'!$F$9+СВЦЭМ!$D$10+'СЕТ СН'!$F$5-'СЕТ СН'!$F$17</f>
        <v>3727.0763122500002</v>
      </c>
      <c r="T31" s="36">
        <f>SUMIFS(СВЦЭМ!$C$39:$C$789,СВЦЭМ!$A$39:$A$789,$A31,СВЦЭМ!$B$39:$B$789,T$11)+'СЕТ СН'!$F$9+СВЦЭМ!$D$10+'СЕТ СН'!$F$5-'СЕТ СН'!$F$17</f>
        <v>3703.99274001</v>
      </c>
      <c r="U31" s="36">
        <f>SUMIFS(СВЦЭМ!$C$39:$C$789,СВЦЭМ!$A$39:$A$789,$A31,СВЦЭМ!$B$39:$B$789,U$11)+'СЕТ СН'!$F$9+СВЦЭМ!$D$10+'СЕТ СН'!$F$5-'СЕТ СН'!$F$17</f>
        <v>3728.1890988000005</v>
      </c>
      <c r="V31" s="36">
        <f>SUMIFS(СВЦЭМ!$C$39:$C$789,СВЦЭМ!$A$39:$A$789,$A31,СВЦЭМ!$B$39:$B$789,V$11)+'СЕТ СН'!$F$9+СВЦЭМ!$D$10+'СЕТ СН'!$F$5-'СЕТ СН'!$F$17</f>
        <v>3759.1680074200003</v>
      </c>
      <c r="W31" s="36">
        <f>SUMIFS(СВЦЭМ!$C$39:$C$789,СВЦЭМ!$A$39:$A$789,$A31,СВЦЭМ!$B$39:$B$789,W$11)+'СЕТ СН'!$F$9+СВЦЭМ!$D$10+'СЕТ СН'!$F$5-'СЕТ СН'!$F$17</f>
        <v>3836.36817711</v>
      </c>
      <c r="X31" s="36">
        <f>SUMIFS(СВЦЭМ!$C$39:$C$789,СВЦЭМ!$A$39:$A$789,$A31,СВЦЭМ!$B$39:$B$789,X$11)+'СЕТ СН'!$F$9+СВЦЭМ!$D$10+'СЕТ СН'!$F$5-'СЕТ СН'!$F$17</f>
        <v>3840.0278987199999</v>
      </c>
      <c r="Y31" s="36">
        <f>SUMIFS(СВЦЭМ!$C$39:$C$789,СВЦЭМ!$A$39:$A$789,$A31,СВЦЭМ!$B$39:$B$789,Y$11)+'СЕТ СН'!$F$9+СВЦЭМ!$D$10+'СЕТ СН'!$F$5-'СЕТ СН'!$F$17</f>
        <v>3845.6221486000004</v>
      </c>
    </row>
    <row r="32" spans="1:25" ht="15.75" x14ac:dyDescent="0.2">
      <c r="A32" s="35">
        <f t="shared" si="0"/>
        <v>45647</v>
      </c>
      <c r="B32" s="36">
        <f>SUMIFS(СВЦЭМ!$C$39:$C$789,СВЦЭМ!$A$39:$A$789,$A32,СВЦЭМ!$B$39:$B$789,B$11)+'СЕТ СН'!$F$9+СВЦЭМ!$D$10+'СЕТ СН'!$F$5-'СЕТ СН'!$F$17</f>
        <v>3927.5029588500001</v>
      </c>
      <c r="C32" s="36">
        <f>SUMIFS(СВЦЭМ!$C$39:$C$789,СВЦЭМ!$A$39:$A$789,$A32,СВЦЭМ!$B$39:$B$789,C$11)+'СЕТ СН'!$F$9+СВЦЭМ!$D$10+'СЕТ СН'!$F$5-'СЕТ СН'!$F$17</f>
        <v>3909.59050725</v>
      </c>
      <c r="D32" s="36">
        <f>SUMIFS(СВЦЭМ!$C$39:$C$789,СВЦЭМ!$A$39:$A$789,$A32,СВЦЭМ!$B$39:$B$789,D$11)+'СЕТ СН'!$F$9+СВЦЭМ!$D$10+'СЕТ СН'!$F$5-'СЕТ СН'!$F$17</f>
        <v>3978.9830262599999</v>
      </c>
      <c r="E32" s="36">
        <f>SUMIFS(СВЦЭМ!$C$39:$C$789,СВЦЭМ!$A$39:$A$789,$A32,СВЦЭМ!$B$39:$B$789,E$11)+'СЕТ СН'!$F$9+СВЦЭМ!$D$10+'СЕТ СН'!$F$5-'СЕТ СН'!$F$17</f>
        <v>4013.0830888499995</v>
      </c>
      <c r="F32" s="36">
        <f>SUMIFS(СВЦЭМ!$C$39:$C$789,СВЦЭМ!$A$39:$A$789,$A32,СВЦЭМ!$B$39:$B$789,F$11)+'СЕТ СН'!$F$9+СВЦЭМ!$D$10+'СЕТ СН'!$F$5-'СЕТ СН'!$F$17</f>
        <v>4022.6776822800002</v>
      </c>
      <c r="G32" s="36">
        <f>SUMIFS(СВЦЭМ!$C$39:$C$789,СВЦЭМ!$A$39:$A$789,$A32,СВЦЭМ!$B$39:$B$789,G$11)+'СЕТ СН'!$F$9+СВЦЭМ!$D$10+'СЕТ СН'!$F$5-'СЕТ СН'!$F$17</f>
        <v>4006.7358887399996</v>
      </c>
      <c r="H32" s="36">
        <f>SUMIFS(СВЦЭМ!$C$39:$C$789,СВЦЭМ!$A$39:$A$789,$A32,СВЦЭМ!$B$39:$B$789,H$11)+'СЕТ СН'!$F$9+СВЦЭМ!$D$10+'СЕТ СН'!$F$5-'СЕТ СН'!$F$17</f>
        <v>3982.9987661599998</v>
      </c>
      <c r="I32" s="36">
        <f>SUMIFS(СВЦЭМ!$C$39:$C$789,СВЦЭМ!$A$39:$A$789,$A32,СВЦЭМ!$B$39:$B$789,I$11)+'СЕТ СН'!$F$9+СВЦЭМ!$D$10+'СЕТ СН'!$F$5-'СЕТ СН'!$F$17</f>
        <v>3937.8162142900001</v>
      </c>
      <c r="J32" s="36">
        <f>SUMIFS(СВЦЭМ!$C$39:$C$789,СВЦЭМ!$A$39:$A$789,$A32,СВЦЭМ!$B$39:$B$789,J$11)+'СЕТ СН'!$F$9+СВЦЭМ!$D$10+'СЕТ СН'!$F$5-'СЕТ СН'!$F$17</f>
        <v>3870.1376160099999</v>
      </c>
      <c r="K32" s="36">
        <f>SUMIFS(СВЦЭМ!$C$39:$C$789,СВЦЭМ!$A$39:$A$789,$A32,СВЦЭМ!$B$39:$B$789,K$11)+'СЕТ СН'!$F$9+СВЦЭМ!$D$10+'СЕТ СН'!$F$5-'СЕТ СН'!$F$17</f>
        <v>3784.60496418</v>
      </c>
      <c r="L32" s="36">
        <f>SUMIFS(СВЦЭМ!$C$39:$C$789,СВЦЭМ!$A$39:$A$789,$A32,СВЦЭМ!$B$39:$B$789,L$11)+'СЕТ СН'!$F$9+СВЦЭМ!$D$10+'СЕТ СН'!$F$5-'СЕТ СН'!$F$17</f>
        <v>3767.6703860200005</v>
      </c>
      <c r="M32" s="36">
        <f>SUMIFS(СВЦЭМ!$C$39:$C$789,СВЦЭМ!$A$39:$A$789,$A32,СВЦЭМ!$B$39:$B$789,M$11)+'СЕТ СН'!$F$9+СВЦЭМ!$D$10+'СЕТ СН'!$F$5-'СЕТ СН'!$F$17</f>
        <v>3766.5157093799999</v>
      </c>
      <c r="N32" s="36">
        <f>SUMIFS(СВЦЭМ!$C$39:$C$789,СВЦЭМ!$A$39:$A$789,$A32,СВЦЭМ!$B$39:$B$789,N$11)+'СЕТ СН'!$F$9+СВЦЭМ!$D$10+'СЕТ СН'!$F$5-'СЕТ СН'!$F$17</f>
        <v>3763.9647383700003</v>
      </c>
      <c r="O32" s="36">
        <f>SUMIFS(СВЦЭМ!$C$39:$C$789,СВЦЭМ!$A$39:$A$789,$A32,СВЦЭМ!$B$39:$B$789,O$11)+'СЕТ СН'!$F$9+СВЦЭМ!$D$10+'СЕТ СН'!$F$5-'СЕТ СН'!$F$17</f>
        <v>3783.1511918699998</v>
      </c>
      <c r="P32" s="36">
        <f>SUMIFS(СВЦЭМ!$C$39:$C$789,СВЦЭМ!$A$39:$A$789,$A32,СВЦЭМ!$B$39:$B$789,P$11)+'СЕТ СН'!$F$9+СВЦЭМ!$D$10+'СЕТ СН'!$F$5-'СЕТ СН'!$F$17</f>
        <v>3780.5878411500003</v>
      </c>
      <c r="Q32" s="36">
        <f>SUMIFS(СВЦЭМ!$C$39:$C$789,СВЦЭМ!$A$39:$A$789,$A32,СВЦЭМ!$B$39:$B$789,Q$11)+'СЕТ СН'!$F$9+СВЦЭМ!$D$10+'СЕТ СН'!$F$5-'СЕТ СН'!$F$17</f>
        <v>3774.2248694300001</v>
      </c>
      <c r="R32" s="36">
        <f>SUMIFS(СВЦЭМ!$C$39:$C$789,СВЦЭМ!$A$39:$A$789,$A32,СВЦЭМ!$B$39:$B$789,R$11)+'СЕТ СН'!$F$9+СВЦЭМ!$D$10+'СЕТ СН'!$F$5-'СЕТ СН'!$F$17</f>
        <v>3784.4454384400001</v>
      </c>
      <c r="S32" s="36">
        <f>SUMIFS(СВЦЭМ!$C$39:$C$789,СВЦЭМ!$A$39:$A$789,$A32,СВЦЭМ!$B$39:$B$789,S$11)+'СЕТ СН'!$F$9+СВЦЭМ!$D$10+'СЕТ СН'!$F$5-'СЕТ СН'!$F$17</f>
        <v>3772.0423264000001</v>
      </c>
      <c r="T32" s="36">
        <f>SUMIFS(СВЦЭМ!$C$39:$C$789,СВЦЭМ!$A$39:$A$789,$A32,СВЦЭМ!$B$39:$B$789,T$11)+'СЕТ СН'!$F$9+СВЦЭМ!$D$10+'СЕТ СН'!$F$5-'СЕТ СН'!$F$17</f>
        <v>3744.54846094</v>
      </c>
      <c r="U32" s="36">
        <f>SUMIFS(СВЦЭМ!$C$39:$C$789,СВЦЭМ!$A$39:$A$789,$A32,СВЦЭМ!$B$39:$B$789,U$11)+'СЕТ СН'!$F$9+СВЦЭМ!$D$10+'СЕТ СН'!$F$5-'СЕТ СН'!$F$17</f>
        <v>3773.29194835</v>
      </c>
      <c r="V32" s="36">
        <f>SUMIFS(СВЦЭМ!$C$39:$C$789,СВЦЭМ!$A$39:$A$789,$A32,СВЦЭМ!$B$39:$B$789,V$11)+'СЕТ СН'!$F$9+СВЦЭМ!$D$10+'СЕТ СН'!$F$5-'СЕТ СН'!$F$17</f>
        <v>3800.5982007299999</v>
      </c>
      <c r="W32" s="36">
        <f>SUMIFS(СВЦЭМ!$C$39:$C$789,СВЦЭМ!$A$39:$A$789,$A32,СВЦЭМ!$B$39:$B$789,W$11)+'СЕТ СН'!$F$9+СВЦЭМ!$D$10+'СЕТ СН'!$F$5-'СЕТ СН'!$F$17</f>
        <v>3809.9187168600001</v>
      </c>
      <c r="X32" s="36">
        <f>SUMIFS(СВЦЭМ!$C$39:$C$789,СВЦЭМ!$A$39:$A$789,$A32,СВЦЭМ!$B$39:$B$789,X$11)+'СЕТ СН'!$F$9+СВЦЭМ!$D$10+'СЕТ СН'!$F$5-'СЕТ СН'!$F$17</f>
        <v>3835.9216903800002</v>
      </c>
      <c r="Y32" s="36">
        <f>SUMIFS(СВЦЭМ!$C$39:$C$789,СВЦЭМ!$A$39:$A$789,$A32,СВЦЭМ!$B$39:$B$789,Y$11)+'СЕТ СН'!$F$9+СВЦЭМ!$D$10+'СЕТ СН'!$F$5-'СЕТ СН'!$F$17</f>
        <v>3857.6678870800001</v>
      </c>
    </row>
    <row r="33" spans="1:32" ht="15.75" x14ac:dyDescent="0.2">
      <c r="A33" s="35">
        <f t="shared" si="0"/>
        <v>45648</v>
      </c>
      <c r="B33" s="36">
        <f>SUMIFS(СВЦЭМ!$C$39:$C$789,СВЦЭМ!$A$39:$A$789,$A33,СВЦЭМ!$B$39:$B$789,B$11)+'СЕТ СН'!$F$9+СВЦЭМ!$D$10+'СЕТ СН'!$F$5-'СЕТ СН'!$F$17</f>
        <v>3887.0306565500005</v>
      </c>
      <c r="C33" s="36">
        <f>SUMIFS(СВЦЭМ!$C$39:$C$789,СВЦЭМ!$A$39:$A$789,$A33,СВЦЭМ!$B$39:$B$789,C$11)+'СЕТ СН'!$F$9+СВЦЭМ!$D$10+'СЕТ СН'!$F$5-'СЕТ СН'!$F$17</f>
        <v>3989.2602917100003</v>
      </c>
      <c r="D33" s="36">
        <f>SUMIFS(СВЦЭМ!$C$39:$C$789,СВЦЭМ!$A$39:$A$789,$A33,СВЦЭМ!$B$39:$B$789,D$11)+'СЕТ СН'!$F$9+СВЦЭМ!$D$10+'СЕТ СН'!$F$5-'СЕТ СН'!$F$17</f>
        <v>4016.8677820800003</v>
      </c>
      <c r="E33" s="36">
        <f>SUMIFS(СВЦЭМ!$C$39:$C$789,СВЦЭМ!$A$39:$A$789,$A33,СВЦЭМ!$B$39:$B$789,E$11)+'СЕТ СН'!$F$9+СВЦЭМ!$D$10+'СЕТ СН'!$F$5-'СЕТ СН'!$F$17</f>
        <v>4032.01002651</v>
      </c>
      <c r="F33" s="36">
        <f>SUMIFS(СВЦЭМ!$C$39:$C$789,СВЦЭМ!$A$39:$A$789,$A33,СВЦЭМ!$B$39:$B$789,F$11)+'СЕТ СН'!$F$9+СВЦЭМ!$D$10+'СЕТ СН'!$F$5-'СЕТ СН'!$F$17</f>
        <v>4043.2056851899997</v>
      </c>
      <c r="G33" s="36">
        <f>SUMIFS(СВЦЭМ!$C$39:$C$789,СВЦЭМ!$A$39:$A$789,$A33,СВЦЭМ!$B$39:$B$789,G$11)+'СЕТ СН'!$F$9+СВЦЭМ!$D$10+'СЕТ СН'!$F$5-'СЕТ СН'!$F$17</f>
        <v>4042.0705405199997</v>
      </c>
      <c r="H33" s="36">
        <f>SUMIFS(СВЦЭМ!$C$39:$C$789,СВЦЭМ!$A$39:$A$789,$A33,СВЦЭМ!$B$39:$B$789,H$11)+'СЕТ СН'!$F$9+СВЦЭМ!$D$10+'СЕТ СН'!$F$5-'СЕТ СН'!$F$17</f>
        <v>4021.3063650100003</v>
      </c>
      <c r="I33" s="36">
        <f>SUMIFS(СВЦЭМ!$C$39:$C$789,СВЦЭМ!$A$39:$A$789,$A33,СВЦЭМ!$B$39:$B$789,I$11)+'СЕТ СН'!$F$9+СВЦЭМ!$D$10+'СЕТ СН'!$F$5-'СЕТ СН'!$F$17</f>
        <v>3998.0057881599996</v>
      </c>
      <c r="J33" s="36">
        <f>SUMIFS(СВЦЭМ!$C$39:$C$789,СВЦЭМ!$A$39:$A$789,$A33,СВЦЭМ!$B$39:$B$789,J$11)+'СЕТ СН'!$F$9+СВЦЭМ!$D$10+'СЕТ СН'!$F$5-'СЕТ СН'!$F$17</f>
        <v>3898.0944224499999</v>
      </c>
      <c r="K33" s="36">
        <f>SUMIFS(СВЦЭМ!$C$39:$C$789,СВЦЭМ!$A$39:$A$789,$A33,СВЦЭМ!$B$39:$B$789,K$11)+'СЕТ СН'!$F$9+СВЦЭМ!$D$10+'СЕТ СН'!$F$5-'СЕТ СН'!$F$17</f>
        <v>3856.1323272999998</v>
      </c>
      <c r="L33" s="36">
        <f>SUMIFS(СВЦЭМ!$C$39:$C$789,СВЦЭМ!$A$39:$A$789,$A33,СВЦЭМ!$B$39:$B$789,L$11)+'СЕТ СН'!$F$9+СВЦЭМ!$D$10+'СЕТ СН'!$F$5-'СЕТ СН'!$F$17</f>
        <v>3824.4775439499999</v>
      </c>
      <c r="M33" s="36">
        <f>SUMIFS(СВЦЭМ!$C$39:$C$789,СВЦЭМ!$A$39:$A$789,$A33,СВЦЭМ!$B$39:$B$789,M$11)+'СЕТ СН'!$F$9+СВЦЭМ!$D$10+'СЕТ СН'!$F$5-'СЕТ СН'!$F$17</f>
        <v>3817.6038171999999</v>
      </c>
      <c r="N33" s="36">
        <f>SUMIFS(СВЦЭМ!$C$39:$C$789,СВЦЭМ!$A$39:$A$789,$A33,СВЦЭМ!$B$39:$B$789,N$11)+'СЕТ СН'!$F$9+СВЦЭМ!$D$10+'СЕТ СН'!$F$5-'СЕТ СН'!$F$17</f>
        <v>3826.0324608300002</v>
      </c>
      <c r="O33" s="36">
        <f>SUMIFS(СВЦЭМ!$C$39:$C$789,СВЦЭМ!$A$39:$A$789,$A33,СВЦЭМ!$B$39:$B$789,O$11)+'СЕТ СН'!$F$9+СВЦЭМ!$D$10+'СЕТ СН'!$F$5-'СЕТ СН'!$F$17</f>
        <v>3846.0065659800002</v>
      </c>
      <c r="P33" s="36">
        <f>SUMIFS(СВЦЭМ!$C$39:$C$789,СВЦЭМ!$A$39:$A$789,$A33,СВЦЭМ!$B$39:$B$789,P$11)+'СЕТ СН'!$F$9+СВЦЭМ!$D$10+'СЕТ СН'!$F$5-'СЕТ СН'!$F$17</f>
        <v>3860.1939604899999</v>
      </c>
      <c r="Q33" s="36">
        <f>SUMIFS(СВЦЭМ!$C$39:$C$789,СВЦЭМ!$A$39:$A$789,$A33,СВЦЭМ!$B$39:$B$789,Q$11)+'СЕТ СН'!$F$9+СВЦЭМ!$D$10+'СЕТ СН'!$F$5-'СЕТ СН'!$F$17</f>
        <v>3879.2806196700003</v>
      </c>
      <c r="R33" s="36">
        <f>SUMIFS(СВЦЭМ!$C$39:$C$789,СВЦЭМ!$A$39:$A$789,$A33,СВЦЭМ!$B$39:$B$789,R$11)+'СЕТ СН'!$F$9+СВЦЭМ!$D$10+'СЕТ СН'!$F$5-'СЕТ СН'!$F$17</f>
        <v>3866.8023202300001</v>
      </c>
      <c r="S33" s="36">
        <f>SUMIFS(СВЦЭМ!$C$39:$C$789,СВЦЭМ!$A$39:$A$789,$A33,СВЦЭМ!$B$39:$B$789,S$11)+'СЕТ СН'!$F$9+СВЦЭМ!$D$10+'СЕТ СН'!$F$5-'СЕТ СН'!$F$17</f>
        <v>3820.9582395799998</v>
      </c>
      <c r="T33" s="36">
        <f>SUMIFS(СВЦЭМ!$C$39:$C$789,СВЦЭМ!$A$39:$A$789,$A33,СВЦЭМ!$B$39:$B$789,T$11)+'СЕТ СН'!$F$9+СВЦЭМ!$D$10+'СЕТ СН'!$F$5-'СЕТ СН'!$F$17</f>
        <v>3774.9712301300001</v>
      </c>
      <c r="U33" s="36">
        <f>SUMIFS(СВЦЭМ!$C$39:$C$789,СВЦЭМ!$A$39:$A$789,$A33,СВЦЭМ!$B$39:$B$789,U$11)+'СЕТ СН'!$F$9+СВЦЭМ!$D$10+'СЕТ СН'!$F$5-'СЕТ СН'!$F$17</f>
        <v>3788.0891081899999</v>
      </c>
      <c r="V33" s="36">
        <f>SUMIFS(СВЦЭМ!$C$39:$C$789,СВЦЭМ!$A$39:$A$789,$A33,СВЦЭМ!$B$39:$B$789,V$11)+'СЕТ СН'!$F$9+СВЦЭМ!$D$10+'СЕТ СН'!$F$5-'СЕТ СН'!$F$17</f>
        <v>3798.4689156300001</v>
      </c>
      <c r="W33" s="36">
        <f>SUMIFS(СВЦЭМ!$C$39:$C$789,СВЦЭМ!$A$39:$A$789,$A33,СВЦЭМ!$B$39:$B$789,W$11)+'СЕТ СН'!$F$9+СВЦЭМ!$D$10+'СЕТ СН'!$F$5-'СЕТ СН'!$F$17</f>
        <v>3819.9857837700001</v>
      </c>
      <c r="X33" s="36">
        <f>SUMIFS(СВЦЭМ!$C$39:$C$789,СВЦЭМ!$A$39:$A$789,$A33,СВЦЭМ!$B$39:$B$789,X$11)+'СЕТ СН'!$F$9+СВЦЭМ!$D$10+'СЕТ СН'!$F$5-'СЕТ СН'!$F$17</f>
        <v>3840.0923109900004</v>
      </c>
      <c r="Y33" s="36">
        <f>SUMIFS(СВЦЭМ!$C$39:$C$789,СВЦЭМ!$A$39:$A$789,$A33,СВЦЭМ!$B$39:$B$789,Y$11)+'СЕТ СН'!$F$9+СВЦЭМ!$D$10+'СЕТ СН'!$F$5-'СЕТ СН'!$F$17</f>
        <v>3883.9165748300002</v>
      </c>
    </row>
    <row r="34" spans="1:32" ht="15.75" x14ac:dyDescent="0.2">
      <c r="A34" s="35">
        <f t="shared" si="0"/>
        <v>45649</v>
      </c>
      <c r="B34" s="36">
        <f>SUMIFS(СВЦЭМ!$C$39:$C$789,СВЦЭМ!$A$39:$A$789,$A34,СВЦЭМ!$B$39:$B$789,B$11)+'СЕТ СН'!$F$9+СВЦЭМ!$D$10+'СЕТ СН'!$F$5-'СЕТ СН'!$F$17</f>
        <v>3864.5775765500002</v>
      </c>
      <c r="C34" s="36">
        <f>SUMIFS(СВЦЭМ!$C$39:$C$789,СВЦЭМ!$A$39:$A$789,$A34,СВЦЭМ!$B$39:$B$789,C$11)+'СЕТ СН'!$F$9+СВЦЭМ!$D$10+'СЕТ СН'!$F$5-'СЕТ СН'!$F$17</f>
        <v>3917.3173067400003</v>
      </c>
      <c r="D34" s="36">
        <f>SUMIFS(СВЦЭМ!$C$39:$C$789,СВЦЭМ!$A$39:$A$789,$A34,СВЦЭМ!$B$39:$B$789,D$11)+'СЕТ СН'!$F$9+СВЦЭМ!$D$10+'СЕТ СН'!$F$5-'СЕТ СН'!$F$17</f>
        <v>3985.5372858500004</v>
      </c>
      <c r="E34" s="36">
        <f>SUMIFS(СВЦЭМ!$C$39:$C$789,СВЦЭМ!$A$39:$A$789,$A34,СВЦЭМ!$B$39:$B$789,E$11)+'СЕТ СН'!$F$9+СВЦЭМ!$D$10+'СЕТ СН'!$F$5-'СЕТ СН'!$F$17</f>
        <v>4043.0554986400002</v>
      </c>
      <c r="F34" s="36">
        <f>SUMIFS(СВЦЭМ!$C$39:$C$789,СВЦЭМ!$A$39:$A$789,$A34,СВЦЭМ!$B$39:$B$789,F$11)+'СЕТ СН'!$F$9+СВЦЭМ!$D$10+'СЕТ СН'!$F$5-'СЕТ СН'!$F$17</f>
        <v>3988.4234983699998</v>
      </c>
      <c r="G34" s="36">
        <f>SUMIFS(СВЦЭМ!$C$39:$C$789,СВЦЭМ!$A$39:$A$789,$A34,СВЦЭМ!$B$39:$B$789,G$11)+'СЕТ СН'!$F$9+СВЦЭМ!$D$10+'СЕТ СН'!$F$5-'СЕТ СН'!$F$17</f>
        <v>3964.1892565199996</v>
      </c>
      <c r="H34" s="36">
        <f>SUMIFS(СВЦЭМ!$C$39:$C$789,СВЦЭМ!$A$39:$A$789,$A34,СВЦЭМ!$B$39:$B$789,H$11)+'СЕТ СН'!$F$9+СВЦЭМ!$D$10+'СЕТ СН'!$F$5-'СЕТ СН'!$F$17</f>
        <v>3944.6725562000001</v>
      </c>
      <c r="I34" s="36">
        <f>SUMIFS(СВЦЭМ!$C$39:$C$789,СВЦЭМ!$A$39:$A$789,$A34,СВЦЭМ!$B$39:$B$789,I$11)+'СЕТ СН'!$F$9+СВЦЭМ!$D$10+'СЕТ СН'!$F$5-'СЕТ СН'!$F$17</f>
        <v>3929.1260308199999</v>
      </c>
      <c r="J34" s="36">
        <f>SUMIFS(СВЦЭМ!$C$39:$C$789,СВЦЭМ!$A$39:$A$789,$A34,СВЦЭМ!$B$39:$B$789,J$11)+'СЕТ СН'!$F$9+СВЦЭМ!$D$10+'СЕТ СН'!$F$5-'СЕТ СН'!$F$17</f>
        <v>3859.5100724900003</v>
      </c>
      <c r="K34" s="36">
        <f>SUMIFS(СВЦЭМ!$C$39:$C$789,СВЦЭМ!$A$39:$A$789,$A34,СВЦЭМ!$B$39:$B$789,K$11)+'СЕТ СН'!$F$9+СВЦЭМ!$D$10+'СЕТ СН'!$F$5-'СЕТ СН'!$F$17</f>
        <v>3789.6246344600004</v>
      </c>
      <c r="L34" s="36">
        <f>SUMIFS(СВЦЭМ!$C$39:$C$789,СВЦЭМ!$A$39:$A$789,$A34,СВЦЭМ!$B$39:$B$789,L$11)+'СЕТ СН'!$F$9+СВЦЭМ!$D$10+'СЕТ СН'!$F$5-'СЕТ СН'!$F$17</f>
        <v>3786.8989498000001</v>
      </c>
      <c r="M34" s="36">
        <f>SUMIFS(СВЦЭМ!$C$39:$C$789,СВЦЭМ!$A$39:$A$789,$A34,СВЦЭМ!$B$39:$B$789,M$11)+'СЕТ СН'!$F$9+СВЦЭМ!$D$10+'СЕТ СН'!$F$5-'СЕТ СН'!$F$17</f>
        <v>3803.1300966500003</v>
      </c>
      <c r="N34" s="36">
        <f>SUMIFS(СВЦЭМ!$C$39:$C$789,СВЦЭМ!$A$39:$A$789,$A34,СВЦЭМ!$B$39:$B$789,N$11)+'СЕТ СН'!$F$9+СВЦЭМ!$D$10+'СЕТ СН'!$F$5-'СЕТ СН'!$F$17</f>
        <v>3809.0025819700004</v>
      </c>
      <c r="O34" s="36">
        <f>SUMIFS(СВЦЭМ!$C$39:$C$789,СВЦЭМ!$A$39:$A$789,$A34,СВЦЭМ!$B$39:$B$789,O$11)+'СЕТ СН'!$F$9+СВЦЭМ!$D$10+'СЕТ СН'!$F$5-'СЕТ СН'!$F$17</f>
        <v>3830.0910902100004</v>
      </c>
      <c r="P34" s="36">
        <f>SUMIFS(СВЦЭМ!$C$39:$C$789,СВЦЭМ!$A$39:$A$789,$A34,СВЦЭМ!$B$39:$B$789,P$11)+'СЕТ СН'!$F$9+СВЦЭМ!$D$10+'СЕТ СН'!$F$5-'СЕТ СН'!$F$17</f>
        <v>3862.9261512399999</v>
      </c>
      <c r="Q34" s="36">
        <f>SUMIFS(СВЦЭМ!$C$39:$C$789,СВЦЭМ!$A$39:$A$789,$A34,СВЦЭМ!$B$39:$B$789,Q$11)+'СЕТ СН'!$F$9+СВЦЭМ!$D$10+'СЕТ СН'!$F$5-'СЕТ СН'!$F$17</f>
        <v>3875.0445654800001</v>
      </c>
      <c r="R34" s="36">
        <f>SUMIFS(СВЦЭМ!$C$39:$C$789,СВЦЭМ!$A$39:$A$789,$A34,СВЦЭМ!$B$39:$B$789,R$11)+'СЕТ СН'!$F$9+СВЦЭМ!$D$10+'СЕТ СН'!$F$5-'СЕТ СН'!$F$17</f>
        <v>3849.0670273800001</v>
      </c>
      <c r="S34" s="36">
        <f>SUMIFS(СВЦЭМ!$C$39:$C$789,СВЦЭМ!$A$39:$A$789,$A34,СВЦЭМ!$B$39:$B$789,S$11)+'СЕТ СН'!$F$9+СВЦЭМ!$D$10+'СЕТ СН'!$F$5-'СЕТ СН'!$F$17</f>
        <v>3830.0850158900002</v>
      </c>
      <c r="T34" s="36">
        <f>SUMIFS(СВЦЭМ!$C$39:$C$789,СВЦЭМ!$A$39:$A$789,$A34,СВЦЭМ!$B$39:$B$789,T$11)+'СЕТ СН'!$F$9+СВЦЭМ!$D$10+'СЕТ СН'!$F$5-'СЕТ СН'!$F$17</f>
        <v>3813.3352983200002</v>
      </c>
      <c r="U34" s="36">
        <f>SUMIFS(СВЦЭМ!$C$39:$C$789,СВЦЭМ!$A$39:$A$789,$A34,СВЦЭМ!$B$39:$B$789,U$11)+'СЕТ СН'!$F$9+СВЦЭМ!$D$10+'СЕТ СН'!$F$5-'СЕТ СН'!$F$17</f>
        <v>3811.5274840100001</v>
      </c>
      <c r="V34" s="36">
        <f>SUMIFS(СВЦЭМ!$C$39:$C$789,СВЦЭМ!$A$39:$A$789,$A34,СВЦЭМ!$B$39:$B$789,V$11)+'СЕТ СН'!$F$9+СВЦЭМ!$D$10+'СЕТ СН'!$F$5-'СЕТ СН'!$F$17</f>
        <v>3795.6453652500004</v>
      </c>
      <c r="W34" s="36">
        <f>SUMIFS(СВЦЭМ!$C$39:$C$789,СВЦЭМ!$A$39:$A$789,$A34,СВЦЭМ!$B$39:$B$789,W$11)+'СЕТ СН'!$F$9+СВЦЭМ!$D$10+'СЕТ СН'!$F$5-'СЕТ СН'!$F$17</f>
        <v>3791.4912923400002</v>
      </c>
      <c r="X34" s="36">
        <f>SUMIFS(СВЦЭМ!$C$39:$C$789,СВЦЭМ!$A$39:$A$789,$A34,СВЦЭМ!$B$39:$B$789,X$11)+'СЕТ СН'!$F$9+СВЦЭМ!$D$10+'СЕТ СН'!$F$5-'СЕТ СН'!$F$17</f>
        <v>3844.1468157200002</v>
      </c>
      <c r="Y34" s="36">
        <f>SUMIFS(СВЦЭМ!$C$39:$C$789,СВЦЭМ!$A$39:$A$789,$A34,СВЦЭМ!$B$39:$B$789,Y$11)+'СЕТ СН'!$F$9+СВЦЭМ!$D$10+'СЕТ СН'!$F$5-'СЕТ СН'!$F$17</f>
        <v>3869.2041686900002</v>
      </c>
    </row>
    <row r="35" spans="1:32" ht="15.75" x14ac:dyDescent="0.2">
      <c r="A35" s="35">
        <f t="shared" si="0"/>
        <v>45650</v>
      </c>
      <c r="B35" s="36">
        <f>SUMIFS(СВЦЭМ!$C$39:$C$789,СВЦЭМ!$A$39:$A$789,$A35,СВЦЭМ!$B$39:$B$789,B$11)+'СЕТ СН'!$F$9+СВЦЭМ!$D$10+'СЕТ СН'!$F$5-'СЕТ СН'!$F$17</f>
        <v>3929.0382470200002</v>
      </c>
      <c r="C35" s="36">
        <f>SUMIFS(СВЦЭМ!$C$39:$C$789,СВЦЭМ!$A$39:$A$789,$A35,СВЦЭМ!$B$39:$B$789,C$11)+'СЕТ СН'!$F$9+СВЦЭМ!$D$10+'СЕТ СН'!$F$5-'СЕТ СН'!$F$17</f>
        <v>4024.8366019899995</v>
      </c>
      <c r="D35" s="36">
        <f>SUMIFS(СВЦЭМ!$C$39:$C$789,СВЦЭМ!$A$39:$A$789,$A35,СВЦЭМ!$B$39:$B$789,D$11)+'СЕТ СН'!$F$9+СВЦЭМ!$D$10+'СЕТ СН'!$F$5-'СЕТ СН'!$F$17</f>
        <v>4022.1119815900001</v>
      </c>
      <c r="E35" s="36">
        <f>SUMIFS(СВЦЭМ!$C$39:$C$789,СВЦЭМ!$A$39:$A$789,$A35,СВЦЭМ!$B$39:$B$789,E$11)+'СЕТ СН'!$F$9+СВЦЭМ!$D$10+'СЕТ СН'!$F$5-'СЕТ СН'!$F$17</f>
        <v>4017.8112858499999</v>
      </c>
      <c r="F35" s="36">
        <f>SUMIFS(СВЦЭМ!$C$39:$C$789,СВЦЭМ!$A$39:$A$789,$A35,СВЦЭМ!$B$39:$B$789,F$11)+'СЕТ СН'!$F$9+СВЦЭМ!$D$10+'СЕТ СН'!$F$5-'СЕТ СН'!$F$17</f>
        <v>4010.01934712</v>
      </c>
      <c r="G35" s="36">
        <f>SUMIFS(СВЦЭМ!$C$39:$C$789,СВЦЭМ!$A$39:$A$789,$A35,СВЦЭМ!$B$39:$B$789,G$11)+'СЕТ СН'!$F$9+СВЦЭМ!$D$10+'СЕТ СН'!$F$5-'СЕТ СН'!$F$17</f>
        <v>3996.29797753</v>
      </c>
      <c r="H35" s="36">
        <f>SUMIFS(СВЦЭМ!$C$39:$C$789,СВЦЭМ!$A$39:$A$789,$A35,СВЦЭМ!$B$39:$B$789,H$11)+'СЕТ СН'!$F$9+СВЦЭМ!$D$10+'СЕТ СН'!$F$5-'СЕТ СН'!$F$17</f>
        <v>3982.7072822600003</v>
      </c>
      <c r="I35" s="36">
        <f>SUMIFS(СВЦЭМ!$C$39:$C$789,СВЦЭМ!$A$39:$A$789,$A35,СВЦЭМ!$B$39:$B$789,I$11)+'СЕТ СН'!$F$9+СВЦЭМ!$D$10+'СЕТ СН'!$F$5-'СЕТ СН'!$F$17</f>
        <v>3922.3559390700002</v>
      </c>
      <c r="J35" s="36">
        <f>SUMIFS(СВЦЭМ!$C$39:$C$789,СВЦЭМ!$A$39:$A$789,$A35,СВЦЭМ!$B$39:$B$789,J$11)+'СЕТ СН'!$F$9+СВЦЭМ!$D$10+'СЕТ СН'!$F$5-'СЕТ СН'!$F$17</f>
        <v>3889.22842124</v>
      </c>
      <c r="K35" s="36">
        <f>SUMIFS(СВЦЭМ!$C$39:$C$789,СВЦЭМ!$A$39:$A$789,$A35,СВЦЭМ!$B$39:$B$789,K$11)+'СЕТ СН'!$F$9+СВЦЭМ!$D$10+'СЕТ СН'!$F$5-'СЕТ СН'!$F$17</f>
        <v>3895.4746790700001</v>
      </c>
      <c r="L35" s="36">
        <f>SUMIFS(СВЦЭМ!$C$39:$C$789,СВЦЭМ!$A$39:$A$789,$A35,СВЦЭМ!$B$39:$B$789,L$11)+'СЕТ СН'!$F$9+СВЦЭМ!$D$10+'СЕТ СН'!$F$5-'СЕТ СН'!$F$17</f>
        <v>3872.9730458800004</v>
      </c>
      <c r="M35" s="36">
        <f>SUMIFS(СВЦЭМ!$C$39:$C$789,СВЦЭМ!$A$39:$A$789,$A35,СВЦЭМ!$B$39:$B$789,M$11)+'СЕТ СН'!$F$9+СВЦЭМ!$D$10+'СЕТ СН'!$F$5-'СЕТ СН'!$F$17</f>
        <v>3814.15520827</v>
      </c>
      <c r="N35" s="36">
        <f>SUMIFS(СВЦЭМ!$C$39:$C$789,СВЦЭМ!$A$39:$A$789,$A35,СВЦЭМ!$B$39:$B$789,N$11)+'СЕТ СН'!$F$9+СВЦЭМ!$D$10+'СЕТ СН'!$F$5-'СЕТ СН'!$F$17</f>
        <v>3824.6674054800001</v>
      </c>
      <c r="O35" s="36">
        <f>SUMIFS(СВЦЭМ!$C$39:$C$789,СВЦЭМ!$A$39:$A$789,$A35,СВЦЭМ!$B$39:$B$789,O$11)+'СЕТ СН'!$F$9+СВЦЭМ!$D$10+'СЕТ СН'!$F$5-'СЕТ СН'!$F$17</f>
        <v>3877.4220974600003</v>
      </c>
      <c r="P35" s="36">
        <f>SUMIFS(СВЦЭМ!$C$39:$C$789,СВЦЭМ!$A$39:$A$789,$A35,СВЦЭМ!$B$39:$B$789,P$11)+'СЕТ СН'!$F$9+СВЦЭМ!$D$10+'СЕТ СН'!$F$5-'СЕТ СН'!$F$17</f>
        <v>3873.7635441800003</v>
      </c>
      <c r="Q35" s="36">
        <f>SUMIFS(СВЦЭМ!$C$39:$C$789,СВЦЭМ!$A$39:$A$789,$A35,СВЦЭМ!$B$39:$B$789,Q$11)+'СЕТ СН'!$F$9+СВЦЭМ!$D$10+'СЕТ СН'!$F$5-'СЕТ СН'!$F$17</f>
        <v>3813.87367739</v>
      </c>
      <c r="R35" s="36">
        <f>SUMIFS(СВЦЭМ!$C$39:$C$789,СВЦЭМ!$A$39:$A$789,$A35,СВЦЭМ!$B$39:$B$789,R$11)+'СЕТ СН'!$F$9+СВЦЭМ!$D$10+'СЕТ СН'!$F$5-'СЕТ СН'!$F$17</f>
        <v>3829.48894036</v>
      </c>
      <c r="S35" s="36">
        <f>SUMIFS(СВЦЭМ!$C$39:$C$789,СВЦЭМ!$A$39:$A$789,$A35,СВЦЭМ!$B$39:$B$789,S$11)+'СЕТ СН'!$F$9+СВЦЭМ!$D$10+'СЕТ СН'!$F$5-'СЕТ СН'!$F$17</f>
        <v>3841.9743727200002</v>
      </c>
      <c r="T35" s="36">
        <f>SUMIFS(СВЦЭМ!$C$39:$C$789,СВЦЭМ!$A$39:$A$789,$A35,СВЦЭМ!$B$39:$B$789,T$11)+'СЕТ СН'!$F$9+СВЦЭМ!$D$10+'СЕТ СН'!$F$5-'СЕТ СН'!$F$17</f>
        <v>3891.5184500599999</v>
      </c>
      <c r="U35" s="36">
        <f>SUMIFS(СВЦЭМ!$C$39:$C$789,СВЦЭМ!$A$39:$A$789,$A35,СВЦЭМ!$B$39:$B$789,U$11)+'СЕТ СН'!$F$9+СВЦЭМ!$D$10+'СЕТ СН'!$F$5-'СЕТ СН'!$F$17</f>
        <v>3894.0071588400001</v>
      </c>
      <c r="V35" s="36">
        <f>SUMIFS(СВЦЭМ!$C$39:$C$789,СВЦЭМ!$A$39:$A$789,$A35,СВЦЭМ!$B$39:$B$789,V$11)+'СЕТ СН'!$F$9+СВЦЭМ!$D$10+'СЕТ СН'!$F$5-'СЕТ СН'!$F$17</f>
        <v>3895.4967900299998</v>
      </c>
      <c r="W35" s="36">
        <f>SUMIFS(СВЦЭМ!$C$39:$C$789,СВЦЭМ!$A$39:$A$789,$A35,СВЦЭМ!$B$39:$B$789,W$11)+'СЕТ СН'!$F$9+СВЦЭМ!$D$10+'СЕТ СН'!$F$5-'СЕТ СН'!$F$17</f>
        <v>3914.8360166500001</v>
      </c>
      <c r="X35" s="36">
        <f>SUMIFS(СВЦЭМ!$C$39:$C$789,СВЦЭМ!$A$39:$A$789,$A35,СВЦЭМ!$B$39:$B$789,X$11)+'СЕТ СН'!$F$9+СВЦЭМ!$D$10+'СЕТ СН'!$F$5-'СЕТ СН'!$F$17</f>
        <v>3946.1407239300001</v>
      </c>
      <c r="Y35" s="36">
        <f>SUMIFS(СВЦЭМ!$C$39:$C$789,СВЦЭМ!$A$39:$A$789,$A35,СВЦЭМ!$B$39:$B$789,Y$11)+'СЕТ СН'!$F$9+СВЦЭМ!$D$10+'СЕТ СН'!$F$5-'СЕТ СН'!$F$17</f>
        <v>3952.3468648300004</v>
      </c>
    </row>
    <row r="36" spans="1:32" ht="15.75" x14ac:dyDescent="0.2">
      <c r="A36" s="35">
        <f t="shared" si="0"/>
        <v>45651</v>
      </c>
      <c r="B36" s="36">
        <f>SUMIFS(СВЦЭМ!$C$39:$C$789,СВЦЭМ!$A$39:$A$789,$A36,СВЦЭМ!$B$39:$B$789,B$11)+'СЕТ СН'!$F$9+СВЦЭМ!$D$10+'СЕТ СН'!$F$5-'СЕТ СН'!$F$17</f>
        <v>3860.35085041</v>
      </c>
      <c r="C36" s="36">
        <f>SUMIFS(СВЦЭМ!$C$39:$C$789,СВЦЭМ!$A$39:$A$789,$A36,СВЦЭМ!$B$39:$B$789,C$11)+'СЕТ СН'!$F$9+СВЦЭМ!$D$10+'СЕТ СН'!$F$5-'СЕТ СН'!$F$17</f>
        <v>3892.8381107000005</v>
      </c>
      <c r="D36" s="36">
        <f>SUMIFS(СВЦЭМ!$C$39:$C$789,СВЦЭМ!$A$39:$A$789,$A36,СВЦЭМ!$B$39:$B$789,D$11)+'СЕТ СН'!$F$9+СВЦЭМ!$D$10+'СЕТ СН'!$F$5-'СЕТ СН'!$F$17</f>
        <v>3902.70373341</v>
      </c>
      <c r="E36" s="36">
        <f>SUMIFS(СВЦЭМ!$C$39:$C$789,СВЦЭМ!$A$39:$A$789,$A36,СВЦЭМ!$B$39:$B$789,E$11)+'СЕТ СН'!$F$9+СВЦЭМ!$D$10+'СЕТ СН'!$F$5-'СЕТ СН'!$F$17</f>
        <v>3936.7094075499999</v>
      </c>
      <c r="F36" s="36">
        <f>SUMIFS(СВЦЭМ!$C$39:$C$789,СВЦЭМ!$A$39:$A$789,$A36,СВЦЭМ!$B$39:$B$789,F$11)+'СЕТ СН'!$F$9+СВЦЭМ!$D$10+'СЕТ СН'!$F$5-'СЕТ СН'!$F$17</f>
        <v>3942.6755813899999</v>
      </c>
      <c r="G36" s="36">
        <f>SUMIFS(СВЦЭМ!$C$39:$C$789,СВЦЭМ!$A$39:$A$789,$A36,СВЦЭМ!$B$39:$B$789,G$11)+'СЕТ СН'!$F$9+СВЦЭМ!$D$10+'СЕТ СН'!$F$5-'СЕТ СН'!$F$17</f>
        <v>3902.09492976</v>
      </c>
      <c r="H36" s="36">
        <f>SUMIFS(СВЦЭМ!$C$39:$C$789,СВЦЭМ!$A$39:$A$789,$A36,СВЦЭМ!$B$39:$B$789,H$11)+'СЕТ СН'!$F$9+СВЦЭМ!$D$10+'СЕТ СН'!$F$5-'СЕТ СН'!$F$17</f>
        <v>3841.2673713100003</v>
      </c>
      <c r="I36" s="36">
        <f>SUMIFS(СВЦЭМ!$C$39:$C$789,СВЦЭМ!$A$39:$A$789,$A36,СВЦЭМ!$B$39:$B$789,I$11)+'СЕТ СН'!$F$9+СВЦЭМ!$D$10+'СЕТ СН'!$F$5-'СЕТ СН'!$F$17</f>
        <v>3747.5280468300002</v>
      </c>
      <c r="J36" s="36">
        <f>SUMIFS(СВЦЭМ!$C$39:$C$789,СВЦЭМ!$A$39:$A$789,$A36,СВЦЭМ!$B$39:$B$789,J$11)+'СЕТ СН'!$F$9+СВЦЭМ!$D$10+'СЕТ СН'!$F$5-'СЕТ СН'!$F$17</f>
        <v>3732.2036309100004</v>
      </c>
      <c r="K36" s="36">
        <f>SUMIFS(СВЦЭМ!$C$39:$C$789,СВЦЭМ!$A$39:$A$789,$A36,СВЦЭМ!$B$39:$B$789,K$11)+'СЕТ СН'!$F$9+СВЦЭМ!$D$10+'СЕТ СН'!$F$5-'СЕТ СН'!$F$17</f>
        <v>3718.39537724</v>
      </c>
      <c r="L36" s="36">
        <f>SUMIFS(СВЦЭМ!$C$39:$C$789,СВЦЭМ!$A$39:$A$789,$A36,СВЦЭМ!$B$39:$B$789,L$11)+'СЕТ СН'!$F$9+СВЦЭМ!$D$10+'СЕТ СН'!$F$5-'СЕТ СН'!$F$17</f>
        <v>3699.4043273300003</v>
      </c>
      <c r="M36" s="36">
        <f>SUMIFS(СВЦЭМ!$C$39:$C$789,СВЦЭМ!$A$39:$A$789,$A36,СВЦЭМ!$B$39:$B$789,M$11)+'СЕТ СН'!$F$9+СВЦЭМ!$D$10+'СЕТ СН'!$F$5-'СЕТ СН'!$F$17</f>
        <v>3678.8974560900001</v>
      </c>
      <c r="N36" s="36">
        <f>SUMIFS(СВЦЭМ!$C$39:$C$789,СВЦЭМ!$A$39:$A$789,$A36,СВЦЭМ!$B$39:$B$789,N$11)+'СЕТ СН'!$F$9+СВЦЭМ!$D$10+'СЕТ СН'!$F$5-'СЕТ СН'!$F$17</f>
        <v>3688.93237219</v>
      </c>
      <c r="O36" s="36">
        <f>SUMIFS(СВЦЭМ!$C$39:$C$789,СВЦЭМ!$A$39:$A$789,$A36,СВЦЭМ!$B$39:$B$789,O$11)+'СЕТ СН'!$F$9+СВЦЭМ!$D$10+'СЕТ СН'!$F$5-'СЕТ СН'!$F$17</f>
        <v>3692.39016911</v>
      </c>
      <c r="P36" s="36">
        <f>SUMIFS(СВЦЭМ!$C$39:$C$789,СВЦЭМ!$A$39:$A$789,$A36,СВЦЭМ!$B$39:$B$789,P$11)+'СЕТ СН'!$F$9+СВЦЭМ!$D$10+'СЕТ СН'!$F$5-'СЕТ СН'!$F$17</f>
        <v>3692.8023238800001</v>
      </c>
      <c r="Q36" s="36">
        <f>SUMIFS(СВЦЭМ!$C$39:$C$789,СВЦЭМ!$A$39:$A$789,$A36,СВЦЭМ!$B$39:$B$789,Q$11)+'СЕТ СН'!$F$9+СВЦЭМ!$D$10+'СЕТ СН'!$F$5-'СЕТ СН'!$F$17</f>
        <v>3698.1668753000004</v>
      </c>
      <c r="R36" s="36">
        <f>SUMIFS(СВЦЭМ!$C$39:$C$789,СВЦЭМ!$A$39:$A$789,$A36,СВЦЭМ!$B$39:$B$789,R$11)+'СЕТ СН'!$F$9+СВЦЭМ!$D$10+'СЕТ СН'!$F$5-'СЕТ СН'!$F$17</f>
        <v>3693.32657965</v>
      </c>
      <c r="S36" s="36">
        <f>SUMIFS(СВЦЭМ!$C$39:$C$789,СВЦЭМ!$A$39:$A$789,$A36,СВЦЭМ!$B$39:$B$789,S$11)+'СЕТ СН'!$F$9+СВЦЭМ!$D$10+'СЕТ СН'!$F$5-'СЕТ СН'!$F$17</f>
        <v>3678.9519897600003</v>
      </c>
      <c r="T36" s="36">
        <f>SUMIFS(СВЦЭМ!$C$39:$C$789,СВЦЭМ!$A$39:$A$789,$A36,СВЦЭМ!$B$39:$B$789,T$11)+'СЕТ СН'!$F$9+СВЦЭМ!$D$10+'СЕТ СН'!$F$5-'СЕТ СН'!$F$17</f>
        <v>3700.9807216300001</v>
      </c>
      <c r="U36" s="36">
        <f>SUMIFS(СВЦЭМ!$C$39:$C$789,СВЦЭМ!$A$39:$A$789,$A36,СВЦЭМ!$B$39:$B$789,U$11)+'СЕТ СН'!$F$9+СВЦЭМ!$D$10+'СЕТ СН'!$F$5-'СЕТ СН'!$F$17</f>
        <v>3699.1028162700004</v>
      </c>
      <c r="V36" s="36">
        <f>SUMIFS(СВЦЭМ!$C$39:$C$789,СВЦЭМ!$A$39:$A$789,$A36,СВЦЭМ!$B$39:$B$789,V$11)+'СЕТ СН'!$F$9+СВЦЭМ!$D$10+'СЕТ СН'!$F$5-'СЕТ СН'!$F$17</f>
        <v>3700.4763852200003</v>
      </c>
      <c r="W36" s="36">
        <f>SUMIFS(СВЦЭМ!$C$39:$C$789,СВЦЭМ!$A$39:$A$789,$A36,СВЦЭМ!$B$39:$B$789,W$11)+'СЕТ СН'!$F$9+СВЦЭМ!$D$10+'СЕТ СН'!$F$5-'СЕТ СН'!$F$17</f>
        <v>3731.6434288300002</v>
      </c>
      <c r="X36" s="36">
        <f>SUMIFS(СВЦЭМ!$C$39:$C$789,СВЦЭМ!$A$39:$A$789,$A36,СВЦЭМ!$B$39:$B$789,X$11)+'СЕТ СН'!$F$9+СВЦЭМ!$D$10+'СЕТ СН'!$F$5-'СЕТ СН'!$F$17</f>
        <v>3726.7993976300004</v>
      </c>
      <c r="Y36" s="36">
        <f>SUMIFS(СВЦЭМ!$C$39:$C$789,СВЦЭМ!$A$39:$A$789,$A36,СВЦЭМ!$B$39:$B$789,Y$11)+'СЕТ СН'!$F$9+СВЦЭМ!$D$10+'СЕТ СН'!$F$5-'СЕТ СН'!$F$17</f>
        <v>3779.25742507</v>
      </c>
    </row>
    <row r="37" spans="1:32" ht="15.75" x14ac:dyDescent="0.2">
      <c r="A37" s="35">
        <f t="shared" si="0"/>
        <v>45652</v>
      </c>
      <c r="B37" s="36">
        <f>SUMIFS(СВЦЭМ!$C$39:$C$789,СВЦЭМ!$A$39:$A$789,$A37,СВЦЭМ!$B$39:$B$789,B$11)+'СЕТ СН'!$F$9+СВЦЭМ!$D$10+'СЕТ СН'!$F$5-'СЕТ СН'!$F$17</f>
        <v>3923.8890649000004</v>
      </c>
      <c r="C37" s="36">
        <f>SUMIFS(СВЦЭМ!$C$39:$C$789,СВЦЭМ!$A$39:$A$789,$A37,СВЦЭМ!$B$39:$B$789,C$11)+'СЕТ СН'!$F$9+СВЦЭМ!$D$10+'СЕТ СН'!$F$5-'СЕТ СН'!$F$17</f>
        <v>3958.2717370199998</v>
      </c>
      <c r="D37" s="36">
        <f>SUMIFS(СВЦЭМ!$C$39:$C$789,СВЦЭМ!$A$39:$A$789,$A37,СВЦЭМ!$B$39:$B$789,D$11)+'СЕТ СН'!$F$9+СВЦЭМ!$D$10+'СЕТ СН'!$F$5-'СЕТ СН'!$F$17</f>
        <v>3985.0871687199997</v>
      </c>
      <c r="E37" s="36">
        <f>SUMIFS(СВЦЭМ!$C$39:$C$789,СВЦЭМ!$A$39:$A$789,$A37,СВЦЭМ!$B$39:$B$789,E$11)+'СЕТ СН'!$F$9+СВЦЭМ!$D$10+'СЕТ СН'!$F$5-'СЕТ СН'!$F$17</f>
        <v>3984.32602769</v>
      </c>
      <c r="F37" s="36">
        <f>SUMIFS(СВЦЭМ!$C$39:$C$789,СВЦЭМ!$A$39:$A$789,$A37,СВЦЭМ!$B$39:$B$789,F$11)+'СЕТ СН'!$F$9+СВЦЭМ!$D$10+'СЕТ СН'!$F$5-'СЕТ СН'!$F$17</f>
        <v>3983.1653225399996</v>
      </c>
      <c r="G37" s="36">
        <f>SUMIFS(СВЦЭМ!$C$39:$C$789,СВЦЭМ!$A$39:$A$789,$A37,СВЦЭМ!$B$39:$B$789,G$11)+'СЕТ СН'!$F$9+СВЦЭМ!$D$10+'СЕТ СН'!$F$5-'СЕТ СН'!$F$17</f>
        <v>3961.2453660299998</v>
      </c>
      <c r="H37" s="36">
        <f>SUMIFS(СВЦЭМ!$C$39:$C$789,СВЦЭМ!$A$39:$A$789,$A37,СВЦЭМ!$B$39:$B$789,H$11)+'СЕТ СН'!$F$9+СВЦЭМ!$D$10+'СЕТ СН'!$F$5-'СЕТ СН'!$F$17</f>
        <v>3887.1612345200001</v>
      </c>
      <c r="I37" s="36">
        <f>SUMIFS(СВЦЭМ!$C$39:$C$789,СВЦЭМ!$A$39:$A$789,$A37,СВЦЭМ!$B$39:$B$789,I$11)+'СЕТ СН'!$F$9+СВЦЭМ!$D$10+'СЕТ СН'!$F$5-'СЕТ СН'!$F$17</f>
        <v>3822.2826504700001</v>
      </c>
      <c r="J37" s="36">
        <f>SUMIFS(СВЦЭМ!$C$39:$C$789,СВЦЭМ!$A$39:$A$789,$A37,СВЦЭМ!$B$39:$B$789,J$11)+'СЕТ СН'!$F$9+СВЦЭМ!$D$10+'СЕТ СН'!$F$5-'СЕТ СН'!$F$17</f>
        <v>3792.8413966600001</v>
      </c>
      <c r="K37" s="36">
        <f>SUMIFS(СВЦЭМ!$C$39:$C$789,СВЦЭМ!$A$39:$A$789,$A37,СВЦЭМ!$B$39:$B$789,K$11)+'СЕТ СН'!$F$9+СВЦЭМ!$D$10+'СЕТ СН'!$F$5-'СЕТ СН'!$F$17</f>
        <v>3773.0578896800002</v>
      </c>
      <c r="L37" s="36">
        <f>SUMIFS(СВЦЭМ!$C$39:$C$789,СВЦЭМ!$A$39:$A$789,$A37,СВЦЭМ!$B$39:$B$789,L$11)+'СЕТ СН'!$F$9+СВЦЭМ!$D$10+'СЕТ СН'!$F$5-'СЕТ СН'!$F$17</f>
        <v>3772.2651214100001</v>
      </c>
      <c r="M37" s="36">
        <f>SUMIFS(СВЦЭМ!$C$39:$C$789,СВЦЭМ!$A$39:$A$789,$A37,СВЦЭМ!$B$39:$B$789,M$11)+'СЕТ СН'!$F$9+СВЦЭМ!$D$10+'СЕТ СН'!$F$5-'СЕТ СН'!$F$17</f>
        <v>3762.84166688</v>
      </c>
      <c r="N37" s="36">
        <f>SUMIFS(СВЦЭМ!$C$39:$C$789,СВЦЭМ!$A$39:$A$789,$A37,СВЦЭМ!$B$39:$B$789,N$11)+'СЕТ СН'!$F$9+СВЦЭМ!$D$10+'СЕТ СН'!$F$5-'СЕТ СН'!$F$17</f>
        <v>3760.4654123700002</v>
      </c>
      <c r="O37" s="36">
        <f>SUMIFS(СВЦЭМ!$C$39:$C$789,СВЦЭМ!$A$39:$A$789,$A37,СВЦЭМ!$B$39:$B$789,O$11)+'СЕТ СН'!$F$9+СВЦЭМ!$D$10+'СЕТ СН'!$F$5-'СЕТ СН'!$F$17</f>
        <v>3757.8676927100005</v>
      </c>
      <c r="P37" s="36">
        <f>SUMIFS(СВЦЭМ!$C$39:$C$789,СВЦЭМ!$A$39:$A$789,$A37,СВЦЭМ!$B$39:$B$789,P$11)+'СЕТ СН'!$F$9+СВЦЭМ!$D$10+'СЕТ СН'!$F$5-'СЕТ СН'!$F$17</f>
        <v>3767.1472791200003</v>
      </c>
      <c r="Q37" s="36">
        <f>SUMIFS(СВЦЭМ!$C$39:$C$789,СВЦЭМ!$A$39:$A$789,$A37,СВЦЭМ!$B$39:$B$789,Q$11)+'СЕТ СН'!$F$9+СВЦЭМ!$D$10+'СЕТ СН'!$F$5-'СЕТ СН'!$F$17</f>
        <v>3818.1464925400001</v>
      </c>
      <c r="R37" s="36">
        <f>SUMIFS(СВЦЭМ!$C$39:$C$789,СВЦЭМ!$A$39:$A$789,$A37,СВЦЭМ!$B$39:$B$789,R$11)+'СЕТ СН'!$F$9+СВЦЭМ!$D$10+'СЕТ СН'!$F$5-'СЕТ СН'!$F$17</f>
        <v>3778.6001949800002</v>
      </c>
      <c r="S37" s="36">
        <f>SUMIFS(СВЦЭМ!$C$39:$C$789,СВЦЭМ!$A$39:$A$789,$A37,СВЦЭМ!$B$39:$B$789,S$11)+'СЕТ СН'!$F$9+СВЦЭМ!$D$10+'СЕТ СН'!$F$5-'СЕТ СН'!$F$17</f>
        <v>3785.4260624899998</v>
      </c>
      <c r="T37" s="36">
        <f>SUMIFS(СВЦЭМ!$C$39:$C$789,СВЦЭМ!$A$39:$A$789,$A37,СВЦЭМ!$B$39:$B$789,T$11)+'СЕТ СН'!$F$9+СВЦЭМ!$D$10+'СЕТ СН'!$F$5-'СЕТ СН'!$F$17</f>
        <v>3769.68285732</v>
      </c>
      <c r="U37" s="36">
        <f>SUMIFS(СВЦЭМ!$C$39:$C$789,СВЦЭМ!$A$39:$A$789,$A37,СВЦЭМ!$B$39:$B$789,U$11)+'СЕТ СН'!$F$9+СВЦЭМ!$D$10+'СЕТ СН'!$F$5-'СЕТ СН'!$F$17</f>
        <v>3776.6960698399998</v>
      </c>
      <c r="V37" s="36">
        <f>SUMIFS(СВЦЭМ!$C$39:$C$789,СВЦЭМ!$A$39:$A$789,$A37,СВЦЭМ!$B$39:$B$789,V$11)+'СЕТ СН'!$F$9+СВЦЭМ!$D$10+'СЕТ СН'!$F$5-'СЕТ СН'!$F$17</f>
        <v>3805.60429527</v>
      </c>
      <c r="W37" s="36">
        <f>SUMIFS(СВЦЭМ!$C$39:$C$789,СВЦЭМ!$A$39:$A$789,$A37,СВЦЭМ!$B$39:$B$789,W$11)+'СЕТ СН'!$F$9+СВЦЭМ!$D$10+'СЕТ СН'!$F$5-'СЕТ СН'!$F$17</f>
        <v>3819.9535320300001</v>
      </c>
      <c r="X37" s="36">
        <f>SUMIFS(СВЦЭМ!$C$39:$C$789,СВЦЭМ!$A$39:$A$789,$A37,СВЦЭМ!$B$39:$B$789,X$11)+'СЕТ СН'!$F$9+СВЦЭМ!$D$10+'СЕТ СН'!$F$5-'СЕТ СН'!$F$17</f>
        <v>3825.31198073</v>
      </c>
      <c r="Y37" s="36">
        <f>SUMIFS(СВЦЭМ!$C$39:$C$789,СВЦЭМ!$A$39:$A$789,$A37,СВЦЭМ!$B$39:$B$789,Y$11)+'СЕТ СН'!$F$9+СВЦЭМ!$D$10+'СЕТ СН'!$F$5-'СЕТ СН'!$F$17</f>
        <v>3847.1901763900005</v>
      </c>
    </row>
    <row r="38" spans="1:32" ht="15.75" x14ac:dyDescent="0.2">
      <c r="A38" s="35">
        <f t="shared" si="0"/>
        <v>45653</v>
      </c>
      <c r="B38" s="36">
        <f>SUMIFS(СВЦЭМ!$C$39:$C$789,СВЦЭМ!$A$39:$A$789,$A38,СВЦЭМ!$B$39:$B$789,B$11)+'СЕТ СН'!$F$9+СВЦЭМ!$D$10+'СЕТ СН'!$F$5-'СЕТ СН'!$F$17</f>
        <v>3934.8180948200002</v>
      </c>
      <c r="C38" s="36">
        <f>SUMIFS(СВЦЭМ!$C$39:$C$789,СВЦЭМ!$A$39:$A$789,$A38,СВЦЭМ!$B$39:$B$789,C$11)+'СЕТ СН'!$F$9+СВЦЭМ!$D$10+'СЕТ СН'!$F$5-'СЕТ СН'!$F$17</f>
        <v>3945.7230170500002</v>
      </c>
      <c r="D38" s="36">
        <f>SUMIFS(СВЦЭМ!$C$39:$C$789,СВЦЭМ!$A$39:$A$789,$A38,СВЦЭМ!$B$39:$B$789,D$11)+'СЕТ СН'!$F$9+СВЦЭМ!$D$10+'СЕТ СН'!$F$5-'СЕТ СН'!$F$17</f>
        <v>3963.0131978199997</v>
      </c>
      <c r="E38" s="36">
        <f>SUMIFS(СВЦЭМ!$C$39:$C$789,СВЦЭМ!$A$39:$A$789,$A38,СВЦЭМ!$B$39:$B$789,E$11)+'СЕТ СН'!$F$9+СВЦЭМ!$D$10+'СЕТ СН'!$F$5-'СЕТ СН'!$F$17</f>
        <v>3972.3770939400001</v>
      </c>
      <c r="F38" s="36">
        <f>SUMIFS(СВЦЭМ!$C$39:$C$789,СВЦЭМ!$A$39:$A$789,$A38,СВЦЭМ!$B$39:$B$789,F$11)+'СЕТ СН'!$F$9+СВЦЭМ!$D$10+'СЕТ СН'!$F$5-'СЕТ СН'!$F$17</f>
        <v>3963.1641768700001</v>
      </c>
      <c r="G38" s="36">
        <f>SUMIFS(СВЦЭМ!$C$39:$C$789,СВЦЭМ!$A$39:$A$789,$A38,СВЦЭМ!$B$39:$B$789,G$11)+'СЕТ СН'!$F$9+СВЦЭМ!$D$10+'СЕТ СН'!$F$5-'СЕТ СН'!$F$17</f>
        <v>3940.0433628700002</v>
      </c>
      <c r="H38" s="36">
        <f>SUMIFS(СВЦЭМ!$C$39:$C$789,СВЦЭМ!$A$39:$A$789,$A38,СВЦЭМ!$B$39:$B$789,H$11)+'СЕТ СН'!$F$9+СВЦЭМ!$D$10+'СЕТ СН'!$F$5-'СЕТ СН'!$F$17</f>
        <v>3863.4666640200003</v>
      </c>
      <c r="I38" s="36">
        <f>SUMIFS(СВЦЭМ!$C$39:$C$789,СВЦЭМ!$A$39:$A$789,$A38,СВЦЭМ!$B$39:$B$789,I$11)+'СЕТ СН'!$F$9+СВЦЭМ!$D$10+'СЕТ СН'!$F$5-'СЕТ СН'!$F$17</f>
        <v>3779.99259454</v>
      </c>
      <c r="J38" s="36">
        <f>SUMIFS(СВЦЭМ!$C$39:$C$789,СВЦЭМ!$A$39:$A$789,$A38,СВЦЭМ!$B$39:$B$789,J$11)+'СЕТ СН'!$F$9+СВЦЭМ!$D$10+'СЕТ СН'!$F$5-'СЕТ СН'!$F$17</f>
        <v>3753.8606616699999</v>
      </c>
      <c r="K38" s="36">
        <f>SUMIFS(СВЦЭМ!$C$39:$C$789,СВЦЭМ!$A$39:$A$789,$A38,СВЦЭМ!$B$39:$B$789,K$11)+'СЕТ СН'!$F$9+СВЦЭМ!$D$10+'СЕТ СН'!$F$5-'СЕТ СН'!$F$17</f>
        <v>3754.0312059000003</v>
      </c>
      <c r="L38" s="36">
        <f>SUMIFS(СВЦЭМ!$C$39:$C$789,СВЦЭМ!$A$39:$A$789,$A38,СВЦЭМ!$B$39:$B$789,L$11)+'СЕТ СН'!$F$9+СВЦЭМ!$D$10+'СЕТ СН'!$F$5-'СЕТ СН'!$F$17</f>
        <v>3775.9194916000001</v>
      </c>
      <c r="M38" s="36">
        <f>SUMIFS(СВЦЭМ!$C$39:$C$789,СВЦЭМ!$A$39:$A$789,$A38,СВЦЭМ!$B$39:$B$789,M$11)+'СЕТ СН'!$F$9+СВЦЭМ!$D$10+'СЕТ СН'!$F$5-'СЕТ СН'!$F$17</f>
        <v>3831.74143379</v>
      </c>
      <c r="N38" s="36">
        <f>SUMIFS(СВЦЭМ!$C$39:$C$789,СВЦЭМ!$A$39:$A$789,$A38,СВЦЭМ!$B$39:$B$789,N$11)+'СЕТ СН'!$F$9+СВЦЭМ!$D$10+'СЕТ СН'!$F$5-'СЕТ СН'!$F$17</f>
        <v>3848.74862622</v>
      </c>
      <c r="O38" s="36">
        <f>SUMIFS(СВЦЭМ!$C$39:$C$789,СВЦЭМ!$A$39:$A$789,$A38,СВЦЭМ!$B$39:$B$789,O$11)+'СЕТ СН'!$F$9+СВЦЭМ!$D$10+'СЕТ СН'!$F$5-'СЕТ СН'!$F$17</f>
        <v>3855.3991516100004</v>
      </c>
      <c r="P38" s="36">
        <f>SUMIFS(СВЦЭМ!$C$39:$C$789,СВЦЭМ!$A$39:$A$789,$A38,СВЦЭМ!$B$39:$B$789,P$11)+'СЕТ СН'!$F$9+СВЦЭМ!$D$10+'СЕТ СН'!$F$5-'СЕТ СН'!$F$17</f>
        <v>3850.3991661700002</v>
      </c>
      <c r="Q38" s="36">
        <f>SUMIFS(СВЦЭМ!$C$39:$C$789,СВЦЭМ!$A$39:$A$789,$A38,СВЦЭМ!$B$39:$B$789,Q$11)+'СЕТ СН'!$F$9+СВЦЭМ!$D$10+'СЕТ СН'!$F$5-'СЕТ СН'!$F$17</f>
        <v>3855.2517136500001</v>
      </c>
      <c r="R38" s="36">
        <f>SUMIFS(СВЦЭМ!$C$39:$C$789,СВЦЭМ!$A$39:$A$789,$A38,СВЦЭМ!$B$39:$B$789,R$11)+'СЕТ СН'!$F$9+СВЦЭМ!$D$10+'СЕТ СН'!$F$5-'СЕТ СН'!$F$17</f>
        <v>3862.4943174700002</v>
      </c>
      <c r="S38" s="36">
        <f>SUMIFS(СВЦЭМ!$C$39:$C$789,СВЦЭМ!$A$39:$A$789,$A38,СВЦЭМ!$B$39:$B$789,S$11)+'СЕТ СН'!$F$9+СВЦЭМ!$D$10+'СЕТ СН'!$F$5-'СЕТ СН'!$F$17</f>
        <v>3833.4842884999998</v>
      </c>
      <c r="T38" s="36">
        <f>SUMIFS(СВЦЭМ!$C$39:$C$789,СВЦЭМ!$A$39:$A$789,$A38,СВЦЭМ!$B$39:$B$789,T$11)+'СЕТ СН'!$F$9+СВЦЭМ!$D$10+'СЕТ СН'!$F$5-'СЕТ СН'!$F$17</f>
        <v>3805.1480793800001</v>
      </c>
      <c r="U38" s="36">
        <f>SUMIFS(СВЦЭМ!$C$39:$C$789,СВЦЭМ!$A$39:$A$789,$A38,СВЦЭМ!$B$39:$B$789,U$11)+'СЕТ СН'!$F$9+СВЦЭМ!$D$10+'СЕТ СН'!$F$5-'СЕТ СН'!$F$17</f>
        <v>3780.3567822499999</v>
      </c>
      <c r="V38" s="36">
        <f>SUMIFS(СВЦЭМ!$C$39:$C$789,СВЦЭМ!$A$39:$A$789,$A38,СВЦЭМ!$B$39:$B$789,V$11)+'СЕТ СН'!$F$9+СВЦЭМ!$D$10+'СЕТ СН'!$F$5-'СЕТ СН'!$F$17</f>
        <v>3789.8142785200002</v>
      </c>
      <c r="W38" s="36">
        <f>SUMIFS(СВЦЭМ!$C$39:$C$789,СВЦЭМ!$A$39:$A$789,$A38,СВЦЭМ!$B$39:$B$789,W$11)+'СЕТ СН'!$F$9+СВЦЭМ!$D$10+'СЕТ СН'!$F$5-'СЕТ СН'!$F$17</f>
        <v>3812.5199845699999</v>
      </c>
      <c r="X38" s="36">
        <f>SUMIFS(СВЦЭМ!$C$39:$C$789,СВЦЭМ!$A$39:$A$789,$A38,СВЦЭМ!$B$39:$B$789,X$11)+'СЕТ СН'!$F$9+СВЦЭМ!$D$10+'СЕТ СН'!$F$5-'СЕТ СН'!$F$17</f>
        <v>3851.47985027</v>
      </c>
      <c r="Y38" s="36">
        <f>SUMIFS(СВЦЭМ!$C$39:$C$789,СВЦЭМ!$A$39:$A$789,$A38,СВЦЭМ!$B$39:$B$789,Y$11)+'СЕТ СН'!$F$9+СВЦЭМ!$D$10+'СЕТ СН'!$F$5-'СЕТ СН'!$F$17</f>
        <v>3860.6460055799998</v>
      </c>
    </row>
    <row r="39" spans="1:32" ht="15.75" x14ac:dyDescent="0.2">
      <c r="A39" s="35">
        <f t="shared" si="0"/>
        <v>45654</v>
      </c>
      <c r="B39" s="36">
        <f>SUMIFS(СВЦЭМ!$C$39:$C$789,СВЦЭМ!$A$39:$A$789,$A39,СВЦЭМ!$B$39:$B$789,B$11)+'СЕТ СН'!$F$9+СВЦЭМ!$D$10+'СЕТ СН'!$F$5-'СЕТ СН'!$F$17</f>
        <v>3866.3967135500002</v>
      </c>
      <c r="C39" s="36">
        <f>SUMIFS(СВЦЭМ!$C$39:$C$789,СВЦЭМ!$A$39:$A$789,$A39,СВЦЭМ!$B$39:$B$789,C$11)+'СЕТ СН'!$F$9+СВЦЭМ!$D$10+'СЕТ СН'!$F$5-'СЕТ СН'!$F$17</f>
        <v>3901.5197315200003</v>
      </c>
      <c r="D39" s="36">
        <f>SUMIFS(СВЦЭМ!$C$39:$C$789,СВЦЭМ!$A$39:$A$789,$A39,СВЦЭМ!$B$39:$B$789,D$11)+'СЕТ СН'!$F$9+СВЦЭМ!$D$10+'СЕТ СН'!$F$5-'СЕТ СН'!$F$17</f>
        <v>3950.6018857400004</v>
      </c>
      <c r="E39" s="36">
        <f>SUMIFS(СВЦЭМ!$C$39:$C$789,СВЦЭМ!$A$39:$A$789,$A39,СВЦЭМ!$B$39:$B$789,E$11)+'СЕТ СН'!$F$9+СВЦЭМ!$D$10+'СЕТ СН'!$F$5-'СЕТ СН'!$F$17</f>
        <v>3970.1427368699997</v>
      </c>
      <c r="F39" s="36">
        <f>SUMIFS(СВЦЭМ!$C$39:$C$789,СВЦЭМ!$A$39:$A$789,$A39,СВЦЭМ!$B$39:$B$789,F$11)+'СЕТ СН'!$F$9+СВЦЭМ!$D$10+'СЕТ СН'!$F$5-'СЕТ СН'!$F$17</f>
        <v>3970.0552659100003</v>
      </c>
      <c r="G39" s="36">
        <f>SUMIFS(СВЦЭМ!$C$39:$C$789,СВЦЭМ!$A$39:$A$789,$A39,СВЦЭМ!$B$39:$B$789,G$11)+'СЕТ СН'!$F$9+СВЦЭМ!$D$10+'СЕТ СН'!$F$5-'СЕТ СН'!$F$17</f>
        <v>3947.6974334000001</v>
      </c>
      <c r="H39" s="36">
        <f>SUMIFS(СВЦЭМ!$C$39:$C$789,СВЦЭМ!$A$39:$A$789,$A39,СВЦЭМ!$B$39:$B$789,H$11)+'СЕТ СН'!$F$9+СВЦЭМ!$D$10+'СЕТ СН'!$F$5-'СЕТ СН'!$F$17</f>
        <v>3915.4933596400001</v>
      </c>
      <c r="I39" s="36">
        <f>SUMIFS(СВЦЭМ!$C$39:$C$789,СВЦЭМ!$A$39:$A$789,$A39,СВЦЭМ!$B$39:$B$789,I$11)+'СЕТ СН'!$F$9+СВЦЭМ!$D$10+'СЕТ СН'!$F$5-'СЕТ СН'!$F$17</f>
        <v>3853.5068435399999</v>
      </c>
      <c r="J39" s="36">
        <f>SUMIFS(СВЦЭМ!$C$39:$C$789,СВЦЭМ!$A$39:$A$789,$A39,СВЦЭМ!$B$39:$B$789,J$11)+'СЕТ СН'!$F$9+СВЦЭМ!$D$10+'СЕТ СН'!$F$5-'СЕТ СН'!$F$17</f>
        <v>3844.1013167500005</v>
      </c>
      <c r="K39" s="36">
        <f>SUMIFS(СВЦЭМ!$C$39:$C$789,СВЦЭМ!$A$39:$A$789,$A39,СВЦЭМ!$B$39:$B$789,K$11)+'СЕТ СН'!$F$9+СВЦЭМ!$D$10+'СЕТ СН'!$F$5-'СЕТ СН'!$F$17</f>
        <v>3827.0576438200001</v>
      </c>
      <c r="L39" s="36">
        <f>SUMIFS(СВЦЭМ!$C$39:$C$789,СВЦЭМ!$A$39:$A$789,$A39,СВЦЭМ!$B$39:$B$789,L$11)+'СЕТ СН'!$F$9+СВЦЭМ!$D$10+'СЕТ СН'!$F$5-'СЕТ СН'!$F$17</f>
        <v>3805.0619837200002</v>
      </c>
      <c r="M39" s="36">
        <f>SUMIFS(СВЦЭМ!$C$39:$C$789,СВЦЭМ!$A$39:$A$789,$A39,СВЦЭМ!$B$39:$B$789,M$11)+'СЕТ СН'!$F$9+СВЦЭМ!$D$10+'СЕТ СН'!$F$5-'СЕТ СН'!$F$17</f>
        <v>3856.1495699400002</v>
      </c>
      <c r="N39" s="36">
        <f>SUMIFS(СВЦЭМ!$C$39:$C$789,СВЦЭМ!$A$39:$A$789,$A39,СВЦЭМ!$B$39:$B$789,N$11)+'СЕТ СН'!$F$9+СВЦЭМ!$D$10+'СЕТ СН'!$F$5-'СЕТ СН'!$F$17</f>
        <v>3852.1663891799999</v>
      </c>
      <c r="O39" s="36">
        <f>SUMIFS(СВЦЭМ!$C$39:$C$789,СВЦЭМ!$A$39:$A$789,$A39,СВЦЭМ!$B$39:$B$789,O$11)+'СЕТ СН'!$F$9+СВЦЭМ!$D$10+'СЕТ СН'!$F$5-'СЕТ СН'!$F$17</f>
        <v>3855.3156647599999</v>
      </c>
      <c r="P39" s="36">
        <f>SUMIFS(СВЦЭМ!$C$39:$C$789,СВЦЭМ!$A$39:$A$789,$A39,СВЦЭМ!$B$39:$B$789,P$11)+'СЕТ СН'!$F$9+СВЦЭМ!$D$10+'СЕТ СН'!$F$5-'СЕТ СН'!$F$17</f>
        <v>3851.5899016500002</v>
      </c>
      <c r="Q39" s="36">
        <f>SUMIFS(СВЦЭМ!$C$39:$C$789,СВЦЭМ!$A$39:$A$789,$A39,СВЦЭМ!$B$39:$B$789,Q$11)+'СЕТ СН'!$F$9+СВЦЭМ!$D$10+'СЕТ СН'!$F$5-'СЕТ СН'!$F$17</f>
        <v>3863.8584421</v>
      </c>
      <c r="R39" s="36">
        <f>SUMIFS(СВЦЭМ!$C$39:$C$789,СВЦЭМ!$A$39:$A$789,$A39,СВЦЭМ!$B$39:$B$789,R$11)+'СЕТ СН'!$F$9+СВЦЭМ!$D$10+'СЕТ СН'!$F$5-'СЕТ СН'!$F$17</f>
        <v>3859.9965648799998</v>
      </c>
      <c r="S39" s="36">
        <f>SUMIFS(СВЦЭМ!$C$39:$C$789,СВЦЭМ!$A$39:$A$789,$A39,СВЦЭМ!$B$39:$B$789,S$11)+'СЕТ СН'!$F$9+СВЦЭМ!$D$10+'СЕТ СН'!$F$5-'СЕТ СН'!$F$17</f>
        <v>3839.9579939499999</v>
      </c>
      <c r="T39" s="36">
        <f>SUMIFS(СВЦЭМ!$C$39:$C$789,СВЦЭМ!$A$39:$A$789,$A39,СВЦЭМ!$B$39:$B$789,T$11)+'СЕТ СН'!$F$9+СВЦЭМ!$D$10+'СЕТ СН'!$F$5-'СЕТ СН'!$F$17</f>
        <v>3808.9501724800002</v>
      </c>
      <c r="U39" s="36">
        <f>SUMIFS(СВЦЭМ!$C$39:$C$789,СВЦЭМ!$A$39:$A$789,$A39,СВЦЭМ!$B$39:$B$789,U$11)+'СЕТ СН'!$F$9+СВЦЭМ!$D$10+'СЕТ СН'!$F$5-'СЕТ СН'!$F$17</f>
        <v>3820.6680780400002</v>
      </c>
      <c r="V39" s="36">
        <f>SUMIFS(СВЦЭМ!$C$39:$C$789,СВЦЭМ!$A$39:$A$789,$A39,СВЦЭМ!$B$39:$B$789,V$11)+'СЕТ СН'!$F$9+СВЦЭМ!$D$10+'СЕТ СН'!$F$5-'СЕТ СН'!$F$17</f>
        <v>3837.7904222000002</v>
      </c>
      <c r="W39" s="36">
        <f>SUMIFS(СВЦЭМ!$C$39:$C$789,СВЦЭМ!$A$39:$A$789,$A39,СВЦЭМ!$B$39:$B$789,W$11)+'СЕТ СН'!$F$9+СВЦЭМ!$D$10+'СЕТ СН'!$F$5-'СЕТ СН'!$F$17</f>
        <v>3846.50856656</v>
      </c>
      <c r="X39" s="36">
        <f>SUMIFS(СВЦЭМ!$C$39:$C$789,СВЦЭМ!$A$39:$A$789,$A39,СВЦЭМ!$B$39:$B$789,X$11)+'СЕТ СН'!$F$9+СВЦЭМ!$D$10+'СЕТ СН'!$F$5-'СЕТ СН'!$F$17</f>
        <v>3857.3495583499998</v>
      </c>
      <c r="Y39" s="36">
        <f>SUMIFS(СВЦЭМ!$C$39:$C$789,СВЦЭМ!$A$39:$A$789,$A39,СВЦЭМ!$B$39:$B$789,Y$11)+'СЕТ СН'!$F$9+СВЦЭМ!$D$10+'СЕТ СН'!$F$5-'СЕТ СН'!$F$17</f>
        <v>3928.2939649700002</v>
      </c>
    </row>
    <row r="40" spans="1:32" ht="15.75" x14ac:dyDescent="0.2">
      <c r="A40" s="35">
        <f t="shared" si="0"/>
        <v>45655</v>
      </c>
      <c r="B40" s="36">
        <f>SUMIFS(СВЦЭМ!$C$39:$C$789,СВЦЭМ!$A$39:$A$789,$A40,СВЦЭМ!$B$39:$B$789,B$11)+'СЕТ СН'!$F$9+СВЦЭМ!$D$10+'СЕТ СН'!$F$5-'СЕТ СН'!$F$17</f>
        <v>3799.4111568100002</v>
      </c>
      <c r="C40" s="36">
        <f>SUMIFS(СВЦЭМ!$C$39:$C$789,СВЦЭМ!$A$39:$A$789,$A40,СВЦЭМ!$B$39:$B$789,C$11)+'СЕТ СН'!$F$9+СВЦЭМ!$D$10+'СЕТ СН'!$F$5-'СЕТ СН'!$F$17</f>
        <v>3841.26167351</v>
      </c>
      <c r="D40" s="36">
        <f>SUMIFS(СВЦЭМ!$C$39:$C$789,СВЦЭМ!$A$39:$A$789,$A40,СВЦЭМ!$B$39:$B$789,D$11)+'СЕТ СН'!$F$9+СВЦЭМ!$D$10+'СЕТ СН'!$F$5-'СЕТ СН'!$F$17</f>
        <v>3939.1853826000001</v>
      </c>
      <c r="E40" s="36">
        <f>SUMIFS(СВЦЭМ!$C$39:$C$789,СВЦЭМ!$A$39:$A$789,$A40,СВЦЭМ!$B$39:$B$789,E$11)+'СЕТ СН'!$F$9+СВЦЭМ!$D$10+'СЕТ СН'!$F$5-'СЕТ СН'!$F$17</f>
        <v>3968.7305910900004</v>
      </c>
      <c r="F40" s="36">
        <f>SUMIFS(СВЦЭМ!$C$39:$C$789,СВЦЭМ!$A$39:$A$789,$A40,СВЦЭМ!$B$39:$B$789,F$11)+'СЕТ СН'!$F$9+СВЦЭМ!$D$10+'СЕТ СН'!$F$5-'СЕТ СН'!$F$17</f>
        <v>3984.5616391200001</v>
      </c>
      <c r="G40" s="36">
        <f>SUMIFS(СВЦЭМ!$C$39:$C$789,СВЦЭМ!$A$39:$A$789,$A40,СВЦЭМ!$B$39:$B$789,G$11)+'СЕТ СН'!$F$9+СВЦЭМ!$D$10+'СЕТ СН'!$F$5-'СЕТ СН'!$F$17</f>
        <v>3980.7152974299997</v>
      </c>
      <c r="H40" s="36">
        <f>SUMIFS(СВЦЭМ!$C$39:$C$789,СВЦЭМ!$A$39:$A$789,$A40,СВЦЭМ!$B$39:$B$789,H$11)+'СЕТ СН'!$F$9+СВЦЭМ!$D$10+'СЕТ СН'!$F$5-'СЕТ СН'!$F$17</f>
        <v>3940.0544122400001</v>
      </c>
      <c r="I40" s="36">
        <f>SUMIFS(СВЦЭМ!$C$39:$C$789,СВЦЭМ!$A$39:$A$789,$A40,СВЦЭМ!$B$39:$B$789,I$11)+'СЕТ СН'!$F$9+СВЦЭМ!$D$10+'СЕТ СН'!$F$5-'СЕТ СН'!$F$17</f>
        <v>3876.6677397500002</v>
      </c>
      <c r="J40" s="36">
        <f>SUMIFS(СВЦЭМ!$C$39:$C$789,СВЦЭМ!$A$39:$A$789,$A40,СВЦЭМ!$B$39:$B$789,J$11)+'СЕТ СН'!$F$9+СВЦЭМ!$D$10+'СЕТ СН'!$F$5-'СЕТ СН'!$F$17</f>
        <v>3854.8663630300002</v>
      </c>
      <c r="K40" s="36">
        <f>SUMIFS(СВЦЭМ!$C$39:$C$789,СВЦЭМ!$A$39:$A$789,$A40,СВЦЭМ!$B$39:$B$789,K$11)+'СЕТ СН'!$F$9+СВЦЭМ!$D$10+'СЕТ СН'!$F$5-'СЕТ СН'!$F$17</f>
        <v>3772.5047435100005</v>
      </c>
      <c r="L40" s="36">
        <f>SUMIFS(СВЦЭМ!$C$39:$C$789,СВЦЭМ!$A$39:$A$789,$A40,СВЦЭМ!$B$39:$B$789,L$11)+'СЕТ СН'!$F$9+СВЦЭМ!$D$10+'СЕТ СН'!$F$5-'СЕТ СН'!$F$17</f>
        <v>3743.6893591200001</v>
      </c>
      <c r="M40" s="36">
        <f>SUMIFS(СВЦЭМ!$C$39:$C$789,СВЦЭМ!$A$39:$A$789,$A40,СВЦЭМ!$B$39:$B$789,M$11)+'СЕТ СН'!$F$9+СВЦЭМ!$D$10+'СЕТ СН'!$F$5-'СЕТ СН'!$F$17</f>
        <v>3729.7543717300005</v>
      </c>
      <c r="N40" s="36">
        <f>SUMIFS(СВЦЭМ!$C$39:$C$789,СВЦЭМ!$A$39:$A$789,$A40,СВЦЭМ!$B$39:$B$789,N$11)+'СЕТ СН'!$F$9+СВЦЭМ!$D$10+'СЕТ СН'!$F$5-'СЕТ СН'!$F$17</f>
        <v>3711.2510456400005</v>
      </c>
      <c r="O40" s="36">
        <f>SUMIFS(СВЦЭМ!$C$39:$C$789,СВЦЭМ!$A$39:$A$789,$A40,СВЦЭМ!$B$39:$B$789,O$11)+'СЕТ СН'!$F$9+СВЦЭМ!$D$10+'СЕТ СН'!$F$5-'СЕТ СН'!$F$17</f>
        <v>3748.28059923</v>
      </c>
      <c r="P40" s="36">
        <f>SUMIFS(СВЦЭМ!$C$39:$C$789,СВЦЭМ!$A$39:$A$789,$A40,СВЦЭМ!$B$39:$B$789,P$11)+'СЕТ СН'!$F$9+СВЦЭМ!$D$10+'СЕТ СН'!$F$5-'СЕТ СН'!$F$17</f>
        <v>3758.1081533699999</v>
      </c>
      <c r="Q40" s="36">
        <f>SUMIFS(СВЦЭМ!$C$39:$C$789,СВЦЭМ!$A$39:$A$789,$A40,СВЦЭМ!$B$39:$B$789,Q$11)+'СЕТ СН'!$F$9+СВЦЭМ!$D$10+'СЕТ СН'!$F$5-'СЕТ СН'!$F$17</f>
        <v>3798.5087154900002</v>
      </c>
      <c r="R40" s="36">
        <f>SUMIFS(СВЦЭМ!$C$39:$C$789,СВЦЭМ!$A$39:$A$789,$A40,СВЦЭМ!$B$39:$B$789,R$11)+'СЕТ СН'!$F$9+СВЦЭМ!$D$10+'СЕТ СН'!$F$5-'СЕТ СН'!$F$17</f>
        <v>3773.6330040900002</v>
      </c>
      <c r="S40" s="36">
        <f>SUMIFS(СВЦЭМ!$C$39:$C$789,СВЦЭМ!$A$39:$A$789,$A40,СВЦЭМ!$B$39:$B$789,S$11)+'СЕТ СН'!$F$9+СВЦЭМ!$D$10+'СЕТ СН'!$F$5-'СЕТ СН'!$F$17</f>
        <v>3711.7887317600002</v>
      </c>
      <c r="T40" s="36">
        <f>SUMIFS(СВЦЭМ!$C$39:$C$789,СВЦЭМ!$A$39:$A$789,$A40,СВЦЭМ!$B$39:$B$789,T$11)+'СЕТ СН'!$F$9+СВЦЭМ!$D$10+'СЕТ СН'!$F$5-'СЕТ СН'!$F$17</f>
        <v>3674.2707911699999</v>
      </c>
      <c r="U40" s="36">
        <f>SUMIFS(СВЦЭМ!$C$39:$C$789,СВЦЭМ!$A$39:$A$789,$A40,СВЦЭМ!$B$39:$B$789,U$11)+'СЕТ СН'!$F$9+СВЦЭМ!$D$10+'СЕТ СН'!$F$5-'СЕТ СН'!$F$17</f>
        <v>3657.5443120400005</v>
      </c>
      <c r="V40" s="36">
        <f>SUMIFS(СВЦЭМ!$C$39:$C$789,СВЦЭМ!$A$39:$A$789,$A40,СВЦЭМ!$B$39:$B$789,V$11)+'СЕТ СН'!$F$9+СВЦЭМ!$D$10+'СЕТ СН'!$F$5-'СЕТ СН'!$F$17</f>
        <v>3691.8605264300004</v>
      </c>
      <c r="W40" s="36">
        <f>SUMIFS(СВЦЭМ!$C$39:$C$789,СВЦЭМ!$A$39:$A$789,$A40,СВЦЭМ!$B$39:$B$789,W$11)+'СЕТ СН'!$F$9+СВЦЭМ!$D$10+'СЕТ СН'!$F$5-'СЕТ СН'!$F$17</f>
        <v>3718.74179933</v>
      </c>
      <c r="X40" s="36">
        <f>SUMIFS(СВЦЭМ!$C$39:$C$789,СВЦЭМ!$A$39:$A$789,$A40,СВЦЭМ!$B$39:$B$789,X$11)+'СЕТ СН'!$F$9+СВЦЭМ!$D$10+'СЕТ СН'!$F$5-'СЕТ СН'!$F$17</f>
        <v>3757.0665055300001</v>
      </c>
      <c r="Y40" s="36">
        <f>SUMIFS(СВЦЭМ!$C$39:$C$789,СВЦЭМ!$A$39:$A$789,$A40,СВЦЭМ!$B$39:$B$789,Y$11)+'СЕТ СН'!$F$9+СВЦЭМ!$D$10+'СЕТ СН'!$F$5-'СЕТ СН'!$F$17</f>
        <v>3784.7627806600003</v>
      </c>
    </row>
    <row r="41" spans="1:32" ht="15.75" x14ac:dyDescent="0.2">
      <c r="A41" s="35">
        <f t="shared" si="0"/>
        <v>45656</v>
      </c>
      <c r="B41" s="36">
        <f>SUMIFS(СВЦЭМ!$C$39:$C$789,СВЦЭМ!$A$39:$A$789,$A41,СВЦЭМ!$B$39:$B$789,B$11)+'СЕТ СН'!$F$9+СВЦЭМ!$D$10+'СЕТ СН'!$F$5-'СЕТ СН'!$F$17</f>
        <v>3962.1602433400003</v>
      </c>
      <c r="C41" s="36">
        <f>SUMIFS(СВЦЭМ!$C$39:$C$789,СВЦЭМ!$A$39:$A$789,$A41,СВЦЭМ!$B$39:$B$789,C$11)+'СЕТ СН'!$F$9+СВЦЭМ!$D$10+'СЕТ СН'!$F$5-'СЕТ СН'!$F$17</f>
        <v>4018.0204119499995</v>
      </c>
      <c r="D41" s="36">
        <f>SUMIFS(СВЦЭМ!$C$39:$C$789,СВЦЭМ!$A$39:$A$789,$A41,СВЦЭМ!$B$39:$B$789,D$11)+'СЕТ СН'!$F$9+СВЦЭМ!$D$10+'СЕТ СН'!$F$5-'СЕТ СН'!$F$17</f>
        <v>4039.8363079700002</v>
      </c>
      <c r="E41" s="36">
        <f>SUMIFS(СВЦЭМ!$C$39:$C$789,СВЦЭМ!$A$39:$A$789,$A41,СВЦЭМ!$B$39:$B$789,E$11)+'СЕТ СН'!$F$9+СВЦЭМ!$D$10+'СЕТ СН'!$F$5-'СЕТ СН'!$F$17</f>
        <v>4068.0255732599999</v>
      </c>
      <c r="F41" s="36">
        <f>SUMIFS(СВЦЭМ!$C$39:$C$789,СВЦЭМ!$A$39:$A$789,$A41,СВЦЭМ!$B$39:$B$789,F$11)+'СЕТ СН'!$F$9+СВЦЭМ!$D$10+'СЕТ СН'!$F$5-'СЕТ СН'!$F$17</f>
        <v>4091.3797881800001</v>
      </c>
      <c r="G41" s="36">
        <f>SUMIFS(СВЦЭМ!$C$39:$C$789,СВЦЭМ!$A$39:$A$789,$A41,СВЦЭМ!$B$39:$B$789,G$11)+'СЕТ СН'!$F$9+СВЦЭМ!$D$10+'СЕТ СН'!$F$5-'СЕТ СН'!$F$17</f>
        <v>4057.3036286300003</v>
      </c>
      <c r="H41" s="36">
        <f>SUMIFS(СВЦЭМ!$C$39:$C$789,СВЦЭМ!$A$39:$A$789,$A41,СВЦЭМ!$B$39:$B$789,H$11)+'СЕТ СН'!$F$9+СВЦЭМ!$D$10+'СЕТ СН'!$F$5-'СЕТ СН'!$F$17</f>
        <v>4049.2684042600004</v>
      </c>
      <c r="I41" s="36">
        <f>SUMIFS(СВЦЭМ!$C$39:$C$789,СВЦЭМ!$A$39:$A$789,$A41,СВЦЭМ!$B$39:$B$789,I$11)+'СЕТ СН'!$F$9+СВЦЭМ!$D$10+'СЕТ СН'!$F$5-'СЕТ СН'!$F$17</f>
        <v>4014.9588077400003</v>
      </c>
      <c r="J41" s="36">
        <f>SUMIFS(СВЦЭМ!$C$39:$C$789,СВЦЭМ!$A$39:$A$789,$A41,СВЦЭМ!$B$39:$B$789,J$11)+'СЕТ СН'!$F$9+СВЦЭМ!$D$10+'СЕТ СН'!$F$5-'СЕТ СН'!$F$17</f>
        <v>3966.81471332</v>
      </c>
      <c r="K41" s="36">
        <f>SUMIFS(СВЦЭМ!$C$39:$C$789,СВЦЭМ!$A$39:$A$789,$A41,СВЦЭМ!$B$39:$B$789,K$11)+'СЕТ СН'!$F$9+СВЦЭМ!$D$10+'СЕТ СН'!$F$5-'СЕТ СН'!$F$17</f>
        <v>3878.5842538000002</v>
      </c>
      <c r="L41" s="36">
        <f>SUMIFS(СВЦЭМ!$C$39:$C$789,СВЦЭМ!$A$39:$A$789,$A41,СВЦЭМ!$B$39:$B$789,L$11)+'СЕТ СН'!$F$9+СВЦЭМ!$D$10+'СЕТ СН'!$F$5-'СЕТ СН'!$F$17</f>
        <v>3874.3853971500002</v>
      </c>
      <c r="M41" s="36">
        <f>SUMIFS(СВЦЭМ!$C$39:$C$789,СВЦЭМ!$A$39:$A$789,$A41,СВЦЭМ!$B$39:$B$789,M$11)+'СЕТ СН'!$F$9+СВЦЭМ!$D$10+'СЕТ СН'!$F$5-'СЕТ СН'!$F$17</f>
        <v>3884.1028280099999</v>
      </c>
      <c r="N41" s="36">
        <f>SUMIFS(СВЦЭМ!$C$39:$C$789,СВЦЭМ!$A$39:$A$789,$A41,СВЦЭМ!$B$39:$B$789,N$11)+'СЕТ СН'!$F$9+СВЦЭМ!$D$10+'СЕТ СН'!$F$5-'СЕТ СН'!$F$17</f>
        <v>3850.7389794199999</v>
      </c>
      <c r="O41" s="36">
        <f>SUMIFS(СВЦЭМ!$C$39:$C$789,СВЦЭМ!$A$39:$A$789,$A41,СВЦЭМ!$B$39:$B$789,O$11)+'СЕТ СН'!$F$9+СВЦЭМ!$D$10+'СЕТ СН'!$F$5-'СЕТ СН'!$F$17</f>
        <v>3868.8107835199999</v>
      </c>
      <c r="P41" s="36">
        <f>SUMIFS(СВЦЭМ!$C$39:$C$789,СВЦЭМ!$A$39:$A$789,$A41,СВЦЭМ!$B$39:$B$789,P$11)+'СЕТ СН'!$F$9+СВЦЭМ!$D$10+'СЕТ СН'!$F$5-'СЕТ СН'!$F$17</f>
        <v>3887.0105446000002</v>
      </c>
      <c r="Q41" s="36">
        <f>SUMIFS(СВЦЭМ!$C$39:$C$789,СВЦЭМ!$A$39:$A$789,$A41,СВЦЭМ!$B$39:$B$789,Q$11)+'СЕТ СН'!$F$9+СВЦЭМ!$D$10+'СЕТ СН'!$F$5-'СЕТ СН'!$F$17</f>
        <v>3883.9080746300001</v>
      </c>
      <c r="R41" s="36">
        <f>SUMIFS(СВЦЭМ!$C$39:$C$789,СВЦЭМ!$A$39:$A$789,$A41,СВЦЭМ!$B$39:$B$789,R$11)+'СЕТ СН'!$F$9+СВЦЭМ!$D$10+'СЕТ СН'!$F$5-'СЕТ СН'!$F$17</f>
        <v>3870.5254221100004</v>
      </c>
      <c r="S41" s="36">
        <f>SUMIFS(СВЦЭМ!$C$39:$C$789,СВЦЭМ!$A$39:$A$789,$A41,СВЦЭМ!$B$39:$B$789,S$11)+'СЕТ СН'!$F$9+СВЦЭМ!$D$10+'СЕТ СН'!$F$5-'СЕТ СН'!$F$17</f>
        <v>3830.98441172</v>
      </c>
      <c r="T41" s="36">
        <f>SUMIFS(СВЦЭМ!$C$39:$C$789,СВЦЭМ!$A$39:$A$789,$A41,СВЦЭМ!$B$39:$B$789,T$11)+'СЕТ СН'!$F$9+СВЦЭМ!$D$10+'СЕТ СН'!$F$5-'СЕТ СН'!$F$17</f>
        <v>3806.6503391900001</v>
      </c>
      <c r="U41" s="36">
        <f>SUMIFS(СВЦЭМ!$C$39:$C$789,СВЦЭМ!$A$39:$A$789,$A41,СВЦЭМ!$B$39:$B$789,U$11)+'СЕТ СН'!$F$9+СВЦЭМ!$D$10+'СЕТ СН'!$F$5-'СЕТ СН'!$F$17</f>
        <v>3813.2781210700005</v>
      </c>
      <c r="V41" s="36">
        <f>SUMIFS(СВЦЭМ!$C$39:$C$789,СВЦЭМ!$A$39:$A$789,$A41,СВЦЭМ!$B$39:$B$789,V$11)+'СЕТ СН'!$F$9+СВЦЭМ!$D$10+'СЕТ СН'!$F$5-'СЕТ СН'!$F$17</f>
        <v>3824.8780214100002</v>
      </c>
      <c r="W41" s="36">
        <f>SUMIFS(СВЦЭМ!$C$39:$C$789,СВЦЭМ!$A$39:$A$789,$A41,СВЦЭМ!$B$39:$B$789,W$11)+'СЕТ СН'!$F$9+СВЦЭМ!$D$10+'СЕТ СН'!$F$5-'СЕТ СН'!$F$17</f>
        <v>3836.7397222899999</v>
      </c>
      <c r="X41" s="36">
        <f>SUMIFS(СВЦЭМ!$C$39:$C$789,СВЦЭМ!$A$39:$A$789,$A41,СВЦЭМ!$B$39:$B$789,X$11)+'СЕТ СН'!$F$9+СВЦЭМ!$D$10+'СЕТ СН'!$F$5-'СЕТ СН'!$F$17</f>
        <v>3873.7784998699999</v>
      </c>
      <c r="Y41" s="36">
        <f>SUMIFS(СВЦЭМ!$C$39:$C$789,СВЦЭМ!$A$39:$A$789,$A41,СВЦЭМ!$B$39:$B$789,Y$11)+'СЕТ СН'!$F$9+СВЦЭМ!$D$10+'СЕТ СН'!$F$5-'СЕТ СН'!$F$17</f>
        <v>3877.9925415600001</v>
      </c>
    </row>
    <row r="42" spans="1:32" ht="15.75" x14ac:dyDescent="0.2">
      <c r="A42" s="35">
        <f t="shared" si="0"/>
        <v>45657</v>
      </c>
      <c r="B42" s="36">
        <f>SUMIFS(СВЦЭМ!$C$39:$C$789,СВЦЭМ!$A$39:$A$789,$A42,СВЦЭМ!$B$39:$B$789,B$11)+'СЕТ СН'!$F$9+СВЦЭМ!$D$10+'СЕТ СН'!$F$5-'СЕТ СН'!$F$17</f>
        <v>3899.9396278700001</v>
      </c>
      <c r="C42" s="36">
        <f>SUMIFS(СВЦЭМ!$C$39:$C$789,СВЦЭМ!$A$39:$A$789,$A42,СВЦЭМ!$B$39:$B$789,C$11)+'СЕТ СН'!$F$9+СВЦЭМ!$D$10+'СЕТ СН'!$F$5-'СЕТ СН'!$F$17</f>
        <v>3974.83212946</v>
      </c>
      <c r="D42" s="36">
        <f>SUMIFS(СВЦЭМ!$C$39:$C$789,СВЦЭМ!$A$39:$A$789,$A42,СВЦЭМ!$B$39:$B$789,D$11)+'СЕТ СН'!$F$9+СВЦЭМ!$D$10+'СЕТ СН'!$F$5-'СЕТ СН'!$F$17</f>
        <v>3992.1310231099997</v>
      </c>
      <c r="E42" s="36">
        <f>SUMIFS(СВЦЭМ!$C$39:$C$789,СВЦЭМ!$A$39:$A$789,$A42,СВЦЭМ!$B$39:$B$789,E$11)+'СЕТ СН'!$F$9+СВЦЭМ!$D$10+'СЕТ СН'!$F$5-'СЕТ СН'!$F$17</f>
        <v>4035.8618575399996</v>
      </c>
      <c r="F42" s="36">
        <f>SUMIFS(СВЦЭМ!$C$39:$C$789,СВЦЭМ!$A$39:$A$789,$A42,СВЦЭМ!$B$39:$B$789,F$11)+'СЕТ СН'!$F$9+СВЦЭМ!$D$10+'СЕТ СН'!$F$5-'СЕТ СН'!$F$17</f>
        <v>4042.9493682299999</v>
      </c>
      <c r="G42" s="36">
        <f>SUMIFS(СВЦЭМ!$C$39:$C$789,СВЦЭМ!$A$39:$A$789,$A42,СВЦЭМ!$B$39:$B$789,G$11)+'СЕТ СН'!$F$9+СВЦЭМ!$D$10+'СЕТ СН'!$F$5-'СЕТ СН'!$F$17</f>
        <v>4034.60852497</v>
      </c>
      <c r="H42" s="36">
        <f>SUMIFS(СВЦЭМ!$C$39:$C$789,СВЦЭМ!$A$39:$A$789,$A42,СВЦЭМ!$B$39:$B$789,H$11)+'СЕТ СН'!$F$9+СВЦЭМ!$D$10+'СЕТ СН'!$F$5-'СЕТ СН'!$F$17</f>
        <v>4014.1759651100001</v>
      </c>
      <c r="I42" s="36">
        <f>SUMIFS(СВЦЭМ!$C$39:$C$789,СВЦЭМ!$A$39:$A$789,$A42,СВЦЭМ!$B$39:$B$789,I$11)+'СЕТ СН'!$F$9+СВЦЭМ!$D$10+'СЕТ СН'!$F$5-'СЕТ СН'!$F$17</f>
        <v>3994.31248108</v>
      </c>
      <c r="J42" s="36">
        <f>SUMIFS(СВЦЭМ!$C$39:$C$789,СВЦЭМ!$A$39:$A$789,$A42,СВЦЭМ!$B$39:$B$789,J$11)+'СЕТ СН'!$F$9+СВЦЭМ!$D$10+'СЕТ СН'!$F$5-'СЕТ СН'!$F$17</f>
        <v>3893.4582993200002</v>
      </c>
      <c r="K42" s="36">
        <f>SUMIFS(СВЦЭМ!$C$39:$C$789,СВЦЭМ!$A$39:$A$789,$A42,СВЦЭМ!$B$39:$B$789,K$11)+'СЕТ СН'!$F$9+СВЦЭМ!$D$10+'СЕТ СН'!$F$5-'СЕТ СН'!$F$17</f>
        <v>3849.7958134800001</v>
      </c>
      <c r="L42" s="36">
        <f>SUMIFS(СВЦЭМ!$C$39:$C$789,СВЦЭМ!$A$39:$A$789,$A42,СВЦЭМ!$B$39:$B$789,L$11)+'СЕТ СН'!$F$9+СВЦЭМ!$D$10+'СЕТ СН'!$F$5-'СЕТ СН'!$F$17</f>
        <v>3817.4784547500003</v>
      </c>
      <c r="M42" s="36">
        <f>SUMIFS(СВЦЭМ!$C$39:$C$789,СВЦЭМ!$A$39:$A$789,$A42,СВЦЭМ!$B$39:$B$789,M$11)+'СЕТ СН'!$F$9+СВЦЭМ!$D$10+'СЕТ СН'!$F$5-'СЕТ СН'!$F$17</f>
        <v>3801.9553042100001</v>
      </c>
      <c r="N42" s="36">
        <f>SUMIFS(СВЦЭМ!$C$39:$C$789,СВЦЭМ!$A$39:$A$789,$A42,СВЦЭМ!$B$39:$B$789,N$11)+'СЕТ СН'!$F$9+СВЦЭМ!$D$10+'СЕТ СН'!$F$5-'СЕТ СН'!$F$17</f>
        <v>3800.66718554</v>
      </c>
      <c r="O42" s="36">
        <f>SUMIFS(СВЦЭМ!$C$39:$C$789,СВЦЭМ!$A$39:$A$789,$A42,СВЦЭМ!$B$39:$B$789,O$11)+'СЕТ СН'!$F$9+СВЦЭМ!$D$10+'СЕТ СН'!$F$5-'СЕТ СН'!$F$17</f>
        <v>3841.58367593</v>
      </c>
      <c r="P42" s="36">
        <f>SUMIFS(СВЦЭМ!$C$39:$C$789,СВЦЭМ!$A$39:$A$789,$A42,СВЦЭМ!$B$39:$B$789,P$11)+'СЕТ СН'!$F$9+СВЦЭМ!$D$10+'СЕТ СН'!$F$5-'СЕТ СН'!$F$17</f>
        <v>3827.4467277399999</v>
      </c>
      <c r="Q42" s="36">
        <f>SUMIFS(СВЦЭМ!$C$39:$C$789,СВЦЭМ!$A$39:$A$789,$A42,СВЦЭМ!$B$39:$B$789,Q$11)+'СЕТ СН'!$F$9+СВЦЭМ!$D$10+'СЕТ СН'!$F$5-'СЕТ СН'!$F$17</f>
        <v>3826.4148640800004</v>
      </c>
      <c r="R42" s="36">
        <f>SUMIFS(СВЦЭМ!$C$39:$C$789,СВЦЭМ!$A$39:$A$789,$A42,СВЦЭМ!$B$39:$B$789,R$11)+'СЕТ СН'!$F$9+СВЦЭМ!$D$10+'СЕТ СН'!$F$5-'СЕТ СН'!$F$17</f>
        <v>3791.2619242999999</v>
      </c>
      <c r="S42" s="36">
        <f>SUMIFS(СВЦЭМ!$C$39:$C$789,СВЦЭМ!$A$39:$A$789,$A42,СВЦЭМ!$B$39:$B$789,S$11)+'СЕТ СН'!$F$9+СВЦЭМ!$D$10+'СЕТ СН'!$F$5-'СЕТ СН'!$F$17</f>
        <v>3768.0127756299999</v>
      </c>
      <c r="T42" s="36">
        <f>SUMIFS(СВЦЭМ!$C$39:$C$789,СВЦЭМ!$A$39:$A$789,$A42,СВЦЭМ!$B$39:$B$789,T$11)+'СЕТ СН'!$F$9+СВЦЭМ!$D$10+'СЕТ СН'!$F$5-'СЕТ СН'!$F$17</f>
        <v>3735.3999135700001</v>
      </c>
      <c r="U42" s="36">
        <f>SUMIFS(СВЦЭМ!$C$39:$C$789,СВЦЭМ!$A$39:$A$789,$A42,СВЦЭМ!$B$39:$B$789,U$11)+'СЕТ СН'!$F$9+СВЦЭМ!$D$10+'СЕТ СН'!$F$5-'СЕТ СН'!$F$17</f>
        <v>3721.6561170800001</v>
      </c>
      <c r="V42" s="36">
        <f>SUMIFS(СВЦЭМ!$C$39:$C$789,СВЦЭМ!$A$39:$A$789,$A42,СВЦЭМ!$B$39:$B$789,V$11)+'СЕТ СН'!$F$9+СВЦЭМ!$D$10+'СЕТ СН'!$F$5-'СЕТ СН'!$F$17</f>
        <v>3754.7573189000004</v>
      </c>
      <c r="W42" s="36">
        <f>SUMIFS(СВЦЭМ!$C$39:$C$789,СВЦЭМ!$A$39:$A$789,$A42,СВЦЭМ!$B$39:$B$789,W$11)+'СЕТ СН'!$F$9+СВЦЭМ!$D$10+'СЕТ СН'!$F$5-'СЕТ СН'!$F$17</f>
        <v>3804.1571191000003</v>
      </c>
      <c r="X42" s="36">
        <f>SUMIFS(СВЦЭМ!$C$39:$C$789,СВЦЭМ!$A$39:$A$789,$A42,СВЦЭМ!$B$39:$B$789,X$11)+'СЕТ СН'!$F$9+СВЦЭМ!$D$10+'СЕТ СН'!$F$5-'СЕТ СН'!$F$17</f>
        <v>3838.5634915000001</v>
      </c>
      <c r="Y42" s="36">
        <f>SUMIFS(СВЦЭМ!$C$39:$C$789,СВЦЭМ!$A$39:$A$789,$A42,СВЦЭМ!$B$39:$B$789,Y$11)+'СЕТ СН'!$F$9+СВЦЭМ!$D$10+'СЕТ СН'!$F$5-'СЕТ СН'!$F$17</f>
        <v>3871.3837267200001</v>
      </c>
      <c r="Z42" s="36">
        <f>SUMIFS(СВЦЭМ!$C$39:$C$789,СВЦЭМ!$A$39:$A$789,$A42,СВЦЭМ!$B$39:$B$789,Z$11)+'СЕТ СН'!$F$9+СВЦЭМ!$D$10+'СЕТ СН'!$F$5-'СЕТ СН'!$F$17</f>
        <v>3891.9553447400003</v>
      </c>
      <c r="AA42" s="36">
        <f>SUMIFS(СВЦЭМ!$C$39:$C$789,СВЦЭМ!$A$39:$A$789,$A42,СВЦЭМ!$B$39:$B$789,AA$11)+'СЕТ СН'!$F$9+СВЦЭМ!$D$10+'СЕТ СН'!$F$5-'СЕТ СН'!$F$17</f>
        <v>3921.86749439</v>
      </c>
      <c r="AB42" s="36">
        <f>SUMIFS(СВЦЭМ!$C$39:$C$789,СВЦЭМ!$A$39:$A$789,$A42,СВЦЭМ!$B$39:$B$789,AB$11)+'СЕТ СН'!$F$9+СВЦЭМ!$D$10+'СЕТ СН'!$F$5-'СЕТ СН'!$F$17</f>
        <v>3924.37893153</v>
      </c>
      <c r="AC42" s="36">
        <f>SUMIFS(СВЦЭМ!$C$39:$C$789,СВЦЭМ!$A$39:$A$789,$A42,СВЦЭМ!$B$39:$B$789,AC$11)+'СЕТ СН'!$F$9+СВЦЭМ!$D$10+'СЕТ СН'!$F$5-'СЕТ СН'!$F$17</f>
        <v>3930.6703046900002</v>
      </c>
      <c r="AD42" s="36">
        <f>SUMIFS(СВЦЭМ!$C$39:$C$789,СВЦЭМ!$A$39:$A$789,$A42,СВЦЭМ!$B$39:$B$789,AD$11)+'СЕТ СН'!$F$9+СВЦЭМ!$D$10+'СЕТ СН'!$F$5-'СЕТ СН'!$F$17</f>
        <v>3945.3412953699999</v>
      </c>
      <c r="AE42" s="36">
        <f>SUMIFS(СВЦЭМ!$C$39:$C$789,СВЦЭМ!$A$39:$A$789,$A42,СВЦЭМ!$B$39:$B$789,AE$11)+'СЕТ СН'!$F$9+СВЦЭМ!$D$10+'СЕТ СН'!$F$5-'СЕТ СН'!$F$17</f>
        <v>3967.2816664900001</v>
      </c>
      <c r="AF42" s="36">
        <f>SUMIFS(СВЦЭМ!$C$39:$C$789,СВЦЭМ!$A$39:$A$789,$A42,СВЦЭМ!$B$39:$B$789,AF$11)+'СЕТ СН'!$F$9+СВЦЭМ!$D$10+'СЕТ СН'!$F$5-'СЕТ СН'!$F$17</f>
        <v>4011.4179265100001</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x14ac:dyDescent="0.2">
      <c r="A48" s="35" t="str">
        <f>A12</f>
        <v>01.12.2024</v>
      </c>
      <c r="B48" s="36">
        <f>SUMIFS(СВЦЭМ!$C$39:$C$789,СВЦЭМ!$A$39:$A$789,$A48,СВЦЭМ!$B$39:$B$789,B$47)+'СЕТ СН'!$G$9+СВЦЭМ!$D$10+'СЕТ СН'!$G$5-'СЕТ СН'!$G$17</f>
        <v>5054.4717169099995</v>
      </c>
      <c r="C48" s="36">
        <f>SUMIFS(СВЦЭМ!$C$39:$C$789,СВЦЭМ!$A$39:$A$789,$A48,СВЦЭМ!$B$39:$B$789,C$47)+'СЕТ СН'!$G$9+СВЦЭМ!$D$10+'СЕТ СН'!$G$5-'СЕТ СН'!$G$17</f>
        <v>5086.7147004799999</v>
      </c>
      <c r="D48" s="36">
        <f>SUMIFS(СВЦЭМ!$C$39:$C$789,СВЦЭМ!$A$39:$A$789,$A48,СВЦЭМ!$B$39:$B$789,D$47)+'СЕТ СН'!$G$9+СВЦЭМ!$D$10+'СЕТ СН'!$G$5-'СЕТ СН'!$G$17</f>
        <v>5110.9660624400003</v>
      </c>
      <c r="E48" s="36">
        <f>SUMIFS(СВЦЭМ!$C$39:$C$789,СВЦЭМ!$A$39:$A$789,$A48,СВЦЭМ!$B$39:$B$789,E$47)+'СЕТ СН'!$G$9+СВЦЭМ!$D$10+'СЕТ СН'!$G$5-'СЕТ СН'!$G$17</f>
        <v>5102.8139957999992</v>
      </c>
      <c r="F48" s="36">
        <f>SUMIFS(СВЦЭМ!$C$39:$C$789,СВЦЭМ!$A$39:$A$789,$A48,СВЦЭМ!$B$39:$B$789,F$47)+'СЕТ СН'!$G$9+СВЦЭМ!$D$10+'СЕТ СН'!$G$5-'СЕТ СН'!$G$17</f>
        <v>5103.9530631899997</v>
      </c>
      <c r="G48" s="36">
        <f>SUMIFS(СВЦЭМ!$C$39:$C$789,СВЦЭМ!$A$39:$A$789,$A48,СВЦЭМ!$B$39:$B$789,G$47)+'СЕТ СН'!$G$9+СВЦЭМ!$D$10+'СЕТ СН'!$G$5-'СЕТ СН'!$G$17</f>
        <v>5133.6030993900004</v>
      </c>
      <c r="H48" s="36">
        <f>SUMIFS(СВЦЭМ!$C$39:$C$789,СВЦЭМ!$A$39:$A$789,$A48,СВЦЭМ!$B$39:$B$789,H$47)+'СЕТ СН'!$G$9+СВЦЭМ!$D$10+'СЕТ СН'!$G$5-'СЕТ СН'!$G$17</f>
        <v>5120.1029104299996</v>
      </c>
      <c r="I48" s="36">
        <f>SUMIFS(СВЦЭМ!$C$39:$C$789,СВЦЭМ!$A$39:$A$789,$A48,СВЦЭМ!$B$39:$B$789,I$47)+'СЕТ СН'!$G$9+СВЦЭМ!$D$10+'СЕТ СН'!$G$5-'СЕТ СН'!$G$17</f>
        <v>5127.3006876899999</v>
      </c>
      <c r="J48" s="36">
        <f>SUMIFS(СВЦЭМ!$C$39:$C$789,СВЦЭМ!$A$39:$A$789,$A48,СВЦЭМ!$B$39:$B$789,J$47)+'СЕТ СН'!$G$9+СВЦЭМ!$D$10+'СЕТ СН'!$G$5-'СЕТ СН'!$G$17</f>
        <v>5082.1080779599997</v>
      </c>
      <c r="K48" s="36">
        <f>SUMIFS(СВЦЭМ!$C$39:$C$789,СВЦЭМ!$A$39:$A$789,$A48,СВЦЭМ!$B$39:$B$789,K$47)+'СЕТ СН'!$G$9+СВЦЭМ!$D$10+'СЕТ СН'!$G$5-'СЕТ СН'!$G$17</f>
        <v>5087.5661738299996</v>
      </c>
      <c r="L48" s="36">
        <f>SUMIFS(СВЦЭМ!$C$39:$C$789,СВЦЭМ!$A$39:$A$789,$A48,СВЦЭМ!$B$39:$B$789,L$47)+'СЕТ СН'!$G$9+СВЦЭМ!$D$10+'СЕТ СН'!$G$5-'СЕТ СН'!$G$17</f>
        <v>5051.3910542899994</v>
      </c>
      <c r="M48" s="36">
        <f>SUMIFS(СВЦЭМ!$C$39:$C$789,СВЦЭМ!$A$39:$A$789,$A48,СВЦЭМ!$B$39:$B$789,M$47)+'СЕТ СН'!$G$9+СВЦЭМ!$D$10+'СЕТ СН'!$G$5-'СЕТ СН'!$G$17</f>
        <v>5057.8141949499995</v>
      </c>
      <c r="N48" s="36">
        <f>SUMIFS(СВЦЭМ!$C$39:$C$789,СВЦЭМ!$A$39:$A$789,$A48,СВЦЭМ!$B$39:$B$789,N$47)+'СЕТ СН'!$G$9+СВЦЭМ!$D$10+'СЕТ СН'!$G$5-'СЕТ СН'!$G$17</f>
        <v>5073.0953893599999</v>
      </c>
      <c r="O48" s="36">
        <f>SUMIFS(СВЦЭМ!$C$39:$C$789,СВЦЭМ!$A$39:$A$789,$A48,СВЦЭМ!$B$39:$B$789,O$47)+'СЕТ СН'!$G$9+СВЦЭМ!$D$10+'СЕТ СН'!$G$5-'СЕТ СН'!$G$17</f>
        <v>5095.7134390000001</v>
      </c>
      <c r="P48" s="36">
        <f>SUMIFS(СВЦЭМ!$C$39:$C$789,СВЦЭМ!$A$39:$A$789,$A48,СВЦЭМ!$B$39:$B$789,P$47)+'СЕТ СН'!$G$9+СВЦЭМ!$D$10+'СЕТ СН'!$G$5-'СЕТ СН'!$G$17</f>
        <v>5119.7378448700001</v>
      </c>
      <c r="Q48" s="36">
        <f>SUMIFS(СВЦЭМ!$C$39:$C$789,СВЦЭМ!$A$39:$A$789,$A48,СВЦЭМ!$B$39:$B$789,Q$47)+'СЕТ СН'!$G$9+СВЦЭМ!$D$10+'СЕТ СН'!$G$5-'СЕТ СН'!$G$17</f>
        <v>5132.2393245700005</v>
      </c>
      <c r="R48" s="36">
        <f>SUMIFS(СВЦЭМ!$C$39:$C$789,СВЦЭМ!$A$39:$A$789,$A48,СВЦЭМ!$B$39:$B$789,R$47)+'СЕТ СН'!$G$9+СВЦЭМ!$D$10+'СЕТ СН'!$G$5-'СЕТ СН'!$G$17</f>
        <v>5118.5505584399998</v>
      </c>
      <c r="S48" s="36">
        <f>SUMIFS(СВЦЭМ!$C$39:$C$789,СВЦЭМ!$A$39:$A$789,$A48,СВЦЭМ!$B$39:$B$789,S$47)+'СЕТ СН'!$G$9+СВЦЭМ!$D$10+'СЕТ СН'!$G$5-'СЕТ СН'!$G$17</f>
        <v>5075.0232055099996</v>
      </c>
      <c r="T48" s="36">
        <f>SUMIFS(СВЦЭМ!$C$39:$C$789,СВЦЭМ!$A$39:$A$789,$A48,СВЦЭМ!$B$39:$B$789,T$47)+'СЕТ СН'!$G$9+СВЦЭМ!$D$10+'СЕТ СН'!$G$5-'СЕТ СН'!$G$17</f>
        <v>5001.6298634599998</v>
      </c>
      <c r="U48" s="36">
        <f>SUMIFS(СВЦЭМ!$C$39:$C$789,СВЦЭМ!$A$39:$A$789,$A48,СВЦЭМ!$B$39:$B$789,U$47)+'СЕТ СН'!$G$9+СВЦЭМ!$D$10+'СЕТ СН'!$G$5-'СЕТ СН'!$G$17</f>
        <v>5020.9890705300004</v>
      </c>
      <c r="V48" s="36">
        <f>SUMIFS(СВЦЭМ!$C$39:$C$789,СВЦЭМ!$A$39:$A$789,$A48,СВЦЭМ!$B$39:$B$789,V$47)+'СЕТ СН'!$G$9+СВЦЭМ!$D$10+'СЕТ СН'!$G$5-'СЕТ СН'!$G$17</f>
        <v>5042.9792578100005</v>
      </c>
      <c r="W48" s="36">
        <f>SUMIFS(СВЦЭМ!$C$39:$C$789,СВЦЭМ!$A$39:$A$789,$A48,СВЦЭМ!$B$39:$B$789,W$47)+'СЕТ СН'!$G$9+СВЦЭМ!$D$10+'СЕТ СН'!$G$5-'СЕТ СН'!$G$17</f>
        <v>5072.2459706399995</v>
      </c>
      <c r="X48" s="36">
        <f>SUMIFS(СВЦЭМ!$C$39:$C$789,СВЦЭМ!$A$39:$A$789,$A48,СВЦЭМ!$B$39:$B$789,X$47)+'СЕТ СН'!$G$9+СВЦЭМ!$D$10+'СЕТ СН'!$G$5-'СЕТ СН'!$G$17</f>
        <v>5083.8826338899999</v>
      </c>
      <c r="Y48" s="36">
        <f>SUMIFS(СВЦЭМ!$C$39:$C$789,СВЦЭМ!$A$39:$A$789,$A48,СВЦЭМ!$B$39:$B$789,Y$47)+'СЕТ СН'!$G$9+СВЦЭМ!$D$10+'СЕТ СН'!$G$5-'СЕТ СН'!$G$17</f>
        <v>5153.0353110699998</v>
      </c>
    </row>
    <row r="49" spans="1:25" ht="15.75" x14ac:dyDescent="0.2">
      <c r="A49" s="35">
        <f>A48+1</f>
        <v>45628</v>
      </c>
      <c r="B49" s="36">
        <f>SUMIFS(СВЦЭМ!$C$39:$C$789,СВЦЭМ!$A$39:$A$789,$A49,СВЦЭМ!$B$39:$B$789,B$47)+'СЕТ СН'!$G$9+СВЦЭМ!$D$10+'СЕТ СН'!$G$5-'СЕТ СН'!$G$17</f>
        <v>5210.1894390500001</v>
      </c>
      <c r="C49" s="36">
        <f>SUMIFS(СВЦЭМ!$C$39:$C$789,СВЦЭМ!$A$39:$A$789,$A49,СВЦЭМ!$B$39:$B$789,C$47)+'СЕТ СН'!$G$9+СВЦЭМ!$D$10+'СЕТ СН'!$G$5-'СЕТ СН'!$G$17</f>
        <v>5197.8198831699992</v>
      </c>
      <c r="D49" s="36">
        <f>SUMIFS(СВЦЭМ!$C$39:$C$789,СВЦЭМ!$A$39:$A$789,$A49,СВЦЭМ!$B$39:$B$789,D$47)+'СЕТ СН'!$G$9+СВЦЭМ!$D$10+'СЕТ СН'!$G$5-'СЕТ СН'!$G$17</f>
        <v>5191.97667895</v>
      </c>
      <c r="E49" s="36">
        <f>SUMIFS(СВЦЭМ!$C$39:$C$789,СВЦЭМ!$A$39:$A$789,$A49,СВЦЭМ!$B$39:$B$789,E$47)+'СЕТ СН'!$G$9+СВЦЭМ!$D$10+'СЕТ СН'!$G$5-'СЕТ СН'!$G$17</f>
        <v>5217.4639086799998</v>
      </c>
      <c r="F49" s="36">
        <f>SUMIFS(СВЦЭМ!$C$39:$C$789,СВЦЭМ!$A$39:$A$789,$A49,СВЦЭМ!$B$39:$B$789,F$47)+'СЕТ СН'!$G$9+СВЦЭМ!$D$10+'СЕТ СН'!$G$5-'СЕТ СН'!$G$17</f>
        <v>5194.3203275399992</v>
      </c>
      <c r="G49" s="36">
        <f>SUMIFS(СВЦЭМ!$C$39:$C$789,СВЦЭМ!$A$39:$A$789,$A49,СВЦЭМ!$B$39:$B$789,G$47)+'СЕТ СН'!$G$9+СВЦЭМ!$D$10+'СЕТ СН'!$G$5-'СЕТ СН'!$G$17</f>
        <v>5202.7379067900001</v>
      </c>
      <c r="H49" s="36">
        <f>SUMIFS(СВЦЭМ!$C$39:$C$789,СВЦЭМ!$A$39:$A$789,$A49,СВЦЭМ!$B$39:$B$789,H$47)+'СЕТ СН'!$G$9+СВЦЭМ!$D$10+'СЕТ СН'!$G$5-'СЕТ СН'!$G$17</f>
        <v>5148.8833310999999</v>
      </c>
      <c r="I49" s="36">
        <f>SUMIFS(СВЦЭМ!$C$39:$C$789,СВЦЭМ!$A$39:$A$789,$A49,СВЦЭМ!$B$39:$B$789,I$47)+'СЕТ СН'!$G$9+СВЦЭМ!$D$10+'СЕТ СН'!$G$5-'СЕТ СН'!$G$17</f>
        <v>5063.5371431499998</v>
      </c>
      <c r="J49" s="36">
        <f>SUMIFS(СВЦЭМ!$C$39:$C$789,СВЦЭМ!$A$39:$A$789,$A49,СВЦЭМ!$B$39:$B$789,J$47)+'СЕТ СН'!$G$9+СВЦЭМ!$D$10+'СЕТ СН'!$G$5-'СЕТ СН'!$G$17</f>
        <v>5020.49522574</v>
      </c>
      <c r="K49" s="36">
        <f>SUMIFS(СВЦЭМ!$C$39:$C$789,СВЦЭМ!$A$39:$A$789,$A49,СВЦЭМ!$B$39:$B$789,K$47)+'СЕТ СН'!$G$9+СВЦЭМ!$D$10+'СЕТ СН'!$G$5-'СЕТ СН'!$G$17</f>
        <v>5006.8462815299999</v>
      </c>
      <c r="L49" s="36">
        <f>SUMIFS(СВЦЭМ!$C$39:$C$789,СВЦЭМ!$A$39:$A$789,$A49,СВЦЭМ!$B$39:$B$789,L$47)+'СЕТ СН'!$G$9+СВЦЭМ!$D$10+'СЕТ СН'!$G$5-'СЕТ СН'!$G$17</f>
        <v>5034.0417890799999</v>
      </c>
      <c r="M49" s="36">
        <f>SUMIFS(СВЦЭМ!$C$39:$C$789,СВЦЭМ!$A$39:$A$789,$A49,СВЦЭМ!$B$39:$B$789,M$47)+'СЕТ СН'!$G$9+СВЦЭМ!$D$10+'СЕТ СН'!$G$5-'СЕТ СН'!$G$17</f>
        <v>5044.5572517199998</v>
      </c>
      <c r="N49" s="36">
        <f>SUMIFS(СВЦЭМ!$C$39:$C$789,СВЦЭМ!$A$39:$A$789,$A49,СВЦЭМ!$B$39:$B$789,N$47)+'СЕТ СН'!$G$9+СВЦЭМ!$D$10+'СЕТ СН'!$G$5-'СЕТ СН'!$G$17</f>
        <v>5051.81095903</v>
      </c>
      <c r="O49" s="36">
        <f>SUMIFS(СВЦЭМ!$C$39:$C$789,СВЦЭМ!$A$39:$A$789,$A49,СВЦЭМ!$B$39:$B$789,O$47)+'СЕТ СН'!$G$9+СВЦЭМ!$D$10+'СЕТ СН'!$G$5-'СЕТ СН'!$G$17</f>
        <v>5079.01899323</v>
      </c>
      <c r="P49" s="36">
        <f>SUMIFS(СВЦЭМ!$C$39:$C$789,СВЦЭМ!$A$39:$A$789,$A49,СВЦЭМ!$B$39:$B$789,P$47)+'СЕТ СН'!$G$9+СВЦЭМ!$D$10+'СЕТ СН'!$G$5-'СЕТ СН'!$G$17</f>
        <v>5083.7355950599995</v>
      </c>
      <c r="Q49" s="36">
        <f>SUMIFS(СВЦЭМ!$C$39:$C$789,СВЦЭМ!$A$39:$A$789,$A49,СВЦЭМ!$B$39:$B$789,Q$47)+'СЕТ СН'!$G$9+СВЦЭМ!$D$10+'СЕТ СН'!$G$5-'СЕТ СН'!$G$17</f>
        <v>5079.8994541899992</v>
      </c>
      <c r="R49" s="36">
        <f>SUMIFS(СВЦЭМ!$C$39:$C$789,СВЦЭМ!$A$39:$A$789,$A49,СВЦЭМ!$B$39:$B$789,R$47)+'СЕТ СН'!$G$9+СВЦЭМ!$D$10+'СЕТ СН'!$G$5-'СЕТ СН'!$G$17</f>
        <v>5080.0513745199996</v>
      </c>
      <c r="S49" s="36">
        <f>SUMIFS(СВЦЭМ!$C$39:$C$789,СВЦЭМ!$A$39:$A$789,$A49,СВЦЭМ!$B$39:$B$789,S$47)+'СЕТ СН'!$G$9+СВЦЭМ!$D$10+'СЕТ СН'!$G$5-'СЕТ СН'!$G$17</f>
        <v>5034.2174536800003</v>
      </c>
      <c r="T49" s="36">
        <f>SUMIFS(СВЦЭМ!$C$39:$C$789,СВЦЭМ!$A$39:$A$789,$A49,СВЦЭМ!$B$39:$B$789,T$47)+'СЕТ СН'!$G$9+СВЦЭМ!$D$10+'СЕТ СН'!$G$5-'СЕТ СН'!$G$17</f>
        <v>4986.1757429199997</v>
      </c>
      <c r="U49" s="36">
        <f>SUMIFS(СВЦЭМ!$C$39:$C$789,СВЦЭМ!$A$39:$A$789,$A49,СВЦЭМ!$B$39:$B$789,U$47)+'СЕТ СН'!$G$9+СВЦЭМ!$D$10+'СЕТ СН'!$G$5-'СЕТ СН'!$G$17</f>
        <v>5018.3326893000003</v>
      </c>
      <c r="V49" s="36">
        <f>SUMIFS(СВЦЭМ!$C$39:$C$789,СВЦЭМ!$A$39:$A$789,$A49,СВЦЭМ!$B$39:$B$789,V$47)+'СЕТ СН'!$G$9+СВЦЭМ!$D$10+'СЕТ СН'!$G$5-'СЕТ СН'!$G$17</f>
        <v>5046.7850885899998</v>
      </c>
      <c r="W49" s="36">
        <f>SUMIFS(СВЦЭМ!$C$39:$C$789,СВЦЭМ!$A$39:$A$789,$A49,СВЦЭМ!$B$39:$B$789,W$47)+'СЕТ СН'!$G$9+СВЦЭМ!$D$10+'СЕТ СН'!$G$5-'СЕТ СН'!$G$17</f>
        <v>5041.6366595300005</v>
      </c>
      <c r="X49" s="36">
        <f>SUMIFS(СВЦЭМ!$C$39:$C$789,СВЦЭМ!$A$39:$A$789,$A49,СВЦЭМ!$B$39:$B$789,X$47)+'СЕТ СН'!$G$9+СВЦЭМ!$D$10+'СЕТ СН'!$G$5-'СЕТ СН'!$G$17</f>
        <v>5055.4492375999998</v>
      </c>
      <c r="Y49" s="36">
        <f>SUMIFS(СВЦЭМ!$C$39:$C$789,СВЦЭМ!$A$39:$A$789,$A49,СВЦЭМ!$B$39:$B$789,Y$47)+'СЕТ СН'!$G$9+СВЦЭМ!$D$10+'СЕТ СН'!$G$5-'СЕТ СН'!$G$17</f>
        <v>5072.8243219199994</v>
      </c>
    </row>
    <row r="50" spans="1:25" ht="15.75" x14ac:dyDescent="0.2">
      <c r="A50" s="35">
        <f t="shared" ref="A50:A78" si="1">A49+1</f>
        <v>45629</v>
      </c>
      <c r="B50" s="36">
        <f>SUMIFS(СВЦЭМ!$C$39:$C$789,СВЦЭМ!$A$39:$A$789,$A50,СВЦЭМ!$B$39:$B$789,B$47)+'СЕТ СН'!$G$9+СВЦЭМ!$D$10+'СЕТ СН'!$G$5-'СЕТ СН'!$G$17</f>
        <v>5085.4990004499996</v>
      </c>
      <c r="C50" s="36">
        <f>SUMIFS(СВЦЭМ!$C$39:$C$789,СВЦЭМ!$A$39:$A$789,$A50,СВЦЭМ!$B$39:$B$789,C$47)+'СЕТ СН'!$G$9+СВЦЭМ!$D$10+'СЕТ СН'!$G$5-'СЕТ СН'!$G$17</f>
        <v>5131.6881543999998</v>
      </c>
      <c r="D50" s="36">
        <f>SUMIFS(СВЦЭМ!$C$39:$C$789,СВЦЭМ!$A$39:$A$789,$A50,СВЦЭМ!$B$39:$B$789,D$47)+'СЕТ СН'!$G$9+СВЦЭМ!$D$10+'СЕТ СН'!$G$5-'СЕТ СН'!$G$17</f>
        <v>5156.4020245699994</v>
      </c>
      <c r="E50" s="36">
        <f>SUMIFS(СВЦЭМ!$C$39:$C$789,СВЦЭМ!$A$39:$A$789,$A50,СВЦЭМ!$B$39:$B$789,E$47)+'СЕТ СН'!$G$9+СВЦЭМ!$D$10+'СЕТ СН'!$G$5-'СЕТ СН'!$G$17</f>
        <v>5192.1597713399997</v>
      </c>
      <c r="F50" s="36">
        <f>SUMIFS(СВЦЭМ!$C$39:$C$789,СВЦЭМ!$A$39:$A$789,$A50,СВЦЭМ!$B$39:$B$789,F$47)+'СЕТ СН'!$G$9+СВЦЭМ!$D$10+'СЕТ СН'!$G$5-'СЕТ СН'!$G$17</f>
        <v>5189.4987426199996</v>
      </c>
      <c r="G50" s="36">
        <f>SUMIFS(СВЦЭМ!$C$39:$C$789,СВЦЭМ!$A$39:$A$789,$A50,СВЦЭМ!$B$39:$B$789,G$47)+'СЕТ СН'!$G$9+СВЦЭМ!$D$10+'СЕТ СН'!$G$5-'СЕТ СН'!$G$17</f>
        <v>5143.7957510300002</v>
      </c>
      <c r="H50" s="36">
        <f>SUMIFS(СВЦЭМ!$C$39:$C$789,СВЦЭМ!$A$39:$A$789,$A50,СВЦЭМ!$B$39:$B$789,H$47)+'СЕТ СН'!$G$9+СВЦЭМ!$D$10+'СЕТ СН'!$G$5-'СЕТ СН'!$G$17</f>
        <v>5093.1599788200001</v>
      </c>
      <c r="I50" s="36">
        <f>SUMIFS(СВЦЭМ!$C$39:$C$789,СВЦЭМ!$A$39:$A$789,$A50,СВЦЭМ!$B$39:$B$789,I$47)+'СЕТ СН'!$G$9+СВЦЭМ!$D$10+'СЕТ СН'!$G$5-'СЕТ СН'!$G$17</f>
        <v>5019.96381655</v>
      </c>
      <c r="J50" s="36">
        <f>SUMIFS(СВЦЭМ!$C$39:$C$789,СВЦЭМ!$A$39:$A$789,$A50,СВЦЭМ!$B$39:$B$789,J$47)+'СЕТ СН'!$G$9+СВЦЭМ!$D$10+'СЕТ СН'!$G$5-'СЕТ СН'!$G$17</f>
        <v>4964.4737885800005</v>
      </c>
      <c r="K50" s="36">
        <f>SUMIFS(СВЦЭМ!$C$39:$C$789,СВЦЭМ!$A$39:$A$789,$A50,СВЦЭМ!$B$39:$B$789,K$47)+'СЕТ СН'!$G$9+СВЦЭМ!$D$10+'СЕТ СН'!$G$5-'СЕТ СН'!$G$17</f>
        <v>4970.2631227599995</v>
      </c>
      <c r="L50" s="36">
        <f>SUMIFS(СВЦЭМ!$C$39:$C$789,СВЦЭМ!$A$39:$A$789,$A50,СВЦЭМ!$B$39:$B$789,L$47)+'СЕТ СН'!$G$9+СВЦЭМ!$D$10+'СЕТ СН'!$G$5-'СЕТ СН'!$G$17</f>
        <v>4986.7820841699995</v>
      </c>
      <c r="M50" s="36">
        <f>SUMIFS(СВЦЭМ!$C$39:$C$789,СВЦЭМ!$A$39:$A$789,$A50,СВЦЭМ!$B$39:$B$789,M$47)+'СЕТ СН'!$G$9+СВЦЭМ!$D$10+'СЕТ СН'!$G$5-'СЕТ СН'!$G$17</f>
        <v>4990.1153952000004</v>
      </c>
      <c r="N50" s="36">
        <f>SUMIFS(СВЦЭМ!$C$39:$C$789,СВЦЭМ!$A$39:$A$789,$A50,СВЦЭМ!$B$39:$B$789,N$47)+'СЕТ СН'!$G$9+СВЦЭМ!$D$10+'СЕТ СН'!$G$5-'СЕТ СН'!$G$17</f>
        <v>5014.7610001499997</v>
      </c>
      <c r="O50" s="36">
        <f>SUMIFS(СВЦЭМ!$C$39:$C$789,СВЦЭМ!$A$39:$A$789,$A50,СВЦЭМ!$B$39:$B$789,O$47)+'СЕТ СН'!$G$9+СВЦЭМ!$D$10+'СЕТ СН'!$G$5-'СЕТ СН'!$G$17</f>
        <v>5064.3575550200003</v>
      </c>
      <c r="P50" s="36">
        <f>SUMIFS(СВЦЭМ!$C$39:$C$789,СВЦЭМ!$A$39:$A$789,$A50,СВЦЭМ!$B$39:$B$789,P$47)+'СЕТ СН'!$G$9+СВЦЭМ!$D$10+'СЕТ СН'!$G$5-'СЕТ СН'!$G$17</f>
        <v>5056.2126044899996</v>
      </c>
      <c r="Q50" s="36">
        <f>SUMIFS(СВЦЭМ!$C$39:$C$789,СВЦЭМ!$A$39:$A$789,$A50,СВЦЭМ!$B$39:$B$789,Q$47)+'СЕТ СН'!$G$9+СВЦЭМ!$D$10+'СЕТ СН'!$G$5-'СЕТ СН'!$G$17</f>
        <v>5074.3801491100003</v>
      </c>
      <c r="R50" s="36">
        <f>SUMIFS(СВЦЭМ!$C$39:$C$789,СВЦЭМ!$A$39:$A$789,$A50,СВЦЭМ!$B$39:$B$789,R$47)+'СЕТ СН'!$G$9+СВЦЭМ!$D$10+'СЕТ СН'!$G$5-'СЕТ СН'!$G$17</f>
        <v>5078.0078585399997</v>
      </c>
      <c r="S50" s="36">
        <f>SUMIFS(СВЦЭМ!$C$39:$C$789,СВЦЭМ!$A$39:$A$789,$A50,СВЦЭМ!$B$39:$B$789,S$47)+'СЕТ СН'!$G$9+СВЦЭМ!$D$10+'СЕТ СН'!$G$5-'СЕТ СН'!$G$17</f>
        <v>5017.2095422599996</v>
      </c>
      <c r="T50" s="36">
        <f>SUMIFS(СВЦЭМ!$C$39:$C$789,СВЦЭМ!$A$39:$A$789,$A50,СВЦЭМ!$B$39:$B$789,T$47)+'СЕТ СН'!$G$9+СВЦЭМ!$D$10+'СЕТ СН'!$G$5-'СЕТ СН'!$G$17</f>
        <v>4989.1636546</v>
      </c>
      <c r="U50" s="36">
        <f>SUMIFS(СВЦЭМ!$C$39:$C$789,СВЦЭМ!$A$39:$A$789,$A50,СВЦЭМ!$B$39:$B$789,U$47)+'СЕТ СН'!$G$9+СВЦЭМ!$D$10+'СЕТ СН'!$G$5-'СЕТ СН'!$G$17</f>
        <v>4991.6681687199998</v>
      </c>
      <c r="V50" s="36">
        <f>SUMIFS(СВЦЭМ!$C$39:$C$789,СВЦЭМ!$A$39:$A$789,$A50,СВЦЭМ!$B$39:$B$789,V$47)+'СЕТ СН'!$G$9+СВЦЭМ!$D$10+'СЕТ СН'!$G$5-'СЕТ СН'!$G$17</f>
        <v>5026.6466391399999</v>
      </c>
      <c r="W50" s="36">
        <f>SUMIFS(СВЦЭМ!$C$39:$C$789,СВЦЭМ!$A$39:$A$789,$A50,СВЦЭМ!$B$39:$B$789,W$47)+'СЕТ СН'!$G$9+СВЦЭМ!$D$10+'СЕТ СН'!$G$5-'СЕТ СН'!$G$17</f>
        <v>5052.1135409299995</v>
      </c>
      <c r="X50" s="36">
        <f>SUMIFS(СВЦЭМ!$C$39:$C$789,СВЦЭМ!$A$39:$A$789,$A50,СВЦЭМ!$B$39:$B$789,X$47)+'СЕТ СН'!$G$9+СВЦЭМ!$D$10+'СЕТ СН'!$G$5-'СЕТ СН'!$G$17</f>
        <v>5057.80235137</v>
      </c>
      <c r="Y50" s="36">
        <f>SUMIFS(СВЦЭМ!$C$39:$C$789,СВЦЭМ!$A$39:$A$789,$A50,СВЦЭМ!$B$39:$B$789,Y$47)+'СЕТ СН'!$G$9+СВЦЭМ!$D$10+'СЕТ СН'!$G$5-'СЕТ СН'!$G$17</f>
        <v>5075.10361878</v>
      </c>
    </row>
    <row r="51" spans="1:25" ht="15.75" x14ac:dyDescent="0.2">
      <c r="A51" s="35">
        <f t="shared" si="1"/>
        <v>45630</v>
      </c>
      <c r="B51" s="36">
        <f>SUMIFS(СВЦЭМ!$C$39:$C$789,СВЦЭМ!$A$39:$A$789,$A51,СВЦЭМ!$B$39:$B$789,B$47)+'СЕТ СН'!$G$9+СВЦЭМ!$D$10+'СЕТ СН'!$G$5-'СЕТ СН'!$G$17</f>
        <v>5099.79238928</v>
      </c>
      <c r="C51" s="36">
        <f>SUMIFS(СВЦЭМ!$C$39:$C$789,СВЦЭМ!$A$39:$A$789,$A51,СВЦЭМ!$B$39:$B$789,C$47)+'СЕТ СН'!$G$9+СВЦЭМ!$D$10+'СЕТ СН'!$G$5-'СЕТ СН'!$G$17</f>
        <v>5181.7299500499994</v>
      </c>
      <c r="D51" s="36">
        <f>SUMIFS(СВЦЭМ!$C$39:$C$789,СВЦЭМ!$A$39:$A$789,$A51,СВЦЭМ!$B$39:$B$789,D$47)+'СЕТ СН'!$G$9+СВЦЭМ!$D$10+'СЕТ СН'!$G$5-'СЕТ СН'!$G$17</f>
        <v>5178.2597279700003</v>
      </c>
      <c r="E51" s="36">
        <f>SUMIFS(СВЦЭМ!$C$39:$C$789,СВЦЭМ!$A$39:$A$789,$A51,СВЦЭМ!$B$39:$B$789,E$47)+'СЕТ СН'!$G$9+СВЦЭМ!$D$10+'СЕТ СН'!$G$5-'СЕТ СН'!$G$17</f>
        <v>5202.9783270600001</v>
      </c>
      <c r="F51" s="36">
        <f>SUMIFS(СВЦЭМ!$C$39:$C$789,СВЦЭМ!$A$39:$A$789,$A51,СВЦЭМ!$B$39:$B$789,F$47)+'СЕТ СН'!$G$9+СВЦЭМ!$D$10+'СЕТ СН'!$G$5-'СЕТ СН'!$G$17</f>
        <v>5198.8127108499993</v>
      </c>
      <c r="G51" s="36">
        <f>SUMIFS(СВЦЭМ!$C$39:$C$789,СВЦЭМ!$A$39:$A$789,$A51,СВЦЭМ!$B$39:$B$789,G$47)+'СЕТ СН'!$G$9+СВЦЭМ!$D$10+'СЕТ СН'!$G$5-'СЕТ СН'!$G$17</f>
        <v>5181.3940080299999</v>
      </c>
      <c r="H51" s="36">
        <f>SUMIFS(СВЦЭМ!$C$39:$C$789,СВЦЭМ!$A$39:$A$789,$A51,СВЦЭМ!$B$39:$B$789,H$47)+'СЕТ СН'!$G$9+СВЦЭМ!$D$10+'СЕТ СН'!$G$5-'СЕТ СН'!$G$17</f>
        <v>5152.5935786099999</v>
      </c>
      <c r="I51" s="36">
        <f>SUMIFS(СВЦЭМ!$C$39:$C$789,СВЦЭМ!$A$39:$A$789,$A51,СВЦЭМ!$B$39:$B$789,I$47)+'СЕТ СН'!$G$9+СВЦЭМ!$D$10+'СЕТ СН'!$G$5-'СЕТ СН'!$G$17</f>
        <v>5048.9743551900001</v>
      </c>
      <c r="J51" s="36">
        <f>SUMIFS(СВЦЭМ!$C$39:$C$789,СВЦЭМ!$A$39:$A$789,$A51,СВЦЭМ!$B$39:$B$789,J$47)+'СЕТ СН'!$G$9+СВЦЭМ!$D$10+'СЕТ СН'!$G$5-'СЕТ СН'!$G$17</f>
        <v>4995.8595597599997</v>
      </c>
      <c r="K51" s="36">
        <f>SUMIFS(СВЦЭМ!$C$39:$C$789,СВЦЭМ!$A$39:$A$789,$A51,СВЦЭМ!$B$39:$B$789,K$47)+'СЕТ СН'!$G$9+СВЦЭМ!$D$10+'СЕТ СН'!$G$5-'СЕТ СН'!$G$17</f>
        <v>4979.4531778500004</v>
      </c>
      <c r="L51" s="36">
        <f>SUMIFS(СВЦЭМ!$C$39:$C$789,СВЦЭМ!$A$39:$A$789,$A51,СВЦЭМ!$B$39:$B$789,L$47)+'СЕТ СН'!$G$9+СВЦЭМ!$D$10+'СЕТ СН'!$G$5-'СЕТ СН'!$G$17</f>
        <v>4910.7735840099995</v>
      </c>
      <c r="M51" s="36">
        <f>SUMIFS(СВЦЭМ!$C$39:$C$789,СВЦЭМ!$A$39:$A$789,$A51,СВЦЭМ!$B$39:$B$789,M$47)+'СЕТ СН'!$G$9+СВЦЭМ!$D$10+'СЕТ СН'!$G$5-'СЕТ СН'!$G$17</f>
        <v>4907.2198207700003</v>
      </c>
      <c r="N51" s="36">
        <f>SUMIFS(СВЦЭМ!$C$39:$C$789,СВЦЭМ!$A$39:$A$789,$A51,СВЦЭМ!$B$39:$B$789,N$47)+'СЕТ СН'!$G$9+СВЦЭМ!$D$10+'СЕТ СН'!$G$5-'СЕТ СН'!$G$17</f>
        <v>4929.0885359499998</v>
      </c>
      <c r="O51" s="36">
        <f>SUMIFS(СВЦЭМ!$C$39:$C$789,СВЦЭМ!$A$39:$A$789,$A51,СВЦЭМ!$B$39:$B$789,O$47)+'СЕТ СН'!$G$9+СВЦЭМ!$D$10+'СЕТ СН'!$G$5-'СЕТ СН'!$G$17</f>
        <v>4939.5331931000001</v>
      </c>
      <c r="P51" s="36">
        <f>SUMIFS(СВЦЭМ!$C$39:$C$789,СВЦЭМ!$A$39:$A$789,$A51,СВЦЭМ!$B$39:$B$789,P$47)+'СЕТ СН'!$G$9+СВЦЭМ!$D$10+'СЕТ СН'!$G$5-'СЕТ СН'!$G$17</f>
        <v>4949.8095409500002</v>
      </c>
      <c r="Q51" s="36">
        <f>SUMIFS(СВЦЭМ!$C$39:$C$789,СВЦЭМ!$A$39:$A$789,$A51,СВЦЭМ!$B$39:$B$789,Q$47)+'СЕТ СН'!$G$9+СВЦЭМ!$D$10+'СЕТ СН'!$G$5-'СЕТ СН'!$G$17</f>
        <v>4957.8507521700003</v>
      </c>
      <c r="R51" s="36">
        <f>SUMIFS(СВЦЭМ!$C$39:$C$789,СВЦЭМ!$A$39:$A$789,$A51,СВЦЭМ!$B$39:$B$789,R$47)+'СЕТ СН'!$G$9+СВЦЭМ!$D$10+'СЕТ СН'!$G$5-'СЕТ СН'!$G$17</f>
        <v>4953.3332854199998</v>
      </c>
      <c r="S51" s="36">
        <f>SUMIFS(СВЦЭМ!$C$39:$C$789,СВЦЭМ!$A$39:$A$789,$A51,СВЦЭМ!$B$39:$B$789,S$47)+'СЕТ СН'!$G$9+СВЦЭМ!$D$10+'СЕТ СН'!$G$5-'СЕТ СН'!$G$17</f>
        <v>4915.1929135199998</v>
      </c>
      <c r="T51" s="36">
        <f>SUMIFS(СВЦЭМ!$C$39:$C$789,СВЦЭМ!$A$39:$A$789,$A51,СВЦЭМ!$B$39:$B$789,T$47)+'СЕТ СН'!$G$9+СВЦЭМ!$D$10+'СЕТ СН'!$G$5-'СЕТ СН'!$G$17</f>
        <v>4869.5740777999999</v>
      </c>
      <c r="U51" s="36">
        <f>SUMIFS(СВЦЭМ!$C$39:$C$789,СВЦЭМ!$A$39:$A$789,$A51,СВЦЭМ!$B$39:$B$789,U$47)+'СЕТ СН'!$G$9+СВЦЭМ!$D$10+'СЕТ СН'!$G$5-'СЕТ СН'!$G$17</f>
        <v>4863.3731354299998</v>
      </c>
      <c r="V51" s="36">
        <f>SUMIFS(СВЦЭМ!$C$39:$C$789,СВЦЭМ!$A$39:$A$789,$A51,СВЦЭМ!$B$39:$B$789,V$47)+'СЕТ СН'!$G$9+СВЦЭМ!$D$10+'СЕТ СН'!$G$5-'СЕТ СН'!$G$17</f>
        <v>4903.8842757000002</v>
      </c>
      <c r="W51" s="36">
        <f>SUMIFS(СВЦЭМ!$C$39:$C$789,СВЦЭМ!$A$39:$A$789,$A51,СВЦЭМ!$B$39:$B$789,W$47)+'СЕТ СН'!$G$9+СВЦЭМ!$D$10+'СЕТ СН'!$G$5-'СЕТ СН'!$G$17</f>
        <v>4946.7220896700001</v>
      </c>
      <c r="X51" s="36">
        <f>SUMIFS(СВЦЭМ!$C$39:$C$789,СВЦЭМ!$A$39:$A$789,$A51,СВЦЭМ!$B$39:$B$789,X$47)+'СЕТ СН'!$G$9+СВЦЭМ!$D$10+'СЕТ СН'!$G$5-'СЕТ СН'!$G$17</f>
        <v>4963.5775556400004</v>
      </c>
      <c r="Y51" s="36">
        <f>SUMIFS(СВЦЭМ!$C$39:$C$789,СВЦЭМ!$A$39:$A$789,$A51,СВЦЭМ!$B$39:$B$789,Y$47)+'СЕТ СН'!$G$9+СВЦЭМ!$D$10+'СЕТ СН'!$G$5-'СЕТ СН'!$G$17</f>
        <v>4997.0416530100001</v>
      </c>
    </row>
    <row r="52" spans="1:25" ht="15.75" x14ac:dyDescent="0.2">
      <c r="A52" s="35">
        <f t="shared" si="1"/>
        <v>45631</v>
      </c>
      <c r="B52" s="36">
        <f>SUMIFS(СВЦЭМ!$C$39:$C$789,СВЦЭМ!$A$39:$A$789,$A52,СВЦЭМ!$B$39:$B$789,B$47)+'СЕТ СН'!$G$9+СВЦЭМ!$D$10+'СЕТ СН'!$G$5-'СЕТ СН'!$G$17</f>
        <v>5010.8964442199995</v>
      </c>
      <c r="C52" s="36">
        <f>SUMIFS(СВЦЭМ!$C$39:$C$789,СВЦЭМ!$A$39:$A$789,$A52,СВЦЭМ!$B$39:$B$789,C$47)+'СЕТ СН'!$G$9+СВЦЭМ!$D$10+'СЕТ СН'!$G$5-'СЕТ СН'!$G$17</f>
        <v>5064.56390199</v>
      </c>
      <c r="D52" s="36">
        <f>SUMIFS(СВЦЭМ!$C$39:$C$789,СВЦЭМ!$A$39:$A$789,$A52,СВЦЭМ!$B$39:$B$789,D$47)+'СЕТ СН'!$G$9+СВЦЭМ!$D$10+'СЕТ СН'!$G$5-'СЕТ СН'!$G$17</f>
        <v>5066.5955283399999</v>
      </c>
      <c r="E52" s="36">
        <f>SUMIFS(СВЦЭМ!$C$39:$C$789,СВЦЭМ!$A$39:$A$789,$A52,СВЦЭМ!$B$39:$B$789,E$47)+'СЕТ СН'!$G$9+СВЦЭМ!$D$10+'СЕТ СН'!$G$5-'СЕТ СН'!$G$17</f>
        <v>5083.8950535900003</v>
      </c>
      <c r="F52" s="36">
        <f>SUMIFS(СВЦЭМ!$C$39:$C$789,СВЦЭМ!$A$39:$A$789,$A52,СВЦЭМ!$B$39:$B$789,F$47)+'СЕТ СН'!$G$9+СВЦЭМ!$D$10+'СЕТ СН'!$G$5-'СЕТ СН'!$G$17</f>
        <v>5101.1250452299992</v>
      </c>
      <c r="G52" s="36">
        <f>SUMIFS(СВЦЭМ!$C$39:$C$789,СВЦЭМ!$A$39:$A$789,$A52,СВЦЭМ!$B$39:$B$789,G$47)+'СЕТ СН'!$G$9+СВЦЭМ!$D$10+'СЕТ СН'!$G$5-'СЕТ СН'!$G$17</f>
        <v>5059.3297494999997</v>
      </c>
      <c r="H52" s="36">
        <f>SUMIFS(СВЦЭМ!$C$39:$C$789,СВЦЭМ!$A$39:$A$789,$A52,СВЦЭМ!$B$39:$B$789,H$47)+'СЕТ СН'!$G$9+СВЦЭМ!$D$10+'СЕТ СН'!$G$5-'СЕТ СН'!$G$17</f>
        <v>4980.9252092400002</v>
      </c>
      <c r="I52" s="36">
        <f>SUMIFS(СВЦЭМ!$C$39:$C$789,СВЦЭМ!$A$39:$A$789,$A52,СВЦЭМ!$B$39:$B$789,I$47)+'СЕТ СН'!$G$9+СВЦЭМ!$D$10+'СЕТ СН'!$G$5-'СЕТ СН'!$G$17</f>
        <v>4892.9168224699997</v>
      </c>
      <c r="J52" s="36">
        <f>SUMIFS(СВЦЭМ!$C$39:$C$789,СВЦЭМ!$A$39:$A$789,$A52,СВЦЭМ!$B$39:$B$789,J$47)+'СЕТ СН'!$G$9+СВЦЭМ!$D$10+'СЕТ СН'!$G$5-'СЕТ СН'!$G$17</f>
        <v>4878.32307012</v>
      </c>
      <c r="K52" s="36">
        <f>SUMIFS(СВЦЭМ!$C$39:$C$789,СВЦЭМ!$A$39:$A$789,$A52,СВЦЭМ!$B$39:$B$789,K$47)+'СЕТ СН'!$G$9+СВЦЭМ!$D$10+'СЕТ СН'!$G$5-'СЕТ СН'!$G$17</f>
        <v>4868.5159746600002</v>
      </c>
      <c r="L52" s="36">
        <f>SUMIFS(СВЦЭМ!$C$39:$C$789,СВЦЭМ!$A$39:$A$789,$A52,СВЦЭМ!$B$39:$B$789,L$47)+'СЕТ СН'!$G$9+СВЦЭМ!$D$10+'СЕТ СН'!$G$5-'СЕТ СН'!$G$17</f>
        <v>4837.7572667599998</v>
      </c>
      <c r="M52" s="36">
        <f>SUMIFS(СВЦЭМ!$C$39:$C$789,СВЦЭМ!$A$39:$A$789,$A52,СВЦЭМ!$B$39:$B$789,M$47)+'СЕТ СН'!$G$9+СВЦЭМ!$D$10+'СЕТ СН'!$G$5-'СЕТ СН'!$G$17</f>
        <v>4864.1560876599997</v>
      </c>
      <c r="N52" s="36">
        <f>SUMIFS(СВЦЭМ!$C$39:$C$789,СВЦЭМ!$A$39:$A$789,$A52,СВЦЭМ!$B$39:$B$789,N$47)+'СЕТ СН'!$G$9+СВЦЭМ!$D$10+'СЕТ СН'!$G$5-'СЕТ СН'!$G$17</f>
        <v>4861.31956945</v>
      </c>
      <c r="O52" s="36">
        <f>SUMIFS(СВЦЭМ!$C$39:$C$789,СВЦЭМ!$A$39:$A$789,$A52,СВЦЭМ!$B$39:$B$789,O$47)+'СЕТ СН'!$G$9+СВЦЭМ!$D$10+'СЕТ СН'!$G$5-'СЕТ СН'!$G$17</f>
        <v>4873.4637023100004</v>
      </c>
      <c r="P52" s="36">
        <f>SUMIFS(СВЦЭМ!$C$39:$C$789,СВЦЭМ!$A$39:$A$789,$A52,СВЦЭМ!$B$39:$B$789,P$47)+'СЕТ СН'!$G$9+СВЦЭМ!$D$10+'СЕТ СН'!$G$5-'СЕТ СН'!$G$17</f>
        <v>4879.9383501399998</v>
      </c>
      <c r="Q52" s="36">
        <f>SUMIFS(СВЦЭМ!$C$39:$C$789,СВЦЭМ!$A$39:$A$789,$A52,СВЦЭМ!$B$39:$B$789,Q$47)+'СЕТ СН'!$G$9+СВЦЭМ!$D$10+'СЕТ СН'!$G$5-'СЕТ СН'!$G$17</f>
        <v>4893.3224847599995</v>
      </c>
      <c r="R52" s="36">
        <f>SUMIFS(СВЦЭМ!$C$39:$C$789,СВЦЭМ!$A$39:$A$789,$A52,СВЦЭМ!$B$39:$B$789,R$47)+'СЕТ СН'!$G$9+СВЦЭМ!$D$10+'СЕТ СН'!$G$5-'СЕТ СН'!$G$17</f>
        <v>4897.2589294999998</v>
      </c>
      <c r="S52" s="36">
        <f>SUMIFS(СВЦЭМ!$C$39:$C$789,СВЦЭМ!$A$39:$A$789,$A52,СВЦЭМ!$B$39:$B$789,S$47)+'СЕТ СН'!$G$9+СВЦЭМ!$D$10+'СЕТ СН'!$G$5-'СЕТ СН'!$G$17</f>
        <v>4845.3817874899996</v>
      </c>
      <c r="T52" s="36">
        <f>SUMIFS(СВЦЭМ!$C$39:$C$789,СВЦЭМ!$A$39:$A$789,$A52,СВЦЭМ!$B$39:$B$789,T$47)+'СЕТ СН'!$G$9+СВЦЭМ!$D$10+'СЕТ СН'!$G$5-'СЕТ СН'!$G$17</f>
        <v>4797.3655268100001</v>
      </c>
      <c r="U52" s="36">
        <f>SUMIFS(СВЦЭМ!$C$39:$C$789,СВЦЭМ!$A$39:$A$789,$A52,СВЦЭМ!$B$39:$B$789,U$47)+'СЕТ СН'!$G$9+СВЦЭМ!$D$10+'СЕТ СН'!$G$5-'СЕТ СН'!$G$17</f>
        <v>4798.9882316700005</v>
      </c>
      <c r="V52" s="36">
        <f>SUMIFS(СВЦЭМ!$C$39:$C$789,СВЦЭМ!$A$39:$A$789,$A52,СВЦЭМ!$B$39:$B$789,V$47)+'СЕТ СН'!$G$9+СВЦЭМ!$D$10+'СЕТ СН'!$G$5-'СЕТ СН'!$G$17</f>
        <v>4833.2293239800001</v>
      </c>
      <c r="W52" s="36">
        <f>SUMIFS(СВЦЭМ!$C$39:$C$789,СВЦЭМ!$A$39:$A$789,$A52,СВЦЭМ!$B$39:$B$789,W$47)+'СЕТ СН'!$G$9+СВЦЭМ!$D$10+'СЕТ СН'!$G$5-'СЕТ СН'!$G$17</f>
        <v>4840.43905292</v>
      </c>
      <c r="X52" s="36">
        <f>SUMIFS(СВЦЭМ!$C$39:$C$789,СВЦЭМ!$A$39:$A$789,$A52,СВЦЭМ!$B$39:$B$789,X$47)+'СЕТ СН'!$G$9+СВЦЭМ!$D$10+'СЕТ СН'!$G$5-'СЕТ СН'!$G$17</f>
        <v>4853.3010583699997</v>
      </c>
      <c r="Y52" s="36">
        <f>SUMIFS(СВЦЭМ!$C$39:$C$789,СВЦЭМ!$A$39:$A$789,$A52,СВЦЭМ!$B$39:$B$789,Y$47)+'СЕТ СН'!$G$9+СВЦЭМ!$D$10+'СЕТ СН'!$G$5-'СЕТ СН'!$G$17</f>
        <v>4870.0219870000001</v>
      </c>
    </row>
    <row r="53" spans="1:25" ht="15.75" x14ac:dyDescent="0.2">
      <c r="A53" s="35">
        <f t="shared" si="1"/>
        <v>45632</v>
      </c>
      <c r="B53" s="36">
        <f>SUMIFS(СВЦЭМ!$C$39:$C$789,СВЦЭМ!$A$39:$A$789,$A53,СВЦЭМ!$B$39:$B$789,B$47)+'СЕТ СН'!$G$9+СВЦЭМ!$D$10+'СЕТ СН'!$G$5-'СЕТ СН'!$G$17</f>
        <v>4969.5186840200004</v>
      </c>
      <c r="C53" s="36">
        <f>SUMIFS(СВЦЭМ!$C$39:$C$789,СВЦЭМ!$A$39:$A$789,$A53,СВЦЭМ!$B$39:$B$789,C$47)+'СЕТ СН'!$G$9+СВЦЭМ!$D$10+'СЕТ СН'!$G$5-'СЕТ СН'!$G$17</f>
        <v>5039.67466152</v>
      </c>
      <c r="D53" s="36">
        <f>SUMIFS(СВЦЭМ!$C$39:$C$789,СВЦЭМ!$A$39:$A$789,$A53,СВЦЭМ!$B$39:$B$789,D$47)+'СЕТ СН'!$G$9+СВЦЭМ!$D$10+'СЕТ СН'!$G$5-'СЕТ СН'!$G$17</f>
        <v>5078.21186648</v>
      </c>
      <c r="E53" s="36">
        <f>SUMIFS(СВЦЭМ!$C$39:$C$789,СВЦЭМ!$A$39:$A$789,$A53,СВЦЭМ!$B$39:$B$789,E$47)+'СЕТ СН'!$G$9+СВЦЭМ!$D$10+'СЕТ СН'!$G$5-'СЕТ СН'!$G$17</f>
        <v>5080.5876597699998</v>
      </c>
      <c r="F53" s="36">
        <f>SUMIFS(СВЦЭМ!$C$39:$C$789,СВЦЭМ!$A$39:$A$789,$A53,СВЦЭМ!$B$39:$B$789,F$47)+'СЕТ СН'!$G$9+СВЦЭМ!$D$10+'СЕТ СН'!$G$5-'СЕТ СН'!$G$17</f>
        <v>5073.2486471699995</v>
      </c>
      <c r="G53" s="36">
        <f>SUMIFS(СВЦЭМ!$C$39:$C$789,СВЦЭМ!$A$39:$A$789,$A53,СВЦЭМ!$B$39:$B$789,G$47)+'СЕТ СН'!$G$9+СВЦЭМ!$D$10+'СЕТ СН'!$G$5-'СЕТ СН'!$G$17</f>
        <v>5069.9333138499996</v>
      </c>
      <c r="H53" s="36">
        <f>SUMIFS(СВЦЭМ!$C$39:$C$789,СВЦЭМ!$A$39:$A$789,$A53,СВЦЭМ!$B$39:$B$789,H$47)+'СЕТ СН'!$G$9+СВЦЭМ!$D$10+'СЕТ СН'!$G$5-'СЕТ СН'!$G$17</f>
        <v>5001.6734838299999</v>
      </c>
      <c r="I53" s="36">
        <f>SUMIFS(СВЦЭМ!$C$39:$C$789,СВЦЭМ!$A$39:$A$789,$A53,СВЦЭМ!$B$39:$B$789,I$47)+'СЕТ СН'!$G$9+СВЦЭМ!$D$10+'СЕТ СН'!$G$5-'СЕТ СН'!$G$17</f>
        <v>4911.3076966299996</v>
      </c>
      <c r="J53" s="36">
        <f>SUMIFS(СВЦЭМ!$C$39:$C$789,СВЦЭМ!$A$39:$A$789,$A53,СВЦЭМ!$B$39:$B$789,J$47)+'СЕТ СН'!$G$9+СВЦЭМ!$D$10+'СЕТ СН'!$G$5-'СЕТ СН'!$G$17</f>
        <v>4867.3479480799997</v>
      </c>
      <c r="K53" s="36">
        <f>SUMIFS(СВЦЭМ!$C$39:$C$789,СВЦЭМ!$A$39:$A$789,$A53,СВЦЭМ!$B$39:$B$789,K$47)+'СЕТ СН'!$G$9+СВЦЭМ!$D$10+'СЕТ СН'!$G$5-'СЕТ СН'!$G$17</f>
        <v>4851.0814324299999</v>
      </c>
      <c r="L53" s="36">
        <f>SUMIFS(СВЦЭМ!$C$39:$C$789,СВЦЭМ!$A$39:$A$789,$A53,СВЦЭМ!$B$39:$B$789,L$47)+'СЕТ СН'!$G$9+СВЦЭМ!$D$10+'СЕТ СН'!$G$5-'СЕТ СН'!$G$17</f>
        <v>4837.2471636499995</v>
      </c>
      <c r="M53" s="36">
        <f>SUMIFS(СВЦЭМ!$C$39:$C$789,СВЦЭМ!$A$39:$A$789,$A53,СВЦЭМ!$B$39:$B$789,M$47)+'СЕТ СН'!$G$9+СВЦЭМ!$D$10+'СЕТ СН'!$G$5-'СЕТ СН'!$G$17</f>
        <v>4852.2539973499997</v>
      </c>
      <c r="N53" s="36">
        <f>SUMIFS(СВЦЭМ!$C$39:$C$789,СВЦЭМ!$A$39:$A$789,$A53,СВЦЭМ!$B$39:$B$789,N$47)+'СЕТ СН'!$G$9+СВЦЭМ!$D$10+'СЕТ СН'!$G$5-'СЕТ СН'!$G$17</f>
        <v>4848.1326073199998</v>
      </c>
      <c r="O53" s="36">
        <f>SUMIFS(СВЦЭМ!$C$39:$C$789,СВЦЭМ!$A$39:$A$789,$A53,СВЦЭМ!$B$39:$B$789,O$47)+'СЕТ СН'!$G$9+СВЦЭМ!$D$10+'СЕТ СН'!$G$5-'СЕТ СН'!$G$17</f>
        <v>4856.1458079200002</v>
      </c>
      <c r="P53" s="36">
        <f>SUMIFS(СВЦЭМ!$C$39:$C$789,СВЦЭМ!$A$39:$A$789,$A53,СВЦЭМ!$B$39:$B$789,P$47)+'СЕТ СН'!$G$9+СВЦЭМ!$D$10+'СЕТ СН'!$G$5-'СЕТ СН'!$G$17</f>
        <v>4873.2370876900004</v>
      </c>
      <c r="Q53" s="36">
        <f>SUMIFS(СВЦЭМ!$C$39:$C$789,СВЦЭМ!$A$39:$A$789,$A53,СВЦЭМ!$B$39:$B$789,Q$47)+'СЕТ СН'!$G$9+СВЦЭМ!$D$10+'СЕТ СН'!$G$5-'СЕТ СН'!$G$17</f>
        <v>4885.0865146200003</v>
      </c>
      <c r="R53" s="36">
        <f>SUMIFS(СВЦЭМ!$C$39:$C$789,СВЦЭМ!$A$39:$A$789,$A53,СВЦЭМ!$B$39:$B$789,R$47)+'СЕТ СН'!$G$9+СВЦЭМ!$D$10+'СЕТ СН'!$G$5-'СЕТ СН'!$G$17</f>
        <v>4876.0154307600005</v>
      </c>
      <c r="S53" s="36">
        <f>SUMIFS(СВЦЭМ!$C$39:$C$789,СВЦЭМ!$A$39:$A$789,$A53,СВЦЭМ!$B$39:$B$789,S$47)+'СЕТ СН'!$G$9+СВЦЭМ!$D$10+'СЕТ СН'!$G$5-'СЕТ СН'!$G$17</f>
        <v>4849.5366535699995</v>
      </c>
      <c r="T53" s="36">
        <f>SUMIFS(СВЦЭМ!$C$39:$C$789,СВЦЭМ!$A$39:$A$789,$A53,СВЦЭМ!$B$39:$B$789,T$47)+'СЕТ СН'!$G$9+СВЦЭМ!$D$10+'СЕТ СН'!$G$5-'СЕТ СН'!$G$17</f>
        <v>4804.7815791100002</v>
      </c>
      <c r="U53" s="36">
        <f>SUMIFS(СВЦЭМ!$C$39:$C$789,СВЦЭМ!$A$39:$A$789,$A53,СВЦЭМ!$B$39:$B$789,U$47)+'СЕТ СН'!$G$9+СВЦЭМ!$D$10+'СЕТ СН'!$G$5-'СЕТ СН'!$G$17</f>
        <v>4787.0933221800005</v>
      </c>
      <c r="V53" s="36">
        <f>SUMIFS(СВЦЭМ!$C$39:$C$789,СВЦЭМ!$A$39:$A$789,$A53,СВЦЭМ!$B$39:$B$789,V$47)+'СЕТ СН'!$G$9+СВЦЭМ!$D$10+'СЕТ СН'!$G$5-'СЕТ СН'!$G$17</f>
        <v>4829.1187261200002</v>
      </c>
      <c r="W53" s="36">
        <f>SUMIFS(СВЦЭМ!$C$39:$C$789,СВЦЭМ!$A$39:$A$789,$A53,СВЦЭМ!$B$39:$B$789,W$47)+'СЕТ СН'!$G$9+СВЦЭМ!$D$10+'СЕТ СН'!$G$5-'СЕТ СН'!$G$17</f>
        <v>4831.1110330199999</v>
      </c>
      <c r="X53" s="36">
        <f>SUMIFS(СВЦЭМ!$C$39:$C$789,СВЦЭМ!$A$39:$A$789,$A53,СВЦЭМ!$B$39:$B$789,X$47)+'СЕТ СН'!$G$9+СВЦЭМ!$D$10+'СЕТ СН'!$G$5-'СЕТ СН'!$G$17</f>
        <v>4836.6149425499998</v>
      </c>
      <c r="Y53" s="36">
        <f>SUMIFS(СВЦЭМ!$C$39:$C$789,СВЦЭМ!$A$39:$A$789,$A53,СВЦЭМ!$B$39:$B$789,Y$47)+'СЕТ СН'!$G$9+СВЦЭМ!$D$10+'СЕТ СН'!$G$5-'СЕТ СН'!$G$17</f>
        <v>4868.8286091800001</v>
      </c>
    </row>
    <row r="54" spans="1:25" ht="15.75" x14ac:dyDescent="0.2">
      <c r="A54" s="35">
        <f t="shared" si="1"/>
        <v>45633</v>
      </c>
      <c r="B54" s="36">
        <f>SUMIFS(СВЦЭМ!$C$39:$C$789,СВЦЭМ!$A$39:$A$789,$A54,СВЦЭМ!$B$39:$B$789,B$47)+'СЕТ СН'!$G$9+СВЦЭМ!$D$10+'СЕТ СН'!$G$5-'СЕТ СН'!$G$17</f>
        <v>4940.52510325</v>
      </c>
      <c r="C54" s="36">
        <f>SUMIFS(СВЦЭМ!$C$39:$C$789,СВЦЭМ!$A$39:$A$789,$A54,СВЦЭМ!$B$39:$B$789,C$47)+'СЕТ СН'!$G$9+СВЦЭМ!$D$10+'СЕТ СН'!$G$5-'СЕТ СН'!$G$17</f>
        <v>4915.8961681199999</v>
      </c>
      <c r="D54" s="36">
        <f>SUMIFS(СВЦЭМ!$C$39:$C$789,СВЦЭМ!$A$39:$A$789,$A54,СВЦЭМ!$B$39:$B$789,D$47)+'СЕТ СН'!$G$9+СВЦЭМ!$D$10+'СЕТ СН'!$G$5-'СЕТ СН'!$G$17</f>
        <v>4945.60285174</v>
      </c>
      <c r="E54" s="36">
        <f>SUMIFS(СВЦЭМ!$C$39:$C$789,СВЦЭМ!$A$39:$A$789,$A54,СВЦЭМ!$B$39:$B$789,E$47)+'СЕТ СН'!$G$9+СВЦЭМ!$D$10+'СЕТ СН'!$G$5-'СЕТ СН'!$G$17</f>
        <v>4965.8229665600002</v>
      </c>
      <c r="F54" s="36">
        <f>SUMIFS(СВЦЭМ!$C$39:$C$789,СВЦЭМ!$A$39:$A$789,$A54,СВЦЭМ!$B$39:$B$789,F$47)+'СЕТ СН'!$G$9+СВЦЭМ!$D$10+'СЕТ СН'!$G$5-'СЕТ СН'!$G$17</f>
        <v>4966.1342492700005</v>
      </c>
      <c r="G54" s="36">
        <f>SUMIFS(СВЦЭМ!$C$39:$C$789,СВЦЭМ!$A$39:$A$789,$A54,СВЦЭМ!$B$39:$B$789,G$47)+'СЕТ СН'!$G$9+СВЦЭМ!$D$10+'СЕТ СН'!$G$5-'СЕТ СН'!$G$17</f>
        <v>4960.2411079900003</v>
      </c>
      <c r="H54" s="36">
        <f>SUMIFS(СВЦЭМ!$C$39:$C$789,СВЦЭМ!$A$39:$A$789,$A54,СВЦЭМ!$B$39:$B$789,H$47)+'СЕТ СН'!$G$9+СВЦЭМ!$D$10+'СЕТ СН'!$G$5-'СЕТ СН'!$G$17</f>
        <v>4951.4732208799996</v>
      </c>
      <c r="I54" s="36">
        <f>SUMIFS(СВЦЭМ!$C$39:$C$789,СВЦЭМ!$A$39:$A$789,$A54,СВЦЭМ!$B$39:$B$789,I$47)+'СЕТ СН'!$G$9+СВЦЭМ!$D$10+'СЕТ СН'!$G$5-'СЕТ СН'!$G$17</f>
        <v>4932.5906220199995</v>
      </c>
      <c r="J54" s="36">
        <f>SUMIFS(СВЦЭМ!$C$39:$C$789,СВЦЭМ!$A$39:$A$789,$A54,СВЦЭМ!$B$39:$B$789,J$47)+'СЕТ СН'!$G$9+СВЦЭМ!$D$10+'СЕТ СН'!$G$5-'СЕТ СН'!$G$17</f>
        <v>4876.6243553700006</v>
      </c>
      <c r="K54" s="36">
        <f>SUMIFS(СВЦЭМ!$C$39:$C$789,СВЦЭМ!$A$39:$A$789,$A54,СВЦЭМ!$B$39:$B$789,K$47)+'СЕТ СН'!$G$9+СВЦЭМ!$D$10+'СЕТ СН'!$G$5-'СЕТ СН'!$G$17</f>
        <v>4806.4537463899997</v>
      </c>
      <c r="L54" s="36">
        <f>SUMIFS(СВЦЭМ!$C$39:$C$789,СВЦЭМ!$A$39:$A$789,$A54,СВЦЭМ!$B$39:$B$789,L$47)+'СЕТ СН'!$G$9+СВЦЭМ!$D$10+'СЕТ СН'!$G$5-'СЕТ СН'!$G$17</f>
        <v>4759.9684346599997</v>
      </c>
      <c r="M54" s="36">
        <f>SUMIFS(СВЦЭМ!$C$39:$C$789,СВЦЭМ!$A$39:$A$789,$A54,СВЦЭМ!$B$39:$B$789,M$47)+'СЕТ СН'!$G$9+СВЦЭМ!$D$10+'СЕТ СН'!$G$5-'СЕТ СН'!$G$17</f>
        <v>4763.32593576</v>
      </c>
      <c r="N54" s="36">
        <f>SUMIFS(СВЦЭМ!$C$39:$C$789,СВЦЭМ!$A$39:$A$789,$A54,СВЦЭМ!$B$39:$B$789,N$47)+'СЕТ СН'!$G$9+СВЦЭМ!$D$10+'СЕТ СН'!$G$5-'СЕТ СН'!$G$17</f>
        <v>4780.2142430599997</v>
      </c>
      <c r="O54" s="36">
        <f>SUMIFS(СВЦЭМ!$C$39:$C$789,СВЦЭМ!$A$39:$A$789,$A54,СВЦЭМ!$B$39:$B$789,O$47)+'СЕТ СН'!$G$9+СВЦЭМ!$D$10+'СЕТ СН'!$G$5-'СЕТ СН'!$G$17</f>
        <v>4791.8956928200005</v>
      </c>
      <c r="P54" s="36">
        <f>SUMIFS(СВЦЭМ!$C$39:$C$789,СВЦЭМ!$A$39:$A$789,$A54,СВЦЭМ!$B$39:$B$789,P$47)+'СЕТ СН'!$G$9+СВЦЭМ!$D$10+'СЕТ СН'!$G$5-'СЕТ СН'!$G$17</f>
        <v>4794.6311421499995</v>
      </c>
      <c r="Q54" s="36">
        <f>SUMIFS(СВЦЭМ!$C$39:$C$789,СВЦЭМ!$A$39:$A$789,$A54,СВЦЭМ!$B$39:$B$789,Q$47)+'СЕТ СН'!$G$9+СВЦЭМ!$D$10+'СЕТ СН'!$G$5-'СЕТ СН'!$G$17</f>
        <v>4798.4595926800002</v>
      </c>
      <c r="R54" s="36">
        <f>SUMIFS(СВЦЭМ!$C$39:$C$789,СВЦЭМ!$A$39:$A$789,$A54,СВЦЭМ!$B$39:$B$789,R$47)+'СЕТ СН'!$G$9+СВЦЭМ!$D$10+'СЕТ СН'!$G$5-'СЕТ СН'!$G$17</f>
        <v>4802.7802639900001</v>
      </c>
      <c r="S54" s="36">
        <f>SUMIFS(СВЦЭМ!$C$39:$C$789,СВЦЭМ!$A$39:$A$789,$A54,СВЦЭМ!$B$39:$B$789,S$47)+'СЕТ СН'!$G$9+СВЦЭМ!$D$10+'СЕТ СН'!$G$5-'СЕТ СН'!$G$17</f>
        <v>4781.7667525699999</v>
      </c>
      <c r="T54" s="36">
        <f>SUMIFS(СВЦЭМ!$C$39:$C$789,СВЦЭМ!$A$39:$A$789,$A54,СВЦЭМ!$B$39:$B$789,T$47)+'СЕТ СН'!$G$9+СВЦЭМ!$D$10+'СЕТ СН'!$G$5-'СЕТ СН'!$G$17</f>
        <v>4738.5838059899997</v>
      </c>
      <c r="U54" s="36">
        <f>SUMIFS(СВЦЭМ!$C$39:$C$789,СВЦЭМ!$A$39:$A$789,$A54,СВЦЭМ!$B$39:$B$789,U$47)+'СЕТ СН'!$G$9+СВЦЭМ!$D$10+'СЕТ СН'!$G$5-'СЕТ СН'!$G$17</f>
        <v>4760.1194270699998</v>
      </c>
      <c r="V54" s="36">
        <f>SUMIFS(СВЦЭМ!$C$39:$C$789,СВЦЭМ!$A$39:$A$789,$A54,СВЦЭМ!$B$39:$B$789,V$47)+'СЕТ СН'!$G$9+СВЦЭМ!$D$10+'СЕТ СН'!$G$5-'СЕТ СН'!$G$17</f>
        <v>4788.2874064500002</v>
      </c>
      <c r="W54" s="36">
        <f>SUMIFS(СВЦЭМ!$C$39:$C$789,СВЦЭМ!$A$39:$A$789,$A54,СВЦЭМ!$B$39:$B$789,W$47)+'СЕТ СН'!$G$9+СВЦЭМ!$D$10+'СЕТ СН'!$G$5-'СЕТ СН'!$G$17</f>
        <v>4793.3177975999997</v>
      </c>
      <c r="X54" s="36">
        <f>SUMIFS(СВЦЭМ!$C$39:$C$789,СВЦЭМ!$A$39:$A$789,$A54,СВЦЭМ!$B$39:$B$789,X$47)+'СЕТ СН'!$G$9+СВЦЭМ!$D$10+'СЕТ СН'!$G$5-'СЕТ СН'!$G$17</f>
        <v>4833.3056578599999</v>
      </c>
      <c r="Y54" s="36">
        <f>SUMIFS(СВЦЭМ!$C$39:$C$789,СВЦЭМ!$A$39:$A$789,$A54,СВЦЭМ!$B$39:$B$789,Y$47)+'СЕТ СН'!$G$9+СВЦЭМ!$D$10+'СЕТ СН'!$G$5-'СЕТ СН'!$G$17</f>
        <v>4898.0922348200002</v>
      </c>
    </row>
    <row r="55" spans="1:25" ht="15.75" x14ac:dyDescent="0.2">
      <c r="A55" s="35">
        <f t="shared" si="1"/>
        <v>45634</v>
      </c>
      <c r="B55" s="36">
        <f>SUMIFS(СВЦЭМ!$C$39:$C$789,СВЦЭМ!$A$39:$A$789,$A55,СВЦЭМ!$B$39:$B$789,B$47)+'СЕТ СН'!$G$9+СВЦЭМ!$D$10+'СЕТ СН'!$G$5-'СЕТ СН'!$G$17</f>
        <v>4889.1372703899997</v>
      </c>
      <c r="C55" s="36">
        <f>SUMIFS(СВЦЭМ!$C$39:$C$789,СВЦЭМ!$A$39:$A$789,$A55,СВЦЭМ!$B$39:$B$789,C$47)+'СЕТ СН'!$G$9+СВЦЭМ!$D$10+'СЕТ СН'!$G$5-'СЕТ СН'!$G$17</f>
        <v>4920.9127678200002</v>
      </c>
      <c r="D55" s="36">
        <f>SUMIFS(СВЦЭМ!$C$39:$C$789,СВЦЭМ!$A$39:$A$789,$A55,СВЦЭМ!$B$39:$B$789,D$47)+'СЕТ СН'!$G$9+СВЦЭМ!$D$10+'СЕТ СН'!$G$5-'СЕТ СН'!$G$17</f>
        <v>4961.10153954</v>
      </c>
      <c r="E55" s="36">
        <f>SUMIFS(СВЦЭМ!$C$39:$C$789,СВЦЭМ!$A$39:$A$789,$A55,СВЦЭМ!$B$39:$B$789,E$47)+'СЕТ СН'!$G$9+СВЦЭМ!$D$10+'СЕТ СН'!$G$5-'СЕТ СН'!$G$17</f>
        <v>4977.0913089200003</v>
      </c>
      <c r="F55" s="36">
        <f>SUMIFS(СВЦЭМ!$C$39:$C$789,СВЦЭМ!$A$39:$A$789,$A55,СВЦЭМ!$B$39:$B$789,F$47)+'СЕТ СН'!$G$9+СВЦЭМ!$D$10+'СЕТ СН'!$G$5-'СЕТ СН'!$G$17</f>
        <v>4994.5799619899999</v>
      </c>
      <c r="G55" s="36">
        <f>SUMIFS(СВЦЭМ!$C$39:$C$789,СВЦЭМ!$A$39:$A$789,$A55,СВЦЭМ!$B$39:$B$789,G$47)+'СЕТ СН'!$G$9+СВЦЭМ!$D$10+'СЕТ СН'!$G$5-'СЕТ СН'!$G$17</f>
        <v>4993.9279985600006</v>
      </c>
      <c r="H55" s="36">
        <f>SUMIFS(СВЦЭМ!$C$39:$C$789,СВЦЭМ!$A$39:$A$789,$A55,СВЦЭМ!$B$39:$B$789,H$47)+'СЕТ СН'!$G$9+СВЦЭМ!$D$10+'СЕТ СН'!$G$5-'СЕТ СН'!$G$17</f>
        <v>5007.2639520399998</v>
      </c>
      <c r="I55" s="36">
        <f>SUMIFS(СВЦЭМ!$C$39:$C$789,СВЦЭМ!$A$39:$A$789,$A55,СВЦЭМ!$B$39:$B$789,I$47)+'СЕТ СН'!$G$9+СВЦЭМ!$D$10+'СЕТ СН'!$G$5-'СЕТ СН'!$G$17</f>
        <v>4975.5181878399999</v>
      </c>
      <c r="J55" s="36">
        <f>SUMIFS(СВЦЭМ!$C$39:$C$789,СВЦЭМ!$A$39:$A$789,$A55,СВЦЭМ!$B$39:$B$789,J$47)+'СЕТ СН'!$G$9+СВЦЭМ!$D$10+'СЕТ СН'!$G$5-'СЕТ СН'!$G$17</f>
        <v>4929.4356263700001</v>
      </c>
      <c r="K55" s="36">
        <f>SUMIFS(СВЦЭМ!$C$39:$C$789,СВЦЭМ!$A$39:$A$789,$A55,СВЦЭМ!$B$39:$B$789,K$47)+'СЕТ СН'!$G$9+СВЦЭМ!$D$10+'СЕТ СН'!$G$5-'СЕТ СН'!$G$17</f>
        <v>4858.9108111300002</v>
      </c>
      <c r="L55" s="36">
        <f>SUMIFS(СВЦЭМ!$C$39:$C$789,СВЦЭМ!$A$39:$A$789,$A55,СВЦЭМ!$B$39:$B$789,L$47)+'СЕТ СН'!$G$9+СВЦЭМ!$D$10+'СЕТ СН'!$G$5-'СЕТ СН'!$G$17</f>
        <v>4811.2965183400001</v>
      </c>
      <c r="M55" s="36">
        <f>SUMIFS(СВЦЭМ!$C$39:$C$789,СВЦЭМ!$A$39:$A$789,$A55,СВЦЭМ!$B$39:$B$789,M$47)+'СЕТ СН'!$G$9+СВЦЭМ!$D$10+'СЕТ СН'!$G$5-'СЕТ СН'!$G$17</f>
        <v>4806.8386108499999</v>
      </c>
      <c r="N55" s="36">
        <f>SUMIFS(СВЦЭМ!$C$39:$C$789,СВЦЭМ!$A$39:$A$789,$A55,СВЦЭМ!$B$39:$B$789,N$47)+'СЕТ СН'!$G$9+СВЦЭМ!$D$10+'СЕТ СН'!$G$5-'СЕТ СН'!$G$17</f>
        <v>4817.8908541800001</v>
      </c>
      <c r="O55" s="36">
        <f>SUMIFS(СВЦЭМ!$C$39:$C$789,СВЦЭМ!$A$39:$A$789,$A55,СВЦЭМ!$B$39:$B$789,O$47)+'СЕТ СН'!$G$9+СВЦЭМ!$D$10+'СЕТ СН'!$G$5-'СЕТ СН'!$G$17</f>
        <v>4840.8047545099998</v>
      </c>
      <c r="P55" s="36">
        <f>SUMIFS(СВЦЭМ!$C$39:$C$789,СВЦЭМ!$A$39:$A$789,$A55,СВЦЭМ!$B$39:$B$789,P$47)+'СЕТ СН'!$G$9+СВЦЭМ!$D$10+'СЕТ СН'!$G$5-'СЕТ СН'!$G$17</f>
        <v>4843.5075323900001</v>
      </c>
      <c r="Q55" s="36">
        <f>SUMIFS(СВЦЭМ!$C$39:$C$789,СВЦЭМ!$A$39:$A$789,$A55,СВЦЭМ!$B$39:$B$789,Q$47)+'СЕТ СН'!$G$9+СВЦЭМ!$D$10+'СЕТ СН'!$G$5-'СЕТ СН'!$G$17</f>
        <v>4851.0431867999996</v>
      </c>
      <c r="R55" s="36">
        <f>SUMIFS(СВЦЭМ!$C$39:$C$789,СВЦЭМ!$A$39:$A$789,$A55,СВЦЭМ!$B$39:$B$789,R$47)+'СЕТ СН'!$G$9+СВЦЭМ!$D$10+'СЕТ СН'!$G$5-'СЕТ СН'!$G$17</f>
        <v>4849.3751442800003</v>
      </c>
      <c r="S55" s="36">
        <f>SUMIFS(СВЦЭМ!$C$39:$C$789,СВЦЭМ!$A$39:$A$789,$A55,СВЦЭМ!$B$39:$B$789,S$47)+'СЕТ СН'!$G$9+СВЦЭМ!$D$10+'СЕТ СН'!$G$5-'СЕТ СН'!$G$17</f>
        <v>4793.3011778800001</v>
      </c>
      <c r="T55" s="36">
        <f>SUMIFS(СВЦЭМ!$C$39:$C$789,СВЦЭМ!$A$39:$A$789,$A55,СВЦЭМ!$B$39:$B$789,T$47)+'СЕТ СН'!$G$9+СВЦЭМ!$D$10+'СЕТ СН'!$G$5-'СЕТ СН'!$G$17</f>
        <v>4711.8556399700001</v>
      </c>
      <c r="U55" s="36">
        <f>SUMIFS(СВЦЭМ!$C$39:$C$789,СВЦЭМ!$A$39:$A$789,$A55,СВЦЭМ!$B$39:$B$789,U$47)+'СЕТ СН'!$G$9+СВЦЭМ!$D$10+'СЕТ СН'!$G$5-'СЕТ СН'!$G$17</f>
        <v>4709.1477832399996</v>
      </c>
      <c r="V55" s="36">
        <f>SUMIFS(СВЦЭМ!$C$39:$C$789,СВЦЭМ!$A$39:$A$789,$A55,СВЦЭМ!$B$39:$B$789,V$47)+'СЕТ СН'!$G$9+СВЦЭМ!$D$10+'СЕТ СН'!$G$5-'СЕТ СН'!$G$17</f>
        <v>4742.5026621799998</v>
      </c>
      <c r="W55" s="36">
        <f>SUMIFS(СВЦЭМ!$C$39:$C$789,СВЦЭМ!$A$39:$A$789,$A55,СВЦЭМ!$B$39:$B$789,W$47)+'СЕТ СН'!$G$9+СВЦЭМ!$D$10+'СЕТ СН'!$G$5-'СЕТ СН'!$G$17</f>
        <v>4772.8746491500006</v>
      </c>
      <c r="X55" s="36">
        <f>SUMIFS(СВЦЭМ!$C$39:$C$789,СВЦЭМ!$A$39:$A$789,$A55,СВЦЭМ!$B$39:$B$789,X$47)+'СЕТ СН'!$G$9+СВЦЭМ!$D$10+'СЕТ СН'!$G$5-'СЕТ СН'!$G$17</f>
        <v>4795.2467615200003</v>
      </c>
      <c r="Y55" s="36">
        <f>SUMIFS(СВЦЭМ!$C$39:$C$789,СВЦЭМ!$A$39:$A$789,$A55,СВЦЭМ!$B$39:$B$789,Y$47)+'СЕТ СН'!$G$9+СВЦЭМ!$D$10+'СЕТ СН'!$G$5-'СЕТ СН'!$G$17</f>
        <v>4804.2873312600004</v>
      </c>
    </row>
    <row r="56" spans="1:25" ht="15.75" x14ac:dyDescent="0.2">
      <c r="A56" s="35">
        <f t="shared" si="1"/>
        <v>45635</v>
      </c>
      <c r="B56" s="36">
        <f>SUMIFS(СВЦЭМ!$C$39:$C$789,СВЦЭМ!$A$39:$A$789,$A56,СВЦЭМ!$B$39:$B$789,B$47)+'СЕТ СН'!$G$9+СВЦЭМ!$D$10+'СЕТ СН'!$G$5-'СЕТ СН'!$G$17</f>
        <v>4870.6498859799995</v>
      </c>
      <c r="C56" s="36">
        <f>SUMIFS(СВЦЭМ!$C$39:$C$789,СВЦЭМ!$A$39:$A$789,$A56,СВЦЭМ!$B$39:$B$789,C$47)+'СЕТ СН'!$G$9+СВЦЭМ!$D$10+'СЕТ СН'!$G$5-'СЕТ СН'!$G$17</f>
        <v>4885.1971230399995</v>
      </c>
      <c r="D56" s="36">
        <f>SUMIFS(СВЦЭМ!$C$39:$C$789,СВЦЭМ!$A$39:$A$789,$A56,СВЦЭМ!$B$39:$B$789,D$47)+'СЕТ СН'!$G$9+СВЦЭМ!$D$10+'СЕТ СН'!$G$5-'СЕТ СН'!$G$17</f>
        <v>4945.0609999299995</v>
      </c>
      <c r="E56" s="36">
        <f>SUMIFS(СВЦЭМ!$C$39:$C$789,СВЦЭМ!$A$39:$A$789,$A56,СВЦЭМ!$B$39:$B$789,E$47)+'СЕТ СН'!$G$9+СВЦЭМ!$D$10+'СЕТ СН'!$G$5-'СЕТ СН'!$G$17</f>
        <v>4956.5989743099999</v>
      </c>
      <c r="F56" s="36">
        <f>SUMIFS(СВЦЭМ!$C$39:$C$789,СВЦЭМ!$A$39:$A$789,$A56,СВЦЭМ!$B$39:$B$789,F$47)+'СЕТ СН'!$G$9+СВЦЭМ!$D$10+'СЕТ СН'!$G$5-'СЕТ СН'!$G$17</f>
        <v>4954.8512669299998</v>
      </c>
      <c r="G56" s="36">
        <f>SUMIFS(СВЦЭМ!$C$39:$C$789,СВЦЭМ!$A$39:$A$789,$A56,СВЦЭМ!$B$39:$B$789,G$47)+'СЕТ СН'!$G$9+СВЦЭМ!$D$10+'СЕТ СН'!$G$5-'СЕТ СН'!$G$17</f>
        <v>4933.2908205100002</v>
      </c>
      <c r="H56" s="36">
        <f>SUMIFS(СВЦЭМ!$C$39:$C$789,СВЦЭМ!$A$39:$A$789,$A56,СВЦЭМ!$B$39:$B$789,H$47)+'СЕТ СН'!$G$9+СВЦЭМ!$D$10+'СЕТ СН'!$G$5-'СЕТ СН'!$G$17</f>
        <v>4835.8538076100003</v>
      </c>
      <c r="I56" s="36">
        <f>SUMIFS(СВЦЭМ!$C$39:$C$789,СВЦЭМ!$A$39:$A$789,$A56,СВЦЭМ!$B$39:$B$789,I$47)+'СЕТ СН'!$G$9+СВЦЭМ!$D$10+'СЕТ СН'!$G$5-'СЕТ СН'!$G$17</f>
        <v>4767.3254455200004</v>
      </c>
      <c r="J56" s="36">
        <f>SUMIFS(СВЦЭМ!$C$39:$C$789,СВЦЭМ!$A$39:$A$789,$A56,СВЦЭМ!$B$39:$B$789,J$47)+'СЕТ СН'!$G$9+СВЦЭМ!$D$10+'СЕТ СН'!$G$5-'СЕТ СН'!$G$17</f>
        <v>4786.2277655400003</v>
      </c>
      <c r="K56" s="36">
        <f>SUMIFS(СВЦЭМ!$C$39:$C$789,СВЦЭМ!$A$39:$A$789,$A56,СВЦЭМ!$B$39:$B$789,K$47)+'СЕТ СН'!$G$9+СВЦЭМ!$D$10+'СЕТ СН'!$G$5-'СЕТ СН'!$G$17</f>
        <v>4758.4636302899999</v>
      </c>
      <c r="L56" s="36">
        <f>SUMIFS(СВЦЭМ!$C$39:$C$789,СВЦЭМ!$A$39:$A$789,$A56,СВЦЭМ!$B$39:$B$789,L$47)+'СЕТ СН'!$G$9+СВЦЭМ!$D$10+'СЕТ СН'!$G$5-'СЕТ СН'!$G$17</f>
        <v>4756.4746575700001</v>
      </c>
      <c r="M56" s="36">
        <f>SUMIFS(СВЦЭМ!$C$39:$C$789,СВЦЭМ!$A$39:$A$789,$A56,СВЦЭМ!$B$39:$B$789,M$47)+'СЕТ СН'!$G$9+СВЦЭМ!$D$10+'СЕТ СН'!$G$5-'СЕТ СН'!$G$17</f>
        <v>4774.6862452900004</v>
      </c>
      <c r="N56" s="36">
        <f>SUMIFS(СВЦЭМ!$C$39:$C$789,СВЦЭМ!$A$39:$A$789,$A56,СВЦЭМ!$B$39:$B$789,N$47)+'СЕТ СН'!$G$9+СВЦЭМ!$D$10+'СЕТ СН'!$G$5-'СЕТ СН'!$G$17</f>
        <v>4770.1083347100002</v>
      </c>
      <c r="O56" s="36">
        <f>SUMIFS(СВЦЭМ!$C$39:$C$789,СВЦЭМ!$A$39:$A$789,$A56,СВЦЭМ!$B$39:$B$789,O$47)+'СЕТ СН'!$G$9+СВЦЭМ!$D$10+'СЕТ СН'!$G$5-'СЕТ СН'!$G$17</f>
        <v>4774.1923514099999</v>
      </c>
      <c r="P56" s="36">
        <f>SUMIFS(СВЦЭМ!$C$39:$C$789,СВЦЭМ!$A$39:$A$789,$A56,СВЦЭМ!$B$39:$B$789,P$47)+'СЕТ СН'!$G$9+СВЦЭМ!$D$10+'СЕТ СН'!$G$5-'СЕТ СН'!$G$17</f>
        <v>4790.9045054500002</v>
      </c>
      <c r="Q56" s="36">
        <f>SUMIFS(СВЦЭМ!$C$39:$C$789,СВЦЭМ!$A$39:$A$789,$A56,СВЦЭМ!$B$39:$B$789,Q$47)+'СЕТ СН'!$G$9+СВЦЭМ!$D$10+'СЕТ СН'!$G$5-'СЕТ СН'!$G$17</f>
        <v>4790.0195491200002</v>
      </c>
      <c r="R56" s="36">
        <f>SUMIFS(СВЦЭМ!$C$39:$C$789,СВЦЭМ!$A$39:$A$789,$A56,СВЦЭМ!$B$39:$B$789,R$47)+'СЕТ СН'!$G$9+СВЦЭМ!$D$10+'СЕТ СН'!$G$5-'СЕТ СН'!$G$17</f>
        <v>4793.4925947700003</v>
      </c>
      <c r="S56" s="36">
        <f>SUMIFS(СВЦЭМ!$C$39:$C$789,СВЦЭМ!$A$39:$A$789,$A56,СВЦЭМ!$B$39:$B$789,S$47)+'СЕТ СН'!$G$9+СВЦЭМ!$D$10+'СЕТ СН'!$G$5-'СЕТ СН'!$G$17</f>
        <v>4743.0152272100004</v>
      </c>
      <c r="T56" s="36">
        <f>SUMIFS(СВЦЭМ!$C$39:$C$789,СВЦЭМ!$A$39:$A$789,$A56,СВЦЭМ!$B$39:$B$789,T$47)+'СЕТ СН'!$G$9+СВЦЭМ!$D$10+'СЕТ СН'!$G$5-'СЕТ СН'!$G$17</f>
        <v>4725.0128063100001</v>
      </c>
      <c r="U56" s="36">
        <f>SUMIFS(СВЦЭМ!$C$39:$C$789,СВЦЭМ!$A$39:$A$789,$A56,СВЦЭМ!$B$39:$B$789,U$47)+'СЕТ СН'!$G$9+СВЦЭМ!$D$10+'СЕТ СН'!$G$5-'СЕТ СН'!$G$17</f>
        <v>4735.6253164999998</v>
      </c>
      <c r="V56" s="36">
        <f>SUMIFS(СВЦЭМ!$C$39:$C$789,СВЦЭМ!$A$39:$A$789,$A56,СВЦЭМ!$B$39:$B$789,V$47)+'СЕТ СН'!$G$9+СВЦЭМ!$D$10+'СЕТ СН'!$G$5-'СЕТ СН'!$G$17</f>
        <v>4754.0044633400003</v>
      </c>
      <c r="W56" s="36">
        <f>SUMIFS(СВЦЭМ!$C$39:$C$789,СВЦЭМ!$A$39:$A$789,$A56,СВЦЭМ!$B$39:$B$789,W$47)+'СЕТ СН'!$G$9+СВЦЭМ!$D$10+'СЕТ СН'!$G$5-'СЕТ СН'!$G$17</f>
        <v>4763.2018580900003</v>
      </c>
      <c r="X56" s="36">
        <f>SUMIFS(СВЦЭМ!$C$39:$C$789,СВЦЭМ!$A$39:$A$789,$A56,СВЦЭМ!$B$39:$B$789,X$47)+'СЕТ СН'!$G$9+СВЦЭМ!$D$10+'СЕТ СН'!$G$5-'СЕТ СН'!$G$17</f>
        <v>4777.5848388699997</v>
      </c>
      <c r="Y56" s="36">
        <f>SUMIFS(СВЦЭМ!$C$39:$C$789,СВЦЭМ!$A$39:$A$789,$A56,СВЦЭМ!$B$39:$B$789,Y$47)+'СЕТ СН'!$G$9+СВЦЭМ!$D$10+'СЕТ СН'!$G$5-'СЕТ СН'!$G$17</f>
        <v>4764.7543819599996</v>
      </c>
    </row>
    <row r="57" spans="1:25" ht="15.75" x14ac:dyDescent="0.2">
      <c r="A57" s="35">
        <f t="shared" si="1"/>
        <v>45636</v>
      </c>
      <c r="B57" s="36">
        <f>SUMIFS(СВЦЭМ!$C$39:$C$789,СВЦЭМ!$A$39:$A$789,$A57,СВЦЭМ!$B$39:$B$789,B$47)+'СЕТ СН'!$G$9+СВЦЭМ!$D$10+'СЕТ СН'!$G$5-'СЕТ СН'!$G$17</f>
        <v>4884.7462791500002</v>
      </c>
      <c r="C57" s="36">
        <f>SUMIFS(СВЦЭМ!$C$39:$C$789,СВЦЭМ!$A$39:$A$789,$A57,СВЦЭМ!$B$39:$B$789,C$47)+'СЕТ СН'!$G$9+СВЦЭМ!$D$10+'СЕТ СН'!$G$5-'СЕТ СН'!$G$17</f>
        <v>4935.7308081900001</v>
      </c>
      <c r="D57" s="36">
        <f>SUMIFS(СВЦЭМ!$C$39:$C$789,СВЦЭМ!$A$39:$A$789,$A57,СВЦЭМ!$B$39:$B$789,D$47)+'СЕТ СН'!$G$9+СВЦЭМ!$D$10+'СЕТ СН'!$G$5-'СЕТ СН'!$G$17</f>
        <v>4953.2193684000003</v>
      </c>
      <c r="E57" s="36">
        <f>SUMIFS(СВЦЭМ!$C$39:$C$789,СВЦЭМ!$A$39:$A$789,$A57,СВЦЭМ!$B$39:$B$789,E$47)+'СЕТ СН'!$G$9+СВЦЭМ!$D$10+'СЕТ СН'!$G$5-'СЕТ СН'!$G$17</f>
        <v>4968.3906146600002</v>
      </c>
      <c r="F57" s="36">
        <f>SUMIFS(СВЦЭМ!$C$39:$C$789,СВЦЭМ!$A$39:$A$789,$A57,СВЦЭМ!$B$39:$B$789,F$47)+'СЕТ СН'!$G$9+СВЦЭМ!$D$10+'СЕТ СН'!$G$5-'СЕТ СН'!$G$17</f>
        <v>4969.2074272600003</v>
      </c>
      <c r="G57" s="36">
        <f>SUMIFS(СВЦЭМ!$C$39:$C$789,СВЦЭМ!$A$39:$A$789,$A57,СВЦЭМ!$B$39:$B$789,G$47)+'СЕТ СН'!$G$9+СВЦЭМ!$D$10+'СЕТ СН'!$G$5-'СЕТ СН'!$G$17</f>
        <v>4947.3253343599999</v>
      </c>
      <c r="H57" s="36">
        <f>SUMIFS(СВЦЭМ!$C$39:$C$789,СВЦЭМ!$A$39:$A$789,$A57,СВЦЭМ!$B$39:$B$789,H$47)+'СЕТ СН'!$G$9+СВЦЭМ!$D$10+'СЕТ СН'!$G$5-'СЕТ СН'!$G$17</f>
        <v>4878.7917476900002</v>
      </c>
      <c r="I57" s="36">
        <f>SUMIFS(СВЦЭМ!$C$39:$C$789,СВЦЭМ!$A$39:$A$789,$A57,СВЦЭМ!$B$39:$B$789,I$47)+'СЕТ СН'!$G$9+СВЦЭМ!$D$10+'СЕТ СН'!$G$5-'СЕТ СН'!$G$17</f>
        <v>4806.7579937600003</v>
      </c>
      <c r="J57" s="36">
        <f>SUMIFS(СВЦЭМ!$C$39:$C$789,СВЦЭМ!$A$39:$A$789,$A57,СВЦЭМ!$B$39:$B$789,J$47)+'СЕТ СН'!$G$9+СВЦЭМ!$D$10+'СЕТ СН'!$G$5-'СЕТ СН'!$G$17</f>
        <v>4753.9705849399998</v>
      </c>
      <c r="K57" s="36">
        <f>SUMIFS(СВЦЭМ!$C$39:$C$789,СВЦЭМ!$A$39:$A$789,$A57,СВЦЭМ!$B$39:$B$789,K$47)+'СЕТ СН'!$G$9+СВЦЭМ!$D$10+'СЕТ СН'!$G$5-'СЕТ СН'!$G$17</f>
        <v>4726.0332797499996</v>
      </c>
      <c r="L57" s="36">
        <f>SUMIFS(СВЦЭМ!$C$39:$C$789,СВЦЭМ!$A$39:$A$789,$A57,СВЦЭМ!$B$39:$B$789,L$47)+'СЕТ СН'!$G$9+СВЦЭМ!$D$10+'СЕТ СН'!$G$5-'СЕТ СН'!$G$17</f>
        <v>4762.1706550899999</v>
      </c>
      <c r="M57" s="36">
        <f>SUMIFS(СВЦЭМ!$C$39:$C$789,СВЦЭМ!$A$39:$A$789,$A57,СВЦЭМ!$B$39:$B$789,M$47)+'СЕТ СН'!$G$9+СВЦЭМ!$D$10+'СЕТ СН'!$G$5-'СЕТ СН'!$G$17</f>
        <v>4758.4606685099998</v>
      </c>
      <c r="N57" s="36">
        <f>SUMIFS(СВЦЭМ!$C$39:$C$789,СВЦЭМ!$A$39:$A$789,$A57,СВЦЭМ!$B$39:$B$789,N$47)+'СЕТ СН'!$G$9+СВЦЭМ!$D$10+'СЕТ СН'!$G$5-'СЕТ СН'!$G$17</f>
        <v>4747.5485191899998</v>
      </c>
      <c r="O57" s="36">
        <f>SUMIFS(СВЦЭМ!$C$39:$C$789,СВЦЭМ!$A$39:$A$789,$A57,СВЦЭМ!$B$39:$B$789,O$47)+'СЕТ СН'!$G$9+СВЦЭМ!$D$10+'СЕТ СН'!$G$5-'СЕТ СН'!$G$17</f>
        <v>4742.5786755400004</v>
      </c>
      <c r="P57" s="36">
        <f>SUMIFS(СВЦЭМ!$C$39:$C$789,СВЦЭМ!$A$39:$A$789,$A57,СВЦЭМ!$B$39:$B$789,P$47)+'СЕТ СН'!$G$9+СВЦЭМ!$D$10+'СЕТ СН'!$G$5-'СЕТ СН'!$G$17</f>
        <v>4775.2703130099999</v>
      </c>
      <c r="Q57" s="36">
        <f>SUMIFS(СВЦЭМ!$C$39:$C$789,СВЦЭМ!$A$39:$A$789,$A57,СВЦЭМ!$B$39:$B$789,Q$47)+'СЕТ СН'!$G$9+СВЦЭМ!$D$10+'СЕТ СН'!$G$5-'СЕТ СН'!$G$17</f>
        <v>4789.1342390499995</v>
      </c>
      <c r="R57" s="36">
        <f>SUMIFS(СВЦЭМ!$C$39:$C$789,СВЦЭМ!$A$39:$A$789,$A57,СВЦЭМ!$B$39:$B$789,R$47)+'СЕТ СН'!$G$9+СВЦЭМ!$D$10+'СЕТ СН'!$G$5-'СЕТ СН'!$G$17</f>
        <v>4769.8151089599996</v>
      </c>
      <c r="S57" s="36">
        <f>SUMIFS(СВЦЭМ!$C$39:$C$789,СВЦЭМ!$A$39:$A$789,$A57,СВЦЭМ!$B$39:$B$789,S$47)+'СЕТ СН'!$G$9+СВЦЭМ!$D$10+'СЕТ СН'!$G$5-'СЕТ СН'!$G$17</f>
        <v>4731.0723778700003</v>
      </c>
      <c r="T57" s="36">
        <f>SUMIFS(СВЦЭМ!$C$39:$C$789,СВЦЭМ!$A$39:$A$789,$A57,СВЦЭМ!$B$39:$B$789,T$47)+'СЕТ СН'!$G$9+СВЦЭМ!$D$10+'СЕТ СН'!$G$5-'СЕТ СН'!$G$17</f>
        <v>4714.9360214500002</v>
      </c>
      <c r="U57" s="36">
        <f>SUMIFS(СВЦЭМ!$C$39:$C$789,СВЦЭМ!$A$39:$A$789,$A57,СВЦЭМ!$B$39:$B$789,U$47)+'СЕТ СН'!$G$9+СВЦЭМ!$D$10+'СЕТ СН'!$G$5-'СЕТ СН'!$G$17</f>
        <v>4739.7315797700003</v>
      </c>
      <c r="V57" s="36">
        <f>SUMIFS(СВЦЭМ!$C$39:$C$789,СВЦЭМ!$A$39:$A$789,$A57,СВЦЭМ!$B$39:$B$789,V$47)+'СЕТ СН'!$G$9+СВЦЭМ!$D$10+'СЕТ СН'!$G$5-'СЕТ СН'!$G$17</f>
        <v>4737.0214214999996</v>
      </c>
      <c r="W57" s="36">
        <f>SUMIFS(СВЦЭМ!$C$39:$C$789,СВЦЭМ!$A$39:$A$789,$A57,СВЦЭМ!$B$39:$B$789,W$47)+'СЕТ СН'!$G$9+СВЦЭМ!$D$10+'СЕТ СН'!$G$5-'СЕТ СН'!$G$17</f>
        <v>4766.46805081</v>
      </c>
      <c r="X57" s="36">
        <f>SUMIFS(СВЦЭМ!$C$39:$C$789,СВЦЭМ!$A$39:$A$789,$A57,СВЦЭМ!$B$39:$B$789,X$47)+'СЕТ СН'!$G$9+СВЦЭМ!$D$10+'СЕТ СН'!$G$5-'СЕТ СН'!$G$17</f>
        <v>4769.2611043199995</v>
      </c>
      <c r="Y57" s="36">
        <f>SUMIFS(СВЦЭМ!$C$39:$C$789,СВЦЭМ!$A$39:$A$789,$A57,СВЦЭМ!$B$39:$B$789,Y$47)+'СЕТ СН'!$G$9+СВЦЭМ!$D$10+'СЕТ СН'!$G$5-'СЕТ СН'!$G$17</f>
        <v>4810.147078</v>
      </c>
    </row>
    <row r="58" spans="1:25" ht="15.75" x14ac:dyDescent="0.2">
      <c r="A58" s="35">
        <f t="shared" si="1"/>
        <v>45637</v>
      </c>
      <c r="B58" s="36">
        <f>SUMIFS(СВЦЭМ!$C$39:$C$789,СВЦЭМ!$A$39:$A$789,$A58,СВЦЭМ!$B$39:$B$789,B$47)+'СЕТ СН'!$G$9+СВЦЭМ!$D$10+'СЕТ СН'!$G$5-'СЕТ СН'!$G$17</f>
        <v>4816.3208801399996</v>
      </c>
      <c r="C58" s="36">
        <f>SUMIFS(СВЦЭМ!$C$39:$C$789,СВЦЭМ!$A$39:$A$789,$A58,СВЦЭМ!$B$39:$B$789,C$47)+'СЕТ СН'!$G$9+СВЦЭМ!$D$10+'СЕТ СН'!$G$5-'СЕТ СН'!$G$17</f>
        <v>4900.8076448600004</v>
      </c>
      <c r="D58" s="36">
        <f>SUMIFS(СВЦЭМ!$C$39:$C$789,СВЦЭМ!$A$39:$A$789,$A58,СВЦЭМ!$B$39:$B$789,D$47)+'СЕТ СН'!$G$9+СВЦЭМ!$D$10+'СЕТ СН'!$G$5-'СЕТ СН'!$G$17</f>
        <v>4939.2484949999998</v>
      </c>
      <c r="E58" s="36">
        <f>SUMIFS(СВЦЭМ!$C$39:$C$789,СВЦЭМ!$A$39:$A$789,$A58,СВЦЭМ!$B$39:$B$789,E$47)+'СЕТ СН'!$G$9+СВЦЭМ!$D$10+'СЕТ СН'!$G$5-'СЕТ СН'!$G$17</f>
        <v>4953.1742925400004</v>
      </c>
      <c r="F58" s="36">
        <f>SUMIFS(СВЦЭМ!$C$39:$C$789,СВЦЭМ!$A$39:$A$789,$A58,СВЦЭМ!$B$39:$B$789,F$47)+'СЕТ СН'!$G$9+СВЦЭМ!$D$10+'СЕТ СН'!$G$5-'СЕТ СН'!$G$17</f>
        <v>4964.7695604600003</v>
      </c>
      <c r="G58" s="36">
        <f>SUMIFS(СВЦЭМ!$C$39:$C$789,СВЦЭМ!$A$39:$A$789,$A58,СВЦЭМ!$B$39:$B$789,G$47)+'СЕТ СН'!$G$9+СВЦЭМ!$D$10+'СЕТ СН'!$G$5-'СЕТ СН'!$G$17</f>
        <v>4932.9625344400001</v>
      </c>
      <c r="H58" s="36">
        <f>SUMIFS(СВЦЭМ!$C$39:$C$789,СВЦЭМ!$A$39:$A$789,$A58,СВЦЭМ!$B$39:$B$789,H$47)+'СЕТ СН'!$G$9+СВЦЭМ!$D$10+'СЕТ СН'!$G$5-'СЕТ СН'!$G$17</f>
        <v>4887.7679955799995</v>
      </c>
      <c r="I58" s="36">
        <f>SUMIFS(СВЦЭМ!$C$39:$C$789,СВЦЭМ!$A$39:$A$789,$A58,СВЦЭМ!$B$39:$B$789,I$47)+'СЕТ СН'!$G$9+СВЦЭМ!$D$10+'СЕТ СН'!$G$5-'СЕТ СН'!$G$17</f>
        <v>4824.5072406099998</v>
      </c>
      <c r="J58" s="36">
        <f>SUMIFS(СВЦЭМ!$C$39:$C$789,СВЦЭМ!$A$39:$A$789,$A58,СВЦЭМ!$B$39:$B$789,J$47)+'СЕТ СН'!$G$9+СВЦЭМ!$D$10+'СЕТ СН'!$G$5-'СЕТ СН'!$G$17</f>
        <v>4791.3938385000001</v>
      </c>
      <c r="K58" s="36">
        <f>SUMIFS(СВЦЭМ!$C$39:$C$789,СВЦЭМ!$A$39:$A$789,$A58,СВЦЭМ!$B$39:$B$789,K$47)+'СЕТ СН'!$G$9+СВЦЭМ!$D$10+'СЕТ СН'!$G$5-'СЕТ СН'!$G$17</f>
        <v>4769.6350900500001</v>
      </c>
      <c r="L58" s="36">
        <f>SUMIFS(СВЦЭМ!$C$39:$C$789,СВЦЭМ!$A$39:$A$789,$A58,СВЦЭМ!$B$39:$B$789,L$47)+'СЕТ СН'!$G$9+СВЦЭМ!$D$10+'СЕТ СН'!$G$5-'СЕТ СН'!$G$17</f>
        <v>4776.5069373799997</v>
      </c>
      <c r="M58" s="36">
        <f>SUMIFS(СВЦЭМ!$C$39:$C$789,СВЦЭМ!$A$39:$A$789,$A58,СВЦЭМ!$B$39:$B$789,M$47)+'СЕТ СН'!$G$9+СВЦЭМ!$D$10+'СЕТ СН'!$G$5-'СЕТ СН'!$G$17</f>
        <v>4799.6687108599999</v>
      </c>
      <c r="N58" s="36">
        <f>SUMIFS(СВЦЭМ!$C$39:$C$789,СВЦЭМ!$A$39:$A$789,$A58,СВЦЭМ!$B$39:$B$789,N$47)+'СЕТ СН'!$G$9+СВЦЭМ!$D$10+'СЕТ СН'!$G$5-'СЕТ СН'!$G$17</f>
        <v>4810.0990160599995</v>
      </c>
      <c r="O58" s="36">
        <f>SUMIFS(СВЦЭМ!$C$39:$C$789,СВЦЭМ!$A$39:$A$789,$A58,СВЦЭМ!$B$39:$B$789,O$47)+'СЕТ СН'!$G$9+СВЦЭМ!$D$10+'СЕТ СН'!$G$5-'СЕТ СН'!$G$17</f>
        <v>4833.8185437600005</v>
      </c>
      <c r="P58" s="36">
        <f>SUMIFS(СВЦЭМ!$C$39:$C$789,СВЦЭМ!$A$39:$A$789,$A58,СВЦЭМ!$B$39:$B$789,P$47)+'СЕТ СН'!$G$9+СВЦЭМ!$D$10+'СЕТ СН'!$G$5-'СЕТ СН'!$G$17</f>
        <v>4861.9114333199996</v>
      </c>
      <c r="Q58" s="36">
        <f>SUMIFS(СВЦЭМ!$C$39:$C$789,СВЦЭМ!$A$39:$A$789,$A58,СВЦЭМ!$B$39:$B$789,Q$47)+'СЕТ СН'!$G$9+СВЦЭМ!$D$10+'СЕТ СН'!$G$5-'СЕТ СН'!$G$17</f>
        <v>4894.0574533199997</v>
      </c>
      <c r="R58" s="36">
        <f>SUMIFS(СВЦЭМ!$C$39:$C$789,СВЦЭМ!$A$39:$A$789,$A58,СВЦЭМ!$B$39:$B$789,R$47)+'СЕТ СН'!$G$9+СВЦЭМ!$D$10+'СЕТ СН'!$G$5-'СЕТ СН'!$G$17</f>
        <v>4881.6991439900003</v>
      </c>
      <c r="S58" s="36">
        <f>SUMIFS(СВЦЭМ!$C$39:$C$789,СВЦЭМ!$A$39:$A$789,$A58,СВЦЭМ!$B$39:$B$789,S$47)+'СЕТ СН'!$G$9+СВЦЭМ!$D$10+'СЕТ СН'!$G$5-'СЕТ СН'!$G$17</f>
        <v>4854.7472730299996</v>
      </c>
      <c r="T58" s="36">
        <f>SUMIFS(СВЦЭМ!$C$39:$C$789,СВЦЭМ!$A$39:$A$789,$A58,СВЦЭМ!$B$39:$B$789,T$47)+'СЕТ СН'!$G$9+СВЦЭМ!$D$10+'СЕТ СН'!$G$5-'СЕТ СН'!$G$17</f>
        <v>4804.1563609799996</v>
      </c>
      <c r="U58" s="36">
        <f>SUMIFS(СВЦЭМ!$C$39:$C$789,СВЦЭМ!$A$39:$A$789,$A58,СВЦЭМ!$B$39:$B$789,U$47)+'СЕТ СН'!$G$9+СВЦЭМ!$D$10+'СЕТ СН'!$G$5-'СЕТ СН'!$G$17</f>
        <v>4797.5420418900003</v>
      </c>
      <c r="V58" s="36">
        <f>SUMIFS(СВЦЭМ!$C$39:$C$789,СВЦЭМ!$A$39:$A$789,$A58,СВЦЭМ!$B$39:$B$789,V$47)+'СЕТ СН'!$G$9+СВЦЭМ!$D$10+'СЕТ СН'!$G$5-'СЕТ СН'!$G$17</f>
        <v>4784.5546778299995</v>
      </c>
      <c r="W58" s="36">
        <f>SUMIFS(СВЦЭМ!$C$39:$C$789,СВЦЭМ!$A$39:$A$789,$A58,СВЦЭМ!$B$39:$B$789,W$47)+'СЕТ СН'!$G$9+СВЦЭМ!$D$10+'СЕТ СН'!$G$5-'СЕТ СН'!$G$17</f>
        <v>4797.1012235099997</v>
      </c>
      <c r="X58" s="36">
        <f>SUMIFS(СВЦЭМ!$C$39:$C$789,СВЦЭМ!$A$39:$A$789,$A58,СВЦЭМ!$B$39:$B$789,X$47)+'СЕТ СН'!$G$9+СВЦЭМ!$D$10+'СЕТ СН'!$G$5-'СЕТ СН'!$G$17</f>
        <v>4825.9007466100002</v>
      </c>
      <c r="Y58" s="36">
        <f>SUMIFS(СВЦЭМ!$C$39:$C$789,СВЦЭМ!$A$39:$A$789,$A58,СВЦЭМ!$B$39:$B$789,Y$47)+'СЕТ СН'!$G$9+СВЦЭМ!$D$10+'СЕТ СН'!$G$5-'СЕТ СН'!$G$17</f>
        <v>4870.5535143699999</v>
      </c>
    </row>
    <row r="59" spans="1:25" ht="15.75" x14ac:dyDescent="0.2">
      <c r="A59" s="35">
        <f t="shared" si="1"/>
        <v>45638</v>
      </c>
      <c r="B59" s="36">
        <f>SUMIFS(СВЦЭМ!$C$39:$C$789,СВЦЭМ!$A$39:$A$789,$A59,СВЦЭМ!$B$39:$B$789,B$47)+'СЕТ СН'!$G$9+СВЦЭМ!$D$10+'СЕТ СН'!$G$5-'СЕТ СН'!$G$17</f>
        <v>4914.7188399099996</v>
      </c>
      <c r="C59" s="36">
        <f>SUMIFS(СВЦЭМ!$C$39:$C$789,СВЦЭМ!$A$39:$A$789,$A59,СВЦЭМ!$B$39:$B$789,C$47)+'СЕТ СН'!$G$9+СВЦЭМ!$D$10+'СЕТ СН'!$G$5-'СЕТ СН'!$G$17</f>
        <v>4959.7585396100003</v>
      </c>
      <c r="D59" s="36">
        <f>SUMIFS(СВЦЭМ!$C$39:$C$789,СВЦЭМ!$A$39:$A$789,$A59,СВЦЭМ!$B$39:$B$789,D$47)+'СЕТ СН'!$G$9+СВЦЭМ!$D$10+'СЕТ СН'!$G$5-'СЕТ СН'!$G$17</f>
        <v>4977.0146703800001</v>
      </c>
      <c r="E59" s="36">
        <f>SUMIFS(СВЦЭМ!$C$39:$C$789,СВЦЭМ!$A$39:$A$789,$A59,СВЦЭМ!$B$39:$B$789,E$47)+'СЕТ СН'!$G$9+СВЦЭМ!$D$10+'СЕТ СН'!$G$5-'СЕТ СН'!$G$17</f>
        <v>4981.2606568299998</v>
      </c>
      <c r="F59" s="36">
        <f>SUMIFS(СВЦЭМ!$C$39:$C$789,СВЦЭМ!$A$39:$A$789,$A59,СВЦЭМ!$B$39:$B$789,F$47)+'СЕТ СН'!$G$9+СВЦЭМ!$D$10+'СЕТ СН'!$G$5-'СЕТ СН'!$G$17</f>
        <v>4986.7388194200003</v>
      </c>
      <c r="G59" s="36">
        <f>SUMIFS(СВЦЭМ!$C$39:$C$789,СВЦЭМ!$A$39:$A$789,$A59,СВЦЭМ!$B$39:$B$789,G$47)+'СЕТ СН'!$G$9+СВЦЭМ!$D$10+'СЕТ СН'!$G$5-'СЕТ СН'!$G$17</f>
        <v>4970.22335105</v>
      </c>
      <c r="H59" s="36">
        <f>SUMIFS(СВЦЭМ!$C$39:$C$789,СВЦЭМ!$A$39:$A$789,$A59,СВЦЭМ!$B$39:$B$789,H$47)+'СЕТ СН'!$G$9+СВЦЭМ!$D$10+'СЕТ СН'!$G$5-'СЕТ СН'!$G$17</f>
        <v>4918.86081732</v>
      </c>
      <c r="I59" s="36">
        <f>SUMIFS(СВЦЭМ!$C$39:$C$789,СВЦЭМ!$A$39:$A$789,$A59,СВЦЭМ!$B$39:$B$789,I$47)+'СЕТ СН'!$G$9+СВЦЭМ!$D$10+'СЕТ СН'!$G$5-'СЕТ СН'!$G$17</f>
        <v>4848.9419582600003</v>
      </c>
      <c r="J59" s="36">
        <f>SUMIFS(СВЦЭМ!$C$39:$C$789,СВЦЭМ!$A$39:$A$789,$A59,СВЦЭМ!$B$39:$B$789,J$47)+'СЕТ СН'!$G$9+СВЦЭМ!$D$10+'СЕТ СН'!$G$5-'СЕТ СН'!$G$17</f>
        <v>4802.9833446600005</v>
      </c>
      <c r="K59" s="36">
        <f>SUMIFS(СВЦЭМ!$C$39:$C$789,СВЦЭМ!$A$39:$A$789,$A59,СВЦЭМ!$B$39:$B$789,K$47)+'СЕТ СН'!$G$9+СВЦЭМ!$D$10+'СЕТ СН'!$G$5-'СЕТ СН'!$G$17</f>
        <v>4806.55715186</v>
      </c>
      <c r="L59" s="36">
        <f>SUMIFS(СВЦЭМ!$C$39:$C$789,СВЦЭМ!$A$39:$A$789,$A59,СВЦЭМ!$B$39:$B$789,L$47)+'СЕТ СН'!$G$9+СВЦЭМ!$D$10+'СЕТ СН'!$G$5-'СЕТ СН'!$G$17</f>
        <v>5233.1658377099993</v>
      </c>
      <c r="M59" s="36">
        <f>SUMIFS(СВЦЭМ!$C$39:$C$789,СВЦЭМ!$A$39:$A$789,$A59,СВЦЭМ!$B$39:$B$789,M$47)+'СЕТ СН'!$G$9+СВЦЭМ!$D$10+'СЕТ СН'!$G$5-'СЕТ СН'!$G$17</f>
        <v>4879.0613846100005</v>
      </c>
      <c r="N59" s="36">
        <f>SUMIFS(СВЦЭМ!$C$39:$C$789,СВЦЭМ!$A$39:$A$789,$A59,СВЦЭМ!$B$39:$B$789,N$47)+'СЕТ СН'!$G$9+СВЦЭМ!$D$10+'СЕТ СН'!$G$5-'СЕТ СН'!$G$17</f>
        <v>4836.9986011599995</v>
      </c>
      <c r="O59" s="36">
        <f>SUMIFS(СВЦЭМ!$C$39:$C$789,СВЦЭМ!$A$39:$A$789,$A59,СВЦЭМ!$B$39:$B$789,O$47)+'СЕТ СН'!$G$9+СВЦЭМ!$D$10+'СЕТ СН'!$G$5-'СЕТ СН'!$G$17</f>
        <v>4861.7688113499999</v>
      </c>
      <c r="P59" s="36">
        <f>SUMIFS(СВЦЭМ!$C$39:$C$789,СВЦЭМ!$A$39:$A$789,$A59,СВЦЭМ!$B$39:$B$789,P$47)+'СЕТ СН'!$G$9+СВЦЭМ!$D$10+'СЕТ СН'!$G$5-'СЕТ СН'!$G$17</f>
        <v>4838.8254332400002</v>
      </c>
      <c r="Q59" s="36">
        <f>SUMIFS(СВЦЭМ!$C$39:$C$789,СВЦЭМ!$A$39:$A$789,$A59,СВЦЭМ!$B$39:$B$789,Q$47)+'СЕТ СН'!$G$9+СВЦЭМ!$D$10+'СЕТ СН'!$G$5-'СЕТ СН'!$G$17</f>
        <v>4835.7468315599999</v>
      </c>
      <c r="R59" s="36">
        <f>SUMIFS(СВЦЭМ!$C$39:$C$789,СВЦЭМ!$A$39:$A$789,$A59,СВЦЭМ!$B$39:$B$789,R$47)+'СЕТ СН'!$G$9+СВЦЭМ!$D$10+'СЕТ СН'!$G$5-'СЕТ СН'!$G$17</f>
        <v>4837.1548995399999</v>
      </c>
      <c r="S59" s="36">
        <f>SUMIFS(СВЦЭМ!$C$39:$C$789,СВЦЭМ!$A$39:$A$789,$A59,СВЦЭМ!$B$39:$B$789,S$47)+'СЕТ СН'!$G$9+СВЦЭМ!$D$10+'СЕТ СН'!$G$5-'СЕТ СН'!$G$17</f>
        <v>4796.5492154100002</v>
      </c>
      <c r="T59" s="36">
        <f>SUMIFS(СВЦЭМ!$C$39:$C$789,СВЦЭМ!$A$39:$A$789,$A59,СВЦЭМ!$B$39:$B$789,T$47)+'СЕТ СН'!$G$9+СВЦЭМ!$D$10+'СЕТ СН'!$G$5-'СЕТ СН'!$G$17</f>
        <v>4793.66462417</v>
      </c>
      <c r="U59" s="36">
        <f>SUMIFS(СВЦЭМ!$C$39:$C$789,СВЦЭМ!$A$39:$A$789,$A59,СВЦЭМ!$B$39:$B$789,U$47)+'СЕТ СН'!$G$9+СВЦЭМ!$D$10+'СЕТ СН'!$G$5-'СЕТ СН'!$G$17</f>
        <v>4811.4920535500005</v>
      </c>
      <c r="V59" s="36">
        <f>SUMIFS(СВЦЭМ!$C$39:$C$789,СВЦЭМ!$A$39:$A$789,$A59,СВЦЭМ!$B$39:$B$789,V$47)+'СЕТ СН'!$G$9+СВЦЭМ!$D$10+'СЕТ СН'!$G$5-'СЕТ СН'!$G$17</f>
        <v>4818.6885071300003</v>
      </c>
      <c r="W59" s="36">
        <f>SUMIFS(СВЦЭМ!$C$39:$C$789,СВЦЭМ!$A$39:$A$789,$A59,СВЦЭМ!$B$39:$B$789,W$47)+'СЕТ СН'!$G$9+СВЦЭМ!$D$10+'СЕТ СН'!$G$5-'СЕТ СН'!$G$17</f>
        <v>4852.9507796799999</v>
      </c>
      <c r="X59" s="36">
        <f>SUMIFS(СВЦЭМ!$C$39:$C$789,СВЦЭМ!$A$39:$A$789,$A59,СВЦЭМ!$B$39:$B$789,X$47)+'СЕТ СН'!$G$9+СВЦЭМ!$D$10+'СЕТ СН'!$G$5-'СЕТ СН'!$G$17</f>
        <v>4870.4751361600001</v>
      </c>
      <c r="Y59" s="36">
        <f>SUMIFS(СВЦЭМ!$C$39:$C$789,СВЦЭМ!$A$39:$A$789,$A59,СВЦЭМ!$B$39:$B$789,Y$47)+'СЕТ СН'!$G$9+СВЦЭМ!$D$10+'СЕТ СН'!$G$5-'СЕТ СН'!$G$17</f>
        <v>4920.78277712</v>
      </c>
    </row>
    <row r="60" spans="1:25" ht="15.75" x14ac:dyDescent="0.2">
      <c r="A60" s="35">
        <f t="shared" si="1"/>
        <v>45639</v>
      </c>
      <c r="B60" s="36">
        <f>SUMIFS(СВЦЭМ!$C$39:$C$789,СВЦЭМ!$A$39:$A$789,$A60,СВЦЭМ!$B$39:$B$789,B$47)+'СЕТ СН'!$G$9+СВЦЭМ!$D$10+'СЕТ СН'!$G$5-'СЕТ СН'!$G$17</f>
        <v>4966.2119794400005</v>
      </c>
      <c r="C60" s="36">
        <f>SUMIFS(СВЦЭМ!$C$39:$C$789,СВЦЭМ!$A$39:$A$789,$A60,СВЦЭМ!$B$39:$B$789,C$47)+'СЕТ СН'!$G$9+СВЦЭМ!$D$10+'СЕТ СН'!$G$5-'СЕТ СН'!$G$17</f>
        <v>5017.87062814</v>
      </c>
      <c r="D60" s="36">
        <f>SUMIFS(СВЦЭМ!$C$39:$C$789,СВЦЭМ!$A$39:$A$789,$A60,СВЦЭМ!$B$39:$B$789,D$47)+'СЕТ СН'!$G$9+СВЦЭМ!$D$10+'СЕТ СН'!$G$5-'СЕТ СН'!$G$17</f>
        <v>5058.2464259999997</v>
      </c>
      <c r="E60" s="36">
        <f>SUMIFS(СВЦЭМ!$C$39:$C$789,СВЦЭМ!$A$39:$A$789,$A60,СВЦЭМ!$B$39:$B$789,E$47)+'СЕТ СН'!$G$9+СВЦЭМ!$D$10+'СЕТ СН'!$G$5-'СЕТ СН'!$G$17</f>
        <v>5034.7200565399999</v>
      </c>
      <c r="F60" s="36">
        <f>SUMIFS(СВЦЭМ!$C$39:$C$789,СВЦЭМ!$A$39:$A$789,$A60,СВЦЭМ!$B$39:$B$789,F$47)+'СЕТ СН'!$G$9+СВЦЭМ!$D$10+'СЕТ СН'!$G$5-'СЕТ СН'!$G$17</f>
        <v>5033.5544893900005</v>
      </c>
      <c r="G60" s="36">
        <f>SUMIFS(СВЦЭМ!$C$39:$C$789,СВЦЭМ!$A$39:$A$789,$A60,СВЦЭМ!$B$39:$B$789,G$47)+'СЕТ СН'!$G$9+СВЦЭМ!$D$10+'СЕТ СН'!$G$5-'СЕТ СН'!$G$17</f>
        <v>4992.8350165700003</v>
      </c>
      <c r="H60" s="36">
        <f>SUMIFS(СВЦЭМ!$C$39:$C$789,СВЦЭМ!$A$39:$A$789,$A60,СВЦЭМ!$B$39:$B$789,H$47)+'СЕТ СН'!$G$9+СВЦЭМ!$D$10+'СЕТ СН'!$G$5-'СЕТ СН'!$G$17</f>
        <v>4930.0493528200004</v>
      </c>
      <c r="I60" s="36">
        <f>SUMIFS(СВЦЭМ!$C$39:$C$789,СВЦЭМ!$A$39:$A$789,$A60,СВЦЭМ!$B$39:$B$789,I$47)+'СЕТ СН'!$G$9+СВЦЭМ!$D$10+'СЕТ СН'!$G$5-'СЕТ СН'!$G$17</f>
        <v>4857.9032049799998</v>
      </c>
      <c r="J60" s="36">
        <f>SUMIFS(СВЦЭМ!$C$39:$C$789,СВЦЭМ!$A$39:$A$789,$A60,СВЦЭМ!$B$39:$B$789,J$47)+'СЕТ СН'!$G$9+СВЦЭМ!$D$10+'СЕТ СН'!$G$5-'СЕТ СН'!$G$17</f>
        <v>4816.8118420700002</v>
      </c>
      <c r="K60" s="36">
        <f>SUMIFS(СВЦЭМ!$C$39:$C$789,СВЦЭМ!$A$39:$A$789,$A60,СВЦЭМ!$B$39:$B$789,K$47)+'СЕТ СН'!$G$9+СВЦЭМ!$D$10+'СЕТ СН'!$G$5-'СЕТ СН'!$G$17</f>
        <v>4802.4598381799997</v>
      </c>
      <c r="L60" s="36">
        <f>SUMIFS(СВЦЭМ!$C$39:$C$789,СВЦЭМ!$A$39:$A$789,$A60,СВЦЭМ!$B$39:$B$789,L$47)+'СЕТ СН'!$G$9+СВЦЭМ!$D$10+'СЕТ СН'!$G$5-'СЕТ СН'!$G$17</f>
        <v>4789.0114470099998</v>
      </c>
      <c r="M60" s="36">
        <f>SUMIFS(СВЦЭМ!$C$39:$C$789,СВЦЭМ!$A$39:$A$789,$A60,СВЦЭМ!$B$39:$B$789,M$47)+'СЕТ СН'!$G$9+СВЦЭМ!$D$10+'СЕТ СН'!$G$5-'СЕТ СН'!$G$17</f>
        <v>4802.2061925300004</v>
      </c>
      <c r="N60" s="36">
        <f>SUMIFS(СВЦЭМ!$C$39:$C$789,СВЦЭМ!$A$39:$A$789,$A60,СВЦЭМ!$B$39:$B$789,N$47)+'СЕТ СН'!$G$9+СВЦЭМ!$D$10+'СЕТ СН'!$G$5-'СЕТ СН'!$G$17</f>
        <v>4796.8191118300001</v>
      </c>
      <c r="O60" s="36">
        <f>SUMIFS(СВЦЭМ!$C$39:$C$789,СВЦЭМ!$A$39:$A$789,$A60,СВЦЭМ!$B$39:$B$789,O$47)+'СЕТ СН'!$G$9+СВЦЭМ!$D$10+'СЕТ СН'!$G$5-'СЕТ СН'!$G$17</f>
        <v>4803.5045741499998</v>
      </c>
      <c r="P60" s="36">
        <f>SUMIFS(СВЦЭМ!$C$39:$C$789,СВЦЭМ!$A$39:$A$789,$A60,СВЦЭМ!$B$39:$B$789,P$47)+'СЕТ СН'!$G$9+СВЦЭМ!$D$10+'СЕТ СН'!$G$5-'СЕТ СН'!$G$17</f>
        <v>4813.14717879</v>
      </c>
      <c r="Q60" s="36">
        <f>SUMIFS(СВЦЭМ!$C$39:$C$789,СВЦЭМ!$A$39:$A$789,$A60,СВЦЭМ!$B$39:$B$789,Q$47)+'СЕТ СН'!$G$9+СВЦЭМ!$D$10+'СЕТ СН'!$G$5-'СЕТ СН'!$G$17</f>
        <v>4817.4433463099995</v>
      </c>
      <c r="R60" s="36">
        <f>SUMIFS(СВЦЭМ!$C$39:$C$789,СВЦЭМ!$A$39:$A$789,$A60,СВЦЭМ!$B$39:$B$789,R$47)+'СЕТ СН'!$G$9+СВЦЭМ!$D$10+'СЕТ СН'!$G$5-'СЕТ СН'!$G$17</f>
        <v>4791.6966235999998</v>
      </c>
      <c r="S60" s="36">
        <f>SUMIFS(СВЦЭМ!$C$39:$C$789,СВЦЭМ!$A$39:$A$789,$A60,СВЦЭМ!$B$39:$B$789,S$47)+'СЕТ СН'!$G$9+СВЦЭМ!$D$10+'СЕТ СН'!$G$5-'СЕТ СН'!$G$17</f>
        <v>4790.723763</v>
      </c>
      <c r="T60" s="36">
        <f>SUMIFS(СВЦЭМ!$C$39:$C$789,СВЦЭМ!$A$39:$A$789,$A60,СВЦЭМ!$B$39:$B$789,T$47)+'СЕТ СН'!$G$9+СВЦЭМ!$D$10+'СЕТ СН'!$G$5-'СЕТ СН'!$G$17</f>
        <v>4772.6893961599999</v>
      </c>
      <c r="U60" s="36">
        <f>SUMIFS(СВЦЭМ!$C$39:$C$789,СВЦЭМ!$A$39:$A$789,$A60,СВЦЭМ!$B$39:$B$789,U$47)+'СЕТ СН'!$G$9+СВЦЭМ!$D$10+'СЕТ СН'!$G$5-'СЕТ СН'!$G$17</f>
        <v>4786.0556058599996</v>
      </c>
      <c r="V60" s="36">
        <f>SUMIFS(СВЦЭМ!$C$39:$C$789,СВЦЭМ!$A$39:$A$789,$A60,СВЦЭМ!$B$39:$B$789,V$47)+'СЕТ СН'!$G$9+СВЦЭМ!$D$10+'СЕТ СН'!$G$5-'СЕТ СН'!$G$17</f>
        <v>4809.5435942000004</v>
      </c>
      <c r="W60" s="36">
        <f>SUMIFS(СВЦЭМ!$C$39:$C$789,СВЦЭМ!$A$39:$A$789,$A60,СВЦЭМ!$B$39:$B$789,W$47)+'СЕТ СН'!$G$9+СВЦЭМ!$D$10+'СЕТ СН'!$G$5-'СЕТ СН'!$G$17</f>
        <v>4810.9603228799997</v>
      </c>
      <c r="X60" s="36">
        <f>SUMIFS(СВЦЭМ!$C$39:$C$789,СВЦЭМ!$A$39:$A$789,$A60,СВЦЭМ!$B$39:$B$789,X$47)+'СЕТ СН'!$G$9+СВЦЭМ!$D$10+'СЕТ СН'!$G$5-'СЕТ СН'!$G$17</f>
        <v>4845.4180561499998</v>
      </c>
      <c r="Y60" s="36">
        <f>SUMIFS(СВЦЭМ!$C$39:$C$789,СВЦЭМ!$A$39:$A$789,$A60,СВЦЭМ!$B$39:$B$789,Y$47)+'СЕТ СН'!$G$9+СВЦЭМ!$D$10+'СЕТ СН'!$G$5-'СЕТ СН'!$G$17</f>
        <v>4890.8633513000004</v>
      </c>
    </row>
    <row r="61" spans="1:25" ht="15.75" x14ac:dyDescent="0.2">
      <c r="A61" s="35">
        <f t="shared" si="1"/>
        <v>45640</v>
      </c>
      <c r="B61" s="36">
        <f>SUMIFS(СВЦЭМ!$C$39:$C$789,СВЦЭМ!$A$39:$A$789,$A61,СВЦЭМ!$B$39:$B$789,B$47)+'СЕТ СН'!$G$9+СВЦЭМ!$D$10+'СЕТ СН'!$G$5-'СЕТ СН'!$G$17</f>
        <v>4955.11083753</v>
      </c>
      <c r="C61" s="36">
        <f>SUMIFS(СВЦЭМ!$C$39:$C$789,СВЦЭМ!$A$39:$A$789,$A61,СВЦЭМ!$B$39:$B$789,C$47)+'СЕТ СН'!$G$9+СВЦЭМ!$D$10+'СЕТ СН'!$G$5-'СЕТ СН'!$G$17</f>
        <v>4987.6130969099995</v>
      </c>
      <c r="D61" s="36">
        <f>SUMIFS(СВЦЭМ!$C$39:$C$789,СВЦЭМ!$A$39:$A$789,$A61,СВЦЭМ!$B$39:$B$789,D$47)+'СЕТ СН'!$G$9+СВЦЭМ!$D$10+'СЕТ СН'!$G$5-'СЕТ СН'!$G$17</f>
        <v>5003.48748488</v>
      </c>
      <c r="E61" s="36">
        <f>SUMIFS(СВЦЭМ!$C$39:$C$789,СВЦЭМ!$A$39:$A$789,$A61,СВЦЭМ!$B$39:$B$789,E$47)+'СЕТ СН'!$G$9+СВЦЭМ!$D$10+'СЕТ СН'!$G$5-'СЕТ СН'!$G$17</f>
        <v>5022.0962839599997</v>
      </c>
      <c r="F61" s="36">
        <f>SUMIFS(СВЦЭМ!$C$39:$C$789,СВЦЭМ!$A$39:$A$789,$A61,СВЦЭМ!$B$39:$B$789,F$47)+'СЕТ СН'!$G$9+СВЦЭМ!$D$10+'СЕТ СН'!$G$5-'СЕТ СН'!$G$17</f>
        <v>5020.5167389500002</v>
      </c>
      <c r="G61" s="36">
        <f>SUMIFS(СВЦЭМ!$C$39:$C$789,СВЦЭМ!$A$39:$A$789,$A61,СВЦЭМ!$B$39:$B$789,G$47)+'СЕТ СН'!$G$9+СВЦЭМ!$D$10+'СЕТ СН'!$G$5-'СЕТ СН'!$G$17</f>
        <v>5021.5373555200003</v>
      </c>
      <c r="H61" s="36">
        <f>SUMIFS(СВЦЭМ!$C$39:$C$789,СВЦЭМ!$A$39:$A$789,$A61,СВЦЭМ!$B$39:$B$789,H$47)+'СЕТ СН'!$G$9+СВЦЭМ!$D$10+'СЕТ СН'!$G$5-'СЕТ СН'!$G$17</f>
        <v>4999.9295898299997</v>
      </c>
      <c r="I61" s="36">
        <f>SUMIFS(СВЦЭМ!$C$39:$C$789,СВЦЭМ!$A$39:$A$789,$A61,СВЦЭМ!$B$39:$B$789,I$47)+'СЕТ СН'!$G$9+СВЦЭМ!$D$10+'СЕТ СН'!$G$5-'СЕТ СН'!$G$17</f>
        <v>4963.7076560400001</v>
      </c>
      <c r="J61" s="36">
        <f>SUMIFS(СВЦЭМ!$C$39:$C$789,СВЦЭМ!$A$39:$A$789,$A61,СВЦЭМ!$B$39:$B$789,J$47)+'СЕТ СН'!$G$9+СВЦЭМ!$D$10+'СЕТ СН'!$G$5-'СЕТ СН'!$G$17</f>
        <v>4898.0474889400002</v>
      </c>
      <c r="K61" s="36">
        <f>SUMIFS(СВЦЭМ!$C$39:$C$789,СВЦЭМ!$A$39:$A$789,$A61,СВЦЭМ!$B$39:$B$789,K$47)+'СЕТ СН'!$G$9+СВЦЭМ!$D$10+'СЕТ СН'!$G$5-'СЕТ СН'!$G$17</f>
        <v>4791.2074278199998</v>
      </c>
      <c r="L61" s="36">
        <f>SUMIFS(СВЦЭМ!$C$39:$C$789,СВЦЭМ!$A$39:$A$789,$A61,СВЦЭМ!$B$39:$B$789,L$47)+'СЕТ СН'!$G$9+СВЦЭМ!$D$10+'СЕТ СН'!$G$5-'СЕТ СН'!$G$17</f>
        <v>4768.7965143599995</v>
      </c>
      <c r="M61" s="36">
        <f>SUMIFS(СВЦЭМ!$C$39:$C$789,СВЦЭМ!$A$39:$A$789,$A61,СВЦЭМ!$B$39:$B$789,M$47)+'СЕТ СН'!$G$9+СВЦЭМ!$D$10+'СЕТ СН'!$G$5-'СЕТ СН'!$G$17</f>
        <v>4787.4627908700004</v>
      </c>
      <c r="N61" s="36">
        <f>SUMIFS(СВЦЭМ!$C$39:$C$789,СВЦЭМ!$A$39:$A$789,$A61,СВЦЭМ!$B$39:$B$789,N$47)+'СЕТ СН'!$G$9+СВЦЭМ!$D$10+'СЕТ СН'!$G$5-'СЕТ СН'!$G$17</f>
        <v>4796.4318860100002</v>
      </c>
      <c r="O61" s="36">
        <f>SUMIFS(СВЦЭМ!$C$39:$C$789,СВЦЭМ!$A$39:$A$789,$A61,СВЦЭМ!$B$39:$B$789,O$47)+'СЕТ СН'!$G$9+СВЦЭМ!$D$10+'СЕТ СН'!$G$5-'СЕТ СН'!$G$17</f>
        <v>4794.99224374</v>
      </c>
      <c r="P61" s="36">
        <f>SUMIFS(СВЦЭМ!$C$39:$C$789,СВЦЭМ!$A$39:$A$789,$A61,СВЦЭМ!$B$39:$B$789,P$47)+'СЕТ СН'!$G$9+СВЦЭМ!$D$10+'СЕТ СН'!$G$5-'СЕТ СН'!$G$17</f>
        <v>4793.9246312300002</v>
      </c>
      <c r="Q61" s="36">
        <f>SUMIFS(СВЦЭМ!$C$39:$C$789,СВЦЭМ!$A$39:$A$789,$A61,СВЦЭМ!$B$39:$B$789,Q$47)+'СЕТ СН'!$G$9+СВЦЭМ!$D$10+'СЕТ СН'!$G$5-'СЕТ СН'!$G$17</f>
        <v>4829.6059968999998</v>
      </c>
      <c r="R61" s="36">
        <f>SUMIFS(СВЦЭМ!$C$39:$C$789,СВЦЭМ!$A$39:$A$789,$A61,СВЦЭМ!$B$39:$B$789,R$47)+'СЕТ СН'!$G$9+СВЦЭМ!$D$10+'СЕТ СН'!$G$5-'СЕТ СН'!$G$17</f>
        <v>4825.3360960499995</v>
      </c>
      <c r="S61" s="36">
        <f>SUMIFS(СВЦЭМ!$C$39:$C$789,СВЦЭМ!$A$39:$A$789,$A61,СВЦЭМ!$B$39:$B$789,S$47)+'СЕТ СН'!$G$9+СВЦЭМ!$D$10+'СЕТ СН'!$G$5-'СЕТ СН'!$G$17</f>
        <v>4785.5337393400005</v>
      </c>
      <c r="T61" s="36">
        <f>SUMIFS(СВЦЭМ!$C$39:$C$789,СВЦЭМ!$A$39:$A$789,$A61,СВЦЭМ!$B$39:$B$789,T$47)+'СЕТ СН'!$G$9+СВЦЭМ!$D$10+'СЕТ СН'!$G$5-'СЕТ СН'!$G$17</f>
        <v>4754.9302434399997</v>
      </c>
      <c r="U61" s="36">
        <f>SUMIFS(СВЦЭМ!$C$39:$C$789,СВЦЭМ!$A$39:$A$789,$A61,СВЦЭМ!$B$39:$B$789,U$47)+'СЕТ СН'!$G$9+СВЦЭМ!$D$10+'СЕТ СН'!$G$5-'СЕТ СН'!$G$17</f>
        <v>4765.5992762999995</v>
      </c>
      <c r="V61" s="36">
        <f>SUMIFS(СВЦЭМ!$C$39:$C$789,СВЦЭМ!$A$39:$A$789,$A61,СВЦЭМ!$B$39:$B$789,V$47)+'СЕТ СН'!$G$9+СВЦЭМ!$D$10+'СЕТ СН'!$G$5-'СЕТ СН'!$G$17</f>
        <v>4823.7342761800001</v>
      </c>
      <c r="W61" s="36">
        <f>SUMIFS(СВЦЭМ!$C$39:$C$789,СВЦЭМ!$A$39:$A$789,$A61,СВЦЭМ!$B$39:$B$789,W$47)+'СЕТ СН'!$G$9+СВЦЭМ!$D$10+'СЕТ СН'!$G$5-'СЕТ СН'!$G$17</f>
        <v>4848.3486895699998</v>
      </c>
      <c r="X61" s="36">
        <f>SUMIFS(СВЦЭМ!$C$39:$C$789,СВЦЭМ!$A$39:$A$789,$A61,СВЦЭМ!$B$39:$B$789,X$47)+'СЕТ СН'!$G$9+СВЦЭМ!$D$10+'СЕТ СН'!$G$5-'СЕТ СН'!$G$17</f>
        <v>4870.79340813</v>
      </c>
      <c r="Y61" s="36">
        <f>SUMIFS(СВЦЭМ!$C$39:$C$789,СВЦЭМ!$A$39:$A$789,$A61,СВЦЭМ!$B$39:$B$789,Y$47)+'СЕТ СН'!$G$9+СВЦЭМ!$D$10+'СЕТ СН'!$G$5-'СЕТ СН'!$G$17</f>
        <v>4928.9468610799995</v>
      </c>
    </row>
    <row r="62" spans="1:25" ht="15.75" x14ac:dyDescent="0.2">
      <c r="A62" s="35">
        <f t="shared" si="1"/>
        <v>45641</v>
      </c>
      <c r="B62" s="36">
        <f>SUMIFS(СВЦЭМ!$C$39:$C$789,СВЦЭМ!$A$39:$A$789,$A62,СВЦЭМ!$B$39:$B$789,B$47)+'СЕТ СН'!$G$9+СВЦЭМ!$D$10+'СЕТ СН'!$G$5-'СЕТ СН'!$G$17</f>
        <v>4923.3878964800006</v>
      </c>
      <c r="C62" s="36">
        <f>SUMIFS(СВЦЭМ!$C$39:$C$789,СВЦЭМ!$A$39:$A$789,$A62,СВЦЭМ!$B$39:$B$789,C$47)+'СЕТ СН'!$G$9+СВЦЭМ!$D$10+'СЕТ СН'!$G$5-'СЕТ СН'!$G$17</f>
        <v>4938.63531556</v>
      </c>
      <c r="D62" s="36">
        <f>SUMIFS(СВЦЭМ!$C$39:$C$789,СВЦЭМ!$A$39:$A$789,$A62,СВЦЭМ!$B$39:$B$789,D$47)+'СЕТ СН'!$G$9+СВЦЭМ!$D$10+'СЕТ СН'!$G$5-'СЕТ СН'!$G$17</f>
        <v>4956.4296264000004</v>
      </c>
      <c r="E62" s="36">
        <f>SUMIFS(СВЦЭМ!$C$39:$C$789,СВЦЭМ!$A$39:$A$789,$A62,СВЦЭМ!$B$39:$B$789,E$47)+'СЕТ СН'!$G$9+СВЦЭМ!$D$10+'СЕТ СН'!$G$5-'СЕТ СН'!$G$17</f>
        <v>4969.0902062000005</v>
      </c>
      <c r="F62" s="36">
        <f>SUMIFS(СВЦЭМ!$C$39:$C$789,СВЦЭМ!$A$39:$A$789,$A62,СВЦЭМ!$B$39:$B$789,F$47)+'СЕТ СН'!$G$9+СВЦЭМ!$D$10+'СЕТ СН'!$G$5-'СЕТ СН'!$G$17</f>
        <v>4974.6348336199999</v>
      </c>
      <c r="G62" s="36">
        <f>SUMIFS(СВЦЭМ!$C$39:$C$789,СВЦЭМ!$A$39:$A$789,$A62,СВЦЭМ!$B$39:$B$789,G$47)+'СЕТ СН'!$G$9+СВЦЭМ!$D$10+'СЕТ СН'!$G$5-'СЕТ СН'!$G$17</f>
        <v>4959.4695620700004</v>
      </c>
      <c r="H62" s="36">
        <f>SUMIFS(СВЦЭМ!$C$39:$C$789,СВЦЭМ!$A$39:$A$789,$A62,СВЦЭМ!$B$39:$B$789,H$47)+'СЕТ СН'!$G$9+СВЦЭМ!$D$10+'СЕТ СН'!$G$5-'СЕТ СН'!$G$17</f>
        <v>4941.8674319700003</v>
      </c>
      <c r="I62" s="36">
        <f>SUMIFS(СВЦЭМ!$C$39:$C$789,СВЦЭМ!$A$39:$A$789,$A62,СВЦЭМ!$B$39:$B$789,I$47)+'СЕТ СН'!$G$9+СВЦЭМ!$D$10+'СЕТ СН'!$G$5-'СЕТ СН'!$G$17</f>
        <v>4944.6965183600005</v>
      </c>
      <c r="J62" s="36">
        <f>SUMIFS(СВЦЭМ!$C$39:$C$789,СВЦЭМ!$A$39:$A$789,$A62,СВЦЭМ!$B$39:$B$789,J$47)+'СЕТ СН'!$G$9+СВЦЭМ!$D$10+'СЕТ СН'!$G$5-'СЕТ СН'!$G$17</f>
        <v>4877.6128985699997</v>
      </c>
      <c r="K62" s="36">
        <f>SUMIFS(СВЦЭМ!$C$39:$C$789,СВЦЭМ!$A$39:$A$789,$A62,СВЦЭМ!$B$39:$B$789,K$47)+'СЕТ СН'!$G$9+СВЦЭМ!$D$10+'СЕТ СН'!$G$5-'СЕТ СН'!$G$17</f>
        <v>4802.0137841200003</v>
      </c>
      <c r="L62" s="36">
        <f>SUMIFS(СВЦЭМ!$C$39:$C$789,СВЦЭМ!$A$39:$A$789,$A62,СВЦЭМ!$B$39:$B$789,L$47)+'СЕТ СН'!$G$9+СВЦЭМ!$D$10+'СЕТ СН'!$G$5-'СЕТ СН'!$G$17</f>
        <v>4771.5424609299998</v>
      </c>
      <c r="M62" s="36">
        <f>SUMIFS(СВЦЭМ!$C$39:$C$789,СВЦЭМ!$A$39:$A$789,$A62,СВЦЭМ!$B$39:$B$789,M$47)+'СЕТ СН'!$G$9+СВЦЭМ!$D$10+'СЕТ СН'!$G$5-'СЕТ СН'!$G$17</f>
        <v>4782.7214232400001</v>
      </c>
      <c r="N62" s="36">
        <f>SUMIFS(СВЦЭМ!$C$39:$C$789,СВЦЭМ!$A$39:$A$789,$A62,СВЦЭМ!$B$39:$B$789,N$47)+'СЕТ СН'!$G$9+СВЦЭМ!$D$10+'СЕТ СН'!$G$5-'СЕТ СН'!$G$17</f>
        <v>4819.1470084499997</v>
      </c>
      <c r="O62" s="36">
        <f>SUMIFS(СВЦЭМ!$C$39:$C$789,СВЦЭМ!$A$39:$A$789,$A62,СВЦЭМ!$B$39:$B$789,O$47)+'СЕТ СН'!$G$9+СВЦЭМ!$D$10+'СЕТ СН'!$G$5-'СЕТ СН'!$G$17</f>
        <v>4839.9824584400003</v>
      </c>
      <c r="P62" s="36">
        <f>SUMIFS(СВЦЭМ!$C$39:$C$789,СВЦЭМ!$A$39:$A$789,$A62,СВЦЭМ!$B$39:$B$789,P$47)+'СЕТ СН'!$G$9+СВЦЭМ!$D$10+'СЕТ СН'!$G$5-'СЕТ СН'!$G$17</f>
        <v>4879.7168194400001</v>
      </c>
      <c r="Q62" s="36">
        <f>SUMIFS(СВЦЭМ!$C$39:$C$789,СВЦЭМ!$A$39:$A$789,$A62,СВЦЭМ!$B$39:$B$789,Q$47)+'СЕТ СН'!$G$9+СВЦЭМ!$D$10+'СЕТ СН'!$G$5-'СЕТ СН'!$G$17</f>
        <v>4904.54176491</v>
      </c>
      <c r="R62" s="36">
        <f>SUMIFS(СВЦЭМ!$C$39:$C$789,СВЦЭМ!$A$39:$A$789,$A62,СВЦЭМ!$B$39:$B$789,R$47)+'СЕТ СН'!$G$9+СВЦЭМ!$D$10+'СЕТ СН'!$G$5-'СЕТ СН'!$G$17</f>
        <v>4885.8235422400003</v>
      </c>
      <c r="S62" s="36">
        <f>SUMIFS(СВЦЭМ!$C$39:$C$789,СВЦЭМ!$A$39:$A$789,$A62,СВЦЭМ!$B$39:$B$789,S$47)+'СЕТ СН'!$G$9+СВЦЭМ!$D$10+'СЕТ СН'!$G$5-'СЕТ СН'!$G$17</f>
        <v>4826.0567375199998</v>
      </c>
      <c r="T62" s="36">
        <f>SUMIFS(СВЦЭМ!$C$39:$C$789,СВЦЭМ!$A$39:$A$789,$A62,СВЦЭМ!$B$39:$B$789,T$47)+'СЕТ СН'!$G$9+СВЦЭМ!$D$10+'СЕТ СН'!$G$5-'СЕТ СН'!$G$17</f>
        <v>4789.7314239999996</v>
      </c>
      <c r="U62" s="36">
        <f>SUMIFS(СВЦЭМ!$C$39:$C$789,СВЦЭМ!$A$39:$A$789,$A62,СВЦЭМ!$B$39:$B$789,U$47)+'СЕТ СН'!$G$9+СВЦЭМ!$D$10+'СЕТ СН'!$G$5-'СЕТ СН'!$G$17</f>
        <v>4794.6251078799996</v>
      </c>
      <c r="V62" s="36">
        <f>SUMIFS(СВЦЭМ!$C$39:$C$789,СВЦЭМ!$A$39:$A$789,$A62,СВЦЭМ!$B$39:$B$789,V$47)+'СЕТ СН'!$G$9+СВЦЭМ!$D$10+'СЕТ СН'!$G$5-'СЕТ СН'!$G$17</f>
        <v>4807.16275838</v>
      </c>
      <c r="W62" s="36">
        <f>SUMIFS(СВЦЭМ!$C$39:$C$789,СВЦЭМ!$A$39:$A$789,$A62,СВЦЭМ!$B$39:$B$789,W$47)+'СЕТ СН'!$G$9+СВЦЭМ!$D$10+'СЕТ СН'!$G$5-'СЕТ СН'!$G$17</f>
        <v>4818.6417588200002</v>
      </c>
      <c r="X62" s="36">
        <f>SUMIFS(СВЦЭМ!$C$39:$C$789,СВЦЭМ!$A$39:$A$789,$A62,СВЦЭМ!$B$39:$B$789,X$47)+'СЕТ СН'!$G$9+СВЦЭМ!$D$10+'СЕТ СН'!$G$5-'СЕТ СН'!$G$17</f>
        <v>4873.1400128799996</v>
      </c>
      <c r="Y62" s="36">
        <f>SUMIFS(СВЦЭМ!$C$39:$C$789,СВЦЭМ!$A$39:$A$789,$A62,СВЦЭМ!$B$39:$B$789,Y$47)+'СЕТ СН'!$G$9+СВЦЭМ!$D$10+'СЕТ СН'!$G$5-'СЕТ СН'!$G$17</f>
        <v>4899.3909523100001</v>
      </c>
    </row>
    <row r="63" spans="1:25" ht="15.75" x14ac:dyDescent="0.2">
      <c r="A63" s="35">
        <f t="shared" si="1"/>
        <v>45642</v>
      </c>
      <c r="B63" s="36">
        <f>SUMIFS(СВЦЭМ!$C$39:$C$789,СВЦЭМ!$A$39:$A$789,$A63,СВЦЭМ!$B$39:$B$789,B$47)+'СЕТ СН'!$G$9+СВЦЭМ!$D$10+'СЕТ СН'!$G$5-'СЕТ СН'!$G$17</f>
        <v>4831.1526318899996</v>
      </c>
      <c r="C63" s="36">
        <f>SUMIFS(СВЦЭМ!$C$39:$C$789,СВЦЭМ!$A$39:$A$789,$A63,СВЦЭМ!$B$39:$B$789,C$47)+'СЕТ СН'!$G$9+СВЦЭМ!$D$10+'СЕТ СН'!$G$5-'СЕТ СН'!$G$17</f>
        <v>4870.7211493699997</v>
      </c>
      <c r="D63" s="36">
        <f>SUMIFS(СВЦЭМ!$C$39:$C$789,СВЦЭМ!$A$39:$A$789,$A63,СВЦЭМ!$B$39:$B$789,D$47)+'СЕТ СН'!$G$9+СВЦЭМ!$D$10+'СЕТ СН'!$G$5-'СЕТ СН'!$G$17</f>
        <v>4886.9620952099995</v>
      </c>
      <c r="E63" s="36">
        <f>SUMIFS(СВЦЭМ!$C$39:$C$789,СВЦЭМ!$A$39:$A$789,$A63,СВЦЭМ!$B$39:$B$789,E$47)+'СЕТ СН'!$G$9+СВЦЭМ!$D$10+'СЕТ СН'!$G$5-'СЕТ СН'!$G$17</f>
        <v>4889.1888558099999</v>
      </c>
      <c r="F63" s="36">
        <f>SUMIFS(СВЦЭМ!$C$39:$C$789,СВЦЭМ!$A$39:$A$789,$A63,СВЦЭМ!$B$39:$B$789,F$47)+'СЕТ СН'!$G$9+СВЦЭМ!$D$10+'СЕТ СН'!$G$5-'СЕТ СН'!$G$17</f>
        <v>4885.3799073800001</v>
      </c>
      <c r="G63" s="36">
        <f>SUMIFS(СВЦЭМ!$C$39:$C$789,СВЦЭМ!$A$39:$A$789,$A63,СВЦЭМ!$B$39:$B$789,G$47)+'СЕТ СН'!$G$9+СВЦЭМ!$D$10+'СЕТ СН'!$G$5-'СЕТ СН'!$G$17</f>
        <v>4875.3042028700002</v>
      </c>
      <c r="H63" s="36">
        <f>SUMIFS(СВЦЭМ!$C$39:$C$789,СВЦЭМ!$A$39:$A$789,$A63,СВЦЭМ!$B$39:$B$789,H$47)+'СЕТ СН'!$G$9+СВЦЭМ!$D$10+'СЕТ СН'!$G$5-'СЕТ СН'!$G$17</f>
        <v>4857.1176019899995</v>
      </c>
      <c r="I63" s="36">
        <f>SUMIFS(СВЦЭМ!$C$39:$C$789,СВЦЭМ!$A$39:$A$789,$A63,СВЦЭМ!$B$39:$B$789,I$47)+'СЕТ СН'!$G$9+СВЦЭМ!$D$10+'СЕТ СН'!$G$5-'СЕТ СН'!$G$17</f>
        <v>4793.8759786299997</v>
      </c>
      <c r="J63" s="36">
        <f>SUMIFS(СВЦЭМ!$C$39:$C$789,СВЦЭМ!$A$39:$A$789,$A63,СВЦЭМ!$B$39:$B$789,J$47)+'СЕТ СН'!$G$9+СВЦЭМ!$D$10+'СЕТ СН'!$G$5-'СЕТ СН'!$G$17</f>
        <v>4801.87223369</v>
      </c>
      <c r="K63" s="36">
        <f>SUMIFS(СВЦЭМ!$C$39:$C$789,СВЦЭМ!$A$39:$A$789,$A63,СВЦЭМ!$B$39:$B$789,K$47)+'СЕТ СН'!$G$9+СВЦЭМ!$D$10+'СЕТ СН'!$G$5-'СЕТ СН'!$G$17</f>
        <v>4799.7179829500001</v>
      </c>
      <c r="L63" s="36">
        <f>SUMIFS(СВЦЭМ!$C$39:$C$789,СВЦЭМ!$A$39:$A$789,$A63,СВЦЭМ!$B$39:$B$789,L$47)+'СЕТ СН'!$G$9+СВЦЭМ!$D$10+'СЕТ СН'!$G$5-'СЕТ СН'!$G$17</f>
        <v>4772.4236516800001</v>
      </c>
      <c r="M63" s="36">
        <f>SUMIFS(СВЦЭМ!$C$39:$C$789,СВЦЭМ!$A$39:$A$789,$A63,СВЦЭМ!$B$39:$B$789,M$47)+'СЕТ СН'!$G$9+СВЦЭМ!$D$10+'СЕТ СН'!$G$5-'СЕТ СН'!$G$17</f>
        <v>4787.9011150400001</v>
      </c>
      <c r="N63" s="36">
        <f>SUMIFS(СВЦЭМ!$C$39:$C$789,СВЦЭМ!$A$39:$A$789,$A63,СВЦЭМ!$B$39:$B$789,N$47)+'СЕТ СН'!$G$9+СВЦЭМ!$D$10+'СЕТ СН'!$G$5-'СЕТ СН'!$G$17</f>
        <v>4780.0016156399997</v>
      </c>
      <c r="O63" s="36">
        <f>SUMIFS(СВЦЭМ!$C$39:$C$789,СВЦЭМ!$A$39:$A$789,$A63,СВЦЭМ!$B$39:$B$789,O$47)+'СЕТ СН'!$G$9+СВЦЭМ!$D$10+'СЕТ СН'!$G$5-'СЕТ СН'!$G$17</f>
        <v>4798.7006814199995</v>
      </c>
      <c r="P63" s="36">
        <f>SUMIFS(СВЦЭМ!$C$39:$C$789,СВЦЭМ!$A$39:$A$789,$A63,СВЦЭМ!$B$39:$B$789,P$47)+'СЕТ СН'!$G$9+СВЦЭМ!$D$10+'СЕТ СН'!$G$5-'СЕТ СН'!$G$17</f>
        <v>4811.3483126399997</v>
      </c>
      <c r="Q63" s="36">
        <f>SUMIFS(СВЦЭМ!$C$39:$C$789,СВЦЭМ!$A$39:$A$789,$A63,СВЦЭМ!$B$39:$B$789,Q$47)+'СЕТ СН'!$G$9+СВЦЭМ!$D$10+'СЕТ СН'!$G$5-'СЕТ СН'!$G$17</f>
        <v>4824.5152529699999</v>
      </c>
      <c r="R63" s="36">
        <f>SUMIFS(СВЦЭМ!$C$39:$C$789,СВЦЭМ!$A$39:$A$789,$A63,СВЦЭМ!$B$39:$B$789,R$47)+'СЕТ СН'!$G$9+СВЦЭМ!$D$10+'СЕТ СН'!$G$5-'СЕТ СН'!$G$17</f>
        <v>4814.93303414</v>
      </c>
      <c r="S63" s="36">
        <f>SUMIFS(СВЦЭМ!$C$39:$C$789,СВЦЭМ!$A$39:$A$789,$A63,СВЦЭМ!$B$39:$B$789,S$47)+'СЕТ СН'!$G$9+СВЦЭМ!$D$10+'СЕТ СН'!$G$5-'СЕТ СН'!$G$17</f>
        <v>4791.9947513500001</v>
      </c>
      <c r="T63" s="36">
        <f>SUMIFS(СВЦЭМ!$C$39:$C$789,СВЦЭМ!$A$39:$A$789,$A63,СВЦЭМ!$B$39:$B$789,T$47)+'СЕТ СН'!$G$9+СВЦЭМ!$D$10+'СЕТ СН'!$G$5-'СЕТ СН'!$G$17</f>
        <v>4771.5060238400001</v>
      </c>
      <c r="U63" s="36">
        <f>SUMIFS(СВЦЭМ!$C$39:$C$789,СВЦЭМ!$A$39:$A$789,$A63,СВЦЭМ!$B$39:$B$789,U$47)+'СЕТ СН'!$G$9+СВЦЭМ!$D$10+'СЕТ СН'!$G$5-'СЕТ СН'!$G$17</f>
        <v>4770.9778960499998</v>
      </c>
      <c r="V63" s="36">
        <f>SUMIFS(СВЦЭМ!$C$39:$C$789,СВЦЭМ!$A$39:$A$789,$A63,СВЦЭМ!$B$39:$B$789,V$47)+'СЕТ СН'!$G$9+СВЦЭМ!$D$10+'СЕТ СН'!$G$5-'СЕТ СН'!$G$17</f>
        <v>4789.4114656399997</v>
      </c>
      <c r="W63" s="36">
        <f>SUMIFS(СВЦЭМ!$C$39:$C$789,СВЦЭМ!$A$39:$A$789,$A63,СВЦЭМ!$B$39:$B$789,W$47)+'СЕТ СН'!$G$9+СВЦЭМ!$D$10+'СЕТ СН'!$G$5-'СЕТ СН'!$G$17</f>
        <v>4815.7406902700004</v>
      </c>
      <c r="X63" s="36">
        <f>SUMIFS(СВЦЭМ!$C$39:$C$789,СВЦЭМ!$A$39:$A$789,$A63,СВЦЭМ!$B$39:$B$789,X$47)+'СЕТ СН'!$G$9+СВЦЭМ!$D$10+'СЕТ СН'!$G$5-'СЕТ СН'!$G$17</f>
        <v>4862.6017516100001</v>
      </c>
      <c r="Y63" s="36">
        <f>SUMIFS(СВЦЭМ!$C$39:$C$789,СВЦЭМ!$A$39:$A$789,$A63,СВЦЭМ!$B$39:$B$789,Y$47)+'СЕТ СН'!$G$9+СВЦЭМ!$D$10+'СЕТ СН'!$G$5-'СЕТ СН'!$G$17</f>
        <v>4894.4832218700003</v>
      </c>
    </row>
    <row r="64" spans="1:25" ht="15.75" x14ac:dyDescent="0.2">
      <c r="A64" s="35">
        <f t="shared" si="1"/>
        <v>45643</v>
      </c>
      <c r="B64" s="36">
        <f>SUMIFS(СВЦЭМ!$C$39:$C$789,СВЦЭМ!$A$39:$A$789,$A64,СВЦЭМ!$B$39:$B$789,B$47)+'СЕТ СН'!$G$9+СВЦЭМ!$D$10+'СЕТ СН'!$G$5-'СЕТ СН'!$G$17</f>
        <v>5031.7276244900004</v>
      </c>
      <c r="C64" s="36">
        <f>SUMIFS(СВЦЭМ!$C$39:$C$789,СВЦЭМ!$A$39:$A$789,$A64,СВЦЭМ!$B$39:$B$789,C$47)+'СЕТ СН'!$G$9+СВЦЭМ!$D$10+'СЕТ СН'!$G$5-'СЕТ СН'!$G$17</f>
        <v>5083.9246808499993</v>
      </c>
      <c r="D64" s="36">
        <f>SUMIFS(СВЦЭМ!$C$39:$C$789,СВЦЭМ!$A$39:$A$789,$A64,СВЦЭМ!$B$39:$B$789,D$47)+'СЕТ СН'!$G$9+СВЦЭМ!$D$10+'СЕТ СН'!$G$5-'СЕТ СН'!$G$17</f>
        <v>5122.7756216899998</v>
      </c>
      <c r="E64" s="36">
        <f>SUMIFS(СВЦЭМ!$C$39:$C$789,СВЦЭМ!$A$39:$A$789,$A64,СВЦЭМ!$B$39:$B$789,E$47)+'СЕТ СН'!$G$9+СВЦЭМ!$D$10+'СЕТ СН'!$G$5-'СЕТ СН'!$G$17</f>
        <v>5148.3845420500002</v>
      </c>
      <c r="F64" s="36">
        <f>SUMIFS(СВЦЭМ!$C$39:$C$789,СВЦЭМ!$A$39:$A$789,$A64,СВЦЭМ!$B$39:$B$789,F$47)+'СЕТ СН'!$G$9+СВЦЭМ!$D$10+'СЕТ СН'!$G$5-'СЕТ СН'!$G$17</f>
        <v>5164.6625456900001</v>
      </c>
      <c r="G64" s="36">
        <f>SUMIFS(СВЦЭМ!$C$39:$C$789,СВЦЭМ!$A$39:$A$789,$A64,СВЦЭМ!$B$39:$B$789,G$47)+'СЕТ СН'!$G$9+СВЦЭМ!$D$10+'СЕТ СН'!$G$5-'СЕТ СН'!$G$17</f>
        <v>5183.6820645799999</v>
      </c>
      <c r="H64" s="36">
        <f>SUMIFS(СВЦЭМ!$C$39:$C$789,СВЦЭМ!$A$39:$A$789,$A64,СВЦЭМ!$B$39:$B$789,H$47)+'СЕТ СН'!$G$9+СВЦЭМ!$D$10+'СЕТ СН'!$G$5-'СЕТ СН'!$G$17</f>
        <v>5107.4592201699998</v>
      </c>
      <c r="I64" s="36">
        <f>SUMIFS(СВЦЭМ!$C$39:$C$789,СВЦЭМ!$A$39:$A$789,$A64,СВЦЭМ!$B$39:$B$789,I$47)+'СЕТ СН'!$G$9+СВЦЭМ!$D$10+'СЕТ СН'!$G$5-'СЕТ СН'!$G$17</f>
        <v>5023.14203533</v>
      </c>
      <c r="J64" s="36">
        <f>SUMIFS(СВЦЭМ!$C$39:$C$789,СВЦЭМ!$A$39:$A$789,$A64,СВЦЭМ!$B$39:$B$789,J$47)+'СЕТ СН'!$G$9+СВЦЭМ!$D$10+'СЕТ СН'!$G$5-'СЕТ СН'!$G$17</f>
        <v>4993.3015017899997</v>
      </c>
      <c r="K64" s="36">
        <f>SUMIFS(СВЦЭМ!$C$39:$C$789,СВЦЭМ!$A$39:$A$789,$A64,СВЦЭМ!$B$39:$B$789,K$47)+'СЕТ СН'!$G$9+СВЦЭМ!$D$10+'СЕТ СН'!$G$5-'СЕТ СН'!$G$17</f>
        <v>4932.8377182799995</v>
      </c>
      <c r="L64" s="36">
        <f>SUMIFS(СВЦЭМ!$C$39:$C$789,СВЦЭМ!$A$39:$A$789,$A64,СВЦЭМ!$B$39:$B$789,L$47)+'СЕТ СН'!$G$9+СВЦЭМ!$D$10+'СЕТ СН'!$G$5-'СЕТ СН'!$G$17</f>
        <v>4901.8948080499995</v>
      </c>
      <c r="M64" s="36">
        <f>SUMIFS(СВЦЭМ!$C$39:$C$789,СВЦЭМ!$A$39:$A$789,$A64,СВЦЭМ!$B$39:$B$789,M$47)+'СЕТ СН'!$G$9+СВЦЭМ!$D$10+'СЕТ СН'!$G$5-'СЕТ СН'!$G$17</f>
        <v>4913.6819615000004</v>
      </c>
      <c r="N64" s="36">
        <f>SUMIFS(СВЦЭМ!$C$39:$C$789,СВЦЭМ!$A$39:$A$789,$A64,СВЦЭМ!$B$39:$B$789,N$47)+'СЕТ СН'!$G$9+СВЦЭМ!$D$10+'СЕТ СН'!$G$5-'СЕТ СН'!$G$17</f>
        <v>4932.77246259</v>
      </c>
      <c r="O64" s="36">
        <f>SUMIFS(СВЦЭМ!$C$39:$C$789,СВЦЭМ!$A$39:$A$789,$A64,СВЦЭМ!$B$39:$B$789,O$47)+'СЕТ СН'!$G$9+СВЦЭМ!$D$10+'СЕТ СН'!$G$5-'СЕТ СН'!$G$17</f>
        <v>4934.40708688</v>
      </c>
      <c r="P64" s="36">
        <f>SUMIFS(СВЦЭМ!$C$39:$C$789,СВЦЭМ!$A$39:$A$789,$A64,СВЦЭМ!$B$39:$B$789,P$47)+'СЕТ СН'!$G$9+СВЦЭМ!$D$10+'СЕТ СН'!$G$5-'СЕТ СН'!$G$17</f>
        <v>4941.6041428600001</v>
      </c>
      <c r="Q64" s="36">
        <f>SUMIFS(СВЦЭМ!$C$39:$C$789,СВЦЭМ!$A$39:$A$789,$A64,СВЦЭМ!$B$39:$B$789,Q$47)+'СЕТ СН'!$G$9+СВЦЭМ!$D$10+'СЕТ СН'!$G$5-'СЕТ СН'!$G$17</f>
        <v>4954.46077375</v>
      </c>
      <c r="R64" s="36">
        <f>SUMIFS(СВЦЭМ!$C$39:$C$789,СВЦЭМ!$A$39:$A$789,$A64,СВЦЭМ!$B$39:$B$789,R$47)+'СЕТ СН'!$G$9+СВЦЭМ!$D$10+'СЕТ СН'!$G$5-'СЕТ СН'!$G$17</f>
        <v>4947.4896886999995</v>
      </c>
      <c r="S64" s="36">
        <f>SUMIFS(СВЦЭМ!$C$39:$C$789,СВЦЭМ!$A$39:$A$789,$A64,СВЦЭМ!$B$39:$B$789,S$47)+'СЕТ СН'!$G$9+СВЦЭМ!$D$10+'СЕТ СН'!$G$5-'СЕТ СН'!$G$17</f>
        <v>4922.9527537699996</v>
      </c>
      <c r="T64" s="36">
        <f>SUMIFS(СВЦЭМ!$C$39:$C$789,СВЦЭМ!$A$39:$A$789,$A64,СВЦЭМ!$B$39:$B$789,T$47)+'СЕТ СН'!$G$9+СВЦЭМ!$D$10+'СЕТ СН'!$G$5-'СЕТ СН'!$G$17</f>
        <v>4962.0019457600001</v>
      </c>
      <c r="U64" s="36">
        <f>SUMIFS(СВЦЭМ!$C$39:$C$789,СВЦЭМ!$A$39:$A$789,$A64,СВЦЭМ!$B$39:$B$789,U$47)+'СЕТ СН'!$G$9+СВЦЭМ!$D$10+'СЕТ СН'!$G$5-'СЕТ СН'!$G$17</f>
        <v>4954.5782051099995</v>
      </c>
      <c r="V64" s="36">
        <f>SUMIFS(СВЦЭМ!$C$39:$C$789,СВЦЭМ!$A$39:$A$789,$A64,СВЦЭМ!$B$39:$B$789,V$47)+'СЕТ СН'!$G$9+СВЦЭМ!$D$10+'СЕТ СН'!$G$5-'СЕТ СН'!$G$17</f>
        <v>5016.0539641800005</v>
      </c>
      <c r="W64" s="36">
        <f>SUMIFS(СВЦЭМ!$C$39:$C$789,СВЦЭМ!$A$39:$A$789,$A64,СВЦЭМ!$B$39:$B$789,W$47)+'СЕТ СН'!$G$9+СВЦЭМ!$D$10+'СЕТ СН'!$G$5-'СЕТ СН'!$G$17</f>
        <v>5038.1632367000002</v>
      </c>
      <c r="X64" s="36">
        <f>SUMIFS(СВЦЭМ!$C$39:$C$789,СВЦЭМ!$A$39:$A$789,$A64,СВЦЭМ!$B$39:$B$789,X$47)+'СЕТ СН'!$G$9+СВЦЭМ!$D$10+'СЕТ СН'!$G$5-'СЕТ СН'!$G$17</f>
        <v>5058.9272004699997</v>
      </c>
      <c r="Y64" s="36">
        <f>SUMIFS(СВЦЭМ!$C$39:$C$789,СВЦЭМ!$A$39:$A$789,$A64,СВЦЭМ!$B$39:$B$789,Y$47)+'СЕТ СН'!$G$9+СВЦЭМ!$D$10+'СЕТ СН'!$G$5-'СЕТ СН'!$G$17</f>
        <v>5071.16212541</v>
      </c>
    </row>
    <row r="65" spans="1:32" ht="15.75" x14ac:dyDescent="0.2">
      <c r="A65" s="35">
        <f t="shared" si="1"/>
        <v>45644</v>
      </c>
      <c r="B65" s="36">
        <f>SUMIFS(СВЦЭМ!$C$39:$C$789,СВЦЭМ!$A$39:$A$789,$A65,СВЦЭМ!$B$39:$B$789,B$47)+'СЕТ СН'!$G$9+СВЦЭМ!$D$10+'СЕТ СН'!$G$5-'СЕТ СН'!$G$17</f>
        <v>5188.2265392600002</v>
      </c>
      <c r="C65" s="36">
        <f>SUMIFS(СВЦЭМ!$C$39:$C$789,СВЦЭМ!$A$39:$A$789,$A65,СВЦЭМ!$B$39:$B$789,C$47)+'СЕТ СН'!$G$9+СВЦЭМ!$D$10+'СЕТ СН'!$G$5-'СЕТ СН'!$G$17</f>
        <v>5223.9098874299998</v>
      </c>
      <c r="D65" s="36">
        <f>SUMIFS(СВЦЭМ!$C$39:$C$789,СВЦЭМ!$A$39:$A$789,$A65,СВЦЭМ!$B$39:$B$789,D$47)+'СЕТ СН'!$G$9+СВЦЭМ!$D$10+'СЕТ СН'!$G$5-'СЕТ СН'!$G$17</f>
        <v>5254.11012278</v>
      </c>
      <c r="E65" s="36">
        <f>SUMIFS(СВЦЭМ!$C$39:$C$789,СВЦЭМ!$A$39:$A$789,$A65,СВЦЭМ!$B$39:$B$789,E$47)+'СЕТ СН'!$G$9+СВЦЭМ!$D$10+'СЕТ СН'!$G$5-'СЕТ СН'!$G$17</f>
        <v>5268.9584857699992</v>
      </c>
      <c r="F65" s="36">
        <f>SUMIFS(СВЦЭМ!$C$39:$C$789,СВЦЭМ!$A$39:$A$789,$A65,СВЦЭМ!$B$39:$B$789,F$47)+'СЕТ СН'!$G$9+СВЦЭМ!$D$10+'СЕТ СН'!$G$5-'СЕТ СН'!$G$17</f>
        <v>5276.4212208699992</v>
      </c>
      <c r="G65" s="36">
        <f>SUMIFS(СВЦЭМ!$C$39:$C$789,СВЦЭМ!$A$39:$A$789,$A65,СВЦЭМ!$B$39:$B$789,G$47)+'СЕТ СН'!$G$9+СВЦЭМ!$D$10+'СЕТ СН'!$G$5-'СЕТ СН'!$G$17</f>
        <v>5255.5278718099999</v>
      </c>
      <c r="H65" s="36">
        <f>SUMIFS(СВЦЭМ!$C$39:$C$789,СВЦЭМ!$A$39:$A$789,$A65,СВЦЭМ!$B$39:$B$789,H$47)+'СЕТ СН'!$G$9+СВЦЭМ!$D$10+'СЕТ СН'!$G$5-'СЕТ СН'!$G$17</f>
        <v>5163.94941982</v>
      </c>
      <c r="I65" s="36">
        <f>SUMIFS(СВЦЭМ!$C$39:$C$789,СВЦЭМ!$A$39:$A$789,$A65,СВЦЭМ!$B$39:$B$789,I$47)+'СЕТ СН'!$G$9+СВЦЭМ!$D$10+'СЕТ СН'!$G$5-'СЕТ СН'!$G$17</f>
        <v>5046.82710554</v>
      </c>
      <c r="J65" s="36">
        <f>SUMIFS(СВЦЭМ!$C$39:$C$789,СВЦЭМ!$A$39:$A$789,$A65,СВЦЭМ!$B$39:$B$789,J$47)+'СЕТ СН'!$G$9+СВЦЭМ!$D$10+'СЕТ СН'!$G$5-'СЕТ СН'!$G$17</f>
        <v>5010.0383164599998</v>
      </c>
      <c r="K65" s="36">
        <f>SUMIFS(СВЦЭМ!$C$39:$C$789,СВЦЭМ!$A$39:$A$789,$A65,СВЦЭМ!$B$39:$B$789,K$47)+'СЕТ СН'!$G$9+СВЦЭМ!$D$10+'СЕТ СН'!$G$5-'СЕТ СН'!$G$17</f>
        <v>4966.1429973599998</v>
      </c>
      <c r="L65" s="36">
        <f>SUMIFS(СВЦЭМ!$C$39:$C$789,СВЦЭМ!$A$39:$A$789,$A65,СВЦЭМ!$B$39:$B$789,L$47)+'СЕТ СН'!$G$9+СВЦЭМ!$D$10+'СЕТ СН'!$G$5-'СЕТ СН'!$G$17</f>
        <v>4915.4429301199998</v>
      </c>
      <c r="M65" s="36">
        <f>SUMIFS(СВЦЭМ!$C$39:$C$789,СВЦЭМ!$A$39:$A$789,$A65,СВЦЭМ!$B$39:$B$789,M$47)+'СЕТ СН'!$G$9+СВЦЭМ!$D$10+'СЕТ СН'!$G$5-'СЕТ СН'!$G$17</f>
        <v>4979.6996948599999</v>
      </c>
      <c r="N65" s="36">
        <f>SUMIFS(СВЦЭМ!$C$39:$C$789,СВЦЭМ!$A$39:$A$789,$A65,СВЦЭМ!$B$39:$B$789,N$47)+'СЕТ СН'!$G$9+СВЦЭМ!$D$10+'СЕТ СН'!$G$5-'СЕТ СН'!$G$17</f>
        <v>5001.0189128599995</v>
      </c>
      <c r="O65" s="36">
        <f>SUMIFS(СВЦЭМ!$C$39:$C$789,СВЦЭМ!$A$39:$A$789,$A65,СВЦЭМ!$B$39:$B$789,O$47)+'СЕТ СН'!$G$9+СВЦЭМ!$D$10+'СЕТ СН'!$G$5-'СЕТ СН'!$G$17</f>
        <v>4981.3062757500002</v>
      </c>
      <c r="P65" s="36">
        <f>SUMIFS(СВЦЭМ!$C$39:$C$789,СВЦЭМ!$A$39:$A$789,$A65,СВЦЭМ!$B$39:$B$789,P$47)+'СЕТ СН'!$G$9+СВЦЭМ!$D$10+'СЕТ СН'!$G$5-'СЕТ СН'!$G$17</f>
        <v>4978.96916014</v>
      </c>
      <c r="Q65" s="36">
        <f>SUMIFS(СВЦЭМ!$C$39:$C$789,СВЦЭМ!$A$39:$A$789,$A65,СВЦЭМ!$B$39:$B$789,Q$47)+'СЕТ СН'!$G$9+СВЦЭМ!$D$10+'СЕТ СН'!$G$5-'СЕТ СН'!$G$17</f>
        <v>4995.6148532099996</v>
      </c>
      <c r="R65" s="36">
        <f>SUMIFS(СВЦЭМ!$C$39:$C$789,СВЦЭМ!$A$39:$A$789,$A65,СВЦЭМ!$B$39:$B$789,R$47)+'СЕТ СН'!$G$9+СВЦЭМ!$D$10+'СЕТ СН'!$G$5-'СЕТ СН'!$G$17</f>
        <v>4985.6769806800003</v>
      </c>
      <c r="S65" s="36">
        <f>SUMIFS(СВЦЭМ!$C$39:$C$789,СВЦЭМ!$A$39:$A$789,$A65,СВЦЭМ!$B$39:$B$789,S$47)+'СЕТ СН'!$G$9+СВЦЭМ!$D$10+'СЕТ СН'!$G$5-'СЕТ СН'!$G$17</f>
        <v>4951.18007244</v>
      </c>
      <c r="T65" s="36">
        <f>SUMIFS(СВЦЭМ!$C$39:$C$789,СВЦЭМ!$A$39:$A$789,$A65,СВЦЭМ!$B$39:$B$789,T$47)+'СЕТ СН'!$G$9+СВЦЭМ!$D$10+'СЕТ СН'!$G$5-'СЕТ СН'!$G$17</f>
        <v>4951.8369351299998</v>
      </c>
      <c r="U65" s="36">
        <f>SUMIFS(СВЦЭМ!$C$39:$C$789,СВЦЭМ!$A$39:$A$789,$A65,СВЦЭМ!$B$39:$B$789,U$47)+'СЕТ СН'!$G$9+СВЦЭМ!$D$10+'СЕТ СН'!$G$5-'СЕТ СН'!$G$17</f>
        <v>4954.8356310600002</v>
      </c>
      <c r="V65" s="36">
        <f>SUMIFS(СВЦЭМ!$C$39:$C$789,СВЦЭМ!$A$39:$A$789,$A65,СВЦЭМ!$B$39:$B$789,V$47)+'СЕТ СН'!$G$9+СВЦЭМ!$D$10+'СЕТ СН'!$G$5-'СЕТ СН'!$G$17</f>
        <v>5005.9316933800001</v>
      </c>
      <c r="W65" s="36">
        <f>SUMIFS(СВЦЭМ!$C$39:$C$789,СВЦЭМ!$A$39:$A$789,$A65,СВЦЭМ!$B$39:$B$789,W$47)+'СЕТ СН'!$G$9+СВЦЭМ!$D$10+'СЕТ СН'!$G$5-'СЕТ СН'!$G$17</f>
        <v>5034.68481625</v>
      </c>
      <c r="X65" s="36">
        <f>SUMIFS(СВЦЭМ!$C$39:$C$789,СВЦЭМ!$A$39:$A$789,$A65,СВЦЭМ!$B$39:$B$789,X$47)+'СЕТ СН'!$G$9+СВЦЭМ!$D$10+'СЕТ СН'!$G$5-'СЕТ СН'!$G$17</f>
        <v>5042.6974560399995</v>
      </c>
      <c r="Y65" s="36">
        <f>SUMIFS(СВЦЭМ!$C$39:$C$789,СВЦЭМ!$A$39:$A$789,$A65,СВЦЭМ!$B$39:$B$789,Y$47)+'СЕТ СН'!$G$9+СВЦЭМ!$D$10+'СЕТ СН'!$G$5-'СЕТ СН'!$G$17</f>
        <v>5095.5001654299995</v>
      </c>
    </row>
    <row r="66" spans="1:32" ht="15.75" x14ac:dyDescent="0.2">
      <c r="A66" s="35">
        <f t="shared" si="1"/>
        <v>45645</v>
      </c>
      <c r="B66" s="36">
        <f>SUMIFS(СВЦЭМ!$C$39:$C$789,СВЦЭМ!$A$39:$A$789,$A66,СВЦЭМ!$B$39:$B$789,B$47)+'СЕТ СН'!$G$9+СВЦЭМ!$D$10+'СЕТ СН'!$G$5-'СЕТ СН'!$G$17</f>
        <v>5008.4142710899996</v>
      </c>
      <c r="C66" s="36">
        <f>SUMIFS(СВЦЭМ!$C$39:$C$789,СВЦЭМ!$A$39:$A$789,$A66,СВЦЭМ!$B$39:$B$789,C$47)+'СЕТ СН'!$G$9+СВЦЭМ!$D$10+'СЕТ СН'!$G$5-'СЕТ СН'!$G$17</f>
        <v>5026.1846227400001</v>
      </c>
      <c r="D66" s="36">
        <f>SUMIFS(СВЦЭМ!$C$39:$C$789,СВЦЭМ!$A$39:$A$789,$A66,СВЦЭМ!$B$39:$B$789,D$47)+'СЕТ СН'!$G$9+СВЦЭМ!$D$10+'СЕТ СН'!$G$5-'СЕТ СН'!$G$17</f>
        <v>5092.9558928400002</v>
      </c>
      <c r="E66" s="36">
        <f>SUMIFS(СВЦЭМ!$C$39:$C$789,СВЦЭМ!$A$39:$A$789,$A66,СВЦЭМ!$B$39:$B$789,E$47)+'СЕТ СН'!$G$9+СВЦЭМ!$D$10+'СЕТ СН'!$G$5-'СЕТ СН'!$G$17</f>
        <v>5116.3778831999998</v>
      </c>
      <c r="F66" s="36">
        <f>SUMIFS(СВЦЭМ!$C$39:$C$789,СВЦЭМ!$A$39:$A$789,$A66,СВЦЭМ!$B$39:$B$789,F$47)+'СЕТ СН'!$G$9+СВЦЭМ!$D$10+'СЕТ СН'!$G$5-'СЕТ СН'!$G$17</f>
        <v>5132.6471111199999</v>
      </c>
      <c r="G66" s="36">
        <f>SUMIFS(СВЦЭМ!$C$39:$C$789,СВЦЭМ!$A$39:$A$789,$A66,СВЦЭМ!$B$39:$B$789,G$47)+'СЕТ СН'!$G$9+СВЦЭМ!$D$10+'СЕТ СН'!$G$5-'СЕТ СН'!$G$17</f>
        <v>5094.3055503400001</v>
      </c>
      <c r="H66" s="36">
        <f>SUMIFS(СВЦЭМ!$C$39:$C$789,СВЦЭМ!$A$39:$A$789,$A66,СВЦЭМ!$B$39:$B$789,H$47)+'СЕТ СН'!$G$9+СВЦЭМ!$D$10+'СЕТ СН'!$G$5-'СЕТ СН'!$G$17</f>
        <v>5058.4486370199993</v>
      </c>
      <c r="I66" s="36">
        <f>SUMIFS(СВЦЭМ!$C$39:$C$789,СВЦЭМ!$A$39:$A$789,$A66,СВЦЭМ!$B$39:$B$789,I$47)+'СЕТ СН'!$G$9+СВЦЭМ!$D$10+'СЕТ СН'!$G$5-'СЕТ СН'!$G$17</f>
        <v>4995.5911284900003</v>
      </c>
      <c r="J66" s="36">
        <f>SUMIFS(СВЦЭМ!$C$39:$C$789,СВЦЭМ!$A$39:$A$789,$A66,СВЦЭМ!$B$39:$B$789,J$47)+'СЕТ СН'!$G$9+СВЦЭМ!$D$10+'СЕТ СН'!$G$5-'СЕТ СН'!$G$17</f>
        <v>4956.5119627000004</v>
      </c>
      <c r="K66" s="36">
        <f>SUMIFS(СВЦЭМ!$C$39:$C$789,СВЦЭМ!$A$39:$A$789,$A66,СВЦЭМ!$B$39:$B$789,K$47)+'СЕТ СН'!$G$9+СВЦЭМ!$D$10+'СЕТ СН'!$G$5-'СЕТ СН'!$G$17</f>
        <v>4900.4499619999997</v>
      </c>
      <c r="L66" s="36">
        <f>SUMIFS(СВЦЭМ!$C$39:$C$789,СВЦЭМ!$A$39:$A$789,$A66,СВЦЭМ!$B$39:$B$789,L$47)+'СЕТ СН'!$G$9+СВЦЭМ!$D$10+'СЕТ СН'!$G$5-'СЕТ СН'!$G$17</f>
        <v>4885.6902623799997</v>
      </c>
      <c r="M66" s="36">
        <f>SUMIFS(СВЦЭМ!$C$39:$C$789,СВЦЭМ!$A$39:$A$789,$A66,СВЦЭМ!$B$39:$B$789,M$47)+'СЕТ СН'!$G$9+СВЦЭМ!$D$10+'СЕТ СН'!$G$5-'СЕТ СН'!$G$17</f>
        <v>4911.5098771399998</v>
      </c>
      <c r="N66" s="36">
        <f>SUMIFS(СВЦЭМ!$C$39:$C$789,СВЦЭМ!$A$39:$A$789,$A66,СВЦЭМ!$B$39:$B$789,N$47)+'СЕТ СН'!$G$9+СВЦЭМ!$D$10+'СЕТ СН'!$G$5-'СЕТ СН'!$G$17</f>
        <v>4920.1244617100001</v>
      </c>
      <c r="O66" s="36">
        <f>SUMIFS(СВЦЭМ!$C$39:$C$789,СВЦЭМ!$A$39:$A$789,$A66,СВЦЭМ!$B$39:$B$789,O$47)+'СЕТ СН'!$G$9+СВЦЭМ!$D$10+'СЕТ СН'!$G$5-'СЕТ СН'!$G$17</f>
        <v>4967.2889504599998</v>
      </c>
      <c r="P66" s="36">
        <f>SUMIFS(СВЦЭМ!$C$39:$C$789,СВЦЭМ!$A$39:$A$789,$A66,СВЦЭМ!$B$39:$B$789,P$47)+'СЕТ СН'!$G$9+СВЦЭМ!$D$10+'СЕТ СН'!$G$5-'СЕТ СН'!$G$17</f>
        <v>4986.9131528400003</v>
      </c>
      <c r="Q66" s="36">
        <f>SUMIFS(СВЦЭМ!$C$39:$C$789,СВЦЭМ!$A$39:$A$789,$A66,СВЦЭМ!$B$39:$B$789,Q$47)+'СЕТ СН'!$G$9+СВЦЭМ!$D$10+'СЕТ СН'!$G$5-'СЕТ СН'!$G$17</f>
        <v>4962.4925942999998</v>
      </c>
      <c r="R66" s="36">
        <f>SUMIFS(СВЦЭМ!$C$39:$C$789,СВЦЭМ!$A$39:$A$789,$A66,СВЦЭМ!$B$39:$B$789,R$47)+'СЕТ СН'!$G$9+СВЦЭМ!$D$10+'СЕТ СН'!$G$5-'СЕТ СН'!$G$17</f>
        <v>4924.9730382600001</v>
      </c>
      <c r="S66" s="36">
        <f>SUMIFS(СВЦЭМ!$C$39:$C$789,СВЦЭМ!$A$39:$A$789,$A66,СВЦЭМ!$B$39:$B$789,S$47)+'СЕТ СН'!$G$9+СВЦЭМ!$D$10+'СЕТ СН'!$G$5-'СЕТ СН'!$G$17</f>
        <v>4887.3115686299998</v>
      </c>
      <c r="T66" s="36">
        <f>SUMIFS(СВЦЭМ!$C$39:$C$789,СВЦЭМ!$A$39:$A$789,$A66,СВЦЭМ!$B$39:$B$789,T$47)+'СЕТ СН'!$G$9+СВЦЭМ!$D$10+'СЕТ СН'!$G$5-'СЕТ СН'!$G$17</f>
        <v>4866.8795721999995</v>
      </c>
      <c r="U66" s="36">
        <f>SUMIFS(СВЦЭМ!$C$39:$C$789,СВЦЭМ!$A$39:$A$789,$A66,СВЦЭМ!$B$39:$B$789,U$47)+'СЕТ СН'!$G$9+СВЦЭМ!$D$10+'СЕТ СН'!$G$5-'СЕТ СН'!$G$17</f>
        <v>4868.4051840800003</v>
      </c>
      <c r="V66" s="36">
        <f>SUMIFS(СВЦЭМ!$C$39:$C$789,СВЦЭМ!$A$39:$A$789,$A66,СВЦЭМ!$B$39:$B$789,V$47)+'СЕТ СН'!$G$9+СВЦЭМ!$D$10+'СЕТ СН'!$G$5-'СЕТ СН'!$G$17</f>
        <v>4886.1246798600005</v>
      </c>
      <c r="W66" s="36">
        <f>SUMIFS(СВЦЭМ!$C$39:$C$789,СВЦЭМ!$A$39:$A$789,$A66,СВЦЭМ!$B$39:$B$789,W$47)+'СЕТ СН'!$G$9+СВЦЭМ!$D$10+'СЕТ СН'!$G$5-'СЕТ СН'!$G$17</f>
        <v>4948.4091139699995</v>
      </c>
      <c r="X66" s="36">
        <f>SUMIFS(СВЦЭМ!$C$39:$C$789,СВЦЭМ!$A$39:$A$789,$A66,СВЦЭМ!$B$39:$B$789,X$47)+'СЕТ СН'!$G$9+СВЦЭМ!$D$10+'СЕТ СН'!$G$5-'СЕТ СН'!$G$17</f>
        <v>4962.8092466199996</v>
      </c>
      <c r="Y66" s="36">
        <f>SUMIFS(СВЦЭМ!$C$39:$C$789,СВЦЭМ!$A$39:$A$789,$A66,СВЦЭМ!$B$39:$B$789,Y$47)+'СЕТ СН'!$G$9+СВЦЭМ!$D$10+'СЕТ СН'!$G$5-'СЕТ СН'!$G$17</f>
        <v>4993.96536062</v>
      </c>
    </row>
    <row r="67" spans="1:32" ht="15.75" x14ac:dyDescent="0.2">
      <c r="A67" s="35">
        <f t="shared" si="1"/>
        <v>45646</v>
      </c>
      <c r="B67" s="36">
        <f>SUMIFS(СВЦЭМ!$C$39:$C$789,СВЦЭМ!$A$39:$A$789,$A67,СВЦЭМ!$B$39:$B$789,B$47)+'СЕТ СН'!$G$9+СВЦЭМ!$D$10+'СЕТ СН'!$G$5-'СЕТ СН'!$G$17</f>
        <v>5024.0097417199995</v>
      </c>
      <c r="C67" s="36">
        <f>SUMIFS(СВЦЭМ!$C$39:$C$789,СВЦЭМ!$A$39:$A$789,$A67,СВЦЭМ!$B$39:$B$789,C$47)+'СЕТ СН'!$G$9+СВЦЭМ!$D$10+'СЕТ СН'!$G$5-'СЕТ СН'!$G$17</f>
        <v>5064.6720744300001</v>
      </c>
      <c r="D67" s="36">
        <f>SUMIFS(СВЦЭМ!$C$39:$C$789,СВЦЭМ!$A$39:$A$789,$A67,СВЦЭМ!$B$39:$B$789,D$47)+'СЕТ СН'!$G$9+СВЦЭМ!$D$10+'СЕТ СН'!$G$5-'СЕТ СН'!$G$17</f>
        <v>5063.9660723999996</v>
      </c>
      <c r="E67" s="36">
        <f>SUMIFS(СВЦЭМ!$C$39:$C$789,СВЦЭМ!$A$39:$A$789,$A67,СВЦЭМ!$B$39:$B$789,E$47)+'СЕТ СН'!$G$9+СВЦЭМ!$D$10+'СЕТ СН'!$G$5-'СЕТ СН'!$G$17</f>
        <v>5088.8429852700001</v>
      </c>
      <c r="F67" s="36">
        <f>SUMIFS(СВЦЭМ!$C$39:$C$789,СВЦЭМ!$A$39:$A$789,$A67,СВЦЭМ!$B$39:$B$789,F$47)+'СЕТ СН'!$G$9+СВЦЭМ!$D$10+'СЕТ СН'!$G$5-'СЕТ СН'!$G$17</f>
        <v>5082.1878187499997</v>
      </c>
      <c r="G67" s="36">
        <f>SUMIFS(СВЦЭМ!$C$39:$C$789,СВЦЭМ!$A$39:$A$789,$A67,СВЦЭМ!$B$39:$B$789,G$47)+'СЕТ СН'!$G$9+СВЦЭМ!$D$10+'СЕТ СН'!$G$5-'СЕТ СН'!$G$17</f>
        <v>5060.5561417299996</v>
      </c>
      <c r="H67" s="36">
        <f>SUMIFS(СВЦЭМ!$C$39:$C$789,СВЦЭМ!$A$39:$A$789,$A67,СВЦЭМ!$B$39:$B$789,H$47)+'СЕТ СН'!$G$9+СВЦЭМ!$D$10+'СЕТ СН'!$G$5-'СЕТ СН'!$G$17</f>
        <v>5052.3436371199996</v>
      </c>
      <c r="I67" s="36">
        <f>SUMIFS(СВЦЭМ!$C$39:$C$789,СВЦЭМ!$A$39:$A$789,$A67,СВЦЭМ!$B$39:$B$789,I$47)+'СЕТ СН'!$G$9+СВЦЭМ!$D$10+'СЕТ СН'!$G$5-'СЕТ СН'!$G$17</f>
        <v>4946.1764176100005</v>
      </c>
      <c r="J67" s="36">
        <f>SUMIFS(СВЦЭМ!$C$39:$C$789,СВЦЭМ!$A$39:$A$789,$A67,СВЦЭМ!$B$39:$B$789,J$47)+'СЕТ СН'!$G$9+СВЦЭМ!$D$10+'СЕТ СН'!$G$5-'СЕТ СН'!$G$17</f>
        <v>4888.3831807699999</v>
      </c>
      <c r="K67" s="36">
        <f>SUMIFS(СВЦЭМ!$C$39:$C$789,СВЦЭМ!$A$39:$A$789,$A67,СВЦЭМ!$B$39:$B$789,K$47)+'СЕТ СН'!$G$9+СВЦЭМ!$D$10+'СЕТ СН'!$G$5-'СЕТ СН'!$G$17</f>
        <v>4844.7754062100003</v>
      </c>
      <c r="L67" s="36">
        <f>SUMIFS(СВЦЭМ!$C$39:$C$789,СВЦЭМ!$A$39:$A$789,$A67,СВЦЭМ!$B$39:$B$789,L$47)+'СЕТ СН'!$G$9+СВЦЭМ!$D$10+'СЕТ СН'!$G$5-'СЕТ СН'!$G$17</f>
        <v>4849.8920779999999</v>
      </c>
      <c r="M67" s="36">
        <f>SUMIFS(СВЦЭМ!$C$39:$C$789,СВЦЭМ!$A$39:$A$789,$A67,СВЦЭМ!$B$39:$B$789,M$47)+'СЕТ СН'!$G$9+СВЦЭМ!$D$10+'СЕТ СН'!$G$5-'СЕТ СН'!$G$17</f>
        <v>4828.7375850400003</v>
      </c>
      <c r="N67" s="36">
        <f>SUMIFS(СВЦЭМ!$C$39:$C$789,СВЦЭМ!$A$39:$A$789,$A67,СВЦЭМ!$B$39:$B$789,N$47)+'СЕТ СН'!$G$9+СВЦЭМ!$D$10+'СЕТ СН'!$G$5-'СЕТ СН'!$G$17</f>
        <v>4830.8363458799995</v>
      </c>
      <c r="O67" s="36">
        <f>SUMIFS(СВЦЭМ!$C$39:$C$789,СВЦЭМ!$A$39:$A$789,$A67,СВЦЭМ!$B$39:$B$789,O$47)+'СЕТ СН'!$G$9+СВЦЭМ!$D$10+'СЕТ СН'!$G$5-'СЕТ СН'!$G$17</f>
        <v>4845.5366830599996</v>
      </c>
      <c r="P67" s="36">
        <f>SUMIFS(СВЦЭМ!$C$39:$C$789,СВЦЭМ!$A$39:$A$789,$A67,СВЦЭМ!$B$39:$B$789,P$47)+'СЕТ СН'!$G$9+СВЦЭМ!$D$10+'СЕТ СН'!$G$5-'СЕТ СН'!$G$17</f>
        <v>4850.4093876300003</v>
      </c>
      <c r="Q67" s="36">
        <f>SUMIFS(СВЦЭМ!$C$39:$C$789,СВЦЭМ!$A$39:$A$789,$A67,СВЦЭМ!$B$39:$B$789,Q$47)+'СЕТ СН'!$G$9+СВЦЭМ!$D$10+'СЕТ СН'!$G$5-'СЕТ СН'!$G$17</f>
        <v>4808.5108550300001</v>
      </c>
      <c r="R67" s="36">
        <f>SUMIFS(СВЦЭМ!$C$39:$C$789,СВЦЭМ!$A$39:$A$789,$A67,СВЦЭМ!$B$39:$B$789,R$47)+'СЕТ СН'!$G$9+СВЦЭМ!$D$10+'СЕТ СН'!$G$5-'СЕТ СН'!$G$17</f>
        <v>4819.2422622900003</v>
      </c>
      <c r="S67" s="36">
        <f>SUMIFS(СВЦЭМ!$C$39:$C$789,СВЦЭМ!$A$39:$A$789,$A67,СВЦЭМ!$B$39:$B$789,S$47)+'СЕТ СН'!$G$9+СВЦЭМ!$D$10+'СЕТ СН'!$G$5-'СЕТ СН'!$G$17</f>
        <v>4818.9763122499999</v>
      </c>
      <c r="T67" s="36">
        <f>SUMIFS(СВЦЭМ!$C$39:$C$789,СВЦЭМ!$A$39:$A$789,$A67,СВЦЭМ!$B$39:$B$789,T$47)+'СЕТ СН'!$G$9+СВЦЭМ!$D$10+'СЕТ СН'!$G$5-'СЕТ СН'!$G$17</f>
        <v>4795.8927400100001</v>
      </c>
      <c r="U67" s="36">
        <f>SUMIFS(СВЦЭМ!$C$39:$C$789,СВЦЭМ!$A$39:$A$789,$A67,СВЦЭМ!$B$39:$B$789,U$47)+'СЕТ СН'!$G$9+СВЦЭМ!$D$10+'СЕТ СН'!$G$5-'СЕТ СН'!$G$17</f>
        <v>4820.0890988000001</v>
      </c>
      <c r="V67" s="36">
        <f>SUMIFS(СВЦЭМ!$C$39:$C$789,СВЦЭМ!$A$39:$A$789,$A67,СВЦЭМ!$B$39:$B$789,V$47)+'СЕТ СН'!$G$9+СВЦЭМ!$D$10+'СЕТ СН'!$G$5-'СЕТ СН'!$G$17</f>
        <v>4851.06800742</v>
      </c>
      <c r="W67" s="36">
        <f>SUMIFS(СВЦЭМ!$C$39:$C$789,СВЦЭМ!$A$39:$A$789,$A67,СВЦЭМ!$B$39:$B$789,W$47)+'СЕТ СН'!$G$9+СВЦЭМ!$D$10+'СЕТ СН'!$G$5-'СЕТ СН'!$G$17</f>
        <v>4928.2681771099997</v>
      </c>
      <c r="X67" s="36">
        <f>SUMIFS(СВЦЭМ!$C$39:$C$789,СВЦЭМ!$A$39:$A$789,$A67,СВЦЭМ!$B$39:$B$789,X$47)+'СЕТ СН'!$G$9+СВЦЭМ!$D$10+'СЕТ СН'!$G$5-'СЕТ СН'!$G$17</f>
        <v>4931.9278987199996</v>
      </c>
      <c r="Y67" s="36">
        <f>SUMIFS(СВЦЭМ!$C$39:$C$789,СВЦЭМ!$A$39:$A$789,$A67,СВЦЭМ!$B$39:$B$789,Y$47)+'СЕТ СН'!$G$9+СВЦЭМ!$D$10+'СЕТ СН'!$G$5-'СЕТ СН'!$G$17</f>
        <v>4937.5221486</v>
      </c>
    </row>
    <row r="68" spans="1:32" ht="15.75" x14ac:dyDescent="0.2">
      <c r="A68" s="35">
        <f t="shared" si="1"/>
        <v>45647</v>
      </c>
      <c r="B68" s="36">
        <f>SUMIFS(СВЦЭМ!$C$39:$C$789,СВЦЭМ!$A$39:$A$789,$A68,СВЦЭМ!$B$39:$B$789,B$47)+'СЕТ СН'!$G$9+СВЦЭМ!$D$10+'СЕТ СН'!$G$5-'СЕТ СН'!$G$17</f>
        <v>5019.4029588499998</v>
      </c>
      <c r="C68" s="36">
        <f>SUMIFS(СВЦЭМ!$C$39:$C$789,СВЦЭМ!$A$39:$A$789,$A68,СВЦЭМ!$B$39:$B$789,C$47)+'СЕТ СН'!$G$9+СВЦЭМ!$D$10+'СЕТ СН'!$G$5-'СЕТ СН'!$G$17</f>
        <v>5001.4905072500005</v>
      </c>
      <c r="D68" s="36">
        <f>SUMIFS(СВЦЭМ!$C$39:$C$789,СВЦЭМ!$A$39:$A$789,$A68,СВЦЭМ!$B$39:$B$789,D$47)+'СЕТ СН'!$G$9+СВЦЭМ!$D$10+'СЕТ СН'!$G$5-'СЕТ СН'!$G$17</f>
        <v>5070.8830262599995</v>
      </c>
      <c r="E68" s="36">
        <f>SUMIFS(СВЦЭМ!$C$39:$C$789,СВЦЭМ!$A$39:$A$789,$A68,СВЦЭМ!$B$39:$B$789,E$47)+'СЕТ СН'!$G$9+СВЦЭМ!$D$10+'СЕТ СН'!$G$5-'СЕТ СН'!$G$17</f>
        <v>5104.9830888500001</v>
      </c>
      <c r="F68" s="36">
        <f>SUMIFS(СВЦЭМ!$C$39:$C$789,СВЦЭМ!$A$39:$A$789,$A68,СВЦЭМ!$B$39:$B$789,F$47)+'СЕТ СН'!$G$9+СВЦЭМ!$D$10+'СЕТ СН'!$G$5-'СЕТ СН'!$G$17</f>
        <v>5114.5776822799999</v>
      </c>
      <c r="G68" s="36">
        <f>SUMIFS(СВЦЭМ!$C$39:$C$789,СВЦЭМ!$A$39:$A$789,$A68,СВЦЭМ!$B$39:$B$789,G$47)+'СЕТ СН'!$G$9+СВЦЭМ!$D$10+'СЕТ СН'!$G$5-'СЕТ СН'!$G$17</f>
        <v>5098.6358887400002</v>
      </c>
      <c r="H68" s="36">
        <f>SUMIFS(СВЦЭМ!$C$39:$C$789,СВЦЭМ!$A$39:$A$789,$A68,СВЦЭМ!$B$39:$B$789,H$47)+'СЕТ СН'!$G$9+СВЦЭМ!$D$10+'СЕТ СН'!$G$5-'СЕТ СН'!$G$17</f>
        <v>5074.8987661599995</v>
      </c>
      <c r="I68" s="36">
        <f>SUMIFS(СВЦЭМ!$C$39:$C$789,СВЦЭМ!$A$39:$A$789,$A68,СВЦЭМ!$B$39:$B$789,I$47)+'СЕТ СН'!$G$9+СВЦЭМ!$D$10+'СЕТ СН'!$G$5-'СЕТ СН'!$G$17</f>
        <v>5029.7162142899997</v>
      </c>
      <c r="J68" s="36">
        <f>SUMIFS(СВЦЭМ!$C$39:$C$789,СВЦЭМ!$A$39:$A$789,$A68,СВЦЭМ!$B$39:$B$789,J$47)+'СЕТ СН'!$G$9+СВЦЭМ!$D$10+'СЕТ СН'!$G$5-'СЕТ СН'!$G$17</f>
        <v>4962.0376160100004</v>
      </c>
      <c r="K68" s="36">
        <f>SUMIFS(СВЦЭМ!$C$39:$C$789,СВЦЭМ!$A$39:$A$789,$A68,СВЦЭМ!$B$39:$B$789,K$47)+'СЕТ СН'!$G$9+СВЦЭМ!$D$10+'СЕТ СН'!$G$5-'СЕТ СН'!$G$17</f>
        <v>4876.5049641799997</v>
      </c>
      <c r="L68" s="36">
        <f>SUMIFS(СВЦЭМ!$C$39:$C$789,СВЦЭМ!$A$39:$A$789,$A68,СВЦЭМ!$B$39:$B$789,L$47)+'СЕТ СН'!$G$9+СВЦЭМ!$D$10+'СЕТ СН'!$G$5-'СЕТ СН'!$G$17</f>
        <v>4859.5703860200001</v>
      </c>
      <c r="M68" s="36">
        <f>SUMIFS(СВЦЭМ!$C$39:$C$789,СВЦЭМ!$A$39:$A$789,$A68,СВЦЭМ!$B$39:$B$789,M$47)+'СЕТ СН'!$G$9+СВЦЭМ!$D$10+'СЕТ СН'!$G$5-'СЕТ СН'!$G$17</f>
        <v>4858.4157093800004</v>
      </c>
      <c r="N68" s="36">
        <f>SUMIFS(СВЦЭМ!$C$39:$C$789,СВЦЭМ!$A$39:$A$789,$A68,СВЦЭМ!$B$39:$B$789,N$47)+'СЕТ СН'!$G$9+СВЦЭМ!$D$10+'СЕТ СН'!$G$5-'СЕТ СН'!$G$17</f>
        <v>4855.8647383699999</v>
      </c>
      <c r="O68" s="36">
        <f>SUMIFS(СВЦЭМ!$C$39:$C$789,СВЦЭМ!$A$39:$A$789,$A68,СВЦЭМ!$B$39:$B$789,O$47)+'СЕТ СН'!$G$9+СВЦЭМ!$D$10+'СЕТ СН'!$G$5-'СЕТ СН'!$G$17</f>
        <v>4875.0511918699995</v>
      </c>
      <c r="P68" s="36">
        <f>SUMIFS(СВЦЭМ!$C$39:$C$789,СВЦЭМ!$A$39:$A$789,$A68,СВЦЭМ!$B$39:$B$789,P$47)+'СЕТ СН'!$G$9+СВЦЭМ!$D$10+'СЕТ СН'!$G$5-'СЕТ СН'!$G$17</f>
        <v>4872.4878411500003</v>
      </c>
      <c r="Q68" s="36">
        <f>SUMIFS(СВЦЭМ!$C$39:$C$789,СВЦЭМ!$A$39:$A$789,$A68,СВЦЭМ!$B$39:$B$789,Q$47)+'СЕТ СН'!$G$9+СВЦЭМ!$D$10+'СЕТ СН'!$G$5-'СЕТ СН'!$G$17</f>
        <v>4866.1248694300002</v>
      </c>
      <c r="R68" s="36">
        <f>SUMIFS(СВЦЭМ!$C$39:$C$789,СВЦЭМ!$A$39:$A$789,$A68,СВЦЭМ!$B$39:$B$789,R$47)+'СЕТ СН'!$G$9+СВЦЭМ!$D$10+'СЕТ СН'!$G$5-'СЕТ СН'!$G$17</f>
        <v>4876.3454384400002</v>
      </c>
      <c r="S68" s="36">
        <f>SUMIFS(СВЦЭМ!$C$39:$C$789,СВЦЭМ!$A$39:$A$789,$A68,СВЦЭМ!$B$39:$B$789,S$47)+'СЕТ СН'!$G$9+СВЦЭМ!$D$10+'СЕТ СН'!$G$5-'СЕТ СН'!$G$17</f>
        <v>4863.9423263999997</v>
      </c>
      <c r="T68" s="36">
        <f>SUMIFS(СВЦЭМ!$C$39:$C$789,СВЦЭМ!$A$39:$A$789,$A68,СВЦЭМ!$B$39:$B$789,T$47)+'СЕТ СН'!$G$9+СВЦЭМ!$D$10+'СЕТ СН'!$G$5-'СЕТ СН'!$G$17</f>
        <v>4836.4484609399997</v>
      </c>
      <c r="U68" s="36">
        <f>SUMIFS(СВЦЭМ!$C$39:$C$789,СВЦЭМ!$A$39:$A$789,$A68,СВЦЭМ!$B$39:$B$789,U$47)+'СЕТ СН'!$G$9+СВЦЭМ!$D$10+'СЕТ СН'!$G$5-'СЕТ СН'!$G$17</f>
        <v>4865.1919483500005</v>
      </c>
      <c r="V68" s="36">
        <f>SUMIFS(СВЦЭМ!$C$39:$C$789,СВЦЭМ!$A$39:$A$789,$A68,СВЦЭМ!$B$39:$B$789,V$47)+'СЕТ СН'!$G$9+СВЦЭМ!$D$10+'СЕТ СН'!$G$5-'СЕТ СН'!$G$17</f>
        <v>4892.4982007300005</v>
      </c>
      <c r="W68" s="36">
        <f>SUMIFS(СВЦЭМ!$C$39:$C$789,СВЦЭМ!$A$39:$A$789,$A68,СВЦЭМ!$B$39:$B$789,W$47)+'СЕТ СН'!$G$9+СВЦЭМ!$D$10+'СЕТ СН'!$G$5-'СЕТ СН'!$G$17</f>
        <v>4901.8187168599998</v>
      </c>
      <c r="X68" s="36">
        <f>SUMIFS(СВЦЭМ!$C$39:$C$789,СВЦЭМ!$A$39:$A$789,$A68,СВЦЭМ!$B$39:$B$789,X$47)+'СЕТ СН'!$G$9+СВЦЭМ!$D$10+'СЕТ СН'!$G$5-'СЕТ СН'!$G$17</f>
        <v>4927.8216903800003</v>
      </c>
      <c r="Y68" s="36">
        <f>SUMIFS(СВЦЭМ!$C$39:$C$789,СВЦЭМ!$A$39:$A$789,$A68,СВЦЭМ!$B$39:$B$789,Y$47)+'СЕТ СН'!$G$9+СВЦЭМ!$D$10+'СЕТ СН'!$G$5-'СЕТ СН'!$G$17</f>
        <v>4949.5678870800002</v>
      </c>
    </row>
    <row r="69" spans="1:32" ht="15.75" x14ac:dyDescent="0.2">
      <c r="A69" s="35">
        <f t="shared" si="1"/>
        <v>45648</v>
      </c>
      <c r="B69" s="36">
        <f>SUMIFS(СВЦЭМ!$C$39:$C$789,СВЦЭМ!$A$39:$A$789,$A69,СВЦЭМ!$B$39:$B$789,B$47)+'СЕТ СН'!$G$9+СВЦЭМ!$D$10+'СЕТ СН'!$G$5-'СЕТ СН'!$G$17</f>
        <v>4978.9306565500001</v>
      </c>
      <c r="C69" s="36">
        <f>SUMIFS(СВЦЭМ!$C$39:$C$789,СВЦЭМ!$A$39:$A$789,$A69,СВЦЭМ!$B$39:$B$789,C$47)+'СЕТ СН'!$G$9+СВЦЭМ!$D$10+'СЕТ СН'!$G$5-'СЕТ СН'!$G$17</f>
        <v>5081.1602917099999</v>
      </c>
      <c r="D69" s="36">
        <f>SUMIFS(СВЦЭМ!$C$39:$C$789,СВЦЭМ!$A$39:$A$789,$A69,СВЦЭМ!$B$39:$B$789,D$47)+'СЕТ СН'!$G$9+СВЦЭМ!$D$10+'СЕТ СН'!$G$5-'СЕТ СН'!$G$17</f>
        <v>5108.76778208</v>
      </c>
      <c r="E69" s="36">
        <f>SUMIFS(СВЦЭМ!$C$39:$C$789,СВЦЭМ!$A$39:$A$789,$A69,СВЦЭМ!$B$39:$B$789,E$47)+'СЕТ СН'!$G$9+СВЦЭМ!$D$10+'СЕТ СН'!$G$5-'СЕТ СН'!$G$17</f>
        <v>5123.9100265099996</v>
      </c>
      <c r="F69" s="36">
        <f>SUMIFS(СВЦЭМ!$C$39:$C$789,СВЦЭМ!$A$39:$A$789,$A69,СВЦЭМ!$B$39:$B$789,F$47)+'СЕТ СН'!$G$9+СВЦЭМ!$D$10+'СЕТ СН'!$G$5-'СЕТ СН'!$G$17</f>
        <v>5135.1056851899993</v>
      </c>
      <c r="G69" s="36">
        <f>SUMIFS(СВЦЭМ!$C$39:$C$789,СВЦЭМ!$A$39:$A$789,$A69,СВЦЭМ!$B$39:$B$789,G$47)+'СЕТ СН'!$G$9+СВЦЭМ!$D$10+'СЕТ СН'!$G$5-'СЕТ СН'!$G$17</f>
        <v>5133.9705405200002</v>
      </c>
      <c r="H69" s="36">
        <f>SUMIFS(СВЦЭМ!$C$39:$C$789,СВЦЭМ!$A$39:$A$789,$A69,СВЦЭМ!$B$39:$B$789,H$47)+'СЕТ СН'!$G$9+СВЦЭМ!$D$10+'СЕТ СН'!$G$5-'СЕТ СН'!$G$17</f>
        <v>5113.2063650099999</v>
      </c>
      <c r="I69" s="36">
        <f>SUMIFS(СВЦЭМ!$C$39:$C$789,СВЦЭМ!$A$39:$A$789,$A69,СВЦЭМ!$B$39:$B$789,I$47)+'СЕТ СН'!$G$9+СВЦЭМ!$D$10+'СЕТ СН'!$G$5-'СЕТ СН'!$G$17</f>
        <v>5089.9057881600002</v>
      </c>
      <c r="J69" s="36">
        <f>SUMIFS(СВЦЭМ!$C$39:$C$789,СВЦЭМ!$A$39:$A$789,$A69,СВЦЭМ!$B$39:$B$789,J$47)+'СЕТ СН'!$G$9+СВЦЭМ!$D$10+'СЕТ СН'!$G$5-'СЕТ СН'!$G$17</f>
        <v>4989.9944224499995</v>
      </c>
      <c r="K69" s="36">
        <f>SUMIFS(СВЦЭМ!$C$39:$C$789,СВЦЭМ!$A$39:$A$789,$A69,СВЦЭМ!$B$39:$B$789,K$47)+'СЕТ СН'!$G$9+СВЦЭМ!$D$10+'СЕТ СН'!$G$5-'СЕТ СН'!$G$17</f>
        <v>4948.0323272999995</v>
      </c>
      <c r="L69" s="36">
        <f>SUMIFS(СВЦЭМ!$C$39:$C$789,СВЦЭМ!$A$39:$A$789,$A69,СВЦЭМ!$B$39:$B$789,L$47)+'СЕТ СН'!$G$9+СВЦЭМ!$D$10+'СЕТ СН'!$G$5-'СЕТ СН'!$G$17</f>
        <v>4916.3775439500005</v>
      </c>
      <c r="M69" s="36">
        <f>SUMIFS(СВЦЭМ!$C$39:$C$789,СВЦЭМ!$A$39:$A$789,$A69,СВЦЭМ!$B$39:$B$789,M$47)+'СЕТ СН'!$G$9+СВЦЭМ!$D$10+'СЕТ СН'!$G$5-'СЕТ СН'!$G$17</f>
        <v>4909.5038172000004</v>
      </c>
      <c r="N69" s="36">
        <f>SUMIFS(СВЦЭМ!$C$39:$C$789,СВЦЭМ!$A$39:$A$789,$A69,СВЦЭМ!$B$39:$B$789,N$47)+'СЕТ СН'!$G$9+СВЦЭМ!$D$10+'СЕТ СН'!$G$5-'СЕТ СН'!$G$17</f>
        <v>4917.9324608300003</v>
      </c>
      <c r="O69" s="36">
        <f>SUMIFS(СВЦЭМ!$C$39:$C$789,СВЦЭМ!$A$39:$A$789,$A69,СВЦЭМ!$B$39:$B$789,O$47)+'СЕТ СН'!$G$9+СВЦЭМ!$D$10+'СЕТ СН'!$G$5-'СЕТ СН'!$G$17</f>
        <v>4937.9065659799999</v>
      </c>
      <c r="P69" s="36">
        <f>SUMIFS(СВЦЭМ!$C$39:$C$789,СВЦЭМ!$A$39:$A$789,$A69,СВЦЭМ!$B$39:$B$789,P$47)+'СЕТ СН'!$G$9+СВЦЭМ!$D$10+'СЕТ СН'!$G$5-'СЕТ СН'!$G$17</f>
        <v>4952.0939604899995</v>
      </c>
      <c r="Q69" s="36">
        <f>SUMIFS(СВЦЭМ!$C$39:$C$789,СВЦЭМ!$A$39:$A$789,$A69,СВЦЭМ!$B$39:$B$789,Q$47)+'СЕТ СН'!$G$9+СВЦЭМ!$D$10+'СЕТ СН'!$G$5-'СЕТ СН'!$G$17</f>
        <v>4971.1806196699999</v>
      </c>
      <c r="R69" s="36">
        <f>SUMIFS(СВЦЭМ!$C$39:$C$789,СВЦЭМ!$A$39:$A$789,$A69,СВЦЭМ!$B$39:$B$789,R$47)+'СЕТ СН'!$G$9+СВЦЭМ!$D$10+'СЕТ СН'!$G$5-'СЕТ СН'!$G$17</f>
        <v>4958.7023202299997</v>
      </c>
      <c r="S69" s="36">
        <f>SUMIFS(СВЦЭМ!$C$39:$C$789,СВЦЭМ!$A$39:$A$789,$A69,СВЦЭМ!$B$39:$B$789,S$47)+'СЕТ СН'!$G$9+СВЦЭМ!$D$10+'СЕТ СН'!$G$5-'СЕТ СН'!$G$17</f>
        <v>4912.8582395800004</v>
      </c>
      <c r="T69" s="36">
        <f>SUMIFS(СВЦЭМ!$C$39:$C$789,СВЦЭМ!$A$39:$A$789,$A69,СВЦЭМ!$B$39:$B$789,T$47)+'СЕТ СН'!$G$9+СВЦЭМ!$D$10+'СЕТ СН'!$G$5-'СЕТ СН'!$G$17</f>
        <v>4866.8712301300002</v>
      </c>
      <c r="U69" s="36">
        <f>SUMIFS(СВЦЭМ!$C$39:$C$789,СВЦЭМ!$A$39:$A$789,$A69,СВЦЭМ!$B$39:$B$789,U$47)+'СЕТ СН'!$G$9+СВЦЭМ!$D$10+'СЕТ СН'!$G$5-'СЕТ СН'!$G$17</f>
        <v>4879.9891081900005</v>
      </c>
      <c r="V69" s="36">
        <f>SUMIFS(СВЦЭМ!$C$39:$C$789,СВЦЭМ!$A$39:$A$789,$A69,СВЦЭМ!$B$39:$B$789,V$47)+'СЕТ СН'!$G$9+СВЦЭМ!$D$10+'СЕТ СН'!$G$5-'СЕТ СН'!$G$17</f>
        <v>4890.3689156299997</v>
      </c>
      <c r="W69" s="36">
        <f>SUMIFS(СВЦЭМ!$C$39:$C$789,СВЦЭМ!$A$39:$A$789,$A69,СВЦЭМ!$B$39:$B$789,W$47)+'СЕТ СН'!$G$9+СВЦЭМ!$D$10+'СЕТ СН'!$G$5-'СЕТ СН'!$G$17</f>
        <v>4911.8857837699998</v>
      </c>
      <c r="X69" s="36">
        <f>SUMIFS(СВЦЭМ!$C$39:$C$789,СВЦЭМ!$A$39:$A$789,$A69,СВЦЭМ!$B$39:$B$789,X$47)+'СЕТ СН'!$G$9+СВЦЭМ!$D$10+'СЕТ СН'!$G$5-'СЕТ СН'!$G$17</f>
        <v>4931.9923109900001</v>
      </c>
      <c r="Y69" s="36">
        <f>SUMIFS(СВЦЭМ!$C$39:$C$789,СВЦЭМ!$A$39:$A$789,$A69,СВЦЭМ!$B$39:$B$789,Y$47)+'СЕТ СН'!$G$9+СВЦЭМ!$D$10+'СЕТ СН'!$G$5-'СЕТ СН'!$G$17</f>
        <v>4975.8165748299998</v>
      </c>
    </row>
    <row r="70" spans="1:32" ht="15.75" x14ac:dyDescent="0.2">
      <c r="A70" s="35">
        <f t="shared" si="1"/>
        <v>45649</v>
      </c>
      <c r="B70" s="36">
        <f>SUMIFS(СВЦЭМ!$C$39:$C$789,СВЦЭМ!$A$39:$A$789,$A70,СВЦЭМ!$B$39:$B$789,B$47)+'СЕТ СН'!$G$9+СВЦЭМ!$D$10+'СЕТ СН'!$G$5-'СЕТ СН'!$G$17</f>
        <v>4956.4775765499999</v>
      </c>
      <c r="C70" s="36">
        <f>SUMIFS(СВЦЭМ!$C$39:$C$789,СВЦЭМ!$A$39:$A$789,$A70,СВЦЭМ!$B$39:$B$789,C$47)+'СЕТ СН'!$G$9+СВЦЭМ!$D$10+'СЕТ СН'!$G$5-'СЕТ СН'!$G$17</f>
        <v>5009.2173067399999</v>
      </c>
      <c r="D70" s="36">
        <f>SUMIFS(СВЦЭМ!$C$39:$C$789,СВЦЭМ!$A$39:$A$789,$A70,СВЦЭМ!$B$39:$B$789,D$47)+'СЕТ СН'!$G$9+СВЦЭМ!$D$10+'СЕТ СН'!$G$5-'СЕТ СН'!$G$17</f>
        <v>5077.4372858500001</v>
      </c>
      <c r="E70" s="36">
        <f>SUMIFS(СВЦЭМ!$C$39:$C$789,СВЦЭМ!$A$39:$A$789,$A70,СВЦЭМ!$B$39:$B$789,E$47)+'СЕТ СН'!$G$9+СВЦЭМ!$D$10+'СЕТ СН'!$G$5-'СЕТ СН'!$G$17</f>
        <v>5134.9554986399999</v>
      </c>
      <c r="F70" s="36">
        <f>SUMIFS(СВЦЭМ!$C$39:$C$789,СВЦЭМ!$A$39:$A$789,$A70,СВЦЭМ!$B$39:$B$789,F$47)+'СЕТ СН'!$G$9+СВЦЭМ!$D$10+'СЕТ СН'!$G$5-'СЕТ СН'!$G$17</f>
        <v>5080.3234983699995</v>
      </c>
      <c r="G70" s="36">
        <f>SUMIFS(СВЦЭМ!$C$39:$C$789,СВЦЭМ!$A$39:$A$789,$A70,СВЦЭМ!$B$39:$B$789,G$47)+'СЕТ СН'!$G$9+СВЦЭМ!$D$10+'СЕТ СН'!$G$5-'СЕТ СН'!$G$17</f>
        <v>5056.0892565199993</v>
      </c>
      <c r="H70" s="36">
        <f>SUMIFS(СВЦЭМ!$C$39:$C$789,СВЦЭМ!$A$39:$A$789,$A70,СВЦЭМ!$B$39:$B$789,H$47)+'СЕТ СН'!$G$9+СВЦЭМ!$D$10+'СЕТ СН'!$G$5-'СЕТ СН'!$G$17</f>
        <v>5036.5725561999998</v>
      </c>
      <c r="I70" s="36">
        <f>SUMIFS(СВЦЭМ!$C$39:$C$789,СВЦЭМ!$A$39:$A$789,$A70,СВЦЭМ!$B$39:$B$789,I$47)+'СЕТ СН'!$G$9+СВЦЭМ!$D$10+'СЕТ СН'!$G$5-'СЕТ СН'!$G$17</f>
        <v>5021.0260308199995</v>
      </c>
      <c r="J70" s="36">
        <f>SUMIFS(СВЦЭМ!$C$39:$C$789,СВЦЭМ!$A$39:$A$789,$A70,СВЦЭМ!$B$39:$B$789,J$47)+'СЕТ СН'!$G$9+СВЦЭМ!$D$10+'СЕТ СН'!$G$5-'СЕТ СН'!$G$17</f>
        <v>4951.4100724899999</v>
      </c>
      <c r="K70" s="36">
        <f>SUMIFS(СВЦЭМ!$C$39:$C$789,СВЦЭМ!$A$39:$A$789,$A70,СВЦЭМ!$B$39:$B$789,K$47)+'СЕТ СН'!$G$9+СВЦЭМ!$D$10+'СЕТ СН'!$G$5-'СЕТ СН'!$G$17</f>
        <v>4881.52463446</v>
      </c>
      <c r="L70" s="36">
        <f>SUMIFS(СВЦЭМ!$C$39:$C$789,СВЦЭМ!$A$39:$A$789,$A70,СВЦЭМ!$B$39:$B$789,L$47)+'СЕТ СН'!$G$9+СВЦЭМ!$D$10+'СЕТ СН'!$G$5-'СЕТ СН'!$G$17</f>
        <v>4878.7989497999997</v>
      </c>
      <c r="M70" s="36">
        <f>SUMIFS(СВЦЭМ!$C$39:$C$789,СВЦЭМ!$A$39:$A$789,$A70,СВЦЭМ!$B$39:$B$789,M$47)+'СЕТ СН'!$G$9+СВЦЭМ!$D$10+'СЕТ СН'!$G$5-'СЕТ СН'!$G$17</f>
        <v>4895.0300966499999</v>
      </c>
      <c r="N70" s="36">
        <f>SUMIFS(СВЦЭМ!$C$39:$C$789,СВЦЭМ!$A$39:$A$789,$A70,СВЦЭМ!$B$39:$B$789,N$47)+'СЕТ СН'!$G$9+СВЦЭМ!$D$10+'СЕТ СН'!$G$5-'СЕТ СН'!$G$17</f>
        <v>4900.90258197</v>
      </c>
      <c r="O70" s="36">
        <f>SUMIFS(СВЦЭМ!$C$39:$C$789,СВЦЭМ!$A$39:$A$789,$A70,СВЦЭМ!$B$39:$B$789,O$47)+'СЕТ СН'!$G$9+СВЦЭМ!$D$10+'СЕТ СН'!$G$5-'СЕТ СН'!$G$17</f>
        <v>4921.99109021</v>
      </c>
      <c r="P70" s="36">
        <f>SUMIFS(СВЦЭМ!$C$39:$C$789,СВЦЭМ!$A$39:$A$789,$A70,СВЦЭМ!$B$39:$B$789,P$47)+'СЕТ СН'!$G$9+СВЦЭМ!$D$10+'СЕТ СН'!$G$5-'СЕТ СН'!$G$17</f>
        <v>4954.8261512400004</v>
      </c>
      <c r="Q70" s="36">
        <f>SUMIFS(СВЦЭМ!$C$39:$C$789,СВЦЭМ!$A$39:$A$789,$A70,СВЦЭМ!$B$39:$B$789,Q$47)+'СЕТ СН'!$G$9+СВЦЭМ!$D$10+'СЕТ СН'!$G$5-'СЕТ СН'!$G$17</f>
        <v>4966.9445654800002</v>
      </c>
      <c r="R70" s="36">
        <f>SUMIFS(СВЦЭМ!$C$39:$C$789,СВЦЭМ!$A$39:$A$789,$A70,СВЦЭМ!$B$39:$B$789,R$47)+'СЕТ СН'!$G$9+СВЦЭМ!$D$10+'СЕТ СН'!$G$5-'СЕТ СН'!$G$17</f>
        <v>4940.9670273800002</v>
      </c>
      <c r="S70" s="36">
        <f>SUMIFS(СВЦЭМ!$C$39:$C$789,СВЦЭМ!$A$39:$A$789,$A70,СВЦЭМ!$B$39:$B$789,S$47)+'СЕТ СН'!$G$9+СВЦЭМ!$D$10+'СЕТ СН'!$G$5-'СЕТ СН'!$G$17</f>
        <v>4921.9850158899999</v>
      </c>
      <c r="T70" s="36">
        <f>SUMIFS(СВЦЭМ!$C$39:$C$789,СВЦЭМ!$A$39:$A$789,$A70,СВЦЭМ!$B$39:$B$789,T$47)+'СЕТ СН'!$G$9+СВЦЭМ!$D$10+'СЕТ СН'!$G$5-'СЕТ СН'!$G$17</f>
        <v>4905.2352983199999</v>
      </c>
      <c r="U70" s="36">
        <f>SUMIFS(СВЦЭМ!$C$39:$C$789,СВЦЭМ!$A$39:$A$789,$A70,СВЦЭМ!$B$39:$B$789,U$47)+'СЕТ СН'!$G$9+СВЦЭМ!$D$10+'СЕТ СН'!$G$5-'СЕТ СН'!$G$17</f>
        <v>4903.4274840099997</v>
      </c>
      <c r="V70" s="36">
        <f>SUMIFS(СВЦЭМ!$C$39:$C$789,СВЦЭМ!$A$39:$A$789,$A70,СВЦЭМ!$B$39:$B$789,V$47)+'СЕТ СН'!$G$9+СВЦЭМ!$D$10+'СЕТ СН'!$G$5-'СЕТ СН'!$G$17</f>
        <v>4887.54536525</v>
      </c>
      <c r="W70" s="36">
        <f>SUMIFS(СВЦЭМ!$C$39:$C$789,СВЦЭМ!$A$39:$A$789,$A70,СВЦЭМ!$B$39:$B$789,W$47)+'СЕТ СН'!$G$9+СВЦЭМ!$D$10+'СЕТ СН'!$G$5-'СЕТ СН'!$G$17</f>
        <v>4883.3912923400003</v>
      </c>
      <c r="X70" s="36">
        <f>SUMIFS(СВЦЭМ!$C$39:$C$789,СВЦЭМ!$A$39:$A$789,$A70,СВЦЭМ!$B$39:$B$789,X$47)+'СЕТ СН'!$G$9+СВЦЭМ!$D$10+'СЕТ СН'!$G$5-'СЕТ СН'!$G$17</f>
        <v>4936.0468157200003</v>
      </c>
      <c r="Y70" s="36">
        <f>SUMIFS(СВЦЭМ!$C$39:$C$789,СВЦЭМ!$A$39:$A$789,$A70,СВЦЭМ!$B$39:$B$789,Y$47)+'СЕТ СН'!$G$9+СВЦЭМ!$D$10+'СЕТ СН'!$G$5-'СЕТ СН'!$G$17</f>
        <v>4961.1041686899998</v>
      </c>
    </row>
    <row r="71" spans="1:32" ht="15.75" x14ac:dyDescent="0.2">
      <c r="A71" s="35">
        <f t="shared" si="1"/>
        <v>45650</v>
      </c>
      <c r="B71" s="36">
        <f>SUMIFS(СВЦЭМ!$C$39:$C$789,СВЦЭМ!$A$39:$A$789,$A71,СВЦЭМ!$B$39:$B$789,B$47)+'СЕТ СН'!$G$9+СВЦЭМ!$D$10+'СЕТ СН'!$G$5-'СЕТ СН'!$G$17</f>
        <v>5020.9382470199998</v>
      </c>
      <c r="C71" s="36">
        <f>SUMIFS(СВЦЭМ!$C$39:$C$789,СВЦЭМ!$A$39:$A$789,$A71,СВЦЭМ!$B$39:$B$789,C$47)+'СЕТ СН'!$G$9+СВЦЭМ!$D$10+'СЕТ СН'!$G$5-'СЕТ СН'!$G$17</f>
        <v>5116.7366019900001</v>
      </c>
      <c r="D71" s="36">
        <f>SUMIFS(СВЦЭМ!$C$39:$C$789,СВЦЭМ!$A$39:$A$789,$A71,СВЦЭМ!$B$39:$B$789,D$47)+'СЕТ СН'!$G$9+СВЦЭМ!$D$10+'СЕТ СН'!$G$5-'СЕТ СН'!$G$17</f>
        <v>5114.0119815899998</v>
      </c>
      <c r="E71" s="36">
        <f>SUMIFS(СВЦЭМ!$C$39:$C$789,СВЦЭМ!$A$39:$A$789,$A71,СВЦЭМ!$B$39:$B$789,E$47)+'СЕТ СН'!$G$9+СВЦЭМ!$D$10+'СЕТ СН'!$G$5-'СЕТ СН'!$G$17</f>
        <v>5109.7112858500004</v>
      </c>
      <c r="F71" s="36">
        <f>SUMIFS(СВЦЭМ!$C$39:$C$789,СВЦЭМ!$A$39:$A$789,$A71,СВЦЭМ!$B$39:$B$789,F$47)+'СЕТ СН'!$G$9+СВЦЭМ!$D$10+'СЕТ СН'!$G$5-'СЕТ СН'!$G$17</f>
        <v>5101.9193471199997</v>
      </c>
      <c r="G71" s="36">
        <f>SUMIFS(СВЦЭМ!$C$39:$C$789,СВЦЭМ!$A$39:$A$789,$A71,СВЦЭМ!$B$39:$B$789,G$47)+'СЕТ СН'!$G$9+СВЦЭМ!$D$10+'СЕТ СН'!$G$5-'СЕТ СН'!$G$17</f>
        <v>5088.1979775299997</v>
      </c>
      <c r="H71" s="36">
        <f>SUMIFS(СВЦЭМ!$C$39:$C$789,СВЦЭМ!$A$39:$A$789,$A71,СВЦЭМ!$B$39:$B$789,H$47)+'СЕТ СН'!$G$9+СВЦЭМ!$D$10+'СЕТ СН'!$G$5-'СЕТ СН'!$G$17</f>
        <v>5074.6072822599999</v>
      </c>
      <c r="I71" s="36">
        <f>SUMIFS(СВЦЭМ!$C$39:$C$789,СВЦЭМ!$A$39:$A$789,$A71,СВЦЭМ!$B$39:$B$789,I$47)+'СЕТ СН'!$G$9+СВЦЭМ!$D$10+'СЕТ СН'!$G$5-'СЕТ СН'!$G$17</f>
        <v>5014.2559390699998</v>
      </c>
      <c r="J71" s="36">
        <f>SUMIFS(СВЦЭМ!$C$39:$C$789,СВЦЭМ!$A$39:$A$789,$A71,СВЦЭМ!$B$39:$B$789,J$47)+'СЕТ СН'!$G$9+СВЦЭМ!$D$10+'СЕТ СН'!$G$5-'СЕТ СН'!$G$17</f>
        <v>4981.1284212400005</v>
      </c>
      <c r="K71" s="36">
        <f>SUMIFS(СВЦЭМ!$C$39:$C$789,СВЦЭМ!$A$39:$A$789,$A71,СВЦЭМ!$B$39:$B$789,K$47)+'СЕТ СН'!$G$9+СВЦЭМ!$D$10+'СЕТ СН'!$G$5-'СЕТ СН'!$G$17</f>
        <v>4987.3746790699997</v>
      </c>
      <c r="L71" s="36">
        <f>SUMIFS(СВЦЭМ!$C$39:$C$789,СВЦЭМ!$A$39:$A$789,$A71,СВЦЭМ!$B$39:$B$789,L$47)+'СЕТ СН'!$G$9+СВЦЭМ!$D$10+'СЕТ СН'!$G$5-'СЕТ СН'!$G$17</f>
        <v>4964.8730458800001</v>
      </c>
      <c r="M71" s="36">
        <f>SUMIFS(СВЦЭМ!$C$39:$C$789,СВЦЭМ!$A$39:$A$789,$A71,СВЦЭМ!$B$39:$B$789,M$47)+'СЕТ СН'!$G$9+СВЦЭМ!$D$10+'СЕТ СН'!$G$5-'СЕТ СН'!$G$17</f>
        <v>4906.0552082699996</v>
      </c>
      <c r="N71" s="36">
        <f>SUMIFS(СВЦЭМ!$C$39:$C$789,СВЦЭМ!$A$39:$A$789,$A71,СВЦЭМ!$B$39:$B$789,N$47)+'СЕТ СН'!$G$9+СВЦЭМ!$D$10+'СЕТ СН'!$G$5-'СЕТ СН'!$G$17</f>
        <v>4916.5674054800002</v>
      </c>
      <c r="O71" s="36">
        <f>SUMIFS(СВЦЭМ!$C$39:$C$789,СВЦЭМ!$A$39:$A$789,$A71,СВЦЭМ!$B$39:$B$789,O$47)+'СЕТ СН'!$G$9+СВЦЭМ!$D$10+'СЕТ СН'!$G$5-'СЕТ СН'!$G$17</f>
        <v>4969.3220974599999</v>
      </c>
      <c r="P71" s="36">
        <f>SUMIFS(СВЦЭМ!$C$39:$C$789,СВЦЭМ!$A$39:$A$789,$A71,СВЦЭМ!$B$39:$B$789,P$47)+'СЕТ СН'!$G$9+СВЦЭМ!$D$10+'СЕТ СН'!$G$5-'СЕТ СН'!$G$17</f>
        <v>4965.6635441799999</v>
      </c>
      <c r="Q71" s="36">
        <f>SUMIFS(СВЦЭМ!$C$39:$C$789,СВЦЭМ!$A$39:$A$789,$A71,СВЦЭМ!$B$39:$B$789,Q$47)+'СЕТ СН'!$G$9+СВЦЭМ!$D$10+'СЕТ СН'!$G$5-'СЕТ СН'!$G$17</f>
        <v>4905.7736773899996</v>
      </c>
      <c r="R71" s="36">
        <f>SUMIFS(СВЦЭМ!$C$39:$C$789,СВЦЭМ!$A$39:$A$789,$A71,СВЦЭМ!$B$39:$B$789,R$47)+'СЕТ СН'!$G$9+СВЦЭМ!$D$10+'СЕТ СН'!$G$5-'СЕТ СН'!$G$17</f>
        <v>4921.3889403600006</v>
      </c>
      <c r="S71" s="36">
        <f>SUMIFS(СВЦЭМ!$C$39:$C$789,СВЦЭМ!$A$39:$A$789,$A71,СВЦЭМ!$B$39:$B$789,S$47)+'СЕТ СН'!$G$9+СВЦЭМ!$D$10+'СЕТ СН'!$G$5-'СЕТ СН'!$G$17</f>
        <v>4933.8743727199999</v>
      </c>
      <c r="T71" s="36">
        <f>SUMIFS(СВЦЭМ!$C$39:$C$789,СВЦЭМ!$A$39:$A$789,$A71,СВЦЭМ!$B$39:$B$789,T$47)+'СЕТ СН'!$G$9+СВЦЭМ!$D$10+'СЕТ СН'!$G$5-'СЕТ СН'!$G$17</f>
        <v>4983.4184500600004</v>
      </c>
      <c r="U71" s="36">
        <f>SUMIFS(СВЦЭМ!$C$39:$C$789,СВЦЭМ!$A$39:$A$789,$A71,СВЦЭМ!$B$39:$B$789,U$47)+'СЕТ СН'!$G$9+СВЦЭМ!$D$10+'СЕТ СН'!$G$5-'СЕТ СН'!$G$17</f>
        <v>4985.9071588400002</v>
      </c>
      <c r="V71" s="36">
        <f>SUMIFS(СВЦЭМ!$C$39:$C$789,СВЦЭМ!$A$39:$A$789,$A71,СВЦЭМ!$B$39:$B$789,V$47)+'СЕТ СН'!$G$9+СВЦЭМ!$D$10+'СЕТ СН'!$G$5-'СЕТ СН'!$G$17</f>
        <v>4987.3967900299995</v>
      </c>
      <c r="W71" s="36">
        <f>SUMIFS(СВЦЭМ!$C$39:$C$789,СВЦЭМ!$A$39:$A$789,$A71,СВЦЭМ!$B$39:$B$789,W$47)+'СЕТ СН'!$G$9+СВЦЭМ!$D$10+'СЕТ СН'!$G$5-'СЕТ СН'!$G$17</f>
        <v>5006.7360166500002</v>
      </c>
      <c r="X71" s="36">
        <f>SUMIFS(СВЦЭМ!$C$39:$C$789,СВЦЭМ!$A$39:$A$789,$A71,СВЦЭМ!$B$39:$B$789,X$47)+'СЕТ СН'!$G$9+СВЦЭМ!$D$10+'СЕТ СН'!$G$5-'СЕТ СН'!$G$17</f>
        <v>5038.0407239300002</v>
      </c>
      <c r="Y71" s="36">
        <f>SUMIFS(СВЦЭМ!$C$39:$C$789,СВЦЭМ!$A$39:$A$789,$A71,СВЦЭМ!$B$39:$B$789,Y$47)+'СЕТ СН'!$G$9+СВЦЭМ!$D$10+'СЕТ СН'!$G$5-'СЕТ СН'!$G$17</f>
        <v>5044.24686483</v>
      </c>
    </row>
    <row r="72" spans="1:32" ht="15.75" x14ac:dyDescent="0.2">
      <c r="A72" s="35">
        <f t="shared" si="1"/>
        <v>45651</v>
      </c>
      <c r="B72" s="36">
        <f>SUMIFS(СВЦЭМ!$C$39:$C$789,СВЦЭМ!$A$39:$A$789,$A72,СВЦЭМ!$B$39:$B$789,B$47)+'СЕТ СН'!$G$9+СВЦЭМ!$D$10+'СЕТ СН'!$G$5-'СЕТ СН'!$G$17</f>
        <v>4952.2508504100006</v>
      </c>
      <c r="C72" s="36">
        <f>SUMIFS(СВЦЭМ!$C$39:$C$789,СВЦЭМ!$A$39:$A$789,$A72,СВЦЭМ!$B$39:$B$789,C$47)+'СЕТ СН'!$G$9+СВЦЭМ!$D$10+'СЕТ СН'!$G$5-'СЕТ СН'!$G$17</f>
        <v>4984.7381107000001</v>
      </c>
      <c r="D72" s="36">
        <f>SUMIFS(СВЦЭМ!$C$39:$C$789,СВЦЭМ!$A$39:$A$789,$A72,СВЦЭМ!$B$39:$B$789,D$47)+'СЕТ СН'!$G$9+СВЦЭМ!$D$10+'СЕТ СН'!$G$5-'СЕТ СН'!$G$17</f>
        <v>4994.6037334100001</v>
      </c>
      <c r="E72" s="36">
        <f>SUMIFS(СВЦЭМ!$C$39:$C$789,СВЦЭМ!$A$39:$A$789,$A72,СВЦЭМ!$B$39:$B$789,E$47)+'СЕТ СН'!$G$9+СВЦЭМ!$D$10+'СЕТ СН'!$G$5-'СЕТ СН'!$G$17</f>
        <v>5028.6094075500005</v>
      </c>
      <c r="F72" s="36">
        <f>SUMIFS(СВЦЭМ!$C$39:$C$789,СВЦЭМ!$A$39:$A$789,$A72,СВЦЭМ!$B$39:$B$789,F$47)+'СЕТ СН'!$G$9+СВЦЭМ!$D$10+'СЕТ СН'!$G$5-'СЕТ СН'!$G$17</f>
        <v>5034.5755813899996</v>
      </c>
      <c r="G72" s="36">
        <f>SUMIFS(СВЦЭМ!$C$39:$C$789,СВЦЭМ!$A$39:$A$789,$A72,СВЦЭМ!$B$39:$B$789,G$47)+'СЕТ СН'!$G$9+СВЦЭМ!$D$10+'СЕТ СН'!$G$5-'СЕТ СН'!$G$17</f>
        <v>4993.9949297599996</v>
      </c>
      <c r="H72" s="36">
        <f>SUMIFS(СВЦЭМ!$C$39:$C$789,СВЦЭМ!$A$39:$A$789,$A72,СВЦЭМ!$B$39:$B$789,H$47)+'СЕТ СН'!$G$9+СВЦЭМ!$D$10+'СЕТ СН'!$G$5-'СЕТ СН'!$G$17</f>
        <v>4933.1673713099999</v>
      </c>
      <c r="I72" s="36">
        <f>SUMIFS(СВЦЭМ!$C$39:$C$789,СВЦЭМ!$A$39:$A$789,$A72,СВЦЭМ!$B$39:$B$789,I$47)+'СЕТ СН'!$G$9+СВЦЭМ!$D$10+'СЕТ СН'!$G$5-'СЕТ СН'!$G$17</f>
        <v>4839.4280468300003</v>
      </c>
      <c r="J72" s="36">
        <f>SUMIFS(СВЦЭМ!$C$39:$C$789,СВЦЭМ!$A$39:$A$789,$A72,СВЦЭМ!$B$39:$B$789,J$47)+'СЕТ СН'!$G$9+СВЦЭМ!$D$10+'СЕТ СН'!$G$5-'СЕТ СН'!$G$17</f>
        <v>4824.10363091</v>
      </c>
      <c r="K72" s="36">
        <f>SUMIFS(СВЦЭМ!$C$39:$C$789,СВЦЭМ!$A$39:$A$789,$A72,СВЦЭМ!$B$39:$B$789,K$47)+'СЕТ СН'!$G$9+СВЦЭМ!$D$10+'СЕТ СН'!$G$5-'СЕТ СН'!$G$17</f>
        <v>4810.2953772399997</v>
      </c>
      <c r="L72" s="36">
        <f>SUMIFS(СВЦЭМ!$C$39:$C$789,СВЦЭМ!$A$39:$A$789,$A72,СВЦЭМ!$B$39:$B$789,L$47)+'СЕТ СН'!$G$9+СВЦЭМ!$D$10+'СЕТ СН'!$G$5-'СЕТ СН'!$G$17</f>
        <v>4791.30432733</v>
      </c>
      <c r="M72" s="36">
        <f>SUMIFS(СВЦЭМ!$C$39:$C$789,СВЦЭМ!$A$39:$A$789,$A72,СВЦЭМ!$B$39:$B$789,M$47)+'СЕТ СН'!$G$9+СВЦЭМ!$D$10+'СЕТ СН'!$G$5-'СЕТ СН'!$G$17</f>
        <v>4770.7974560900002</v>
      </c>
      <c r="N72" s="36">
        <f>SUMIFS(СВЦЭМ!$C$39:$C$789,СВЦЭМ!$A$39:$A$789,$A72,СВЦЭМ!$B$39:$B$789,N$47)+'СЕТ СН'!$G$9+СВЦЭМ!$D$10+'СЕТ СН'!$G$5-'СЕТ СН'!$G$17</f>
        <v>4780.8323721899997</v>
      </c>
      <c r="O72" s="36">
        <f>SUMIFS(СВЦЭМ!$C$39:$C$789,СВЦЭМ!$A$39:$A$789,$A72,СВЦЭМ!$B$39:$B$789,O$47)+'СЕТ СН'!$G$9+СВЦЭМ!$D$10+'СЕТ СН'!$G$5-'СЕТ СН'!$G$17</f>
        <v>4784.2901691099996</v>
      </c>
      <c r="P72" s="36">
        <f>SUMIFS(СВЦЭМ!$C$39:$C$789,СВЦЭМ!$A$39:$A$789,$A72,СВЦЭМ!$B$39:$B$789,P$47)+'СЕТ СН'!$G$9+СВЦЭМ!$D$10+'СЕТ СН'!$G$5-'СЕТ СН'!$G$17</f>
        <v>4784.7023238800002</v>
      </c>
      <c r="Q72" s="36">
        <f>SUMIFS(СВЦЭМ!$C$39:$C$789,СВЦЭМ!$A$39:$A$789,$A72,СВЦЭМ!$B$39:$B$789,Q$47)+'СЕТ СН'!$G$9+СВЦЭМ!$D$10+'СЕТ СН'!$G$5-'СЕТ СН'!$G$17</f>
        <v>4790.0668753</v>
      </c>
      <c r="R72" s="36">
        <f>SUMIFS(СВЦЭМ!$C$39:$C$789,СВЦЭМ!$A$39:$A$789,$A72,СВЦЭМ!$B$39:$B$789,R$47)+'СЕТ СН'!$G$9+СВЦЭМ!$D$10+'СЕТ СН'!$G$5-'СЕТ СН'!$G$17</f>
        <v>4785.2265796499996</v>
      </c>
      <c r="S72" s="36">
        <f>SUMIFS(СВЦЭМ!$C$39:$C$789,СВЦЭМ!$A$39:$A$789,$A72,СВЦЭМ!$B$39:$B$789,S$47)+'СЕТ СН'!$G$9+СВЦЭМ!$D$10+'СЕТ СН'!$G$5-'СЕТ СН'!$G$17</f>
        <v>4770.8519897599999</v>
      </c>
      <c r="T72" s="36">
        <f>SUMIFS(СВЦЭМ!$C$39:$C$789,СВЦЭМ!$A$39:$A$789,$A72,СВЦЭМ!$B$39:$B$789,T$47)+'СЕТ СН'!$G$9+СВЦЭМ!$D$10+'СЕТ СН'!$G$5-'СЕТ СН'!$G$17</f>
        <v>4792.8807216300002</v>
      </c>
      <c r="U72" s="36">
        <f>SUMIFS(СВЦЭМ!$C$39:$C$789,СВЦЭМ!$A$39:$A$789,$A72,СВЦЭМ!$B$39:$B$789,U$47)+'СЕТ СН'!$G$9+СВЦЭМ!$D$10+'СЕТ СН'!$G$5-'СЕТ СН'!$G$17</f>
        <v>4791.00281627</v>
      </c>
      <c r="V72" s="36">
        <f>SUMIFS(СВЦЭМ!$C$39:$C$789,СВЦЭМ!$A$39:$A$789,$A72,СВЦЭМ!$B$39:$B$789,V$47)+'СЕТ СН'!$G$9+СВЦЭМ!$D$10+'СЕТ СН'!$G$5-'СЕТ СН'!$G$17</f>
        <v>4792.37638522</v>
      </c>
      <c r="W72" s="36">
        <f>SUMIFS(СВЦЭМ!$C$39:$C$789,СВЦЭМ!$A$39:$A$789,$A72,СВЦЭМ!$B$39:$B$789,W$47)+'СЕТ СН'!$G$9+СВЦЭМ!$D$10+'СЕТ СН'!$G$5-'СЕТ СН'!$G$17</f>
        <v>4823.5434288300003</v>
      </c>
      <c r="X72" s="36">
        <f>SUMIFS(СВЦЭМ!$C$39:$C$789,СВЦЭМ!$A$39:$A$789,$A72,СВЦЭМ!$B$39:$B$789,X$47)+'СЕТ СН'!$G$9+СВЦЭМ!$D$10+'СЕТ СН'!$G$5-'СЕТ СН'!$G$17</f>
        <v>4818.69939763</v>
      </c>
      <c r="Y72" s="36">
        <f>SUMIFS(СВЦЭМ!$C$39:$C$789,СВЦЭМ!$A$39:$A$789,$A72,СВЦЭМ!$B$39:$B$789,Y$47)+'СЕТ СН'!$G$9+СВЦЭМ!$D$10+'СЕТ СН'!$G$5-'СЕТ СН'!$G$17</f>
        <v>4871.1574250699996</v>
      </c>
    </row>
    <row r="73" spans="1:32" ht="15.75" x14ac:dyDescent="0.2">
      <c r="A73" s="35">
        <f t="shared" si="1"/>
        <v>45652</v>
      </c>
      <c r="B73" s="36">
        <f>SUMIFS(СВЦЭМ!$C$39:$C$789,СВЦЭМ!$A$39:$A$789,$A73,СВЦЭМ!$B$39:$B$789,B$47)+'СЕТ СН'!$G$9+СВЦЭМ!$D$10+'СЕТ СН'!$G$5-'СЕТ СН'!$G$17</f>
        <v>5015.7890649000001</v>
      </c>
      <c r="C73" s="36">
        <f>SUMIFS(СВЦЭМ!$C$39:$C$789,СВЦЭМ!$A$39:$A$789,$A73,СВЦЭМ!$B$39:$B$789,C$47)+'СЕТ СН'!$G$9+СВЦЭМ!$D$10+'СЕТ СН'!$G$5-'СЕТ СН'!$G$17</f>
        <v>5050.1717370199995</v>
      </c>
      <c r="D73" s="36">
        <f>SUMIFS(СВЦЭМ!$C$39:$C$789,СВЦЭМ!$A$39:$A$789,$A73,СВЦЭМ!$B$39:$B$789,D$47)+'СЕТ СН'!$G$9+СВЦЭМ!$D$10+'СЕТ СН'!$G$5-'СЕТ СН'!$G$17</f>
        <v>5076.9871687199993</v>
      </c>
      <c r="E73" s="36">
        <f>SUMIFS(СВЦЭМ!$C$39:$C$789,СВЦЭМ!$A$39:$A$789,$A73,СВЦЭМ!$B$39:$B$789,E$47)+'СЕТ СН'!$G$9+СВЦЭМ!$D$10+'СЕТ СН'!$G$5-'СЕТ СН'!$G$17</f>
        <v>5076.2260276899997</v>
      </c>
      <c r="F73" s="36">
        <f>SUMIFS(СВЦЭМ!$C$39:$C$789,СВЦЭМ!$A$39:$A$789,$A73,СВЦЭМ!$B$39:$B$789,F$47)+'СЕТ СН'!$G$9+СВЦЭМ!$D$10+'СЕТ СН'!$G$5-'СЕТ СН'!$G$17</f>
        <v>5075.0653225400001</v>
      </c>
      <c r="G73" s="36">
        <f>SUMIFS(СВЦЭМ!$C$39:$C$789,СВЦЭМ!$A$39:$A$789,$A73,СВЦЭМ!$B$39:$B$789,G$47)+'СЕТ СН'!$G$9+СВЦЭМ!$D$10+'СЕТ СН'!$G$5-'СЕТ СН'!$G$17</f>
        <v>5053.1453660299994</v>
      </c>
      <c r="H73" s="36">
        <f>SUMIFS(СВЦЭМ!$C$39:$C$789,СВЦЭМ!$A$39:$A$789,$A73,СВЦЭМ!$B$39:$B$789,H$47)+'СЕТ СН'!$G$9+СВЦЭМ!$D$10+'СЕТ СН'!$G$5-'СЕТ СН'!$G$17</f>
        <v>4979.0612345199997</v>
      </c>
      <c r="I73" s="36">
        <f>SUMIFS(СВЦЭМ!$C$39:$C$789,СВЦЭМ!$A$39:$A$789,$A73,СВЦЭМ!$B$39:$B$789,I$47)+'СЕТ СН'!$G$9+СВЦЭМ!$D$10+'СЕТ СН'!$G$5-'СЕТ СН'!$G$17</f>
        <v>4914.1826504700002</v>
      </c>
      <c r="J73" s="36">
        <f>SUMIFS(СВЦЭМ!$C$39:$C$789,СВЦЭМ!$A$39:$A$789,$A73,СВЦЭМ!$B$39:$B$789,J$47)+'СЕТ СН'!$G$9+СВЦЭМ!$D$10+'СЕТ СН'!$G$5-'СЕТ СН'!$G$17</f>
        <v>4884.7413966599997</v>
      </c>
      <c r="K73" s="36">
        <f>SUMIFS(СВЦЭМ!$C$39:$C$789,СВЦЭМ!$A$39:$A$789,$A73,СВЦЭМ!$B$39:$B$789,K$47)+'СЕТ СН'!$G$9+СВЦЭМ!$D$10+'СЕТ СН'!$G$5-'СЕТ СН'!$G$17</f>
        <v>4864.9578896800003</v>
      </c>
      <c r="L73" s="36">
        <f>SUMIFS(СВЦЭМ!$C$39:$C$789,СВЦЭМ!$A$39:$A$789,$A73,СВЦЭМ!$B$39:$B$789,L$47)+'СЕТ СН'!$G$9+СВЦЭМ!$D$10+'СЕТ СН'!$G$5-'СЕТ СН'!$G$17</f>
        <v>4864.1651214100002</v>
      </c>
      <c r="M73" s="36">
        <f>SUMIFS(СВЦЭМ!$C$39:$C$789,СВЦЭМ!$A$39:$A$789,$A73,СВЦЭМ!$B$39:$B$789,M$47)+'СЕТ СН'!$G$9+СВЦЭМ!$D$10+'СЕТ СН'!$G$5-'СЕТ СН'!$G$17</f>
        <v>4854.7416668799997</v>
      </c>
      <c r="N73" s="36">
        <f>SUMIFS(СВЦЭМ!$C$39:$C$789,СВЦЭМ!$A$39:$A$789,$A73,СВЦЭМ!$B$39:$B$789,N$47)+'СЕТ СН'!$G$9+СВЦЭМ!$D$10+'СЕТ СН'!$G$5-'СЕТ СН'!$G$17</f>
        <v>4852.3654123699998</v>
      </c>
      <c r="O73" s="36">
        <f>SUMIFS(СВЦЭМ!$C$39:$C$789,СВЦЭМ!$A$39:$A$789,$A73,СВЦЭМ!$B$39:$B$789,O$47)+'СЕТ СН'!$G$9+СВЦЭМ!$D$10+'СЕТ СН'!$G$5-'СЕТ СН'!$G$17</f>
        <v>4849.7676927100001</v>
      </c>
      <c r="P73" s="36">
        <f>SUMIFS(СВЦЭМ!$C$39:$C$789,СВЦЭМ!$A$39:$A$789,$A73,СВЦЭМ!$B$39:$B$789,P$47)+'СЕТ СН'!$G$9+СВЦЭМ!$D$10+'СЕТ СН'!$G$5-'СЕТ СН'!$G$17</f>
        <v>4859.04727912</v>
      </c>
      <c r="Q73" s="36">
        <f>SUMIFS(СВЦЭМ!$C$39:$C$789,СВЦЭМ!$A$39:$A$789,$A73,СВЦЭМ!$B$39:$B$789,Q$47)+'СЕТ СН'!$G$9+СВЦЭМ!$D$10+'СЕТ СН'!$G$5-'СЕТ СН'!$G$17</f>
        <v>4910.0464925400001</v>
      </c>
      <c r="R73" s="36">
        <f>SUMIFS(СВЦЭМ!$C$39:$C$789,СВЦЭМ!$A$39:$A$789,$A73,СВЦЭМ!$B$39:$B$789,R$47)+'СЕТ СН'!$G$9+СВЦЭМ!$D$10+'СЕТ СН'!$G$5-'СЕТ СН'!$G$17</f>
        <v>4870.5001949799998</v>
      </c>
      <c r="S73" s="36">
        <f>SUMIFS(СВЦЭМ!$C$39:$C$789,СВЦЭМ!$A$39:$A$789,$A73,СВЦЭМ!$B$39:$B$789,S$47)+'СЕТ СН'!$G$9+СВЦЭМ!$D$10+'СЕТ СН'!$G$5-'СЕТ СН'!$G$17</f>
        <v>4877.3260624899995</v>
      </c>
      <c r="T73" s="36">
        <f>SUMIFS(СВЦЭМ!$C$39:$C$789,СВЦЭМ!$A$39:$A$789,$A73,СВЦЭМ!$B$39:$B$789,T$47)+'СЕТ СН'!$G$9+СВЦЭМ!$D$10+'СЕТ СН'!$G$5-'СЕТ СН'!$G$17</f>
        <v>4861.5828573199997</v>
      </c>
      <c r="U73" s="36">
        <f>SUMIFS(СВЦЭМ!$C$39:$C$789,СВЦЭМ!$A$39:$A$789,$A73,СВЦЭМ!$B$39:$B$789,U$47)+'СЕТ СН'!$G$9+СВЦЭМ!$D$10+'СЕТ СН'!$G$5-'СЕТ СН'!$G$17</f>
        <v>4868.5960698399995</v>
      </c>
      <c r="V73" s="36">
        <f>SUMIFS(СВЦЭМ!$C$39:$C$789,СВЦЭМ!$A$39:$A$789,$A73,СВЦЭМ!$B$39:$B$789,V$47)+'СЕТ СН'!$G$9+СВЦЭМ!$D$10+'СЕТ СН'!$G$5-'СЕТ СН'!$G$17</f>
        <v>4897.5042952700005</v>
      </c>
      <c r="W73" s="36">
        <f>SUMIFS(СВЦЭМ!$C$39:$C$789,СВЦЭМ!$A$39:$A$789,$A73,СВЦЭМ!$B$39:$B$789,W$47)+'СЕТ СН'!$G$9+СВЦЭМ!$D$10+'СЕТ СН'!$G$5-'СЕТ СН'!$G$17</f>
        <v>4911.8535320299998</v>
      </c>
      <c r="X73" s="36">
        <f>SUMIFS(СВЦЭМ!$C$39:$C$789,СВЦЭМ!$A$39:$A$789,$A73,СВЦЭМ!$B$39:$B$789,X$47)+'СЕТ СН'!$G$9+СВЦЭМ!$D$10+'СЕТ СН'!$G$5-'СЕТ СН'!$G$17</f>
        <v>4917.2119807300005</v>
      </c>
      <c r="Y73" s="36">
        <f>SUMIFS(СВЦЭМ!$C$39:$C$789,СВЦЭМ!$A$39:$A$789,$A73,СВЦЭМ!$B$39:$B$789,Y$47)+'СЕТ СН'!$G$9+СВЦЭМ!$D$10+'СЕТ СН'!$G$5-'СЕТ СН'!$G$17</f>
        <v>4939.0901763900001</v>
      </c>
    </row>
    <row r="74" spans="1:32" ht="15.75" x14ac:dyDescent="0.2">
      <c r="A74" s="35">
        <f t="shared" si="1"/>
        <v>45653</v>
      </c>
      <c r="B74" s="36">
        <f>SUMIFS(СВЦЭМ!$C$39:$C$789,СВЦЭМ!$A$39:$A$789,$A74,СВЦЭМ!$B$39:$B$789,B$47)+'СЕТ СН'!$G$9+СВЦЭМ!$D$10+'СЕТ СН'!$G$5-'СЕТ СН'!$G$17</f>
        <v>5026.7180948200003</v>
      </c>
      <c r="C74" s="36">
        <f>SUMIFS(СВЦЭМ!$C$39:$C$789,СВЦЭМ!$A$39:$A$789,$A74,СВЦЭМ!$B$39:$B$789,C$47)+'СЕТ СН'!$G$9+СВЦЭМ!$D$10+'СЕТ СН'!$G$5-'СЕТ СН'!$G$17</f>
        <v>5037.6230170500003</v>
      </c>
      <c r="D74" s="36">
        <f>SUMIFS(СВЦЭМ!$C$39:$C$789,СВЦЭМ!$A$39:$A$789,$A74,СВЦЭМ!$B$39:$B$789,D$47)+'СЕТ СН'!$G$9+СВЦЭМ!$D$10+'СЕТ СН'!$G$5-'СЕТ СН'!$G$17</f>
        <v>5054.9131978200003</v>
      </c>
      <c r="E74" s="36">
        <f>SUMIFS(СВЦЭМ!$C$39:$C$789,СВЦЭМ!$A$39:$A$789,$A74,СВЦЭМ!$B$39:$B$789,E$47)+'СЕТ СН'!$G$9+СВЦЭМ!$D$10+'СЕТ СН'!$G$5-'СЕТ СН'!$G$17</f>
        <v>5064.2770939399998</v>
      </c>
      <c r="F74" s="36">
        <f>SUMIFS(СВЦЭМ!$C$39:$C$789,СВЦЭМ!$A$39:$A$789,$A74,СВЦЭМ!$B$39:$B$789,F$47)+'СЕТ СН'!$G$9+СВЦЭМ!$D$10+'СЕТ СН'!$G$5-'СЕТ СН'!$G$17</f>
        <v>5055.0641768699998</v>
      </c>
      <c r="G74" s="36">
        <f>SUMIFS(СВЦЭМ!$C$39:$C$789,СВЦЭМ!$A$39:$A$789,$A74,СВЦЭМ!$B$39:$B$789,G$47)+'СЕТ СН'!$G$9+СВЦЭМ!$D$10+'СЕТ СН'!$G$5-'СЕТ СН'!$G$17</f>
        <v>5031.9433628699999</v>
      </c>
      <c r="H74" s="36">
        <f>SUMIFS(СВЦЭМ!$C$39:$C$789,СВЦЭМ!$A$39:$A$789,$A74,СВЦЭМ!$B$39:$B$789,H$47)+'СЕТ СН'!$G$9+СВЦЭМ!$D$10+'СЕТ СН'!$G$5-'СЕТ СН'!$G$17</f>
        <v>4955.3666640199999</v>
      </c>
      <c r="I74" s="36">
        <f>SUMIFS(СВЦЭМ!$C$39:$C$789,СВЦЭМ!$A$39:$A$789,$A74,СВЦЭМ!$B$39:$B$789,I$47)+'СЕТ СН'!$G$9+СВЦЭМ!$D$10+'СЕТ СН'!$G$5-'СЕТ СН'!$G$17</f>
        <v>4871.8925945400006</v>
      </c>
      <c r="J74" s="36">
        <f>SUMIFS(СВЦЭМ!$C$39:$C$789,СВЦЭМ!$A$39:$A$789,$A74,СВЦЭМ!$B$39:$B$789,J$47)+'СЕТ СН'!$G$9+СВЦЭМ!$D$10+'СЕТ СН'!$G$5-'СЕТ СН'!$G$17</f>
        <v>4845.7606616699995</v>
      </c>
      <c r="K74" s="36">
        <f>SUMIFS(СВЦЭМ!$C$39:$C$789,СВЦЭМ!$A$39:$A$789,$A74,СВЦЭМ!$B$39:$B$789,K$47)+'СЕТ СН'!$G$9+СВЦЭМ!$D$10+'СЕТ СН'!$G$5-'СЕТ СН'!$G$17</f>
        <v>4845.9312059000004</v>
      </c>
      <c r="L74" s="36">
        <f>SUMIFS(СВЦЭМ!$C$39:$C$789,СВЦЭМ!$A$39:$A$789,$A74,СВЦЭМ!$B$39:$B$789,L$47)+'СЕТ СН'!$G$9+СВЦЭМ!$D$10+'СЕТ СН'!$G$5-'СЕТ СН'!$G$17</f>
        <v>4867.8194916000002</v>
      </c>
      <c r="M74" s="36">
        <f>SUMIFS(СВЦЭМ!$C$39:$C$789,СВЦЭМ!$A$39:$A$789,$A74,СВЦЭМ!$B$39:$B$789,M$47)+'СЕТ СН'!$G$9+СВЦЭМ!$D$10+'СЕТ СН'!$G$5-'СЕТ СН'!$G$17</f>
        <v>4923.6414337900005</v>
      </c>
      <c r="N74" s="36">
        <f>SUMIFS(СВЦЭМ!$C$39:$C$789,СВЦЭМ!$A$39:$A$789,$A74,СВЦЭМ!$B$39:$B$789,N$47)+'СЕТ СН'!$G$9+СВЦЭМ!$D$10+'СЕТ СН'!$G$5-'СЕТ СН'!$G$17</f>
        <v>4940.6486262199996</v>
      </c>
      <c r="O74" s="36">
        <f>SUMIFS(СВЦЭМ!$C$39:$C$789,СВЦЭМ!$A$39:$A$789,$A74,СВЦЭМ!$B$39:$B$789,O$47)+'СЕТ СН'!$G$9+СВЦЭМ!$D$10+'СЕТ СН'!$G$5-'СЕТ СН'!$G$17</f>
        <v>4947.2991516100001</v>
      </c>
      <c r="P74" s="36">
        <f>SUMIFS(СВЦЭМ!$C$39:$C$789,СВЦЭМ!$A$39:$A$789,$A74,СВЦЭМ!$B$39:$B$789,P$47)+'СЕТ СН'!$G$9+СВЦЭМ!$D$10+'СЕТ СН'!$G$5-'СЕТ СН'!$G$17</f>
        <v>4942.2991661699998</v>
      </c>
      <c r="Q74" s="36">
        <f>SUMIFS(СВЦЭМ!$C$39:$C$789,СВЦЭМ!$A$39:$A$789,$A74,СВЦЭМ!$B$39:$B$789,Q$47)+'СЕТ СН'!$G$9+СВЦЭМ!$D$10+'СЕТ СН'!$G$5-'СЕТ СН'!$G$17</f>
        <v>4947.1517136499997</v>
      </c>
      <c r="R74" s="36">
        <f>SUMIFS(СВЦЭМ!$C$39:$C$789,СВЦЭМ!$A$39:$A$789,$A74,СВЦЭМ!$B$39:$B$789,R$47)+'СЕТ СН'!$G$9+СВЦЭМ!$D$10+'СЕТ СН'!$G$5-'СЕТ СН'!$G$17</f>
        <v>4954.3943174699998</v>
      </c>
      <c r="S74" s="36">
        <f>SUMIFS(СВЦЭМ!$C$39:$C$789,СВЦЭМ!$A$39:$A$789,$A74,СВЦЭМ!$B$39:$B$789,S$47)+'СЕТ СН'!$G$9+СВЦЭМ!$D$10+'СЕТ СН'!$G$5-'СЕТ СН'!$G$17</f>
        <v>4925.3842884999995</v>
      </c>
      <c r="T74" s="36">
        <f>SUMIFS(СВЦЭМ!$C$39:$C$789,СВЦЭМ!$A$39:$A$789,$A74,СВЦЭМ!$B$39:$B$789,T$47)+'СЕТ СН'!$G$9+СВЦЭМ!$D$10+'СЕТ СН'!$G$5-'СЕТ СН'!$G$17</f>
        <v>4897.0480793799998</v>
      </c>
      <c r="U74" s="36">
        <f>SUMIFS(СВЦЭМ!$C$39:$C$789,СВЦЭМ!$A$39:$A$789,$A74,СВЦЭМ!$B$39:$B$789,U$47)+'СЕТ СН'!$G$9+СВЦЭМ!$D$10+'СЕТ СН'!$G$5-'СЕТ СН'!$G$17</f>
        <v>4872.2567822500005</v>
      </c>
      <c r="V74" s="36">
        <f>SUMIFS(СВЦЭМ!$C$39:$C$789,СВЦЭМ!$A$39:$A$789,$A74,СВЦЭМ!$B$39:$B$789,V$47)+'СЕТ СН'!$G$9+СВЦЭМ!$D$10+'СЕТ СН'!$G$5-'СЕТ СН'!$G$17</f>
        <v>4881.7142785200003</v>
      </c>
      <c r="W74" s="36">
        <f>SUMIFS(СВЦЭМ!$C$39:$C$789,СВЦЭМ!$A$39:$A$789,$A74,СВЦЭМ!$B$39:$B$789,W$47)+'СЕТ СН'!$G$9+СВЦЭМ!$D$10+'СЕТ СН'!$G$5-'СЕТ СН'!$G$17</f>
        <v>4904.4199845700005</v>
      </c>
      <c r="X74" s="36">
        <f>SUMIFS(СВЦЭМ!$C$39:$C$789,СВЦЭМ!$A$39:$A$789,$A74,СВЦЭМ!$B$39:$B$789,X$47)+'СЕТ СН'!$G$9+СВЦЭМ!$D$10+'СЕТ СН'!$G$5-'СЕТ СН'!$G$17</f>
        <v>4943.3798502700001</v>
      </c>
      <c r="Y74" s="36">
        <f>SUMIFS(СВЦЭМ!$C$39:$C$789,СВЦЭМ!$A$39:$A$789,$A74,СВЦЭМ!$B$39:$B$789,Y$47)+'СЕТ СН'!$G$9+СВЦЭМ!$D$10+'СЕТ СН'!$G$5-'СЕТ СН'!$G$17</f>
        <v>4952.5460055799995</v>
      </c>
    </row>
    <row r="75" spans="1:32" ht="15.75" x14ac:dyDescent="0.2">
      <c r="A75" s="35">
        <f t="shared" si="1"/>
        <v>45654</v>
      </c>
      <c r="B75" s="36">
        <f>SUMIFS(СВЦЭМ!$C$39:$C$789,СВЦЭМ!$A$39:$A$789,$A75,СВЦЭМ!$B$39:$B$789,B$47)+'СЕТ СН'!$G$9+СВЦЭМ!$D$10+'СЕТ СН'!$G$5-'СЕТ СН'!$G$17</f>
        <v>4958.2967135500003</v>
      </c>
      <c r="C75" s="36">
        <f>SUMIFS(СВЦЭМ!$C$39:$C$789,СВЦЭМ!$A$39:$A$789,$A75,СВЦЭМ!$B$39:$B$789,C$47)+'СЕТ СН'!$G$9+СВЦЭМ!$D$10+'СЕТ СН'!$G$5-'СЕТ СН'!$G$17</f>
        <v>4993.4197315199999</v>
      </c>
      <c r="D75" s="36">
        <f>SUMIFS(СВЦЭМ!$C$39:$C$789,СВЦЭМ!$A$39:$A$789,$A75,СВЦЭМ!$B$39:$B$789,D$47)+'СЕТ СН'!$G$9+СВЦЭМ!$D$10+'СЕТ СН'!$G$5-'СЕТ СН'!$G$17</f>
        <v>5042.50188574</v>
      </c>
      <c r="E75" s="36">
        <f>SUMIFS(СВЦЭМ!$C$39:$C$789,СВЦЭМ!$A$39:$A$789,$A75,СВЦЭМ!$B$39:$B$789,E$47)+'СЕТ СН'!$G$9+СВЦЭМ!$D$10+'СЕТ СН'!$G$5-'СЕТ СН'!$G$17</f>
        <v>5062.0427368700002</v>
      </c>
      <c r="F75" s="36">
        <f>SUMIFS(СВЦЭМ!$C$39:$C$789,СВЦЭМ!$A$39:$A$789,$A75,СВЦЭМ!$B$39:$B$789,F$47)+'СЕТ СН'!$G$9+СВЦЭМ!$D$10+'СЕТ СН'!$G$5-'СЕТ СН'!$G$17</f>
        <v>5061.95526591</v>
      </c>
      <c r="G75" s="36">
        <f>SUMIFS(СВЦЭМ!$C$39:$C$789,СВЦЭМ!$A$39:$A$789,$A75,СВЦЭМ!$B$39:$B$789,G$47)+'СЕТ СН'!$G$9+СВЦЭМ!$D$10+'СЕТ СН'!$G$5-'СЕТ СН'!$G$17</f>
        <v>5039.5974334000002</v>
      </c>
      <c r="H75" s="36">
        <f>SUMIFS(СВЦЭМ!$C$39:$C$789,СВЦЭМ!$A$39:$A$789,$A75,СВЦЭМ!$B$39:$B$789,H$47)+'СЕТ СН'!$G$9+СВЦЭМ!$D$10+'СЕТ СН'!$G$5-'СЕТ СН'!$G$17</f>
        <v>5007.3933596400002</v>
      </c>
      <c r="I75" s="36">
        <f>SUMIFS(СВЦЭМ!$C$39:$C$789,СВЦЭМ!$A$39:$A$789,$A75,СВЦЭМ!$B$39:$B$789,I$47)+'СЕТ СН'!$G$9+СВЦЭМ!$D$10+'СЕТ СН'!$G$5-'СЕТ СН'!$G$17</f>
        <v>4945.4068435400004</v>
      </c>
      <c r="J75" s="36">
        <f>SUMIFS(СВЦЭМ!$C$39:$C$789,СВЦЭМ!$A$39:$A$789,$A75,СВЦЭМ!$B$39:$B$789,J$47)+'СЕТ СН'!$G$9+СВЦЭМ!$D$10+'СЕТ СН'!$G$5-'СЕТ СН'!$G$17</f>
        <v>4936.0013167500001</v>
      </c>
      <c r="K75" s="36">
        <f>SUMIFS(СВЦЭМ!$C$39:$C$789,СВЦЭМ!$A$39:$A$789,$A75,СВЦЭМ!$B$39:$B$789,K$47)+'СЕТ СН'!$G$9+СВЦЭМ!$D$10+'СЕТ СН'!$G$5-'СЕТ СН'!$G$17</f>
        <v>4918.9576438200002</v>
      </c>
      <c r="L75" s="36">
        <f>SUMIFS(СВЦЭМ!$C$39:$C$789,СВЦЭМ!$A$39:$A$789,$A75,СВЦЭМ!$B$39:$B$789,L$47)+'СЕТ СН'!$G$9+СВЦЭМ!$D$10+'СЕТ СН'!$G$5-'СЕТ СН'!$G$17</f>
        <v>4896.9619837199998</v>
      </c>
      <c r="M75" s="36">
        <f>SUMIFS(СВЦЭМ!$C$39:$C$789,СВЦЭМ!$A$39:$A$789,$A75,СВЦЭМ!$B$39:$B$789,M$47)+'СЕТ СН'!$G$9+СВЦЭМ!$D$10+'СЕТ СН'!$G$5-'СЕТ СН'!$G$17</f>
        <v>4948.0495699399999</v>
      </c>
      <c r="N75" s="36">
        <f>SUMIFS(СВЦЭМ!$C$39:$C$789,СВЦЭМ!$A$39:$A$789,$A75,СВЦЭМ!$B$39:$B$789,N$47)+'СЕТ СН'!$G$9+СВЦЭМ!$D$10+'СЕТ СН'!$G$5-'СЕТ СН'!$G$17</f>
        <v>4944.0663891799995</v>
      </c>
      <c r="O75" s="36">
        <f>SUMIFS(СВЦЭМ!$C$39:$C$789,СВЦЭМ!$A$39:$A$789,$A75,СВЦЭМ!$B$39:$B$789,O$47)+'СЕТ СН'!$G$9+СВЦЭМ!$D$10+'СЕТ СН'!$G$5-'СЕТ СН'!$G$17</f>
        <v>4947.2156647600004</v>
      </c>
      <c r="P75" s="36">
        <f>SUMIFS(СВЦЭМ!$C$39:$C$789,СВЦЭМ!$A$39:$A$789,$A75,СВЦЭМ!$B$39:$B$789,P$47)+'СЕТ СН'!$G$9+СВЦЭМ!$D$10+'СЕТ СН'!$G$5-'СЕТ СН'!$G$17</f>
        <v>4943.4899016500003</v>
      </c>
      <c r="Q75" s="36">
        <f>SUMIFS(СВЦЭМ!$C$39:$C$789,СВЦЭМ!$A$39:$A$789,$A75,СВЦЭМ!$B$39:$B$789,Q$47)+'СЕТ СН'!$G$9+СВЦЭМ!$D$10+'СЕТ СН'!$G$5-'СЕТ СН'!$G$17</f>
        <v>4955.7584421000001</v>
      </c>
      <c r="R75" s="36">
        <f>SUMIFS(СВЦЭМ!$C$39:$C$789,СВЦЭМ!$A$39:$A$789,$A75,СВЦЭМ!$B$39:$B$789,R$47)+'СЕТ СН'!$G$9+СВЦЭМ!$D$10+'СЕТ СН'!$G$5-'СЕТ СН'!$G$17</f>
        <v>4951.8965648800004</v>
      </c>
      <c r="S75" s="36">
        <f>SUMIFS(СВЦЭМ!$C$39:$C$789,СВЦЭМ!$A$39:$A$789,$A75,СВЦЭМ!$B$39:$B$789,S$47)+'СЕТ СН'!$G$9+СВЦЭМ!$D$10+'СЕТ СН'!$G$5-'СЕТ СН'!$G$17</f>
        <v>4931.8579939499996</v>
      </c>
      <c r="T75" s="36">
        <f>SUMIFS(СВЦЭМ!$C$39:$C$789,СВЦЭМ!$A$39:$A$789,$A75,СВЦЭМ!$B$39:$B$789,T$47)+'СЕТ СН'!$G$9+СВЦЭМ!$D$10+'СЕТ СН'!$G$5-'СЕТ СН'!$G$17</f>
        <v>4900.8501724799999</v>
      </c>
      <c r="U75" s="36">
        <f>SUMIFS(СВЦЭМ!$C$39:$C$789,СВЦЭМ!$A$39:$A$789,$A75,СВЦЭМ!$B$39:$B$789,U$47)+'СЕТ СН'!$G$9+СВЦЭМ!$D$10+'СЕТ СН'!$G$5-'СЕТ СН'!$G$17</f>
        <v>4912.5680780399998</v>
      </c>
      <c r="V75" s="36">
        <f>SUMIFS(СВЦЭМ!$C$39:$C$789,СВЦЭМ!$A$39:$A$789,$A75,СВЦЭМ!$B$39:$B$789,V$47)+'СЕТ СН'!$G$9+СВЦЭМ!$D$10+'СЕТ СН'!$G$5-'СЕТ СН'!$G$17</f>
        <v>4929.6904222000003</v>
      </c>
      <c r="W75" s="36">
        <f>SUMIFS(СВЦЭМ!$C$39:$C$789,СВЦЭМ!$A$39:$A$789,$A75,СВЦЭМ!$B$39:$B$789,W$47)+'СЕТ СН'!$G$9+СВЦЭМ!$D$10+'СЕТ СН'!$G$5-'СЕТ СН'!$G$17</f>
        <v>4938.4085665599996</v>
      </c>
      <c r="X75" s="36">
        <f>SUMIFS(СВЦЭМ!$C$39:$C$789,СВЦЭМ!$A$39:$A$789,$A75,СВЦЭМ!$B$39:$B$789,X$47)+'СЕТ СН'!$G$9+СВЦЭМ!$D$10+'СЕТ СН'!$G$5-'СЕТ СН'!$G$17</f>
        <v>4949.2495583500004</v>
      </c>
      <c r="Y75" s="36">
        <f>SUMIFS(СВЦЭМ!$C$39:$C$789,СВЦЭМ!$A$39:$A$789,$A75,СВЦЭМ!$B$39:$B$789,Y$47)+'СЕТ СН'!$G$9+СВЦЭМ!$D$10+'СЕТ СН'!$G$5-'СЕТ СН'!$G$17</f>
        <v>5020.1939649699998</v>
      </c>
    </row>
    <row r="76" spans="1:32" ht="15.75" x14ac:dyDescent="0.2">
      <c r="A76" s="35">
        <f t="shared" si="1"/>
        <v>45655</v>
      </c>
      <c r="B76" s="36">
        <f>SUMIFS(СВЦЭМ!$C$39:$C$789,СВЦЭМ!$A$39:$A$789,$A76,СВЦЭМ!$B$39:$B$789,B$47)+'СЕТ СН'!$G$9+СВЦЭМ!$D$10+'СЕТ СН'!$G$5-'СЕТ СН'!$G$17</f>
        <v>4891.3111568100003</v>
      </c>
      <c r="C76" s="36">
        <f>SUMIFS(СВЦЭМ!$C$39:$C$789,СВЦЭМ!$A$39:$A$789,$A76,СВЦЭМ!$B$39:$B$789,C$47)+'СЕТ СН'!$G$9+СВЦЭМ!$D$10+'СЕТ СН'!$G$5-'СЕТ СН'!$G$17</f>
        <v>4933.1616735099997</v>
      </c>
      <c r="D76" s="36">
        <f>SUMIFS(СВЦЭМ!$C$39:$C$789,СВЦЭМ!$A$39:$A$789,$A76,СВЦЭМ!$B$39:$B$789,D$47)+'СЕТ СН'!$G$9+СВЦЭМ!$D$10+'СЕТ СН'!$G$5-'СЕТ СН'!$G$17</f>
        <v>5031.0853826000002</v>
      </c>
      <c r="E76" s="36">
        <f>SUMIFS(СВЦЭМ!$C$39:$C$789,СВЦЭМ!$A$39:$A$789,$A76,СВЦЭМ!$B$39:$B$789,E$47)+'СЕТ СН'!$G$9+СВЦЭМ!$D$10+'СЕТ СН'!$G$5-'СЕТ СН'!$G$17</f>
        <v>5060.6305910900001</v>
      </c>
      <c r="F76" s="36">
        <f>SUMIFS(СВЦЭМ!$C$39:$C$789,СВЦЭМ!$A$39:$A$789,$A76,СВЦЭМ!$B$39:$B$789,F$47)+'СЕТ СН'!$G$9+СВЦЭМ!$D$10+'СЕТ СН'!$G$5-'СЕТ СН'!$G$17</f>
        <v>5076.4616391199997</v>
      </c>
      <c r="G76" s="36">
        <f>SUMIFS(СВЦЭМ!$C$39:$C$789,СВЦЭМ!$A$39:$A$789,$A76,СВЦЭМ!$B$39:$B$789,G$47)+'СЕТ СН'!$G$9+СВЦЭМ!$D$10+'СЕТ СН'!$G$5-'СЕТ СН'!$G$17</f>
        <v>5072.6152974300003</v>
      </c>
      <c r="H76" s="36">
        <f>SUMIFS(СВЦЭМ!$C$39:$C$789,СВЦЭМ!$A$39:$A$789,$A76,СВЦЭМ!$B$39:$B$789,H$47)+'СЕТ СН'!$G$9+СВЦЭМ!$D$10+'СЕТ СН'!$G$5-'СЕТ СН'!$G$17</f>
        <v>5031.9544122400002</v>
      </c>
      <c r="I76" s="36">
        <f>SUMIFS(СВЦЭМ!$C$39:$C$789,СВЦЭМ!$A$39:$A$789,$A76,СВЦЭМ!$B$39:$B$789,I$47)+'СЕТ СН'!$G$9+СВЦЭМ!$D$10+'СЕТ СН'!$G$5-'СЕТ СН'!$G$17</f>
        <v>4968.5677397500003</v>
      </c>
      <c r="J76" s="36">
        <f>SUMIFS(СВЦЭМ!$C$39:$C$789,СВЦЭМ!$A$39:$A$789,$A76,СВЦЭМ!$B$39:$B$789,J$47)+'СЕТ СН'!$G$9+СВЦЭМ!$D$10+'СЕТ СН'!$G$5-'СЕТ СН'!$G$17</f>
        <v>4946.7663630300003</v>
      </c>
      <c r="K76" s="36">
        <f>SUMIFS(СВЦЭМ!$C$39:$C$789,СВЦЭМ!$A$39:$A$789,$A76,СВЦЭМ!$B$39:$B$789,K$47)+'СЕТ СН'!$G$9+СВЦЭМ!$D$10+'СЕТ СН'!$G$5-'СЕТ СН'!$G$17</f>
        <v>4864.4047435100001</v>
      </c>
      <c r="L76" s="36">
        <f>SUMIFS(СВЦЭМ!$C$39:$C$789,СВЦЭМ!$A$39:$A$789,$A76,СВЦЭМ!$B$39:$B$789,L$47)+'СЕТ СН'!$G$9+СВЦЭМ!$D$10+'СЕТ СН'!$G$5-'СЕТ СН'!$G$17</f>
        <v>4835.5893591200002</v>
      </c>
      <c r="M76" s="36">
        <f>SUMIFS(СВЦЭМ!$C$39:$C$789,СВЦЭМ!$A$39:$A$789,$A76,СВЦЭМ!$B$39:$B$789,M$47)+'СЕТ СН'!$G$9+СВЦЭМ!$D$10+'СЕТ СН'!$G$5-'СЕТ СН'!$G$17</f>
        <v>4821.6543717300001</v>
      </c>
      <c r="N76" s="36">
        <f>SUMIFS(СВЦЭМ!$C$39:$C$789,СВЦЭМ!$A$39:$A$789,$A76,СВЦЭМ!$B$39:$B$789,N$47)+'СЕТ СН'!$G$9+СВЦЭМ!$D$10+'СЕТ СН'!$G$5-'СЕТ СН'!$G$17</f>
        <v>4803.1510456400001</v>
      </c>
      <c r="O76" s="36">
        <f>SUMIFS(СВЦЭМ!$C$39:$C$789,СВЦЭМ!$A$39:$A$789,$A76,СВЦЭМ!$B$39:$B$789,O$47)+'СЕТ СН'!$G$9+СВЦЭМ!$D$10+'СЕТ СН'!$G$5-'СЕТ СН'!$G$17</f>
        <v>4840.1805992299996</v>
      </c>
      <c r="P76" s="36">
        <f>SUMIFS(СВЦЭМ!$C$39:$C$789,СВЦЭМ!$A$39:$A$789,$A76,СВЦЭМ!$B$39:$B$789,P$47)+'СЕТ СН'!$G$9+СВЦЭМ!$D$10+'СЕТ СН'!$G$5-'СЕТ СН'!$G$17</f>
        <v>4850.0081533699995</v>
      </c>
      <c r="Q76" s="36">
        <f>SUMIFS(СВЦЭМ!$C$39:$C$789,СВЦЭМ!$A$39:$A$789,$A76,СВЦЭМ!$B$39:$B$789,Q$47)+'СЕТ СН'!$G$9+СВЦЭМ!$D$10+'СЕТ СН'!$G$5-'СЕТ СН'!$G$17</f>
        <v>4890.4087154899998</v>
      </c>
      <c r="R76" s="36">
        <f>SUMIFS(СВЦЭМ!$C$39:$C$789,СВЦЭМ!$A$39:$A$789,$A76,СВЦЭМ!$B$39:$B$789,R$47)+'СЕТ СН'!$G$9+СВЦЭМ!$D$10+'СЕТ СН'!$G$5-'СЕТ СН'!$G$17</f>
        <v>4865.5330040899998</v>
      </c>
      <c r="S76" s="36">
        <f>SUMIFS(СВЦЭМ!$C$39:$C$789,СВЦЭМ!$A$39:$A$789,$A76,СВЦЭМ!$B$39:$B$789,S$47)+'СЕТ СН'!$G$9+СВЦЭМ!$D$10+'СЕТ СН'!$G$5-'СЕТ СН'!$G$17</f>
        <v>4803.6887317600003</v>
      </c>
      <c r="T76" s="36">
        <f>SUMIFS(СВЦЭМ!$C$39:$C$789,СВЦЭМ!$A$39:$A$789,$A76,СВЦЭМ!$B$39:$B$789,T$47)+'СЕТ СН'!$G$9+СВЦЭМ!$D$10+'СЕТ СН'!$G$5-'СЕТ СН'!$G$17</f>
        <v>4766.1707911699996</v>
      </c>
      <c r="U76" s="36">
        <f>SUMIFS(СВЦЭМ!$C$39:$C$789,СВЦЭМ!$A$39:$A$789,$A76,СВЦЭМ!$B$39:$B$789,U$47)+'СЕТ СН'!$G$9+СВЦЭМ!$D$10+'СЕТ СН'!$G$5-'СЕТ СН'!$G$17</f>
        <v>4749.4443120400001</v>
      </c>
      <c r="V76" s="36">
        <f>SUMIFS(СВЦЭМ!$C$39:$C$789,СВЦЭМ!$A$39:$A$789,$A76,СВЦЭМ!$B$39:$B$789,V$47)+'СЕТ СН'!$G$9+СВЦЭМ!$D$10+'СЕТ СН'!$G$5-'СЕТ СН'!$G$17</f>
        <v>4783.76052643</v>
      </c>
      <c r="W76" s="36">
        <f>SUMIFS(СВЦЭМ!$C$39:$C$789,СВЦЭМ!$A$39:$A$789,$A76,СВЦЭМ!$B$39:$B$789,W$47)+'СЕТ СН'!$G$9+СВЦЭМ!$D$10+'СЕТ СН'!$G$5-'СЕТ СН'!$G$17</f>
        <v>4810.6417993300001</v>
      </c>
      <c r="X76" s="36">
        <f>SUMIFS(СВЦЭМ!$C$39:$C$789,СВЦЭМ!$A$39:$A$789,$A76,СВЦЭМ!$B$39:$B$789,X$47)+'СЕТ СН'!$G$9+СВЦЭМ!$D$10+'СЕТ СН'!$G$5-'СЕТ СН'!$G$17</f>
        <v>4848.9665055300002</v>
      </c>
      <c r="Y76" s="36">
        <f>SUMIFS(СВЦЭМ!$C$39:$C$789,СВЦЭМ!$A$39:$A$789,$A76,СВЦЭМ!$B$39:$B$789,Y$47)+'СЕТ СН'!$G$9+СВЦЭМ!$D$10+'СЕТ СН'!$G$5-'СЕТ СН'!$G$17</f>
        <v>4876.66278066</v>
      </c>
    </row>
    <row r="77" spans="1:32" ht="15.75" x14ac:dyDescent="0.2">
      <c r="A77" s="35">
        <f t="shared" si="1"/>
        <v>45656</v>
      </c>
      <c r="B77" s="36">
        <f>SUMIFS(СВЦЭМ!$C$39:$C$789,СВЦЭМ!$A$39:$A$789,$A77,СВЦЭМ!$B$39:$B$789,B$47)+'СЕТ СН'!$G$9+СВЦЭМ!$D$10+'СЕТ СН'!$G$5-'СЕТ СН'!$G$17</f>
        <v>5054.0602433399999</v>
      </c>
      <c r="C77" s="36">
        <f>SUMIFS(СВЦЭМ!$C$39:$C$789,СВЦЭМ!$A$39:$A$789,$A77,СВЦЭМ!$B$39:$B$789,C$47)+'СЕТ СН'!$G$9+СВЦЭМ!$D$10+'СЕТ СН'!$G$5-'СЕТ СН'!$G$17</f>
        <v>5109.9204119499991</v>
      </c>
      <c r="D77" s="36">
        <f>SUMIFS(СВЦЭМ!$C$39:$C$789,СВЦЭМ!$A$39:$A$789,$A77,СВЦЭМ!$B$39:$B$789,D$47)+'СЕТ СН'!$G$9+СВЦЭМ!$D$10+'СЕТ СН'!$G$5-'СЕТ СН'!$G$17</f>
        <v>5131.7363079699999</v>
      </c>
      <c r="E77" s="36">
        <f>SUMIFS(СВЦЭМ!$C$39:$C$789,СВЦЭМ!$A$39:$A$789,$A77,СВЦЭМ!$B$39:$B$789,E$47)+'СЕТ СН'!$G$9+СВЦЭМ!$D$10+'СЕТ СН'!$G$5-'СЕТ СН'!$G$17</f>
        <v>5159.9255732599995</v>
      </c>
      <c r="F77" s="36">
        <f>SUMIFS(СВЦЭМ!$C$39:$C$789,СВЦЭМ!$A$39:$A$789,$A77,СВЦЭМ!$B$39:$B$789,F$47)+'СЕТ СН'!$G$9+СВЦЭМ!$D$10+'СЕТ СН'!$G$5-'СЕТ СН'!$G$17</f>
        <v>5183.2797881799997</v>
      </c>
      <c r="G77" s="36">
        <f>SUMIFS(СВЦЭМ!$C$39:$C$789,СВЦЭМ!$A$39:$A$789,$A77,СВЦЭМ!$B$39:$B$789,G$47)+'СЕТ СН'!$G$9+СВЦЭМ!$D$10+'СЕТ СН'!$G$5-'СЕТ СН'!$G$17</f>
        <v>5149.2036286299999</v>
      </c>
      <c r="H77" s="36">
        <f>SUMIFS(СВЦЭМ!$C$39:$C$789,СВЦЭМ!$A$39:$A$789,$A77,СВЦЭМ!$B$39:$B$789,H$47)+'СЕТ СН'!$G$9+СВЦЭМ!$D$10+'СЕТ СН'!$G$5-'СЕТ СН'!$G$17</f>
        <v>5141.16840426</v>
      </c>
      <c r="I77" s="36">
        <f>SUMIFS(СВЦЭМ!$C$39:$C$789,СВЦЭМ!$A$39:$A$789,$A77,СВЦЭМ!$B$39:$B$789,I$47)+'СЕТ СН'!$G$9+СВЦЭМ!$D$10+'СЕТ СН'!$G$5-'СЕТ СН'!$G$17</f>
        <v>5106.85880774</v>
      </c>
      <c r="J77" s="36">
        <f>SUMIFS(СВЦЭМ!$C$39:$C$789,СВЦЭМ!$A$39:$A$789,$A77,СВЦЭМ!$B$39:$B$789,J$47)+'СЕТ СН'!$G$9+СВЦЭМ!$D$10+'СЕТ СН'!$G$5-'СЕТ СН'!$G$17</f>
        <v>5058.7147133199996</v>
      </c>
      <c r="K77" s="36">
        <f>SUMIFS(СВЦЭМ!$C$39:$C$789,СВЦЭМ!$A$39:$A$789,$A77,СВЦЭМ!$B$39:$B$789,K$47)+'СЕТ СН'!$G$9+СВЦЭМ!$D$10+'СЕТ СН'!$G$5-'СЕТ СН'!$G$17</f>
        <v>4970.4842538000003</v>
      </c>
      <c r="L77" s="36">
        <f>SUMIFS(СВЦЭМ!$C$39:$C$789,СВЦЭМ!$A$39:$A$789,$A77,СВЦЭМ!$B$39:$B$789,L$47)+'СЕТ СН'!$G$9+СВЦЭМ!$D$10+'СЕТ СН'!$G$5-'СЕТ СН'!$G$17</f>
        <v>4966.2853971499999</v>
      </c>
      <c r="M77" s="36">
        <f>SUMIFS(СВЦЭМ!$C$39:$C$789,СВЦЭМ!$A$39:$A$789,$A77,СВЦЭМ!$B$39:$B$789,M$47)+'СЕТ СН'!$G$9+СВЦЭМ!$D$10+'СЕТ СН'!$G$5-'СЕТ СН'!$G$17</f>
        <v>4976.0028280099996</v>
      </c>
      <c r="N77" s="36">
        <f>SUMIFS(СВЦЭМ!$C$39:$C$789,СВЦЭМ!$A$39:$A$789,$A77,СВЦЭМ!$B$39:$B$789,N$47)+'СЕТ СН'!$G$9+СВЦЭМ!$D$10+'СЕТ СН'!$G$5-'СЕТ СН'!$G$17</f>
        <v>4942.6389794200004</v>
      </c>
      <c r="O77" s="36">
        <f>SUMIFS(СВЦЭМ!$C$39:$C$789,СВЦЭМ!$A$39:$A$789,$A77,СВЦЭМ!$B$39:$B$789,O$47)+'СЕТ СН'!$G$9+СВЦЭМ!$D$10+'СЕТ СН'!$G$5-'СЕТ СН'!$G$17</f>
        <v>4960.7107835200004</v>
      </c>
      <c r="P77" s="36">
        <f>SUMIFS(СВЦЭМ!$C$39:$C$789,СВЦЭМ!$A$39:$A$789,$A77,СВЦЭМ!$B$39:$B$789,P$47)+'СЕТ СН'!$G$9+СВЦЭМ!$D$10+'СЕТ СН'!$G$5-'СЕТ СН'!$G$17</f>
        <v>4978.9105446000003</v>
      </c>
      <c r="Q77" s="36">
        <f>SUMIFS(СВЦЭМ!$C$39:$C$789,СВЦЭМ!$A$39:$A$789,$A77,СВЦЭМ!$B$39:$B$789,Q$47)+'СЕТ СН'!$G$9+СВЦЭМ!$D$10+'СЕТ СН'!$G$5-'СЕТ СН'!$G$17</f>
        <v>4975.8080746300002</v>
      </c>
      <c r="R77" s="36">
        <f>SUMIFS(СВЦЭМ!$C$39:$C$789,СВЦЭМ!$A$39:$A$789,$A77,СВЦЭМ!$B$39:$B$789,R$47)+'СЕТ СН'!$G$9+СВЦЭМ!$D$10+'СЕТ СН'!$G$5-'СЕТ СН'!$G$17</f>
        <v>4962.42542211</v>
      </c>
      <c r="S77" s="36">
        <f>SUMIFS(СВЦЭМ!$C$39:$C$789,СВЦЭМ!$A$39:$A$789,$A77,СВЦЭМ!$B$39:$B$789,S$47)+'СЕТ СН'!$G$9+СВЦЭМ!$D$10+'СЕТ СН'!$G$5-'СЕТ СН'!$G$17</f>
        <v>4922.8844117200006</v>
      </c>
      <c r="T77" s="36">
        <f>SUMIFS(СВЦЭМ!$C$39:$C$789,СВЦЭМ!$A$39:$A$789,$A77,СВЦЭМ!$B$39:$B$789,T$47)+'СЕТ СН'!$G$9+СВЦЭМ!$D$10+'СЕТ СН'!$G$5-'СЕТ СН'!$G$17</f>
        <v>4898.5503391900002</v>
      </c>
      <c r="U77" s="36">
        <f>SUMIFS(СВЦЭМ!$C$39:$C$789,СВЦЭМ!$A$39:$A$789,$A77,СВЦЭМ!$B$39:$B$789,U$47)+'СЕТ СН'!$G$9+СВЦЭМ!$D$10+'СЕТ СН'!$G$5-'СЕТ СН'!$G$17</f>
        <v>4905.1781210700001</v>
      </c>
      <c r="V77" s="36">
        <f>SUMIFS(СВЦЭМ!$C$39:$C$789,СВЦЭМ!$A$39:$A$789,$A77,СВЦЭМ!$B$39:$B$789,V$47)+'СЕТ СН'!$G$9+СВЦЭМ!$D$10+'СЕТ СН'!$G$5-'СЕТ СН'!$G$17</f>
        <v>4916.7780214100003</v>
      </c>
      <c r="W77" s="36">
        <f>SUMIFS(СВЦЭМ!$C$39:$C$789,СВЦЭМ!$A$39:$A$789,$A77,СВЦЭМ!$B$39:$B$789,W$47)+'СЕТ СН'!$G$9+СВЦЭМ!$D$10+'СЕТ СН'!$G$5-'СЕТ СН'!$G$17</f>
        <v>4928.6397222899996</v>
      </c>
      <c r="X77" s="36">
        <f>SUMIFS(СВЦЭМ!$C$39:$C$789,СВЦЭМ!$A$39:$A$789,$A77,СВЦЭМ!$B$39:$B$789,X$47)+'СЕТ СН'!$G$9+СВЦЭМ!$D$10+'СЕТ СН'!$G$5-'СЕТ СН'!$G$17</f>
        <v>4965.6784998700005</v>
      </c>
      <c r="Y77" s="36">
        <f>SUMIFS(СВЦЭМ!$C$39:$C$789,СВЦЭМ!$A$39:$A$789,$A77,СВЦЭМ!$B$39:$B$789,Y$47)+'СЕТ СН'!$G$9+СВЦЭМ!$D$10+'СЕТ СН'!$G$5-'СЕТ СН'!$G$17</f>
        <v>4969.8925415599997</v>
      </c>
      <c r="AA77" s="37"/>
    </row>
    <row r="78" spans="1:32" ht="15.75" x14ac:dyDescent="0.2">
      <c r="A78" s="35">
        <f t="shared" si="1"/>
        <v>45657</v>
      </c>
      <c r="B78" s="36">
        <f>SUMIFS(СВЦЭМ!$C$39:$C$789,СВЦЭМ!$A$39:$A$789,$A78,СВЦЭМ!$B$39:$B$789,B$47)+'СЕТ СН'!$G$9+СВЦЭМ!$D$10+'СЕТ СН'!$G$5-'СЕТ СН'!$G$17</f>
        <v>4991.8396278700002</v>
      </c>
      <c r="C78" s="36">
        <f>SUMIFS(СВЦЭМ!$C$39:$C$789,СВЦЭМ!$A$39:$A$789,$A78,СВЦЭМ!$B$39:$B$789,C$47)+'СЕТ СН'!$G$9+СВЦЭМ!$D$10+'СЕТ СН'!$G$5-'СЕТ СН'!$G$17</f>
        <v>5066.7321294599997</v>
      </c>
      <c r="D78" s="36">
        <f>SUMIFS(СВЦЭМ!$C$39:$C$789,СВЦЭМ!$A$39:$A$789,$A78,СВЦЭМ!$B$39:$B$789,D$47)+'СЕТ СН'!$G$9+СВЦЭМ!$D$10+'СЕТ СН'!$G$5-'СЕТ СН'!$G$17</f>
        <v>5084.0310231099993</v>
      </c>
      <c r="E78" s="36">
        <f>SUMIFS(СВЦЭМ!$C$39:$C$789,СВЦЭМ!$A$39:$A$789,$A78,СВЦЭМ!$B$39:$B$789,E$47)+'СЕТ СН'!$G$9+СВЦЭМ!$D$10+'СЕТ СН'!$G$5-'СЕТ СН'!$G$17</f>
        <v>5127.7618575399993</v>
      </c>
      <c r="F78" s="36">
        <f>SUMIFS(СВЦЭМ!$C$39:$C$789,СВЦЭМ!$A$39:$A$789,$A78,СВЦЭМ!$B$39:$B$789,F$47)+'СЕТ СН'!$G$9+СВЦЭМ!$D$10+'СЕТ СН'!$G$5-'СЕТ СН'!$G$17</f>
        <v>5134.8493682299995</v>
      </c>
      <c r="G78" s="36">
        <f>SUMIFS(СВЦЭМ!$C$39:$C$789,СВЦЭМ!$A$39:$A$789,$A78,СВЦЭМ!$B$39:$B$789,G$47)+'СЕТ СН'!$G$9+СВЦЭМ!$D$10+'СЕТ СН'!$G$5-'СЕТ СН'!$G$17</f>
        <v>5126.5085249699996</v>
      </c>
      <c r="H78" s="36">
        <f>SUMIFS(СВЦЭМ!$C$39:$C$789,СВЦЭМ!$A$39:$A$789,$A78,СВЦЭМ!$B$39:$B$789,H$47)+'СЕТ СН'!$G$9+СВЦЭМ!$D$10+'СЕТ СН'!$G$5-'СЕТ СН'!$G$17</f>
        <v>5106.0759651099997</v>
      </c>
      <c r="I78" s="36">
        <f>SUMIFS(СВЦЭМ!$C$39:$C$789,СВЦЭМ!$A$39:$A$789,$A78,СВЦЭМ!$B$39:$B$789,I$47)+'СЕТ СН'!$G$9+СВЦЭМ!$D$10+'СЕТ СН'!$G$5-'СЕТ СН'!$G$17</f>
        <v>5086.2124810799996</v>
      </c>
      <c r="J78" s="36">
        <f>SUMIFS(СВЦЭМ!$C$39:$C$789,СВЦЭМ!$A$39:$A$789,$A78,СВЦЭМ!$B$39:$B$789,J$47)+'СЕТ СН'!$G$9+СВЦЭМ!$D$10+'СЕТ СН'!$G$5-'СЕТ СН'!$G$17</f>
        <v>4985.3582993199998</v>
      </c>
      <c r="K78" s="36">
        <f>SUMIFS(СВЦЭМ!$C$39:$C$789,СВЦЭМ!$A$39:$A$789,$A78,СВЦЭМ!$B$39:$B$789,K$47)+'СЕТ СН'!$G$9+СВЦЭМ!$D$10+'СЕТ СН'!$G$5-'СЕТ СН'!$G$17</f>
        <v>4941.6958134799997</v>
      </c>
      <c r="L78" s="36">
        <f>SUMIFS(СВЦЭМ!$C$39:$C$789,СВЦЭМ!$A$39:$A$789,$A78,СВЦЭМ!$B$39:$B$789,L$47)+'СЕТ СН'!$G$9+СВЦЭМ!$D$10+'СЕТ СН'!$G$5-'СЕТ СН'!$G$17</f>
        <v>4909.3784547499999</v>
      </c>
      <c r="M78" s="36">
        <f>SUMIFS(СВЦЭМ!$C$39:$C$789,СВЦЭМ!$A$39:$A$789,$A78,СВЦЭМ!$B$39:$B$789,M$47)+'СЕТ СН'!$G$9+СВЦЭМ!$D$10+'СЕТ СН'!$G$5-'СЕТ СН'!$G$17</f>
        <v>4893.8553042100002</v>
      </c>
      <c r="N78" s="36">
        <f>SUMIFS(СВЦЭМ!$C$39:$C$789,СВЦЭМ!$A$39:$A$789,$A78,СВЦЭМ!$B$39:$B$789,N$47)+'СЕТ СН'!$G$9+СВЦЭМ!$D$10+'СЕТ СН'!$G$5-'СЕТ СН'!$G$17</f>
        <v>4892.5671855399996</v>
      </c>
      <c r="O78" s="36">
        <f>SUMIFS(СВЦЭМ!$C$39:$C$789,СВЦЭМ!$A$39:$A$789,$A78,СВЦЭМ!$B$39:$B$789,O$47)+'СЕТ СН'!$G$9+СВЦЭМ!$D$10+'СЕТ СН'!$G$5-'СЕТ СН'!$G$17</f>
        <v>4933.4836759299997</v>
      </c>
      <c r="P78" s="36">
        <f>SUMIFS(СВЦЭМ!$C$39:$C$789,СВЦЭМ!$A$39:$A$789,$A78,СВЦЭМ!$B$39:$B$789,P$47)+'СЕТ СН'!$G$9+СВЦЭМ!$D$10+'СЕТ СН'!$G$5-'СЕТ СН'!$G$17</f>
        <v>4919.3467277399996</v>
      </c>
      <c r="Q78" s="36">
        <f>SUMIFS(СВЦЭМ!$C$39:$C$789,СВЦЭМ!$A$39:$A$789,$A78,СВЦЭМ!$B$39:$B$789,Q$47)+'СЕТ СН'!$G$9+СВЦЭМ!$D$10+'СЕТ СН'!$G$5-'СЕТ СН'!$G$17</f>
        <v>4918.31486408</v>
      </c>
      <c r="R78" s="36">
        <f>SUMIFS(СВЦЭМ!$C$39:$C$789,СВЦЭМ!$A$39:$A$789,$A78,СВЦЭМ!$B$39:$B$789,R$47)+'СЕТ СН'!$G$9+СВЦЭМ!$D$10+'СЕТ СН'!$G$5-'СЕТ СН'!$G$17</f>
        <v>4883.1619243000005</v>
      </c>
      <c r="S78" s="36">
        <f>SUMIFS(СВЦЭМ!$C$39:$C$789,СВЦЭМ!$A$39:$A$789,$A78,СВЦЭМ!$B$39:$B$789,S$47)+'СЕТ СН'!$G$9+СВЦЭМ!$D$10+'СЕТ СН'!$G$5-'СЕТ СН'!$G$17</f>
        <v>4859.9127756300004</v>
      </c>
      <c r="T78" s="36">
        <f>SUMIFS(СВЦЭМ!$C$39:$C$789,СВЦЭМ!$A$39:$A$789,$A78,СВЦЭМ!$B$39:$B$789,T$47)+'СЕТ СН'!$G$9+СВЦЭМ!$D$10+'СЕТ СН'!$G$5-'СЕТ СН'!$G$17</f>
        <v>4827.2999135700002</v>
      </c>
      <c r="U78" s="36">
        <f>SUMIFS(СВЦЭМ!$C$39:$C$789,СВЦЭМ!$A$39:$A$789,$A78,СВЦЭМ!$B$39:$B$789,U$47)+'СЕТ СН'!$G$9+СВЦЭМ!$D$10+'СЕТ СН'!$G$5-'СЕТ СН'!$G$17</f>
        <v>4813.5561170800001</v>
      </c>
      <c r="V78" s="36">
        <f>SUMIFS(СВЦЭМ!$C$39:$C$789,СВЦЭМ!$A$39:$A$789,$A78,СВЦЭМ!$B$39:$B$789,V$47)+'СЕТ СН'!$G$9+СВЦЭМ!$D$10+'СЕТ СН'!$G$5-'СЕТ СН'!$G$17</f>
        <v>4846.6573189000001</v>
      </c>
      <c r="W78" s="36">
        <f>SUMIFS(СВЦЭМ!$C$39:$C$789,СВЦЭМ!$A$39:$A$789,$A78,СВЦЭМ!$B$39:$B$789,W$47)+'СЕТ СН'!$G$9+СВЦЭМ!$D$10+'СЕТ СН'!$G$5-'СЕТ СН'!$G$17</f>
        <v>4896.0571190999999</v>
      </c>
      <c r="X78" s="36">
        <f>SUMIFS(СВЦЭМ!$C$39:$C$789,СВЦЭМ!$A$39:$A$789,$A78,СВЦЭМ!$B$39:$B$789,X$47)+'СЕТ СН'!$G$9+СВЦЭМ!$D$10+'СЕТ СН'!$G$5-'СЕТ СН'!$G$17</f>
        <v>4930.4634914999997</v>
      </c>
      <c r="Y78" s="36">
        <f>SUMIFS(СВЦЭМ!$C$39:$C$789,СВЦЭМ!$A$39:$A$789,$A78,СВЦЭМ!$B$39:$B$789,Y$47)+'СЕТ СН'!$G$9+СВЦЭМ!$D$10+'СЕТ СН'!$G$5-'СЕТ СН'!$G$17</f>
        <v>4963.2837267200002</v>
      </c>
      <c r="Z78" s="36">
        <f>SUMIFS(СВЦЭМ!$C$39:$C$789,СВЦЭМ!$A$39:$A$789,$A78,СВЦЭМ!$B$39:$B$789,Z$47)+'СЕТ СН'!$G$9+СВЦЭМ!$D$10+'СЕТ СН'!$G$5-'СЕТ СН'!$G$17</f>
        <v>4983.85534474</v>
      </c>
      <c r="AA78" s="36">
        <f>SUMIFS(СВЦЭМ!$C$39:$C$789,СВЦЭМ!$A$39:$A$789,$A78,СВЦЭМ!$B$39:$B$789,AA$47)+'СЕТ СН'!$G$9+СВЦЭМ!$D$10+'СЕТ СН'!$G$5-'СЕТ СН'!$G$17</f>
        <v>5013.7674943900001</v>
      </c>
      <c r="AB78" s="36">
        <f>SUMIFS(СВЦЭМ!$C$39:$C$789,СВЦЭМ!$A$39:$A$789,$A78,СВЦЭМ!$B$39:$B$789,AB$47)+'СЕТ СН'!$G$9+СВЦЭМ!$D$10+'СЕТ СН'!$G$5-'СЕТ СН'!$G$17</f>
        <v>5016.2789315299997</v>
      </c>
      <c r="AC78" s="36">
        <f>SUMIFS(СВЦЭМ!$C$39:$C$789,СВЦЭМ!$A$39:$A$789,$A78,СВЦЭМ!$B$39:$B$789,AC$47)+'СЕТ СН'!$G$9+СВЦЭМ!$D$10+'СЕТ СН'!$G$5-'СЕТ СН'!$G$17</f>
        <v>5022.5703046899998</v>
      </c>
      <c r="AD78" s="36">
        <f>SUMIFS(СВЦЭМ!$C$39:$C$789,СВЦЭМ!$A$39:$A$789,$A78,СВЦЭМ!$B$39:$B$789,AD$47)+'СЕТ СН'!$G$9+СВЦЭМ!$D$10+'СЕТ СН'!$G$5-'СЕТ СН'!$G$17</f>
        <v>5037.2412953700004</v>
      </c>
      <c r="AE78" s="36">
        <f>SUMIFS(СВЦЭМ!$C$39:$C$789,СВЦЭМ!$A$39:$A$789,$A78,СВЦЭМ!$B$39:$B$789,AE$47)+'СЕТ СН'!$G$9+СВЦЭМ!$D$10+'СЕТ СН'!$G$5-'СЕТ СН'!$G$17</f>
        <v>5059.1816664899998</v>
      </c>
      <c r="AF78" s="36">
        <f>SUMIFS(СВЦЭМ!$C$39:$C$789,СВЦЭМ!$A$39:$A$789,$A78,СВЦЭМ!$B$39:$B$789,AF$47)+'СЕТ СН'!$G$9+СВЦЭМ!$D$10+'СЕТ СН'!$G$5-'СЕТ СН'!$G$17</f>
        <v>5103.3179265099998</v>
      </c>
    </row>
    <row r="79" spans="1:32"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x14ac:dyDescent="0.2">
      <c r="A84" s="35" t="str">
        <f>A48</f>
        <v>01.12.2024</v>
      </c>
      <c r="B84" s="36">
        <f>SUMIFS(СВЦЭМ!$C$39:$C$789,СВЦЭМ!$A$39:$A$789,$A84,СВЦЭМ!$B$39:$B$789,B$83)+'СЕТ СН'!$H$9+СВЦЭМ!$D$10+'СЕТ СН'!$H$5-'СЕТ СН'!$H$17</f>
        <v>5378.6717169099993</v>
      </c>
      <c r="C84" s="36">
        <f>SUMIFS(СВЦЭМ!$C$39:$C$789,СВЦЭМ!$A$39:$A$789,$A84,СВЦЭМ!$B$39:$B$789,C$83)+'СЕТ СН'!$H$9+СВЦЭМ!$D$10+'СЕТ СН'!$H$5-'СЕТ СН'!$H$17</f>
        <v>5410.9147004799997</v>
      </c>
      <c r="D84" s="36">
        <f>SUMIFS(СВЦЭМ!$C$39:$C$789,СВЦЭМ!$A$39:$A$789,$A84,СВЦЭМ!$B$39:$B$789,D$83)+'СЕТ СН'!$H$9+СВЦЭМ!$D$10+'СЕТ СН'!$H$5-'СЕТ СН'!$H$17</f>
        <v>5435.1660624400001</v>
      </c>
      <c r="E84" s="36">
        <f>SUMIFS(СВЦЭМ!$C$39:$C$789,СВЦЭМ!$A$39:$A$789,$A84,СВЦЭМ!$B$39:$B$789,E$83)+'СЕТ СН'!$H$9+СВЦЭМ!$D$10+'СЕТ СН'!$H$5-'СЕТ СН'!$H$17</f>
        <v>5427.0139958</v>
      </c>
      <c r="F84" s="36">
        <f>SUMIFS(СВЦЭМ!$C$39:$C$789,СВЦЭМ!$A$39:$A$789,$A84,СВЦЭМ!$B$39:$B$789,F$83)+'СЕТ СН'!$H$9+СВЦЭМ!$D$10+'СЕТ СН'!$H$5-'СЕТ СН'!$H$17</f>
        <v>5428.1530631900005</v>
      </c>
      <c r="G84" s="36">
        <f>SUMIFS(СВЦЭМ!$C$39:$C$789,СВЦЭМ!$A$39:$A$789,$A84,СВЦЭМ!$B$39:$B$789,G$83)+'СЕТ СН'!$H$9+СВЦЭМ!$D$10+'СЕТ СН'!$H$5-'СЕТ СН'!$H$17</f>
        <v>5457.8030993900002</v>
      </c>
      <c r="H84" s="36">
        <f>SUMIFS(СВЦЭМ!$C$39:$C$789,СВЦЭМ!$A$39:$A$789,$A84,СВЦЭМ!$B$39:$B$789,H$83)+'СЕТ СН'!$H$9+СВЦЭМ!$D$10+'СЕТ СН'!$H$5-'СЕТ СН'!$H$17</f>
        <v>5444.3029104300003</v>
      </c>
      <c r="I84" s="36">
        <f>SUMIFS(СВЦЭМ!$C$39:$C$789,СВЦЭМ!$A$39:$A$789,$A84,СВЦЭМ!$B$39:$B$789,I$83)+'СЕТ СН'!$H$9+СВЦЭМ!$D$10+'СЕТ СН'!$H$5-'СЕТ СН'!$H$17</f>
        <v>5451.5006876900006</v>
      </c>
      <c r="J84" s="36">
        <f>SUMIFS(СВЦЭМ!$C$39:$C$789,СВЦЭМ!$A$39:$A$789,$A84,СВЦЭМ!$B$39:$B$789,J$83)+'СЕТ СН'!$H$9+СВЦЭМ!$D$10+'СЕТ СН'!$H$5-'СЕТ СН'!$H$17</f>
        <v>5406.3080779600004</v>
      </c>
      <c r="K84" s="36">
        <f>SUMIFS(СВЦЭМ!$C$39:$C$789,СВЦЭМ!$A$39:$A$789,$A84,СВЦЭМ!$B$39:$B$789,K$83)+'СЕТ СН'!$H$9+СВЦЭМ!$D$10+'СЕТ СН'!$H$5-'СЕТ СН'!$H$17</f>
        <v>5411.7661738299994</v>
      </c>
      <c r="L84" s="36">
        <f>SUMIFS(СВЦЭМ!$C$39:$C$789,СВЦЭМ!$A$39:$A$789,$A84,СВЦЭМ!$B$39:$B$789,L$83)+'СЕТ СН'!$H$9+СВЦЭМ!$D$10+'СЕТ СН'!$H$5-'СЕТ СН'!$H$17</f>
        <v>5375.5910542900001</v>
      </c>
      <c r="M84" s="36">
        <f>SUMIFS(СВЦЭМ!$C$39:$C$789,СВЦЭМ!$A$39:$A$789,$A84,СВЦЭМ!$B$39:$B$789,M$83)+'СЕТ СН'!$H$9+СВЦЭМ!$D$10+'СЕТ СН'!$H$5-'СЕТ СН'!$H$17</f>
        <v>5382.0141949499994</v>
      </c>
      <c r="N84" s="36">
        <f>SUMIFS(СВЦЭМ!$C$39:$C$789,СВЦЭМ!$A$39:$A$789,$A84,СВЦЭМ!$B$39:$B$789,N$83)+'СЕТ СН'!$H$9+СВЦЭМ!$D$10+'СЕТ СН'!$H$5-'СЕТ СН'!$H$17</f>
        <v>5397.2953893600006</v>
      </c>
      <c r="O84" s="36">
        <f>SUMIFS(СВЦЭМ!$C$39:$C$789,СВЦЭМ!$A$39:$A$789,$A84,СВЦЭМ!$B$39:$B$789,O$83)+'СЕТ СН'!$H$9+СВЦЭМ!$D$10+'СЕТ СН'!$H$5-'СЕТ СН'!$H$17</f>
        <v>5419.9134389999999</v>
      </c>
      <c r="P84" s="36">
        <f>SUMIFS(СВЦЭМ!$C$39:$C$789,СВЦЭМ!$A$39:$A$789,$A84,СВЦЭМ!$B$39:$B$789,P$83)+'СЕТ СН'!$H$9+СВЦЭМ!$D$10+'СЕТ СН'!$H$5-'СЕТ СН'!$H$17</f>
        <v>5443.9378448699999</v>
      </c>
      <c r="Q84" s="36">
        <f>SUMIFS(СВЦЭМ!$C$39:$C$789,СВЦЭМ!$A$39:$A$789,$A84,СВЦЭМ!$B$39:$B$789,Q$83)+'СЕТ СН'!$H$9+СВЦЭМ!$D$10+'СЕТ СН'!$H$5-'СЕТ СН'!$H$17</f>
        <v>5456.4393245700003</v>
      </c>
      <c r="R84" s="36">
        <f>SUMIFS(СВЦЭМ!$C$39:$C$789,СВЦЭМ!$A$39:$A$789,$A84,СВЦЭМ!$B$39:$B$789,R$83)+'СЕТ СН'!$H$9+СВЦЭМ!$D$10+'СЕТ СН'!$H$5-'СЕТ СН'!$H$17</f>
        <v>5442.7505584400005</v>
      </c>
      <c r="S84" s="36">
        <f>SUMIFS(СВЦЭМ!$C$39:$C$789,СВЦЭМ!$A$39:$A$789,$A84,СВЦЭМ!$B$39:$B$789,S$83)+'СЕТ СН'!$H$9+СВЦЭМ!$D$10+'СЕТ СН'!$H$5-'СЕТ СН'!$H$17</f>
        <v>5399.2232055099994</v>
      </c>
      <c r="T84" s="36">
        <f>SUMIFS(СВЦЭМ!$C$39:$C$789,СВЦЭМ!$A$39:$A$789,$A84,СВЦЭМ!$B$39:$B$789,T$83)+'СЕТ СН'!$H$9+СВЦЭМ!$D$10+'СЕТ СН'!$H$5-'СЕТ СН'!$H$17</f>
        <v>5325.8298634600005</v>
      </c>
      <c r="U84" s="36">
        <f>SUMIFS(СВЦЭМ!$C$39:$C$789,СВЦЭМ!$A$39:$A$789,$A84,СВЦЭМ!$B$39:$B$789,U$83)+'СЕТ СН'!$H$9+СВЦЭМ!$D$10+'СЕТ СН'!$H$5-'СЕТ СН'!$H$17</f>
        <v>5345.1890705300002</v>
      </c>
      <c r="V84" s="36">
        <f>SUMIFS(СВЦЭМ!$C$39:$C$789,СВЦЭМ!$A$39:$A$789,$A84,СВЦЭМ!$B$39:$B$789,V$83)+'СЕТ СН'!$H$9+СВЦЭМ!$D$10+'СЕТ СН'!$H$5-'СЕТ СН'!$H$17</f>
        <v>5367.1792578100003</v>
      </c>
      <c r="W84" s="36">
        <f>SUMIFS(СВЦЭМ!$C$39:$C$789,СВЦЭМ!$A$39:$A$789,$A84,СВЦЭМ!$B$39:$B$789,W$83)+'СЕТ СН'!$H$9+СВЦЭМ!$D$10+'СЕТ СН'!$H$5-'СЕТ СН'!$H$17</f>
        <v>5396.4459706399994</v>
      </c>
      <c r="X84" s="36">
        <f>SUMIFS(СВЦЭМ!$C$39:$C$789,СВЦЭМ!$A$39:$A$789,$A84,СВЦЭМ!$B$39:$B$789,X$83)+'СЕТ СН'!$H$9+СВЦЭМ!$D$10+'СЕТ СН'!$H$5-'СЕТ СН'!$H$17</f>
        <v>5408.0826338900006</v>
      </c>
      <c r="Y84" s="36">
        <f>SUMIFS(СВЦЭМ!$C$39:$C$789,СВЦЭМ!$A$39:$A$789,$A84,СВЦЭМ!$B$39:$B$789,Y$83)+'СЕТ СН'!$H$9+СВЦЭМ!$D$10+'СЕТ СН'!$H$5-'СЕТ СН'!$H$17</f>
        <v>5477.2353110700005</v>
      </c>
    </row>
    <row r="85" spans="1:32" ht="15.75" x14ac:dyDescent="0.2">
      <c r="A85" s="35">
        <f>A84+1</f>
        <v>45628</v>
      </c>
      <c r="B85" s="36">
        <f>SUMIFS(СВЦЭМ!$C$39:$C$789,СВЦЭМ!$A$39:$A$789,$A85,СВЦЭМ!$B$39:$B$789,B$83)+'СЕТ СН'!$H$9+СВЦЭМ!$D$10+'СЕТ СН'!$H$5-'СЕТ СН'!$H$17</f>
        <v>5534.38943905</v>
      </c>
      <c r="C85" s="36">
        <f>SUMIFS(СВЦЭМ!$C$39:$C$789,СВЦЭМ!$A$39:$A$789,$A85,СВЦЭМ!$B$39:$B$789,C$83)+'СЕТ СН'!$H$9+СВЦЭМ!$D$10+'СЕТ СН'!$H$5-'СЕТ СН'!$H$17</f>
        <v>5522.01988317</v>
      </c>
      <c r="D85" s="36">
        <f>SUMIFS(СВЦЭМ!$C$39:$C$789,СВЦЭМ!$A$39:$A$789,$A85,СВЦЭМ!$B$39:$B$789,D$83)+'СЕТ СН'!$H$9+СВЦЭМ!$D$10+'СЕТ СН'!$H$5-'СЕТ СН'!$H$17</f>
        <v>5516.1766789499998</v>
      </c>
      <c r="E85" s="36">
        <f>SUMIFS(СВЦЭМ!$C$39:$C$789,СВЦЭМ!$A$39:$A$789,$A85,СВЦЭМ!$B$39:$B$789,E$83)+'СЕТ СН'!$H$9+СВЦЭМ!$D$10+'СЕТ СН'!$H$5-'СЕТ СН'!$H$17</f>
        <v>5541.6639086800005</v>
      </c>
      <c r="F85" s="36">
        <f>SUMIFS(СВЦЭМ!$C$39:$C$789,СВЦЭМ!$A$39:$A$789,$A85,СВЦЭМ!$B$39:$B$789,F$83)+'СЕТ СН'!$H$9+СВЦЭМ!$D$10+'СЕТ СН'!$H$5-'СЕТ СН'!$H$17</f>
        <v>5518.5203275399999</v>
      </c>
      <c r="G85" s="36">
        <f>SUMIFS(СВЦЭМ!$C$39:$C$789,СВЦЭМ!$A$39:$A$789,$A85,СВЦЭМ!$B$39:$B$789,G$83)+'СЕТ СН'!$H$9+СВЦЭМ!$D$10+'СЕТ СН'!$H$5-'СЕТ СН'!$H$17</f>
        <v>5526.9379067899999</v>
      </c>
      <c r="H85" s="36">
        <f>SUMIFS(СВЦЭМ!$C$39:$C$789,СВЦЭМ!$A$39:$A$789,$A85,СВЦЭМ!$B$39:$B$789,H$83)+'СЕТ СН'!$H$9+СВЦЭМ!$D$10+'СЕТ СН'!$H$5-'СЕТ СН'!$H$17</f>
        <v>5473.0833311000006</v>
      </c>
      <c r="I85" s="36">
        <f>SUMIFS(СВЦЭМ!$C$39:$C$789,СВЦЭМ!$A$39:$A$789,$A85,СВЦЭМ!$B$39:$B$789,I$83)+'СЕТ СН'!$H$9+СВЦЭМ!$D$10+'СЕТ СН'!$H$5-'СЕТ СН'!$H$17</f>
        <v>5387.7371431499996</v>
      </c>
      <c r="J85" s="36">
        <f>SUMIFS(СВЦЭМ!$C$39:$C$789,СВЦЭМ!$A$39:$A$789,$A85,СВЦЭМ!$B$39:$B$789,J$83)+'СЕТ СН'!$H$9+СВЦЭМ!$D$10+'СЕТ СН'!$H$5-'СЕТ СН'!$H$17</f>
        <v>5344.6952257400008</v>
      </c>
      <c r="K85" s="36">
        <f>SUMIFS(СВЦЭМ!$C$39:$C$789,СВЦЭМ!$A$39:$A$789,$A85,СВЦЭМ!$B$39:$B$789,K$83)+'СЕТ СН'!$H$9+СВЦЭМ!$D$10+'СЕТ СН'!$H$5-'СЕТ СН'!$H$17</f>
        <v>5331.0462815299998</v>
      </c>
      <c r="L85" s="36">
        <f>SUMIFS(СВЦЭМ!$C$39:$C$789,СВЦЭМ!$A$39:$A$789,$A85,СВЦЭМ!$B$39:$B$789,L$83)+'СЕТ СН'!$H$9+СВЦЭМ!$D$10+'СЕТ СН'!$H$5-'СЕТ СН'!$H$17</f>
        <v>5358.2417890800007</v>
      </c>
      <c r="M85" s="36">
        <f>SUMIFS(СВЦЭМ!$C$39:$C$789,СВЦЭМ!$A$39:$A$789,$A85,СВЦЭМ!$B$39:$B$789,M$83)+'СЕТ СН'!$H$9+СВЦЭМ!$D$10+'СЕТ СН'!$H$5-'СЕТ СН'!$H$17</f>
        <v>5368.7572517200006</v>
      </c>
      <c r="N85" s="36">
        <f>SUMIFS(СВЦЭМ!$C$39:$C$789,СВЦЭМ!$A$39:$A$789,$A85,СВЦЭМ!$B$39:$B$789,N$83)+'СЕТ СН'!$H$9+СВЦЭМ!$D$10+'СЕТ СН'!$H$5-'СЕТ СН'!$H$17</f>
        <v>5376.0109590299999</v>
      </c>
      <c r="O85" s="36">
        <f>SUMIFS(СВЦЭМ!$C$39:$C$789,СВЦЭМ!$A$39:$A$789,$A85,СВЦЭМ!$B$39:$B$789,O$83)+'СЕТ СН'!$H$9+СВЦЭМ!$D$10+'СЕТ СН'!$H$5-'СЕТ СН'!$H$17</f>
        <v>5403.2189932300007</v>
      </c>
      <c r="P85" s="36">
        <f>SUMIFS(СВЦЭМ!$C$39:$C$789,СВЦЭМ!$A$39:$A$789,$A85,СВЦЭМ!$B$39:$B$789,P$83)+'СЕТ СН'!$H$9+СВЦЭМ!$D$10+'СЕТ СН'!$H$5-'СЕТ СН'!$H$17</f>
        <v>5407.9355950600002</v>
      </c>
      <c r="Q85" s="36">
        <f>SUMIFS(СВЦЭМ!$C$39:$C$789,СВЦЭМ!$A$39:$A$789,$A85,СВЦЭМ!$B$39:$B$789,Q$83)+'СЕТ СН'!$H$9+СВЦЭМ!$D$10+'СЕТ СН'!$H$5-'СЕТ СН'!$H$17</f>
        <v>5404.09945419</v>
      </c>
      <c r="R85" s="36">
        <f>SUMIFS(СВЦЭМ!$C$39:$C$789,СВЦЭМ!$A$39:$A$789,$A85,СВЦЭМ!$B$39:$B$789,R$83)+'СЕТ СН'!$H$9+СВЦЭМ!$D$10+'СЕТ СН'!$H$5-'СЕТ СН'!$H$17</f>
        <v>5404.2513745199994</v>
      </c>
      <c r="S85" s="36">
        <f>SUMIFS(СВЦЭМ!$C$39:$C$789,СВЦЭМ!$A$39:$A$789,$A85,СВЦЭМ!$B$39:$B$789,S$83)+'СЕТ СН'!$H$9+СВЦЭМ!$D$10+'СЕТ СН'!$H$5-'СЕТ СН'!$H$17</f>
        <v>5358.4174536800001</v>
      </c>
      <c r="T85" s="36">
        <f>SUMIFS(СВЦЭМ!$C$39:$C$789,СВЦЭМ!$A$39:$A$789,$A85,СВЦЭМ!$B$39:$B$789,T$83)+'СЕТ СН'!$H$9+СВЦЭМ!$D$10+'СЕТ СН'!$H$5-'СЕТ СН'!$H$17</f>
        <v>5310.3757429200004</v>
      </c>
      <c r="U85" s="36">
        <f>SUMIFS(СВЦЭМ!$C$39:$C$789,СВЦЭМ!$A$39:$A$789,$A85,СВЦЭМ!$B$39:$B$789,U$83)+'СЕТ СН'!$H$9+СВЦЭМ!$D$10+'СЕТ СН'!$H$5-'СЕТ СН'!$H$17</f>
        <v>5342.5326893000001</v>
      </c>
      <c r="V85" s="36">
        <f>SUMIFS(СВЦЭМ!$C$39:$C$789,СВЦЭМ!$A$39:$A$789,$A85,СВЦЭМ!$B$39:$B$789,V$83)+'СЕТ СН'!$H$9+СВЦЭМ!$D$10+'СЕТ СН'!$H$5-'СЕТ СН'!$H$17</f>
        <v>5370.9850885899996</v>
      </c>
      <c r="W85" s="36">
        <f>SUMIFS(СВЦЭМ!$C$39:$C$789,СВЦЭМ!$A$39:$A$789,$A85,СВЦЭМ!$B$39:$B$789,W$83)+'СЕТ СН'!$H$9+СВЦЭМ!$D$10+'СЕТ СН'!$H$5-'СЕТ СН'!$H$17</f>
        <v>5365.8366595300004</v>
      </c>
      <c r="X85" s="36">
        <f>SUMIFS(СВЦЭМ!$C$39:$C$789,СВЦЭМ!$A$39:$A$789,$A85,СВЦЭМ!$B$39:$B$789,X$83)+'СЕТ СН'!$H$9+СВЦЭМ!$D$10+'СЕТ СН'!$H$5-'СЕТ СН'!$H$17</f>
        <v>5379.6492376000006</v>
      </c>
      <c r="Y85" s="36">
        <f>SUMIFS(СВЦЭМ!$C$39:$C$789,СВЦЭМ!$A$39:$A$789,$A85,СВЦЭМ!$B$39:$B$789,Y$83)+'СЕТ СН'!$H$9+СВЦЭМ!$D$10+'СЕТ СН'!$H$5-'СЕТ СН'!$H$17</f>
        <v>5397.0243219200001</v>
      </c>
    </row>
    <row r="86" spans="1:32" ht="15.75" x14ac:dyDescent="0.2">
      <c r="A86" s="35">
        <f t="shared" ref="A86:A114" si="2">A85+1</f>
        <v>45629</v>
      </c>
      <c r="B86" s="36">
        <f>SUMIFS(СВЦЭМ!$C$39:$C$789,СВЦЭМ!$A$39:$A$789,$A86,СВЦЭМ!$B$39:$B$789,B$83)+'СЕТ СН'!$H$9+СВЦЭМ!$D$10+'СЕТ СН'!$H$5-'СЕТ СН'!$H$17</f>
        <v>5409.6990004500003</v>
      </c>
      <c r="C86" s="36">
        <f>SUMIFS(СВЦЭМ!$C$39:$C$789,СВЦЭМ!$A$39:$A$789,$A86,СВЦЭМ!$B$39:$B$789,C$83)+'СЕТ СН'!$H$9+СВЦЭМ!$D$10+'СЕТ СН'!$H$5-'СЕТ СН'!$H$17</f>
        <v>5455.8881543999996</v>
      </c>
      <c r="D86" s="36">
        <f>SUMIFS(СВЦЭМ!$C$39:$C$789,СВЦЭМ!$A$39:$A$789,$A86,СВЦЭМ!$B$39:$B$789,D$83)+'СЕТ СН'!$H$9+СВЦЭМ!$D$10+'СЕТ СН'!$H$5-'СЕТ СН'!$H$17</f>
        <v>5480.6020245700001</v>
      </c>
      <c r="E86" s="36">
        <f>SUMIFS(СВЦЭМ!$C$39:$C$789,СВЦЭМ!$A$39:$A$789,$A86,СВЦЭМ!$B$39:$B$789,E$83)+'СЕТ СН'!$H$9+СВЦЭМ!$D$10+'СЕТ СН'!$H$5-'СЕТ СН'!$H$17</f>
        <v>5516.3597713399995</v>
      </c>
      <c r="F86" s="36">
        <f>SUMIFS(СВЦЭМ!$C$39:$C$789,СВЦЭМ!$A$39:$A$789,$A86,СВЦЭМ!$B$39:$B$789,F$83)+'СЕТ СН'!$H$9+СВЦЭМ!$D$10+'СЕТ СН'!$H$5-'СЕТ СН'!$H$17</f>
        <v>5513.6987426199994</v>
      </c>
      <c r="G86" s="36">
        <f>SUMIFS(СВЦЭМ!$C$39:$C$789,СВЦЭМ!$A$39:$A$789,$A86,СВЦЭМ!$B$39:$B$789,G$83)+'СЕТ СН'!$H$9+СВЦЭМ!$D$10+'СЕТ СН'!$H$5-'СЕТ СН'!$H$17</f>
        <v>5467.9957510300001</v>
      </c>
      <c r="H86" s="36">
        <f>SUMIFS(СВЦЭМ!$C$39:$C$789,СВЦЭМ!$A$39:$A$789,$A86,СВЦЭМ!$B$39:$B$789,H$83)+'СЕТ СН'!$H$9+СВЦЭМ!$D$10+'СЕТ СН'!$H$5-'СЕТ СН'!$H$17</f>
        <v>5417.3599788200008</v>
      </c>
      <c r="I86" s="36">
        <f>SUMIFS(СВЦЭМ!$C$39:$C$789,СВЦЭМ!$A$39:$A$789,$A86,СВЦЭМ!$B$39:$B$789,I$83)+'СЕТ СН'!$H$9+СВЦЭМ!$D$10+'СЕТ СН'!$H$5-'СЕТ СН'!$H$17</f>
        <v>5344.1638165500008</v>
      </c>
      <c r="J86" s="36">
        <f>SUMIFS(СВЦЭМ!$C$39:$C$789,СВЦЭМ!$A$39:$A$789,$A86,СВЦЭМ!$B$39:$B$789,J$83)+'СЕТ СН'!$H$9+СВЦЭМ!$D$10+'СЕТ СН'!$H$5-'СЕТ СН'!$H$17</f>
        <v>5288.6737885800003</v>
      </c>
      <c r="K86" s="36">
        <f>SUMIFS(СВЦЭМ!$C$39:$C$789,СВЦЭМ!$A$39:$A$789,$A86,СВЦЭМ!$B$39:$B$789,K$83)+'СЕТ СН'!$H$9+СВЦЭМ!$D$10+'СЕТ СН'!$H$5-'СЕТ СН'!$H$17</f>
        <v>5294.4631227600003</v>
      </c>
      <c r="L86" s="36">
        <f>SUMIFS(СВЦЭМ!$C$39:$C$789,СВЦЭМ!$A$39:$A$789,$A86,СВЦЭМ!$B$39:$B$789,L$83)+'СЕТ СН'!$H$9+СВЦЭМ!$D$10+'СЕТ СН'!$H$5-'СЕТ СН'!$H$17</f>
        <v>5310.9820841700002</v>
      </c>
      <c r="M86" s="36">
        <f>SUMIFS(СВЦЭМ!$C$39:$C$789,СВЦЭМ!$A$39:$A$789,$A86,СВЦЭМ!$B$39:$B$789,M$83)+'СЕТ СН'!$H$9+СВЦЭМ!$D$10+'СЕТ СН'!$H$5-'СЕТ СН'!$H$17</f>
        <v>5314.3153952000002</v>
      </c>
      <c r="N86" s="36">
        <f>SUMIFS(СВЦЭМ!$C$39:$C$789,СВЦЭМ!$A$39:$A$789,$A86,СВЦЭМ!$B$39:$B$789,N$83)+'СЕТ СН'!$H$9+СВЦЭМ!$D$10+'СЕТ СН'!$H$5-'СЕТ СН'!$H$17</f>
        <v>5338.9610001500005</v>
      </c>
      <c r="O86" s="36">
        <f>SUMIFS(СВЦЭМ!$C$39:$C$789,СВЦЭМ!$A$39:$A$789,$A86,СВЦЭМ!$B$39:$B$789,O$83)+'СЕТ СН'!$H$9+СВЦЭМ!$D$10+'СЕТ СН'!$H$5-'СЕТ СН'!$H$17</f>
        <v>5388.5575550200001</v>
      </c>
      <c r="P86" s="36">
        <f>SUMIFS(СВЦЭМ!$C$39:$C$789,СВЦЭМ!$A$39:$A$789,$A86,СВЦЭМ!$B$39:$B$789,P$83)+'СЕТ СН'!$H$9+СВЦЭМ!$D$10+'СЕТ СН'!$H$5-'СЕТ СН'!$H$17</f>
        <v>5380.4126044900004</v>
      </c>
      <c r="Q86" s="36">
        <f>SUMIFS(СВЦЭМ!$C$39:$C$789,СВЦЭМ!$A$39:$A$789,$A86,СВЦЭМ!$B$39:$B$789,Q$83)+'СЕТ СН'!$H$9+СВЦЭМ!$D$10+'СЕТ СН'!$H$5-'СЕТ СН'!$H$17</f>
        <v>5398.5801491100001</v>
      </c>
      <c r="R86" s="36">
        <f>SUMIFS(СВЦЭМ!$C$39:$C$789,СВЦЭМ!$A$39:$A$789,$A86,СВЦЭМ!$B$39:$B$789,R$83)+'СЕТ СН'!$H$9+СВЦЭМ!$D$10+'СЕТ СН'!$H$5-'СЕТ СН'!$H$17</f>
        <v>5402.2078585399995</v>
      </c>
      <c r="S86" s="36">
        <f>SUMIFS(СВЦЭМ!$C$39:$C$789,СВЦЭМ!$A$39:$A$789,$A86,СВЦЭМ!$B$39:$B$789,S$83)+'СЕТ СН'!$H$9+СВЦЭМ!$D$10+'СЕТ СН'!$H$5-'СЕТ СН'!$H$17</f>
        <v>5341.4095422600003</v>
      </c>
      <c r="T86" s="36">
        <f>SUMIFS(СВЦЭМ!$C$39:$C$789,СВЦЭМ!$A$39:$A$789,$A86,СВЦЭМ!$B$39:$B$789,T$83)+'СЕТ СН'!$H$9+СВЦЭМ!$D$10+'СЕТ СН'!$H$5-'СЕТ СН'!$H$17</f>
        <v>5313.3636545999998</v>
      </c>
      <c r="U86" s="36">
        <f>SUMIFS(СВЦЭМ!$C$39:$C$789,СВЦЭМ!$A$39:$A$789,$A86,СВЦЭМ!$B$39:$B$789,U$83)+'СЕТ СН'!$H$9+СВЦЭМ!$D$10+'СЕТ СН'!$H$5-'СЕТ СН'!$H$17</f>
        <v>5315.8681687200005</v>
      </c>
      <c r="V86" s="36">
        <f>SUMIFS(СВЦЭМ!$C$39:$C$789,СВЦЭМ!$A$39:$A$789,$A86,СВЦЭМ!$B$39:$B$789,V$83)+'СЕТ СН'!$H$9+СВЦЭМ!$D$10+'СЕТ СН'!$H$5-'СЕТ СН'!$H$17</f>
        <v>5350.8466391399998</v>
      </c>
      <c r="W86" s="36">
        <f>SUMIFS(СВЦЭМ!$C$39:$C$789,СВЦЭМ!$A$39:$A$789,$A86,СВЦЭМ!$B$39:$B$789,W$83)+'СЕТ СН'!$H$9+СВЦЭМ!$D$10+'СЕТ СН'!$H$5-'СЕТ СН'!$H$17</f>
        <v>5376.3135409299994</v>
      </c>
      <c r="X86" s="36">
        <f>SUMIFS(СВЦЭМ!$C$39:$C$789,СВЦЭМ!$A$39:$A$789,$A86,СВЦЭМ!$B$39:$B$789,X$83)+'СЕТ СН'!$H$9+СВЦЭМ!$D$10+'СЕТ СН'!$H$5-'СЕТ СН'!$H$17</f>
        <v>5382.0023513699998</v>
      </c>
      <c r="Y86" s="36">
        <f>SUMIFS(СВЦЭМ!$C$39:$C$789,СВЦЭМ!$A$39:$A$789,$A86,СВЦЭМ!$B$39:$B$789,Y$83)+'СЕТ СН'!$H$9+СВЦЭМ!$D$10+'СЕТ СН'!$H$5-'СЕТ СН'!$H$17</f>
        <v>5399.3036187800008</v>
      </c>
    </row>
    <row r="87" spans="1:32" ht="15.75" x14ac:dyDescent="0.2">
      <c r="A87" s="35">
        <f t="shared" si="2"/>
        <v>45630</v>
      </c>
      <c r="B87" s="36">
        <f>SUMIFS(СВЦЭМ!$C$39:$C$789,СВЦЭМ!$A$39:$A$789,$A87,СВЦЭМ!$B$39:$B$789,B$83)+'СЕТ СН'!$H$9+СВЦЭМ!$D$10+'СЕТ СН'!$H$5-'СЕТ СН'!$H$17</f>
        <v>5423.9923892799998</v>
      </c>
      <c r="C87" s="36">
        <f>SUMIFS(СВЦЭМ!$C$39:$C$789,СВЦЭМ!$A$39:$A$789,$A87,СВЦЭМ!$B$39:$B$789,C$83)+'СЕТ СН'!$H$9+СВЦЭМ!$D$10+'СЕТ СН'!$H$5-'СЕТ СН'!$H$17</f>
        <v>5505.9299500500001</v>
      </c>
      <c r="D87" s="36">
        <f>SUMIFS(СВЦЭМ!$C$39:$C$789,СВЦЭМ!$A$39:$A$789,$A87,СВЦЭМ!$B$39:$B$789,D$83)+'СЕТ СН'!$H$9+СВЦЭМ!$D$10+'СЕТ СН'!$H$5-'СЕТ СН'!$H$17</f>
        <v>5502.4597279700001</v>
      </c>
      <c r="E87" s="36">
        <f>SUMIFS(СВЦЭМ!$C$39:$C$789,СВЦЭМ!$A$39:$A$789,$A87,СВЦЭМ!$B$39:$B$789,E$83)+'СЕТ СН'!$H$9+СВЦЭМ!$D$10+'СЕТ СН'!$H$5-'СЕТ СН'!$H$17</f>
        <v>5527.1783270599999</v>
      </c>
      <c r="F87" s="36">
        <f>SUMIFS(СВЦЭМ!$C$39:$C$789,СВЦЭМ!$A$39:$A$789,$A87,СВЦЭМ!$B$39:$B$789,F$83)+'СЕТ СН'!$H$9+СВЦЭМ!$D$10+'СЕТ СН'!$H$5-'СЕТ СН'!$H$17</f>
        <v>5523.0127108500001</v>
      </c>
      <c r="G87" s="36">
        <f>SUMIFS(СВЦЭМ!$C$39:$C$789,СВЦЭМ!$A$39:$A$789,$A87,СВЦЭМ!$B$39:$B$789,G$83)+'СЕТ СН'!$H$9+СВЦЭМ!$D$10+'СЕТ СН'!$H$5-'СЕТ СН'!$H$17</f>
        <v>5505.5940080300006</v>
      </c>
      <c r="H87" s="36">
        <f>SUMIFS(СВЦЭМ!$C$39:$C$789,СВЦЭМ!$A$39:$A$789,$A87,СВЦЭМ!$B$39:$B$789,H$83)+'СЕТ СН'!$H$9+СВЦЭМ!$D$10+'СЕТ СН'!$H$5-'СЕТ СН'!$H$17</f>
        <v>5476.7935786100006</v>
      </c>
      <c r="I87" s="36">
        <f>SUMIFS(СВЦЭМ!$C$39:$C$789,СВЦЭМ!$A$39:$A$789,$A87,СВЦЭМ!$B$39:$B$789,I$83)+'СЕТ СН'!$H$9+СВЦЭМ!$D$10+'СЕТ СН'!$H$5-'СЕТ СН'!$H$17</f>
        <v>5373.1743551899999</v>
      </c>
      <c r="J87" s="36">
        <f>SUMIFS(СВЦЭМ!$C$39:$C$789,СВЦЭМ!$A$39:$A$789,$A87,СВЦЭМ!$B$39:$B$789,J$83)+'СЕТ СН'!$H$9+СВЦЭМ!$D$10+'СЕТ СН'!$H$5-'СЕТ СН'!$H$17</f>
        <v>5320.0595597600004</v>
      </c>
      <c r="K87" s="36">
        <f>SUMIFS(СВЦЭМ!$C$39:$C$789,СВЦЭМ!$A$39:$A$789,$A87,СВЦЭМ!$B$39:$B$789,K$83)+'СЕТ СН'!$H$9+СВЦЭМ!$D$10+'СЕТ СН'!$H$5-'СЕТ СН'!$H$17</f>
        <v>5303.6531778500002</v>
      </c>
      <c r="L87" s="36">
        <f>SUMIFS(СВЦЭМ!$C$39:$C$789,СВЦЭМ!$A$39:$A$789,$A87,СВЦЭМ!$B$39:$B$789,L$83)+'СЕТ СН'!$H$9+СВЦЭМ!$D$10+'СЕТ СН'!$H$5-'СЕТ СН'!$H$17</f>
        <v>5234.9735840100002</v>
      </c>
      <c r="M87" s="36">
        <f>SUMIFS(СВЦЭМ!$C$39:$C$789,СВЦЭМ!$A$39:$A$789,$A87,СВЦЭМ!$B$39:$B$789,M$83)+'СЕТ СН'!$H$9+СВЦЭМ!$D$10+'СЕТ СН'!$H$5-'СЕТ СН'!$H$17</f>
        <v>5231.4198207700001</v>
      </c>
      <c r="N87" s="36">
        <f>SUMIFS(СВЦЭМ!$C$39:$C$789,СВЦЭМ!$A$39:$A$789,$A87,СВЦЭМ!$B$39:$B$789,N$83)+'СЕТ СН'!$H$9+СВЦЭМ!$D$10+'СЕТ СН'!$H$5-'СЕТ СН'!$H$17</f>
        <v>5253.2885359500006</v>
      </c>
      <c r="O87" s="36">
        <f>SUMIFS(СВЦЭМ!$C$39:$C$789,СВЦЭМ!$A$39:$A$789,$A87,СВЦЭМ!$B$39:$B$789,O$83)+'СЕТ СН'!$H$9+СВЦЭМ!$D$10+'СЕТ СН'!$H$5-'СЕТ СН'!$H$17</f>
        <v>5263.7331931000008</v>
      </c>
      <c r="P87" s="36">
        <f>SUMIFS(СВЦЭМ!$C$39:$C$789,СВЦЭМ!$A$39:$A$789,$A87,СВЦЭМ!$B$39:$B$789,P$83)+'СЕТ СН'!$H$9+СВЦЭМ!$D$10+'СЕТ СН'!$H$5-'СЕТ СН'!$H$17</f>
        <v>5274.00954095</v>
      </c>
      <c r="Q87" s="36">
        <f>SUMIFS(СВЦЭМ!$C$39:$C$789,СВЦЭМ!$A$39:$A$789,$A87,СВЦЭМ!$B$39:$B$789,Q$83)+'СЕТ СН'!$H$9+СВЦЭМ!$D$10+'СЕТ СН'!$H$5-'СЕТ СН'!$H$17</f>
        <v>5282.0507521700001</v>
      </c>
      <c r="R87" s="36">
        <f>SUMIFS(СВЦЭМ!$C$39:$C$789,СВЦЭМ!$A$39:$A$789,$A87,СВЦЭМ!$B$39:$B$789,R$83)+'СЕТ СН'!$H$9+СВЦЭМ!$D$10+'СЕТ СН'!$H$5-'СЕТ СН'!$H$17</f>
        <v>5277.5332854200005</v>
      </c>
      <c r="S87" s="36">
        <f>SUMIFS(СВЦЭМ!$C$39:$C$789,СВЦЭМ!$A$39:$A$789,$A87,СВЦЭМ!$B$39:$B$789,S$83)+'СЕТ СН'!$H$9+СВЦЭМ!$D$10+'СЕТ СН'!$H$5-'СЕТ СН'!$H$17</f>
        <v>5239.3929135200005</v>
      </c>
      <c r="T87" s="36">
        <f>SUMIFS(СВЦЭМ!$C$39:$C$789,СВЦЭМ!$A$39:$A$789,$A87,СВЦЭМ!$B$39:$B$789,T$83)+'СЕТ СН'!$H$9+СВЦЭМ!$D$10+'СЕТ СН'!$H$5-'СЕТ СН'!$H$17</f>
        <v>5193.7740778000007</v>
      </c>
      <c r="U87" s="36">
        <f>SUMIFS(СВЦЭМ!$C$39:$C$789,СВЦЭМ!$A$39:$A$789,$A87,СВЦЭМ!$B$39:$B$789,U$83)+'СЕТ СН'!$H$9+СВЦЭМ!$D$10+'СЕТ СН'!$H$5-'СЕТ СН'!$H$17</f>
        <v>5187.5731354300005</v>
      </c>
      <c r="V87" s="36">
        <f>SUMIFS(СВЦЭМ!$C$39:$C$789,СВЦЭМ!$A$39:$A$789,$A87,СВЦЭМ!$B$39:$B$789,V$83)+'СЕТ СН'!$H$9+СВЦЭМ!$D$10+'СЕТ СН'!$H$5-'СЕТ СН'!$H$17</f>
        <v>5228.0842757</v>
      </c>
      <c r="W87" s="36">
        <f>SUMIFS(СВЦЭМ!$C$39:$C$789,СВЦЭМ!$A$39:$A$789,$A87,СВЦЭМ!$B$39:$B$789,W$83)+'СЕТ СН'!$H$9+СВЦЭМ!$D$10+'СЕТ СН'!$H$5-'СЕТ СН'!$H$17</f>
        <v>5270.9220896700008</v>
      </c>
      <c r="X87" s="36">
        <f>SUMIFS(СВЦЭМ!$C$39:$C$789,СВЦЭМ!$A$39:$A$789,$A87,СВЦЭМ!$B$39:$B$789,X$83)+'СЕТ СН'!$H$9+СВЦЭМ!$D$10+'СЕТ СН'!$H$5-'СЕТ СН'!$H$17</f>
        <v>5287.7775556400002</v>
      </c>
      <c r="Y87" s="36">
        <f>SUMIFS(СВЦЭМ!$C$39:$C$789,СВЦЭМ!$A$39:$A$789,$A87,СВЦЭМ!$B$39:$B$789,Y$83)+'СЕТ СН'!$H$9+СВЦЭМ!$D$10+'СЕТ СН'!$H$5-'СЕТ СН'!$H$17</f>
        <v>5321.2416530099999</v>
      </c>
    </row>
    <row r="88" spans="1:32" ht="15.75" x14ac:dyDescent="0.2">
      <c r="A88" s="35">
        <f t="shared" si="2"/>
        <v>45631</v>
      </c>
      <c r="B88" s="36">
        <f>SUMIFS(СВЦЭМ!$C$39:$C$789,СВЦЭМ!$A$39:$A$789,$A88,СВЦЭМ!$B$39:$B$789,B$83)+'СЕТ СН'!$H$9+СВЦЭМ!$D$10+'СЕТ СН'!$H$5-'СЕТ СН'!$H$17</f>
        <v>5335.0964442200002</v>
      </c>
      <c r="C88" s="36">
        <f>SUMIFS(СВЦЭМ!$C$39:$C$789,СВЦЭМ!$A$39:$A$789,$A88,СВЦЭМ!$B$39:$B$789,C$83)+'СЕТ СН'!$H$9+СВЦЭМ!$D$10+'СЕТ СН'!$H$5-'СЕТ СН'!$H$17</f>
        <v>5388.7639019899998</v>
      </c>
      <c r="D88" s="36">
        <f>SUMIFS(СВЦЭМ!$C$39:$C$789,СВЦЭМ!$A$39:$A$789,$A88,СВЦЭМ!$B$39:$B$789,D$83)+'СЕТ СН'!$H$9+СВЦЭМ!$D$10+'СЕТ СН'!$H$5-'СЕТ СН'!$H$17</f>
        <v>5390.7955283400006</v>
      </c>
      <c r="E88" s="36">
        <f>SUMIFS(СВЦЭМ!$C$39:$C$789,СВЦЭМ!$A$39:$A$789,$A88,СВЦЭМ!$B$39:$B$789,E$83)+'СЕТ СН'!$H$9+СВЦЭМ!$D$10+'СЕТ СН'!$H$5-'СЕТ СН'!$H$17</f>
        <v>5408.0950535900001</v>
      </c>
      <c r="F88" s="36">
        <f>SUMIFS(СВЦЭМ!$C$39:$C$789,СВЦЭМ!$A$39:$A$789,$A88,СВЦЭМ!$B$39:$B$789,F$83)+'СЕТ СН'!$H$9+СВЦЭМ!$D$10+'СЕТ СН'!$H$5-'СЕТ СН'!$H$17</f>
        <v>5425.3250452299999</v>
      </c>
      <c r="G88" s="36">
        <f>SUMIFS(СВЦЭМ!$C$39:$C$789,СВЦЭМ!$A$39:$A$789,$A88,СВЦЭМ!$B$39:$B$789,G$83)+'СЕТ СН'!$H$9+СВЦЭМ!$D$10+'СЕТ СН'!$H$5-'СЕТ СН'!$H$17</f>
        <v>5383.5297494999995</v>
      </c>
      <c r="H88" s="36">
        <f>SUMIFS(СВЦЭМ!$C$39:$C$789,СВЦЭМ!$A$39:$A$789,$A88,СВЦЭМ!$B$39:$B$789,H$83)+'СЕТ СН'!$H$9+СВЦЭМ!$D$10+'СЕТ СН'!$H$5-'СЕТ СН'!$H$17</f>
        <v>5305.12520924</v>
      </c>
      <c r="I88" s="36">
        <f>SUMIFS(СВЦЭМ!$C$39:$C$789,СВЦЭМ!$A$39:$A$789,$A88,СВЦЭМ!$B$39:$B$789,I$83)+'СЕТ СН'!$H$9+СВЦЭМ!$D$10+'СЕТ СН'!$H$5-'СЕТ СН'!$H$17</f>
        <v>5217.1168224700004</v>
      </c>
      <c r="J88" s="36">
        <f>SUMIFS(СВЦЭМ!$C$39:$C$789,СВЦЭМ!$A$39:$A$789,$A88,СВЦЭМ!$B$39:$B$789,J$83)+'СЕТ СН'!$H$9+СВЦЭМ!$D$10+'СЕТ СН'!$H$5-'СЕТ СН'!$H$17</f>
        <v>5202.5230701199998</v>
      </c>
      <c r="K88" s="36">
        <f>SUMIFS(СВЦЭМ!$C$39:$C$789,СВЦЭМ!$A$39:$A$789,$A88,СВЦЭМ!$B$39:$B$789,K$83)+'СЕТ СН'!$H$9+СВЦЭМ!$D$10+'СЕТ СН'!$H$5-'СЕТ СН'!$H$17</f>
        <v>5192.71597466</v>
      </c>
      <c r="L88" s="36">
        <f>SUMIFS(СВЦЭМ!$C$39:$C$789,СВЦЭМ!$A$39:$A$789,$A88,СВЦЭМ!$B$39:$B$789,L$83)+'СЕТ СН'!$H$9+СВЦЭМ!$D$10+'СЕТ СН'!$H$5-'СЕТ СН'!$H$17</f>
        <v>5161.9572667600005</v>
      </c>
      <c r="M88" s="36">
        <f>SUMIFS(СВЦЭМ!$C$39:$C$789,СВЦЭМ!$A$39:$A$789,$A88,СВЦЭМ!$B$39:$B$789,M$83)+'СЕТ СН'!$H$9+СВЦЭМ!$D$10+'СЕТ СН'!$H$5-'СЕТ СН'!$H$17</f>
        <v>5188.3560876600004</v>
      </c>
      <c r="N88" s="36">
        <f>SUMIFS(СВЦЭМ!$C$39:$C$789,СВЦЭМ!$A$39:$A$789,$A88,СВЦЭМ!$B$39:$B$789,N$83)+'СЕТ СН'!$H$9+СВЦЭМ!$D$10+'СЕТ СН'!$H$5-'СЕТ СН'!$H$17</f>
        <v>5185.5195694499998</v>
      </c>
      <c r="O88" s="36">
        <f>SUMIFS(СВЦЭМ!$C$39:$C$789,СВЦЭМ!$A$39:$A$789,$A88,СВЦЭМ!$B$39:$B$789,O$83)+'СЕТ СН'!$H$9+СВЦЭМ!$D$10+'СЕТ СН'!$H$5-'СЕТ СН'!$H$17</f>
        <v>5197.6637023100002</v>
      </c>
      <c r="P88" s="36">
        <f>SUMIFS(СВЦЭМ!$C$39:$C$789,СВЦЭМ!$A$39:$A$789,$A88,СВЦЭМ!$B$39:$B$789,P$83)+'СЕТ СН'!$H$9+СВЦЭМ!$D$10+'СЕТ СН'!$H$5-'СЕТ СН'!$H$17</f>
        <v>5204.1383501400005</v>
      </c>
      <c r="Q88" s="36">
        <f>SUMIFS(СВЦЭМ!$C$39:$C$789,СВЦЭМ!$A$39:$A$789,$A88,СВЦЭМ!$B$39:$B$789,Q$83)+'СЕТ СН'!$H$9+СВЦЭМ!$D$10+'СЕТ СН'!$H$5-'СЕТ СН'!$H$17</f>
        <v>5217.5224847600002</v>
      </c>
      <c r="R88" s="36">
        <f>SUMIFS(СВЦЭМ!$C$39:$C$789,СВЦЭМ!$A$39:$A$789,$A88,СВЦЭМ!$B$39:$B$789,R$83)+'СЕТ СН'!$H$9+СВЦЭМ!$D$10+'СЕТ СН'!$H$5-'СЕТ СН'!$H$17</f>
        <v>5221.4589295000005</v>
      </c>
      <c r="S88" s="36">
        <f>SUMIFS(СВЦЭМ!$C$39:$C$789,СВЦЭМ!$A$39:$A$789,$A88,СВЦЭМ!$B$39:$B$789,S$83)+'СЕТ СН'!$H$9+СВЦЭМ!$D$10+'СЕТ СН'!$H$5-'СЕТ СН'!$H$17</f>
        <v>5169.5817874900004</v>
      </c>
      <c r="T88" s="36">
        <f>SUMIFS(СВЦЭМ!$C$39:$C$789,СВЦЭМ!$A$39:$A$789,$A88,СВЦЭМ!$B$39:$B$789,T$83)+'СЕТ СН'!$H$9+СВЦЭМ!$D$10+'СЕТ СН'!$H$5-'СЕТ СН'!$H$17</f>
        <v>5121.5655268099999</v>
      </c>
      <c r="U88" s="36">
        <f>SUMIFS(СВЦЭМ!$C$39:$C$789,СВЦЭМ!$A$39:$A$789,$A88,СВЦЭМ!$B$39:$B$789,U$83)+'СЕТ СН'!$H$9+СВЦЭМ!$D$10+'СЕТ СН'!$H$5-'СЕТ СН'!$H$17</f>
        <v>5123.1882316700003</v>
      </c>
      <c r="V88" s="36">
        <f>SUMIFS(СВЦЭМ!$C$39:$C$789,СВЦЭМ!$A$39:$A$789,$A88,СВЦЭМ!$B$39:$B$789,V$83)+'СЕТ СН'!$H$9+СВЦЭМ!$D$10+'СЕТ СН'!$H$5-'СЕТ СН'!$H$17</f>
        <v>5157.4293239800008</v>
      </c>
      <c r="W88" s="36">
        <f>SUMIFS(СВЦЭМ!$C$39:$C$789,СВЦЭМ!$A$39:$A$789,$A88,СВЦЭМ!$B$39:$B$789,W$83)+'СЕТ СН'!$H$9+СВЦЭМ!$D$10+'СЕТ СН'!$H$5-'СЕТ СН'!$H$17</f>
        <v>5164.6390529199998</v>
      </c>
      <c r="X88" s="36">
        <f>SUMIFS(СВЦЭМ!$C$39:$C$789,СВЦЭМ!$A$39:$A$789,$A88,СВЦЭМ!$B$39:$B$789,X$83)+'СЕТ СН'!$H$9+СВЦЭМ!$D$10+'СЕТ СН'!$H$5-'СЕТ СН'!$H$17</f>
        <v>5177.5010583700005</v>
      </c>
      <c r="Y88" s="36">
        <f>SUMIFS(СВЦЭМ!$C$39:$C$789,СВЦЭМ!$A$39:$A$789,$A88,СВЦЭМ!$B$39:$B$789,Y$83)+'СЕТ СН'!$H$9+СВЦЭМ!$D$10+'СЕТ СН'!$H$5-'СЕТ СН'!$H$17</f>
        <v>5194.2219870000008</v>
      </c>
    </row>
    <row r="89" spans="1:32" ht="15.75" x14ac:dyDescent="0.2">
      <c r="A89" s="35">
        <f t="shared" si="2"/>
        <v>45632</v>
      </c>
      <c r="B89" s="36">
        <f>SUMIFS(СВЦЭМ!$C$39:$C$789,СВЦЭМ!$A$39:$A$789,$A89,СВЦЭМ!$B$39:$B$789,B$83)+'СЕТ СН'!$H$9+СВЦЭМ!$D$10+'СЕТ СН'!$H$5-'СЕТ СН'!$H$17</f>
        <v>5293.7186840200002</v>
      </c>
      <c r="C89" s="36">
        <f>SUMIFS(СВЦЭМ!$C$39:$C$789,СВЦЭМ!$A$39:$A$789,$A89,СВЦЭМ!$B$39:$B$789,C$83)+'СЕТ СН'!$H$9+СВЦЭМ!$D$10+'СЕТ СН'!$H$5-'СЕТ СН'!$H$17</f>
        <v>5363.8746615199998</v>
      </c>
      <c r="D89" s="36">
        <f>SUMIFS(СВЦЭМ!$C$39:$C$789,СВЦЭМ!$A$39:$A$789,$A89,СВЦЭМ!$B$39:$B$789,D$83)+'СЕТ СН'!$H$9+СВЦЭМ!$D$10+'СЕТ СН'!$H$5-'СЕТ СН'!$H$17</f>
        <v>5402.4118664800008</v>
      </c>
      <c r="E89" s="36">
        <f>SUMIFS(СВЦЭМ!$C$39:$C$789,СВЦЭМ!$A$39:$A$789,$A89,СВЦЭМ!$B$39:$B$789,E$83)+'СЕТ СН'!$H$9+СВЦЭМ!$D$10+'СЕТ СН'!$H$5-'СЕТ СН'!$H$17</f>
        <v>5404.7876597699997</v>
      </c>
      <c r="F89" s="36">
        <f>SUMIFS(СВЦЭМ!$C$39:$C$789,СВЦЭМ!$A$39:$A$789,$A89,СВЦЭМ!$B$39:$B$789,F$83)+'СЕТ СН'!$H$9+СВЦЭМ!$D$10+'СЕТ СН'!$H$5-'СЕТ СН'!$H$17</f>
        <v>5397.4486471700002</v>
      </c>
      <c r="G89" s="36">
        <f>SUMIFS(СВЦЭМ!$C$39:$C$789,СВЦЭМ!$A$39:$A$789,$A89,СВЦЭМ!$B$39:$B$789,G$83)+'СЕТ СН'!$H$9+СВЦЭМ!$D$10+'СЕТ СН'!$H$5-'СЕТ СН'!$H$17</f>
        <v>5394.1333138499995</v>
      </c>
      <c r="H89" s="36">
        <f>SUMIFS(СВЦЭМ!$C$39:$C$789,СВЦЭМ!$A$39:$A$789,$A89,СВЦЭМ!$B$39:$B$789,H$83)+'СЕТ СН'!$H$9+СВЦЭМ!$D$10+'СЕТ СН'!$H$5-'СЕТ СН'!$H$17</f>
        <v>5325.8734838300006</v>
      </c>
      <c r="I89" s="36">
        <f>SUMIFS(СВЦЭМ!$C$39:$C$789,СВЦЭМ!$A$39:$A$789,$A89,СВЦЭМ!$B$39:$B$789,I$83)+'СЕТ СН'!$H$9+СВЦЭМ!$D$10+'СЕТ СН'!$H$5-'СЕТ СН'!$H$17</f>
        <v>5235.5076966300003</v>
      </c>
      <c r="J89" s="36">
        <f>SUMIFS(СВЦЭМ!$C$39:$C$789,СВЦЭМ!$A$39:$A$789,$A89,СВЦЭМ!$B$39:$B$789,J$83)+'СЕТ СН'!$H$9+СВЦЭМ!$D$10+'СЕТ СН'!$H$5-'СЕТ СН'!$H$17</f>
        <v>5191.5479480800004</v>
      </c>
      <c r="K89" s="36">
        <f>SUMIFS(СВЦЭМ!$C$39:$C$789,СВЦЭМ!$A$39:$A$789,$A89,СВЦЭМ!$B$39:$B$789,K$83)+'СЕТ СН'!$H$9+СВЦЭМ!$D$10+'СЕТ СН'!$H$5-'СЕТ СН'!$H$17</f>
        <v>5175.2814324299998</v>
      </c>
      <c r="L89" s="36">
        <f>SUMIFS(СВЦЭМ!$C$39:$C$789,СВЦЭМ!$A$39:$A$789,$A89,СВЦЭМ!$B$39:$B$789,L$83)+'СЕТ СН'!$H$9+СВЦЭМ!$D$10+'СЕТ СН'!$H$5-'СЕТ СН'!$H$17</f>
        <v>5161.4471636500002</v>
      </c>
      <c r="M89" s="36">
        <f>SUMIFS(СВЦЭМ!$C$39:$C$789,СВЦЭМ!$A$39:$A$789,$A89,СВЦЭМ!$B$39:$B$789,M$83)+'СЕТ СН'!$H$9+СВЦЭМ!$D$10+'СЕТ СН'!$H$5-'СЕТ СН'!$H$17</f>
        <v>5176.4539973500005</v>
      </c>
      <c r="N89" s="36">
        <f>SUMIFS(СВЦЭМ!$C$39:$C$789,СВЦЭМ!$A$39:$A$789,$A89,СВЦЭМ!$B$39:$B$789,N$83)+'СЕТ СН'!$H$9+СВЦЭМ!$D$10+'СЕТ СН'!$H$5-'СЕТ СН'!$H$17</f>
        <v>5172.3326073200005</v>
      </c>
      <c r="O89" s="36">
        <f>SUMIFS(СВЦЭМ!$C$39:$C$789,СВЦЭМ!$A$39:$A$789,$A89,СВЦЭМ!$B$39:$B$789,O$83)+'СЕТ СН'!$H$9+СВЦЭМ!$D$10+'СЕТ СН'!$H$5-'СЕТ СН'!$H$17</f>
        <v>5180.34580792</v>
      </c>
      <c r="P89" s="36">
        <f>SUMIFS(СВЦЭМ!$C$39:$C$789,СВЦЭМ!$A$39:$A$789,$A89,СВЦЭМ!$B$39:$B$789,P$83)+'СЕТ СН'!$H$9+СВЦЭМ!$D$10+'СЕТ СН'!$H$5-'СЕТ СН'!$H$17</f>
        <v>5197.4370876900002</v>
      </c>
      <c r="Q89" s="36">
        <f>SUMIFS(СВЦЭМ!$C$39:$C$789,СВЦЭМ!$A$39:$A$789,$A89,СВЦЭМ!$B$39:$B$789,Q$83)+'СЕТ СН'!$H$9+СВЦЭМ!$D$10+'СЕТ СН'!$H$5-'СЕТ СН'!$H$17</f>
        <v>5209.2865146200002</v>
      </c>
      <c r="R89" s="36">
        <f>SUMIFS(СВЦЭМ!$C$39:$C$789,СВЦЭМ!$A$39:$A$789,$A89,СВЦЭМ!$B$39:$B$789,R$83)+'СЕТ СН'!$H$9+СВЦЭМ!$D$10+'СЕТ СН'!$H$5-'СЕТ СН'!$H$17</f>
        <v>5200.2154307600003</v>
      </c>
      <c r="S89" s="36">
        <f>SUMIFS(СВЦЭМ!$C$39:$C$789,СВЦЭМ!$A$39:$A$789,$A89,СВЦЭМ!$B$39:$B$789,S$83)+'СЕТ СН'!$H$9+СВЦЭМ!$D$10+'СЕТ СН'!$H$5-'СЕТ СН'!$H$17</f>
        <v>5173.7366535700003</v>
      </c>
      <c r="T89" s="36">
        <f>SUMIFS(СВЦЭМ!$C$39:$C$789,СВЦЭМ!$A$39:$A$789,$A89,СВЦЭМ!$B$39:$B$789,T$83)+'СЕТ СН'!$H$9+СВЦЭМ!$D$10+'СЕТ СН'!$H$5-'СЕТ СН'!$H$17</f>
        <v>5128.98157911</v>
      </c>
      <c r="U89" s="36">
        <f>SUMIFS(СВЦЭМ!$C$39:$C$789,СВЦЭМ!$A$39:$A$789,$A89,СВЦЭМ!$B$39:$B$789,U$83)+'СЕТ СН'!$H$9+СВЦЭМ!$D$10+'СЕТ СН'!$H$5-'СЕТ СН'!$H$17</f>
        <v>5111.2933221800004</v>
      </c>
      <c r="V89" s="36">
        <f>SUMIFS(СВЦЭМ!$C$39:$C$789,СВЦЭМ!$A$39:$A$789,$A89,СВЦЭМ!$B$39:$B$789,V$83)+'СЕТ СН'!$H$9+СВЦЭМ!$D$10+'СЕТ СН'!$H$5-'СЕТ СН'!$H$17</f>
        <v>5153.3187261200001</v>
      </c>
      <c r="W89" s="36">
        <f>SUMIFS(СВЦЭМ!$C$39:$C$789,СВЦЭМ!$A$39:$A$789,$A89,СВЦЭМ!$B$39:$B$789,W$83)+'СЕТ СН'!$H$9+СВЦЭМ!$D$10+'СЕТ СН'!$H$5-'СЕТ СН'!$H$17</f>
        <v>5155.3110330199997</v>
      </c>
      <c r="X89" s="36">
        <f>SUMIFS(СВЦЭМ!$C$39:$C$789,СВЦЭМ!$A$39:$A$789,$A89,СВЦЭМ!$B$39:$B$789,X$83)+'СЕТ СН'!$H$9+СВЦЭМ!$D$10+'СЕТ СН'!$H$5-'СЕТ СН'!$H$17</f>
        <v>5160.8149425500005</v>
      </c>
      <c r="Y89" s="36">
        <f>SUMIFS(СВЦЭМ!$C$39:$C$789,СВЦЭМ!$A$39:$A$789,$A89,СВЦЭМ!$B$39:$B$789,Y$83)+'СЕТ СН'!$H$9+СВЦЭМ!$D$10+'СЕТ СН'!$H$5-'СЕТ СН'!$H$17</f>
        <v>5193.0286091800008</v>
      </c>
    </row>
    <row r="90" spans="1:32" ht="15.75" x14ac:dyDescent="0.2">
      <c r="A90" s="35">
        <f t="shared" si="2"/>
        <v>45633</v>
      </c>
      <c r="B90" s="36">
        <f>SUMIFS(СВЦЭМ!$C$39:$C$789,СВЦЭМ!$A$39:$A$789,$A90,СВЦЭМ!$B$39:$B$789,B$83)+'СЕТ СН'!$H$9+СВЦЭМ!$D$10+'СЕТ СН'!$H$5-'СЕТ СН'!$H$17</f>
        <v>5264.7251032500008</v>
      </c>
      <c r="C90" s="36">
        <f>SUMIFS(СВЦЭМ!$C$39:$C$789,СВЦЭМ!$A$39:$A$789,$A90,СВЦЭМ!$B$39:$B$789,C$83)+'СЕТ СН'!$H$9+СВЦЭМ!$D$10+'СЕТ СН'!$H$5-'СЕТ СН'!$H$17</f>
        <v>5240.0961681200006</v>
      </c>
      <c r="D90" s="36">
        <f>SUMIFS(СВЦЭМ!$C$39:$C$789,СВЦЭМ!$A$39:$A$789,$A90,СВЦЭМ!$B$39:$B$789,D$83)+'СЕТ СН'!$H$9+СВЦЭМ!$D$10+'СЕТ СН'!$H$5-'СЕТ СН'!$H$17</f>
        <v>5269.8028517399998</v>
      </c>
      <c r="E90" s="36">
        <f>SUMIFS(СВЦЭМ!$C$39:$C$789,СВЦЭМ!$A$39:$A$789,$A90,СВЦЭМ!$B$39:$B$789,E$83)+'СЕТ СН'!$H$9+СВЦЭМ!$D$10+'СЕТ СН'!$H$5-'СЕТ СН'!$H$17</f>
        <v>5290.02296656</v>
      </c>
      <c r="F90" s="36">
        <f>SUMIFS(СВЦЭМ!$C$39:$C$789,СВЦЭМ!$A$39:$A$789,$A90,СВЦЭМ!$B$39:$B$789,F$83)+'СЕТ СН'!$H$9+СВЦЭМ!$D$10+'СЕТ СН'!$H$5-'СЕТ СН'!$H$17</f>
        <v>5290.3342492700003</v>
      </c>
      <c r="G90" s="36">
        <f>SUMIFS(СВЦЭМ!$C$39:$C$789,СВЦЭМ!$A$39:$A$789,$A90,СВЦЭМ!$B$39:$B$789,G$83)+'СЕТ СН'!$H$9+СВЦЭМ!$D$10+'СЕТ СН'!$H$5-'СЕТ СН'!$H$17</f>
        <v>5284.4411079900001</v>
      </c>
      <c r="H90" s="36">
        <f>SUMIFS(СВЦЭМ!$C$39:$C$789,СВЦЭМ!$A$39:$A$789,$A90,СВЦЭМ!$B$39:$B$789,H$83)+'СЕТ СН'!$H$9+СВЦЭМ!$D$10+'СЕТ СН'!$H$5-'СЕТ СН'!$H$17</f>
        <v>5275.6732208800004</v>
      </c>
      <c r="I90" s="36">
        <f>SUMIFS(СВЦЭМ!$C$39:$C$789,СВЦЭМ!$A$39:$A$789,$A90,СВЦЭМ!$B$39:$B$789,I$83)+'СЕТ СН'!$H$9+СВЦЭМ!$D$10+'СЕТ СН'!$H$5-'СЕТ СН'!$H$17</f>
        <v>5256.7906220200002</v>
      </c>
      <c r="J90" s="36">
        <f>SUMIFS(СВЦЭМ!$C$39:$C$789,СВЦЭМ!$A$39:$A$789,$A90,СВЦЭМ!$B$39:$B$789,J$83)+'СЕТ СН'!$H$9+СВЦЭМ!$D$10+'СЕТ СН'!$H$5-'СЕТ СН'!$H$17</f>
        <v>5200.8243553700004</v>
      </c>
      <c r="K90" s="36">
        <f>SUMIFS(СВЦЭМ!$C$39:$C$789,СВЦЭМ!$A$39:$A$789,$A90,СВЦЭМ!$B$39:$B$789,K$83)+'СЕТ СН'!$H$9+СВЦЭМ!$D$10+'СЕТ СН'!$H$5-'СЕТ СН'!$H$17</f>
        <v>5130.6537463900004</v>
      </c>
      <c r="L90" s="36">
        <f>SUMIFS(СВЦЭМ!$C$39:$C$789,СВЦЭМ!$A$39:$A$789,$A90,СВЦЭМ!$B$39:$B$789,L$83)+'СЕТ СН'!$H$9+СВЦЭМ!$D$10+'СЕТ СН'!$H$5-'СЕТ СН'!$H$17</f>
        <v>5084.1684346600005</v>
      </c>
      <c r="M90" s="36">
        <f>SUMIFS(СВЦЭМ!$C$39:$C$789,СВЦЭМ!$A$39:$A$789,$A90,СВЦЭМ!$B$39:$B$789,M$83)+'СЕТ СН'!$H$9+СВЦЭМ!$D$10+'СЕТ СН'!$H$5-'СЕТ СН'!$H$17</f>
        <v>5087.5259357600007</v>
      </c>
      <c r="N90" s="36">
        <f>SUMIFS(СВЦЭМ!$C$39:$C$789,СВЦЭМ!$A$39:$A$789,$A90,СВЦЭМ!$B$39:$B$789,N$83)+'СЕТ СН'!$H$9+СВЦЭМ!$D$10+'СЕТ СН'!$H$5-'СЕТ СН'!$H$17</f>
        <v>5104.4142430600004</v>
      </c>
      <c r="O90" s="36">
        <f>SUMIFS(СВЦЭМ!$C$39:$C$789,СВЦЭМ!$A$39:$A$789,$A90,СВЦЭМ!$B$39:$B$789,O$83)+'СЕТ СН'!$H$9+СВЦЭМ!$D$10+'СЕТ СН'!$H$5-'СЕТ СН'!$H$17</f>
        <v>5116.0956928200003</v>
      </c>
      <c r="P90" s="36">
        <f>SUMIFS(СВЦЭМ!$C$39:$C$789,СВЦЭМ!$A$39:$A$789,$A90,СВЦЭМ!$B$39:$B$789,P$83)+'СЕТ СН'!$H$9+СВЦЭМ!$D$10+'СЕТ СН'!$H$5-'СЕТ СН'!$H$17</f>
        <v>5118.8311421500002</v>
      </c>
      <c r="Q90" s="36">
        <f>SUMIFS(СВЦЭМ!$C$39:$C$789,СВЦЭМ!$A$39:$A$789,$A90,СВЦЭМ!$B$39:$B$789,Q$83)+'СЕТ СН'!$H$9+СВЦЭМ!$D$10+'СЕТ СН'!$H$5-'СЕТ СН'!$H$17</f>
        <v>5122.6595926800001</v>
      </c>
      <c r="R90" s="36">
        <f>SUMIFS(СВЦЭМ!$C$39:$C$789,СВЦЭМ!$A$39:$A$789,$A90,СВЦЭМ!$B$39:$B$789,R$83)+'СЕТ СН'!$H$9+СВЦЭМ!$D$10+'СЕТ СН'!$H$5-'СЕТ СН'!$H$17</f>
        <v>5126.9802639900008</v>
      </c>
      <c r="S90" s="36">
        <f>SUMIFS(СВЦЭМ!$C$39:$C$789,СВЦЭМ!$A$39:$A$789,$A90,СВЦЭМ!$B$39:$B$789,S$83)+'СЕТ СН'!$H$9+СВЦЭМ!$D$10+'СЕТ СН'!$H$5-'СЕТ СН'!$H$17</f>
        <v>5105.9667525700006</v>
      </c>
      <c r="T90" s="36">
        <f>SUMIFS(СВЦЭМ!$C$39:$C$789,СВЦЭМ!$A$39:$A$789,$A90,СВЦЭМ!$B$39:$B$789,T$83)+'СЕТ СН'!$H$9+СВЦЭМ!$D$10+'СЕТ СН'!$H$5-'СЕТ СН'!$H$17</f>
        <v>5062.7838059900005</v>
      </c>
      <c r="U90" s="36">
        <f>SUMIFS(СВЦЭМ!$C$39:$C$789,СВЦЭМ!$A$39:$A$789,$A90,СВЦЭМ!$B$39:$B$789,U$83)+'СЕТ СН'!$H$9+СВЦЭМ!$D$10+'СЕТ СН'!$H$5-'СЕТ СН'!$H$17</f>
        <v>5084.3194270700005</v>
      </c>
      <c r="V90" s="36">
        <f>SUMIFS(СВЦЭМ!$C$39:$C$789,СВЦЭМ!$A$39:$A$789,$A90,СВЦЭМ!$B$39:$B$789,V$83)+'СЕТ СН'!$H$9+СВЦЭМ!$D$10+'СЕТ СН'!$H$5-'СЕТ СН'!$H$17</f>
        <v>5112.48740645</v>
      </c>
      <c r="W90" s="36">
        <f>SUMIFS(СВЦЭМ!$C$39:$C$789,СВЦЭМ!$A$39:$A$789,$A90,СВЦЭМ!$B$39:$B$789,W$83)+'СЕТ СН'!$H$9+СВЦЭМ!$D$10+'СЕТ СН'!$H$5-'СЕТ СН'!$H$17</f>
        <v>5117.5177976000004</v>
      </c>
      <c r="X90" s="36">
        <f>SUMIFS(СВЦЭМ!$C$39:$C$789,СВЦЭМ!$A$39:$A$789,$A90,СВЦЭМ!$B$39:$B$789,X$83)+'СЕТ СН'!$H$9+СВЦЭМ!$D$10+'СЕТ СН'!$H$5-'СЕТ СН'!$H$17</f>
        <v>5157.5056578600006</v>
      </c>
      <c r="Y90" s="36">
        <f>SUMIFS(СВЦЭМ!$C$39:$C$789,СВЦЭМ!$A$39:$A$789,$A90,СВЦЭМ!$B$39:$B$789,Y$83)+'СЕТ СН'!$H$9+СВЦЭМ!$D$10+'СЕТ СН'!$H$5-'СЕТ СН'!$H$17</f>
        <v>5222.29223482</v>
      </c>
    </row>
    <row r="91" spans="1:32" ht="15.75" x14ac:dyDescent="0.2">
      <c r="A91" s="35">
        <f t="shared" si="2"/>
        <v>45634</v>
      </c>
      <c r="B91" s="36">
        <f>SUMIFS(СВЦЭМ!$C$39:$C$789,СВЦЭМ!$A$39:$A$789,$A91,СВЦЭМ!$B$39:$B$789,B$83)+'СЕТ СН'!$H$9+СВЦЭМ!$D$10+'СЕТ СН'!$H$5-'СЕТ СН'!$H$17</f>
        <v>5213.3372703900004</v>
      </c>
      <c r="C91" s="36">
        <f>SUMIFS(СВЦЭМ!$C$39:$C$789,СВЦЭМ!$A$39:$A$789,$A91,СВЦЭМ!$B$39:$B$789,C$83)+'СЕТ СН'!$H$9+СВЦЭМ!$D$10+'СЕТ СН'!$H$5-'СЕТ СН'!$H$17</f>
        <v>5245.11276782</v>
      </c>
      <c r="D91" s="36">
        <f>SUMIFS(СВЦЭМ!$C$39:$C$789,СВЦЭМ!$A$39:$A$789,$A91,СВЦЭМ!$B$39:$B$789,D$83)+'СЕТ СН'!$H$9+СВЦЭМ!$D$10+'СЕТ СН'!$H$5-'СЕТ СН'!$H$17</f>
        <v>5285.3015395399998</v>
      </c>
      <c r="E91" s="36">
        <f>SUMIFS(СВЦЭМ!$C$39:$C$789,СВЦЭМ!$A$39:$A$789,$A91,СВЦЭМ!$B$39:$B$789,E$83)+'СЕТ СН'!$H$9+СВЦЭМ!$D$10+'СЕТ СН'!$H$5-'СЕТ СН'!$H$17</f>
        <v>5301.2913089200001</v>
      </c>
      <c r="F91" s="36">
        <f>SUMIFS(СВЦЭМ!$C$39:$C$789,СВЦЭМ!$A$39:$A$789,$A91,СВЦЭМ!$B$39:$B$789,F$83)+'СЕТ СН'!$H$9+СВЦЭМ!$D$10+'СЕТ СН'!$H$5-'СЕТ СН'!$H$17</f>
        <v>5318.7799619899997</v>
      </c>
      <c r="G91" s="36">
        <f>SUMIFS(СВЦЭМ!$C$39:$C$789,СВЦЭМ!$A$39:$A$789,$A91,СВЦЭМ!$B$39:$B$789,G$83)+'СЕТ СН'!$H$9+СВЦЭМ!$D$10+'СЕТ СН'!$H$5-'СЕТ СН'!$H$17</f>
        <v>5318.1279985600004</v>
      </c>
      <c r="H91" s="36">
        <f>SUMIFS(СВЦЭМ!$C$39:$C$789,СВЦЭМ!$A$39:$A$789,$A91,СВЦЭМ!$B$39:$B$789,H$83)+'СЕТ СН'!$H$9+СВЦЭМ!$D$10+'СЕТ СН'!$H$5-'СЕТ СН'!$H$17</f>
        <v>5331.4639520400005</v>
      </c>
      <c r="I91" s="36">
        <f>SUMIFS(СВЦЭМ!$C$39:$C$789,СВЦЭМ!$A$39:$A$789,$A91,СВЦЭМ!$B$39:$B$789,I$83)+'СЕТ СН'!$H$9+СВЦЭМ!$D$10+'СЕТ СН'!$H$5-'СЕТ СН'!$H$17</f>
        <v>5299.7181878400006</v>
      </c>
      <c r="J91" s="36">
        <f>SUMIFS(СВЦЭМ!$C$39:$C$789,СВЦЭМ!$A$39:$A$789,$A91,СВЦЭМ!$B$39:$B$789,J$83)+'СЕТ СН'!$H$9+СВЦЭМ!$D$10+'СЕТ СН'!$H$5-'СЕТ СН'!$H$17</f>
        <v>5253.63562637</v>
      </c>
      <c r="K91" s="36">
        <f>SUMIFS(СВЦЭМ!$C$39:$C$789,СВЦЭМ!$A$39:$A$789,$A91,СВЦЭМ!$B$39:$B$789,K$83)+'СЕТ СН'!$H$9+СВЦЭМ!$D$10+'СЕТ СН'!$H$5-'СЕТ СН'!$H$17</f>
        <v>5183.11081113</v>
      </c>
      <c r="L91" s="36">
        <f>SUMIFS(СВЦЭМ!$C$39:$C$789,СВЦЭМ!$A$39:$A$789,$A91,СВЦЭМ!$B$39:$B$789,L$83)+'СЕТ СН'!$H$9+СВЦЭМ!$D$10+'СЕТ СН'!$H$5-'СЕТ СН'!$H$17</f>
        <v>5135.49651834</v>
      </c>
      <c r="M91" s="36">
        <f>SUMIFS(СВЦЭМ!$C$39:$C$789,СВЦЭМ!$A$39:$A$789,$A91,СВЦЭМ!$B$39:$B$789,M$83)+'СЕТ СН'!$H$9+СВЦЭМ!$D$10+'СЕТ СН'!$H$5-'СЕТ СН'!$H$17</f>
        <v>5131.0386108500006</v>
      </c>
      <c r="N91" s="36">
        <f>SUMIFS(СВЦЭМ!$C$39:$C$789,СВЦЭМ!$A$39:$A$789,$A91,СВЦЭМ!$B$39:$B$789,N$83)+'СЕТ СН'!$H$9+СВЦЭМ!$D$10+'СЕТ СН'!$H$5-'СЕТ СН'!$H$17</f>
        <v>5142.09085418</v>
      </c>
      <c r="O91" s="36">
        <f>SUMIFS(СВЦЭМ!$C$39:$C$789,СВЦЭМ!$A$39:$A$789,$A91,СВЦЭМ!$B$39:$B$789,O$83)+'СЕТ СН'!$H$9+СВЦЭМ!$D$10+'СЕТ СН'!$H$5-'СЕТ СН'!$H$17</f>
        <v>5165.0047545100006</v>
      </c>
      <c r="P91" s="36">
        <f>SUMIFS(СВЦЭМ!$C$39:$C$789,СВЦЭМ!$A$39:$A$789,$A91,СВЦЭМ!$B$39:$B$789,P$83)+'СЕТ СН'!$H$9+СВЦЭМ!$D$10+'СЕТ СН'!$H$5-'СЕТ СН'!$H$17</f>
        <v>5167.7075323900008</v>
      </c>
      <c r="Q91" s="36">
        <f>SUMIFS(СВЦЭМ!$C$39:$C$789,СВЦЭМ!$A$39:$A$789,$A91,СВЦЭМ!$B$39:$B$789,Q$83)+'СЕТ СН'!$H$9+СВЦЭМ!$D$10+'СЕТ СН'!$H$5-'СЕТ СН'!$H$17</f>
        <v>5175.2431868000003</v>
      </c>
      <c r="R91" s="36">
        <f>SUMIFS(СВЦЭМ!$C$39:$C$789,СВЦЭМ!$A$39:$A$789,$A91,СВЦЭМ!$B$39:$B$789,R$83)+'СЕТ СН'!$H$9+СВЦЭМ!$D$10+'СЕТ СН'!$H$5-'СЕТ СН'!$H$17</f>
        <v>5173.5751442800001</v>
      </c>
      <c r="S91" s="36">
        <f>SUMIFS(СВЦЭМ!$C$39:$C$789,СВЦЭМ!$A$39:$A$789,$A91,СВЦЭМ!$B$39:$B$789,S$83)+'СЕТ СН'!$H$9+СВЦЭМ!$D$10+'СЕТ СН'!$H$5-'СЕТ СН'!$H$17</f>
        <v>5117.5011778799999</v>
      </c>
      <c r="T91" s="36">
        <f>SUMIFS(СВЦЭМ!$C$39:$C$789,СВЦЭМ!$A$39:$A$789,$A91,СВЦЭМ!$B$39:$B$789,T$83)+'СЕТ СН'!$H$9+СВЦЭМ!$D$10+'СЕТ СН'!$H$5-'СЕТ СН'!$H$17</f>
        <v>5036.0556399699999</v>
      </c>
      <c r="U91" s="36">
        <f>SUMIFS(СВЦЭМ!$C$39:$C$789,СВЦЭМ!$A$39:$A$789,$A91,СВЦЭМ!$B$39:$B$789,U$83)+'СЕТ СН'!$H$9+СВЦЭМ!$D$10+'СЕТ СН'!$H$5-'СЕТ СН'!$H$17</f>
        <v>5033.3477832400004</v>
      </c>
      <c r="V91" s="36">
        <f>SUMIFS(СВЦЭМ!$C$39:$C$789,СВЦЭМ!$A$39:$A$789,$A91,СВЦЭМ!$B$39:$B$789,V$83)+'СЕТ СН'!$H$9+СВЦЭМ!$D$10+'СЕТ СН'!$H$5-'СЕТ СН'!$H$17</f>
        <v>5066.7026621800005</v>
      </c>
      <c r="W91" s="36">
        <f>SUMIFS(СВЦЭМ!$C$39:$C$789,СВЦЭМ!$A$39:$A$789,$A91,СВЦЭМ!$B$39:$B$789,W$83)+'СЕТ СН'!$H$9+СВЦЭМ!$D$10+'СЕТ СН'!$H$5-'СЕТ СН'!$H$17</f>
        <v>5097.0746491500004</v>
      </c>
      <c r="X91" s="36">
        <f>SUMIFS(СВЦЭМ!$C$39:$C$789,СВЦЭМ!$A$39:$A$789,$A91,СВЦЭМ!$B$39:$B$789,X$83)+'СЕТ СН'!$H$9+СВЦЭМ!$D$10+'СЕТ СН'!$H$5-'СЕТ СН'!$H$17</f>
        <v>5119.4467615200001</v>
      </c>
      <c r="Y91" s="36">
        <f>SUMIFS(СВЦЭМ!$C$39:$C$789,СВЦЭМ!$A$39:$A$789,$A91,СВЦЭМ!$B$39:$B$789,Y$83)+'СЕТ СН'!$H$9+СВЦЭМ!$D$10+'СЕТ СН'!$H$5-'СЕТ СН'!$H$17</f>
        <v>5128.4873312600002</v>
      </c>
    </row>
    <row r="92" spans="1:32" ht="15.75" x14ac:dyDescent="0.2">
      <c r="A92" s="35">
        <f t="shared" si="2"/>
        <v>45635</v>
      </c>
      <c r="B92" s="36">
        <f>SUMIFS(СВЦЭМ!$C$39:$C$789,СВЦЭМ!$A$39:$A$789,$A92,СВЦЭМ!$B$39:$B$789,B$83)+'СЕТ СН'!$H$9+СВЦЭМ!$D$10+'СЕТ СН'!$H$5-'СЕТ СН'!$H$17</f>
        <v>5194.8498859800002</v>
      </c>
      <c r="C92" s="36">
        <f>SUMIFS(СВЦЭМ!$C$39:$C$789,СВЦЭМ!$A$39:$A$789,$A92,СВЦЭМ!$B$39:$B$789,C$83)+'СЕТ СН'!$H$9+СВЦЭМ!$D$10+'СЕТ СН'!$H$5-'СЕТ СН'!$H$17</f>
        <v>5209.3971230400002</v>
      </c>
      <c r="D92" s="36">
        <f>SUMIFS(СВЦЭМ!$C$39:$C$789,СВЦЭМ!$A$39:$A$789,$A92,СВЦЭМ!$B$39:$B$789,D$83)+'СЕТ СН'!$H$9+СВЦЭМ!$D$10+'СЕТ СН'!$H$5-'СЕТ СН'!$H$17</f>
        <v>5269.2609999300003</v>
      </c>
      <c r="E92" s="36">
        <f>SUMIFS(СВЦЭМ!$C$39:$C$789,СВЦЭМ!$A$39:$A$789,$A92,СВЦЭМ!$B$39:$B$789,E$83)+'СЕТ СН'!$H$9+СВЦЭМ!$D$10+'СЕТ СН'!$H$5-'СЕТ СН'!$H$17</f>
        <v>5280.7989743100006</v>
      </c>
      <c r="F92" s="36">
        <f>SUMIFS(СВЦЭМ!$C$39:$C$789,СВЦЭМ!$A$39:$A$789,$A92,СВЦЭМ!$B$39:$B$789,F$83)+'СЕТ СН'!$H$9+СВЦЭМ!$D$10+'СЕТ СН'!$H$5-'СЕТ СН'!$H$17</f>
        <v>5279.0512669300006</v>
      </c>
      <c r="G92" s="36">
        <f>SUMIFS(СВЦЭМ!$C$39:$C$789,СВЦЭМ!$A$39:$A$789,$A92,СВЦЭМ!$B$39:$B$789,G$83)+'СЕТ СН'!$H$9+СВЦЭМ!$D$10+'СЕТ СН'!$H$5-'СЕТ СН'!$H$17</f>
        <v>5257.49082051</v>
      </c>
      <c r="H92" s="36">
        <f>SUMIFS(СВЦЭМ!$C$39:$C$789,СВЦЭМ!$A$39:$A$789,$A92,СВЦЭМ!$B$39:$B$789,H$83)+'СЕТ СН'!$H$9+СВЦЭМ!$D$10+'СЕТ СН'!$H$5-'СЕТ СН'!$H$17</f>
        <v>5160.0538076100001</v>
      </c>
      <c r="I92" s="36">
        <f>SUMIFS(СВЦЭМ!$C$39:$C$789,СВЦЭМ!$A$39:$A$789,$A92,СВЦЭМ!$B$39:$B$789,I$83)+'СЕТ СН'!$H$9+СВЦЭМ!$D$10+'СЕТ СН'!$H$5-'СЕТ СН'!$H$17</f>
        <v>5091.5254455200002</v>
      </c>
      <c r="J92" s="36">
        <f>SUMIFS(СВЦЭМ!$C$39:$C$789,СВЦЭМ!$A$39:$A$789,$A92,СВЦЭМ!$B$39:$B$789,J$83)+'СЕТ СН'!$H$9+СВЦЭМ!$D$10+'СЕТ СН'!$H$5-'СЕТ СН'!$H$17</f>
        <v>5110.4277655400001</v>
      </c>
      <c r="K92" s="36">
        <f>SUMIFS(СВЦЭМ!$C$39:$C$789,СВЦЭМ!$A$39:$A$789,$A92,СВЦЭМ!$B$39:$B$789,K$83)+'СЕТ СН'!$H$9+СВЦЭМ!$D$10+'СЕТ СН'!$H$5-'СЕТ СН'!$H$17</f>
        <v>5082.6636302900006</v>
      </c>
      <c r="L92" s="36">
        <f>SUMIFS(СВЦЭМ!$C$39:$C$789,СВЦЭМ!$A$39:$A$789,$A92,СВЦЭМ!$B$39:$B$789,L$83)+'СЕТ СН'!$H$9+СВЦЭМ!$D$10+'СЕТ СН'!$H$5-'СЕТ СН'!$H$17</f>
        <v>5080.6746575699999</v>
      </c>
      <c r="M92" s="36">
        <f>SUMIFS(СВЦЭМ!$C$39:$C$789,СВЦЭМ!$A$39:$A$789,$A92,СВЦЭМ!$B$39:$B$789,M$83)+'СЕТ СН'!$H$9+СВЦЭМ!$D$10+'СЕТ СН'!$H$5-'СЕТ СН'!$H$17</f>
        <v>5098.8862452900003</v>
      </c>
      <c r="N92" s="36">
        <f>SUMIFS(СВЦЭМ!$C$39:$C$789,СВЦЭМ!$A$39:$A$789,$A92,СВЦЭМ!$B$39:$B$789,N$83)+'СЕТ СН'!$H$9+СВЦЭМ!$D$10+'СЕТ СН'!$H$5-'СЕТ СН'!$H$17</f>
        <v>5094.3083347100001</v>
      </c>
      <c r="O92" s="36">
        <f>SUMIFS(СВЦЭМ!$C$39:$C$789,СВЦЭМ!$A$39:$A$789,$A92,СВЦЭМ!$B$39:$B$789,O$83)+'СЕТ СН'!$H$9+СВЦЭМ!$D$10+'СЕТ СН'!$H$5-'СЕТ СН'!$H$17</f>
        <v>5098.3923514100006</v>
      </c>
      <c r="P92" s="36">
        <f>SUMIFS(СВЦЭМ!$C$39:$C$789,СВЦЭМ!$A$39:$A$789,$A92,СВЦЭМ!$B$39:$B$789,P$83)+'СЕТ СН'!$H$9+СВЦЭМ!$D$10+'СЕТ СН'!$H$5-'СЕТ СН'!$H$17</f>
        <v>5115.10450545</v>
      </c>
      <c r="Q92" s="36">
        <f>SUMIFS(СВЦЭМ!$C$39:$C$789,СВЦЭМ!$A$39:$A$789,$A92,СВЦЭМ!$B$39:$B$789,Q$83)+'СЕТ СН'!$H$9+СВЦЭМ!$D$10+'СЕТ СН'!$H$5-'СЕТ СН'!$H$17</f>
        <v>5114.21954912</v>
      </c>
      <c r="R92" s="36">
        <f>SUMIFS(СВЦЭМ!$C$39:$C$789,СВЦЭМ!$A$39:$A$789,$A92,СВЦЭМ!$B$39:$B$789,R$83)+'СЕТ СН'!$H$9+СВЦЭМ!$D$10+'СЕТ СН'!$H$5-'СЕТ СН'!$H$17</f>
        <v>5117.6925947700001</v>
      </c>
      <c r="S92" s="36">
        <f>SUMIFS(СВЦЭМ!$C$39:$C$789,СВЦЭМ!$A$39:$A$789,$A92,СВЦЭМ!$B$39:$B$789,S$83)+'СЕТ СН'!$H$9+СВЦЭМ!$D$10+'СЕТ СН'!$H$5-'СЕТ СН'!$H$17</f>
        <v>5067.2152272100002</v>
      </c>
      <c r="T92" s="36">
        <f>SUMIFS(СВЦЭМ!$C$39:$C$789,СВЦЭМ!$A$39:$A$789,$A92,СВЦЭМ!$B$39:$B$789,T$83)+'СЕТ СН'!$H$9+СВЦЭМ!$D$10+'СЕТ СН'!$H$5-'СЕТ СН'!$H$17</f>
        <v>5049.2128063100008</v>
      </c>
      <c r="U92" s="36">
        <f>SUMIFS(СВЦЭМ!$C$39:$C$789,СВЦЭМ!$A$39:$A$789,$A92,СВЦЭМ!$B$39:$B$789,U$83)+'СЕТ СН'!$H$9+СВЦЭМ!$D$10+'СЕТ СН'!$H$5-'СЕТ СН'!$H$17</f>
        <v>5059.8253165000006</v>
      </c>
      <c r="V92" s="36">
        <f>SUMIFS(СВЦЭМ!$C$39:$C$789,СВЦЭМ!$A$39:$A$789,$A92,СВЦЭМ!$B$39:$B$789,V$83)+'СЕТ СН'!$H$9+СВЦЭМ!$D$10+'СЕТ СН'!$H$5-'СЕТ СН'!$H$17</f>
        <v>5078.2044633400001</v>
      </c>
      <c r="W92" s="36">
        <f>SUMIFS(СВЦЭМ!$C$39:$C$789,СВЦЭМ!$A$39:$A$789,$A92,СВЦЭМ!$B$39:$B$789,W$83)+'СЕТ СН'!$H$9+СВЦЭМ!$D$10+'СЕТ СН'!$H$5-'СЕТ СН'!$H$17</f>
        <v>5087.4018580900001</v>
      </c>
      <c r="X92" s="36">
        <f>SUMIFS(СВЦЭМ!$C$39:$C$789,СВЦЭМ!$A$39:$A$789,$A92,СВЦЭМ!$B$39:$B$789,X$83)+'СЕТ СН'!$H$9+СВЦЭМ!$D$10+'СЕТ СН'!$H$5-'СЕТ СН'!$H$17</f>
        <v>5101.7848388700004</v>
      </c>
      <c r="Y92" s="36">
        <f>SUMIFS(СВЦЭМ!$C$39:$C$789,СВЦЭМ!$A$39:$A$789,$A92,СВЦЭМ!$B$39:$B$789,Y$83)+'СЕТ СН'!$H$9+СВЦЭМ!$D$10+'СЕТ СН'!$H$5-'СЕТ СН'!$H$17</f>
        <v>5088.9543819600003</v>
      </c>
    </row>
    <row r="93" spans="1:32" ht="15.75" x14ac:dyDescent="0.2">
      <c r="A93" s="35">
        <f t="shared" si="2"/>
        <v>45636</v>
      </c>
      <c r="B93" s="36">
        <f>SUMIFS(СВЦЭМ!$C$39:$C$789,СВЦЭМ!$A$39:$A$789,$A93,СВЦЭМ!$B$39:$B$789,B$83)+'СЕТ СН'!$H$9+СВЦЭМ!$D$10+'СЕТ СН'!$H$5-'СЕТ СН'!$H$17</f>
        <v>5208.94627915</v>
      </c>
      <c r="C93" s="36">
        <f>SUMIFS(СВЦЭМ!$C$39:$C$789,СВЦЭМ!$A$39:$A$789,$A93,СВЦЭМ!$B$39:$B$789,C$83)+'СЕТ СН'!$H$9+СВЦЭМ!$D$10+'СЕТ СН'!$H$5-'СЕТ СН'!$H$17</f>
        <v>5259.9308081899999</v>
      </c>
      <c r="D93" s="36">
        <f>SUMIFS(СВЦЭМ!$C$39:$C$789,СВЦЭМ!$A$39:$A$789,$A93,СВЦЭМ!$B$39:$B$789,D$83)+'СЕТ СН'!$H$9+СВЦЭМ!$D$10+'СЕТ СН'!$H$5-'СЕТ СН'!$H$17</f>
        <v>5277.4193684000002</v>
      </c>
      <c r="E93" s="36">
        <f>SUMIFS(СВЦЭМ!$C$39:$C$789,СВЦЭМ!$A$39:$A$789,$A93,СВЦЭМ!$B$39:$B$789,E$83)+'СЕТ СН'!$H$9+СВЦЭМ!$D$10+'СЕТ СН'!$H$5-'СЕТ СН'!$H$17</f>
        <v>5292.59061466</v>
      </c>
      <c r="F93" s="36">
        <f>SUMIFS(СВЦЭМ!$C$39:$C$789,СВЦЭМ!$A$39:$A$789,$A93,СВЦЭМ!$B$39:$B$789,F$83)+'СЕТ СН'!$H$9+СВЦЭМ!$D$10+'СЕТ СН'!$H$5-'СЕТ СН'!$H$17</f>
        <v>5293.4074272600001</v>
      </c>
      <c r="G93" s="36">
        <f>SUMIFS(СВЦЭМ!$C$39:$C$789,СВЦЭМ!$A$39:$A$789,$A93,СВЦЭМ!$B$39:$B$789,G$83)+'СЕТ СН'!$H$9+СВЦЭМ!$D$10+'СЕТ СН'!$H$5-'СЕТ СН'!$H$17</f>
        <v>5271.5253343599998</v>
      </c>
      <c r="H93" s="36">
        <f>SUMIFS(СВЦЭМ!$C$39:$C$789,СВЦЭМ!$A$39:$A$789,$A93,СВЦЭМ!$B$39:$B$789,H$83)+'СЕТ СН'!$H$9+СВЦЭМ!$D$10+'СЕТ СН'!$H$5-'СЕТ СН'!$H$17</f>
        <v>5202.99174769</v>
      </c>
      <c r="I93" s="36">
        <f>SUMIFS(СВЦЭМ!$C$39:$C$789,СВЦЭМ!$A$39:$A$789,$A93,СВЦЭМ!$B$39:$B$789,I$83)+'СЕТ СН'!$H$9+СВЦЭМ!$D$10+'СЕТ СН'!$H$5-'СЕТ СН'!$H$17</f>
        <v>5130.9579937600001</v>
      </c>
      <c r="J93" s="36">
        <f>SUMIFS(СВЦЭМ!$C$39:$C$789,СВЦЭМ!$A$39:$A$789,$A93,СВЦЭМ!$B$39:$B$789,J$83)+'СЕТ СН'!$H$9+СВЦЭМ!$D$10+'СЕТ СН'!$H$5-'СЕТ СН'!$H$17</f>
        <v>5078.1705849400005</v>
      </c>
      <c r="K93" s="36">
        <f>SUMIFS(СВЦЭМ!$C$39:$C$789,СВЦЭМ!$A$39:$A$789,$A93,СВЦЭМ!$B$39:$B$789,K$83)+'СЕТ СН'!$H$9+СВЦЭМ!$D$10+'СЕТ СН'!$H$5-'СЕТ СН'!$H$17</f>
        <v>5050.2332797500003</v>
      </c>
      <c r="L93" s="36">
        <f>SUMIFS(СВЦЭМ!$C$39:$C$789,СВЦЭМ!$A$39:$A$789,$A93,СВЦЭМ!$B$39:$B$789,L$83)+'СЕТ СН'!$H$9+СВЦЭМ!$D$10+'СЕТ СН'!$H$5-'СЕТ СН'!$H$17</f>
        <v>5086.3706550900006</v>
      </c>
      <c r="M93" s="36">
        <f>SUMIFS(СВЦЭМ!$C$39:$C$789,СВЦЭМ!$A$39:$A$789,$A93,СВЦЭМ!$B$39:$B$789,M$83)+'СЕТ СН'!$H$9+СВЦЭМ!$D$10+'СЕТ СН'!$H$5-'СЕТ СН'!$H$17</f>
        <v>5082.6606685100005</v>
      </c>
      <c r="N93" s="36">
        <f>SUMIFS(СВЦЭМ!$C$39:$C$789,СВЦЭМ!$A$39:$A$789,$A93,СВЦЭМ!$B$39:$B$789,N$83)+'СЕТ СН'!$H$9+СВЦЭМ!$D$10+'СЕТ СН'!$H$5-'СЕТ СН'!$H$17</f>
        <v>5071.7485191900005</v>
      </c>
      <c r="O93" s="36">
        <f>SUMIFS(СВЦЭМ!$C$39:$C$789,СВЦЭМ!$A$39:$A$789,$A93,СВЦЭМ!$B$39:$B$789,O$83)+'СЕТ СН'!$H$9+СВЦЭМ!$D$10+'СЕТ СН'!$H$5-'СЕТ СН'!$H$17</f>
        <v>5066.7786755400002</v>
      </c>
      <c r="P93" s="36">
        <f>SUMIFS(СВЦЭМ!$C$39:$C$789,СВЦЭМ!$A$39:$A$789,$A93,СВЦЭМ!$B$39:$B$789,P$83)+'СЕТ СН'!$H$9+СВЦЭМ!$D$10+'СЕТ СН'!$H$5-'СЕТ СН'!$H$17</f>
        <v>5099.4703130100006</v>
      </c>
      <c r="Q93" s="36">
        <f>SUMIFS(СВЦЭМ!$C$39:$C$789,СВЦЭМ!$A$39:$A$789,$A93,СВЦЭМ!$B$39:$B$789,Q$83)+'СЕТ СН'!$H$9+СВЦЭМ!$D$10+'СЕТ СН'!$H$5-'СЕТ СН'!$H$17</f>
        <v>5113.3342390500002</v>
      </c>
      <c r="R93" s="36">
        <f>SUMIFS(СВЦЭМ!$C$39:$C$789,СВЦЭМ!$A$39:$A$789,$A93,СВЦЭМ!$B$39:$B$789,R$83)+'СЕТ СН'!$H$9+СВЦЭМ!$D$10+'СЕТ СН'!$H$5-'СЕТ СН'!$H$17</f>
        <v>5094.0151089600004</v>
      </c>
      <c r="S93" s="36">
        <f>SUMIFS(СВЦЭМ!$C$39:$C$789,СВЦЭМ!$A$39:$A$789,$A93,СВЦЭМ!$B$39:$B$789,S$83)+'СЕТ СН'!$H$9+СВЦЭМ!$D$10+'СЕТ СН'!$H$5-'СЕТ СН'!$H$17</f>
        <v>5055.2723778700001</v>
      </c>
      <c r="T93" s="36">
        <f>SUMIFS(СВЦЭМ!$C$39:$C$789,СВЦЭМ!$A$39:$A$789,$A93,СВЦЭМ!$B$39:$B$789,T$83)+'СЕТ СН'!$H$9+СВЦЭМ!$D$10+'СЕТ СН'!$H$5-'СЕТ СН'!$H$17</f>
        <v>5039.13602145</v>
      </c>
      <c r="U93" s="36">
        <f>SUMIFS(СВЦЭМ!$C$39:$C$789,СВЦЭМ!$A$39:$A$789,$A93,СВЦЭМ!$B$39:$B$789,U$83)+'СЕТ СН'!$H$9+СВЦЭМ!$D$10+'СЕТ СН'!$H$5-'СЕТ СН'!$H$17</f>
        <v>5063.9315797700001</v>
      </c>
      <c r="V93" s="36">
        <f>SUMIFS(СВЦЭМ!$C$39:$C$789,СВЦЭМ!$A$39:$A$789,$A93,СВЦЭМ!$B$39:$B$789,V$83)+'СЕТ СН'!$H$9+СВЦЭМ!$D$10+'СЕТ СН'!$H$5-'СЕТ СН'!$H$17</f>
        <v>5061.2214215000004</v>
      </c>
      <c r="W93" s="36">
        <f>SUMIFS(СВЦЭМ!$C$39:$C$789,СВЦЭМ!$A$39:$A$789,$A93,СВЦЭМ!$B$39:$B$789,W$83)+'СЕТ СН'!$H$9+СВЦЭМ!$D$10+'СЕТ СН'!$H$5-'СЕТ СН'!$H$17</f>
        <v>5090.6680508099998</v>
      </c>
      <c r="X93" s="36">
        <f>SUMIFS(СВЦЭМ!$C$39:$C$789,СВЦЭМ!$A$39:$A$789,$A93,СВЦЭМ!$B$39:$B$789,X$83)+'СЕТ СН'!$H$9+СВЦЭМ!$D$10+'СЕТ СН'!$H$5-'СЕТ СН'!$H$17</f>
        <v>5093.4611043200002</v>
      </c>
      <c r="Y93" s="36">
        <f>SUMIFS(СВЦЭМ!$C$39:$C$789,СВЦЭМ!$A$39:$A$789,$A93,СВЦЭМ!$B$39:$B$789,Y$83)+'СЕТ СН'!$H$9+СВЦЭМ!$D$10+'СЕТ СН'!$H$5-'СЕТ СН'!$H$17</f>
        <v>5134.3470780000007</v>
      </c>
    </row>
    <row r="94" spans="1:32" ht="15.75" x14ac:dyDescent="0.2">
      <c r="A94" s="35">
        <f t="shared" si="2"/>
        <v>45637</v>
      </c>
      <c r="B94" s="36">
        <f>SUMIFS(СВЦЭМ!$C$39:$C$789,СВЦЭМ!$A$39:$A$789,$A94,СВЦЭМ!$B$39:$B$789,B$83)+'СЕТ СН'!$H$9+СВЦЭМ!$D$10+'СЕТ СН'!$H$5-'СЕТ СН'!$H$17</f>
        <v>5140.5208801400004</v>
      </c>
      <c r="C94" s="36">
        <f>SUMIFS(СВЦЭМ!$C$39:$C$789,СВЦЭМ!$A$39:$A$789,$A94,СВЦЭМ!$B$39:$B$789,C$83)+'СЕТ СН'!$H$9+СВЦЭМ!$D$10+'СЕТ СН'!$H$5-'СЕТ СН'!$H$17</f>
        <v>5225.0076448600003</v>
      </c>
      <c r="D94" s="36">
        <f>SUMIFS(СВЦЭМ!$C$39:$C$789,СВЦЭМ!$A$39:$A$789,$A94,СВЦЭМ!$B$39:$B$789,D$83)+'СЕТ СН'!$H$9+СВЦЭМ!$D$10+'СЕТ СН'!$H$5-'СЕТ СН'!$H$17</f>
        <v>5263.4484950000005</v>
      </c>
      <c r="E94" s="36">
        <f>SUMIFS(СВЦЭМ!$C$39:$C$789,СВЦЭМ!$A$39:$A$789,$A94,СВЦЭМ!$B$39:$B$789,E$83)+'СЕТ СН'!$H$9+СВЦЭМ!$D$10+'СЕТ СН'!$H$5-'СЕТ СН'!$H$17</f>
        <v>5277.3742925400002</v>
      </c>
      <c r="F94" s="36">
        <f>SUMIFS(СВЦЭМ!$C$39:$C$789,СВЦЭМ!$A$39:$A$789,$A94,СВЦЭМ!$B$39:$B$789,F$83)+'СЕТ СН'!$H$9+СВЦЭМ!$D$10+'СЕТ СН'!$H$5-'СЕТ СН'!$H$17</f>
        <v>5288.9695604600001</v>
      </c>
      <c r="G94" s="36">
        <f>SUMIFS(СВЦЭМ!$C$39:$C$789,СВЦЭМ!$A$39:$A$789,$A94,СВЦЭМ!$B$39:$B$789,G$83)+'СЕТ СН'!$H$9+СВЦЭМ!$D$10+'СЕТ СН'!$H$5-'СЕТ СН'!$H$17</f>
        <v>5257.1625344399999</v>
      </c>
      <c r="H94" s="36">
        <f>SUMIFS(СВЦЭМ!$C$39:$C$789,СВЦЭМ!$A$39:$A$789,$A94,СВЦЭМ!$B$39:$B$789,H$83)+'СЕТ СН'!$H$9+СВЦЭМ!$D$10+'СЕТ СН'!$H$5-'СЕТ СН'!$H$17</f>
        <v>5211.9679955800002</v>
      </c>
      <c r="I94" s="36">
        <f>SUMIFS(СВЦЭМ!$C$39:$C$789,СВЦЭМ!$A$39:$A$789,$A94,СВЦЭМ!$B$39:$B$789,I$83)+'СЕТ СН'!$H$9+СВЦЭМ!$D$10+'СЕТ СН'!$H$5-'СЕТ СН'!$H$17</f>
        <v>5148.7072406100006</v>
      </c>
      <c r="J94" s="36">
        <f>SUMIFS(СВЦЭМ!$C$39:$C$789,СВЦЭМ!$A$39:$A$789,$A94,СВЦЭМ!$B$39:$B$789,J$83)+'СЕТ СН'!$H$9+СВЦЭМ!$D$10+'СЕТ СН'!$H$5-'СЕТ СН'!$H$17</f>
        <v>5115.5938384999999</v>
      </c>
      <c r="K94" s="36">
        <f>SUMIFS(СВЦЭМ!$C$39:$C$789,СВЦЭМ!$A$39:$A$789,$A94,СВЦЭМ!$B$39:$B$789,K$83)+'СЕТ СН'!$H$9+СВЦЭМ!$D$10+'СЕТ СН'!$H$5-'СЕТ СН'!$H$17</f>
        <v>5093.83509005</v>
      </c>
      <c r="L94" s="36">
        <f>SUMIFS(СВЦЭМ!$C$39:$C$789,СВЦЭМ!$A$39:$A$789,$A94,СВЦЭМ!$B$39:$B$789,L$83)+'СЕТ СН'!$H$9+СВЦЭМ!$D$10+'СЕТ СН'!$H$5-'СЕТ СН'!$H$17</f>
        <v>5100.7069373800005</v>
      </c>
      <c r="M94" s="36">
        <f>SUMIFS(СВЦЭМ!$C$39:$C$789,СВЦЭМ!$A$39:$A$789,$A94,СВЦЭМ!$B$39:$B$789,M$83)+'СЕТ СН'!$H$9+СВЦЭМ!$D$10+'СЕТ СН'!$H$5-'СЕТ СН'!$H$17</f>
        <v>5123.8687108600006</v>
      </c>
      <c r="N94" s="36">
        <f>SUMIFS(СВЦЭМ!$C$39:$C$789,СВЦЭМ!$A$39:$A$789,$A94,СВЦЭМ!$B$39:$B$789,N$83)+'СЕТ СН'!$H$9+СВЦЭМ!$D$10+'СЕТ СН'!$H$5-'СЕТ СН'!$H$17</f>
        <v>5134.2990160600002</v>
      </c>
      <c r="O94" s="36">
        <f>SUMIFS(СВЦЭМ!$C$39:$C$789,СВЦЭМ!$A$39:$A$789,$A94,СВЦЭМ!$B$39:$B$789,O$83)+'СЕТ СН'!$H$9+СВЦЭМ!$D$10+'СЕТ СН'!$H$5-'СЕТ СН'!$H$17</f>
        <v>5158.0185437600003</v>
      </c>
      <c r="P94" s="36">
        <f>SUMIFS(СВЦЭМ!$C$39:$C$789,СВЦЭМ!$A$39:$A$789,$A94,СВЦЭМ!$B$39:$B$789,P$83)+'СЕТ СН'!$H$9+СВЦЭМ!$D$10+'СЕТ СН'!$H$5-'СЕТ СН'!$H$17</f>
        <v>5186.1114333200003</v>
      </c>
      <c r="Q94" s="36">
        <f>SUMIFS(СВЦЭМ!$C$39:$C$789,СВЦЭМ!$A$39:$A$789,$A94,СВЦЭМ!$B$39:$B$789,Q$83)+'СЕТ СН'!$H$9+СВЦЭМ!$D$10+'СЕТ СН'!$H$5-'СЕТ СН'!$H$17</f>
        <v>5218.2574533200004</v>
      </c>
      <c r="R94" s="36">
        <f>SUMIFS(СВЦЭМ!$C$39:$C$789,СВЦЭМ!$A$39:$A$789,$A94,СВЦЭМ!$B$39:$B$789,R$83)+'СЕТ СН'!$H$9+СВЦЭМ!$D$10+'СЕТ СН'!$H$5-'СЕТ СН'!$H$17</f>
        <v>5205.8991439900001</v>
      </c>
      <c r="S94" s="36">
        <f>SUMIFS(СВЦЭМ!$C$39:$C$789,СВЦЭМ!$A$39:$A$789,$A94,СВЦЭМ!$B$39:$B$789,S$83)+'СЕТ СН'!$H$9+СВЦЭМ!$D$10+'СЕТ СН'!$H$5-'СЕТ СН'!$H$17</f>
        <v>5178.9472730300004</v>
      </c>
      <c r="T94" s="36">
        <f>SUMIFS(СВЦЭМ!$C$39:$C$789,СВЦЭМ!$A$39:$A$789,$A94,СВЦЭМ!$B$39:$B$789,T$83)+'СЕТ СН'!$H$9+СВЦЭМ!$D$10+'СЕТ СН'!$H$5-'СЕТ СН'!$H$17</f>
        <v>5128.3563609800003</v>
      </c>
      <c r="U94" s="36">
        <f>SUMIFS(СВЦЭМ!$C$39:$C$789,СВЦЭМ!$A$39:$A$789,$A94,СВЦЭМ!$B$39:$B$789,U$83)+'СЕТ СН'!$H$9+СВЦЭМ!$D$10+'СЕТ СН'!$H$5-'СЕТ СН'!$H$17</f>
        <v>5121.7420418900001</v>
      </c>
      <c r="V94" s="36">
        <f>SUMIFS(СВЦЭМ!$C$39:$C$789,СВЦЭМ!$A$39:$A$789,$A94,СВЦЭМ!$B$39:$B$789,V$83)+'СЕТ СН'!$H$9+СВЦЭМ!$D$10+'СЕТ СН'!$H$5-'СЕТ СН'!$H$17</f>
        <v>5108.7546778300002</v>
      </c>
      <c r="W94" s="36">
        <f>SUMIFS(СВЦЭМ!$C$39:$C$789,СВЦЭМ!$A$39:$A$789,$A94,СВЦЭМ!$B$39:$B$789,W$83)+'СЕТ СН'!$H$9+СВЦЭМ!$D$10+'СЕТ СН'!$H$5-'СЕТ СН'!$H$17</f>
        <v>5121.3012235100005</v>
      </c>
      <c r="X94" s="36">
        <f>SUMIFS(СВЦЭМ!$C$39:$C$789,СВЦЭМ!$A$39:$A$789,$A94,СВЦЭМ!$B$39:$B$789,X$83)+'СЕТ СН'!$H$9+СВЦЭМ!$D$10+'СЕТ СН'!$H$5-'СЕТ СН'!$H$17</f>
        <v>5150.10074661</v>
      </c>
      <c r="Y94" s="36">
        <f>SUMIFS(СВЦЭМ!$C$39:$C$789,СВЦЭМ!$A$39:$A$789,$A94,СВЦЭМ!$B$39:$B$789,Y$83)+'СЕТ СН'!$H$9+СВЦЭМ!$D$10+'СЕТ СН'!$H$5-'СЕТ СН'!$H$17</f>
        <v>5194.7535143700006</v>
      </c>
    </row>
    <row r="95" spans="1:32" ht="15.75" x14ac:dyDescent="0.2">
      <c r="A95" s="35">
        <f t="shared" si="2"/>
        <v>45638</v>
      </c>
      <c r="B95" s="36">
        <f>SUMIFS(СВЦЭМ!$C$39:$C$789,СВЦЭМ!$A$39:$A$789,$A95,СВЦЭМ!$B$39:$B$789,B$83)+'СЕТ СН'!$H$9+СВЦЭМ!$D$10+'СЕТ СН'!$H$5-'СЕТ СН'!$H$17</f>
        <v>5238.9188399100003</v>
      </c>
      <c r="C95" s="36">
        <f>SUMIFS(СВЦЭМ!$C$39:$C$789,СВЦЭМ!$A$39:$A$789,$A95,СВЦЭМ!$B$39:$B$789,C$83)+'СЕТ СН'!$H$9+СВЦЭМ!$D$10+'СЕТ СН'!$H$5-'СЕТ СН'!$H$17</f>
        <v>5283.9585396100001</v>
      </c>
      <c r="D95" s="36">
        <f>SUMIFS(СВЦЭМ!$C$39:$C$789,СВЦЭМ!$A$39:$A$789,$A95,СВЦЭМ!$B$39:$B$789,D$83)+'СЕТ СН'!$H$9+СВЦЭМ!$D$10+'СЕТ СН'!$H$5-'СЕТ СН'!$H$17</f>
        <v>5301.2146703800008</v>
      </c>
      <c r="E95" s="36">
        <f>SUMIFS(СВЦЭМ!$C$39:$C$789,СВЦЭМ!$A$39:$A$789,$A95,СВЦЭМ!$B$39:$B$789,E$83)+'СЕТ СН'!$H$9+СВЦЭМ!$D$10+'СЕТ СН'!$H$5-'СЕТ СН'!$H$17</f>
        <v>5305.4606568300005</v>
      </c>
      <c r="F95" s="36">
        <f>SUMIFS(СВЦЭМ!$C$39:$C$789,СВЦЭМ!$A$39:$A$789,$A95,СВЦЭМ!$B$39:$B$789,F$83)+'СЕТ СН'!$H$9+СВЦЭМ!$D$10+'СЕТ СН'!$H$5-'СЕТ СН'!$H$17</f>
        <v>5310.9388194200001</v>
      </c>
      <c r="G95" s="36">
        <f>SUMIFS(СВЦЭМ!$C$39:$C$789,СВЦЭМ!$A$39:$A$789,$A95,СВЦЭМ!$B$39:$B$789,G$83)+'СЕТ СН'!$H$9+СВЦЭМ!$D$10+'СЕТ СН'!$H$5-'СЕТ СН'!$H$17</f>
        <v>5294.4233510499998</v>
      </c>
      <c r="H95" s="36">
        <f>SUMIFS(СВЦЭМ!$C$39:$C$789,СВЦЭМ!$A$39:$A$789,$A95,СВЦЭМ!$B$39:$B$789,H$83)+'СЕТ СН'!$H$9+СВЦЭМ!$D$10+'СЕТ СН'!$H$5-'СЕТ СН'!$H$17</f>
        <v>5243.0608173199998</v>
      </c>
      <c r="I95" s="36">
        <f>SUMIFS(СВЦЭМ!$C$39:$C$789,СВЦЭМ!$A$39:$A$789,$A95,СВЦЭМ!$B$39:$B$789,I$83)+'СЕТ СН'!$H$9+СВЦЭМ!$D$10+'СЕТ СН'!$H$5-'СЕТ СН'!$H$17</f>
        <v>5173.1419582600001</v>
      </c>
      <c r="J95" s="36">
        <f>SUMIFS(СВЦЭМ!$C$39:$C$789,СВЦЭМ!$A$39:$A$789,$A95,СВЦЭМ!$B$39:$B$789,J$83)+'СЕТ СН'!$H$9+СВЦЭМ!$D$10+'СЕТ СН'!$H$5-'СЕТ СН'!$H$17</f>
        <v>5127.1833446600003</v>
      </c>
      <c r="K95" s="36">
        <f>SUMIFS(СВЦЭМ!$C$39:$C$789,СВЦЭМ!$A$39:$A$789,$A95,СВЦЭМ!$B$39:$B$789,K$83)+'СЕТ СН'!$H$9+СВЦЭМ!$D$10+'СЕТ СН'!$H$5-'СЕТ СН'!$H$17</f>
        <v>5130.7571518599998</v>
      </c>
      <c r="L95" s="36">
        <f>SUMIFS(СВЦЭМ!$C$39:$C$789,СВЦЭМ!$A$39:$A$789,$A95,СВЦЭМ!$B$39:$B$789,L$83)+'СЕТ СН'!$H$9+СВЦЭМ!$D$10+'СЕТ СН'!$H$5-'СЕТ СН'!$H$17</f>
        <v>5557.3658377100001</v>
      </c>
      <c r="M95" s="36">
        <f>SUMIFS(СВЦЭМ!$C$39:$C$789,СВЦЭМ!$A$39:$A$789,$A95,СВЦЭМ!$B$39:$B$789,M$83)+'СЕТ СН'!$H$9+СВЦЭМ!$D$10+'СЕТ СН'!$H$5-'СЕТ СН'!$H$17</f>
        <v>5203.2613846100003</v>
      </c>
      <c r="N95" s="36">
        <f>SUMIFS(СВЦЭМ!$C$39:$C$789,СВЦЭМ!$A$39:$A$789,$A95,СВЦЭМ!$B$39:$B$789,N$83)+'СЕТ СН'!$H$9+СВЦЭМ!$D$10+'СЕТ СН'!$H$5-'СЕТ СН'!$H$17</f>
        <v>5161.1986011600002</v>
      </c>
      <c r="O95" s="36">
        <f>SUMIFS(СВЦЭМ!$C$39:$C$789,СВЦЭМ!$A$39:$A$789,$A95,СВЦЭМ!$B$39:$B$789,O$83)+'СЕТ СН'!$H$9+СВЦЭМ!$D$10+'СЕТ СН'!$H$5-'СЕТ СН'!$H$17</f>
        <v>5185.9688113500006</v>
      </c>
      <c r="P95" s="36">
        <f>SUMIFS(СВЦЭМ!$C$39:$C$789,СВЦЭМ!$A$39:$A$789,$A95,СВЦЭМ!$B$39:$B$789,P$83)+'СЕТ СН'!$H$9+СВЦЭМ!$D$10+'СЕТ СН'!$H$5-'СЕТ СН'!$H$17</f>
        <v>5163.02543324</v>
      </c>
      <c r="Q95" s="36">
        <f>SUMIFS(СВЦЭМ!$C$39:$C$789,СВЦЭМ!$A$39:$A$789,$A95,СВЦЭМ!$B$39:$B$789,Q$83)+'СЕТ СН'!$H$9+СВЦЭМ!$D$10+'СЕТ СН'!$H$5-'СЕТ СН'!$H$17</f>
        <v>5159.9468315600006</v>
      </c>
      <c r="R95" s="36">
        <f>SUMIFS(СВЦЭМ!$C$39:$C$789,СВЦЭМ!$A$39:$A$789,$A95,СВЦЭМ!$B$39:$B$789,R$83)+'СЕТ СН'!$H$9+СВЦЭМ!$D$10+'СЕТ СН'!$H$5-'СЕТ СН'!$H$17</f>
        <v>5161.3548995400006</v>
      </c>
      <c r="S95" s="36">
        <f>SUMIFS(СВЦЭМ!$C$39:$C$789,СВЦЭМ!$A$39:$A$789,$A95,СВЦЭМ!$B$39:$B$789,S$83)+'СЕТ СН'!$H$9+СВЦЭМ!$D$10+'СЕТ СН'!$H$5-'СЕТ СН'!$H$17</f>
        <v>5120.74921541</v>
      </c>
      <c r="T95" s="36">
        <f>SUMIFS(СВЦЭМ!$C$39:$C$789,СВЦЭМ!$A$39:$A$789,$A95,СВЦЭМ!$B$39:$B$789,T$83)+'СЕТ СН'!$H$9+СВЦЭМ!$D$10+'СЕТ СН'!$H$5-'СЕТ СН'!$H$17</f>
        <v>5117.8646241700008</v>
      </c>
      <c r="U95" s="36">
        <f>SUMIFS(СВЦЭМ!$C$39:$C$789,СВЦЭМ!$A$39:$A$789,$A95,СВЦЭМ!$B$39:$B$789,U$83)+'СЕТ СН'!$H$9+СВЦЭМ!$D$10+'СЕТ СН'!$H$5-'СЕТ СН'!$H$17</f>
        <v>5135.6920535500003</v>
      </c>
      <c r="V95" s="36">
        <f>SUMIFS(СВЦЭМ!$C$39:$C$789,СВЦЭМ!$A$39:$A$789,$A95,СВЦЭМ!$B$39:$B$789,V$83)+'СЕТ СН'!$H$9+СВЦЭМ!$D$10+'СЕТ СН'!$H$5-'СЕТ СН'!$H$17</f>
        <v>5142.8885071300001</v>
      </c>
      <c r="W95" s="36">
        <f>SUMIFS(СВЦЭМ!$C$39:$C$789,СВЦЭМ!$A$39:$A$789,$A95,СВЦЭМ!$B$39:$B$789,W$83)+'СЕТ СН'!$H$9+СВЦЭМ!$D$10+'СЕТ СН'!$H$5-'СЕТ СН'!$H$17</f>
        <v>5177.1507796800006</v>
      </c>
      <c r="X95" s="36">
        <f>SUMIFS(СВЦЭМ!$C$39:$C$789,СВЦЭМ!$A$39:$A$789,$A95,СВЦЭМ!$B$39:$B$789,X$83)+'СЕТ СН'!$H$9+СВЦЭМ!$D$10+'СЕТ СН'!$H$5-'СЕТ СН'!$H$17</f>
        <v>5194.67513616</v>
      </c>
      <c r="Y95" s="36">
        <f>SUMIFS(СВЦЭМ!$C$39:$C$789,СВЦЭМ!$A$39:$A$789,$A95,СВЦЭМ!$B$39:$B$789,Y$83)+'СЕТ СН'!$H$9+СВЦЭМ!$D$10+'СЕТ СН'!$H$5-'СЕТ СН'!$H$17</f>
        <v>5244.9827771199998</v>
      </c>
    </row>
    <row r="96" spans="1:32" ht="15.75" x14ac:dyDescent="0.2">
      <c r="A96" s="35">
        <f t="shared" si="2"/>
        <v>45639</v>
      </c>
      <c r="B96" s="36">
        <f>SUMIFS(СВЦЭМ!$C$39:$C$789,СВЦЭМ!$A$39:$A$789,$A96,СВЦЭМ!$B$39:$B$789,B$83)+'СЕТ СН'!$H$9+СВЦЭМ!$D$10+'СЕТ СН'!$H$5-'СЕТ СН'!$H$17</f>
        <v>5290.4119794400003</v>
      </c>
      <c r="C96" s="36">
        <f>SUMIFS(СВЦЭМ!$C$39:$C$789,СВЦЭМ!$A$39:$A$789,$A96,СВЦЭМ!$B$39:$B$789,C$83)+'СЕТ СН'!$H$9+СВЦЭМ!$D$10+'СЕТ СН'!$H$5-'СЕТ СН'!$H$17</f>
        <v>5342.0706281399998</v>
      </c>
      <c r="D96" s="36">
        <f>SUMIFS(СВЦЭМ!$C$39:$C$789,СВЦЭМ!$A$39:$A$789,$A96,СВЦЭМ!$B$39:$B$789,D$83)+'СЕТ СН'!$H$9+СВЦЭМ!$D$10+'СЕТ СН'!$H$5-'СЕТ СН'!$H$17</f>
        <v>5382.4464260000004</v>
      </c>
      <c r="E96" s="36">
        <f>SUMIFS(СВЦЭМ!$C$39:$C$789,СВЦЭМ!$A$39:$A$789,$A96,СВЦЭМ!$B$39:$B$789,E$83)+'СЕТ СН'!$H$9+СВЦЭМ!$D$10+'СЕТ СН'!$H$5-'СЕТ СН'!$H$17</f>
        <v>5358.9200565400006</v>
      </c>
      <c r="F96" s="36">
        <f>SUMIFS(СВЦЭМ!$C$39:$C$789,СВЦЭМ!$A$39:$A$789,$A96,СВЦЭМ!$B$39:$B$789,F$83)+'СЕТ СН'!$H$9+СВЦЭМ!$D$10+'СЕТ СН'!$H$5-'СЕТ СН'!$H$17</f>
        <v>5357.7544893900003</v>
      </c>
      <c r="G96" s="36">
        <f>SUMIFS(СВЦЭМ!$C$39:$C$789,СВЦЭМ!$A$39:$A$789,$A96,СВЦЭМ!$B$39:$B$789,G$83)+'СЕТ СН'!$H$9+СВЦЭМ!$D$10+'СЕТ СН'!$H$5-'СЕТ СН'!$H$17</f>
        <v>5317.0350165700002</v>
      </c>
      <c r="H96" s="36">
        <f>SUMIFS(СВЦЭМ!$C$39:$C$789,СВЦЭМ!$A$39:$A$789,$A96,СВЦЭМ!$B$39:$B$789,H$83)+'СЕТ СН'!$H$9+СВЦЭМ!$D$10+'СЕТ СН'!$H$5-'СЕТ СН'!$H$17</f>
        <v>5254.2493528200002</v>
      </c>
      <c r="I96" s="36">
        <f>SUMIFS(СВЦЭМ!$C$39:$C$789,СВЦЭМ!$A$39:$A$789,$A96,СВЦЭМ!$B$39:$B$789,I$83)+'СЕТ СН'!$H$9+СВЦЭМ!$D$10+'СЕТ СН'!$H$5-'СЕТ СН'!$H$17</f>
        <v>5182.1032049800006</v>
      </c>
      <c r="J96" s="36">
        <f>SUMIFS(СВЦЭМ!$C$39:$C$789,СВЦЭМ!$A$39:$A$789,$A96,СВЦЭМ!$B$39:$B$789,J$83)+'СЕТ СН'!$H$9+СВЦЭМ!$D$10+'СЕТ СН'!$H$5-'СЕТ СН'!$H$17</f>
        <v>5141.0118420700001</v>
      </c>
      <c r="K96" s="36">
        <f>SUMIFS(СВЦЭМ!$C$39:$C$789,СВЦЭМ!$A$39:$A$789,$A96,СВЦЭМ!$B$39:$B$789,K$83)+'СЕТ СН'!$H$9+СВЦЭМ!$D$10+'СЕТ СН'!$H$5-'СЕТ СН'!$H$17</f>
        <v>5126.6598381800004</v>
      </c>
      <c r="L96" s="36">
        <f>SUMIFS(СВЦЭМ!$C$39:$C$789,СВЦЭМ!$A$39:$A$789,$A96,СВЦЭМ!$B$39:$B$789,L$83)+'СЕТ СН'!$H$9+СВЦЭМ!$D$10+'СЕТ СН'!$H$5-'СЕТ СН'!$H$17</f>
        <v>5113.2114470100005</v>
      </c>
      <c r="M96" s="36">
        <f>SUMIFS(СВЦЭМ!$C$39:$C$789,СВЦЭМ!$A$39:$A$789,$A96,СВЦЭМ!$B$39:$B$789,M$83)+'СЕТ СН'!$H$9+СВЦЭМ!$D$10+'СЕТ СН'!$H$5-'СЕТ СН'!$H$17</f>
        <v>5126.4061925300002</v>
      </c>
      <c r="N96" s="36">
        <f>SUMIFS(СВЦЭМ!$C$39:$C$789,СВЦЭМ!$A$39:$A$789,$A96,СВЦЭМ!$B$39:$B$789,N$83)+'СЕТ СН'!$H$9+СВЦЭМ!$D$10+'СЕТ СН'!$H$5-'СЕТ СН'!$H$17</f>
        <v>5121.0191118300008</v>
      </c>
      <c r="O96" s="36">
        <f>SUMIFS(СВЦЭМ!$C$39:$C$789,СВЦЭМ!$A$39:$A$789,$A96,СВЦЭМ!$B$39:$B$789,O$83)+'СЕТ СН'!$H$9+СВЦЭМ!$D$10+'СЕТ СН'!$H$5-'СЕТ СН'!$H$17</f>
        <v>5127.7045741500006</v>
      </c>
      <c r="P96" s="36">
        <f>SUMIFS(СВЦЭМ!$C$39:$C$789,СВЦЭМ!$A$39:$A$789,$A96,СВЦЭМ!$B$39:$B$789,P$83)+'СЕТ СН'!$H$9+СВЦЭМ!$D$10+'СЕТ СН'!$H$5-'СЕТ СН'!$H$17</f>
        <v>5137.3471787899998</v>
      </c>
      <c r="Q96" s="36">
        <f>SUMIFS(СВЦЭМ!$C$39:$C$789,СВЦЭМ!$A$39:$A$789,$A96,СВЦЭМ!$B$39:$B$789,Q$83)+'СЕТ СН'!$H$9+СВЦЭМ!$D$10+'СЕТ СН'!$H$5-'СЕТ СН'!$H$17</f>
        <v>5141.6433463100002</v>
      </c>
      <c r="R96" s="36">
        <f>SUMIFS(СВЦЭМ!$C$39:$C$789,СВЦЭМ!$A$39:$A$789,$A96,СВЦЭМ!$B$39:$B$789,R$83)+'СЕТ СН'!$H$9+СВЦЭМ!$D$10+'СЕТ СН'!$H$5-'СЕТ СН'!$H$17</f>
        <v>5115.8966236000006</v>
      </c>
      <c r="S96" s="36">
        <f>SUMIFS(СВЦЭМ!$C$39:$C$789,СВЦЭМ!$A$39:$A$789,$A96,СВЦЭМ!$B$39:$B$789,S$83)+'СЕТ СН'!$H$9+СВЦЭМ!$D$10+'СЕТ СН'!$H$5-'СЕТ СН'!$H$17</f>
        <v>5114.9237630000007</v>
      </c>
      <c r="T96" s="36">
        <f>SUMIFS(СВЦЭМ!$C$39:$C$789,СВЦЭМ!$A$39:$A$789,$A96,СВЦЭМ!$B$39:$B$789,T$83)+'СЕТ СН'!$H$9+СВЦЭМ!$D$10+'СЕТ СН'!$H$5-'СЕТ СН'!$H$17</f>
        <v>5096.8893961600006</v>
      </c>
      <c r="U96" s="36">
        <f>SUMIFS(СВЦЭМ!$C$39:$C$789,СВЦЭМ!$A$39:$A$789,$A96,СВЦЭМ!$B$39:$B$789,U$83)+'СЕТ СН'!$H$9+СВЦЭМ!$D$10+'СЕТ СН'!$H$5-'СЕТ СН'!$H$17</f>
        <v>5110.2556058600003</v>
      </c>
      <c r="V96" s="36">
        <f>SUMIFS(СВЦЭМ!$C$39:$C$789,СВЦЭМ!$A$39:$A$789,$A96,СВЦЭМ!$B$39:$B$789,V$83)+'СЕТ СН'!$H$9+СВЦЭМ!$D$10+'СЕТ СН'!$H$5-'СЕТ СН'!$H$17</f>
        <v>5133.7435942000002</v>
      </c>
      <c r="W96" s="36">
        <f>SUMIFS(СВЦЭМ!$C$39:$C$789,СВЦЭМ!$A$39:$A$789,$A96,СВЦЭМ!$B$39:$B$789,W$83)+'СЕТ СН'!$H$9+СВЦЭМ!$D$10+'СЕТ СН'!$H$5-'СЕТ СН'!$H$17</f>
        <v>5135.1603228800004</v>
      </c>
      <c r="X96" s="36">
        <f>SUMIFS(СВЦЭМ!$C$39:$C$789,СВЦЭМ!$A$39:$A$789,$A96,СВЦЭМ!$B$39:$B$789,X$83)+'СЕТ СН'!$H$9+СВЦЭМ!$D$10+'СЕТ СН'!$H$5-'СЕТ СН'!$H$17</f>
        <v>5169.6180561500005</v>
      </c>
      <c r="Y96" s="36">
        <f>SUMIFS(СВЦЭМ!$C$39:$C$789,СВЦЭМ!$A$39:$A$789,$A96,СВЦЭМ!$B$39:$B$789,Y$83)+'СЕТ СН'!$H$9+СВЦЭМ!$D$10+'СЕТ СН'!$H$5-'СЕТ СН'!$H$17</f>
        <v>5215.0633513000002</v>
      </c>
    </row>
    <row r="97" spans="1:25" ht="15.75" x14ac:dyDescent="0.2">
      <c r="A97" s="35">
        <f t="shared" si="2"/>
        <v>45640</v>
      </c>
      <c r="B97" s="36">
        <f>SUMIFS(СВЦЭМ!$C$39:$C$789,СВЦЭМ!$A$39:$A$789,$A97,СВЦЭМ!$B$39:$B$789,B$83)+'СЕТ СН'!$H$9+СВЦЭМ!$D$10+'СЕТ СН'!$H$5-'СЕТ СН'!$H$17</f>
        <v>5279.3108375299998</v>
      </c>
      <c r="C97" s="36">
        <f>SUMIFS(СВЦЭМ!$C$39:$C$789,СВЦЭМ!$A$39:$A$789,$A97,СВЦЭМ!$B$39:$B$789,C$83)+'СЕТ СН'!$H$9+СВЦЭМ!$D$10+'СЕТ СН'!$H$5-'СЕТ СН'!$H$17</f>
        <v>5311.8130969100002</v>
      </c>
      <c r="D97" s="36">
        <f>SUMIFS(СВЦЭМ!$C$39:$C$789,СВЦЭМ!$A$39:$A$789,$A97,СВЦЭМ!$B$39:$B$789,D$83)+'СЕТ СН'!$H$9+СВЦЭМ!$D$10+'СЕТ СН'!$H$5-'СЕТ СН'!$H$17</f>
        <v>5327.6874848799998</v>
      </c>
      <c r="E97" s="36">
        <f>SUMIFS(СВЦЭМ!$C$39:$C$789,СВЦЭМ!$A$39:$A$789,$A97,СВЦЭМ!$B$39:$B$789,E$83)+'СЕТ СН'!$H$9+СВЦЭМ!$D$10+'СЕТ СН'!$H$5-'СЕТ СН'!$H$17</f>
        <v>5346.2962839600004</v>
      </c>
      <c r="F97" s="36">
        <f>SUMIFS(СВЦЭМ!$C$39:$C$789,СВЦЭМ!$A$39:$A$789,$A97,СВЦЭМ!$B$39:$B$789,F$83)+'СЕТ СН'!$H$9+СВЦЭМ!$D$10+'СЕТ СН'!$H$5-'СЕТ СН'!$H$17</f>
        <v>5344.71673895</v>
      </c>
      <c r="G97" s="36">
        <f>SUMIFS(СВЦЭМ!$C$39:$C$789,СВЦЭМ!$A$39:$A$789,$A97,СВЦЭМ!$B$39:$B$789,G$83)+'СЕТ СН'!$H$9+СВЦЭМ!$D$10+'СЕТ СН'!$H$5-'СЕТ СН'!$H$17</f>
        <v>5345.7373555200002</v>
      </c>
      <c r="H97" s="36">
        <f>SUMIFS(СВЦЭМ!$C$39:$C$789,СВЦЭМ!$A$39:$A$789,$A97,СВЦЭМ!$B$39:$B$789,H$83)+'СЕТ СН'!$H$9+СВЦЭМ!$D$10+'СЕТ СН'!$H$5-'СЕТ СН'!$H$17</f>
        <v>5324.1295898300004</v>
      </c>
      <c r="I97" s="36">
        <f>SUMIFS(СВЦЭМ!$C$39:$C$789,СВЦЭМ!$A$39:$A$789,$A97,СВЦЭМ!$B$39:$B$789,I$83)+'СЕТ СН'!$H$9+СВЦЭМ!$D$10+'СЕТ СН'!$H$5-'СЕТ СН'!$H$17</f>
        <v>5287.9076560400008</v>
      </c>
      <c r="J97" s="36">
        <f>SUMIFS(СВЦЭМ!$C$39:$C$789,СВЦЭМ!$A$39:$A$789,$A97,СВЦЭМ!$B$39:$B$789,J$83)+'СЕТ СН'!$H$9+СВЦЭМ!$D$10+'СЕТ СН'!$H$5-'СЕТ СН'!$H$17</f>
        <v>5222.24748894</v>
      </c>
      <c r="K97" s="36">
        <f>SUMIFS(СВЦЭМ!$C$39:$C$789,СВЦЭМ!$A$39:$A$789,$A97,СВЦЭМ!$B$39:$B$789,K$83)+'СЕТ СН'!$H$9+СВЦЭМ!$D$10+'СЕТ СН'!$H$5-'СЕТ СН'!$H$17</f>
        <v>5115.4074278200005</v>
      </c>
      <c r="L97" s="36">
        <f>SUMIFS(СВЦЭМ!$C$39:$C$789,СВЦЭМ!$A$39:$A$789,$A97,СВЦЭМ!$B$39:$B$789,L$83)+'СЕТ СН'!$H$9+СВЦЭМ!$D$10+'СЕТ СН'!$H$5-'СЕТ СН'!$H$17</f>
        <v>5092.9965143600002</v>
      </c>
      <c r="M97" s="36">
        <f>SUMIFS(СВЦЭМ!$C$39:$C$789,СВЦЭМ!$A$39:$A$789,$A97,СВЦЭМ!$B$39:$B$789,M$83)+'СЕТ СН'!$H$9+СВЦЭМ!$D$10+'СЕТ СН'!$H$5-'СЕТ СН'!$H$17</f>
        <v>5111.6627908700002</v>
      </c>
      <c r="N97" s="36">
        <f>SUMIFS(СВЦЭМ!$C$39:$C$789,СВЦЭМ!$A$39:$A$789,$A97,СВЦЭМ!$B$39:$B$789,N$83)+'СЕТ СН'!$H$9+СВЦЭМ!$D$10+'СЕТ СН'!$H$5-'СЕТ СН'!$H$17</f>
        <v>5120.63188601</v>
      </c>
      <c r="O97" s="36">
        <f>SUMIFS(СВЦЭМ!$C$39:$C$789,СВЦЭМ!$A$39:$A$789,$A97,СВЦЭМ!$B$39:$B$789,O$83)+'СЕТ СН'!$H$9+СВЦЭМ!$D$10+'СЕТ СН'!$H$5-'СЕТ СН'!$H$17</f>
        <v>5119.1922437400008</v>
      </c>
      <c r="P97" s="36">
        <f>SUMIFS(СВЦЭМ!$C$39:$C$789,СВЦЭМ!$A$39:$A$789,$A97,СВЦЭМ!$B$39:$B$789,P$83)+'СЕТ СН'!$H$9+СВЦЭМ!$D$10+'СЕТ СН'!$H$5-'СЕТ СН'!$H$17</f>
        <v>5118.12463123</v>
      </c>
      <c r="Q97" s="36">
        <f>SUMIFS(СВЦЭМ!$C$39:$C$789,СВЦЭМ!$A$39:$A$789,$A97,СВЦЭМ!$B$39:$B$789,Q$83)+'СЕТ СН'!$H$9+СВЦЭМ!$D$10+'СЕТ СН'!$H$5-'СЕТ СН'!$H$17</f>
        <v>5153.8059969000005</v>
      </c>
      <c r="R97" s="36">
        <f>SUMIFS(СВЦЭМ!$C$39:$C$789,СВЦЭМ!$A$39:$A$789,$A97,СВЦЭМ!$B$39:$B$789,R$83)+'СЕТ СН'!$H$9+СВЦЭМ!$D$10+'СЕТ СН'!$H$5-'СЕТ СН'!$H$17</f>
        <v>5149.5360960500002</v>
      </c>
      <c r="S97" s="36">
        <f>SUMIFS(СВЦЭМ!$C$39:$C$789,СВЦЭМ!$A$39:$A$789,$A97,СВЦЭМ!$B$39:$B$789,S$83)+'СЕТ СН'!$H$9+СВЦЭМ!$D$10+'СЕТ СН'!$H$5-'СЕТ СН'!$H$17</f>
        <v>5109.7337393400003</v>
      </c>
      <c r="T97" s="36">
        <f>SUMIFS(СВЦЭМ!$C$39:$C$789,СВЦЭМ!$A$39:$A$789,$A97,СВЦЭМ!$B$39:$B$789,T$83)+'СЕТ СН'!$H$9+СВЦЭМ!$D$10+'СЕТ СН'!$H$5-'СЕТ СН'!$H$17</f>
        <v>5079.1302434400004</v>
      </c>
      <c r="U97" s="36">
        <f>SUMIFS(СВЦЭМ!$C$39:$C$789,СВЦЭМ!$A$39:$A$789,$A97,СВЦЭМ!$B$39:$B$789,U$83)+'СЕТ СН'!$H$9+СВЦЭМ!$D$10+'СЕТ СН'!$H$5-'СЕТ СН'!$H$17</f>
        <v>5089.7992763000002</v>
      </c>
      <c r="V97" s="36">
        <f>SUMIFS(СВЦЭМ!$C$39:$C$789,СВЦЭМ!$A$39:$A$789,$A97,СВЦЭМ!$B$39:$B$789,V$83)+'СЕТ СН'!$H$9+СВЦЭМ!$D$10+'СЕТ СН'!$H$5-'СЕТ СН'!$H$17</f>
        <v>5147.9342761799999</v>
      </c>
      <c r="W97" s="36">
        <f>SUMIFS(СВЦЭМ!$C$39:$C$789,СВЦЭМ!$A$39:$A$789,$A97,СВЦЭМ!$B$39:$B$789,W$83)+'СЕТ СН'!$H$9+СВЦЭМ!$D$10+'СЕТ СН'!$H$5-'СЕТ СН'!$H$17</f>
        <v>5172.5486895700005</v>
      </c>
      <c r="X97" s="36">
        <f>SUMIFS(СВЦЭМ!$C$39:$C$789,СВЦЭМ!$A$39:$A$789,$A97,СВЦЭМ!$B$39:$B$789,X$83)+'СЕТ СН'!$H$9+СВЦЭМ!$D$10+'СЕТ СН'!$H$5-'СЕТ СН'!$H$17</f>
        <v>5194.9934081299998</v>
      </c>
      <c r="Y97" s="36">
        <f>SUMIFS(СВЦЭМ!$C$39:$C$789,СВЦЭМ!$A$39:$A$789,$A97,СВЦЭМ!$B$39:$B$789,Y$83)+'СЕТ СН'!$H$9+СВЦЭМ!$D$10+'СЕТ СН'!$H$5-'СЕТ СН'!$H$17</f>
        <v>5253.1468610800002</v>
      </c>
    </row>
    <row r="98" spans="1:25" ht="15.75" x14ac:dyDescent="0.2">
      <c r="A98" s="35">
        <f t="shared" si="2"/>
        <v>45641</v>
      </c>
      <c r="B98" s="36">
        <f>SUMIFS(СВЦЭМ!$C$39:$C$789,СВЦЭМ!$A$39:$A$789,$A98,СВЦЭМ!$B$39:$B$789,B$83)+'СЕТ СН'!$H$9+СВЦЭМ!$D$10+'СЕТ СН'!$H$5-'СЕТ СН'!$H$17</f>
        <v>5247.5878964800004</v>
      </c>
      <c r="C98" s="36">
        <f>SUMIFS(СВЦЭМ!$C$39:$C$789,СВЦЭМ!$A$39:$A$789,$A98,СВЦЭМ!$B$39:$B$789,C$83)+'СЕТ СН'!$H$9+СВЦЭМ!$D$10+'СЕТ СН'!$H$5-'СЕТ СН'!$H$17</f>
        <v>5262.8353155599998</v>
      </c>
      <c r="D98" s="36">
        <f>SUMIFS(СВЦЭМ!$C$39:$C$789,СВЦЭМ!$A$39:$A$789,$A98,СВЦЭМ!$B$39:$B$789,D$83)+'СЕТ СН'!$H$9+СВЦЭМ!$D$10+'СЕТ СН'!$H$5-'СЕТ СН'!$H$17</f>
        <v>5280.6296264000002</v>
      </c>
      <c r="E98" s="36">
        <f>SUMIFS(СВЦЭМ!$C$39:$C$789,СВЦЭМ!$A$39:$A$789,$A98,СВЦЭМ!$B$39:$B$789,E$83)+'СЕТ СН'!$H$9+СВЦЭМ!$D$10+'СЕТ СН'!$H$5-'СЕТ СН'!$H$17</f>
        <v>5293.2902062000003</v>
      </c>
      <c r="F98" s="36">
        <f>SUMIFS(СВЦЭМ!$C$39:$C$789,СВЦЭМ!$A$39:$A$789,$A98,СВЦЭМ!$B$39:$B$789,F$83)+'СЕТ СН'!$H$9+СВЦЭМ!$D$10+'СЕТ СН'!$H$5-'СЕТ СН'!$H$17</f>
        <v>5298.8348336200006</v>
      </c>
      <c r="G98" s="36">
        <f>SUMIFS(СВЦЭМ!$C$39:$C$789,СВЦЭМ!$A$39:$A$789,$A98,СВЦЭМ!$B$39:$B$789,G$83)+'СЕТ СН'!$H$9+СВЦЭМ!$D$10+'СЕТ СН'!$H$5-'СЕТ СН'!$H$17</f>
        <v>5283.6695620700002</v>
      </c>
      <c r="H98" s="36">
        <f>SUMIFS(СВЦЭМ!$C$39:$C$789,СВЦЭМ!$A$39:$A$789,$A98,СВЦЭМ!$B$39:$B$789,H$83)+'СЕТ СН'!$H$9+СВЦЭМ!$D$10+'СЕТ СН'!$H$5-'СЕТ СН'!$H$17</f>
        <v>5266.0674319700001</v>
      </c>
      <c r="I98" s="36">
        <f>SUMIFS(СВЦЭМ!$C$39:$C$789,СВЦЭМ!$A$39:$A$789,$A98,СВЦЭМ!$B$39:$B$789,I$83)+'СЕТ СН'!$H$9+СВЦЭМ!$D$10+'СЕТ СН'!$H$5-'СЕТ СН'!$H$17</f>
        <v>5268.8965183600003</v>
      </c>
      <c r="J98" s="36">
        <f>SUMIFS(СВЦЭМ!$C$39:$C$789,СВЦЭМ!$A$39:$A$789,$A98,СВЦЭМ!$B$39:$B$789,J$83)+'СЕТ СН'!$H$9+СВЦЭМ!$D$10+'СЕТ СН'!$H$5-'СЕТ СН'!$H$17</f>
        <v>5201.8128985700005</v>
      </c>
      <c r="K98" s="36">
        <f>SUMIFS(СВЦЭМ!$C$39:$C$789,СВЦЭМ!$A$39:$A$789,$A98,СВЦЭМ!$B$39:$B$789,K$83)+'СЕТ СН'!$H$9+СВЦЭМ!$D$10+'СЕТ СН'!$H$5-'СЕТ СН'!$H$17</f>
        <v>5126.2137841200001</v>
      </c>
      <c r="L98" s="36">
        <f>SUMIFS(СВЦЭМ!$C$39:$C$789,СВЦЭМ!$A$39:$A$789,$A98,СВЦЭМ!$B$39:$B$789,L$83)+'СЕТ СН'!$H$9+СВЦЭМ!$D$10+'СЕТ СН'!$H$5-'СЕТ СН'!$H$17</f>
        <v>5095.7424609300006</v>
      </c>
      <c r="M98" s="36">
        <f>SUMIFS(СВЦЭМ!$C$39:$C$789,СВЦЭМ!$A$39:$A$789,$A98,СВЦЭМ!$B$39:$B$789,M$83)+'СЕТ СН'!$H$9+СВЦЭМ!$D$10+'СЕТ СН'!$H$5-'СЕТ СН'!$H$17</f>
        <v>5106.92142324</v>
      </c>
      <c r="N98" s="36">
        <f>SUMIFS(СВЦЭМ!$C$39:$C$789,СВЦЭМ!$A$39:$A$789,$A98,СВЦЭМ!$B$39:$B$789,N$83)+'СЕТ СН'!$H$9+СВЦЭМ!$D$10+'СЕТ СН'!$H$5-'СЕТ СН'!$H$17</f>
        <v>5143.3470084500004</v>
      </c>
      <c r="O98" s="36">
        <f>SUMIFS(СВЦЭМ!$C$39:$C$789,СВЦЭМ!$A$39:$A$789,$A98,СВЦЭМ!$B$39:$B$789,O$83)+'СЕТ СН'!$H$9+СВЦЭМ!$D$10+'СЕТ СН'!$H$5-'СЕТ СН'!$H$17</f>
        <v>5164.1824584400001</v>
      </c>
      <c r="P98" s="36">
        <f>SUMIFS(СВЦЭМ!$C$39:$C$789,СВЦЭМ!$A$39:$A$789,$A98,СВЦЭМ!$B$39:$B$789,P$83)+'СЕТ СН'!$H$9+СВЦЭМ!$D$10+'СЕТ СН'!$H$5-'СЕТ СН'!$H$17</f>
        <v>5203.9168194400008</v>
      </c>
      <c r="Q98" s="36">
        <f>SUMIFS(СВЦЭМ!$C$39:$C$789,СВЦЭМ!$A$39:$A$789,$A98,СВЦЭМ!$B$39:$B$789,Q$83)+'СЕТ СН'!$H$9+СВЦЭМ!$D$10+'СЕТ СН'!$H$5-'СЕТ СН'!$H$17</f>
        <v>5228.7417649100007</v>
      </c>
      <c r="R98" s="36">
        <f>SUMIFS(СВЦЭМ!$C$39:$C$789,СВЦЭМ!$A$39:$A$789,$A98,СВЦЭМ!$B$39:$B$789,R$83)+'СЕТ СН'!$H$9+СВЦЭМ!$D$10+'СЕТ СН'!$H$5-'СЕТ СН'!$H$17</f>
        <v>5210.0235422400001</v>
      </c>
      <c r="S98" s="36">
        <f>SUMIFS(СВЦЭМ!$C$39:$C$789,СВЦЭМ!$A$39:$A$789,$A98,СВЦЭМ!$B$39:$B$789,S$83)+'СЕТ СН'!$H$9+СВЦЭМ!$D$10+'СЕТ СН'!$H$5-'СЕТ СН'!$H$17</f>
        <v>5150.2567375200006</v>
      </c>
      <c r="T98" s="36">
        <f>SUMIFS(СВЦЭМ!$C$39:$C$789,СВЦЭМ!$A$39:$A$789,$A98,СВЦЭМ!$B$39:$B$789,T$83)+'СЕТ СН'!$H$9+СВЦЭМ!$D$10+'СЕТ СН'!$H$5-'СЕТ СН'!$H$17</f>
        <v>5113.9314240000003</v>
      </c>
      <c r="U98" s="36">
        <f>SUMIFS(СВЦЭМ!$C$39:$C$789,СВЦЭМ!$A$39:$A$789,$A98,СВЦЭМ!$B$39:$B$789,U$83)+'СЕТ СН'!$H$9+СВЦЭМ!$D$10+'СЕТ СН'!$H$5-'СЕТ СН'!$H$17</f>
        <v>5118.8251078800004</v>
      </c>
      <c r="V98" s="36">
        <f>SUMIFS(СВЦЭМ!$C$39:$C$789,СВЦЭМ!$A$39:$A$789,$A98,СВЦЭМ!$B$39:$B$789,V$83)+'СЕТ СН'!$H$9+СВЦЭМ!$D$10+'СЕТ СН'!$H$5-'СЕТ СН'!$H$17</f>
        <v>5131.3627583800007</v>
      </c>
      <c r="W98" s="36">
        <f>SUMIFS(СВЦЭМ!$C$39:$C$789,СВЦЭМ!$A$39:$A$789,$A98,СВЦЭМ!$B$39:$B$789,W$83)+'СЕТ СН'!$H$9+СВЦЭМ!$D$10+'СЕТ СН'!$H$5-'СЕТ СН'!$H$17</f>
        <v>5142.84175882</v>
      </c>
      <c r="X98" s="36">
        <f>SUMIFS(СВЦЭМ!$C$39:$C$789,СВЦЭМ!$A$39:$A$789,$A98,СВЦЭМ!$B$39:$B$789,X$83)+'СЕТ СН'!$H$9+СВЦЭМ!$D$10+'СЕТ СН'!$H$5-'СЕТ СН'!$H$17</f>
        <v>5197.3400128800004</v>
      </c>
      <c r="Y98" s="36">
        <f>SUMIFS(СВЦЭМ!$C$39:$C$789,СВЦЭМ!$A$39:$A$789,$A98,СВЦЭМ!$B$39:$B$789,Y$83)+'СЕТ СН'!$H$9+СВЦЭМ!$D$10+'СЕТ СН'!$H$5-'СЕТ СН'!$H$17</f>
        <v>5223.5909523099999</v>
      </c>
    </row>
    <row r="99" spans="1:25" ht="15.75" x14ac:dyDescent="0.2">
      <c r="A99" s="35">
        <f t="shared" si="2"/>
        <v>45642</v>
      </c>
      <c r="B99" s="36">
        <f>SUMIFS(СВЦЭМ!$C$39:$C$789,СВЦЭМ!$A$39:$A$789,$A99,СВЦЭМ!$B$39:$B$789,B$83)+'СЕТ СН'!$H$9+СВЦЭМ!$D$10+'СЕТ СН'!$H$5-'СЕТ СН'!$H$17</f>
        <v>5155.3526318900003</v>
      </c>
      <c r="C99" s="36">
        <f>SUMIFS(СВЦЭМ!$C$39:$C$789,СВЦЭМ!$A$39:$A$789,$A99,СВЦЭМ!$B$39:$B$789,C$83)+'СЕТ СН'!$H$9+СВЦЭМ!$D$10+'СЕТ СН'!$H$5-'СЕТ СН'!$H$17</f>
        <v>5194.9211493700004</v>
      </c>
      <c r="D99" s="36">
        <f>SUMIFS(СВЦЭМ!$C$39:$C$789,СВЦЭМ!$A$39:$A$789,$A99,СВЦЭМ!$B$39:$B$789,D$83)+'СЕТ СН'!$H$9+СВЦЭМ!$D$10+'СЕТ СН'!$H$5-'СЕТ СН'!$H$17</f>
        <v>5211.1620952100002</v>
      </c>
      <c r="E99" s="36">
        <f>SUMIFS(СВЦЭМ!$C$39:$C$789,СВЦЭМ!$A$39:$A$789,$A99,СВЦЭМ!$B$39:$B$789,E$83)+'СЕТ СН'!$H$9+СВЦЭМ!$D$10+'СЕТ СН'!$H$5-'СЕТ СН'!$H$17</f>
        <v>5213.3888558100007</v>
      </c>
      <c r="F99" s="36">
        <f>SUMIFS(СВЦЭМ!$C$39:$C$789,СВЦЭМ!$A$39:$A$789,$A99,СВЦЭМ!$B$39:$B$789,F$83)+'СЕТ СН'!$H$9+СВЦЭМ!$D$10+'СЕТ СН'!$H$5-'СЕТ СН'!$H$17</f>
        <v>5209.5799073800008</v>
      </c>
      <c r="G99" s="36">
        <f>SUMIFS(СВЦЭМ!$C$39:$C$789,СВЦЭМ!$A$39:$A$789,$A99,СВЦЭМ!$B$39:$B$789,G$83)+'СЕТ СН'!$H$9+СВЦЭМ!$D$10+'СЕТ СН'!$H$5-'СЕТ СН'!$H$17</f>
        <v>5199.50420287</v>
      </c>
      <c r="H99" s="36">
        <f>SUMIFS(СВЦЭМ!$C$39:$C$789,СВЦЭМ!$A$39:$A$789,$A99,СВЦЭМ!$B$39:$B$789,H$83)+'СЕТ СН'!$H$9+СВЦЭМ!$D$10+'СЕТ СН'!$H$5-'СЕТ СН'!$H$17</f>
        <v>5181.3176019900002</v>
      </c>
      <c r="I99" s="36">
        <f>SUMIFS(СВЦЭМ!$C$39:$C$789,СВЦЭМ!$A$39:$A$789,$A99,СВЦЭМ!$B$39:$B$789,I$83)+'СЕТ СН'!$H$9+СВЦЭМ!$D$10+'СЕТ СН'!$H$5-'СЕТ СН'!$H$17</f>
        <v>5118.0759786300005</v>
      </c>
      <c r="J99" s="36">
        <f>SUMIFS(СВЦЭМ!$C$39:$C$789,СВЦЭМ!$A$39:$A$789,$A99,СВЦЭМ!$B$39:$B$789,J$83)+'СЕТ СН'!$H$9+СВЦЭМ!$D$10+'СЕТ СН'!$H$5-'СЕТ СН'!$H$17</f>
        <v>5126.0722336899998</v>
      </c>
      <c r="K99" s="36">
        <f>SUMIFS(СВЦЭМ!$C$39:$C$789,СВЦЭМ!$A$39:$A$789,$A99,СВЦЭМ!$B$39:$B$789,K$83)+'СЕТ СН'!$H$9+СВЦЭМ!$D$10+'СЕТ СН'!$H$5-'СЕТ СН'!$H$17</f>
        <v>5123.9179829500008</v>
      </c>
      <c r="L99" s="36">
        <f>SUMIFS(СВЦЭМ!$C$39:$C$789,СВЦЭМ!$A$39:$A$789,$A99,СВЦЭМ!$B$39:$B$789,L$83)+'СЕТ СН'!$H$9+СВЦЭМ!$D$10+'СЕТ СН'!$H$5-'СЕТ СН'!$H$17</f>
        <v>5096.62365168</v>
      </c>
      <c r="M99" s="36">
        <f>SUMIFS(СВЦЭМ!$C$39:$C$789,СВЦЭМ!$A$39:$A$789,$A99,СВЦЭМ!$B$39:$B$789,M$83)+'СЕТ СН'!$H$9+СВЦЭМ!$D$10+'СЕТ СН'!$H$5-'СЕТ СН'!$H$17</f>
        <v>5112.10111504</v>
      </c>
      <c r="N99" s="36">
        <f>SUMIFS(СВЦЭМ!$C$39:$C$789,СВЦЭМ!$A$39:$A$789,$A99,СВЦЭМ!$B$39:$B$789,N$83)+'СЕТ СН'!$H$9+СВЦЭМ!$D$10+'СЕТ СН'!$H$5-'СЕТ СН'!$H$17</f>
        <v>5104.2016156400005</v>
      </c>
      <c r="O99" s="36">
        <f>SUMIFS(СВЦЭМ!$C$39:$C$789,СВЦЭМ!$A$39:$A$789,$A99,СВЦЭМ!$B$39:$B$789,O$83)+'СЕТ СН'!$H$9+СВЦЭМ!$D$10+'СЕТ СН'!$H$5-'СЕТ СН'!$H$17</f>
        <v>5122.9006814200002</v>
      </c>
      <c r="P99" s="36">
        <f>SUMIFS(СВЦЭМ!$C$39:$C$789,СВЦЭМ!$A$39:$A$789,$A99,СВЦЭМ!$B$39:$B$789,P$83)+'СЕТ СН'!$H$9+СВЦЭМ!$D$10+'СЕТ СН'!$H$5-'СЕТ СН'!$H$17</f>
        <v>5135.5483126400004</v>
      </c>
      <c r="Q99" s="36">
        <f>SUMIFS(СВЦЭМ!$C$39:$C$789,СВЦЭМ!$A$39:$A$789,$A99,СВЦЭМ!$B$39:$B$789,Q$83)+'СЕТ СН'!$H$9+СВЦЭМ!$D$10+'СЕТ СН'!$H$5-'СЕТ СН'!$H$17</f>
        <v>5148.7152529700006</v>
      </c>
      <c r="R99" s="36">
        <f>SUMIFS(СВЦЭМ!$C$39:$C$789,СВЦЭМ!$A$39:$A$789,$A99,СВЦЭМ!$B$39:$B$789,R$83)+'СЕТ СН'!$H$9+СВЦЭМ!$D$10+'СЕТ СН'!$H$5-'СЕТ СН'!$H$17</f>
        <v>5139.1330341400007</v>
      </c>
      <c r="S99" s="36">
        <f>SUMIFS(СВЦЭМ!$C$39:$C$789,СВЦЭМ!$A$39:$A$789,$A99,СВЦЭМ!$B$39:$B$789,S$83)+'СЕТ СН'!$H$9+СВЦЭМ!$D$10+'СЕТ СН'!$H$5-'СЕТ СН'!$H$17</f>
        <v>5116.1947513499999</v>
      </c>
      <c r="T99" s="36">
        <f>SUMIFS(СВЦЭМ!$C$39:$C$789,СВЦЭМ!$A$39:$A$789,$A99,СВЦЭМ!$B$39:$B$789,T$83)+'СЕТ СН'!$H$9+СВЦЭМ!$D$10+'СЕТ СН'!$H$5-'СЕТ СН'!$H$17</f>
        <v>5095.7060238399999</v>
      </c>
      <c r="U99" s="36">
        <f>SUMIFS(СВЦЭМ!$C$39:$C$789,СВЦЭМ!$A$39:$A$789,$A99,СВЦЭМ!$B$39:$B$789,U$83)+'СЕТ СН'!$H$9+СВЦЭМ!$D$10+'СЕТ СН'!$H$5-'СЕТ СН'!$H$17</f>
        <v>5095.1778960500005</v>
      </c>
      <c r="V99" s="36">
        <f>SUMIFS(СВЦЭМ!$C$39:$C$789,СВЦЭМ!$A$39:$A$789,$A99,СВЦЭМ!$B$39:$B$789,V$83)+'СЕТ СН'!$H$9+СВЦЭМ!$D$10+'СЕТ СН'!$H$5-'СЕТ СН'!$H$17</f>
        <v>5113.6114656400005</v>
      </c>
      <c r="W99" s="36">
        <f>SUMIFS(СВЦЭМ!$C$39:$C$789,СВЦЭМ!$A$39:$A$789,$A99,СВЦЭМ!$B$39:$B$789,W$83)+'СЕТ СН'!$H$9+СВЦЭМ!$D$10+'СЕТ СН'!$H$5-'СЕТ СН'!$H$17</f>
        <v>5139.9406902700002</v>
      </c>
      <c r="X99" s="36">
        <f>SUMIFS(СВЦЭМ!$C$39:$C$789,СВЦЭМ!$A$39:$A$789,$A99,СВЦЭМ!$B$39:$B$789,X$83)+'СЕТ СН'!$H$9+СВЦЭМ!$D$10+'СЕТ СН'!$H$5-'СЕТ СН'!$H$17</f>
        <v>5186.8017516100008</v>
      </c>
      <c r="Y99" s="36">
        <f>SUMIFS(СВЦЭМ!$C$39:$C$789,СВЦЭМ!$A$39:$A$789,$A99,СВЦЭМ!$B$39:$B$789,Y$83)+'СЕТ СН'!$H$9+СВЦЭМ!$D$10+'СЕТ СН'!$H$5-'СЕТ СН'!$H$17</f>
        <v>5218.6832218700001</v>
      </c>
    </row>
    <row r="100" spans="1:25" ht="15.75" x14ac:dyDescent="0.2">
      <c r="A100" s="35">
        <f t="shared" si="2"/>
        <v>45643</v>
      </c>
      <c r="B100" s="36">
        <f>SUMIFS(СВЦЭМ!$C$39:$C$789,СВЦЭМ!$A$39:$A$789,$A100,СВЦЭМ!$B$39:$B$789,B$83)+'СЕТ СН'!$H$9+СВЦЭМ!$D$10+'СЕТ СН'!$H$5-'СЕТ СН'!$H$17</f>
        <v>5355.9276244900002</v>
      </c>
      <c r="C100" s="36">
        <f>SUMIFS(СВЦЭМ!$C$39:$C$789,СВЦЭМ!$A$39:$A$789,$A100,СВЦЭМ!$B$39:$B$789,C$83)+'СЕТ СН'!$H$9+СВЦЭМ!$D$10+'СЕТ СН'!$H$5-'СЕТ СН'!$H$17</f>
        <v>5408.12468085</v>
      </c>
      <c r="D100" s="36">
        <f>SUMIFS(СВЦЭМ!$C$39:$C$789,СВЦЭМ!$A$39:$A$789,$A100,СВЦЭМ!$B$39:$B$789,D$83)+'СЕТ СН'!$H$9+СВЦЭМ!$D$10+'СЕТ СН'!$H$5-'СЕТ СН'!$H$17</f>
        <v>5446.9756216900005</v>
      </c>
      <c r="E100" s="36">
        <f>SUMIFS(СВЦЭМ!$C$39:$C$789,СВЦЭМ!$A$39:$A$789,$A100,СВЦЭМ!$B$39:$B$789,E$83)+'СЕТ СН'!$H$9+СВЦЭМ!$D$10+'СЕТ СН'!$H$5-'СЕТ СН'!$H$17</f>
        <v>5472.58454205</v>
      </c>
      <c r="F100" s="36">
        <f>SUMIFS(СВЦЭМ!$C$39:$C$789,СВЦЭМ!$A$39:$A$789,$A100,СВЦЭМ!$B$39:$B$789,F$83)+'СЕТ СН'!$H$9+СВЦЭМ!$D$10+'СЕТ СН'!$H$5-'СЕТ СН'!$H$17</f>
        <v>5488.8625456899999</v>
      </c>
      <c r="G100" s="36">
        <f>SUMIFS(СВЦЭМ!$C$39:$C$789,СВЦЭМ!$A$39:$A$789,$A100,СВЦЭМ!$B$39:$B$789,G$83)+'СЕТ СН'!$H$9+СВЦЭМ!$D$10+'СЕТ СН'!$H$5-'СЕТ СН'!$H$17</f>
        <v>5507.8820645800006</v>
      </c>
      <c r="H100" s="36">
        <f>SUMIFS(СВЦЭМ!$C$39:$C$789,СВЦЭМ!$A$39:$A$789,$A100,СВЦЭМ!$B$39:$B$789,H$83)+'СЕТ СН'!$H$9+СВЦЭМ!$D$10+'СЕТ СН'!$H$5-'СЕТ СН'!$H$17</f>
        <v>5431.6592201700005</v>
      </c>
      <c r="I100" s="36">
        <f>SUMIFS(СВЦЭМ!$C$39:$C$789,СВЦЭМ!$A$39:$A$789,$A100,СВЦЭМ!$B$39:$B$789,I$83)+'СЕТ СН'!$H$9+СВЦЭМ!$D$10+'СЕТ СН'!$H$5-'СЕТ СН'!$H$17</f>
        <v>5347.3420353300007</v>
      </c>
      <c r="J100" s="36">
        <f>SUMIFS(СВЦЭМ!$C$39:$C$789,СВЦЭМ!$A$39:$A$789,$A100,СВЦЭМ!$B$39:$B$789,J$83)+'СЕТ СН'!$H$9+СВЦЭМ!$D$10+'СЕТ СН'!$H$5-'СЕТ СН'!$H$17</f>
        <v>5317.5015017900005</v>
      </c>
      <c r="K100" s="36">
        <f>SUMIFS(СВЦЭМ!$C$39:$C$789,СВЦЭМ!$A$39:$A$789,$A100,СВЦЭМ!$B$39:$B$789,K$83)+'СЕТ СН'!$H$9+СВЦЭМ!$D$10+'СЕТ СН'!$H$5-'СЕТ СН'!$H$17</f>
        <v>5257.0377182800003</v>
      </c>
      <c r="L100" s="36">
        <f>SUMIFS(СВЦЭМ!$C$39:$C$789,СВЦЭМ!$A$39:$A$789,$A100,СВЦЭМ!$B$39:$B$789,L$83)+'СЕТ СН'!$H$9+СВЦЭМ!$D$10+'СЕТ СН'!$H$5-'СЕТ СН'!$H$17</f>
        <v>5226.0948080500002</v>
      </c>
      <c r="M100" s="36">
        <f>SUMIFS(СВЦЭМ!$C$39:$C$789,СВЦЭМ!$A$39:$A$789,$A100,СВЦЭМ!$B$39:$B$789,M$83)+'СЕТ СН'!$H$9+СВЦЭМ!$D$10+'СЕТ СН'!$H$5-'СЕТ СН'!$H$17</f>
        <v>5237.8819615000002</v>
      </c>
      <c r="N100" s="36">
        <f>SUMIFS(СВЦЭМ!$C$39:$C$789,СВЦЭМ!$A$39:$A$789,$A100,СВЦЭМ!$B$39:$B$789,N$83)+'СЕТ СН'!$H$9+СВЦЭМ!$D$10+'СЕТ СН'!$H$5-'СЕТ СН'!$H$17</f>
        <v>5256.9724625899999</v>
      </c>
      <c r="O100" s="36">
        <f>SUMIFS(СВЦЭМ!$C$39:$C$789,СВЦЭМ!$A$39:$A$789,$A100,СВЦЭМ!$B$39:$B$789,O$83)+'СЕТ СН'!$H$9+СВЦЭМ!$D$10+'СЕТ СН'!$H$5-'СЕТ СН'!$H$17</f>
        <v>5258.6070868799998</v>
      </c>
      <c r="P100" s="36">
        <f>SUMIFS(СВЦЭМ!$C$39:$C$789,СВЦЭМ!$A$39:$A$789,$A100,СВЦЭМ!$B$39:$B$789,P$83)+'СЕТ СН'!$H$9+СВЦЭМ!$D$10+'СЕТ СН'!$H$5-'СЕТ СН'!$H$17</f>
        <v>5265.80414286</v>
      </c>
      <c r="Q100" s="36">
        <f>SUMIFS(СВЦЭМ!$C$39:$C$789,СВЦЭМ!$A$39:$A$789,$A100,СВЦЭМ!$B$39:$B$789,Q$83)+'СЕТ СН'!$H$9+СВЦЭМ!$D$10+'СЕТ СН'!$H$5-'СЕТ СН'!$H$17</f>
        <v>5278.6607737499999</v>
      </c>
      <c r="R100" s="36">
        <f>SUMIFS(СВЦЭМ!$C$39:$C$789,СВЦЭМ!$A$39:$A$789,$A100,СВЦЭМ!$B$39:$B$789,R$83)+'СЕТ СН'!$H$9+СВЦЭМ!$D$10+'СЕТ СН'!$H$5-'СЕТ СН'!$H$17</f>
        <v>5271.6896887000003</v>
      </c>
      <c r="S100" s="36">
        <f>SUMIFS(СВЦЭМ!$C$39:$C$789,СВЦЭМ!$A$39:$A$789,$A100,СВЦЭМ!$B$39:$B$789,S$83)+'СЕТ СН'!$H$9+СВЦЭМ!$D$10+'СЕТ СН'!$H$5-'СЕТ СН'!$H$17</f>
        <v>5247.1527537700003</v>
      </c>
      <c r="T100" s="36">
        <f>SUMIFS(СВЦЭМ!$C$39:$C$789,СВЦЭМ!$A$39:$A$789,$A100,СВЦЭМ!$B$39:$B$789,T$83)+'СЕТ СН'!$H$9+СВЦЭМ!$D$10+'СЕТ СН'!$H$5-'СЕТ СН'!$H$17</f>
        <v>5286.2019457599999</v>
      </c>
      <c r="U100" s="36">
        <f>SUMIFS(СВЦЭМ!$C$39:$C$789,СВЦЭМ!$A$39:$A$789,$A100,СВЦЭМ!$B$39:$B$789,U$83)+'СЕТ СН'!$H$9+СВЦЭМ!$D$10+'СЕТ СН'!$H$5-'СЕТ СН'!$H$17</f>
        <v>5278.7782051100003</v>
      </c>
      <c r="V100" s="36">
        <f>SUMIFS(СВЦЭМ!$C$39:$C$789,СВЦЭМ!$A$39:$A$789,$A100,СВЦЭМ!$B$39:$B$789,V$83)+'СЕТ СН'!$H$9+СВЦЭМ!$D$10+'СЕТ СН'!$H$5-'СЕТ СН'!$H$17</f>
        <v>5340.2539641800004</v>
      </c>
      <c r="W100" s="36">
        <f>SUMIFS(СВЦЭМ!$C$39:$C$789,СВЦЭМ!$A$39:$A$789,$A100,СВЦЭМ!$B$39:$B$789,W$83)+'СЕТ СН'!$H$9+СВЦЭМ!$D$10+'СЕТ СН'!$H$5-'СЕТ СН'!$H$17</f>
        <v>5362.3632367</v>
      </c>
      <c r="X100" s="36">
        <f>SUMIFS(СВЦЭМ!$C$39:$C$789,СВЦЭМ!$A$39:$A$789,$A100,СВЦЭМ!$B$39:$B$789,X$83)+'СЕТ СН'!$H$9+СВЦЭМ!$D$10+'СЕТ СН'!$H$5-'СЕТ СН'!$H$17</f>
        <v>5383.1272004700004</v>
      </c>
      <c r="Y100" s="36">
        <f>SUMIFS(СВЦЭМ!$C$39:$C$789,СВЦЭМ!$A$39:$A$789,$A100,СВЦЭМ!$B$39:$B$789,Y$83)+'СЕТ СН'!$H$9+СВЦЭМ!$D$10+'СЕТ СН'!$H$5-'СЕТ СН'!$H$17</f>
        <v>5395.3621254099999</v>
      </c>
    </row>
    <row r="101" spans="1:25" ht="15.75" x14ac:dyDescent="0.2">
      <c r="A101" s="35">
        <f t="shared" si="2"/>
        <v>45644</v>
      </c>
      <c r="B101" s="36">
        <f>SUMIFS(СВЦЭМ!$C$39:$C$789,СВЦЭМ!$A$39:$A$789,$A101,СВЦЭМ!$B$39:$B$789,B$83)+'СЕТ СН'!$H$9+СВЦЭМ!$D$10+'СЕТ СН'!$H$5-'СЕТ СН'!$H$17</f>
        <v>5512.42653926</v>
      </c>
      <c r="C101" s="36">
        <f>SUMIFS(СВЦЭМ!$C$39:$C$789,СВЦЭМ!$A$39:$A$789,$A101,СВЦЭМ!$B$39:$B$789,C$83)+'СЕТ СН'!$H$9+СВЦЭМ!$D$10+'СЕТ СН'!$H$5-'СЕТ СН'!$H$17</f>
        <v>5548.1098874300005</v>
      </c>
      <c r="D101" s="36">
        <f>SUMIFS(СВЦЭМ!$C$39:$C$789,СВЦЭМ!$A$39:$A$789,$A101,СВЦЭМ!$B$39:$B$789,D$83)+'СЕТ СН'!$H$9+СВЦЭМ!$D$10+'СЕТ СН'!$H$5-'СЕТ СН'!$H$17</f>
        <v>5578.3101227799998</v>
      </c>
      <c r="E101" s="36">
        <f>SUMIFS(СВЦЭМ!$C$39:$C$789,СВЦЭМ!$A$39:$A$789,$A101,СВЦЭМ!$B$39:$B$789,E$83)+'СЕТ СН'!$H$9+СВЦЭМ!$D$10+'СЕТ СН'!$H$5-'СЕТ СН'!$H$17</f>
        <v>5593.15848577</v>
      </c>
      <c r="F101" s="36">
        <f>SUMIFS(СВЦЭМ!$C$39:$C$789,СВЦЭМ!$A$39:$A$789,$A101,СВЦЭМ!$B$39:$B$789,F$83)+'СЕТ СН'!$H$9+СВЦЭМ!$D$10+'СЕТ СН'!$H$5-'СЕТ СН'!$H$17</f>
        <v>5600.6212208699999</v>
      </c>
      <c r="G101" s="36">
        <f>SUMIFS(СВЦЭМ!$C$39:$C$789,СВЦЭМ!$A$39:$A$789,$A101,СВЦЭМ!$B$39:$B$789,G$83)+'СЕТ СН'!$H$9+СВЦЭМ!$D$10+'СЕТ СН'!$H$5-'СЕТ СН'!$H$17</f>
        <v>5579.7278718100006</v>
      </c>
      <c r="H101" s="36">
        <f>SUMIFS(СВЦЭМ!$C$39:$C$789,СВЦЭМ!$A$39:$A$789,$A101,СВЦЭМ!$B$39:$B$789,H$83)+'СЕТ СН'!$H$9+СВЦЭМ!$D$10+'СЕТ СН'!$H$5-'СЕТ СН'!$H$17</f>
        <v>5488.1494198199998</v>
      </c>
      <c r="I101" s="36">
        <f>SUMIFS(СВЦЭМ!$C$39:$C$789,СВЦЭМ!$A$39:$A$789,$A101,СВЦЭМ!$B$39:$B$789,I$83)+'СЕТ СН'!$H$9+СВЦЭМ!$D$10+'СЕТ СН'!$H$5-'СЕТ СН'!$H$17</f>
        <v>5371.0271055400008</v>
      </c>
      <c r="J101" s="36">
        <f>SUMIFS(СВЦЭМ!$C$39:$C$789,СВЦЭМ!$A$39:$A$789,$A101,СВЦЭМ!$B$39:$B$789,J$83)+'СЕТ СН'!$H$9+СВЦЭМ!$D$10+'СЕТ СН'!$H$5-'СЕТ СН'!$H$17</f>
        <v>5334.2383164600005</v>
      </c>
      <c r="K101" s="36">
        <f>SUMIFS(СВЦЭМ!$C$39:$C$789,СВЦЭМ!$A$39:$A$789,$A101,СВЦЭМ!$B$39:$B$789,K$83)+'СЕТ СН'!$H$9+СВЦЭМ!$D$10+'СЕТ СН'!$H$5-'СЕТ СН'!$H$17</f>
        <v>5290.3429973600005</v>
      </c>
      <c r="L101" s="36">
        <f>SUMIFS(СВЦЭМ!$C$39:$C$789,СВЦЭМ!$A$39:$A$789,$A101,СВЦЭМ!$B$39:$B$789,L$83)+'СЕТ СН'!$H$9+СВЦЭМ!$D$10+'СЕТ СН'!$H$5-'СЕТ СН'!$H$17</f>
        <v>5239.6429301200005</v>
      </c>
      <c r="M101" s="36">
        <f>SUMIFS(СВЦЭМ!$C$39:$C$789,СВЦЭМ!$A$39:$A$789,$A101,СВЦЭМ!$B$39:$B$789,M$83)+'СЕТ СН'!$H$9+СВЦЭМ!$D$10+'СЕТ СН'!$H$5-'СЕТ СН'!$H$17</f>
        <v>5303.8996948599997</v>
      </c>
      <c r="N101" s="36">
        <f>SUMIFS(СВЦЭМ!$C$39:$C$789,СВЦЭМ!$A$39:$A$789,$A101,СВЦЭМ!$B$39:$B$789,N$83)+'СЕТ СН'!$H$9+СВЦЭМ!$D$10+'СЕТ СН'!$H$5-'СЕТ СН'!$H$17</f>
        <v>5325.2189128600003</v>
      </c>
      <c r="O101" s="36">
        <f>SUMIFS(СВЦЭМ!$C$39:$C$789,СВЦЭМ!$A$39:$A$789,$A101,СВЦЭМ!$B$39:$B$789,O$83)+'СЕТ СН'!$H$9+СВЦЭМ!$D$10+'СЕТ СН'!$H$5-'СЕТ СН'!$H$17</f>
        <v>5305.50627575</v>
      </c>
      <c r="P101" s="36">
        <f>SUMIFS(СВЦЭМ!$C$39:$C$789,СВЦЭМ!$A$39:$A$789,$A101,СВЦЭМ!$B$39:$B$789,P$83)+'СЕТ СН'!$H$9+СВЦЭМ!$D$10+'СЕТ СН'!$H$5-'СЕТ СН'!$H$17</f>
        <v>5303.1691601399998</v>
      </c>
      <c r="Q101" s="36">
        <f>SUMIFS(СВЦЭМ!$C$39:$C$789,СВЦЭМ!$A$39:$A$789,$A101,СВЦЭМ!$B$39:$B$789,Q$83)+'СЕТ СН'!$H$9+СВЦЭМ!$D$10+'СЕТ СН'!$H$5-'СЕТ СН'!$H$17</f>
        <v>5319.8148532100004</v>
      </c>
      <c r="R101" s="36">
        <f>SUMIFS(СВЦЭМ!$C$39:$C$789,СВЦЭМ!$A$39:$A$789,$A101,СВЦЭМ!$B$39:$B$789,R$83)+'СЕТ СН'!$H$9+СВЦЭМ!$D$10+'СЕТ СН'!$H$5-'СЕТ СН'!$H$17</f>
        <v>5309.8769806800001</v>
      </c>
      <c r="S101" s="36">
        <f>SUMIFS(СВЦЭМ!$C$39:$C$789,СВЦЭМ!$A$39:$A$789,$A101,СВЦЭМ!$B$39:$B$789,S$83)+'СЕТ СН'!$H$9+СВЦЭМ!$D$10+'СЕТ СН'!$H$5-'СЕТ СН'!$H$17</f>
        <v>5275.3800724400007</v>
      </c>
      <c r="T101" s="36">
        <f>SUMIFS(СВЦЭМ!$C$39:$C$789,СВЦЭМ!$A$39:$A$789,$A101,СВЦЭМ!$B$39:$B$789,T$83)+'СЕТ СН'!$H$9+СВЦЭМ!$D$10+'СЕТ СН'!$H$5-'СЕТ СН'!$H$17</f>
        <v>5276.0369351300005</v>
      </c>
      <c r="U101" s="36">
        <f>SUMIFS(СВЦЭМ!$C$39:$C$789,СВЦЭМ!$A$39:$A$789,$A101,СВЦЭМ!$B$39:$B$789,U$83)+'СЕТ СН'!$H$9+СВЦЭМ!$D$10+'СЕТ СН'!$H$5-'СЕТ СН'!$H$17</f>
        <v>5279.03563106</v>
      </c>
      <c r="V101" s="36">
        <f>SUMIFS(СВЦЭМ!$C$39:$C$789,СВЦЭМ!$A$39:$A$789,$A101,СВЦЭМ!$B$39:$B$789,V$83)+'СЕТ СН'!$H$9+СВЦЭМ!$D$10+'СЕТ СН'!$H$5-'СЕТ СН'!$H$17</f>
        <v>5330.1316933800008</v>
      </c>
      <c r="W101" s="36">
        <f>SUMIFS(СВЦЭМ!$C$39:$C$789,СВЦЭМ!$A$39:$A$789,$A101,СВЦЭМ!$B$39:$B$789,W$83)+'СЕТ СН'!$H$9+СВЦЭМ!$D$10+'СЕТ СН'!$H$5-'СЕТ СН'!$H$17</f>
        <v>5358.8848162499999</v>
      </c>
      <c r="X101" s="36">
        <f>SUMIFS(СВЦЭМ!$C$39:$C$789,СВЦЭМ!$A$39:$A$789,$A101,СВЦЭМ!$B$39:$B$789,X$83)+'СЕТ СН'!$H$9+СВЦЭМ!$D$10+'СЕТ СН'!$H$5-'СЕТ СН'!$H$17</f>
        <v>5366.8974560400002</v>
      </c>
      <c r="Y101" s="36">
        <f>SUMIFS(СВЦЭМ!$C$39:$C$789,СВЦЭМ!$A$39:$A$789,$A101,СВЦЭМ!$B$39:$B$789,Y$83)+'СЕТ СН'!$H$9+СВЦЭМ!$D$10+'СЕТ СН'!$H$5-'СЕТ СН'!$H$17</f>
        <v>5419.7001654300002</v>
      </c>
    </row>
    <row r="102" spans="1:25" ht="15.75" x14ac:dyDescent="0.2">
      <c r="A102" s="35">
        <f t="shared" si="2"/>
        <v>45645</v>
      </c>
      <c r="B102" s="36">
        <f>SUMIFS(СВЦЭМ!$C$39:$C$789,СВЦЭМ!$A$39:$A$789,$A102,СВЦЭМ!$B$39:$B$789,B$83)+'СЕТ СН'!$H$9+СВЦЭМ!$D$10+'СЕТ СН'!$H$5-'СЕТ СН'!$H$17</f>
        <v>5332.6142710900003</v>
      </c>
      <c r="C102" s="36">
        <f>SUMIFS(СВЦЭМ!$C$39:$C$789,СВЦЭМ!$A$39:$A$789,$A102,СВЦЭМ!$B$39:$B$789,C$83)+'СЕТ СН'!$H$9+СВЦЭМ!$D$10+'СЕТ СН'!$H$5-'СЕТ СН'!$H$17</f>
        <v>5350.3846227400009</v>
      </c>
      <c r="D102" s="36">
        <f>SUMIFS(СВЦЭМ!$C$39:$C$789,СВЦЭМ!$A$39:$A$789,$A102,СВЦЭМ!$B$39:$B$789,D$83)+'СЕТ СН'!$H$9+СВЦЭМ!$D$10+'СЕТ СН'!$H$5-'СЕТ СН'!$H$17</f>
        <v>5417.15589284</v>
      </c>
      <c r="E102" s="36">
        <f>SUMIFS(СВЦЭМ!$C$39:$C$789,СВЦЭМ!$A$39:$A$789,$A102,СВЦЭМ!$B$39:$B$789,E$83)+'СЕТ СН'!$H$9+СВЦЭМ!$D$10+'СЕТ СН'!$H$5-'СЕТ СН'!$H$17</f>
        <v>5440.5778831999996</v>
      </c>
      <c r="F102" s="36">
        <f>SUMIFS(СВЦЭМ!$C$39:$C$789,СВЦЭМ!$A$39:$A$789,$A102,СВЦЭМ!$B$39:$B$789,F$83)+'СЕТ СН'!$H$9+СВЦЭМ!$D$10+'СЕТ СН'!$H$5-'СЕТ СН'!$H$17</f>
        <v>5456.8471111199997</v>
      </c>
      <c r="G102" s="36">
        <f>SUMIFS(СВЦЭМ!$C$39:$C$789,СВЦЭМ!$A$39:$A$789,$A102,СВЦЭМ!$B$39:$B$789,G$83)+'СЕТ СН'!$H$9+СВЦЭМ!$D$10+'СЕТ СН'!$H$5-'СЕТ СН'!$H$17</f>
        <v>5418.5055503399999</v>
      </c>
      <c r="H102" s="36">
        <f>SUMIFS(СВЦЭМ!$C$39:$C$789,СВЦЭМ!$A$39:$A$789,$A102,СВЦЭМ!$B$39:$B$789,H$83)+'СЕТ СН'!$H$9+СВЦЭМ!$D$10+'СЕТ СН'!$H$5-'СЕТ СН'!$H$17</f>
        <v>5382.64863702</v>
      </c>
      <c r="I102" s="36">
        <f>SUMIFS(СВЦЭМ!$C$39:$C$789,СВЦЭМ!$A$39:$A$789,$A102,СВЦЭМ!$B$39:$B$789,I$83)+'СЕТ СН'!$H$9+СВЦЭМ!$D$10+'СЕТ СН'!$H$5-'СЕТ СН'!$H$17</f>
        <v>5319.7911284900001</v>
      </c>
      <c r="J102" s="36">
        <f>SUMIFS(СВЦЭМ!$C$39:$C$789,СВЦЭМ!$A$39:$A$789,$A102,СВЦЭМ!$B$39:$B$789,J$83)+'СЕТ СН'!$H$9+СВЦЭМ!$D$10+'СЕТ СН'!$H$5-'СЕТ СН'!$H$17</f>
        <v>5280.7119627000002</v>
      </c>
      <c r="K102" s="36">
        <f>SUMIFS(СВЦЭМ!$C$39:$C$789,СВЦЭМ!$A$39:$A$789,$A102,СВЦЭМ!$B$39:$B$789,K$83)+'СЕТ СН'!$H$9+СВЦЭМ!$D$10+'СЕТ СН'!$H$5-'СЕТ СН'!$H$17</f>
        <v>5224.6499620000004</v>
      </c>
      <c r="L102" s="36">
        <f>SUMIFS(СВЦЭМ!$C$39:$C$789,СВЦЭМ!$A$39:$A$789,$A102,СВЦЭМ!$B$39:$B$789,L$83)+'СЕТ СН'!$H$9+СВЦЭМ!$D$10+'СЕТ СН'!$H$5-'СЕТ СН'!$H$17</f>
        <v>5209.8902623800004</v>
      </c>
      <c r="M102" s="36">
        <f>SUMIFS(СВЦЭМ!$C$39:$C$789,СВЦЭМ!$A$39:$A$789,$A102,СВЦЭМ!$B$39:$B$789,M$83)+'СЕТ СН'!$H$9+СВЦЭМ!$D$10+'СЕТ СН'!$H$5-'СЕТ СН'!$H$17</f>
        <v>5235.7098771400006</v>
      </c>
      <c r="N102" s="36">
        <f>SUMIFS(СВЦЭМ!$C$39:$C$789,СВЦЭМ!$A$39:$A$789,$A102,СВЦЭМ!$B$39:$B$789,N$83)+'СЕТ СН'!$H$9+СВЦЭМ!$D$10+'СЕТ СН'!$H$5-'СЕТ СН'!$H$17</f>
        <v>5244.3244617100008</v>
      </c>
      <c r="O102" s="36">
        <f>SUMIFS(СВЦЭМ!$C$39:$C$789,СВЦЭМ!$A$39:$A$789,$A102,СВЦЭМ!$B$39:$B$789,O$83)+'СЕТ СН'!$H$9+СВЦЭМ!$D$10+'СЕТ СН'!$H$5-'СЕТ СН'!$H$17</f>
        <v>5291.4889504600005</v>
      </c>
      <c r="P102" s="36">
        <f>SUMIFS(СВЦЭМ!$C$39:$C$789,СВЦЭМ!$A$39:$A$789,$A102,СВЦЭМ!$B$39:$B$789,P$83)+'СЕТ СН'!$H$9+СВЦЭМ!$D$10+'СЕТ СН'!$H$5-'СЕТ СН'!$H$17</f>
        <v>5311.1131528400001</v>
      </c>
      <c r="Q102" s="36">
        <f>SUMIFS(СВЦЭМ!$C$39:$C$789,СВЦЭМ!$A$39:$A$789,$A102,СВЦЭМ!$B$39:$B$789,Q$83)+'СЕТ СН'!$H$9+СВЦЭМ!$D$10+'СЕТ СН'!$H$5-'СЕТ СН'!$H$17</f>
        <v>5286.6925943000006</v>
      </c>
      <c r="R102" s="36">
        <f>SUMIFS(СВЦЭМ!$C$39:$C$789,СВЦЭМ!$A$39:$A$789,$A102,СВЦЭМ!$B$39:$B$789,R$83)+'СЕТ СН'!$H$9+СВЦЭМ!$D$10+'СЕТ СН'!$H$5-'СЕТ СН'!$H$17</f>
        <v>5249.1730382599999</v>
      </c>
      <c r="S102" s="36">
        <f>SUMIFS(СВЦЭМ!$C$39:$C$789,СВЦЭМ!$A$39:$A$789,$A102,СВЦЭМ!$B$39:$B$789,S$83)+'СЕТ СН'!$H$9+СВЦЭМ!$D$10+'СЕТ СН'!$H$5-'СЕТ СН'!$H$17</f>
        <v>5211.5115686300005</v>
      </c>
      <c r="T102" s="36">
        <f>SUMIFS(СВЦЭМ!$C$39:$C$789,СВЦЭМ!$A$39:$A$789,$A102,СВЦЭМ!$B$39:$B$789,T$83)+'СЕТ СН'!$H$9+СВЦЭМ!$D$10+'СЕТ СН'!$H$5-'СЕТ СН'!$H$17</f>
        <v>5191.0795722000003</v>
      </c>
      <c r="U102" s="36">
        <f>SUMIFS(СВЦЭМ!$C$39:$C$789,СВЦЭМ!$A$39:$A$789,$A102,СВЦЭМ!$B$39:$B$789,U$83)+'СЕТ СН'!$H$9+СВЦЭМ!$D$10+'СЕТ СН'!$H$5-'СЕТ СН'!$H$17</f>
        <v>5192.6051840800001</v>
      </c>
      <c r="V102" s="36">
        <f>SUMIFS(СВЦЭМ!$C$39:$C$789,СВЦЭМ!$A$39:$A$789,$A102,СВЦЭМ!$B$39:$B$789,V$83)+'СЕТ СН'!$H$9+СВЦЭМ!$D$10+'СЕТ СН'!$H$5-'СЕТ СН'!$H$17</f>
        <v>5210.3246798600003</v>
      </c>
      <c r="W102" s="36">
        <f>SUMIFS(СВЦЭМ!$C$39:$C$789,СВЦЭМ!$A$39:$A$789,$A102,СВЦЭМ!$B$39:$B$789,W$83)+'СЕТ СН'!$H$9+СВЦЭМ!$D$10+'СЕТ СН'!$H$5-'СЕТ СН'!$H$17</f>
        <v>5272.6091139700002</v>
      </c>
      <c r="X102" s="36">
        <f>SUMIFS(СВЦЭМ!$C$39:$C$789,СВЦЭМ!$A$39:$A$789,$A102,СВЦЭМ!$B$39:$B$789,X$83)+'СЕТ СН'!$H$9+СВЦЭМ!$D$10+'СЕТ СН'!$H$5-'СЕТ СН'!$H$17</f>
        <v>5287.0092466200003</v>
      </c>
      <c r="Y102" s="36">
        <f>SUMIFS(СВЦЭМ!$C$39:$C$789,СВЦЭМ!$A$39:$A$789,$A102,СВЦЭМ!$B$39:$B$789,Y$83)+'СЕТ СН'!$H$9+СВЦЭМ!$D$10+'СЕТ СН'!$H$5-'СЕТ СН'!$H$17</f>
        <v>5318.1653606199998</v>
      </c>
    </row>
    <row r="103" spans="1:25" ht="15.75" x14ac:dyDescent="0.2">
      <c r="A103" s="35">
        <f t="shared" si="2"/>
        <v>45646</v>
      </c>
      <c r="B103" s="36">
        <f>SUMIFS(СВЦЭМ!$C$39:$C$789,СВЦЭМ!$A$39:$A$789,$A103,СВЦЭМ!$B$39:$B$789,B$83)+'СЕТ СН'!$H$9+СВЦЭМ!$D$10+'СЕТ СН'!$H$5-'СЕТ СН'!$H$17</f>
        <v>5348.2097417200002</v>
      </c>
      <c r="C103" s="36">
        <f>SUMIFS(СВЦЭМ!$C$39:$C$789,СВЦЭМ!$A$39:$A$789,$A103,СВЦЭМ!$B$39:$B$789,C$83)+'СЕТ СН'!$H$9+СВЦЭМ!$D$10+'СЕТ СН'!$H$5-'СЕТ СН'!$H$17</f>
        <v>5388.8720744300008</v>
      </c>
      <c r="D103" s="36">
        <f>SUMIFS(СВЦЭМ!$C$39:$C$789,СВЦЭМ!$A$39:$A$789,$A103,СВЦЭМ!$B$39:$B$789,D$83)+'СЕТ СН'!$H$9+СВЦЭМ!$D$10+'СЕТ СН'!$H$5-'СЕТ СН'!$H$17</f>
        <v>5388.1660723999994</v>
      </c>
      <c r="E103" s="36">
        <f>SUMIFS(СВЦЭМ!$C$39:$C$789,СВЦЭМ!$A$39:$A$789,$A103,СВЦЭМ!$B$39:$B$789,E$83)+'СЕТ СН'!$H$9+СВЦЭМ!$D$10+'СЕТ СН'!$H$5-'СЕТ СН'!$H$17</f>
        <v>5413.0429852699999</v>
      </c>
      <c r="F103" s="36">
        <f>SUMIFS(СВЦЭМ!$C$39:$C$789,СВЦЭМ!$A$39:$A$789,$A103,СВЦЭМ!$B$39:$B$789,F$83)+'СЕТ СН'!$H$9+СВЦЭМ!$D$10+'СЕТ СН'!$H$5-'СЕТ СН'!$H$17</f>
        <v>5406.3878187499995</v>
      </c>
      <c r="G103" s="36">
        <f>SUMIFS(СВЦЭМ!$C$39:$C$789,СВЦЭМ!$A$39:$A$789,$A103,СВЦЭМ!$B$39:$B$789,G$83)+'СЕТ СН'!$H$9+СВЦЭМ!$D$10+'СЕТ СН'!$H$5-'СЕТ СН'!$H$17</f>
        <v>5384.7561417300003</v>
      </c>
      <c r="H103" s="36">
        <f>SUMIFS(СВЦЭМ!$C$39:$C$789,СВЦЭМ!$A$39:$A$789,$A103,СВЦЭМ!$B$39:$B$789,H$83)+'СЕТ СН'!$H$9+СВЦЭМ!$D$10+'СЕТ СН'!$H$5-'СЕТ СН'!$H$17</f>
        <v>5376.5436371199994</v>
      </c>
      <c r="I103" s="36">
        <f>SUMIFS(СВЦЭМ!$C$39:$C$789,СВЦЭМ!$A$39:$A$789,$A103,СВЦЭМ!$B$39:$B$789,I$83)+'СЕТ СН'!$H$9+СВЦЭМ!$D$10+'СЕТ СН'!$H$5-'СЕТ СН'!$H$17</f>
        <v>5270.3764176100003</v>
      </c>
      <c r="J103" s="36">
        <f>SUMIFS(СВЦЭМ!$C$39:$C$789,СВЦЭМ!$A$39:$A$789,$A103,СВЦЭМ!$B$39:$B$789,J$83)+'СЕТ СН'!$H$9+СВЦЭМ!$D$10+'СЕТ СН'!$H$5-'СЕТ СН'!$H$17</f>
        <v>5212.5831807700006</v>
      </c>
      <c r="K103" s="36">
        <f>SUMIFS(СВЦЭМ!$C$39:$C$789,СВЦЭМ!$A$39:$A$789,$A103,СВЦЭМ!$B$39:$B$789,K$83)+'СЕТ СН'!$H$9+СВЦЭМ!$D$10+'СЕТ СН'!$H$5-'СЕТ СН'!$H$17</f>
        <v>5168.9754062100001</v>
      </c>
      <c r="L103" s="36">
        <f>SUMIFS(СВЦЭМ!$C$39:$C$789,СВЦЭМ!$A$39:$A$789,$A103,СВЦЭМ!$B$39:$B$789,L$83)+'СЕТ СН'!$H$9+СВЦЭМ!$D$10+'СЕТ СН'!$H$5-'СЕТ СН'!$H$17</f>
        <v>5174.0920780000006</v>
      </c>
      <c r="M103" s="36">
        <f>SUMIFS(СВЦЭМ!$C$39:$C$789,СВЦЭМ!$A$39:$A$789,$A103,СВЦЭМ!$B$39:$B$789,M$83)+'СЕТ СН'!$H$9+СВЦЭМ!$D$10+'СЕТ СН'!$H$5-'СЕТ СН'!$H$17</f>
        <v>5152.9375850400002</v>
      </c>
      <c r="N103" s="36">
        <f>SUMIFS(СВЦЭМ!$C$39:$C$789,СВЦЭМ!$A$39:$A$789,$A103,СВЦЭМ!$B$39:$B$789,N$83)+'СЕТ СН'!$H$9+СВЦЭМ!$D$10+'СЕТ СН'!$H$5-'СЕТ СН'!$H$17</f>
        <v>5155.0363458800002</v>
      </c>
      <c r="O103" s="36">
        <f>SUMIFS(СВЦЭМ!$C$39:$C$789,СВЦЭМ!$A$39:$A$789,$A103,СВЦЭМ!$B$39:$B$789,O$83)+'СЕТ СН'!$H$9+СВЦЭМ!$D$10+'СЕТ СН'!$H$5-'СЕТ СН'!$H$17</f>
        <v>5169.7366830600004</v>
      </c>
      <c r="P103" s="36">
        <f>SUMIFS(СВЦЭМ!$C$39:$C$789,СВЦЭМ!$A$39:$A$789,$A103,СВЦЭМ!$B$39:$B$789,P$83)+'СЕТ СН'!$H$9+СВЦЭМ!$D$10+'СЕТ СН'!$H$5-'СЕТ СН'!$H$17</f>
        <v>5174.6093876300001</v>
      </c>
      <c r="Q103" s="36">
        <f>SUMIFS(СВЦЭМ!$C$39:$C$789,СВЦЭМ!$A$39:$A$789,$A103,СВЦЭМ!$B$39:$B$789,Q$83)+'СЕТ СН'!$H$9+СВЦЭМ!$D$10+'СЕТ СН'!$H$5-'СЕТ СН'!$H$17</f>
        <v>5132.7108550299999</v>
      </c>
      <c r="R103" s="36">
        <f>SUMIFS(СВЦЭМ!$C$39:$C$789,СВЦЭМ!$A$39:$A$789,$A103,СВЦЭМ!$B$39:$B$789,R$83)+'СЕТ СН'!$H$9+СВЦЭМ!$D$10+'СЕТ СН'!$H$5-'СЕТ СН'!$H$17</f>
        <v>5143.4422622900001</v>
      </c>
      <c r="S103" s="36">
        <f>SUMIFS(СВЦЭМ!$C$39:$C$789,СВЦЭМ!$A$39:$A$789,$A103,СВЦЭМ!$B$39:$B$789,S$83)+'СЕТ СН'!$H$9+СВЦЭМ!$D$10+'СЕТ СН'!$H$5-'СЕТ СН'!$H$17</f>
        <v>5143.1763122500006</v>
      </c>
      <c r="T103" s="36">
        <f>SUMIFS(СВЦЭМ!$C$39:$C$789,СВЦЭМ!$A$39:$A$789,$A103,СВЦЭМ!$B$39:$B$789,T$83)+'СЕТ СН'!$H$9+СВЦЭМ!$D$10+'СЕТ СН'!$H$5-'СЕТ СН'!$H$17</f>
        <v>5120.0927400099999</v>
      </c>
      <c r="U103" s="36">
        <f>SUMIFS(СВЦЭМ!$C$39:$C$789,СВЦЭМ!$A$39:$A$789,$A103,СВЦЭМ!$B$39:$B$789,U$83)+'СЕТ СН'!$H$9+СВЦЭМ!$D$10+'СЕТ СН'!$H$5-'СЕТ СН'!$H$17</f>
        <v>5144.2890987999999</v>
      </c>
      <c r="V103" s="36">
        <f>SUMIFS(СВЦЭМ!$C$39:$C$789,СВЦЭМ!$A$39:$A$789,$A103,СВЦЭМ!$B$39:$B$789,V$83)+'СЕТ СН'!$H$9+СВЦЭМ!$D$10+'СЕТ СН'!$H$5-'СЕТ СН'!$H$17</f>
        <v>5175.2680074199998</v>
      </c>
      <c r="W103" s="36">
        <f>SUMIFS(СВЦЭМ!$C$39:$C$789,СВЦЭМ!$A$39:$A$789,$A103,СВЦЭМ!$B$39:$B$789,W$83)+'СЕТ СН'!$H$9+СВЦЭМ!$D$10+'СЕТ СН'!$H$5-'СЕТ СН'!$H$17</f>
        <v>5252.4681771100004</v>
      </c>
      <c r="X103" s="36">
        <f>SUMIFS(СВЦЭМ!$C$39:$C$789,СВЦЭМ!$A$39:$A$789,$A103,СВЦЭМ!$B$39:$B$789,X$83)+'СЕТ СН'!$H$9+СВЦЭМ!$D$10+'СЕТ СН'!$H$5-'СЕТ СН'!$H$17</f>
        <v>5256.1278987200003</v>
      </c>
      <c r="Y103" s="36">
        <f>SUMIFS(СВЦЭМ!$C$39:$C$789,СВЦЭМ!$A$39:$A$789,$A103,СВЦЭМ!$B$39:$B$789,Y$83)+'СЕТ СН'!$H$9+СВЦЭМ!$D$10+'СЕТ СН'!$H$5-'СЕТ СН'!$H$17</f>
        <v>5261.7221485999999</v>
      </c>
    </row>
    <row r="104" spans="1:25" ht="15.75" x14ac:dyDescent="0.2">
      <c r="A104" s="35">
        <f t="shared" si="2"/>
        <v>45647</v>
      </c>
      <c r="B104" s="36">
        <f>SUMIFS(СВЦЭМ!$C$39:$C$789,СВЦЭМ!$A$39:$A$789,$A104,СВЦЭМ!$B$39:$B$789,B$83)+'СЕТ СН'!$H$9+СВЦЭМ!$D$10+'СЕТ СН'!$H$5-'СЕТ СН'!$H$17</f>
        <v>5343.6029588500005</v>
      </c>
      <c r="C104" s="36">
        <f>SUMIFS(СВЦЭМ!$C$39:$C$789,СВЦЭМ!$A$39:$A$789,$A104,СВЦЭМ!$B$39:$B$789,C$83)+'СЕТ СН'!$H$9+СВЦЭМ!$D$10+'СЕТ СН'!$H$5-'СЕТ СН'!$H$17</f>
        <v>5325.6905072500003</v>
      </c>
      <c r="D104" s="36">
        <f>SUMIFS(СВЦЭМ!$C$39:$C$789,СВЦЭМ!$A$39:$A$789,$A104,СВЦЭМ!$B$39:$B$789,D$83)+'СЕТ СН'!$H$9+СВЦЭМ!$D$10+'СЕТ СН'!$H$5-'СЕТ СН'!$H$17</f>
        <v>5395.0830262599993</v>
      </c>
      <c r="E104" s="36">
        <f>SUMIFS(СВЦЭМ!$C$39:$C$789,СВЦЭМ!$A$39:$A$789,$A104,СВЦЭМ!$B$39:$B$789,E$83)+'СЕТ СН'!$H$9+СВЦЭМ!$D$10+'СЕТ СН'!$H$5-'СЕТ СН'!$H$17</f>
        <v>5429.1830888499999</v>
      </c>
      <c r="F104" s="36">
        <f>SUMIFS(СВЦЭМ!$C$39:$C$789,СВЦЭМ!$A$39:$A$789,$A104,СВЦЭМ!$B$39:$B$789,F$83)+'СЕТ СН'!$H$9+СВЦЭМ!$D$10+'СЕТ СН'!$H$5-'СЕТ СН'!$H$17</f>
        <v>5438.7776822800006</v>
      </c>
      <c r="G104" s="36">
        <f>SUMIFS(СВЦЭМ!$C$39:$C$789,СВЦЭМ!$A$39:$A$789,$A104,СВЦЭМ!$B$39:$B$789,G$83)+'СЕТ СН'!$H$9+СВЦЭМ!$D$10+'СЕТ СН'!$H$5-'СЕТ СН'!$H$17</f>
        <v>5422.83588874</v>
      </c>
      <c r="H104" s="36">
        <f>SUMIFS(СВЦЭМ!$C$39:$C$789,СВЦЭМ!$A$39:$A$789,$A104,СВЦЭМ!$B$39:$B$789,H$83)+'СЕТ СН'!$H$9+СВЦЭМ!$D$10+'СЕТ СН'!$H$5-'СЕТ СН'!$H$17</f>
        <v>5399.0987661599993</v>
      </c>
      <c r="I104" s="36">
        <f>SUMIFS(СВЦЭМ!$C$39:$C$789,СВЦЭМ!$A$39:$A$789,$A104,СВЦЭМ!$B$39:$B$789,I$83)+'СЕТ СН'!$H$9+СВЦЭМ!$D$10+'СЕТ СН'!$H$5-'СЕТ СН'!$H$17</f>
        <v>5353.9162142900004</v>
      </c>
      <c r="J104" s="36">
        <f>SUMIFS(СВЦЭМ!$C$39:$C$789,СВЦЭМ!$A$39:$A$789,$A104,СВЦЭМ!$B$39:$B$789,J$83)+'СЕТ СН'!$H$9+СВЦЭМ!$D$10+'СЕТ СН'!$H$5-'СЕТ СН'!$H$17</f>
        <v>5286.2376160100002</v>
      </c>
      <c r="K104" s="36">
        <f>SUMIFS(СВЦЭМ!$C$39:$C$789,СВЦЭМ!$A$39:$A$789,$A104,СВЦЭМ!$B$39:$B$789,K$83)+'СЕТ СН'!$H$9+СВЦЭМ!$D$10+'СЕТ СН'!$H$5-'СЕТ СН'!$H$17</f>
        <v>5200.7049641800004</v>
      </c>
      <c r="L104" s="36">
        <f>SUMIFS(СВЦЭМ!$C$39:$C$789,СВЦЭМ!$A$39:$A$789,$A104,СВЦЭМ!$B$39:$B$789,L$83)+'СЕТ СН'!$H$9+СВЦЭМ!$D$10+'СЕТ СН'!$H$5-'СЕТ СН'!$H$17</f>
        <v>5183.7703860199999</v>
      </c>
      <c r="M104" s="36">
        <f>SUMIFS(СВЦЭМ!$C$39:$C$789,СВЦЭМ!$A$39:$A$789,$A104,СВЦЭМ!$B$39:$B$789,M$83)+'СЕТ СН'!$H$9+СВЦЭМ!$D$10+'СЕТ СН'!$H$5-'СЕТ СН'!$H$17</f>
        <v>5182.6157093800002</v>
      </c>
      <c r="N104" s="36">
        <f>SUMIFS(СВЦЭМ!$C$39:$C$789,СВЦЭМ!$A$39:$A$789,$A104,СВЦЭМ!$B$39:$B$789,N$83)+'СЕТ СН'!$H$9+СВЦЭМ!$D$10+'СЕТ СН'!$H$5-'СЕТ СН'!$H$17</f>
        <v>5180.0647383699998</v>
      </c>
      <c r="O104" s="36">
        <f>SUMIFS(СВЦЭМ!$C$39:$C$789,СВЦЭМ!$A$39:$A$789,$A104,СВЦЭМ!$B$39:$B$789,O$83)+'СЕТ СН'!$H$9+СВЦЭМ!$D$10+'СЕТ СН'!$H$5-'СЕТ СН'!$H$17</f>
        <v>5199.2511918700002</v>
      </c>
      <c r="P104" s="36">
        <f>SUMIFS(СВЦЭМ!$C$39:$C$789,СВЦЭМ!$A$39:$A$789,$A104,СВЦЭМ!$B$39:$B$789,P$83)+'СЕТ СН'!$H$9+СВЦЭМ!$D$10+'СЕТ СН'!$H$5-'СЕТ СН'!$H$17</f>
        <v>5196.6878411500002</v>
      </c>
      <c r="Q104" s="36">
        <f>SUMIFS(СВЦЭМ!$C$39:$C$789,СВЦЭМ!$A$39:$A$789,$A104,СВЦЭМ!$B$39:$B$789,Q$83)+'СЕТ СН'!$H$9+СВЦЭМ!$D$10+'СЕТ СН'!$H$5-'СЕТ СН'!$H$17</f>
        <v>5190.32486943</v>
      </c>
      <c r="R104" s="36">
        <f>SUMIFS(СВЦЭМ!$C$39:$C$789,СВЦЭМ!$A$39:$A$789,$A104,СВЦЭМ!$B$39:$B$789,R$83)+'СЕТ СН'!$H$9+СВЦЭМ!$D$10+'СЕТ СН'!$H$5-'СЕТ СН'!$H$17</f>
        <v>5200.54543844</v>
      </c>
      <c r="S104" s="36">
        <f>SUMIFS(СВЦЭМ!$C$39:$C$789,СВЦЭМ!$A$39:$A$789,$A104,СВЦЭМ!$B$39:$B$789,S$83)+'СЕТ СН'!$H$9+СВЦЭМ!$D$10+'СЕТ СН'!$H$5-'СЕТ СН'!$H$17</f>
        <v>5188.1423264000005</v>
      </c>
      <c r="T104" s="36">
        <f>SUMIFS(СВЦЭМ!$C$39:$C$789,СВЦЭМ!$A$39:$A$789,$A104,СВЦЭМ!$B$39:$B$789,T$83)+'СЕТ СН'!$H$9+СВЦЭМ!$D$10+'СЕТ СН'!$H$5-'СЕТ СН'!$H$17</f>
        <v>5160.6484609400004</v>
      </c>
      <c r="U104" s="36">
        <f>SUMIFS(СВЦЭМ!$C$39:$C$789,СВЦЭМ!$A$39:$A$789,$A104,СВЦЭМ!$B$39:$B$789,U$83)+'СЕТ СН'!$H$9+СВЦЭМ!$D$10+'СЕТ СН'!$H$5-'СЕТ СН'!$H$17</f>
        <v>5189.3919483500003</v>
      </c>
      <c r="V104" s="36">
        <f>SUMIFS(СВЦЭМ!$C$39:$C$789,СВЦЭМ!$A$39:$A$789,$A104,СВЦЭМ!$B$39:$B$789,V$83)+'СЕТ СН'!$H$9+СВЦЭМ!$D$10+'СЕТ СН'!$H$5-'СЕТ СН'!$H$17</f>
        <v>5216.6982007300003</v>
      </c>
      <c r="W104" s="36">
        <f>SUMIFS(СВЦЭМ!$C$39:$C$789,СВЦЭМ!$A$39:$A$789,$A104,СВЦЭМ!$B$39:$B$789,W$83)+'СЕТ СН'!$H$9+СВЦЭМ!$D$10+'СЕТ СН'!$H$5-'СЕТ СН'!$H$17</f>
        <v>5226.0187168600005</v>
      </c>
      <c r="X104" s="36">
        <f>SUMIFS(СВЦЭМ!$C$39:$C$789,СВЦЭМ!$A$39:$A$789,$A104,СВЦЭМ!$B$39:$B$789,X$83)+'СЕТ СН'!$H$9+СВЦЭМ!$D$10+'СЕТ СН'!$H$5-'СЕТ СН'!$H$17</f>
        <v>5252.0216903800001</v>
      </c>
      <c r="Y104" s="36">
        <f>SUMIFS(СВЦЭМ!$C$39:$C$789,СВЦЭМ!$A$39:$A$789,$A104,СВЦЭМ!$B$39:$B$789,Y$83)+'СЕТ СН'!$H$9+СВЦЭМ!$D$10+'СЕТ СН'!$H$5-'СЕТ СН'!$H$17</f>
        <v>5273.76788708</v>
      </c>
    </row>
    <row r="105" spans="1:25" ht="15.75" x14ac:dyDescent="0.2">
      <c r="A105" s="35">
        <f t="shared" si="2"/>
        <v>45648</v>
      </c>
      <c r="B105" s="36">
        <f>SUMIFS(СВЦЭМ!$C$39:$C$789,СВЦЭМ!$A$39:$A$789,$A105,СВЦЭМ!$B$39:$B$789,B$83)+'СЕТ СН'!$H$9+СВЦЭМ!$D$10+'СЕТ СН'!$H$5-'СЕТ СН'!$H$17</f>
        <v>5303.1306565499999</v>
      </c>
      <c r="C105" s="36">
        <f>SUMIFS(СВЦЭМ!$C$39:$C$789,СВЦЭМ!$A$39:$A$789,$A105,СВЦЭМ!$B$39:$B$789,C$83)+'СЕТ СН'!$H$9+СВЦЭМ!$D$10+'СЕТ СН'!$H$5-'СЕТ СН'!$H$17</f>
        <v>5405.3602917099997</v>
      </c>
      <c r="D105" s="36">
        <f>SUMIFS(СВЦЭМ!$C$39:$C$789,СВЦЭМ!$A$39:$A$789,$A105,СВЦЭМ!$B$39:$B$789,D$83)+'СЕТ СН'!$H$9+СВЦЭМ!$D$10+'СЕТ СН'!$H$5-'СЕТ СН'!$H$17</f>
        <v>5432.9677820800007</v>
      </c>
      <c r="E105" s="36">
        <f>SUMIFS(СВЦЭМ!$C$39:$C$789,СВЦЭМ!$A$39:$A$789,$A105,СВЦЭМ!$B$39:$B$789,E$83)+'СЕТ СН'!$H$9+СВЦЭМ!$D$10+'СЕТ СН'!$H$5-'СЕТ СН'!$H$17</f>
        <v>5448.1100265099994</v>
      </c>
      <c r="F105" s="36">
        <f>SUMIFS(СВЦЭМ!$C$39:$C$789,СВЦЭМ!$A$39:$A$789,$A105,СВЦЭМ!$B$39:$B$789,F$83)+'СЕТ СН'!$H$9+СВЦЭМ!$D$10+'СЕТ СН'!$H$5-'СЕТ СН'!$H$17</f>
        <v>5459.3056851900001</v>
      </c>
      <c r="G105" s="36">
        <f>SUMIFS(СВЦЭМ!$C$39:$C$789,СВЦЭМ!$A$39:$A$789,$A105,СВЦЭМ!$B$39:$B$789,G$83)+'СЕТ СН'!$H$9+СВЦЭМ!$D$10+'СЕТ СН'!$H$5-'СЕТ СН'!$H$17</f>
        <v>5458.17054052</v>
      </c>
      <c r="H105" s="36">
        <f>SUMIFS(СВЦЭМ!$C$39:$C$789,СВЦЭМ!$A$39:$A$789,$A105,СВЦЭМ!$B$39:$B$789,H$83)+'СЕТ СН'!$H$9+СВЦЭМ!$D$10+'СЕТ СН'!$H$5-'СЕТ СН'!$H$17</f>
        <v>5437.4063650099997</v>
      </c>
      <c r="I105" s="36">
        <f>SUMIFS(СВЦЭМ!$C$39:$C$789,СВЦЭМ!$A$39:$A$789,$A105,СВЦЭМ!$B$39:$B$789,I$83)+'СЕТ СН'!$H$9+СВЦЭМ!$D$10+'СЕТ СН'!$H$5-'СЕТ СН'!$H$17</f>
        <v>5414.10578816</v>
      </c>
      <c r="J105" s="36">
        <f>SUMIFS(СВЦЭМ!$C$39:$C$789,СВЦЭМ!$A$39:$A$789,$A105,СВЦЭМ!$B$39:$B$789,J$83)+'СЕТ СН'!$H$9+СВЦЭМ!$D$10+'СЕТ СН'!$H$5-'СЕТ СН'!$H$17</f>
        <v>5314.1944224500003</v>
      </c>
      <c r="K105" s="36">
        <f>SUMIFS(СВЦЭМ!$C$39:$C$789,СВЦЭМ!$A$39:$A$789,$A105,СВЦЭМ!$B$39:$B$789,K$83)+'СЕТ СН'!$H$9+СВЦЭМ!$D$10+'СЕТ СН'!$H$5-'СЕТ СН'!$H$17</f>
        <v>5272.2323273000002</v>
      </c>
      <c r="L105" s="36">
        <f>SUMIFS(СВЦЭМ!$C$39:$C$789,СВЦЭМ!$A$39:$A$789,$A105,СВЦЭМ!$B$39:$B$789,L$83)+'СЕТ СН'!$H$9+СВЦЭМ!$D$10+'СЕТ СН'!$H$5-'СЕТ СН'!$H$17</f>
        <v>5240.5775439500003</v>
      </c>
      <c r="M105" s="36">
        <f>SUMIFS(СВЦЭМ!$C$39:$C$789,СВЦЭМ!$A$39:$A$789,$A105,СВЦЭМ!$B$39:$B$789,M$83)+'СЕТ СН'!$H$9+СВЦЭМ!$D$10+'СЕТ СН'!$H$5-'СЕТ СН'!$H$17</f>
        <v>5233.7038172000002</v>
      </c>
      <c r="N105" s="36">
        <f>SUMIFS(СВЦЭМ!$C$39:$C$789,СВЦЭМ!$A$39:$A$789,$A105,СВЦЭМ!$B$39:$B$789,N$83)+'СЕТ СН'!$H$9+СВЦЭМ!$D$10+'СЕТ СН'!$H$5-'СЕТ СН'!$H$17</f>
        <v>5242.1324608300001</v>
      </c>
      <c r="O105" s="36">
        <f>SUMIFS(СВЦЭМ!$C$39:$C$789,СВЦЭМ!$A$39:$A$789,$A105,СВЦЭМ!$B$39:$B$789,O$83)+'СЕТ СН'!$H$9+СВЦЭМ!$D$10+'СЕТ СН'!$H$5-'СЕТ СН'!$H$17</f>
        <v>5262.1065659800006</v>
      </c>
      <c r="P105" s="36">
        <f>SUMIFS(СВЦЭМ!$C$39:$C$789,СВЦЭМ!$A$39:$A$789,$A105,СВЦЭМ!$B$39:$B$789,P$83)+'СЕТ СН'!$H$9+СВЦЭМ!$D$10+'СЕТ СН'!$H$5-'СЕТ СН'!$H$17</f>
        <v>5276.2939604900002</v>
      </c>
      <c r="Q105" s="36">
        <f>SUMIFS(СВЦЭМ!$C$39:$C$789,СВЦЭМ!$A$39:$A$789,$A105,СВЦЭМ!$B$39:$B$789,Q$83)+'СЕТ СН'!$H$9+СВЦЭМ!$D$10+'СЕТ СН'!$H$5-'СЕТ СН'!$H$17</f>
        <v>5295.3806196700007</v>
      </c>
      <c r="R105" s="36">
        <f>SUMIFS(СВЦЭМ!$C$39:$C$789,СВЦЭМ!$A$39:$A$789,$A105,СВЦЭМ!$B$39:$B$789,R$83)+'СЕТ СН'!$H$9+СВЦЭМ!$D$10+'СЕТ СН'!$H$5-'СЕТ СН'!$H$17</f>
        <v>5282.9023202300004</v>
      </c>
      <c r="S105" s="36">
        <f>SUMIFS(СВЦЭМ!$C$39:$C$789,СВЦЭМ!$A$39:$A$789,$A105,СВЦЭМ!$B$39:$B$789,S$83)+'СЕТ СН'!$H$9+СВЦЭМ!$D$10+'СЕТ СН'!$H$5-'СЕТ СН'!$H$17</f>
        <v>5237.0582395800002</v>
      </c>
      <c r="T105" s="36">
        <f>SUMIFS(СВЦЭМ!$C$39:$C$789,СВЦЭМ!$A$39:$A$789,$A105,СВЦЭМ!$B$39:$B$789,T$83)+'СЕТ СН'!$H$9+СВЦЭМ!$D$10+'СЕТ СН'!$H$5-'СЕТ СН'!$H$17</f>
        <v>5191.07123013</v>
      </c>
      <c r="U105" s="36">
        <f>SUMIFS(СВЦЭМ!$C$39:$C$789,СВЦЭМ!$A$39:$A$789,$A105,СВЦЭМ!$B$39:$B$789,U$83)+'СЕТ СН'!$H$9+СВЦЭМ!$D$10+'СЕТ СН'!$H$5-'СЕТ СН'!$H$17</f>
        <v>5204.1891081900003</v>
      </c>
      <c r="V105" s="36">
        <f>SUMIFS(СВЦЭМ!$C$39:$C$789,СВЦЭМ!$A$39:$A$789,$A105,СВЦЭМ!$B$39:$B$789,V$83)+'СЕТ СН'!$H$9+СВЦЭМ!$D$10+'СЕТ СН'!$H$5-'СЕТ СН'!$H$17</f>
        <v>5214.5689156300004</v>
      </c>
      <c r="W105" s="36">
        <f>SUMIFS(СВЦЭМ!$C$39:$C$789,СВЦЭМ!$A$39:$A$789,$A105,СВЦЭМ!$B$39:$B$789,W$83)+'СЕТ СН'!$H$9+СВЦЭМ!$D$10+'СЕТ СН'!$H$5-'СЕТ СН'!$H$17</f>
        <v>5236.0857837700005</v>
      </c>
      <c r="X105" s="36">
        <f>SUMIFS(СВЦЭМ!$C$39:$C$789,СВЦЭМ!$A$39:$A$789,$A105,СВЦЭМ!$B$39:$B$789,X$83)+'СЕТ СН'!$H$9+СВЦЭМ!$D$10+'СЕТ СН'!$H$5-'СЕТ СН'!$H$17</f>
        <v>5256.1923109899999</v>
      </c>
      <c r="Y105" s="36">
        <f>SUMIFS(СВЦЭМ!$C$39:$C$789,СВЦЭМ!$A$39:$A$789,$A105,СВЦЭМ!$B$39:$B$789,Y$83)+'СЕТ СН'!$H$9+СВЦЭМ!$D$10+'СЕТ СН'!$H$5-'СЕТ СН'!$H$17</f>
        <v>5300.0165748300005</v>
      </c>
    </row>
    <row r="106" spans="1:25" ht="15.75" x14ac:dyDescent="0.2">
      <c r="A106" s="35">
        <f t="shared" si="2"/>
        <v>45649</v>
      </c>
      <c r="B106" s="36">
        <f>SUMIFS(СВЦЭМ!$C$39:$C$789,СВЦЭМ!$A$39:$A$789,$A106,СВЦЭМ!$B$39:$B$789,B$83)+'СЕТ СН'!$H$9+СВЦЭМ!$D$10+'СЕТ СН'!$H$5-'СЕТ СН'!$H$17</f>
        <v>5280.6775765500006</v>
      </c>
      <c r="C106" s="36">
        <f>SUMIFS(СВЦЭМ!$C$39:$C$789,СВЦЭМ!$A$39:$A$789,$A106,СВЦЭМ!$B$39:$B$789,C$83)+'СЕТ СН'!$H$9+СВЦЭМ!$D$10+'СЕТ СН'!$H$5-'СЕТ СН'!$H$17</f>
        <v>5333.4173067400006</v>
      </c>
      <c r="D106" s="36">
        <f>SUMIFS(СВЦЭМ!$C$39:$C$789,СВЦЭМ!$A$39:$A$789,$A106,СВЦЭМ!$B$39:$B$789,D$83)+'СЕТ СН'!$H$9+СВЦЭМ!$D$10+'СЕТ СН'!$H$5-'СЕТ СН'!$H$17</f>
        <v>5401.6372858499999</v>
      </c>
      <c r="E106" s="36">
        <f>SUMIFS(СВЦЭМ!$C$39:$C$789,СВЦЭМ!$A$39:$A$789,$A106,СВЦЭМ!$B$39:$B$789,E$83)+'СЕТ СН'!$H$9+СВЦЭМ!$D$10+'СЕТ СН'!$H$5-'СЕТ СН'!$H$17</f>
        <v>5459.1554986400006</v>
      </c>
      <c r="F106" s="36">
        <f>SUMIFS(СВЦЭМ!$C$39:$C$789,СВЦЭМ!$A$39:$A$789,$A106,СВЦЭМ!$B$39:$B$789,F$83)+'СЕТ СН'!$H$9+СВЦЭМ!$D$10+'СЕТ СН'!$H$5-'СЕТ СН'!$H$17</f>
        <v>5404.5234983699993</v>
      </c>
      <c r="G106" s="36">
        <f>SUMIFS(СВЦЭМ!$C$39:$C$789,СВЦЭМ!$A$39:$A$789,$A106,СВЦЭМ!$B$39:$B$789,G$83)+'СЕТ СН'!$H$9+СВЦЭМ!$D$10+'СЕТ СН'!$H$5-'СЕТ СН'!$H$17</f>
        <v>5380.28925652</v>
      </c>
      <c r="H106" s="36">
        <f>SUMIFS(СВЦЭМ!$C$39:$C$789,СВЦЭМ!$A$39:$A$789,$A106,СВЦЭМ!$B$39:$B$789,H$83)+'СЕТ СН'!$H$9+СВЦЭМ!$D$10+'СЕТ СН'!$H$5-'СЕТ СН'!$H$17</f>
        <v>5360.7725562000005</v>
      </c>
      <c r="I106" s="36">
        <f>SUMIFS(СВЦЭМ!$C$39:$C$789,СВЦЭМ!$A$39:$A$789,$A106,СВЦЭМ!$B$39:$B$789,I$83)+'СЕТ СН'!$H$9+СВЦЭМ!$D$10+'СЕТ СН'!$H$5-'СЕТ СН'!$H$17</f>
        <v>5345.2260308200002</v>
      </c>
      <c r="J106" s="36">
        <f>SUMIFS(СВЦЭМ!$C$39:$C$789,СВЦЭМ!$A$39:$A$789,$A106,СВЦЭМ!$B$39:$B$789,J$83)+'СЕТ СН'!$H$9+СВЦЭМ!$D$10+'СЕТ СН'!$H$5-'СЕТ СН'!$H$17</f>
        <v>5275.6100724900007</v>
      </c>
      <c r="K106" s="36">
        <f>SUMIFS(СВЦЭМ!$C$39:$C$789,СВЦЭМ!$A$39:$A$789,$A106,СВЦЭМ!$B$39:$B$789,K$83)+'СЕТ СН'!$H$9+СВЦЭМ!$D$10+'СЕТ СН'!$H$5-'СЕТ СН'!$H$17</f>
        <v>5205.7246344600007</v>
      </c>
      <c r="L106" s="36">
        <f>SUMIFS(СВЦЭМ!$C$39:$C$789,СВЦЭМ!$A$39:$A$789,$A106,СВЦЭМ!$B$39:$B$789,L$83)+'СЕТ СН'!$H$9+СВЦЭМ!$D$10+'СЕТ СН'!$H$5-'СЕТ СН'!$H$17</f>
        <v>5202.9989498000004</v>
      </c>
      <c r="M106" s="36">
        <f>SUMIFS(СВЦЭМ!$C$39:$C$789,СВЦЭМ!$A$39:$A$789,$A106,СВЦЭМ!$B$39:$B$789,M$83)+'СЕТ СН'!$H$9+СВЦЭМ!$D$10+'СЕТ СН'!$H$5-'СЕТ СН'!$H$17</f>
        <v>5219.2300966500006</v>
      </c>
      <c r="N106" s="36">
        <f>SUMIFS(СВЦЭМ!$C$39:$C$789,СВЦЭМ!$A$39:$A$789,$A106,СВЦЭМ!$B$39:$B$789,N$83)+'СЕТ СН'!$H$9+СВЦЭМ!$D$10+'СЕТ СН'!$H$5-'СЕТ СН'!$H$17</f>
        <v>5225.1025819700008</v>
      </c>
      <c r="O106" s="36">
        <f>SUMIFS(СВЦЭМ!$C$39:$C$789,СВЦЭМ!$A$39:$A$789,$A106,СВЦЭМ!$B$39:$B$789,O$83)+'СЕТ СН'!$H$9+СВЦЭМ!$D$10+'СЕТ СН'!$H$5-'СЕТ СН'!$H$17</f>
        <v>5246.1910902100008</v>
      </c>
      <c r="P106" s="36">
        <f>SUMIFS(СВЦЭМ!$C$39:$C$789,СВЦЭМ!$A$39:$A$789,$A106,СВЦЭМ!$B$39:$B$789,P$83)+'СЕТ СН'!$H$9+СВЦЭМ!$D$10+'СЕТ СН'!$H$5-'СЕТ СН'!$H$17</f>
        <v>5279.0261512400002</v>
      </c>
      <c r="Q106" s="36">
        <f>SUMIFS(СВЦЭМ!$C$39:$C$789,СВЦЭМ!$A$39:$A$789,$A106,СВЦЭМ!$B$39:$B$789,Q$83)+'СЕТ СН'!$H$9+СВЦЭМ!$D$10+'СЕТ СН'!$H$5-'СЕТ СН'!$H$17</f>
        <v>5291.14456548</v>
      </c>
      <c r="R106" s="36">
        <f>SUMIFS(СВЦЭМ!$C$39:$C$789,СВЦЭМ!$A$39:$A$789,$A106,СВЦЭМ!$B$39:$B$789,R$83)+'СЕТ СН'!$H$9+СВЦЭМ!$D$10+'СЕТ СН'!$H$5-'СЕТ СН'!$H$17</f>
        <v>5265.16702738</v>
      </c>
      <c r="S106" s="36">
        <f>SUMIFS(СВЦЭМ!$C$39:$C$789,СВЦЭМ!$A$39:$A$789,$A106,СВЦЭМ!$B$39:$B$789,S$83)+'СЕТ СН'!$H$9+СВЦЭМ!$D$10+'СЕТ СН'!$H$5-'СЕТ СН'!$H$17</f>
        <v>5246.1850158900006</v>
      </c>
      <c r="T106" s="36">
        <f>SUMIFS(СВЦЭМ!$C$39:$C$789,СВЦЭМ!$A$39:$A$789,$A106,СВЦЭМ!$B$39:$B$789,T$83)+'СЕТ СН'!$H$9+СВЦЭМ!$D$10+'СЕТ СН'!$H$5-'СЕТ СН'!$H$17</f>
        <v>5229.4352983200006</v>
      </c>
      <c r="U106" s="36">
        <f>SUMIFS(СВЦЭМ!$C$39:$C$789,СВЦЭМ!$A$39:$A$789,$A106,СВЦЭМ!$B$39:$B$789,U$83)+'СЕТ СН'!$H$9+СВЦЭМ!$D$10+'СЕТ СН'!$H$5-'СЕТ СН'!$H$17</f>
        <v>5227.6274840100004</v>
      </c>
      <c r="V106" s="36">
        <f>SUMIFS(СВЦЭМ!$C$39:$C$789,СВЦЭМ!$A$39:$A$789,$A106,СВЦЭМ!$B$39:$B$789,V$83)+'СЕТ СН'!$H$9+СВЦЭМ!$D$10+'СЕТ СН'!$H$5-'СЕТ СН'!$H$17</f>
        <v>5211.7453652500008</v>
      </c>
      <c r="W106" s="36">
        <f>SUMIFS(СВЦЭМ!$C$39:$C$789,СВЦЭМ!$A$39:$A$789,$A106,СВЦЭМ!$B$39:$B$789,W$83)+'СЕТ СН'!$H$9+СВЦЭМ!$D$10+'СЕТ СН'!$H$5-'СЕТ СН'!$H$17</f>
        <v>5207.5912923400001</v>
      </c>
      <c r="X106" s="36">
        <f>SUMIFS(СВЦЭМ!$C$39:$C$789,СВЦЭМ!$A$39:$A$789,$A106,СВЦЭМ!$B$39:$B$789,X$83)+'СЕТ СН'!$H$9+СВЦЭМ!$D$10+'СЕТ СН'!$H$5-'СЕТ СН'!$H$17</f>
        <v>5260.2468157200001</v>
      </c>
      <c r="Y106" s="36">
        <f>SUMIFS(СВЦЭМ!$C$39:$C$789,СВЦЭМ!$A$39:$A$789,$A106,СВЦЭМ!$B$39:$B$789,Y$83)+'СЕТ СН'!$H$9+СВЦЭМ!$D$10+'СЕТ СН'!$H$5-'СЕТ СН'!$H$17</f>
        <v>5285.3041686900006</v>
      </c>
    </row>
    <row r="107" spans="1:25" ht="15.75" x14ac:dyDescent="0.2">
      <c r="A107" s="35">
        <f t="shared" si="2"/>
        <v>45650</v>
      </c>
      <c r="B107" s="36">
        <f>SUMIFS(СВЦЭМ!$C$39:$C$789,СВЦЭМ!$A$39:$A$789,$A107,СВЦЭМ!$B$39:$B$789,B$83)+'СЕТ СН'!$H$9+СВЦЭМ!$D$10+'СЕТ СН'!$H$5-'СЕТ СН'!$H$17</f>
        <v>5345.1382470200006</v>
      </c>
      <c r="C107" s="36">
        <f>SUMIFS(СВЦЭМ!$C$39:$C$789,СВЦЭМ!$A$39:$A$789,$A107,СВЦЭМ!$B$39:$B$789,C$83)+'СЕТ СН'!$H$9+СВЦЭМ!$D$10+'СЕТ СН'!$H$5-'СЕТ СН'!$H$17</f>
        <v>5440.9366019899999</v>
      </c>
      <c r="D107" s="36">
        <f>SUMIFS(СВЦЭМ!$C$39:$C$789,СВЦЭМ!$A$39:$A$789,$A107,СВЦЭМ!$B$39:$B$789,D$83)+'СЕТ СН'!$H$9+СВЦЭМ!$D$10+'СЕТ СН'!$H$5-'СЕТ СН'!$H$17</f>
        <v>5438.2119815900005</v>
      </c>
      <c r="E107" s="36">
        <f>SUMIFS(СВЦЭМ!$C$39:$C$789,СВЦЭМ!$A$39:$A$789,$A107,СВЦЭМ!$B$39:$B$789,E$83)+'СЕТ СН'!$H$9+СВЦЭМ!$D$10+'СЕТ СН'!$H$5-'СЕТ СН'!$H$17</f>
        <v>5433.9112858500002</v>
      </c>
      <c r="F107" s="36">
        <f>SUMIFS(СВЦЭМ!$C$39:$C$789,СВЦЭМ!$A$39:$A$789,$A107,СВЦЭМ!$B$39:$B$789,F$83)+'СЕТ СН'!$H$9+СВЦЭМ!$D$10+'СЕТ СН'!$H$5-'СЕТ СН'!$H$17</f>
        <v>5426.1193471200004</v>
      </c>
      <c r="G107" s="36">
        <f>SUMIFS(СВЦЭМ!$C$39:$C$789,СВЦЭМ!$A$39:$A$789,$A107,СВЦЭМ!$B$39:$B$789,G$83)+'СЕТ СН'!$H$9+СВЦЭМ!$D$10+'СЕТ СН'!$H$5-'СЕТ СН'!$H$17</f>
        <v>5412.3979775299995</v>
      </c>
      <c r="H107" s="36">
        <f>SUMIFS(СВЦЭМ!$C$39:$C$789,СВЦЭМ!$A$39:$A$789,$A107,СВЦЭМ!$B$39:$B$789,H$83)+'СЕТ СН'!$H$9+СВЦЭМ!$D$10+'СЕТ СН'!$H$5-'СЕТ СН'!$H$17</f>
        <v>5398.8072822600006</v>
      </c>
      <c r="I107" s="36">
        <f>SUMIFS(СВЦЭМ!$C$39:$C$789,СВЦЭМ!$A$39:$A$789,$A107,СВЦЭМ!$B$39:$B$789,I$83)+'СЕТ СН'!$H$9+СВЦЭМ!$D$10+'СЕТ СН'!$H$5-'СЕТ СН'!$H$17</f>
        <v>5338.4559390700006</v>
      </c>
      <c r="J107" s="36">
        <f>SUMIFS(СВЦЭМ!$C$39:$C$789,СВЦЭМ!$A$39:$A$789,$A107,СВЦЭМ!$B$39:$B$789,J$83)+'СЕТ СН'!$H$9+СВЦЭМ!$D$10+'СЕТ СН'!$H$5-'СЕТ СН'!$H$17</f>
        <v>5305.3284212400004</v>
      </c>
      <c r="K107" s="36">
        <f>SUMIFS(СВЦЭМ!$C$39:$C$789,СВЦЭМ!$A$39:$A$789,$A107,СВЦЭМ!$B$39:$B$789,K$83)+'СЕТ СН'!$H$9+СВЦЭМ!$D$10+'СЕТ СН'!$H$5-'СЕТ СН'!$H$17</f>
        <v>5311.5746790700005</v>
      </c>
      <c r="L107" s="36">
        <f>SUMIFS(СВЦЭМ!$C$39:$C$789,СВЦЭМ!$A$39:$A$789,$A107,СВЦЭМ!$B$39:$B$789,L$83)+'СЕТ СН'!$H$9+СВЦЭМ!$D$10+'СЕТ СН'!$H$5-'СЕТ СН'!$H$17</f>
        <v>5289.0730458800008</v>
      </c>
      <c r="M107" s="36">
        <f>SUMIFS(СВЦЭМ!$C$39:$C$789,СВЦЭМ!$A$39:$A$789,$A107,СВЦЭМ!$B$39:$B$789,M$83)+'СЕТ СН'!$H$9+СВЦЭМ!$D$10+'СЕТ СН'!$H$5-'СЕТ СН'!$H$17</f>
        <v>5230.2552082700004</v>
      </c>
      <c r="N107" s="36">
        <f>SUMIFS(СВЦЭМ!$C$39:$C$789,СВЦЭМ!$A$39:$A$789,$A107,СВЦЭМ!$B$39:$B$789,N$83)+'СЕТ СН'!$H$9+СВЦЭМ!$D$10+'СЕТ СН'!$H$5-'СЕТ СН'!$H$17</f>
        <v>5240.76740548</v>
      </c>
      <c r="O107" s="36">
        <f>SUMIFS(СВЦЭМ!$C$39:$C$789,СВЦЭМ!$A$39:$A$789,$A107,СВЦЭМ!$B$39:$B$789,O$83)+'СЕТ СН'!$H$9+СВЦЭМ!$D$10+'СЕТ СН'!$H$5-'СЕТ СН'!$H$17</f>
        <v>5293.5220974600006</v>
      </c>
      <c r="P107" s="36">
        <f>SUMIFS(СВЦЭМ!$C$39:$C$789,СВЦЭМ!$A$39:$A$789,$A107,СВЦЭМ!$B$39:$B$789,P$83)+'СЕТ СН'!$H$9+СВЦЭМ!$D$10+'СЕТ СН'!$H$5-'СЕТ СН'!$H$17</f>
        <v>5289.8635441799997</v>
      </c>
      <c r="Q107" s="36">
        <f>SUMIFS(СВЦЭМ!$C$39:$C$789,СВЦЭМ!$A$39:$A$789,$A107,СВЦЭМ!$B$39:$B$789,Q$83)+'СЕТ СН'!$H$9+СВЦЭМ!$D$10+'СЕТ СН'!$H$5-'СЕТ СН'!$H$17</f>
        <v>5229.9736773900004</v>
      </c>
      <c r="R107" s="36">
        <f>SUMIFS(СВЦЭМ!$C$39:$C$789,СВЦЭМ!$A$39:$A$789,$A107,СВЦЭМ!$B$39:$B$789,R$83)+'СЕТ СН'!$H$9+СВЦЭМ!$D$10+'СЕТ СН'!$H$5-'СЕТ СН'!$H$17</f>
        <v>5245.5889403600004</v>
      </c>
      <c r="S107" s="36">
        <f>SUMIFS(СВЦЭМ!$C$39:$C$789,СВЦЭМ!$A$39:$A$789,$A107,СВЦЭМ!$B$39:$B$789,S$83)+'СЕТ СН'!$H$9+СВЦЭМ!$D$10+'СЕТ СН'!$H$5-'СЕТ СН'!$H$17</f>
        <v>5258.0743727200006</v>
      </c>
      <c r="T107" s="36">
        <f>SUMIFS(СВЦЭМ!$C$39:$C$789,СВЦЭМ!$A$39:$A$789,$A107,СВЦЭМ!$B$39:$B$789,T$83)+'СЕТ СН'!$H$9+СВЦЭМ!$D$10+'СЕТ СН'!$H$5-'СЕТ СН'!$H$17</f>
        <v>5307.6184500600002</v>
      </c>
      <c r="U107" s="36">
        <f>SUMIFS(СВЦЭМ!$C$39:$C$789,СВЦЭМ!$A$39:$A$789,$A107,СВЦЭМ!$B$39:$B$789,U$83)+'СЕТ СН'!$H$9+СВЦЭМ!$D$10+'СЕТ СН'!$H$5-'СЕТ СН'!$H$17</f>
        <v>5310.10715884</v>
      </c>
      <c r="V107" s="36">
        <f>SUMIFS(СВЦЭМ!$C$39:$C$789,СВЦЭМ!$A$39:$A$789,$A107,СВЦЭМ!$B$39:$B$789,V$83)+'СЕТ СН'!$H$9+СВЦЭМ!$D$10+'СЕТ СН'!$H$5-'СЕТ СН'!$H$17</f>
        <v>5311.5967900300002</v>
      </c>
      <c r="W107" s="36">
        <f>SUMIFS(СВЦЭМ!$C$39:$C$789,СВЦЭМ!$A$39:$A$789,$A107,СВЦЭМ!$B$39:$B$789,W$83)+'СЕТ СН'!$H$9+СВЦЭМ!$D$10+'СЕТ СН'!$H$5-'СЕТ СН'!$H$17</f>
        <v>5330.9360166500001</v>
      </c>
      <c r="X107" s="36">
        <f>SUMIFS(СВЦЭМ!$C$39:$C$789,СВЦЭМ!$A$39:$A$789,$A107,СВЦЭМ!$B$39:$B$789,X$83)+'СЕТ СН'!$H$9+СВЦЭМ!$D$10+'СЕТ СН'!$H$5-'СЕТ СН'!$H$17</f>
        <v>5362.2407239300001</v>
      </c>
      <c r="Y107" s="36">
        <f>SUMIFS(СВЦЭМ!$C$39:$C$789,СВЦЭМ!$A$39:$A$789,$A107,СВЦЭМ!$B$39:$B$789,Y$83)+'СЕТ СН'!$H$9+СВЦЭМ!$D$10+'СЕТ СН'!$H$5-'СЕТ СН'!$H$17</f>
        <v>5368.4468648300008</v>
      </c>
    </row>
    <row r="108" spans="1:25" ht="15.75" x14ac:dyDescent="0.2">
      <c r="A108" s="35">
        <f t="shared" si="2"/>
        <v>45651</v>
      </c>
      <c r="B108" s="36">
        <f>SUMIFS(СВЦЭМ!$C$39:$C$789,СВЦЭМ!$A$39:$A$789,$A108,СВЦЭМ!$B$39:$B$789,B$83)+'СЕТ СН'!$H$9+СВЦЭМ!$D$10+'СЕТ СН'!$H$5-'СЕТ СН'!$H$17</f>
        <v>5276.4508504100004</v>
      </c>
      <c r="C108" s="36">
        <f>SUMIFS(СВЦЭМ!$C$39:$C$789,СВЦЭМ!$A$39:$A$789,$A108,СВЦЭМ!$B$39:$B$789,C$83)+'СЕТ СН'!$H$9+СВЦЭМ!$D$10+'СЕТ СН'!$H$5-'СЕТ СН'!$H$17</f>
        <v>5308.9381107000008</v>
      </c>
      <c r="D108" s="36">
        <f>SUMIFS(СВЦЭМ!$C$39:$C$789,СВЦЭМ!$A$39:$A$789,$A108,СВЦЭМ!$B$39:$B$789,D$83)+'СЕТ СН'!$H$9+СВЦЭМ!$D$10+'СЕТ СН'!$H$5-'СЕТ СН'!$H$17</f>
        <v>5318.8037334099999</v>
      </c>
      <c r="E108" s="36">
        <f>SUMIFS(СВЦЭМ!$C$39:$C$789,СВЦЭМ!$A$39:$A$789,$A108,СВЦЭМ!$B$39:$B$789,E$83)+'СЕТ СН'!$H$9+СВЦЭМ!$D$10+'СЕТ СН'!$H$5-'СЕТ СН'!$H$17</f>
        <v>5352.8094075500003</v>
      </c>
      <c r="F108" s="36">
        <f>SUMIFS(СВЦЭМ!$C$39:$C$789,СВЦЭМ!$A$39:$A$789,$A108,СВЦЭМ!$B$39:$B$789,F$83)+'СЕТ СН'!$H$9+СВЦЭМ!$D$10+'СЕТ СН'!$H$5-'СЕТ СН'!$H$17</f>
        <v>5358.7755813900003</v>
      </c>
      <c r="G108" s="36">
        <f>SUMIFS(СВЦЭМ!$C$39:$C$789,СВЦЭМ!$A$39:$A$789,$A108,СВЦЭМ!$B$39:$B$789,G$83)+'СЕТ СН'!$H$9+СВЦЭМ!$D$10+'СЕТ СН'!$H$5-'СЕТ СН'!$H$17</f>
        <v>5318.1949297600004</v>
      </c>
      <c r="H108" s="36">
        <f>SUMIFS(СВЦЭМ!$C$39:$C$789,СВЦЭМ!$A$39:$A$789,$A108,СВЦЭМ!$B$39:$B$789,H$83)+'СЕТ СН'!$H$9+СВЦЭМ!$D$10+'СЕТ СН'!$H$5-'СЕТ СН'!$H$17</f>
        <v>5257.3673713099997</v>
      </c>
      <c r="I108" s="36">
        <f>SUMIFS(СВЦЭМ!$C$39:$C$789,СВЦЭМ!$A$39:$A$789,$A108,СВЦЭМ!$B$39:$B$789,I$83)+'СЕТ СН'!$H$9+СВЦЭМ!$D$10+'СЕТ СН'!$H$5-'СЕТ СН'!$H$17</f>
        <v>5163.6280468300001</v>
      </c>
      <c r="J108" s="36">
        <f>SUMIFS(СВЦЭМ!$C$39:$C$789,СВЦЭМ!$A$39:$A$789,$A108,СВЦЭМ!$B$39:$B$789,J$83)+'СЕТ СН'!$H$9+СВЦЭМ!$D$10+'СЕТ СН'!$H$5-'СЕТ СН'!$H$17</f>
        <v>5148.3036309100007</v>
      </c>
      <c r="K108" s="36">
        <f>SUMIFS(СВЦЭМ!$C$39:$C$789,СВЦЭМ!$A$39:$A$789,$A108,СВЦЭМ!$B$39:$B$789,K$83)+'СЕТ СН'!$H$9+СВЦЭМ!$D$10+'СЕТ СН'!$H$5-'СЕТ СН'!$H$17</f>
        <v>5134.4953772400004</v>
      </c>
      <c r="L108" s="36">
        <f>SUMIFS(СВЦЭМ!$C$39:$C$789,СВЦЭМ!$A$39:$A$789,$A108,СВЦЭМ!$B$39:$B$789,L$83)+'СЕТ СН'!$H$9+СВЦЭМ!$D$10+'СЕТ СН'!$H$5-'СЕТ СН'!$H$17</f>
        <v>5115.5043273299998</v>
      </c>
      <c r="M108" s="36">
        <f>SUMIFS(СВЦЭМ!$C$39:$C$789,СВЦЭМ!$A$39:$A$789,$A108,СВЦЭМ!$B$39:$B$789,M$83)+'СЕТ СН'!$H$9+СВЦЭМ!$D$10+'СЕТ СН'!$H$5-'СЕТ СН'!$H$17</f>
        <v>5094.99745609</v>
      </c>
      <c r="N108" s="36">
        <f>SUMIFS(СВЦЭМ!$C$39:$C$789,СВЦЭМ!$A$39:$A$789,$A108,СВЦЭМ!$B$39:$B$789,N$83)+'СЕТ СН'!$H$9+СВЦЭМ!$D$10+'СЕТ СН'!$H$5-'СЕТ СН'!$H$17</f>
        <v>5105.0323721900004</v>
      </c>
      <c r="O108" s="36">
        <f>SUMIFS(СВЦЭМ!$C$39:$C$789,СВЦЭМ!$A$39:$A$789,$A108,СВЦЭМ!$B$39:$B$789,O$83)+'СЕТ СН'!$H$9+СВЦЭМ!$D$10+'СЕТ СН'!$H$5-'СЕТ СН'!$H$17</f>
        <v>5108.4901691100004</v>
      </c>
      <c r="P108" s="36">
        <f>SUMIFS(СВЦЭМ!$C$39:$C$789,СВЦЭМ!$A$39:$A$789,$A108,СВЦЭМ!$B$39:$B$789,P$83)+'СЕТ СН'!$H$9+СВЦЭМ!$D$10+'СЕТ СН'!$H$5-'СЕТ СН'!$H$17</f>
        <v>5108.90232388</v>
      </c>
      <c r="Q108" s="36">
        <f>SUMIFS(СВЦЭМ!$C$39:$C$789,СВЦЭМ!$A$39:$A$789,$A108,СВЦЭМ!$B$39:$B$789,Q$83)+'СЕТ СН'!$H$9+СВЦЭМ!$D$10+'СЕТ СН'!$H$5-'СЕТ СН'!$H$17</f>
        <v>5114.2668752999998</v>
      </c>
      <c r="R108" s="36">
        <f>SUMIFS(СВЦЭМ!$C$39:$C$789,СВЦЭМ!$A$39:$A$789,$A108,СВЦЭМ!$B$39:$B$789,R$83)+'СЕТ СН'!$H$9+СВЦЭМ!$D$10+'СЕТ СН'!$H$5-'СЕТ СН'!$H$17</f>
        <v>5109.4265796500003</v>
      </c>
      <c r="S108" s="36">
        <f>SUMIFS(СВЦЭМ!$C$39:$C$789,СВЦЭМ!$A$39:$A$789,$A108,СВЦЭМ!$B$39:$B$789,S$83)+'СЕТ СН'!$H$9+СВЦЭМ!$D$10+'СЕТ СН'!$H$5-'СЕТ СН'!$H$17</f>
        <v>5095.0519897600007</v>
      </c>
      <c r="T108" s="36">
        <f>SUMIFS(СВЦЭМ!$C$39:$C$789,СВЦЭМ!$A$39:$A$789,$A108,СВЦЭМ!$B$39:$B$789,T$83)+'СЕТ СН'!$H$9+СВЦЭМ!$D$10+'СЕТ СН'!$H$5-'СЕТ СН'!$H$17</f>
        <v>5117.08072163</v>
      </c>
      <c r="U108" s="36">
        <f>SUMIFS(СВЦЭМ!$C$39:$C$789,СВЦЭМ!$A$39:$A$789,$A108,СВЦЭМ!$B$39:$B$789,U$83)+'СЕТ СН'!$H$9+СВЦЭМ!$D$10+'СЕТ СН'!$H$5-'СЕТ СН'!$H$17</f>
        <v>5115.2028162700008</v>
      </c>
      <c r="V108" s="36">
        <f>SUMIFS(СВЦЭМ!$C$39:$C$789,СВЦЭМ!$A$39:$A$789,$A108,СВЦЭМ!$B$39:$B$789,V$83)+'СЕТ СН'!$H$9+СВЦЭМ!$D$10+'СЕТ СН'!$H$5-'СЕТ СН'!$H$17</f>
        <v>5116.5763852199998</v>
      </c>
      <c r="W108" s="36">
        <f>SUMIFS(СВЦЭМ!$C$39:$C$789,СВЦЭМ!$A$39:$A$789,$A108,СВЦЭМ!$B$39:$B$789,W$83)+'СЕТ СН'!$H$9+СВЦЭМ!$D$10+'СЕТ СН'!$H$5-'СЕТ СН'!$H$17</f>
        <v>5147.7434288300001</v>
      </c>
      <c r="X108" s="36">
        <f>SUMIFS(СВЦЭМ!$C$39:$C$789,СВЦЭМ!$A$39:$A$789,$A108,СВЦЭМ!$B$39:$B$789,X$83)+'СЕТ СН'!$H$9+СВЦЭМ!$D$10+'СЕТ СН'!$H$5-'СЕТ СН'!$H$17</f>
        <v>5142.8993976300007</v>
      </c>
      <c r="Y108" s="36">
        <f>SUMIFS(СВЦЭМ!$C$39:$C$789,СВЦЭМ!$A$39:$A$789,$A108,СВЦЭМ!$B$39:$B$789,Y$83)+'СЕТ СН'!$H$9+СВЦЭМ!$D$10+'СЕТ СН'!$H$5-'СЕТ СН'!$H$17</f>
        <v>5195.3574250700003</v>
      </c>
    </row>
    <row r="109" spans="1:25" ht="15.75" x14ac:dyDescent="0.2">
      <c r="A109" s="35">
        <f t="shared" si="2"/>
        <v>45652</v>
      </c>
      <c r="B109" s="36">
        <f>SUMIFS(СВЦЭМ!$C$39:$C$789,СВЦЭМ!$A$39:$A$789,$A109,СВЦЭМ!$B$39:$B$789,B$83)+'СЕТ СН'!$H$9+СВЦЭМ!$D$10+'СЕТ СН'!$H$5-'СЕТ СН'!$H$17</f>
        <v>5339.9890649000008</v>
      </c>
      <c r="C109" s="36">
        <f>SUMIFS(СВЦЭМ!$C$39:$C$789,СВЦЭМ!$A$39:$A$789,$A109,СВЦЭМ!$B$39:$B$789,C$83)+'СЕТ СН'!$H$9+СВЦЭМ!$D$10+'СЕТ СН'!$H$5-'СЕТ СН'!$H$17</f>
        <v>5374.3717370199993</v>
      </c>
      <c r="D109" s="36">
        <f>SUMIFS(СВЦЭМ!$C$39:$C$789,СВЦЭМ!$A$39:$A$789,$A109,СВЦЭМ!$B$39:$B$789,D$83)+'СЕТ СН'!$H$9+СВЦЭМ!$D$10+'СЕТ СН'!$H$5-'СЕТ СН'!$H$17</f>
        <v>5401.18716872</v>
      </c>
      <c r="E109" s="36">
        <f>SUMIFS(СВЦЭМ!$C$39:$C$789,СВЦЭМ!$A$39:$A$789,$A109,СВЦЭМ!$B$39:$B$789,E$83)+'СЕТ СН'!$H$9+СВЦЭМ!$D$10+'СЕТ СН'!$H$5-'СЕТ СН'!$H$17</f>
        <v>5400.4260276900004</v>
      </c>
      <c r="F109" s="36">
        <f>SUMIFS(СВЦЭМ!$C$39:$C$789,СВЦЭМ!$A$39:$A$789,$A109,СВЦЭМ!$B$39:$B$789,F$83)+'СЕТ СН'!$H$9+СВЦЭМ!$D$10+'СЕТ СН'!$H$5-'СЕТ СН'!$H$17</f>
        <v>5399.2653225399999</v>
      </c>
      <c r="G109" s="36">
        <f>SUMIFS(СВЦЭМ!$C$39:$C$789,СВЦЭМ!$A$39:$A$789,$A109,СВЦЭМ!$B$39:$B$789,G$83)+'СЕТ СН'!$H$9+СВЦЭМ!$D$10+'СЕТ СН'!$H$5-'СЕТ СН'!$H$17</f>
        <v>5377.3453660300002</v>
      </c>
      <c r="H109" s="36">
        <f>SUMIFS(СВЦЭМ!$C$39:$C$789,СВЦЭМ!$A$39:$A$789,$A109,СВЦЭМ!$B$39:$B$789,H$83)+'СЕТ СН'!$H$9+СВЦЭМ!$D$10+'СЕТ СН'!$H$5-'СЕТ СН'!$H$17</f>
        <v>5303.2612345200005</v>
      </c>
      <c r="I109" s="36">
        <f>SUMIFS(СВЦЭМ!$C$39:$C$789,СВЦЭМ!$A$39:$A$789,$A109,СВЦЭМ!$B$39:$B$789,I$83)+'СЕТ СН'!$H$9+СВЦЭМ!$D$10+'СЕТ СН'!$H$5-'СЕТ СН'!$H$17</f>
        <v>5238.38265047</v>
      </c>
      <c r="J109" s="36">
        <f>SUMIFS(СВЦЭМ!$C$39:$C$789,СВЦЭМ!$A$39:$A$789,$A109,СВЦЭМ!$B$39:$B$789,J$83)+'СЕТ СН'!$H$9+СВЦЭМ!$D$10+'СЕТ СН'!$H$5-'СЕТ СН'!$H$17</f>
        <v>5208.9413966600005</v>
      </c>
      <c r="K109" s="36">
        <f>SUMIFS(СВЦЭМ!$C$39:$C$789,СВЦЭМ!$A$39:$A$789,$A109,СВЦЭМ!$B$39:$B$789,K$83)+'СЕТ СН'!$H$9+СВЦЭМ!$D$10+'СЕТ СН'!$H$5-'СЕТ СН'!$H$17</f>
        <v>5189.1578896800002</v>
      </c>
      <c r="L109" s="36">
        <f>SUMIFS(СВЦЭМ!$C$39:$C$789,СВЦЭМ!$A$39:$A$789,$A109,СВЦЭМ!$B$39:$B$789,L$83)+'СЕТ СН'!$H$9+СВЦЭМ!$D$10+'СЕТ СН'!$H$5-'СЕТ СН'!$H$17</f>
        <v>5188.36512141</v>
      </c>
      <c r="M109" s="36">
        <f>SUMIFS(СВЦЭМ!$C$39:$C$789,СВЦЭМ!$A$39:$A$789,$A109,СВЦЭМ!$B$39:$B$789,M$83)+'СЕТ СН'!$H$9+СВЦЭМ!$D$10+'СЕТ СН'!$H$5-'СЕТ СН'!$H$17</f>
        <v>5178.9416668800004</v>
      </c>
      <c r="N109" s="36">
        <f>SUMIFS(СВЦЭМ!$C$39:$C$789,СВЦЭМ!$A$39:$A$789,$A109,СВЦЭМ!$B$39:$B$789,N$83)+'СЕТ СН'!$H$9+СВЦЭМ!$D$10+'СЕТ СН'!$H$5-'СЕТ СН'!$H$17</f>
        <v>5176.5654123700006</v>
      </c>
      <c r="O109" s="36">
        <f>SUMIFS(СВЦЭМ!$C$39:$C$789,СВЦЭМ!$A$39:$A$789,$A109,СВЦЭМ!$B$39:$B$789,O$83)+'СЕТ СН'!$H$9+СВЦЭМ!$D$10+'СЕТ СН'!$H$5-'СЕТ СН'!$H$17</f>
        <v>5173.9676927100008</v>
      </c>
      <c r="P109" s="36">
        <f>SUMIFS(СВЦЭМ!$C$39:$C$789,СВЦЭМ!$A$39:$A$789,$A109,СВЦЭМ!$B$39:$B$789,P$83)+'СЕТ СН'!$H$9+СВЦЭМ!$D$10+'СЕТ СН'!$H$5-'СЕТ СН'!$H$17</f>
        <v>5183.2472791199998</v>
      </c>
      <c r="Q109" s="36">
        <f>SUMIFS(СВЦЭМ!$C$39:$C$789,СВЦЭМ!$A$39:$A$789,$A109,СВЦЭМ!$B$39:$B$789,Q$83)+'СЕТ СН'!$H$9+СВЦЭМ!$D$10+'СЕТ СН'!$H$5-'СЕТ СН'!$H$17</f>
        <v>5234.24649254</v>
      </c>
      <c r="R109" s="36">
        <f>SUMIFS(СВЦЭМ!$C$39:$C$789,СВЦЭМ!$A$39:$A$789,$A109,СВЦЭМ!$B$39:$B$789,R$83)+'СЕТ СН'!$H$9+СВЦЭМ!$D$10+'СЕТ СН'!$H$5-'СЕТ СН'!$H$17</f>
        <v>5194.7001949800006</v>
      </c>
      <c r="S109" s="36">
        <f>SUMIFS(СВЦЭМ!$C$39:$C$789,СВЦЭМ!$A$39:$A$789,$A109,СВЦЭМ!$B$39:$B$789,S$83)+'СЕТ СН'!$H$9+СВЦЭМ!$D$10+'СЕТ СН'!$H$5-'СЕТ СН'!$H$17</f>
        <v>5201.5260624900002</v>
      </c>
      <c r="T109" s="36">
        <f>SUMIFS(СВЦЭМ!$C$39:$C$789,СВЦЭМ!$A$39:$A$789,$A109,СВЦЭМ!$B$39:$B$789,T$83)+'СЕТ СН'!$H$9+СВЦЭМ!$D$10+'СЕТ СН'!$H$5-'СЕТ СН'!$H$17</f>
        <v>5185.7828573200004</v>
      </c>
      <c r="U109" s="36">
        <f>SUMIFS(СВЦЭМ!$C$39:$C$789,СВЦЭМ!$A$39:$A$789,$A109,СВЦЭМ!$B$39:$B$789,U$83)+'СЕТ СН'!$H$9+СВЦЭМ!$D$10+'СЕТ СН'!$H$5-'СЕТ СН'!$H$17</f>
        <v>5192.7960698400002</v>
      </c>
      <c r="V109" s="36">
        <f>SUMIFS(СВЦЭМ!$C$39:$C$789,СВЦЭМ!$A$39:$A$789,$A109,СВЦЭМ!$B$39:$B$789,V$83)+'СЕТ СН'!$H$9+СВЦЭМ!$D$10+'СЕТ СН'!$H$5-'СЕТ СН'!$H$17</f>
        <v>5221.7042952700003</v>
      </c>
      <c r="W109" s="36">
        <f>SUMIFS(СВЦЭМ!$C$39:$C$789,СВЦЭМ!$A$39:$A$789,$A109,СВЦЭМ!$B$39:$B$789,W$83)+'СЕТ СН'!$H$9+СВЦЭМ!$D$10+'СЕТ СН'!$H$5-'СЕТ СН'!$H$17</f>
        <v>5236.0535320300005</v>
      </c>
      <c r="X109" s="36">
        <f>SUMIFS(СВЦЭМ!$C$39:$C$789,СВЦЭМ!$A$39:$A$789,$A109,СВЦЭМ!$B$39:$B$789,X$83)+'СЕТ СН'!$H$9+СВЦЭМ!$D$10+'СЕТ СН'!$H$5-'СЕТ СН'!$H$17</f>
        <v>5241.4119807300003</v>
      </c>
      <c r="Y109" s="36">
        <f>SUMIFS(СВЦЭМ!$C$39:$C$789,СВЦЭМ!$A$39:$A$789,$A109,СВЦЭМ!$B$39:$B$789,Y$83)+'СЕТ СН'!$H$9+СВЦЭМ!$D$10+'СЕТ СН'!$H$5-'СЕТ СН'!$H$17</f>
        <v>5263.2901763900009</v>
      </c>
    </row>
    <row r="110" spans="1:25" ht="15.75" x14ac:dyDescent="0.2">
      <c r="A110" s="35">
        <f t="shared" si="2"/>
        <v>45653</v>
      </c>
      <c r="B110" s="36">
        <f>SUMIFS(СВЦЭМ!$C$39:$C$789,СВЦЭМ!$A$39:$A$789,$A110,СВЦЭМ!$B$39:$B$789,B$83)+'СЕТ СН'!$H$9+СВЦЭМ!$D$10+'СЕТ СН'!$H$5-'СЕТ СН'!$H$17</f>
        <v>5350.9180948200001</v>
      </c>
      <c r="C110" s="36">
        <f>SUMIFS(СВЦЭМ!$C$39:$C$789,СВЦЭМ!$A$39:$A$789,$A110,СВЦЭМ!$B$39:$B$789,C$83)+'СЕТ СН'!$H$9+СВЦЭМ!$D$10+'СЕТ СН'!$H$5-'СЕТ СН'!$H$17</f>
        <v>5361.8230170500001</v>
      </c>
      <c r="D110" s="36">
        <f>SUMIFS(СВЦЭМ!$C$39:$C$789,СВЦЭМ!$A$39:$A$789,$A110,СВЦЭМ!$B$39:$B$789,D$83)+'СЕТ СН'!$H$9+СВЦЭМ!$D$10+'СЕТ СН'!$H$5-'СЕТ СН'!$H$17</f>
        <v>5379.1131978200001</v>
      </c>
      <c r="E110" s="36">
        <f>SUMIFS(СВЦЭМ!$C$39:$C$789,СВЦЭМ!$A$39:$A$789,$A110,СВЦЭМ!$B$39:$B$789,E$83)+'СЕТ СН'!$H$9+СВЦЭМ!$D$10+'СЕТ СН'!$H$5-'СЕТ СН'!$H$17</f>
        <v>5388.4770939400005</v>
      </c>
      <c r="F110" s="36">
        <f>SUMIFS(СВЦЭМ!$C$39:$C$789,СВЦЭМ!$A$39:$A$789,$A110,СВЦЭМ!$B$39:$B$789,F$83)+'СЕТ СН'!$H$9+СВЦЭМ!$D$10+'СЕТ СН'!$H$5-'СЕТ СН'!$H$17</f>
        <v>5379.2641768699996</v>
      </c>
      <c r="G110" s="36">
        <f>SUMIFS(СВЦЭМ!$C$39:$C$789,СВЦЭМ!$A$39:$A$789,$A110,СВЦЭМ!$B$39:$B$789,G$83)+'СЕТ СН'!$H$9+СВЦЭМ!$D$10+'СЕТ СН'!$H$5-'СЕТ СН'!$H$17</f>
        <v>5356.1433628700006</v>
      </c>
      <c r="H110" s="36">
        <f>SUMIFS(СВЦЭМ!$C$39:$C$789,СВЦЭМ!$A$39:$A$789,$A110,СВЦЭМ!$B$39:$B$789,H$83)+'СЕТ СН'!$H$9+СВЦЭМ!$D$10+'СЕТ СН'!$H$5-'СЕТ СН'!$H$17</f>
        <v>5279.5666640199997</v>
      </c>
      <c r="I110" s="36">
        <f>SUMIFS(СВЦЭМ!$C$39:$C$789,СВЦЭМ!$A$39:$A$789,$A110,СВЦЭМ!$B$39:$B$789,I$83)+'СЕТ СН'!$H$9+СВЦЭМ!$D$10+'СЕТ СН'!$H$5-'СЕТ СН'!$H$17</f>
        <v>5196.0925945400004</v>
      </c>
      <c r="J110" s="36">
        <f>SUMIFS(СВЦЭМ!$C$39:$C$789,СВЦЭМ!$A$39:$A$789,$A110,СВЦЭМ!$B$39:$B$789,J$83)+'СЕТ СН'!$H$9+СВЦЭМ!$D$10+'СЕТ СН'!$H$5-'СЕТ СН'!$H$17</f>
        <v>5169.9606616700003</v>
      </c>
      <c r="K110" s="36">
        <f>SUMIFS(СВЦЭМ!$C$39:$C$789,СВЦЭМ!$A$39:$A$789,$A110,СВЦЭМ!$B$39:$B$789,K$83)+'СЕТ СН'!$H$9+СВЦЭМ!$D$10+'СЕТ СН'!$H$5-'СЕТ СН'!$H$17</f>
        <v>5170.1312059000002</v>
      </c>
      <c r="L110" s="36">
        <f>SUMIFS(СВЦЭМ!$C$39:$C$789,СВЦЭМ!$A$39:$A$789,$A110,СВЦЭМ!$B$39:$B$789,L$83)+'СЕТ СН'!$H$9+СВЦЭМ!$D$10+'СЕТ СН'!$H$5-'СЕТ СН'!$H$17</f>
        <v>5192.0194916</v>
      </c>
      <c r="M110" s="36">
        <f>SUMIFS(СВЦЭМ!$C$39:$C$789,СВЦЭМ!$A$39:$A$789,$A110,СВЦЭМ!$B$39:$B$789,M$83)+'СЕТ СН'!$H$9+СВЦЭМ!$D$10+'СЕТ СН'!$H$5-'СЕТ СН'!$H$17</f>
        <v>5247.8414337900003</v>
      </c>
      <c r="N110" s="36">
        <f>SUMIFS(СВЦЭМ!$C$39:$C$789,СВЦЭМ!$A$39:$A$789,$A110,СВЦЭМ!$B$39:$B$789,N$83)+'СЕТ СН'!$H$9+СВЦЭМ!$D$10+'СЕТ СН'!$H$5-'СЕТ СН'!$H$17</f>
        <v>5264.8486262200004</v>
      </c>
      <c r="O110" s="36">
        <f>SUMIFS(СВЦЭМ!$C$39:$C$789,СВЦЭМ!$A$39:$A$789,$A110,СВЦЭМ!$B$39:$B$789,O$83)+'СЕТ СН'!$H$9+СВЦЭМ!$D$10+'СЕТ СН'!$H$5-'СЕТ СН'!$H$17</f>
        <v>5271.4991516099999</v>
      </c>
      <c r="P110" s="36">
        <f>SUMIFS(СВЦЭМ!$C$39:$C$789,СВЦЭМ!$A$39:$A$789,$A110,СВЦЭМ!$B$39:$B$789,P$83)+'СЕТ СН'!$H$9+СВЦЭМ!$D$10+'СЕТ СН'!$H$5-'СЕТ СН'!$H$17</f>
        <v>5266.4991661700005</v>
      </c>
      <c r="Q110" s="36">
        <f>SUMIFS(СВЦЭМ!$C$39:$C$789,СВЦЭМ!$A$39:$A$789,$A110,СВЦЭМ!$B$39:$B$789,Q$83)+'СЕТ СН'!$H$9+СВЦЭМ!$D$10+'СЕТ СН'!$H$5-'СЕТ СН'!$H$17</f>
        <v>5271.3517136500004</v>
      </c>
      <c r="R110" s="36">
        <f>SUMIFS(СВЦЭМ!$C$39:$C$789,СВЦЭМ!$A$39:$A$789,$A110,СВЦЭМ!$B$39:$B$789,R$83)+'СЕТ СН'!$H$9+СВЦЭМ!$D$10+'СЕТ СН'!$H$5-'СЕТ СН'!$H$17</f>
        <v>5278.5943174700005</v>
      </c>
      <c r="S110" s="36">
        <f>SUMIFS(СВЦЭМ!$C$39:$C$789,СВЦЭМ!$A$39:$A$789,$A110,СВЦЭМ!$B$39:$B$789,S$83)+'СЕТ СН'!$H$9+СВЦЭМ!$D$10+'СЕТ СН'!$H$5-'СЕТ СН'!$H$17</f>
        <v>5249.5842885000002</v>
      </c>
      <c r="T110" s="36">
        <f>SUMIFS(СВЦЭМ!$C$39:$C$789,СВЦЭМ!$A$39:$A$789,$A110,СВЦЭМ!$B$39:$B$789,T$83)+'СЕТ СН'!$H$9+СВЦЭМ!$D$10+'СЕТ СН'!$H$5-'СЕТ СН'!$H$17</f>
        <v>5221.2480793800005</v>
      </c>
      <c r="U110" s="36">
        <f>SUMIFS(СВЦЭМ!$C$39:$C$789,СВЦЭМ!$A$39:$A$789,$A110,СВЦЭМ!$B$39:$B$789,U$83)+'СЕТ СН'!$H$9+СВЦЭМ!$D$10+'СЕТ СН'!$H$5-'СЕТ СН'!$H$17</f>
        <v>5196.4567822500003</v>
      </c>
      <c r="V110" s="36">
        <f>SUMIFS(СВЦЭМ!$C$39:$C$789,СВЦЭМ!$A$39:$A$789,$A110,СВЦЭМ!$B$39:$B$789,V$83)+'СЕТ СН'!$H$9+СВЦЭМ!$D$10+'СЕТ СН'!$H$5-'СЕТ СН'!$H$17</f>
        <v>5205.9142785200002</v>
      </c>
      <c r="W110" s="36">
        <f>SUMIFS(СВЦЭМ!$C$39:$C$789,СВЦЭМ!$A$39:$A$789,$A110,СВЦЭМ!$B$39:$B$789,W$83)+'СЕТ СН'!$H$9+СВЦЭМ!$D$10+'СЕТ СН'!$H$5-'СЕТ СН'!$H$17</f>
        <v>5228.6199845700003</v>
      </c>
      <c r="X110" s="36">
        <f>SUMIFS(СВЦЭМ!$C$39:$C$789,СВЦЭМ!$A$39:$A$789,$A110,СВЦЭМ!$B$39:$B$789,X$83)+'СЕТ СН'!$H$9+СВЦЭМ!$D$10+'СЕТ СН'!$H$5-'СЕТ СН'!$H$17</f>
        <v>5267.57985027</v>
      </c>
      <c r="Y110" s="36">
        <f>SUMIFS(СВЦЭМ!$C$39:$C$789,СВЦЭМ!$A$39:$A$789,$A110,СВЦЭМ!$B$39:$B$789,Y$83)+'СЕТ СН'!$H$9+СВЦЭМ!$D$10+'СЕТ СН'!$H$5-'СЕТ СН'!$H$17</f>
        <v>5276.7460055800002</v>
      </c>
    </row>
    <row r="111" spans="1:25" ht="15.75" x14ac:dyDescent="0.2">
      <c r="A111" s="35">
        <f t="shared" si="2"/>
        <v>45654</v>
      </c>
      <c r="B111" s="36">
        <f>SUMIFS(СВЦЭМ!$C$39:$C$789,СВЦЭМ!$A$39:$A$789,$A111,СВЦЭМ!$B$39:$B$789,B$83)+'СЕТ СН'!$H$9+СВЦЭМ!$D$10+'СЕТ СН'!$H$5-'СЕТ СН'!$H$17</f>
        <v>5282.4967135500001</v>
      </c>
      <c r="C111" s="36">
        <f>SUMIFS(СВЦЭМ!$C$39:$C$789,СВЦЭМ!$A$39:$A$789,$A111,СВЦЭМ!$B$39:$B$789,C$83)+'СЕТ СН'!$H$9+СВЦЭМ!$D$10+'СЕТ СН'!$H$5-'СЕТ СН'!$H$17</f>
        <v>5317.6197315200006</v>
      </c>
      <c r="D111" s="36">
        <f>SUMIFS(СВЦЭМ!$C$39:$C$789,СВЦЭМ!$A$39:$A$789,$A111,СВЦЭМ!$B$39:$B$789,D$83)+'СЕТ СН'!$H$9+СВЦЭМ!$D$10+'СЕТ СН'!$H$5-'СЕТ СН'!$H$17</f>
        <v>5366.7018857399999</v>
      </c>
      <c r="E111" s="36">
        <f>SUMIFS(СВЦЭМ!$C$39:$C$789,СВЦЭМ!$A$39:$A$789,$A111,СВЦЭМ!$B$39:$B$789,E$83)+'СЕТ СН'!$H$9+СВЦЭМ!$D$10+'СЕТ СН'!$H$5-'СЕТ СН'!$H$17</f>
        <v>5386.24273687</v>
      </c>
      <c r="F111" s="36">
        <f>SUMIFS(СВЦЭМ!$C$39:$C$789,СВЦЭМ!$A$39:$A$789,$A111,СВЦЭМ!$B$39:$B$789,F$83)+'СЕТ СН'!$H$9+СВЦЭМ!$D$10+'СЕТ СН'!$H$5-'СЕТ СН'!$H$17</f>
        <v>5386.1552659099998</v>
      </c>
      <c r="G111" s="36">
        <f>SUMIFS(СВЦЭМ!$C$39:$C$789,СВЦЭМ!$A$39:$A$789,$A111,СВЦЭМ!$B$39:$B$789,G$83)+'СЕТ СН'!$H$9+СВЦЭМ!$D$10+'СЕТ СН'!$H$5-'СЕТ СН'!$H$17</f>
        <v>5363.7974334</v>
      </c>
      <c r="H111" s="36">
        <f>SUMIFS(СВЦЭМ!$C$39:$C$789,СВЦЭМ!$A$39:$A$789,$A111,СВЦЭМ!$B$39:$B$789,H$83)+'СЕТ СН'!$H$9+СВЦЭМ!$D$10+'СЕТ СН'!$H$5-'СЕТ СН'!$H$17</f>
        <v>5331.59335964</v>
      </c>
      <c r="I111" s="36">
        <f>SUMIFS(СВЦЭМ!$C$39:$C$789,СВЦЭМ!$A$39:$A$789,$A111,СВЦЭМ!$B$39:$B$789,I$83)+'СЕТ СН'!$H$9+СВЦЭМ!$D$10+'СЕТ СН'!$H$5-'СЕТ СН'!$H$17</f>
        <v>5269.6068435400002</v>
      </c>
      <c r="J111" s="36">
        <f>SUMIFS(СВЦЭМ!$C$39:$C$789,СВЦЭМ!$A$39:$A$789,$A111,СВЦЭМ!$B$39:$B$789,J$83)+'СЕТ СН'!$H$9+СВЦЭМ!$D$10+'СЕТ СН'!$H$5-'СЕТ СН'!$H$17</f>
        <v>5260.2013167500008</v>
      </c>
      <c r="K111" s="36">
        <f>SUMIFS(СВЦЭМ!$C$39:$C$789,СВЦЭМ!$A$39:$A$789,$A111,СВЦЭМ!$B$39:$B$789,K$83)+'СЕТ СН'!$H$9+СВЦЭМ!$D$10+'СЕТ СН'!$H$5-'СЕТ СН'!$H$17</f>
        <v>5243.15764382</v>
      </c>
      <c r="L111" s="36">
        <f>SUMIFS(СВЦЭМ!$C$39:$C$789,СВЦЭМ!$A$39:$A$789,$A111,СВЦЭМ!$B$39:$B$789,L$83)+'СЕТ СН'!$H$9+СВЦЭМ!$D$10+'СЕТ СН'!$H$5-'СЕТ СН'!$H$17</f>
        <v>5221.1619837200005</v>
      </c>
      <c r="M111" s="36">
        <f>SUMIFS(СВЦЭМ!$C$39:$C$789,СВЦЭМ!$A$39:$A$789,$A111,СВЦЭМ!$B$39:$B$789,M$83)+'СЕТ СН'!$H$9+СВЦЭМ!$D$10+'СЕТ СН'!$H$5-'СЕТ СН'!$H$17</f>
        <v>5272.2495699400006</v>
      </c>
      <c r="N111" s="36">
        <f>SUMIFS(СВЦЭМ!$C$39:$C$789,СВЦЭМ!$A$39:$A$789,$A111,СВЦЭМ!$B$39:$B$789,N$83)+'СЕТ СН'!$H$9+СВЦЭМ!$D$10+'СЕТ СН'!$H$5-'СЕТ СН'!$H$17</f>
        <v>5268.2663891800003</v>
      </c>
      <c r="O111" s="36">
        <f>SUMIFS(СВЦЭМ!$C$39:$C$789,СВЦЭМ!$A$39:$A$789,$A111,СВЦЭМ!$B$39:$B$789,O$83)+'СЕТ СН'!$H$9+СВЦЭМ!$D$10+'СЕТ СН'!$H$5-'СЕТ СН'!$H$17</f>
        <v>5271.4156647600003</v>
      </c>
      <c r="P111" s="36">
        <f>SUMIFS(СВЦЭМ!$C$39:$C$789,СВЦЭМ!$A$39:$A$789,$A111,СВЦЭМ!$B$39:$B$789,P$83)+'СЕТ СН'!$H$9+СВЦЭМ!$D$10+'СЕТ СН'!$H$5-'СЕТ СН'!$H$17</f>
        <v>5267.6899016500001</v>
      </c>
      <c r="Q111" s="36">
        <f>SUMIFS(СВЦЭМ!$C$39:$C$789,СВЦЭМ!$A$39:$A$789,$A111,СВЦЭМ!$B$39:$B$789,Q$83)+'СЕТ СН'!$H$9+СВЦЭМ!$D$10+'СЕТ СН'!$H$5-'СЕТ СН'!$H$17</f>
        <v>5279.9584421</v>
      </c>
      <c r="R111" s="36">
        <f>SUMIFS(СВЦЭМ!$C$39:$C$789,СВЦЭМ!$A$39:$A$789,$A111,СВЦЭМ!$B$39:$B$789,R$83)+'СЕТ СН'!$H$9+СВЦЭМ!$D$10+'СЕТ СН'!$H$5-'СЕТ СН'!$H$17</f>
        <v>5276.0965648800002</v>
      </c>
      <c r="S111" s="36">
        <f>SUMIFS(СВЦЭМ!$C$39:$C$789,СВЦЭМ!$A$39:$A$789,$A111,СВЦЭМ!$B$39:$B$789,S$83)+'СЕТ СН'!$H$9+СВЦЭМ!$D$10+'СЕТ СН'!$H$5-'СЕТ СН'!$H$17</f>
        <v>5256.0579939500003</v>
      </c>
      <c r="T111" s="36">
        <f>SUMIFS(СВЦЭМ!$C$39:$C$789,СВЦЭМ!$A$39:$A$789,$A111,СВЦЭМ!$B$39:$B$789,T$83)+'СЕТ СН'!$H$9+СВЦЭМ!$D$10+'СЕТ СН'!$H$5-'СЕТ СН'!$H$17</f>
        <v>5225.0501724800006</v>
      </c>
      <c r="U111" s="36">
        <f>SUMIFS(СВЦЭМ!$C$39:$C$789,СВЦЭМ!$A$39:$A$789,$A111,СВЦЭМ!$B$39:$B$789,U$83)+'СЕТ СН'!$H$9+СВЦЭМ!$D$10+'СЕТ СН'!$H$5-'СЕТ СН'!$H$17</f>
        <v>5236.7680780400005</v>
      </c>
      <c r="V111" s="36">
        <f>SUMIFS(СВЦЭМ!$C$39:$C$789,СВЦЭМ!$A$39:$A$789,$A111,СВЦЭМ!$B$39:$B$789,V$83)+'СЕТ СН'!$H$9+СВЦЭМ!$D$10+'СЕТ СН'!$H$5-'СЕТ СН'!$H$17</f>
        <v>5253.8904222000001</v>
      </c>
      <c r="W111" s="36">
        <f>SUMIFS(СВЦЭМ!$C$39:$C$789,СВЦЭМ!$A$39:$A$789,$A111,СВЦЭМ!$B$39:$B$789,W$83)+'СЕТ СН'!$H$9+СВЦЭМ!$D$10+'СЕТ СН'!$H$5-'СЕТ СН'!$H$17</f>
        <v>5262.6085665600003</v>
      </c>
      <c r="X111" s="36">
        <f>SUMIFS(СВЦЭМ!$C$39:$C$789,СВЦЭМ!$A$39:$A$789,$A111,СВЦЭМ!$B$39:$B$789,X$83)+'СЕТ СН'!$H$9+СВЦЭМ!$D$10+'СЕТ СН'!$H$5-'СЕТ СН'!$H$17</f>
        <v>5273.4495583500002</v>
      </c>
      <c r="Y111" s="36">
        <f>SUMIFS(СВЦЭМ!$C$39:$C$789,СВЦЭМ!$A$39:$A$789,$A111,СВЦЭМ!$B$39:$B$789,Y$83)+'СЕТ СН'!$H$9+СВЦЭМ!$D$10+'СЕТ СН'!$H$5-'СЕТ СН'!$H$17</f>
        <v>5344.3939649700005</v>
      </c>
    </row>
    <row r="112" spans="1:25" ht="15.75" x14ac:dyDescent="0.2">
      <c r="A112" s="35">
        <f t="shared" si="2"/>
        <v>45655</v>
      </c>
      <c r="B112" s="36">
        <f>SUMIFS(СВЦЭМ!$C$39:$C$789,СВЦЭМ!$A$39:$A$789,$A112,СВЦЭМ!$B$39:$B$789,B$83)+'СЕТ СН'!$H$9+СВЦЭМ!$D$10+'СЕТ СН'!$H$5-'СЕТ СН'!$H$17</f>
        <v>5215.5111568100001</v>
      </c>
      <c r="C112" s="36">
        <f>SUMIFS(СВЦЭМ!$C$39:$C$789,СВЦЭМ!$A$39:$A$789,$A112,СВЦЭМ!$B$39:$B$789,C$83)+'СЕТ СН'!$H$9+СВЦЭМ!$D$10+'СЕТ СН'!$H$5-'СЕТ СН'!$H$17</f>
        <v>5257.3616735100004</v>
      </c>
      <c r="D112" s="36">
        <f>SUMIFS(СВЦЭМ!$C$39:$C$789,СВЦЭМ!$A$39:$A$789,$A112,СВЦЭМ!$B$39:$B$789,D$83)+'СЕТ СН'!$H$9+СВЦЭМ!$D$10+'СЕТ СН'!$H$5-'СЕТ СН'!$H$17</f>
        <v>5355.2853826</v>
      </c>
      <c r="E112" s="36">
        <f>SUMIFS(СВЦЭМ!$C$39:$C$789,СВЦЭМ!$A$39:$A$789,$A112,СВЦЭМ!$B$39:$B$789,E$83)+'СЕТ СН'!$H$9+СВЦЭМ!$D$10+'СЕТ СН'!$H$5-'СЕТ СН'!$H$17</f>
        <v>5384.8305910899999</v>
      </c>
      <c r="F112" s="36">
        <f>SUMIFS(СВЦЭМ!$C$39:$C$789,СВЦЭМ!$A$39:$A$789,$A112,СВЦЭМ!$B$39:$B$789,F$83)+'СЕТ СН'!$H$9+СВЦЭМ!$D$10+'СЕТ СН'!$H$5-'СЕТ СН'!$H$17</f>
        <v>5400.6616391200005</v>
      </c>
      <c r="G112" s="36">
        <f>SUMIFS(СВЦЭМ!$C$39:$C$789,СВЦЭМ!$A$39:$A$789,$A112,СВЦЭМ!$B$39:$B$789,G$83)+'СЕТ СН'!$H$9+СВЦЭМ!$D$10+'СЕТ СН'!$H$5-'СЕТ СН'!$H$17</f>
        <v>5396.8152974300001</v>
      </c>
      <c r="H112" s="36">
        <f>SUMIFS(СВЦЭМ!$C$39:$C$789,СВЦЭМ!$A$39:$A$789,$A112,СВЦЭМ!$B$39:$B$789,H$83)+'СЕТ СН'!$H$9+СВЦЭМ!$D$10+'СЕТ СН'!$H$5-'СЕТ СН'!$H$17</f>
        <v>5356.1544122400001</v>
      </c>
      <c r="I112" s="36">
        <f>SUMIFS(СВЦЭМ!$C$39:$C$789,СВЦЭМ!$A$39:$A$789,$A112,СВЦЭМ!$B$39:$B$789,I$83)+'СЕТ СН'!$H$9+СВЦЭМ!$D$10+'СЕТ СН'!$H$5-'СЕТ СН'!$H$17</f>
        <v>5292.7677397500001</v>
      </c>
      <c r="J112" s="36">
        <f>SUMIFS(СВЦЭМ!$C$39:$C$789,СВЦЭМ!$A$39:$A$789,$A112,СВЦЭМ!$B$39:$B$789,J$83)+'СЕТ СН'!$H$9+СВЦЭМ!$D$10+'СЕТ СН'!$H$5-'СЕТ СН'!$H$17</f>
        <v>5270.9663630300001</v>
      </c>
      <c r="K112" s="36">
        <f>SUMIFS(СВЦЭМ!$C$39:$C$789,СВЦЭМ!$A$39:$A$789,$A112,СВЦЭМ!$B$39:$B$789,K$83)+'СЕТ СН'!$H$9+СВЦЭМ!$D$10+'СЕТ СН'!$H$5-'СЕТ СН'!$H$17</f>
        <v>5188.6047435100008</v>
      </c>
      <c r="L112" s="36">
        <f>SUMIFS(СВЦЭМ!$C$39:$C$789,СВЦЭМ!$A$39:$A$789,$A112,СВЦЭМ!$B$39:$B$789,L$83)+'СЕТ СН'!$H$9+СВЦЭМ!$D$10+'СЕТ СН'!$H$5-'СЕТ СН'!$H$17</f>
        <v>5159.78935912</v>
      </c>
      <c r="M112" s="36">
        <f>SUMIFS(СВЦЭМ!$C$39:$C$789,СВЦЭМ!$A$39:$A$789,$A112,СВЦЭМ!$B$39:$B$789,M$83)+'СЕТ СН'!$H$9+СВЦЭМ!$D$10+'СЕТ СН'!$H$5-'СЕТ СН'!$H$17</f>
        <v>5145.8543717299999</v>
      </c>
      <c r="N112" s="36">
        <f>SUMIFS(СВЦЭМ!$C$39:$C$789,СВЦЭМ!$A$39:$A$789,$A112,СВЦЭМ!$B$39:$B$789,N$83)+'СЕТ СН'!$H$9+СВЦЭМ!$D$10+'СЕТ СН'!$H$5-'СЕТ СН'!$H$17</f>
        <v>5127.3510456399999</v>
      </c>
      <c r="O112" s="36">
        <f>SUMIFS(СВЦЭМ!$C$39:$C$789,СВЦЭМ!$A$39:$A$789,$A112,СВЦЭМ!$B$39:$B$789,O$83)+'СЕТ СН'!$H$9+СВЦЭМ!$D$10+'СЕТ СН'!$H$5-'СЕТ СН'!$H$17</f>
        <v>5164.3805992300004</v>
      </c>
      <c r="P112" s="36">
        <f>SUMIFS(СВЦЭМ!$C$39:$C$789,СВЦЭМ!$A$39:$A$789,$A112,СВЦЭМ!$B$39:$B$789,P$83)+'СЕТ СН'!$H$9+СВЦЭМ!$D$10+'СЕТ СН'!$H$5-'СЕТ СН'!$H$17</f>
        <v>5174.2081533700002</v>
      </c>
      <c r="Q112" s="36">
        <f>SUMIFS(СВЦЭМ!$C$39:$C$789,СВЦЭМ!$A$39:$A$789,$A112,СВЦЭМ!$B$39:$B$789,Q$83)+'СЕТ СН'!$H$9+СВЦЭМ!$D$10+'СЕТ СН'!$H$5-'СЕТ СН'!$H$17</f>
        <v>5214.6087154900006</v>
      </c>
      <c r="R112" s="36">
        <f>SUMIFS(СВЦЭМ!$C$39:$C$789,СВЦЭМ!$A$39:$A$789,$A112,СВЦЭМ!$B$39:$B$789,R$83)+'СЕТ СН'!$H$9+СВЦЭМ!$D$10+'СЕТ СН'!$H$5-'СЕТ СН'!$H$17</f>
        <v>5189.7330040900006</v>
      </c>
      <c r="S112" s="36">
        <f>SUMIFS(СВЦЭМ!$C$39:$C$789,СВЦЭМ!$A$39:$A$789,$A112,СВЦЭМ!$B$39:$B$789,S$83)+'СЕТ СН'!$H$9+СВЦЭМ!$D$10+'СЕТ СН'!$H$5-'СЕТ СН'!$H$17</f>
        <v>5127.8887317600002</v>
      </c>
      <c r="T112" s="36">
        <f>SUMIFS(СВЦЭМ!$C$39:$C$789,СВЦЭМ!$A$39:$A$789,$A112,СВЦЭМ!$B$39:$B$789,T$83)+'СЕТ СН'!$H$9+СВЦЭМ!$D$10+'СЕТ СН'!$H$5-'СЕТ СН'!$H$17</f>
        <v>5090.3707911700003</v>
      </c>
      <c r="U112" s="36">
        <f>SUMIFS(СВЦЭМ!$C$39:$C$789,СВЦЭМ!$A$39:$A$789,$A112,СВЦЭМ!$B$39:$B$789,U$83)+'СЕТ СН'!$H$9+СВЦЭМ!$D$10+'СЕТ СН'!$H$5-'СЕТ СН'!$H$17</f>
        <v>5073.6443120399999</v>
      </c>
      <c r="V112" s="36">
        <f>SUMIFS(СВЦЭМ!$C$39:$C$789,СВЦЭМ!$A$39:$A$789,$A112,СВЦЭМ!$B$39:$B$789,V$83)+'СЕТ СН'!$H$9+СВЦЭМ!$D$10+'СЕТ СН'!$H$5-'СЕТ СН'!$H$17</f>
        <v>5107.9605264300008</v>
      </c>
      <c r="W112" s="36">
        <f>SUMIFS(СВЦЭМ!$C$39:$C$789,СВЦЭМ!$A$39:$A$789,$A112,СВЦЭМ!$B$39:$B$789,W$83)+'СЕТ СН'!$H$9+СВЦЭМ!$D$10+'СЕТ СН'!$H$5-'СЕТ СН'!$H$17</f>
        <v>5134.84179933</v>
      </c>
      <c r="X112" s="36">
        <f>SUMIFS(СВЦЭМ!$C$39:$C$789,СВЦЭМ!$A$39:$A$789,$A112,СВЦЭМ!$B$39:$B$789,X$83)+'СЕТ СН'!$H$9+СВЦЭМ!$D$10+'СЕТ СН'!$H$5-'СЕТ СН'!$H$17</f>
        <v>5173.16650553</v>
      </c>
      <c r="Y112" s="36">
        <f>SUMIFS(СВЦЭМ!$C$39:$C$789,СВЦЭМ!$A$39:$A$789,$A112,СВЦЭМ!$B$39:$B$789,Y$83)+'СЕТ СН'!$H$9+СВЦЭМ!$D$10+'СЕТ СН'!$H$5-'СЕТ СН'!$H$17</f>
        <v>5200.8627806599998</v>
      </c>
    </row>
    <row r="113" spans="1:32" ht="15.75" x14ac:dyDescent="0.2">
      <c r="A113" s="35">
        <f t="shared" si="2"/>
        <v>45656</v>
      </c>
      <c r="B113" s="36">
        <f>SUMIFS(СВЦЭМ!$C$39:$C$789,СВЦЭМ!$A$39:$A$789,$A113,СВЦЭМ!$B$39:$B$789,B$83)+'СЕТ СН'!$H$9+СВЦЭМ!$D$10+'СЕТ СН'!$H$5-'СЕТ СН'!$H$17</f>
        <v>5378.2602433400007</v>
      </c>
      <c r="C113" s="36">
        <f>SUMIFS(СВЦЭМ!$C$39:$C$789,СВЦЭМ!$A$39:$A$789,$A113,СВЦЭМ!$B$39:$B$789,C$83)+'СЕТ СН'!$H$9+СВЦЭМ!$D$10+'СЕТ СН'!$H$5-'СЕТ СН'!$H$17</f>
        <v>5434.1204119499998</v>
      </c>
      <c r="D113" s="36">
        <f>SUMIFS(СВЦЭМ!$C$39:$C$789,СВЦЭМ!$A$39:$A$789,$A113,СВЦЭМ!$B$39:$B$789,D$83)+'СЕТ СН'!$H$9+СВЦЭМ!$D$10+'СЕТ СН'!$H$5-'СЕТ СН'!$H$17</f>
        <v>5455.9363079699997</v>
      </c>
      <c r="E113" s="36">
        <f>SUMIFS(СВЦЭМ!$C$39:$C$789,СВЦЭМ!$A$39:$A$789,$A113,СВЦЭМ!$B$39:$B$789,E$83)+'СЕТ СН'!$H$9+СВЦЭМ!$D$10+'СЕТ СН'!$H$5-'СЕТ СН'!$H$17</f>
        <v>5484.1255732600002</v>
      </c>
      <c r="F113" s="36">
        <f>SUMIFS(СВЦЭМ!$C$39:$C$789,СВЦЭМ!$A$39:$A$789,$A113,СВЦЭМ!$B$39:$B$789,F$83)+'СЕТ СН'!$H$9+СВЦЭМ!$D$10+'СЕТ СН'!$H$5-'СЕТ СН'!$H$17</f>
        <v>5507.4797881800005</v>
      </c>
      <c r="G113" s="36">
        <f>SUMIFS(СВЦЭМ!$C$39:$C$789,СВЦЭМ!$A$39:$A$789,$A113,СВЦЭМ!$B$39:$B$789,G$83)+'СЕТ СН'!$H$9+СВЦЭМ!$D$10+'СЕТ СН'!$H$5-'СЕТ СН'!$H$17</f>
        <v>5473.4036286299997</v>
      </c>
      <c r="H113" s="36">
        <f>SUMIFS(СВЦЭМ!$C$39:$C$789,СВЦЭМ!$A$39:$A$789,$A113,СВЦЭМ!$B$39:$B$789,H$83)+'СЕТ СН'!$H$9+СВЦЭМ!$D$10+'СЕТ СН'!$H$5-'СЕТ СН'!$H$17</f>
        <v>5465.3684042599998</v>
      </c>
      <c r="I113" s="36">
        <f>SUMIFS(СВЦЭМ!$C$39:$C$789,СВЦЭМ!$A$39:$A$789,$A113,СВЦЭМ!$B$39:$B$789,I$83)+'СЕТ СН'!$H$9+СВЦЭМ!$D$10+'СЕТ СН'!$H$5-'СЕТ СН'!$H$17</f>
        <v>5431.0588077400007</v>
      </c>
      <c r="J113" s="36">
        <f>SUMIFS(СВЦЭМ!$C$39:$C$789,СВЦЭМ!$A$39:$A$789,$A113,СВЦЭМ!$B$39:$B$789,J$83)+'СЕТ СН'!$H$9+СВЦЭМ!$D$10+'СЕТ СН'!$H$5-'СЕТ СН'!$H$17</f>
        <v>5382.9147133200004</v>
      </c>
      <c r="K113" s="36">
        <f>SUMIFS(СВЦЭМ!$C$39:$C$789,СВЦЭМ!$A$39:$A$789,$A113,СВЦЭМ!$B$39:$B$789,K$83)+'СЕТ СН'!$H$9+СВЦЭМ!$D$10+'СЕТ СН'!$H$5-'СЕТ СН'!$H$17</f>
        <v>5294.6842538000001</v>
      </c>
      <c r="L113" s="36">
        <f>SUMIFS(СВЦЭМ!$C$39:$C$789,СВЦЭМ!$A$39:$A$789,$A113,СВЦЭМ!$B$39:$B$789,L$83)+'СЕТ СН'!$H$9+СВЦЭМ!$D$10+'СЕТ СН'!$H$5-'СЕТ СН'!$H$17</f>
        <v>5290.4853971500006</v>
      </c>
      <c r="M113" s="36">
        <f>SUMIFS(СВЦЭМ!$C$39:$C$789,СВЦЭМ!$A$39:$A$789,$A113,СВЦЭМ!$B$39:$B$789,M$83)+'СЕТ СН'!$H$9+СВЦЭМ!$D$10+'СЕТ СН'!$H$5-'СЕТ СН'!$H$17</f>
        <v>5300.2028280100003</v>
      </c>
      <c r="N113" s="36">
        <f>SUMIFS(СВЦЭМ!$C$39:$C$789,СВЦЭМ!$A$39:$A$789,$A113,СВЦЭМ!$B$39:$B$789,N$83)+'СЕТ СН'!$H$9+СВЦЭМ!$D$10+'СЕТ СН'!$H$5-'СЕТ СН'!$H$17</f>
        <v>5266.8389794200002</v>
      </c>
      <c r="O113" s="36">
        <f>SUMIFS(СВЦЭМ!$C$39:$C$789,СВЦЭМ!$A$39:$A$789,$A113,СВЦЭМ!$B$39:$B$789,O$83)+'СЕТ СН'!$H$9+СВЦЭМ!$D$10+'СЕТ СН'!$H$5-'СЕТ СН'!$H$17</f>
        <v>5284.9107835200002</v>
      </c>
      <c r="P113" s="36">
        <f>SUMIFS(СВЦЭМ!$C$39:$C$789,СВЦЭМ!$A$39:$A$789,$A113,СВЦЭМ!$B$39:$B$789,P$83)+'СЕТ СН'!$H$9+СВЦЭМ!$D$10+'СЕТ СН'!$H$5-'СЕТ СН'!$H$17</f>
        <v>5303.1105446000001</v>
      </c>
      <c r="Q113" s="36">
        <f>SUMIFS(СВЦЭМ!$C$39:$C$789,СВЦЭМ!$A$39:$A$789,$A113,СВЦЭМ!$B$39:$B$789,Q$83)+'СЕТ СН'!$H$9+СВЦЭМ!$D$10+'СЕТ СН'!$H$5-'СЕТ СН'!$H$17</f>
        <v>5300.00807463</v>
      </c>
      <c r="R113" s="36">
        <f>SUMIFS(СВЦЭМ!$C$39:$C$789,СВЦЭМ!$A$39:$A$789,$A113,СВЦЭМ!$B$39:$B$789,R$83)+'СЕТ СН'!$H$9+СВЦЭМ!$D$10+'СЕТ СН'!$H$5-'СЕТ СН'!$H$17</f>
        <v>5286.6254221100007</v>
      </c>
      <c r="S113" s="36">
        <f>SUMIFS(СВЦЭМ!$C$39:$C$789,СВЦЭМ!$A$39:$A$789,$A113,СВЦЭМ!$B$39:$B$789,S$83)+'СЕТ СН'!$H$9+СВЦЭМ!$D$10+'СЕТ СН'!$H$5-'СЕТ СН'!$H$17</f>
        <v>5247.0844117200004</v>
      </c>
      <c r="T113" s="36">
        <f>SUMIFS(СВЦЭМ!$C$39:$C$789,СВЦЭМ!$A$39:$A$789,$A113,СВЦЭМ!$B$39:$B$789,T$83)+'СЕТ СН'!$H$9+СВЦЭМ!$D$10+'СЕТ СН'!$H$5-'СЕТ СН'!$H$17</f>
        <v>5222.75033919</v>
      </c>
      <c r="U113" s="36">
        <f>SUMIFS(СВЦЭМ!$C$39:$C$789,СВЦЭМ!$A$39:$A$789,$A113,СВЦЭМ!$B$39:$B$789,U$83)+'СЕТ СН'!$H$9+СВЦЭМ!$D$10+'СЕТ СН'!$H$5-'СЕТ СН'!$H$17</f>
        <v>5229.3781210699999</v>
      </c>
      <c r="V113" s="36">
        <f>SUMIFS(СВЦЭМ!$C$39:$C$789,СВЦЭМ!$A$39:$A$789,$A113,СВЦЭМ!$B$39:$B$789,V$83)+'СЕТ СН'!$H$9+СВЦЭМ!$D$10+'СЕТ СН'!$H$5-'СЕТ СН'!$H$17</f>
        <v>5240.9780214100001</v>
      </c>
      <c r="W113" s="36">
        <f>SUMIFS(СВЦЭМ!$C$39:$C$789,СВЦЭМ!$A$39:$A$789,$A113,СВЦЭМ!$B$39:$B$789,W$83)+'СЕТ СН'!$H$9+СВЦЭМ!$D$10+'СЕТ СН'!$H$5-'СЕТ СН'!$H$17</f>
        <v>5252.8397222900003</v>
      </c>
      <c r="X113" s="36">
        <f>SUMIFS(СВЦЭМ!$C$39:$C$789,СВЦЭМ!$A$39:$A$789,$A113,СВЦЭМ!$B$39:$B$789,X$83)+'СЕТ СН'!$H$9+СВЦЭМ!$D$10+'СЕТ СН'!$H$5-'СЕТ СН'!$H$17</f>
        <v>5289.8784998700003</v>
      </c>
      <c r="Y113" s="36">
        <f>SUMIFS(СВЦЭМ!$C$39:$C$789,СВЦЭМ!$A$39:$A$789,$A113,СВЦЭМ!$B$39:$B$789,Y$83)+'СЕТ СН'!$H$9+СВЦЭМ!$D$10+'СЕТ СН'!$H$5-'СЕТ СН'!$H$17</f>
        <v>5294.0925415600004</v>
      </c>
      <c r="AA113" s="37"/>
    </row>
    <row r="114" spans="1:32" ht="15.75" x14ac:dyDescent="0.2">
      <c r="A114" s="35">
        <f t="shared" si="2"/>
        <v>45657</v>
      </c>
      <c r="B114" s="36">
        <f>SUMIFS(СВЦЭМ!$C$39:$C$789,СВЦЭМ!$A$39:$A$789,$A114,СВЦЭМ!$B$39:$B$789,B$83)+'СЕТ СН'!$H$9+СВЦЭМ!$D$10+'СЕТ СН'!$H$5-'СЕТ СН'!$H$17</f>
        <v>5316.03962787</v>
      </c>
      <c r="C114" s="36">
        <f>SUMIFS(СВЦЭМ!$C$39:$C$789,СВЦЭМ!$A$39:$A$789,$A114,СВЦЭМ!$B$39:$B$789,C$83)+'СЕТ СН'!$H$9+СВЦЭМ!$D$10+'СЕТ СН'!$H$5-'СЕТ СН'!$H$17</f>
        <v>5390.9321294599995</v>
      </c>
      <c r="D114" s="36">
        <f>SUMIFS(СВЦЭМ!$C$39:$C$789,СВЦЭМ!$A$39:$A$789,$A114,СВЦЭМ!$B$39:$B$789,D$83)+'СЕТ СН'!$H$9+СВЦЭМ!$D$10+'СЕТ СН'!$H$5-'СЕТ СН'!$H$17</f>
        <v>5408.23102311</v>
      </c>
      <c r="E114" s="36">
        <f>SUMIFS(СВЦЭМ!$C$39:$C$789,СВЦЭМ!$A$39:$A$789,$A114,СВЦЭМ!$B$39:$B$789,E$83)+'СЕТ СН'!$H$9+СВЦЭМ!$D$10+'СЕТ СН'!$H$5-'СЕТ СН'!$H$17</f>
        <v>5451.96185754</v>
      </c>
      <c r="F114" s="36">
        <f>SUMIFS(СВЦЭМ!$C$39:$C$789,СВЦЭМ!$A$39:$A$789,$A114,СВЦЭМ!$B$39:$B$789,F$83)+'СЕТ СН'!$H$9+СВЦЭМ!$D$10+'СЕТ СН'!$H$5-'СЕТ СН'!$H$17</f>
        <v>5459.0493682300003</v>
      </c>
      <c r="G114" s="36">
        <f>SUMIFS(СВЦЭМ!$C$39:$C$789,СВЦЭМ!$A$39:$A$789,$A114,СВЦЭМ!$B$39:$B$789,G$83)+'СЕТ СН'!$H$9+СВЦЭМ!$D$10+'СЕТ СН'!$H$5-'СЕТ СН'!$H$17</f>
        <v>5450.7085249699994</v>
      </c>
      <c r="H114" s="36">
        <f>SUMIFS(СВЦЭМ!$C$39:$C$789,СВЦЭМ!$A$39:$A$789,$A114,СВЦЭМ!$B$39:$B$789,H$83)+'СЕТ СН'!$H$9+СВЦЭМ!$D$10+'СЕТ СН'!$H$5-'СЕТ СН'!$H$17</f>
        <v>5430.2759651100005</v>
      </c>
      <c r="I114" s="36">
        <f>SUMIFS(СВЦЭМ!$C$39:$C$789,СВЦЭМ!$A$39:$A$789,$A114,СВЦЭМ!$B$39:$B$789,I$83)+'СЕТ СН'!$H$9+СВЦЭМ!$D$10+'СЕТ СН'!$H$5-'СЕТ СН'!$H$17</f>
        <v>5410.4124810800004</v>
      </c>
      <c r="J114" s="36">
        <f>SUMIFS(СВЦЭМ!$C$39:$C$789,СВЦЭМ!$A$39:$A$789,$A114,СВЦЭМ!$B$39:$B$789,J$83)+'СЕТ СН'!$H$9+СВЦЭМ!$D$10+'СЕТ СН'!$H$5-'СЕТ СН'!$H$17</f>
        <v>5309.5582993200005</v>
      </c>
      <c r="K114" s="36">
        <f>SUMIFS(СВЦЭМ!$C$39:$C$789,СВЦЭМ!$A$39:$A$789,$A114,СВЦЭМ!$B$39:$B$789,K$83)+'СЕТ СН'!$H$9+СВЦЭМ!$D$10+'СЕТ СН'!$H$5-'СЕТ СН'!$H$17</f>
        <v>5265.8958134800005</v>
      </c>
      <c r="L114" s="36">
        <f>SUMIFS(СВЦЭМ!$C$39:$C$789,СВЦЭМ!$A$39:$A$789,$A114,СВЦЭМ!$B$39:$B$789,L$83)+'СЕТ СН'!$H$9+СВЦЭМ!$D$10+'СЕТ СН'!$H$5-'СЕТ СН'!$H$17</f>
        <v>5233.5784547500007</v>
      </c>
      <c r="M114" s="36">
        <f>SUMIFS(СВЦЭМ!$C$39:$C$789,СВЦЭМ!$A$39:$A$789,$A114,СВЦЭМ!$B$39:$B$789,M$83)+'СЕТ СН'!$H$9+СВЦЭМ!$D$10+'СЕТ СН'!$H$5-'СЕТ СН'!$H$17</f>
        <v>5218.05530421</v>
      </c>
      <c r="N114" s="36">
        <f>SUMIFS(СВЦЭМ!$C$39:$C$789,СВЦЭМ!$A$39:$A$789,$A114,СВЦЭМ!$B$39:$B$789,N$83)+'СЕТ СН'!$H$9+СВЦЭМ!$D$10+'СЕТ СН'!$H$5-'СЕТ СН'!$H$17</f>
        <v>5216.7671855400004</v>
      </c>
      <c r="O114" s="36">
        <f>SUMIFS(СВЦЭМ!$C$39:$C$789,СВЦЭМ!$A$39:$A$789,$A114,СВЦЭМ!$B$39:$B$789,O$83)+'СЕТ СН'!$H$9+СВЦЭМ!$D$10+'СЕТ СН'!$H$5-'СЕТ СН'!$H$17</f>
        <v>5257.6836759300004</v>
      </c>
      <c r="P114" s="36">
        <f>SUMIFS(СВЦЭМ!$C$39:$C$789,СВЦЭМ!$A$39:$A$789,$A114,СВЦЭМ!$B$39:$B$789,P$83)+'СЕТ СН'!$H$9+СВЦЭМ!$D$10+'СЕТ СН'!$H$5-'СЕТ СН'!$H$17</f>
        <v>5243.5467277400003</v>
      </c>
      <c r="Q114" s="36">
        <f>SUMIFS(СВЦЭМ!$C$39:$C$789,СВЦЭМ!$A$39:$A$789,$A114,СВЦЭМ!$B$39:$B$789,Q$83)+'СЕТ СН'!$H$9+СВЦЭМ!$D$10+'СЕТ СН'!$H$5-'СЕТ СН'!$H$17</f>
        <v>5242.5148640799998</v>
      </c>
      <c r="R114" s="36">
        <f>SUMIFS(СВЦЭМ!$C$39:$C$789,СВЦЭМ!$A$39:$A$789,$A114,СВЦЭМ!$B$39:$B$789,R$83)+'СЕТ СН'!$H$9+СВЦЭМ!$D$10+'СЕТ СН'!$H$5-'СЕТ СН'!$H$17</f>
        <v>5207.3619243000003</v>
      </c>
      <c r="S114" s="36">
        <f>SUMIFS(СВЦЭМ!$C$39:$C$789,СВЦЭМ!$A$39:$A$789,$A114,СВЦЭМ!$B$39:$B$789,S$83)+'СЕТ СН'!$H$9+СВЦЭМ!$D$10+'СЕТ СН'!$H$5-'СЕТ СН'!$H$17</f>
        <v>5184.1127756300002</v>
      </c>
      <c r="T114" s="36">
        <f>SUMIFS(СВЦЭМ!$C$39:$C$789,СВЦЭМ!$A$39:$A$789,$A114,СВЦЭМ!$B$39:$B$789,T$83)+'СЕТ СН'!$H$9+СВЦЭМ!$D$10+'СЕТ СН'!$H$5-'СЕТ СН'!$H$17</f>
        <v>5151.49991357</v>
      </c>
      <c r="U114" s="36">
        <f>SUMIFS(СВЦЭМ!$C$39:$C$789,СВЦЭМ!$A$39:$A$789,$A114,СВЦЭМ!$B$39:$B$789,U$83)+'СЕТ СН'!$H$9+СВЦЭМ!$D$10+'СЕТ СН'!$H$5-'СЕТ СН'!$H$17</f>
        <v>5137.75611708</v>
      </c>
      <c r="V114" s="36">
        <f>SUMIFS(СВЦЭМ!$C$39:$C$789,СВЦЭМ!$A$39:$A$789,$A114,СВЦЭМ!$B$39:$B$789,V$83)+'СЕТ СН'!$H$9+СВЦЭМ!$D$10+'СЕТ СН'!$H$5-'СЕТ СН'!$H$17</f>
        <v>5170.8573188999999</v>
      </c>
      <c r="W114" s="36">
        <f>SUMIFS(СВЦЭМ!$C$39:$C$789,СВЦЭМ!$A$39:$A$789,$A114,СВЦЭМ!$B$39:$B$789,W$83)+'СЕТ СН'!$H$9+СВЦЭМ!$D$10+'СЕТ СН'!$H$5-'СЕТ СН'!$H$17</f>
        <v>5220.2571191000006</v>
      </c>
      <c r="X114" s="36">
        <f>SUMIFS(СВЦЭМ!$C$39:$C$789,СВЦЭМ!$A$39:$A$789,$A114,СВЦЭМ!$B$39:$B$789,X$83)+'СЕТ СН'!$H$9+СВЦЭМ!$D$10+'СЕТ СН'!$H$5-'СЕТ СН'!$H$17</f>
        <v>5254.6634915000004</v>
      </c>
      <c r="Y114" s="36">
        <f>SUMIFS(СВЦЭМ!$C$39:$C$789,СВЦЭМ!$A$39:$A$789,$A114,СВЦЭМ!$B$39:$B$789,Y$83)+'СЕТ СН'!$H$9+СВЦЭМ!$D$10+'СЕТ СН'!$H$5-'СЕТ СН'!$H$17</f>
        <v>5287.48372672</v>
      </c>
      <c r="Z114" s="36">
        <f>SUMIFS(СВЦЭМ!$C$39:$C$789,СВЦЭМ!$A$39:$A$789,$A114,СВЦЭМ!$B$39:$B$789,Z$83)+'СЕТ СН'!$H$9+СВЦЭМ!$D$10+'СЕТ СН'!$H$5-'СЕТ СН'!$H$17</f>
        <v>5308.0553447399998</v>
      </c>
      <c r="AA114" s="36">
        <f>SUMIFS(СВЦЭМ!$C$39:$C$789,СВЦЭМ!$A$39:$A$789,$A114,СВЦЭМ!$B$39:$B$789,AA$83)+'СЕТ СН'!$H$9+СВЦЭМ!$D$10+'СЕТ СН'!$H$5-'СЕТ СН'!$H$17</f>
        <v>5337.96749439</v>
      </c>
      <c r="AB114" s="36">
        <f>SUMIFS(СВЦЭМ!$C$39:$C$789,СВЦЭМ!$A$39:$A$789,$A114,СВЦЭМ!$B$39:$B$789,AB$83)+'СЕТ СН'!$H$9+СВЦЭМ!$D$10+'СЕТ СН'!$H$5-'СЕТ СН'!$H$17</f>
        <v>5340.4789315300004</v>
      </c>
      <c r="AC114" s="36">
        <f>SUMIFS(СВЦЭМ!$C$39:$C$789,СВЦЭМ!$A$39:$A$789,$A114,СВЦЭМ!$B$39:$B$789,AC$83)+'СЕТ СН'!$H$9+СВЦЭМ!$D$10+'СЕТ СН'!$H$5-'СЕТ СН'!$H$17</f>
        <v>5346.7703046900006</v>
      </c>
      <c r="AD114" s="36">
        <f>SUMIFS(СВЦЭМ!$C$39:$C$789,СВЦЭМ!$A$39:$A$789,$A114,СВЦЭМ!$B$39:$B$789,AD$83)+'СЕТ СН'!$H$9+СВЦЭМ!$D$10+'СЕТ СН'!$H$5-'СЕТ СН'!$H$17</f>
        <v>5361.4412953700003</v>
      </c>
      <c r="AE114" s="36">
        <f>SUMIFS(СВЦЭМ!$C$39:$C$789,СВЦЭМ!$A$39:$A$789,$A114,СВЦЭМ!$B$39:$B$789,AE$83)+'СЕТ СН'!$H$9+СВЦЭМ!$D$10+'СЕТ СН'!$H$5-'СЕТ СН'!$H$17</f>
        <v>5383.3816664900005</v>
      </c>
      <c r="AF114" s="36">
        <f>SUMIFS(СВЦЭМ!$C$39:$C$789,СВЦЭМ!$A$39:$A$789,$A114,СВЦЭМ!$B$39:$B$789,AF$83)+'СЕТ СН'!$H$9+СВЦЭМ!$D$10+'СЕТ СН'!$H$5-'СЕТ СН'!$H$17</f>
        <v>5427.5179265099996</v>
      </c>
    </row>
    <row r="115" spans="1:32"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x14ac:dyDescent="0.2">
      <c r="A120" s="35" t="str">
        <f>A84</f>
        <v>01.12.2024</v>
      </c>
      <c r="B120" s="36">
        <f>SUMIFS(СВЦЭМ!$C$39:$C$789,СВЦЭМ!$A$39:$A$789,$A120,СВЦЭМ!$B$39:$B$789,B$119)+'СЕТ СН'!$I$9+СВЦЭМ!$D$10+'СЕТ СН'!$I$5-'СЕТ СН'!$I$17</f>
        <v>6133.1617169099991</v>
      </c>
      <c r="C120" s="36">
        <f>SUMIFS(СВЦЭМ!$C$39:$C$789,СВЦЭМ!$A$39:$A$789,$A120,СВЦЭМ!$B$39:$B$789,C$119)+'СЕТ СН'!$I$9+СВЦЭМ!$D$10+'СЕТ СН'!$I$5-'СЕТ СН'!$I$17</f>
        <v>6165.4047004799995</v>
      </c>
      <c r="D120" s="36">
        <f>SUMIFS(СВЦЭМ!$C$39:$C$789,СВЦЭМ!$A$39:$A$789,$A120,СВЦЭМ!$B$39:$B$789,D$119)+'СЕТ СН'!$I$9+СВЦЭМ!$D$10+'СЕТ СН'!$I$5-'СЕТ СН'!$I$17</f>
        <v>6189.6560624399999</v>
      </c>
      <c r="E120" s="36">
        <f>SUMIFS(СВЦЭМ!$C$39:$C$789,СВЦЭМ!$A$39:$A$789,$A120,СВЦЭМ!$B$39:$B$789,E$119)+'СЕТ СН'!$I$9+СВЦЭМ!$D$10+'СЕТ СН'!$I$5-'СЕТ СН'!$I$17</f>
        <v>6181.5039957999998</v>
      </c>
      <c r="F120" s="36">
        <f>SUMIFS(СВЦЭМ!$C$39:$C$789,СВЦЭМ!$A$39:$A$789,$A120,СВЦЭМ!$B$39:$B$789,F$119)+'СЕТ СН'!$I$9+СВЦЭМ!$D$10+'СЕТ СН'!$I$5-'СЕТ СН'!$I$17</f>
        <v>6182.6430631900002</v>
      </c>
      <c r="G120" s="36">
        <f>SUMIFS(СВЦЭМ!$C$39:$C$789,СВЦЭМ!$A$39:$A$789,$A120,СВЦЭМ!$B$39:$B$789,G$119)+'СЕТ СН'!$I$9+СВЦЭМ!$D$10+'СЕТ СН'!$I$5-'СЕТ СН'!$I$17</f>
        <v>6212.29309939</v>
      </c>
      <c r="H120" s="36">
        <f>SUMIFS(СВЦЭМ!$C$39:$C$789,СВЦЭМ!$A$39:$A$789,$A120,СВЦЭМ!$B$39:$B$789,H$119)+'СЕТ СН'!$I$9+СВЦЭМ!$D$10+'СЕТ СН'!$I$5-'СЕТ СН'!$I$17</f>
        <v>6198.7929104300001</v>
      </c>
      <c r="I120" s="36">
        <f>SUMIFS(СВЦЭМ!$C$39:$C$789,СВЦЭМ!$A$39:$A$789,$A120,СВЦЭМ!$B$39:$B$789,I$119)+'СЕТ СН'!$I$9+СВЦЭМ!$D$10+'СЕТ СН'!$I$5-'СЕТ СН'!$I$17</f>
        <v>6205.9906876900004</v>
      </c>
      <c r="J120" s="36">
        <f>SUMIFS(СВЦЭМ!$C$39:$C$789,СВЦЭМ!$A$39:$A$789,$A120,СВЦЭМ!$B$39:$B$789,J$119)+'СЕТ СН'!$I$9+СВЦЭМ!$D$10+'СЕТ СН'!$I$5-'СЕТ СН'!$I$17</f>
        <v>6160.7980779600002</v>
      </c>
      <c r="K120" s="36">
        <f>SUMIFS(СВЦЭМ!$C$39:$C$789,СВЦЭМ!$A$39:$A$789,$A120,СВЦЭМ!$B$39:$B$789,K$119)+'СЕТ СН'!$I$9+СВЦЭМ!$D$10+'СЕТ СН'!$I$5-'СЕТ СН'!$I$17</f>
        <v>6166.2561738299992</v>
      </c>
      <c r="L120" s="36">
        <f>SUMIFS(СВЦЭМ!$C$39:$C$789,СВЦЭМ!$A$39:$A$789,$A120,СВЦЭМ!$B$39:$B$789,L$119)+'СЕТ СН'!$I$9+СВЦЭМ!$D$10+'СЕТ СН'!$I$5-'СЕТ СН'!$I$17</f>
        <v>6130.0810542899999</v>
      </c>
      <c r="M120" s="36">
        <f>SUMIFS(СВЦЭМ!$C$39:$C$789,СВЦЭМ!$A$39:$A$789,$A120,СВЦЭМ!$B$39:$B$789,M$119)+'СЕТ СН'!$I$9+СВЦЭМ!$D$10+'СЕТ СН'!$I$5-'СЕТ СН'!$I$17</f>
        <v>6136.5041949499991</v>
      </c>
      <c r="N120" s="36">
        <f>SUMIFS(СВЦЭМ!$C$39:$C$789,СВЦЭМ!$A$39:$A$789,$A120,СВЦЭМ!$B$39:$B$789,N$119)+'СЕТ СН'!$I$9+СВЦЭМ!$D$10+'СЕТ СН'!$I$5-'СЕТ СН'!$I$17</f>
        <v>6151.7853893600004</v>
      </c>
      <c r="O120" s="36">
        <f>SUMIFS(СВЦЭМ!$C$39:$C$789,СВЦЭМ!$A$39:$A$789,$A120,СВЦЭМ!$B$39:$B$789,O$119)+'СЕТ СН'!$I$9+СВЦЭМ!$D$10+'СЕТ СН'!$I$5-'СЕТ СН'!$I$17</f>
        <v>6174.4034389999997</v>
      </c>
      <c r="P120" s="36">
        <f>SUMIFS(СВЦЭМ!$C$39:$C$789,СВЦЭМ!$A$39:$A$789,$A120,СВЦЭМ!$B$39:$B$789,P$119)+'СЕТ СН'!$I$9+СВЦЭМ!$D$10+'СЕТ СН'!$I$5-'СЕТ СН'!$I$17</f>
        <v>6198.4278448699997</v>
      </c>
      <c r="Q120" s="36">
        <f>SUMIFS(СВЦЭМ!$C$39:$C$789,СВЦЭМ!$A$39:$A$789,$A120,СВЦЭМ!$B$39:$B$789,Q$119)+'СЕТ СН'!$I$9+СВЦЭМ!$D$10+'СЕТ СН'!$I$5-'СЕТ СН'!$I$17</f>
        <v>6210.9293245700001</v>
      </c>
      <c r="R120" s="36">
        <f>SUMIFS(СВЦЭМ!$C$39:$C$789,СВЦЭМ!$A$39:$A$789,$A120,СВЦЭМ!$B$39:$B$789,R$119)+'СЕТ СН'!$I$9+СВЦЭМ!$D$10+'СЕТ СН'!$I$5-'СЕТ СН'!$I$17</f>
        <v>6197.2405584400003</v>
      </c>
      <c r="S120" s="36">
        <f>SUMIFS(СВЦЭМ!$C$39:$C$789,СВЦЭМ!$A$39:$A$789,$A120,СВЦЭМ!$B$39:$B$789,S$119)+'СЕТ СН'!$I$9+СВЦЭМ!$D$10+'СЕТ СН'!$I$5-'СЕТ СН'!$I$17</f>
        <v>6153.7132055099992</v>
      </c>
      <c r="T120" s="36">
        <f>SUMIFS(СВЦЭМ!$C$39:$C$789,СВЦЭМ!$A$39:$A$789,$A120,СВЦЭМ!$B$39:$B$789,T$119)+'СЕТ СН'!$I$9+СВЦЭМ!$D$10+'СЕТ СН'!$I$5-'СЕТ СН'!$I$17</f>
        <v>6080.3198634600003</v>
      </c>
      <c r="U120" s="36">
        <f>SUMIFS(СВЦЭМ!$C$39:$C$789,СВЦЭМ!$A$39:$A$789,$A120,СВЦЭМ!$B$39:$B$789,U$119)+'СЕТ СН'!$I$9+СВЦЭМ!$D$10+'СЕТ СН'!$I$5-'СЕТ СН'!$I$17</f>
        <v>6099.67907053</v>
      </c>
      <c r="V120" s="36">
        <f>SUMIFS(СВЦЭМ!$C$39:$C$789,СВЦЭМ!$A$39:$A$789,$A120,СВЦЭМ!$B$39:$B$789,V$119)+'СЕТ СН'!$I$9+СВЦЭМ!$D$10+'СЕТ СН'!$I$5-'СЕТ СН'!$I$17</f>
        <v>6121.6692578100001</v>
      </c>
      <c r="W120" s="36">
        <f>SUMIFS(СВЦЭМ!$C$39:$C$789,СВЦЭМ!$A$39:$A$789,$A120,СВЦЭМ!$B$39:$B$789,W$119)+'СЕТ СН'!$I$9+СВЦЭМ!$D$10+'СЕТ СН'!$I$5-'СЕТ СН'!$I$17</f>
        <v>6150.9359706399991</v>
      </c>
      <c r="X120" s="36">
        <f>SUMIFS(СВЦЭМ!$C$39:$C$789,СВЦЭМ!$A$39:$A$789,$A120,СВЦЭМ!$B$39:$B$789,X$119)+'СЕТ СН'!$I$9+СВЦЭМ!$D$10+'СЕТ СН'!$I$5-'СЕТ СН'!$I$17</f>
        <v>6162.5726338900004</v>
      </c>
      <c r="Y120" s="36">
        <f>SUMIFS(СВЦЭМ!$C$39:$C$789,СВЦЭМ!$A$39:$A$789,$A120,СВЦЭМ!$B$39:$B$789,Y$119)+'СЕТ СН'!$I$9+СВЦЭМ!$D$10+'СЕТ СН'!$I$5-'СЕТ СН'!$I$17</f>
        <v>6231.7253110700003</v>
      </c>
    </row>
    <row r="121" spans="1:32" ht="15.75" x14ac:dyDescent="0.2">
      <c r="A121" s="35">
        <f>A120+1</f>
        <v>45628</v>
      </c>
      <c r="B121" s="36">
        <f>SUMIFS(СВЦЭМ!$C$39:$C$789,СВЦЭМ!$A$39:$A$789,$A121,СВЦЭМ!$B$39:$B$789,B$119)+'СЕТ СН'!$I$9+СВЦЭМ!$D$10+'СЕТ СН'!$I$5-'СЕТ СН'!$I$17</f>
        <v>6288.8794390499997</v>
      </c>
      <c r="C121" s="36">
        <f>SUMIFS(СВЦЭМ!$C$39:$C$789,СВЦЭМ!$A$39:$A$789,$A121,СВЦЭМ!$B$39:$B$789,C$119)+'СЕТ СН'!$I$9+СВЦЭМ!$D$10+'СЕТ СН'!$I$5-'СЕТ СН'!$I$17</f>
        <v>6276.5098831699997</v>
      </c>
      <c r="D121" s="36">
        <f>SUMIFS(СВЦЭМ!$C$39:$C$789,СВЦЭМ!$A$39:$A$789,$A121,СВЦЭМ!$B$39:$B$789,D$119)+'СЕТ СН'!$I$9+СВЦЭМ!$D$10+'СЕТ СН'!$I$5-'СЕТ СН'!$I$17</f>
        <v>6270.6666789499996</v>
      </c>
      <c r="E121" s="36">
        <f>SUMIFS(СВЦЭМ!$C$39:$C$789,СВЦЭМ!$A$39:$A$789,$A121,СВЦЭМ!$B$39:$B$789,E$119)+'СЕТ СН'!$I$9+СВЦЭМ!$D$10+'СЕТ СН'!$I$5-'СЕТ СН'!$I$17</f>
        <v>6296.1539086800003</v>
      </c>
      <c r="F121" s="36">
        <f>SUMIFS(СВЦЭМ!$C$39:$C$789,СВЦЭМ!$A$39:$A$789,$A121,СВЦЭМ!$B$39:$B$789,F$119)+'СЕТ СН'!$I$9+СВЦЭМ!$D$10+'СЕТ СН'!$I$5-'СЕТ СН'!$I$17</f>
        <v>6273.0103275399997</v>
      </c>
      <c r="G121" s="36">
        <f>SUMIFS(СВЦЭМ!$C$39:$C$789,СВЦЭМ!$A$39:$A$789,$A121,СВЦЭМ!$B$39:$B$789,G$119)+'СЕТ СН'!$I$9+СВЦЭМ!$D$10+'СЕТ СН'!$I$5-'СЕТ СН'!$I$17</f>
        <v>6281.4279067899997</v>
      </c>
      <c r="H121" s="36">
        <f>SUMIFS(СВЦЭМ!$C$39:$C$789,СВЦЭМ!$A$39:$A$789,$A121,СВЦЭМ!$B$39:$B$789,H$119)+'СЕТ СН'!$I$9+СВЦЭМ!$D$10+'СЕТ СН'!$I$5-'СЕТ СН'!$I$17</f>
        <v>6227.5733311000004</v>
      </c>
      <c r="I121" s="36">
        <f>SUMIFS(СВЦЭМ!$C$39:$C$789,СВЦЭМ!$A$39:$A$789,$A121,СВЦЭМ!$B$39:$B$789,I$119)+'СЕТ СН'!$I$9+СВЦЭМ!$D$10+'СЕТ СН'!$I$5-'СЕТ СН'!$I$17</f>
        <v>6142.2271431499994</v>
      </c>
      <c r="J121" s="36">
        <f>SUMIFS(СВЦЭМ!$C$39:$C$789,СВЦЭМ!$A$39:$A$789,$A121,СВЦЭМ!$B$39:$B$789,J$119)+'СЕТ СН'!$I$9+СВЦЭМ!$D$10+'СЕТ СН'!$I$5-'СЕТ СН'!$I$17</f>
        <v>6099.1852257400005</v>
      </c>
      <c r="K121" s="36">
        <f>SUMIFS(СВЦЭМ!$C$39:$C$789,СВЦЭМ!$A$39:$A$789,$A121,СВЦЭМ!$B$39:$B$789,K$119)+'СЕТ СН'!$I$9+СВЦЭМ!$D$10+'СЕТ СН'!$I$5-'СЕТ СН'!$I$17</f>
        <v>6085.5362815299995</v>
      </c>
      <c r="L121" s="36">
        <f>SUMIFS(СВЦЭМ!$C$39:$C$789,СВЦЭМ!$A$39:$A$789,$A121,СВЦЭМ!$B$39:$B$789,L$119)+'СЕТ СН'!$I$9+СВЦЭМ!$D$10+'СЕТ СН'!$I$5-'СЕТ СН'!$I$17</f>
        <v>6112.7317890800005</v>
      </c>
      <c r="M121" s="36">
        <f>SUMIFS(СВЦЭМ!$C$39:$C$789,СВЦЭМ!$A$39:$A$789,$A121,СВЦЭМ!$B$39:$B$789,M$119)+'СЕТ СН'!$I$9+СВЦЭМ!$D$10+'СЕТ СН'!$I$5-'СЕТ СН'!$I$17</f>
        <v>6123.2472517200003</v>
      </c>
      <c r="N121" s="36">
        <f>SUMIFS(СВЦЭМ!$C$39:$C$789,СВЦЭМ!$A$39:$A$789,$A121,СВЦЭМ!$B$39:$B$789,N$119)+'СЕТ СН'!$I$9+СВЦЭМ!$D$10+'СЕТ СН'!$I$5-'СЕТ СН'!$I$17</f>
        <v>6130.5009590299996</v>
      </c>
      <c r="O121" s="36">
        <f>SUMIFS(СВЦЭМ!$C$39:$C$789,СВЦЭМ!$A$39:$A$789,$A121,СВЦЭМ!$B$39:$B$789,O$119)+'СЕТ СН'!$I$9+СВЦЭМ!$D$10+'СЕТ СН'!$I$5-'СЕТ СН'!$I$17</f>
        <v>6157.7089932300005</v>
      </c>
      <c r="P121" s="36">
        <f>SUMIFS(СВЦЭМ!$C$39:$C$789,СВЦЭМ!$A$39:$A$789,$A121,СВЦЭМ!$B$39:$B$789,P$119)+'СЕТ СН'!$I$9+СВЦЭМ!$D$10+'СЕТ СН'!$I$5-'СЕТ СН'!$I$17</f>
        <v>6162.42559506</v>
      </c>
      <c r="Q121" s="36">
        <f>SUMIFS(СВЦЭМ!$C$39:$C$789,СВЦЭМ!$A$39:$A$789,$A121,СВЦЭМ!$B$39:$B$789,Q$119)+'СЕТ СН'!$I$9+СВЦЭМ!$D$10+'СЕТ СН'!$I$5-'СЕТ СН'!$I$17</f>
        <v>6158.5894541899997</v>
      </c>
      <c r="R121" s="36">
        <f>SUMIFS(СВЦЭМ!$C$39:$C$789,СВЦЭМ!$A$39:$A$789,$A121,СВЦЭМ!$B$39:$B$789,R$119)+'СЕТ СН'!$I$9+СВЦЭМ!$D$10+'СЕТ СН'!$I$5-'СЕТ СН'!$I$17</f>
        <v>6158.7413745199992</v>
      </c>
      <c r="S121" s="36">
        <f>SUMIFS(СВЦЭМ!$C$39:$C$789,СВЦЭМ!$A$39:$A$789,$A121,СВЦЭМ!$B$39:$B$789,S$119)+'СЕТ СН'!$I$9+СВЦЭМ!$D$10+'СЕТ СН'!$I$5-'СЕТ СН'!$I$17</f>
        <v>6112.9074536799999</v>
      </c>
      <c r="T121" s="36">
        <f>SUMIFS(СВЦЭМ!$C$39:$C$789,СВЦЭМ!$A$39:$A$789,$A121,СВЦЭМ!$B$39:$B$789,T$119)+'СЕТ СН'!$I$9+СВЦЭМ!$D$10+'СЕТ СН'!$I$5-'СЕТ СН'!$I$17</f>
        <v>6064.8657429200002</v>
      </c>
      <c r="U121" s="36">
        <f>SUMIFS(СВЦЭМ!$C$39:$C$789,СВЦЭМ!$A$39:$A$789,$A121,СВЦЭМ!$B$39:$B$789,U$119)+'СЕТ СН'!$I$9+СВЦЭМ!$D$10+'СЕТ СН'!$I$5-'СЕТ СН'!$I$17</f>
        <v>6097.0226892999999</v>
      </c>
      <c r="V121" s="36">
        <f>SUMIFS(СВЦЭМ!$C$39:$C$789,СВЦЭМ!$A$39:$A$789,$A121,СВЦЭМ!$B$39:$B$789,V$119)+'СЕТ СН'!$I$9+СВЦЭМ!$D$10+'СЕТ СН'!$I$5-'СЕТ СН'!$I$17</f>
        <v>6125.4750885899994</v>
      </c>
      <c r="W121" s="36">
        <f>SUMIFS(СВЦЭМ!$C$39:$C$789,СВЦЭМ!$A$39:$A$789,$A121,СВЦЭМ!$B$39:$B$789,W$119)+'СЕТ СН'!$I$9+СВЦЭМ!$D$10+'СЕТ СН'!$I$5-'СЕТ СН'!$I$17</f>
        <v>6120.3266595300001</v>
      </c>
      <c r="X121" s="36">
        <f>SUMIFS(СВЦЭМ!$C$39:$C$789,СВЦЭМ!$A$39:$A$789,$A121,СВЦЭМ!$B$39:$B$789,X$119)+'СЕТ СН'!$I$9+СВЦЭМ!$D$10+'СЕТ СН'!$I$5-'СЕТ СН'!$I$17</f>
        <v>6134.1392376000003</v>
      </c>
      <c r="Y121" s="36">
        <f>SUMIFS(СВЦЭМ!$C$39:$C$789,СВЦЭМ!$A$39:$A$789,$A121,СВЦЭМ!$B$39:$B$789,Y$119)+'СЕТ СН'!$I$9+СВЦЭМ!$D$10+'СЕТ СН'!$I$5-'СЕТ СН'!$I$17</f>
        <v>6151.5143219199999</v>
      </c>
    </row>
    <row r="122" spans="1:32" ht="15.75" x14ac:dyDescent="0.2">
      <c r="A122" s="35">
        <f t="shared" ref="A122:A150" si="3">A121+1</f>
        <v>45629</v>
      </c>
      <c r="B122" s="36">
        <f>SUMIFS(СВЦЭМ!$C$39:$C$789,СВЦЭМ!$A$39:$A$789,$A122,СВЦЭМ!$B$39:$B$789,B$119)+'СЕТ СН'!$I$9+СВЦЭМ!$D$10+'СЕТ СН'!$I$5-'СЕТ СН'!$I$17</f>
        <v>6164.1890004500001</v>
      </c>
      <c r="C122" s="36">
        <f>SUMIFS(СВЦЭМ!$C$39:$C$789,СВЦЭМ!$A$39:$A$789,$A122,СВЦЭМ!$B$39:$B$789,C$119)+'СЕТ СН'!$I$9+СВЦЭМ!$D$10+'СЕТ СН'!$I$5-'СЕТ СН'!$I$17</f>
        <v>6210.3781543999994</v>
      </c>
      <c r="D122" s="36">
        <f>SUMIFS(СВЦЭМ!$C$39:$C$789,СВЦЭМ!$A$39:$A$789,$A122,СВЦЭМ!$B$39:$B$789,D$119)+'СЕТ СН'!$I$9+СВЦЭМ!$D$10+'СЕТ СН'!$I$5-'СЕТ СН'!$I$17</f>
        <v>6235.0920245699999</v>
      </c>
      <c r="E122" s="36">
        <f>SUMIFS(СВЦЭМ!$C$39:$C$789,СВЦЭМ!$A$39:$A$789,$A122,СВЦЭМ!$B$39:$B$789,E$119)+'СЕТ СН'!$I$9+СВЦЭМ!$D$10+'СЕТ СН'!$I$5-'СЕТ СН'!$I$17</f>
        <v>6270.8497713399993</v>
      </c>
      <c r="F122" s="36">
        <f>SUMIFS(СВЦЭМ!$C$39:$C$789,СВЦЭМ!$A$39:$A$789,$A122,СВЦЭМ!$B$39:$B$789,F$119)+'СЕТ СН'!$I$9+СВЦЭМ!$D$10+'СЕТ СН'!$I$5-'СЕТ СН'!$I$17</f>
        <v>6268.1887426199992</v>
      </c>
      <c r="G122" s="36">
        <f>SUMIFS(СВЦЭМ!$C$39:$C$789,СВЦЭМ!$A$39:$A$789,$A122,СВЦЭМ!$B$39:$B$789,G$119)+'СЕТ СН'!$I$9+СВЦЭМ!$D$10+'СЕТ СН'!$I$5-'СЕТ СН'!$I$17</f>
        <v>6222.4857510299998</v>
      </c>
      <c r="H122" s="36">
        <f>SUMIFS(СВЦЭМ!$C$39:$C$789,СВЦЭМ!$A$39:$A$789,$A122,СВЦЭМ!$B$39:$B$789,H$119)+'СЕТ СН'!$I$9+СВЦЭМ!$D$10+'СЕТ СН'!$I$5-'СЕТ СН'!$I$17</f>
        <v>6171.8499788200006</v>
      </c>
      <c r="I122" s="36">
        <f>SUMIFS(СВЦЭМ!$C$39:$C$789,СВЦЭМ!$A$39:$A$789,$A122,СВЦЭМ!$B$39:$B$789,I$119)+'СЕТ СН'!$I$9+СВЦЭМ!$D$10+'СЕТ СН'!$I$5-'СЕТ СН'!$I$17</f>
        <v>6098.6538165500006</v>
      </c>
      <c r="J122" s="36">
        <f>SUMIFS(СВЦЭМ!$C$39:$C$789,СВЦЭМ!$A$39:$A$789,$A122,СВЦЭМ!$B$39:$B$789,J$119)+'СЕТ СН'!$I$9+СВЦЭМ!$D$10+'СЕТ СН'!$I$5-'СЕТ СН'!$I$17</f>
        <v>6043.1637885800001</v>
      </c>
      <c r="K122" s="36">
        <f>SUMIFS(СВЦЭМ!$C$39:$C$789,СВЦЭМ!$A$39:$A$789,$A122,СВЦЭМ!$B$39:$B$789,K$119)+'СЕТ СН'!$I$9+СВЦЭМ!$D$10+'СЕТ СН'!$I$5-'СЕТ СН'!$I$17</f>
        <v>6048.95312276</v>
      </c>
      <c r="L122" s="36">
        <f>SUMIFS(СВЦЭМ!$C$39:$C$789,СВЦЭМ!$A$39:$A$789,$A122,СВЦЭМ!$B$39:$B$789,L$119)+'СЕТ СН'!$I$9+СВЦЭМ!$D$10+'СЕТ СН'!$I$5-'СЕТ СН'!$I$17</f>
        <v>6065.47208417</v>
      </c>
      <c r="M122" s="36">
        <f>SUMIFS(СВЦЭМ!$C$39:$C$789,СВЦЭМ!$A$39:$A$789,$A122,СВЦЭМ!$B$39:$B$789,M$119)+'СЕТ СН'!$I$9+СВЦЭМ!$D$10+'СЕТ СН'!$I$5-'СЕТ СН'!$I$17</f>
        <v>6068.8053952</v>
      </c>
      <c r="N122" s="36">
        <f>SUMIFS(СВЦЭМ!$C$39:$C$789,СВЦЭМ!$A$39:$A$789,$A122,СВЦЭМ!$B$39:$B$789,N$119)+'СЕТ СН'!$I$9+СВЦЭМ!$D$10+'СЕТ СН'!$I$5-'СЕТ СН'!$I$17</f>
        <v>6093.4510001500003</v>
      </c>
      <c r="O122" s="36">
        <f>SUMIFS(СВЦЭМ!$C$39:$C$789,СВЦЭМ!$A$39:$A$789,$A122,СВЦЭМ!$B$39:$B$789,O$119)+'СЕТ СН'!$I$9+СВЦЭМ!$D$10+'СЕТ СН'!$I$5-'СЕТ СН'!$I$17</f>
        <v>6143.0475550199999</v>
      </c>
      <c r="P122" s="36">
        <f>SUMIFS(СВЦЭМ!$C$39:$C$789,СВЦЭМ!$A$39:$A$789,$A122,СВЦЭМ!$B$39:$B$789,P$119)+'СЕТ СН'!$I$9+СВЦЭМ!$D$10+'СЕТ СН'!$I$5-'СЕТ СН'!$I$17</f>
        <v>6134.9026044900002</v>
      </c>
      <c r="Q122" s="36">
        <f>SUMIFS(СВЦЭМ!$C$39:$C$789,СВЦЭМ!$A$39:$A$789,$A122,СВЦЭМ!$B$39:$B$789,Q$119)+'СЕТ СН'!$I$9+СВЦЭМ!$D$10+'СЕТ СН'!$I$5-'СЕТ СН'!$I$17</f>
        <v>6153.0701491099999</v>
      </c>
      <c r="R122" s="36">
        <f>SUMIFS(СВЦЭМ!$C$39:$C$789,СВЦЭМ!$A$39:$A$789,$A122,СВЦЭМ!$B$39:$B$789,R$119)+'СЕТ СН'!$I$9+СВЦЭМ!$D$10+'СЕТ СН'!$I$5-'СЕТ СН'!$I$17</f>
        <v>6156.6978585399993</v>
      </c>
      <c r="S122" s="36">
        <f>SUMIFS(СВЦЭМ!$C$39:$C$789,СВЦЭМ!$A$39:$A$789,$A122,СВЦЭМ!$B$39:$B$789,S$119)+'СЕТ СН'!$I$9+СВЦЭМ!$D$10+'СЕТ СН'!$I$5-'СЕТ СН'!$I$17</f>
        <v>6095.8995422600001</v>
      </c>
      <c r="T122" s="36">
        <f>SUMIFS(СВЦЭМ!$C$39:$C$789,СВЦЭМ!$A$39:$A$789,$A122,СВЦЭМ!$B$39:$B$789,T$119)+'СЕТ СН'!$I$9+СВЦЭМ!$D$10+'СЕТ СН'!$I$5-'СЕТ СН'!$I$17</f>
        <v>6067.8536545999996</v>
      </c>
      <c r="U122" s="36">
        <f>SUMIFS(СВЦЭМ!$C$39:$C$789,СВЦЭМ!$A$39:$A$789,$A122,СВЦЭМ!$B$39:$B$789,U$119)+'СЕТ СН'!$I$9+СВЦЭМ!$D$10+'СЕТ СН'!$I$5-'СЕТ СН'!$I$17</f>
        <v>6070.3581687200003</v>
      </c>
      <c r="V122" s="36">
        <f>SUMIFS(СВЦЭМ!$C$39:$C$789,СВЦЭМ!$A$39:$A$789,$A122,СВЦЭМ!$B$39:$B$789,V$119)+'СЕТ СН'!$I$9+СВЦЭМ!$D$10+'СЕТ СН'!$I$5-'СЕТ СН'!$I$17</f>
        <v>6105.3366391399995</v>
      </c>
      <c r="W122" s="36">
        <f>SUMIFS(СВЦЭМ!$C$39:$C$789,СВЦЭМ!$A$39:$A$789,$A122,СВЦЭМ!$B$39:$B$789,W$119)+'СЕТ СН'!$I$9+СВЦЭМ!$D$10+'СЕТ СН'!$I$5-'СЕТ СН'!$I$17</f>
        <v>6130.8035409299991</v>
      </c>
      <c r="X122" s="36">
        <f>SUMIFS(СВЦЭМ!$C$39:$C$789,СВЦЭМ!$A$39:$A$789,$A122,СВЦЭМ!$B$39:$B$789,X$119)+'СЕТ СН'!$I$9+СВЦЭМ!$D$10+'СЕТ СН'!$I$5-'СЕТ СН'!$I$17</f>
        <v>6136.4923513699996</v>
      </c>
      <c r="Y122" s="36">
        <f>SUMIFS(СВЦЭМ!$C$39:$C$789,СВЦЭМ!$A$39:$A$789,$A122,СВЦЭМ!$B$39:$B$789,Y$119)+'СЕТ СН'!$I$9+СВЦЭМ!$D$10+'СЕТ СН'!$I$5-'СЕТ СН'!$I$17</f>
        <v>6153.7936187800005</v>
      </c>
    </row>
    <row r="123" spans="1:32" ht="15.75" x14ac:dyDescent="0.2">
      <c r="A123" s="35">
        <f t="shared" si="3"/>
        <v>45630</v>
      </c>
      <c r="B123" s="36">
        <f>SUMIFS(СВЦЭМ!$C$39:$C$789,СВЦЭМ!$A$39:$A$789,$A123,СВЦЭМ!$B$39:$B$789,B$119)+'СЕТ СН'!$I$9+СВЦЭМ!$D$10+'СЕТ СН'!$I$5-'СЕТ СН'!$I$17</f>
        <v>6178.4823892799996</v>
      </c>
      <c r="C123" s="36">
        <f>SUMIFS(СВЦЭМ!$C$39:$C$789,СВЦЭМ!$A$39:$A$789,$A123,СВЦЭМ!$B$39:$B$789,C$119)+'СЕТ СН'!$I$9+СВЦЭМ!$D$10+'СЕТ СН'!$I$5-'СЕТ СН'!$I$17</f>
        <v>6260.4199500499999</v>
      </c>
      <c r="D123" s="36">
        <f>SUMIFS(СВЦЭМ!$C$39:$C$789,СВЦЭМ!$A$39:$A$789,$A123,СВЦЭМ!$B$39:$B$789,D$119)+'СЕТ СН'!$I$9+СВЦЭМ!$D$10+'СЕТ СН'!$I$5-'СЕТ СН'!$I$17</f>
        <v>6256.9497279699999</v>
      </c>
      <c r="E123" s="36">
        <f>SUMIFS(СВЦЭМ!$C$39:$C$789,СВЦЭМ!$A$39:$A$789,$A123,СВЦЭМ!$B$39:$B$789,E$119)+'СЕТ СН'!$I$9+СВЦЭМ!$D$10+'СЕТ СН'!$I$5-'СЕТ СН'!$I$17</f>
        <v>6281.6683270599997</v>
      </c>
      <c r="F123" s="36">
        <f>SUMIFS(СВЦЭМ!$C$39:$C$789,СВЦЭМ!$A$39:$A$789,$A123,СВЦЭМ!$B$39:$B$789,F$119)+'СЕТ СН'!$I$9+СВЦЭМ!$D$10+'СЕТ СН'!$I$5-'СЕТ СН'!$I$17</f>
        <v>6277.5027108499999</v>
      </c>
      <c r="G123" s="36">
        <f>SUMIFS(СВЦЭМ!$C$39:$C$789,СВЦЭМ!$A$39:$A$789,$A123,СВЦЭМ!$B$39:$B$789,G$119)+'СЕТ СН'!$I$9+СВЦЭМ!$D$10+'СЕТ СН'!$I$5-'СЕТ СН'!$I$17</f>
        <v>6260.0840080300004</v>
      </c>
      <c r="H123" s="36">
        <f>SUMIFS(СВЦЭМ!$C$39:$C$789,СВЦЭМ!$A$39:$A$789,$A123,СВЦЭМ!$B$39:$B$789,H$119)+'СЕТ СН'!$I$9+СВЦЭМ!$D$10+'СЕТ СН'!$I$5-'СЕТ СН'!$I$17</f>
        <v>6231.2835786100004</v>
      </c>
      <c r="I123" s="36">
        <f>SUMIFS(СВЦЭМ!$C$39:$C$789,СВЦЭМ!$A$39:$A$789,$A123,СВЦЭМ!$B$39:$B$789,I$119)+'СЕТ СН'!$I$9+СВЦЭМ!$D$10+'СЕТ СН'!$I$5-'СЕТ СН'!$I$17</f>
        <v>6127.6643551899997</v>
      </c>
      <c r="J123" s="36">
        <f>SUMIFS(СВЦЭМ!$C$39:$C$789,СВЦЭМ!$A$39:$A$789,$A123,СВЦЭМ!$B$39:$B$789,J$119)+'СЕТ СН'!$I$9+СВЦЭМ!$D$10+'СЕТ СН'!$I$5-'СЕТ СН'!$I$17</f>
        <v>6074.5495597600002</v>
      </c>
      <c r="K123" s="36">
        <f>SUMIFS(СВЦЭМ!$C$39:$C$789,СВЦЭМ!$A$39:$A$789,$A123,СВЦЭМ!$B$39:$B$789,K$119)+'СЕТ СН'!$I$9+СВЦЭМ!$D$10+'СЕТ СН'!$I$5-'СЕТ СН'!$I$17</f>
        <v>6058.14317785</v>
      </c>
      <c r="L123" s="36">
        <f>SUMIFS(СВЦЭМ!$C$39:$C$789,СВЦЭМ!$A$39:$A$789,$A123,СВЦЭМ!$B$39:$B$789,L$119)+'СЕТ СН'!$I$9+СВЦЭМ!$D$10+'СЕТ СН'!$I$5-'СЕТ СН'!$I$17</f>
        <v>5989.46358401</v>
      </c>
      <c r="M123" s="36">
        <f>SUMIFS(СВЦЭМ!$C$39:$C$789,СВЦЭМ!$A$39:$A$789,$A123,СВЦЭМ!$B$39:$B$789,M$119)+'СЕТ СН'!$I$9+СВЦЭМ!$D$10+'СЕТ СН'!$I$5-'СЕТ СН'!$I$17</f>
        <v>5985.9098207699999</v>
      </c>
      <c r="N123" s="36">
        <f>SUMIFS(СВЦЭМ!$C$39:$C$789,СВЦЭМ!$A$39:$A$789,$A123,СВЦЭМ!$B$39:$B$789,N$119)+'СЕТ СН'!$I$9+СВЦЭМ!$D$10+'СЕТ СН'!$I$5-'СЕТ СН'!$I$17</f>
        <v>6007.7785359500003</v>
      </c>
      <c r="O123" s="36">
        <f>SUMIFS(СВЦЭМ!$C$39:$C$789,СВЦЭМ!$A$39:$A$789,$A123,СВЦЭМ!$B$39:$B$789,O$119)+'СЕТ СН'!$I$9+СВЦЭМ!$D$10+'СЕТ СН'!$I$5-'СЕТ СН'!$I$17</f>
        <v>6018.2231931000006</v>
      </c>
      <c r="P123" s="36">
        <f>SUMIFS(СВЦЭМ!$C$39:$C$789,СВЦЭМ!$A$39:$A$789,$A123,СВЦЭМ!$B$39:$B$789,P$119)+'СЕТ СН'!$I$9+СВЦЭМ!$D$10+'СЕТ СН'!$I$5-'СЕТ СН'!$I$17</f>
        <v>6028.4995409499998</v>
      </c>
      <c r="Q123" s="36">
        <f>SUMIFS(СВЦЭМ!$C$39:$C$789,СВЦЭМ!$A$39:$A$789,$A123,СВЦЭМ!$B$39:$B$789,Q$119)+'СЕТ СН'!$I$9+СВЦЭМ!$D$10+'СЕТ СН'!$I$5-'СЕТ СН'!$I$17</f>
        <v>6036.5407521699999</v>
      </c>
      <c r="R123" s="36">
        <f>SUMIFS(СВЦЭМ!$C$39:$C$789,СВЦЭМ!$A$39:$A$789,$A123,СВЦЭМ!$B$39:$B$789,R$119)+'СЕТ СН'!$I$9+СВЦЭМ!$D$10+'СЕТ СН'!$I$5-'СЕТ СН'!$I$17</f>
        <v>6032.0232854200003</v>
      </c>
      <c r="S123" s="36">
        <f>SUMIFS(СВЦЭМ!$C$39:$C$789,СВЦЭМ!$A$39:$A$789,$A123,СВЦЭМ!$B$39:$B$789,S$119)+'СЕТ СН'!$I$9+СВЦЭМ!$D$10+'СЕТ СН'!$I$5-'СЕТ СН'!$I$17</f>
        <v>5993.8829135200003</v>
      </c>
      <c r="T123" s="36">
        <f>SUMIFS(СВЦЭМ!$C$39:$C$789,СВЦЭМ!$A$39:$A$789,$A123,СВЦЭМ!$B$39:$B$789,T$119)+'СЕТ СН'!$I$9+СВЦЭМ!$D$10+'СЕТ СН'!$I$5-'СЕТ СН'!$I$17</f>
        <v>5948.2640778000005</v>
      </c>
      <c r="U123" s="36">
        <f>SUMIFS(СВЦЭМ!$C$39:$C$789,СВЦЭМ!$A$39:$A$789,$A123,СВЦЭМ!$B$39:$B$789,U$119)+'СЕТ СН'!$I$9+СВЦЭМ!$D$10+'СЕТ СН'!$I$5-'СЕТ СН'!$I$17</f>
        <v>5942.0631354300003</v>
      </c>
      <c r="V123" s="36">
        <f>SUMIFS(СВЦЭМ!$C$39:$C$789,СВЦЭМ!$A$39:$A$789,$A123,СВЦЭМ!$B$39:$B$789,V$119)+'СЕТ СН'!$I$9+СВЦЭМ!$D$10+'СЕТ СН'!$I$5-'СЕТ СН'!$I$17</f>
        <v>5982.5742756999998</v>
      </c>
      <c r="W123" s="36">
        <f>SUMIFS(СВЦЭМ!$C$39:$C$789,СВЦЭМ!$A$39:$A$789,$A123,СВЦЭМ!$B$39:$B$789,W$119)+'СЕТ СН'!$I$9+СВЦЭМ!$D$10+'СЕТ СН'!$I$5-'СЕТ СН'!$I$17</f>
        <v>6025.4120896700006</v>
      </c>
      <c r="X123" s="36">
        <f>SUMIFS(СВЦЭМ!$C$39:$C$789,СВЦЭМ!$A$39:$A$789,$A123,СВЦЭМ!$B$39:$B$789,X$119)+'СЕТ СН'!$I$9+СВЦЭМ!$D$10+'СЕТ СН'!$I$5-'СЕТ СН'!$I$17</f>
        <v>6042.26755564</v>
      </c>
      <c r="Y123" s="36">
        <f>SUMIFS(СВЦЭМ!$C$39:$C$789,СВЦЭМ!$A$39:$A$789,$A123,СВЦЭМ!$B$39:$B$789,Y$119)+'СЕТ СН'!$I$9+СВЦЭМ!$D$10+'СЕТ СН'!$I$5-'СЕТ СН'!$I$17</f>
        <v>6075.7316530099997</v>
      </c>
    </row>
    <row r="124" spans="1:32" ht="15.75" x14ac:dyDescent="0.2">
      <c r="A124" s="35">
        <f t="shared" si="3"/>
        <v>45631</v>
      </c>
      <c r="B124" s="36">
        <f>SUMIFS(СВЦЭМ!$C$39:$C$789,СВЦЭМ!$A$39:$A$789,$A124,СВЦЭМ!$B$39:$B$789,B$119)+'СЕТ СН'!$I$9+СВЦЭМ!$D$10+'СЕТ СН'!$I$5-'СЕТ СН'!$I$17</f>
        <v>6089.58644422</v>
      </c>
      <c r="C124" s="36">
        <f>SUMIFS(СВЦЭМ!$C$39:$C$789,СВЦЭМ!$A$39:$A$789,$A124,СВЦЭМ!$B$39:$B$789,C$119)+'СЕТ СН'!$I$9+СВЦЭМ!$D$10+'СЕТ СН'!$I$5-'СЕТ СН'!$I$17</f>
        <v>6143.2539019899996</v>
      </c>
      <c r="D124" s="36">
        <f>SUMIFS(СВЦЭМ!$C$39:$C$789,СВЦЭМ!$A$39:$A$789,$A124,СВЦЭМ!$B$39:$B$789,D$119)+'СЕТ СН'!$I$9+СВЦЭМ!$D$10+'СЕТ СН'!$I$5-'СЕТ СН'!$I$17</f>
        <v>6145.2855283400004</v>
      </c>
      <c r="E124" s="36">
        <f>SUMIFS(СВЦЭМ!$C$39:$C$789,СВЦЭМ!$A$39:$A$789,$A124,СВЦЭМ!$B$39:$B$789,E$119)+'СЕТ СН'!$I$9+СВЦЭМ!$D$10+'СЕТ СН'!$I$5-'СЕТ СН'!$I$17</f>
        <v>6162.5850535899999</v>
      </c>
      <c r="F124" s="36">
        <f>SUMIFS(СВЦЭМ!$C$39:$C$789,СВЦЭМ!$A$39:$A$789,$A124,СВЦЭМ!$B$39:$B$789,F$119)+'СЕТ СН'!$I$9+СВЦЭМ!$D$10+'СЕТ СН'!$I$5-'СЕТ СН'!$I$17</f>
        <v>6179.8150452299997</v>
      </c>
      <c r="G124" s="36">
        <f>SUMIFS(СВЦЭМ!$C$39:$C$789,СВЦЭМ!$A$39:$A$789,$A124,СВЦЭМ!$B$39:$B$789,G$119)+'СЕТ СН'!$I$9+СВЦЭМ!$D$10+'СЕТ СН'!$I$5-'СЕТ СН'!$I$17</f>
        <v>6138.0197494999993</v>
      </c>
      <c r="H124" s="36">
        <f>SUMIFS(СВЦЭМ!$C$39:$C$789,СВЦЭМ!$A$39:$A$789,$A124,СВЦЭМ!$B$39:$B$789,H$119)+'СЕТ СН'!$I$9+СВЦЭМ!$D$10+'СЕТ СН'!$I$5-'СЕТ СН'!$I$17</f>
        <v>6059.6152092399998</v>
      </c>
      <c r="I124" s="36">
        <f>SUMIFS(СВЦЭМ!$C$39:$C$789,СВЦЭМ!$A$39:$A$789,$A124,СВЦЭМ!$B$39:$B$789,I$119)+'СЕТ СН'!$I$9+СВЦЭМ!$D$10+'СЕТ СН'!$I$5-'СЕТ СН'!$I$17</f>
        <v>5971.6068224700002</v>
      </c>
      <c r="J124" s="36">
        <f>SUMIFS(СВЦЭМ!$C$39:$C$789,СВЦЭМ!$A$39:$A$789,$A124,СВЦЭМ!$B$39:$B$789,J$119)+'СЕТ СН'!$I$9+СВЦЭМ!$D$10+'СЕТ СН'!$I$5-'СЕТ СН'!$I$17</f>
        <v>5957.0130701199996</v>
      </c>
      <c r="K124" s="36">
        <f>SUMIFS(СВЦЭМ!$C$39:$C$789,СВЦЭМ!$A$39:$A$789,$A124,СВЦЭМ!$B$39:$B$789,K$119)+'СЕТ СН'!$I$9+СВЦЭМ!$D$10+'СЕТ СН'!$I$5-'СЕТ СН'!$I$17</f>
        <v>5947.2059746599998</v>
      </c>
      <c r="L124" s="36">
        <f>SUMIFS(СВЦЭМ!$C$39:$C$789,СВЦЭМ!$A$39:$A$789,$A124,СВЦЭМ!$B$39:$B$789,L$119)+'СЕТ СН'!$I$9+СВЦЭМ!$D$10+'СЕТ СН'!$I$5-'СЕТ СН'!$I$17</f>
        <v>5916.4472667600003</v>
      </c>
      <c r="M124" s="36">
        <f>SUMIFS(СВЦЭМ!$C$39:$C$789,СВЦЭМ!$A$39:$A$789,$A124,СВЦЭМ!$B$39:$B$789,M$119)+'СЕТ СН'!$I$9+СВЦЭМ!$D$10+'СЕТ СН'!$I$5-'СЕТ СН'!$I$17</f>
        <v>5942.8460876600002</v>
      </c>
      <c r="N124" s="36">
        <f>SUMIFS(СВЦЭМ!$C$39:$C$789,СВЦЭМ!$A$39:$A$789,$A124,СВЦЭМ!$B$39:$B$789,N$119)+'СЕТ СН'!$I$9+СВЦЭМ!$D$10+'СЕТ СН'!$I$5-'СЕТ СН'!$I$17</f>
        <v>5940.0095694499996</v>
      </c>
      <c r="O124" s="36">
        <f>SUMIFS(СВЦЭМ!$C$39:$C$789,СВЦЭМ!$A$39:$A$789,$A124,СВЦЭМ!$B$39:$B$789,O$119)+'СЕТ СН'!$I$9+СВЦЭМ!$D$10+'СЕТ СН'!$I$5-'СЕТ СН'!$I$17</f>
        <v>5952.15370231</v>
      </c>
      <c r="P124" s="36">
        <f>SUMIFS(СВЦЭМ!$C$39:$C$789,СВЦЭМ!$A$39:$A$789,$A124,СВЦЭМ!$B$39:$B$789,P$119)+'СЕТ СН'!$I$9+СВЦЭМ!$D$10+'СЕТ СН'!$I$5-'СЕТ СН'!$I$17</f>
        <v>5958.6283501400003</v>
      </c>
      <c r="Q124" s="36">
        <f>SUMIFS(СВЦЭМ!$C$39:$C$789,СВЦЭМ!$A$39:$A$789,$A124,СВЦЭМ!$B$39:$B$789,Q$119)+'СЕТ СН'!$I$9+СВЦЭМ!$D$10+'СЕТ СН'!$I$5-'СЕТ СН'!$I$17</f>
        <v>5972.01248476</v>
      </c>
      <c r="R124" s="36">
        <f>SUMIFS(СВЦЭМ!$C$39:$C$789,СВЦЭМ!$A$39:$A$789,$A124,СВЦЭМ!$B$39:$B$789,R$119)+'СЕТ СН'!$I$9+СВЦЭМ!$D$10+'СЕТ СН'!$I$5-'СЕТ СН'!$I$17</f>
        <v>5975.9489295000003</v>
      </c>
      <c r="S124" s="36">
        <f>SUMIFS(СВЦЭМ!$C$39:$C$789,СВЦЭМ!$A$39:$A$789,$A124,СВЦЭМ!$B$39:$B$789,S$119)+'СЕТ СН'!$I$9+СВЦЭМ!$D$10+'СЕТ СН'!$I$5-'СЕТ СН'!$I$17</f>
        <v>5924.0717874900001</v>
      </c>
      <c r="T124" s="36">
        <f>SUMIFS(СВЦЭМ!$C$39:$C$789,СВЦЭМ!$A$39:$A$789,$A124,СВЦЭМ!$B$39:$B$789,T$119)+'СЕТ СН'!$I$9+СВЦЭМ!$D$10+'СЕТ СН'!$I$5-'СЕТ СН'!$I$17</f>
        <v>5876.0555268099997</v>
      </c>
      <c r="U124" s="36">
        <f>SUMIFS(СВЦЭМ!$C$39:$C$789,СВЦЭМ!$A$39:$A$789,$A124,СВЦЭМ!$B$39:$B$789,U$119)+'СЕТ СН'!$I$9+СВЦЭМ!$D$10+'СЕТ СН'!$I$5-'СЕТ СН'!$I$17</f>
        <v>5877.6782316700001</v>
      </c>
      <c r="V124" s="36">
        <f>SUMIFS(СВЦЭМ!$C$39:$C$789,СВЦЭМ!$A$39:$A$789,$A124,СВЦЭМ!$B$39:$B$789,V$119)+'СЕТ СН'!$I$9+СВЦЭМ!$D$10+'СЕТ СН'!$I$5-'СЕТ СН'!$I$17</f>
        <v>5911.9193239800006</v>
      </c>
      <c r="W124" s="36">
        <f>SUMIFS(СВЦЭМ!$C$39:$C$789,СВЦЭМ!$A$39:$A$789,$A124,СВЦЭМ!$B$39:$B$789,W$119)+'СЕТ СН'!$I$9+СВЦЭМ!$D$10+'СЕТ СН'!$I$5-'СЕТ СН'!$I$17</f>
        <v>5919.1290529199996</v>
      </c>
      <c r="X124" s="36">
        <f>SUMIFS(СВЦЭМ!$C$39:$C$789,СВЦЭМ!$A$39:$A$789,$A124,СВЦЭМ!$B$39:$B$789,X$119)+'СЕТ СН'!$I$9+СВЦЭМ!$D$10+'СЕТ СН'!$I$5-'СЕТ СН'!$I$17</f>
        <v>5931.9910583700002</v>
      </c>
      <c r="Y124" s="36">
        <f>SUMIFS(СВЦЭМ!$C$39:$C$789,СВЦЭМ!$A$39:$A$789,$A124,СВЦЭМ!$B$39:$B$789,Y$119)+'СЕТ СН'!$I$9+СВЦЭМ!$D$10+'СЕТ СН'!$I$5-'СЕТ СН'!$I$17</f>
        <v>5948.7119870000006</v>
      </c>
    </row>
    <row r="125" spans="1:32" ht="15.75" x14ac:dyDescent="0.2">
      <c r="A125" s="35">
        <f t="shared" si="3"/>
        <v>45632</v>
      </c>
      <c r="B125" s="36">
        <f>SUMIFS(СВЦЭМ!$C$39:$C$789,СВЦЭМ!$A$39:$A$789,$A125,СВЦЭМ!$B$39:$B$789,B$119)+'СЕТ СН'!$I$9+СВЦЭМ!$D$10+'СЕТ СН'!$I$5-'СЕТ СН'!$I$17</f>
        <v>6048.20868402</v>
      </c>
      <c r="C125" s="36">
        <f>SUMIFS(СВЦЭМ!$C$39:$C$789,СВЦЭМ!$A$39:$A$789,$A125,СВЦЭМ!$B$39:$B$789,C$119)+'СЕТ СН'!$I$9+СВЦЭМ!$D$10+'СЕТ СН'!$I$5-'СЕТ СН'!$I$17</f>
        <v>6118.3646615199996</v>
      </c>
      <c r="D125" s="36">
        <f>SUMIFS(СВЦЭМ!$C$39:$C$789,СВЦЭМ!$A$39:$A$789,$A125,СВЦЭМ!$B$39:$B$789,D$119)+'СЕТ СН'!$I$9+СВЦЭМ!$D$10+'СЕТ СН'!$I$5-'СЕТ СН'!$I$17</f>
        <v>6156.9018664800005</v>
      </c>
      <c r="E125" s="36">
        <f>SUMIFS(СВЦЭМ!$C$39:$C$789,СВЦЭМ!$A$39:$A$789,$A125,СВЦЭМ!$B$39:$B$789,E$119)+'СЕТ СН'!$I$9+СВЦЭМ!$D$10+'СЕТ СН'!$I$5-'СЕТ СН'!$I$17</f>
        <v>6159.2776597699994</v>
      </c>
      <c r="F125" s="36">
        <f>SUMIFS(СВЦЭМ!$C$39:$C$789,СВЦЭМ!$A$39:$A$789,$A125,СВЦЭМ!$B$39:$B$789,F$119)+'СЕТ СН'!$I$9+СВЦЭМ!$D$10+'СЕТ СН'!$I$5-'СЕТ СН'!$I$17</f>
        <v>6151.93864717</v>
      </c>
      <c r="G125" s="36">
        <f>SUMIFS(СВЦЭМ!$C$39:$C$789,СВЦЭМ!$A$39:$A$789,$A125,СВЦЭМ!$B$39:$B$789,G$119)+'СЕТ СН'!$I$9+СВЦЭМ!$D$10+'СЕТ СН'!$I$5-'СЕТ СН'!$I$17</f>
        <v>6148.6233138499992</v>
      </c>
      <c r="H125" s="36">
        <f>SUMIFS(СВЦЭМ!$C$39:$C$789,СВЦЭМ!$A$39:$A$789,$A125,СВЦЭМ!$B$39:$B$789,H$119)+'СЕТ СН'!$I$9+СВЦЭМ!$D$10+'СЕТ СН'!$I$5-'СЕТ СН'!$I$17</f>
        <v>6080.3634838300004</v>
      </c>
      <c r="I125" s="36">
        <f>SUMIFS(СВЦЭМ!$C$39:$C$789,СВЦЭМ!$A$39:$A$789,$A125,СВЦЭМ!$B$39:$B$789,I$119)+'СЕТ СН'!$I$9+СВЦЭМ!$D$10+'СЕТ СН'!$I$5-'СЕТ СН'!$I$17</f>
        <v>5989.9976966300001</v>
      </c>
      <c r="J125" s="36">
        <f>SUMIFS(СВЦЭМ!$C$39:$C$789,СВЦЭМ!$A$39:$A$789,$A125,СВЦЭМ!$B$39:$B$789,J$119)+'СЕТ СН'!$I$9+СВЦЭМ!$D$10+'СЕТ СН'!$I$5-'СЕТ СН'!$I$17</f>
        <v>5946.0379480800002</v>
      </c>
      <c r="K125" s="36">
        <f>SUMIFS(СВЦЭМ!$C$39:$C$789,СВЦЭМ!$A$39:$A$789,$A125,СВЦЭМ!$B$39:$B$789,K$119)+'СЕТ СН'!$I$9+СВЦЭМ!$D$10+'СЕТ СН'!$I$5-'СЕТ СН'!$I$17</f>
        <v>5929.7714324299995</v>
      </c>
      <c r="L125" s="36">
        <f>SUMIFS(СВЦЭМ!$C$39:$C$789,СВЦЭМ!$A$39:$A$789,$A125,СВЦЭМ!$B$39:$B$789,L$119)+'СЕТ СН'!$I$9+СВЦЭМ!$D$10+'СЕТ СН'!$I$5-'СЕТ СН'!$I$17</f>
        <v>5915.93716365</v>
      </c>
      <c r="M125" s="36">
        <f>SUMIFS(СВЦЭМ!$C$39:$C$789,СВЦЭМ!$A$39:$A$789,$A125,СВЦЭМ!$B$39:$B$789,M$119)+'СЕТ СН'!$I$9+СВЦЭМ!$D$10+'СЕТ СН'!$I$5-'СЕТ СН'!$I$17</f>
        <v>5930.9439973500002</v>
      </c>
      <c r="N125" s="36">
        <f>SUMIFS(СВЦЭМ!$C$39:$C$789,СВЦЭМ!$A$39:$A$789,$A125,СВЦЭМ!$B$39:$B$789,N$119)+'СЕТ СН'!$I$9+СВЦЭМ!$D$10+'СЕТ СН'!$I$5-'СЕТ СН'!$I$17</f>
        <v>5926.8226073200003</v>
      </c>
      <c r="O125" s="36">
        <f>SUMIFS(СВЦЭМ!$C$39:$C$789,СВЦЭМ!$A$39:$A$789,$A125,СВЦЭМ!$B$39:$B$789,O$119)+'СЕТ СН'!$I$9+СВЦЭМ!$D$10+'СЕТ СН'!$I$5-'СЕТ СН'!$I$17</f>
        <v>5934.8358079199998</v>
      </c>
      <c r="P125" s="36">
        <f>SUMIFS(СВЦЭМ!$C$39:$C$789,СВЦЭМ!$A$39:$A$789,$A125,СВЦЭМ!$B$39:$B$789,P$119)+'СЕТ СН'!$I$9+СВЦЭМ!$D$10+'СЕТ СН'!$I$5-'СЕТ СН'!$I$17</f>
        <v>5951.92708769</v>
      </c>
      <c r="Q125" s="36">
        <f>SUMIFS(СВЦЭМ!$C$39:$C$789,СВЦЭМ!$A$39:$A$789,$A125,СВЦЭМ!$B$39:$B$789,Q$119)+'СЕТ СН'!$I$9+СВЦЭМ!$D$10+'СЕТ СН'!$I$5-'СЕТ СН'!$I$17</f>
        <v>5963.7765146199999</v>
      </c>
      <c r="R125" s="36">
        <f>SUMIFS(СВЦЭМ!$C$39:$C$789,СВЦЭМ!$A$39:$A$789,$A125,СВЦЭМ!$B$39:$B$789,R$119)+'СЕТ СН'!$I$9+СВЦЭМ!$D$10+'СЕТ СН'!$I$5-'СЕТ СН'!$I$17</f>
        <v>5954.7054307600001</v>
      </c>
      <c r="S125" s="36">
        <f>SUMIFS(СВЦЭМ!$C$39:$C$789,СВЦЭМ!$A$39:$A$789,$A125,СВЦЭМ!$B$39:$B$789,S$119)+'СЕТ СН'!$I$9+СВЦЭМ!$D$10+'СЕТ СН'!$I$5-'СЕТ СН'!$I$17</f>
        <v>5928.2266535700001</v>
      </c>
      <c r="T125" s="36">
        <f>SUMIFS(СВЦЭМ!$C$39:$C$789,СВЦЭМ!$A$39:$A$789,$A125,СВЦЭМ!$B$39:$B$789,T$119)+'СЕТ СН'!$I$9+СВЦЭМ!$D$10+'СЕТ СН'!$I$5-'СЕТ СН'!$I$17</f>
        <v>5883.4715791099998</v>
      </c>
      <c r="U125" s="36">
        <f>SUMIFS(СВЦЭМ!$C$39:$C$789,СВЦЭМ!$A$39:$A$789,$A125,СВЦЭМ!$B$39:$B$789,U$119)+'СЕТ СН'!$I$9+СВЦЭМ!$D$10+'СЕТ СН'!$I$5-'СЕТ СН'!$I$17</f>
        <v>5865.7833221800001</v>
      </c>
      <c r="V125" s="36">
        <f>SUMIFS(СВЦЭМ!$C$39:$C$789,СВЦЭМ!$A$39:$A$789,$A125,СВЦЭМ!$B$39:$B$789,V$119)+'СЕТ СН'!$I$9+СВЦЭМ!$D$10+'СЕТ СН'!$I$5-'СЕТ СН'!$I$17</f>
        <v>5907.8087261199998</v>
      </c>
      <c r="W125" s="36">
        <f>SUMIFS(СВЦЭМ!$C$39:$C$789,СВЦЭМ!$A$39:$A$789,$A125,СВЦЭМ!$B$39:$B$789,W$119)+'СЕТ СН'!$I$9+СВЦЭМ!$D$10+'СЕТ СН'!$I$5-'СЕТ СН'!$I$17</f>
        <v>5909.8010330199995</v>
      </c>
      <c r="X125" s="36">
        <f>SUMIFS(СВЦЭМ!$C$39:$C$789,СВЦЭМ!$A$39:$A$789,$A125,СВЦЭМ!$B$39:$B$789,X$119)+'СЕТ СН'!$I$9+СВЦЭМ!$D$10+'СЕТ СН'!$I$5-'СЕТ СН'!$I$17</f>
        <v>5915.3049425500003</v>
      </c>
      <c r="Y125" s="36">
        <f>SUMIFS(СВЦЭМ!$C$39:$C$789,СВЦЭМ!$A$39:$A$789,$A125,СВЦЭМ!$B$39:$B$789,Y$119)+'СЕТ СН'!$I$9+СВЦЭМ!$D$10+'СЕТ СН'!$I$5-'СЕТ СН'!$I$17</f>
        <v>5947.5186091800006</v>
      </c>
    </row>
    <row r="126" spans="1:32" ht="15.75" x14ac:dyDescent="0.2">
      <c r="A126" s="35">
        <f t="shared" si="3"/>
        <v>45633</v>
      </c>
      <c r="B126" s="36">
        <f>SUMIFS(СВЦЭМ!$C$39:$C$789,СВЦЭМ!$A$39:$A$789,$A126,СВЦЭМ!$B$39:$B$789,B$119)+'СЕТ СН'!$I$9+СВЦЭМ!$D$10+'СЕТ СН'!$I$5-'СЕТ СН'!$I$17</f>
        <v>6019.2151032500005</v>
      </c>
      <c r="C126" s="36">
        <f>SUMIFS(СВЦЭМ!$C$39:$C$789,СВЦЭМ!$A$39:$A$789,$A126,СВЦЭМ!$B$39:$B$789,C$119)+'СЕТ СН'!$I$9+СВЦЭМ!$D$10+'СЕТ СН'!$I$5-'СЕТ СН'!$I$17</f>
        <v>5994.5861681200004</v>
      </c>
      <c r="D126" s="36">
        <f>SUMIFS(СВЦЭМ!$C$39:$C$789,СВЦЭМ!$A$39:$A$789,$A126,СВЦЭМ!$B$39:$B$789,D$119)+'СЕТ СН'!$I$9+СВЦЭМ!$D$10+'СЕТ СН'!$I$5-'СЕТ СН'!$I$17</f>
        <v>6024.2928517399996</v>
      </c>
      <c r="E126" s="36">
        <f>SUMIFS(СВЦЭМ!$C$39:$C$789,СВЦЭМ!$A$39:$A$789,$A126,СВЦЭМ!$B$39:$B$789,E$119)+'СЕТ СН'!$I$9+СВЦЭМ!$D$10+'СЕТ СН'!$I$5-'СЕТ СН'!$I$17</f>
        <v>6044.5129665599998</v>
      </c>
      <c r="F126" s="36">
        <f>SUMIFS(СВЦЭМ!$C$39:$C$789,СВЦЭМ!$A$39:$A$789,$A126,СВЦЭМ!$B$39:$B$789,F$119)+'СЕТ СН'!$I$9+СВЦЭМ!$D$10+'СЕТ СН'!$I$5-'СЕТ СН'!$I$17</f>
        <v>6044.8242492700001</v>
      </c>
      <c r="G126" s="36">
        <f>SUMIFS(СВЦЭМ!$C$39:$C$789,СВЦЭМ!$A$39:$A$789,$A126,СВЦЭМ!$B$39:$B$789,G$119)+'СЕТ СН'!$I$9+СВЦЭМ!$D$10+'СЕТ СН'!$I$5-'СЕТ СН'!$I$17</f>
        <v>6038.9311079899999</v>
      </c>
      <c r="H126" s="36">
        <f>SUMIFS(СВЦЭМ!$C$39:$C$789,СВЦЭМ!$A$39:$A$789,$A126,СВЦЭМ!$B$39:$B$789,H$119)+'СЕТ СН'!$I$9+СВЦЭМ!$D$10+'СЕТ СН'!$I$5-'СЕТ СН'!$I$17</f>
        <v>6030.1632208800002</v>
      </c>
      <c r="I126" s="36">
        <f>SUMIFS(СВЦЭМ!$C$39:$C$789,СВЦЭМ!$A$39:$A$789,$A126,СВЦЭМ!$B$39:$B$789,I$119)+'СЕТ СН'!$I$9+СВЦЭМ!$D$10+'СЕТ СН'!$I$5-'СЕТ СН'!$I$17</f>
        <v>6011.28062202</v>
      </c>
      <c r="J126" s="36">
        <f>SUMIFS(СВЦЭМ!$C$39:$C$789,СВЦЭМ!$A$39:$A$789,$A126,СВЦЭМ!$B$39:$B$789,J$119)+'СЕТ СН'!$I$9+СВЦЭМ!$D$10+'СЕТ СН'!$I$5-'СЕТ СН'!$I$17</f>
        <v>5955.3143553700002</v>
      </c>
      <c r="K126" s="36">
        <f>SUMIFS(СВЦЭМ!$C$39:$C$789,СВЦЭМ!$A$39:$A$789,$A126,СВЦЭМ!$B$39:$B$789,K$119)+'СЕТ СН'!$I$9+СВЦЭМ!$D$10+'СЕТ СН'!$I$5-'СЕТ СН'!$I$17</f>
        <v>5885.1437463900002</v>
      </c>
      <c r="L126" s="36">
        <f>SUMIFS(СВЦЭМ!$C$39:$C$789,СВЦЭМ!$A$39:$A$789,$A126,СВЦЭМ!$B$39:$B$789,L$119)+'СЕТ СН'!$I$9+СВЦЭМ!$D$10+'СЕТ СН'!$I$5-'СЕТ СН'!$I$17</f>
        <v>5838.6584346600002</v>
      </c>
      <c r="M126" s="36">
        <f>SUMIFS(СВЦЭМ!$C$39:$C$789,СВЦЭМ!$A$39:$A$789,$A126,СВЦЭМ!$B$39:$B$789,M$119)+'СЕТ СН'!$I$9+СВЦЭМ!$D$10+'СЕТ СН'!$I$5-'СЕТ СН'!$I$17</f>
        <v>5842.0159357600005</v>
      </c>
      <c r="N126" s="36">
        <f>SUMIFS(СВЦЭМ!$C$39:$C$789,СВЦЭМ!$A$39:$A$789,$A126,СВЦЭМ!$B$39:$B$789,N$119)+'СЕТ СН'!$I$9+СВЦЭМ!$D$10+'СЕТ СН'!$I$5-'СЕТ СН'!$I$17</f>
        <v>5858.9042430600002</v>
      </c>
      <c r="O126" s="36">
        <f>SUMIFS(СВЦЭМ!$C$39:$C$789,СВЦЭМ!$A$39:$A$789,$A126,СВЦЭМ!$B$39:$B$789,O$119)+'СЕТ СН'!$I$9+СВЦЭМ!$D$10+'СЕТ СН'!$I$5-'СЕТ СН'!$I$17</f>
        <v>5870.5856928200001</v>
      </c>
      <c r="P126" s="36">
        <f>SUMIFS(СВЦЭМ!$C$39:$C$789,СВЦЭМ!$A$39:$A$789,$A126,СВЦЭМ!$B$39:$B$789,P$119)+'СЕТ СН'!$I$9+СВЦЭМ!$D$10+'СЕТ СН'!$I$5-'СЕТ СН'!$I$17</f>
        <v>5873.32114215</v>
      </c>
      <c r="Q126" s="36">
        <f>SUMIFS(СВЦЭМ!$C$39:$C$789,СВЦЭМ!$A$39:$A$789,$A126,СВЦЭМ!$B$39:$B$789,Q$119)+'СЕТ СН'!$I$9+СВЦЭМ!$D$10+'СЕТ СН'!$I$5-'СЕТ СН'!$I$17</f>
        <v>5877.1495926799998</v>
      </c>
      <c r="R126" s="36">
        <f>SUMIFS(СВЦЭМ!$C$39:$C$789,СВЦЭМ!$A$39:$A$789,$A126,СВЦЭМ!$B$39:$B$789,R$119)+'СЕТ СН'!$I$9+СВЦЭМ!$D$10+'СЕТ СН'!$I$5-'СЕТ СН'!$I$17</f>
        <v>5881.4702639900006</v>
      </c>
      <c r="S126" s="36">
        <f>SUMIFS(СВЦЭМ!$C$39:$C$789,СВЦЭМ!$A$39:$A$789,$A126,СВЦЭМ!$B$39:$B$789,S$119)+'СЕТ СН'!$I$9+СВЦЭМ!$D$10+'СЕТ СН'!$I$5-'СЕТ СН'!$I$17</f>
        <v>5860.4567525700004</v>
      </c>
      <c r="T126" s="36">
        <f>SUMIFS(СВЦЭМ!$C$39:$C$789,СВЦЭМ!$A$39:$A$789,$A126,СВЦЭМ!$B$39:$B$789,T$119)+'СЕТ СН'!$I$9+СВЦЭМ!$D$10+'СЕТ СН'!$I$5-'СЕТ СН'!$I$17</f>
        <v>5817.2738059900003</v>
      </c>
      <c r="U126" s="36">
        <f>SUMIFS(СВЦЭМ!$C$39:$C$789,СВЦЭМ!$A$39:$A$789,$A126,СВЦЭМ!$B$39:$B$789,U$119)+'СЕТ СН'!$I$9+СВЦЭМ!$D$10+'СЕТ СН'!$I$5-'СЕТ СН'!$I$17</f>
        <v>5838.8094270700003</v>
      </c>
      <c r="V126" s="36">
        <f>SUMIFS(СВЦЭМ!$C$39:$C$789,СВЦЭМ!$A$39:$A$789,$A126,СВЦЭМ!$B$39:$B$789,V$119)+'СЕТ СН'!$I$9+СВЦЭМ!$D$10+'СЕТ СН'!$I$5-'СЕТ СН'!$I$17</f>
        <v>5866.9774064499998</v>
      </c>
      <c r="W126" s="36">
        <f>SUMIFS(СВЦЭМ!$C$39:$C$789,СВЦЭМ!$A$39:$A$789,$A126,СВЦЭМ!$B$39:$B$789,W$119)+'СЕТ СН'!$I$9+СВЦЭМ!$D$10+'СЕТ СН'!$I$5-'СЕТ СН'!$I$17</f>
        <v>5872.0077976000002</v>
      </c>
      <c r="X126" s="36">
        <f>SUMIFS(СВЦЭМ!$C$39:$C$789,СВЦЭМ!$A$39:$A$789,$A126,СВЦЭМ!$B$39:$B$789,X$119)+'СЕТ СН'!$I$9+СВЦЭМ!$D$10+'СЕТ СН'!$I$5-'СЕТ СН'!$I$17</f>
        <v>5911.9956578600004</v>
      </c>
      <c r="Y126" s="36">
        <f>SUMIFS(СВЦЭМ!$C$39:$C$789,СВЦЭМ!$A$39:$A$789,$A126,СВЦЭМ!$B$39:$B$789,Y$119)+'СЕТ СН'!$I$9+СВЦЭМ!$D$10+'СЕТ СН'!$I$5-'СЕТ СН'!$I$17</f>
        <v>5976.7822348199998</v>
      </c>
    </row>
    <row r="127" spans="1:32" ht="15.75" x14ac:dyDescent="0.2">
      <c r="A127" s="35">
        <f t="shared" si="3"/>
        <v>45634</v>
      </c>
      <c r="B127" s="36">
        <f>SUMIFS(СВЦЭМ!$C$39:$C$789,СВЦЭМ!$A$39:$A$789,$A127,СВЦЭМ!$B$39:$B$789,B$119)+'СЕТ СН'!$I$9+СВЦЭМ!$D$10+'СЕТ СН'!$I$5-'СЕТ СН'!$I$17</f>
        <v>5967.8272703900002</v>
      </c>
      <c r="C127" s="36">
        <f>SUMIFS(СВЦЭМ!$C$39:$C$789,СВЦЭМ!$A$39:$A$789,$A127,СВЦЭМ!$B$39:$B$789,C$119)+'СЕТ СН'!$I$9+СВЦЭМ!$D$10+'СЕТ СН'!$I$5-'СЕТ СН'!$I$17</f>
        <v>5999.6027678199998</v>
      </c>
      <c r="D127" s="36">
        <f>SUMIFS(СВЦЭМ!$C$39:$C$789,СВЦЭМ!$A$39:$A$789,$A127,СВЦЭМ!$B$39:$B$789,D$119)+'СЕТ СН'!$I$9+СВЦЭМ!$D$10+'СЕТ СН'!$I$5-'СЕТ СН'!$I$17</f>
        <v>6039.7915395399996</v>
      </c>
      <c r="E127" s="36">
        <f>SUMIFS(СВЦЭМ!$C$39:$C$789,СВЦЭМ!$A$39:$A$789,$A127,СВЦЭМ!$B$39:$B$789,E$119)+'СЕТ СН'!$I$9+СВЦЭМ!$D$10+'СЕТ СН'!$I$5-'СЕТ СН'!$I$17</f>
        <v>6055.7813089199999</v>
      </c>
      <c r="F127" s="36">
        <f>SUMIFS(СВЦЭМ!$C$39:$C$789,СВЦЭМ!$A$39:$A$789,$A127,СВЦЭМ!$B$39:$B$789,F$119)+'СЕТ СН'!$I$9+СВЦЭМ!$D$10+'СЕТ СН'!$I$5-'СЕТ СН'!$I$17</f>
        <v>6073.2699619899995</v>
      </c>
      <c r="G127" s="36">
        <f>SUMIFS(СВЦЭМ!$C$39:$C$789,СВЦЭМ!$A$39:$A$789,$A127,СВЦЭМ!$B$39:$B$789,G$119)+'СЕТ СН'!$I$9+СВЦЭМ!$D$10+'СЕТ СН'!$I$5-'СЕТ СН'!$I$17</f>
        <v>6072.6179985600002</v>
      </c>
      <c r="H127" s="36">
        <f>SUMIFS(СВЦЭМ!$C$39:$C$789,СВЦЭМ!$A$39:$A$789,$A127,СВЦЭМ!$B$39:$B$789,H$119)+'СЕТ СН'!$I$9+СВЦЭМ!$D$10+'СЕТ СН'!$I$5-'СЕТ СН'!$I$17</f>
        <v>6085.9539520400003</v>
      </c>
      <c r="I127" s="36">
        <f>SUMIFS(СВЦЭМ!$C$39:$C$789,СВЦЭМ!$A$39:$A$789,$A127,СВЦЭМ!$B$39:$B$789,I$119)+'СЕТ СН'!$I$9+СВЦЭМ!$D$10+'СЕТ СН'!$I$5-'СЕТ СН'!$I$17</f>
        <v>6054.2081878400004</v>
      </c>
      <c r="J127" s="36">
        <f>SUMIFS(СВЦЭМ!$C$39:$C$789,СВЦЭМ!$A$39:$A$789,$A127,СВЦЭМ!$B$39:$B$789,J$119)+'СЕТ СН'!$I$9+СВЦЭМ!$D$10+'СЕТ СН'!$I$5-'СЕТ СН'!$I$17</f>
        <v>6008.1256263699997</v>
      </c>
      <c r="K127" s="36">
        <f>SUMIFS(СВЦЭМ!$C$39:$C$789,СВЦЭМ!$A$39:$A$789,$A127,СВЦЭМ!$B$39:$B$789,K$119)+'СЕТ СН'!$I$9+СВЦЭМ!$D$10+'СЕТ СН'!$I$5-'СЕТ СН'!$I$17</f>
        <v>5937.6008111299998</v>
      </c>
      <c r="L127" s="36">
        <f>SUMIFS(СВЦЭМ!$C$39:$C$789,СВЦЭМ!$A$39:$A$789,$A127,СВЦЭМ!$B$39:$B$789,L$119)+'СЕТ СН'!$I$9+СВЦЭМ!$D$10+'СЕТ СН'!$I$5-'СЕТ СН'!$I$17</f>
        <v>5889.9865183399997</v>
      </c>
      <c r="M127" s="36">
        <f>SUMIFS(СВЦЭМ!$C$39:$C$789,СВЦЭМ!$A$39:$A$789,$A127,СВЦЭМ!$B$39:$B$789,M$119)+'СЕТ СН'!$I$9+СВЦЭМ!$D$10+'СЕТ СН'!$I$5-'СЕТ СН'!$I$17</f>
        <v>5885.5286108500004</v>
      </c>
      <c r="N127" s="36">
        <f>SUMIFS(СВЦЭМ!$C$39:$C$789,СВЦЭМ!$A$39:$A$789,$A127,СВЦЭМ!$B$39:$B$789,N$119)+'СЕТ СН'!$I$9+СВЦЭМ!$D$10+'СЕТ СН'!$I$5-'СЕТ СН'!$I$17</f>
        <v>5896.5808541799997</v>
      </c>
      <c r="O127" s="36">
        <f>SUMIFS(СВЦЭМ!$C$39:$C$789,СВЦЭМ!$A$39:$A$789,$A127,СВЦЭМ!$B$39:$B$789,O$119)+'СЕТ СН'!$I$9+СВЦЭМ!$D$10+'СЕТ СН'!$I$5-'СЕТ СН'!$I$17</f>
        <v>5919.4947545100003</v>
      </c>
      <c r="P127" s="36">
        <f>SUMIFS(СВЦЭМ!$C$39:$C$789,СВЦЭМ!$A$39:$A$789,$A127,СВЦЭМ!$B$39:$B$789,P$119)+'СЕТ СН'!$I$9+СВЦЭМ!$D$10+'СЕТ СН'!$I$5-'СЕТ СН'!$I$17</f>
        <v>5922.1975323900006</v>
      </c>
      <c r="Q127" s="36">
        <f>SUMIFS(СВЦЭМ!$C$39:$C$789,СВЦЭМ!$A$39:$A$789,$A127,СВЦЭМ!$B$39:$B$789,Q$119)+'СЕТ СН'!$I$9+СВЦЭМ!$D$10+'СЕТ СН'!$I$5-'СЕТ СН'!$I$17</f>
        <v>5929.7331868000001</v>
      </c>
      <c r="R127" s="36">
        <f>SUMIFS(СВЦЭМ!$C$39:$C$789,СВЦЭМ!$A$39:$A$789,$A127,СВЦЭМ!$B$39:$B$789,R$119)+'СЕТ СН'!$I$9+СВЦЭМ!$D$10+'СЕТ СН'!$I$5-'СЕТ СН'!$I$17</f>
        <v>5928.0651442799999</v>
      </c>
      <c r="S127" s="36">
        <f>SUMIFS(СВЦЭМ!$C$39:$C$789,СВЦЭМ!$A$39:$A$789,$A127,СВЦЭМ!$B$39:$B$789,S$119)+'СЕТ СН'!$I$9+СВЦЭМ!$D$10+'СЕТ СН'!$I$5-'СЕТ СН'!$I$17</f>
        <v>5871.9911778799997</v>
      </c>
      <c r="T127" s="36">
        <f>SUMIFS(СВЦЭМ!$C$39:$C$789,СВЦЭМ!$A$39:$A$789,$A127,СВЦЭМ!$B$39:$B$789,T$119)+'СЕТ СН'!$I$9+СВЦЭМ!$D$10+'СЕТ СН'!$I$5-'СЕТ СН'!$I$17</f>
        <v>5790.5456399699997</v>
      </c>
      <c r="U127" s="36">
        <f>SUMIFS(СВЦЭМ!$C$39:$C$789,СВЦЭМ!$A$39:$A$789,$A127,СВЦЭМ!$B$39:$B$789,U$119)+'СЕТ СН'!$I$9+СВЦЭМ!$D$10+'СЕТ СН'!$I$5-'СЕТ СН'!$I$17</f>
        <v>5787.8377832400001</v>
      </c>
      <c r="V127" s="36">
        <f>SUMIFS(СВЦЭМ!$C$39:$C$789,СВЦЭМ!$A$39:$A$789,$A127,СВЦЭМ!$B$39:$B$789,V$119)+'СЕТ СН'!$I$9+СВЦЭМ!$D$10+'СЕТ СН'!$I$5-'СЕТ СН'!$I$17</f>
        <v>5821.1926621800003</v>
      </c>
      <c r="W127" s="36">
        <f>SUMIFS(СВЦЭМ!$C$39:$C$789,СВЦЭМ!$A$39:$A$789,$A127,СВЦЭМ!$B$39:$B$789,W$119)+'СЕТ СН'!$I$9+СВЦЭМ!$D$10+'СЕТ СН'!$I$5-'СЕТ СН'!$I$17</f>
        <v>5851.5646491500002</v>
      </c>
      <c r="X127" s="36">
        <f>SUMIFS(СВЦЭМ!$C$39:$C$789,СВЦЭМ!$A$39:$A$789,$A127,СВЦЭМ!$B$39:$B$789,X$119)+'СЕТ СН'!$I$9+СВЦЭМ!$D$10+'СЕТ СН'!$I$5-'СЕТ СН'!$I$17</f>
        <v>5873.9367615199999</v>
      </c>
      <c r="Y127" s="36">
        <f>SUMIFS(СВЦЭМ!$C$39:$C$789,СВЦЭМ!$A$39:$A$789,$A127,СВЦЭМ!$B$39:$B$789,Y$119)+'СЕТ СН'!$I$9+СВЦЭМ!$D$10+'СЕТ СН'!$I$5-'СЕТ СН'!$I$17</f>
        <v>5882.97733126</v>
      </c>
    </row>
    <row r="128" spans="1:32" ht="15.75" x14ac:dyDescent="0.2">
      <c r="A128" s="35">
        <f t="shared" si="3"/>
        <v>45635</v>
      </c>
      <c r="B128" s="36">
        <f>SUMIFS(СВЦЭМ!$C$39:$C$789,СВЦЭМ!$A$39:$A$789,$A128,СВЦЭМ!$B$39:$B$789,B$119)+'СЕТ СН'!$I$9+СВЦЭМ!$D$10+'СЕТ СН'!$I$5-'СЕТ СН'!$I$17</f>
        <v>5949.33988598</v>
      </c>
      <c r="C128" s="36">
        <f>SUMIFS(СВЦЭМ!$C$39:$C$789,СВЦЭМ!$A$39:$A$789,$A128,СВЦЭМ!$B$39:$B$789,C$119)+'СЕТ СН'!$I$9+СВЦЭМ!$D$10+'СЕТ СН'!$I$5-'СЕТ СН'!$I$17</f>
        <v>5963.88712304</v>
      </c>
      <c r="D128" s="36">
        <f>SUMIFS(СВЦЭМ!$C$39:$C$789,СВЦЭМ!$A$39:$A$789,$A128,СВЦЭМ!$B$39:$B$789,D$119)+'СЕТ СН'!$I$9+СВЦЭМ!$D$10+'СЕТ СН'!$I$5-'СЕТ СН'!$I$17</f>
        <v>6023.75099993</v>
      </c>
      <c r="E128" s="36">
        <f>SUMIFS(СВЦЭМ!$C$39:$C$789,СВЦЭМ!$A$39:$A$789,$A128,СВЦЭМ!$B$39:$B$789,E$119)+'СЕТ СН'!$I$9+СВЦЭМ!$D$10+'СЕТ СН'!$I$5-'СЕТ СН'!$I$17</f>
        <v>6035.2889743100004</v>
      </c>
      <c r="F128" s="36">
        <f>SUMIFS(СВЦЭМ!$C$39:$C$789,СВЦЭМ!$A$39:$A$789,$A128,СВЦЭМ!$B$39:$B$789,F$119)+'СЕТ СН'!$I$9+СВЦЭМ!$D$10+'СЕТ СН'!$I$5-'СЕТ СН'!$I$17</f>
        <v>6033.5412669300003</v>
      </c>
      <c r="G128" s="36">
        <f>SUMIFS(СВЦЭМ!$C$39:$C$789,СВЦЭМ!$A$39:$A$789,$A128,СВЦЭМ!$B$39:$B$789,G$119)+'СЕТ СН'!$I$9+СВЦЭМ!$D$10+'СЕТ СН'!$I$5-'СЕТ СН'!$I$17</f>
        <v>6011.9808205099998</v>
      </c>
      <c r="H128" s="36">
        <f>SUMIFS(СВЦЭМ!$C$39:$C$789,СВЦЭМ!$A$39:$A$789,$A128,СВЦЭМ!$B$39:$B$789,H$119)+'СЕТ СН'!$I$9+СВЦЭМ!$D$10+'СЕТ СН'!$I$5-'СЕТ СН'!$I$17</f>
        <v>5914.5438076099999</v>
      </c>
      <c r="I128" s="36">
        <f>SUMIFS(СВЦЭМ!$C$39:$C$789,СВЦЭМ!$A$39:$A$789,$A128,СВЦЭМ!$B$39:$B$789,I$119)+'СЕТ СН'!$I$9+СВЦЭМ!$D$10+'СЕТ СН'!$I$5-'СЕТ СН'!$I$17</f>
        <v>5846.01544552</v>
      </c>
      <c r="J128" s="36">
        <f>SUMIFS(СВЦЭМ!$C$39:$C$789,СВЦЭМ!$A$39:$A$789,$A128,СВЦЭМ!$B$39:$B$789,J$119)+'СЕТ СН'!$I$9+СВЦЭМ!$D$10+'СЕТ СН'!$I$5-'СЕТ СН'!$I$17</f>
        <v>5864.9177655399999</v>
      </c>
      <c r="K128" s="36">
        <f>SUMIFS(СВЦЭМ!$C$39:$C$789,СВЦЭМ!$A$39:$A$789,$A128,СВЦЭМ!$B$39:$B$789,K$119)+'СЕТ СН'!$I$9+СВЦЭМ!$D$10+'СЕТ СН'!$I$5-'СЕТ СН'!$I$17</f>
        <v>5837.1536302900004</v>
      </c>
      <c r="L128" s="36">
        <f>SUMIFS(СВЦЭМ!$C$39:$C$789,СВЦЭМ!$A$39:$A$789,$A128,СВЦЭМ!$B$39:$B$789,L$119)+'СЕТ СН'!$I$9+СВЦЭМ!$D$10+'СЕТ СН'!$I$5-'СЕТ СН'!$I$17</f>
        <v>5835.1646575699997</v>
      </c>
      <c r="M128" s="36">
        <f>SUMIFS(СВЦЭМ!$C$39:$C$789,СВЦЭМ!$A$39:$A$789,$A128,СВЦЭМ!$B$39:$B$789,M$119)+'СЕТ СН'!$I$9+СВЦЭМ!$D$10+'СЕТ СН'!$I$5-'СЕТ СН'!$I$17</f>
        <v>5853.37624529</v>
      </c>
      <c r="N128" s="36">
        <f>SUMIFS(СВЦЭМ!$C$39:$C$789,СВЦЭМ!$A$39:$A$789,$A128,СВЦЭМ!$B$39:$B$789,N$119)+'СЕТ СН'!$I$9+СВЦЭМ!$D$10+'СЕТ СН'!$I$5-'СЕТ СН'!$I$17</f>
        <v>5848.7983347099998</v>
      </c>
      <c r="O128" s="36">
        <f>SUMIFS(СВЦЭМ!$C$39:$C$789,СВЦЭМ!$A$39:$A$789,$A128,СВЦЭМ!$B$39:$B$789,O$119)+'СЕТ СН'!$I$9+СВЦЭМ!$D$10+'СЕТ СН'!$I$5-'СЕТ СН'!$I$17</f>
        <v>5852.8823514100004</v>
      </c>
      <c r="P128" s="36">
        <f>SUMIFS(СВЦЭМ!$C$39:$C$789,СВЦЭМ!$A$39:$A$789,$A128,СВЦЭМ!$B$39:$B$789,P$119)+'СЕТ СН'!$I$9+СВЦЭМ!$D$10+'СЕТ СН'!$I$5-'СЕТ СН'!$I$17</f>
        <v>5869.5945054499998</v>
      </c>
      <c r="Q128" s="36">
        <f>SUMIFS(СВЦЭМ!$C$39:$C$789,СВЦЭМ!$A$39:$A$789,$A128,СВЦЭМ!$B$39:$B$789,Q$119)+'СЕТ СН'!$I$9+СВЦЭМ!$D$10+'СЕТ СН'!$I$5-'СЕТ СН'!$I$17</f>
        <v>5868.7095491199998</v>
      </c>
      <c r="R128" s="36">
        <f>SUMIFS(СВЦЭМ!$C$39:$C$789,СВЦЭМ!$A$39:$A$789,$A128,СВЦЭМ!$B$39:$B$789,R$119)+'СЕТ СН'!$I$9+СВЦЭМ!$D$10+'СЕТ СН'!$I$5-'СЕТ СН'!$I$17</f>
        <v>5872.1825947699999</v>
      </c>
      <c r="S128" s="36">
        <f>SUMIFS(СВЦЭМ!$C$39:$C$789,СВЦЭМ!$A$39:$A$789,$A128,СВЦЭМ!$B$39:$B$789,S$119)+'СЕТ СН'!$I$9+СВЦЭМ!$D$10+'СЕТ СН'!$I$5-'СЕТ СН'!$I$17</f>
        <v>5821.70522721</v>
      </c>
      <c r="T128" s="36">
        <f>SUMIFS(СВЦЭМ!$C$39:$C$789,СВЦЭМ!$A$39:$A$789,$A128,СВЦЭМ!$B$39:$B$789,T$119)+'СЕТ СН'!$I$9+СВЦЭМ!$D$10+'СЕТ СН'!$I$5-'СЕТ СН'!$I$17</f>
        <v>5803.7028063100006</v>
      </c>
      <c r="U128" s="36">
        <f>SUMIFS(СВЦЭМ!$C$39:$C$789,СВЦЭМ!$A$39:$A$789,$A128,СВЦЭМ!$B$39:$B$789,U$119)+'СЕТ СН'!$I$9+СВЦЭМ!$D$10+'СЕТ СН'!$I$5-'СЕТ СН'!$I$17</f>
        <v>5814.3153165000003</v>
      </c>
      <c r="V128" s="36">
        <f>SUMIFS(СВЦЭМ!$C$39:$C$789,СВЦЭМ!$A$39:$A$789,$A128,СВЦЭМ!$B$39:$B$789,V$119)+'СЕТ СН'!$I$9+СВЦЭМ!$D$10+'СЕТ СН'!$I$5-'СЕТ СН'!$I$17</f>
        <v>5832.6944633399999</v>
      </c>
      <c r="W128" s="36">
        <f>SUMIFS(СВЦЭМ!$C$39:$C$789,СВЦЭМ!$A$39:$A$789,$A128,СВЦЭМ!$B$39:$B$789,W$119)+'СЕТ СН'!$I$9+СВЦЭМ!$D$10+'СЕТ СН'!$I$5-'СЕТ СН'!$I$17</f>
        <v>5841.8918580899999</v>
      </c>
      <c r="X128" s="36">
        <f>SUMIFS(СВЦЭМ!$C$39:$C$789,СВЦЭМ!$A$39:$A$789,$A128,СВЦЭМ!$B$39:$B$789,X$119)+'СЕТ СН'!$I$9+СВЦЭМ!$D$10+'СЕТ СН'!$I$5-'СЕТ СН'!$I$17</f>
        <v>5856.2748388700002</v>
      </c>
      <c r="Y128" s="36">
        <f>SUMIFS(СВЦЭМ!$C$39:$C$789,СВЦЭМ!$A$39:$A$789,$A128,СВЦЭМ!$B$39:$B$789,Y$119)+'СЕТ СН'!$I$9+СВЦЭМ!$D$10+'СЕТ СН'!$I$5-'СЕТ СН'!$I$17</f>
        <v>5843.4443819600001</v>
      </c>
    </row>
    <row r="129" spans="1:25" ht="15.75" x14ac:dyDescent="0.2">
      <c r="A129" s="35">
        <f t="shared" si="3"/>
        <v>45636</v>
      </c>
      <c r="B129" s="36">
        <f>SUMIFS(СВЦЭМ!$C$39:$C$789,СВЦЭМ!$A$39:$A$789,$A129,СВЦЭМ!$B$39:$B$789,B$119)+'СЕТ СН'!$I$9+СВЦЭМ!$D$10+'СЕТ СН'!$I$5-'СЕТ СН'!$I$17</f>
        <v>5963.4362791499998</v>
      </c>
      <c r="C129" s="36">
        <f>SUMIFS(СВЦЭМ!$C$39:$C$789,СВЦЭМ!$A$39:$A$789,$A129,СВЦЭМ!$B$39:$B$789,C$119)+'СЕТ СН'!$I$9+СВЦЭМ!$D$10+'СЕТ СН'!$I$5-'СЕТ СН'!$I$17</f>
        <v>6014.4208081899997</v>
      </c>
      <c r="D129" s="36">
        <f>SUMIFS(СВЦЭМ!$C$39:$C$789,СВЦЭМ!$A$39:$A$789,$A129,СВЦЭМ!$B$39:$B$789,D$119)+'СЕТ СН'!$I$9+СВЦЭМ!$D$10+'СЕТ СН'!$I$5-'СЕТ СН'!$I$17</f>
        <v>6031.9093683999999</v>
      </c>
      <c r="E129" s="36">
        <f>SUMIFS(СВЦЭМ!$C$39:$C$789,СВЦЭМ!$A$39:$A$789,$A129,СВЦЭМ!$B$39:$B$789,E$119)+'СЕТ СН'!$I$9+СВЦЭМ!$D$10+'СЕТ СН'!$I$5-'СЕТ СН'!$I$17</f>
        <v>6047.0806146599998</v>
      </c>
      <c r="F129" s="36">
        <f>SUMIFS(СВЦЭМ!$C$39:$C$789,СВЦЭМ!$A$39:$A$789,$A129,СВЦЭМ!$B$39:$B$789,F$119)+'СЕТ СН'!$I$9+СВЦЭМ!$D$10+'СЕТ СН'!$I$5-'СЕТ СН'!$I$17</f>
        <v>6047.8974272599999</v>
      </c>
      <c r="G129" s="36">
        <f>SUMIFS(СВЦЭМ!$C$39:$C$789,СВЦЭМ!$A$39:$A$789,$A129,СВЦЭМ!$B$39:$B$789,G$119)+'СЕТ СН'!$I$9+СВЦЭМ!$D$10+'СЕТ СН'!$I$5-'СЕТ СН'!$I$17</f>
        <v>6026.0153343599995</v>
      </c>
      <c r="H129" s="36">
        <f>SUMIFS(СВЦЭМ!$C$39:$C$789,СВЦЭМ!$A$39:$A$789,$A129,СВЦЭМ!$B$39:$B$789,H$119)+'СЕТ СН'!$I$9+СВЦЭМ!$D$10+'СЕТ СН'!$I$5-'СЕТ СН'!$I$17</f>
        <v>5957.4817476899998</v>
      </c>
      <c r="I129" s="36">
        <f>SUMIFS(СВЦЭМ!$C$39:$C$789,СВЦЭМ!$A$39:$A$789,$A129,СВЦЭМ!$B$39:$B$789,I$119)+'СЕТ СН'!$I$9+СВЦЭМ!$D$10+'СЕТ СН'!$I$5-'СЕТ СН'!$I$17</f>
        <v>5885.4479937599999</v>
      </c>
      <c r="J129" s="36">
        <f>SUMIFS(СВЦЭМ!$C$39:$C$789,СВЦЭМ!$A$39:$A$789,$A129,СВЦЭМ!$B$39:$B$789,J$119)+'СЕТ СН'!$I$9+СВЦЭМ!$D$10+'СЕТ СН'!$I$5-'СЕТ СН'!$I$17</f>
        <v>5832.6605849400003</v>
      </c>
      <c r="K129" s="36">
        <f>SUMIFS(СВЦЭМ!$C$39:$C$789,СВЦЭМ!$A$39:$A$789,$A129,СВЦЭМ!$B$39:$B$789,K$119)+'СЕТ СН'!$I$9+СВЦЭМ!$D$10+'СЕТ СН'!$I$5-'СЕТ СН'!$I$17</f>
        <v>5804.7232797500001</v>
      </c>
      <c r="L129" s="36">
        <f>SUMIFS(СВЦЭМ!$C$39:$C$789,СВЦЭМ!$A$39:$A$789,$A129,СВЦЭМ!$B$39:$B$789,L$119)+'СЕТ СН'!$I$9+СВЦЭМ!$D$10+'СЕТ СН'!$I$5-'СЕТ СН'!$I$17</f>
        <v>5840.8606550900004</v>
      </c>
      <c r="M129" s="36">
        <f>SUMIFS(СВЦЭМ!$C$39:$C$789,СВЦЭМ!$A$39:$A$789,$A129,СВЦЭМ!$B$39:$B$789,M$119)+'СЕТ СН'!$I$9+СВЦЭМ!$D$10+'СЕТ СН'!$I$5-'СЕТ СН'!$I$17</f>
        <v>5837.1506685100003</v>
      </c>
      <c r="N129" s="36">
        <f>SUMIFS(СВЦЭМ!$C$39:$C$789,СВЦЭМ!$A$39:$A$789,$A129,СВЦЭМ!$B$39:$B$789,N$119)+'СЕТ СН'!$I$9+СВЦЭМ!$D$10+'СЕТ СН'!$I$5-'СЕТ СН'!$I$17</f>
        <v>5826.2385191900003</v>
      </c>
      <c r="O129" s="36">
        <f>SUMIFS(СВЦЭМ!$C$39:$C$789,СВЦЭМ!$A$39:$A$789,$A129,СВЦЭМ!$B$39:$B$789,O$119)+'СЕТ СН'!$I$9+СВЦЭМ!$D$10+'СЕТ СН'!$I$5-'СЕТ СН'!$I$17</f>
        <v>5821.26867554</v>
      </c>
      <c r="P129" s="36">
        <f>SUMIFS(СВЦЭМ!$C$39:$C$789,СВЦЭМ!$A$39:$A$789,$A129,СВЦЭМ!$B$39:$B$789,P$119)+'СЕТ СН'!$I$9+СВЦЭМ!$D$10+'СЕТ СН'!$I$5-'СЕТ СН'!$I$17</f>
        <v>5853.9603130100004</v>
      </c>
      <c r="Q129" s="36">
        <f>SUMIFS(СВЦЭМ!$C$39:$C$789,СВЦЭМ!$A$39:$A$789,$A129,СВЦЭМ!$B$39:$B$789,Q$119)+'СЕТ СН'!$I$9+СВЦЭМ!$D$10+'СЕТ СН'!$I$5-'СЕТ СН'!$I$17</f>
        <v>5867.82423905</v>
      </c>
      <c r="R129" s="36">
        <f>SUMIFS(СВЦЭМ!$C$39:$C$789,СВЦЭМ!$A$39:$A$789,$A129,СВЦЭМ!$B$39:$B$789,R$119)+'СЕТ СН'!$I$9+СВЦЭМ!$D$10+'СЕТ СН'!$I$5-'СЕТ СН'!$I$17</f>
        <v>5848.5051089600001</v>
      </c>
      <c r="S129" s="36">
        <f>SUMIFS(СВЦЭМ!$C$39:$C$789,СВЦЭМ!$A$39:$A$789,$A129,СВЦЭМ!$B$39:$B$789,S$119)+'СЕТ СН'!$I$9+СВЦЭМ!$D$10+'СЕТ СН'!$I$5-'СЕТ СН'!$I$17</f>
        <v>5809.7623778699999</v>
      </c>
      <c r="T129" s="36">
        <f>SUMIFS(СВЦЭМ!$C$39:$C$789,СВЦЭМ!$A$39:$A$789,$A129,СВЦЭМ!$B$39:$B$789,T$119)+'СЕТ СН'!$I$9+СВЦЭМ!$D$10+'СЕТ СН'!$I$5-'СЕТ СН'!$I$17</f>
        <v>5793.6260214499998</v>
      </c>
      <c r="U129" s="36">
        <f>SUMIFS(СВЦЭМ!$C$39:$C$789,СВЦЭМ!$A$39:$A$789,$A129,СВЦЭМ!$B$39:$B$789,U$119)+'СЕТ СН'!$I$9+СВЦЭМ!$D$10+'СЕТ СН'!$I$5-'СЕТ СН'!$I$17</f>
        <v>5818.4215797699999</v>
      </c>
      <c r="V129" s="36">
        <f>SUMIFS(СВЦЭМ!$C$39:$C$789,СВЦЭМ!$A$39:$A$789,$A129,СВЦЭМ!$B$39:$B$789,V$119)+'СЕТ СН'!$I$9+СВЦЭМ!$D$10+'СЕТ СН'!$I$5-'СЕТ СН'!$I$17</f>
        <v>5815.7114215000001</v>
      </c>
      <c r="W129" s="36">
        <f>SUMIFS(СВЦЭМ!$C$39:$C$789,СВЦЭМ!$A$39:$A$789,$A129,СВЦЭМ!$B$39:$B$789,W$119)+'СЕТ СН'!$I$9+СВЦЭМ!$D$10+'СЕТ СН'!$I$5-'СЕТ СН'!$I$17</f>
        <v>5845.1580508099996</v>
      </c>
      <c r="X129" s="36">
        <f>SUMIFS(СВЦЭМ!$C$39:$C$789,СВЦЭМ!$A$39:$A$789,$A129,СВЦЭМ!$B$39:$B$789,X$119)+'СЕТ СН'!$I$9+СВЦЭМ!$D$10+'СЕТ СН'!$I$5-'СЕТ СН'!$I$17</f>
        <v>5847.95110432</v>
      </c>
      <c r="Y129" s="36">
        <f>SUMIFS(СВЦЭМ!$C$39:$C$789,СВЦЭМ!$A$39:$A$789,$A129,СВЦЭМ!$B$39:$B$789,Y$119)+'СЕТ СН'!$I$9+СВЦЭМ!$D$10+'СЕТ СН'!$I$5-'СЕТ СН'!$I$17</f>
        <v>5888.8370780000005</v>
      </c>
    </row>
    <row r="130" spans="1:25" ht="15.75" x14ac:dyDescent="0.2">
      <c r="A130" s="35">
        <f t="shared" si="3"/>
        <v>45637</v>
      </c>
      <c r="B130" s="36">
        <f>SUMIFS(СВЦЭМ!$C$39:$C$789,СВЦЭМ!$A$39:$A$789,$A130,СВЦЭМ!$B$39:$B$789,B$119)+'СЕТ СН'!$I$9+СВЦЭМ!$D$10+'СЕТ СН'!$I$5-'СЕТ СН'!$I$17</f>
        <v>5895.0108801400002</v>
      </c>
      <c r="C130" s="36">
        <f>SUMIFS(СВЦЭМ!$C$39:$C$789,СВЦЭМ!$A$39:$A$789,$A130,СВЦЭМ!$B$39:$B$789,C$119)+'СЕТ СН'!$I$9+СВЦЭМ!$D$10+'СЕТ СН'!$I$5-'СЕТ СН'!$I$17</f>
        <v>5979.49764486</v>
      </c>
      <c r="D130" s="36">
        <f>SUMIFS(СВЦЭМ!$C$39:$C$789,СВЦЭМ!$A$39:$A$789,$A130,СВЦЭМ!$B$39:$B$789,D$119)+'СЕТ СН'!$I$9+СВЦЭМ!$D$10+'СЕТ СН'!$I$5-'СЕТ СН'!$I$17</f>
        <v>6017.9384950000003</v>
      </c>
      <c r="E130" s="36">
        <f>SUMIFS(СВЦЭМ!$C$39:$C$789,СВЦЭМ!$A$39:$A$789,$A130,СВЦЭМ!$B$39:$B$789,E$119)+'СЕТ СН'!$I$9+СВЦЭМ!$D$10+'СЕТ СН'!$I$5-'СЕТ СН'!$I$17</f>
        <v>6031.86429254</v>
      </c>
      <c r="F130" s="36">
        <f>SUMIFS(СВЦЭМ!$C$39:$C$789,СВЦЭМ!$A$39:$A$789,$A130,СВЦЭМ!$B$39:$B$789,F$119)+'СЕТ СН'!$I$9+СВЦЭМ!$D$10+'СЕТ СН'!$I$5-'СЕТ СН'!$I$17</f>
        <v>6043.4595604599999</v>
      </c>
      <c r="G130" s="36">
        <f>SUMIFS(СВЦЭМ!$C$39:$C$789,СВЦЭМ!$A$39:$A$789,$A130,СВЦЭМ!$B$39:$B$789,G$119)+'СЕТ СН'!$I$9+СВЦЭМ!$D$10+'СЕТ СН'!$I$5-'СЕТ СН'!$I$17</f>
        <v>6011.6525344399997</v>
      </c>
      <c r="H130" s="36">
        <f>SUMIFS(СВЦЭМ!$C$39:$C$789,СВЦЭМ!$A$39:$A$789,$A130,СВЦЭМ!$B$39:$B$789,H$119)+'СЕТ СН'!$I$9+СВЦЭМ!$D$10+'СЕТ СН'!$I$5-'СЕТ СН'!$I$17</f>
        <v>5966.45799558</v>
      </c>
      <c r="I130" s="36">
        <f>SUMIFS(СВЦЭМ!$C$39:$C$789,СВЦЭМ!$A$39:$A$789,$A130,СВЦЭМ!$B$39:$B$789,I$119)+'СЕТ СН'!$I$9+СВЦЭМ!$D$10+'СЕТ СН'!$I$5-'СЕТ СН'!$I$17</f>
        <v>5903.1972406100003</v>
      </c>
      <c r="J130" s="36">
        <f>SUMIFS(СВЦЭМ!$C$39:$C$789,СВЦЭМ!$A$39:$A$789,$A130,СВЦЭМ!$B$39:$B$789,J$119)+'СЕТ СН'!$I$9+СВЦЭМ!$D$10+'СЕТ СН'!$I$5-'СЕТ СН'!$I$17</f>
        <v>5870.0838384999997</v>
      </c>
      <c r="K130" s="36">
        <f>SUMIFS(СВЦЭМ!$C$39:$C$789,СВЦЭМ!$A$39:$A$789,$A130,СВЦЭМ!$B$39:$B$789,K$119)+'СЕТ СН'!$I$9+СВЦЭМ!$D$10+'СЕТ СН'!$I$5-'СЕТ СН'!$I$17</f>
        <v>5848.3250900499997</v>
      </c>
      <c r="L130" s="36">
        <f>SUMIFS(СВЦЭМ!$C$39:$C$789,СВЦЭМ!$A$39:$A$789,$A130,СВЦЭМ!$B$39:$B$789,L$119)+'СЕТ СН'!$I$9+СВЦЭМ!$D$10+'СЕТ СН'!$I$5-'СЕТ СН'!$I$17</f>
        <v>5855.1969373800002</v>
      </c>
      <c r="M130" s="36">
        <f>SUMIFS(СВЦЭМ!$C$39:$C$789,СВЦЭМ!$A$39:$A$789,$A130,СВЦЭМ!$B$39:$B$789,M$119)+'СЕТ СН'!$I$9+СВЦЭМ!$D$10+'СЕТ СН'!$I$5-'СЕТ СН'!$I$17</f>
        <v>5878.3587108600004</v>
      </c>
      <c r="N130" s="36">
        <f>SUMIFS(СВЦЭМ!$C$39:$C$789,СВЦЭМ!$A$39:$A$789,$A130,СВЦЭМ!$B$39:$B$789,N$119)+'СЕТ СН'!$I$9+СВЦЭМ!$D$10+'СЕТ СН'!$I$5-'СЕТ СН'!$I$17</f>
        <v>5888.78901606</v>
      </c>
      <c r="O130" s="36">
        <f>SUMIFS(СВЦЭМ!$C$39:$C$789,СВЦЭМ!$A$39:$A$789,$A130,СВЦЭМ!$B$39:$B$789,O$119)+'СЕТ СН'!$I$9+СВЦЭМ!$D$10+'СЕТ СН'!$I$5-'СЕТ СН'!$I$17</f>
        <v>5912.5085437600001</v>
      </c>
      <c r="P130" s="36">
        <f>SUMIFS(СВЦЭМ!$C$39:$C$789,СВЦЭМ!$A$39:$A$789,$A130,СВЦЭМ!$B$39:$B$789,P$119)+'СЕТ СН'!$I$9+СВЦЭМ!$D$10+'СЕТ СН'!$I$5-'СЕТ СН'!$I$17</f>
        <v>5940.6014333200001</v>
      </c>
      <c r="Q130" s="36">
        <f>SUMIFS(СВЦЭМ!$C$39:$C$789,СВЦЭМ!$A$39:$A$789,$A130,СВЦЭМ!$B$39:$B$789,Q$119)+'СЕТ СН'!$I$9+СВЦЭМ!$D$10+'СЕТ СН'!$I$5-'СЕТ СН'!$I$17</f>
        <v>5972.7474533200002</v>
      </c>
      <c r="R130" s="36">
        <f>SUMIFS(СВЦЭМ!$C$39:$C$789,СВЦЭМ!$A$39:$A$789,$A130,СВЦЭМ!$B$39:$B$789,R$119)+'СЕТ СН'!$I$9+СВЦЭМ!$D$10+'СЕТ СН'!$I$5-'СЕТ СН'!$I$17</f>
        <v>5960.3891439899999</v>
      </c>
      <c r="S130" s="36">
        <f>SUMIFS(СВЦЭМ!$C$39:$C$789,СВЦЭМ!$A$39:$A$789,$A130,СВЦЭМ!$B$39:$B$789,S$119)+'СЕТ СН'!$I$9+СВЦЭМ!$D$10+'СЕТ СН'!$I$5-'СЕТ СН'!$I$17</f>
        <v>5933.4372730300001</v>
      </c>
      <c r="T130" s="36">
        <f>SUMIFS(СВЦЭМ!$C$39:$C$789,СВЦЭМ!$A$39:$A$789,$A130,СВЦЭМ!$B$39:$B$789,T$119)+'СЕТ СН'!$I$9+СВЦЭМ!$D$10+'СЕТ СН'!$I$5-'СЕТ СН'!$I$17</f>
        <v>5882.8463609800001</v>
      </c>
      <c r="U130" s="36">
        <f>SUMIFS(СВЦЭМ!$C$39:$C$789,СВЦЭМ!$A$39:$A$789,$A130,СВЦЭМ!$B$39:$B$789,U$119)+'СЕТ СН'!$I$9+СВЦЭМ!$D$10+'СЕТ СН'!$I$5-'СЕТ СН'!$I$17</f>
        <v>5876.2320418899999</v>
      </c>
      <c r="V130" s="36">
        <f>SUMIFS(СВЦЭМ!$C$39:$C$789,СВЦЭМ!$A$39:$A$789,$A130,СВЦЭМ!$B$39:$B$789,V$119)+'СЕТ СН'!$I$9+СВЦЭМ!$D$10+'СЕТ СН'!$I$5-'СЕТ СН'!$I$17</f>
        <v>5863.24467783</v>
      </c>
      <c r="W130" s="36">
        <f>SUMIFS(СВЦЭМ!$C$39:$C$789,СВЦЭМ!$A$39:$A$789,$A130,СВЦЭМ!$B$39:$B$789,W$119)+'СЕТ СН'!$I$9+СВЦЭМ!$D$10+'СЕТ СН'!$I$5-'СЕТ СН'!$I$17</f>
        <v>5875.7912235100002</v>
      </c>
      <c r="X130" s="36">
        <f>SUMIFS(СВЦЭМ!$C$39:$C$789,СВЦЭМ!$A$39:$A$789,$A130,СВЦЭМ!$B$39:$B$789,X$119)+'СЕТ СН'!$I$9+СВЦЭМ!$D$10+'СЕТ СН'!$I$5-'СЕТ СН'!$I$17</f>
        <v>5904.5907466099998</v>
      </c>
      <c r="Y130" s="36">
        <f>SUMIFS(СВЦЭМ!$C$39:$C$789,СВЦЭМ!$A$39:$A$789,$A130,СВЦЭМ!$B$39:$B$789,Y$119)+'СЕТ СН'!$I$9+СВЦЭМ!$D$10+'СЕТ СН'!$I$5-'СЕТ СН'!$I$17</f>
        <v>5949.2435143700004</v>
      </c>
    </row>
    <row r="131" spans="1:25" ht="15.75" x14ac:dyDescent="0.2">
      <c r="A131" s="35">
        <f t="shared" si="3"/>
        <v>45638</v>
      </c>
      <c r="B131" s="36">
        <f>SUMIFS(СВЦЭМ!$C$39:$C$789,СВЦЭМ!$A$39:$A$789,$A131,СВЦЭМ!$B$39:$B$789,B$119)+'СЕТ СН'!$I$9+СВЦЭМ!$D$10+'СЕТ СН'!$I$5-'СЕТ СН'!$I$17</f>
        <v>5993.4088399100001</v>
      </c>
      <c r="C131" s="36">
        <f>SUMIFS(СВЦЭМ!$C$39:$C$789,СВЦЭМ!$A$39:$A$789,$A131,СВЦЭМ!$B$39:$B$789,C$119)+'СЕТ СН'!$I$9+СВЦЭМ!$D$10+'СЕТ СН'!$I$5-'СЕТ СН'!$I$17</f>
        <v>6038.4485396099999</v>
      </c>
      <c r="D131" s="36">
        <f>SUMIFS(СВЦЭМ!$C$39:$C$789,СВЦЭМ!$A$39:$A$789,$A131,СВЦЭМ!$B$39:$B$789,D$119)+'СЕТ СН'!$I$9+СВЦЭМ!$D$10+'СЕТ СН'!$I$5-'СЕТ СН'!$I$17</f>
        <v>6055.7046703800006</v>
      </c>
      <c r="E131" s="36">
        <f>SUMIFS(СВЦЭМ!$C$39:$C$789,СВЦЭМ!$A$39:$A$789,$A131,СВЦЭМ!$B$39:$B$789,E$119)+'СЕТ СН'!$I$9+СВЦЭМ!$D$10+'СЕТ СН'!$I$5-'СЕТ СН'!$I$17</f>
        <v>6059.9506568300003</v>
      </c>
      <c r="F131" s="36">
        <f>SUMIFS(СВЦЭМ!$C$39:$C$789,СВЦЭМ!$A$39:$A$789,$A131,СВЦЭМ!$B$39:$B$789,F$119)+'СЕТ СН'!$I$9+СВЦЭМ!$D$10+'СЕТ СН'!$I$5-'СЕТ СН'!$I$17</f>
        <v>6065.4288194199999</v>
      </c>
      <c r="G131" s="36">
        <f>SUMIFS(СВЦЭМ!$C$39:$C$789,СВЦЭМ!$A$39:$A$789,$A131,СВЦЭМ!$B$39:$B$789,G$119)+'СЕТ СН'!$I$9+СВЦЭМ!$D$10+'СЕТ СН'!$I$5-'СЕТ СН'!$I$17</f>
        <v>6048.9133510499996</v>
      </c>
      <c r="H131" s="36">
        <f>SUMIFS(СВЦЭМ!$C$39:$C$789,СВЦЭМ!$A$39:$A$789,$A131,СВЦЭМ!$B$39:$B$789,H$119)+'СЕТ СН'!$I$9+СВЦЭМ!$D$10+'СЕТ СН'!$I$5-'СЕТ СН'!$I$17</f>
        <v>5997.5508173199996</v>
      </c>
      <c r="I131" s="36">
        <f>SUMIFS(СВЦЭМ!$C$39:$C$789,СВЦЭМ!$A$39:$A$789,$A131,СВЦЭМ!$B$39:$B$789,I$119)+'СЕТ СН'!$I$9+СВЦЭМ!$D$10+'СЕТ СН'!$I$5-'СЕТ СН'!$I$17</f>
        <v>5927.6319582599999</v>
      </c>
      <c r="J131" s="36">
        <f>SUMIFS(СВЦЭМ!$C$39:$C$789,СВЦЭМ!$A$39:$A$789,$A131,СВЦЭМ!$B$39:$B$789,J$119)+'СЕТ СН'!$I$9+СВЦЭМ!$D$10+'СЕТ СН'!$I$5-'СЕТ СН'!$I$17</f>
        <v>5881.6733446600001</v>
      </c>
      <c r="K131" s="36">
        <f>SUMIFS(СВЦЭМ!$C$39:$C$789,СВЦЭМ!$A$39:$A$789,$A131,СВЦЭМ!$B$39:$B$789,K$119)+'СЕТ СН'!$I$9+СВЦЭМ!$D$10+'СЕТ СН'!$I$5-'СЕТ СН'!$I$17</f>
        <v>5885.2471518599996</v>
      </c>
      <c r="L131" s="36">
        <f>SUMIFS(СВЦЭМ!$C$39:$C$789,СВЦЭМ!$A$39:$A$789,$A131,СВЦЭМ!$B$39:$B$789,L$119)+'СЕТ СН'!$I$9+СВЦЭМ!$D$10+'СЕТ СН'!$I$5-'СЕТ СН'!$I$17</f>
        <v>6311.8558377099998</v>
      </c>
      <c r="M131" s="36">
        <f>SUMIFS(СВЦЭМ!$C$39:$C$789,СВЦЭМ!$A$39:$A$789,$A131,СВЦЭМ!$B$39:$B$789,M$119)+'СЕТ СН'!$I$9+СВЦЭМ!$D$10+'СЕТ СН'!$I$5-'СЕТ СН'!$I$17</f>
        <v>5957.7513846100001</v>
      </c>
      <c r="N131" s="36">
        <f>SUMIFS(СВЦЭМ!$C$39:$C$789,СВЦЭМ!$A$39:$A$789,$A131,СВЦЭМ!$B$39:$B$789,N$119)+'СЕТ СН'!$I$9+СВЦЭМ!$D$10+'СЕТ СН'!$I$5-'СЕТ СН'!$I$17</f>
        <v>5915.68860116</v>
      </c>
      <c r="O131" s="36">
        <f>SUMIFS(СВЦЭМ!$C$39:$C$789,СВЦЭМ!$A$39:$A$789,$A131,СВЦЭМ!$B$39:$B$789,O$119)+'СЕТ СН'!$I$9+СВЦЭМ!$D$10+'СЕТ СН'!$I$5-'СЕТ СН'!$I$17</f>
        <v>5940.4588113500004</v>
      </c>
      <c r="P131" s="36">
        <f>SUMIFS(СВЦЭМ!$C$39:$C$789,СВЦЭМ!$A$39:$A$789,$A131,СВЦЭМ!$B$39:$B$789,P$119)+'СЕТ СН'!$I$9+СВЦЭМ!$D$10+'СЕТ СН'!$I$5-'СЕТ СН'!$I$17</f>
        <v>5917.5154332399998</v>
      </c>
      <c r="Q131" s="36">
        <f>SUMIFS(СВЦЭМ!$C$39:$C$789,СВЦЭМ!$A$39:$A$789,$A131,СВЦЭМ!$B$39:$B$789,Q$119)+'СЕТ СН'!$I$9+СВЦЭМ!$D$10+'СЕТ СН'!$I$5-'СЕТ СН'!$I$17</f>
        <v>5914.4368315600004</v>
      </c>
      <c r="R131" s="36">
        <f>SUMIFS(СВЦЭМ!$C$39:$C$789,СВЦЭМ!$A$39:$A$789,$A131,СВЦЭМ!$B$39:$B$789,R$119)+'СЕТ СН'!$I$9+СВЦЭМ!$D$10+'СЕТ СН'!$I$5-'СЕТ СН'!$I$17</f>
        <v>5915.8448995400004</v>
      </c>
      <c r="S131" s="36">
        <f>SUMIFS(СВЦЭМ!$C$39:$C$789,СВЦЭМ!$A$39:$A$789,$A131,СВЦЭМ!$B$39:$B$789,S$119)+'СЕТ СН'!$I$9+СВЦЭМ!$D$10+'СЕТ СН'!$I$5-'СЕТ СН'!$I$17</f>
        <v>5875.2392154099998</v>
      </c>
      <c r="T131" s="36">
        <f>SUMIFS(СВЦЭМ!$C$39:$C$789,СВЦЭМ!$A$39:$A$789,$A131,СВЦЭМ!$B$39:$B$789,T$119)+'СЕТ СН'!$I$9+СВЦЭМ!$D$10+'СЕТ СН'!$I$5-'СЕТ СН'!$I$17</f>
        <v>5872.3546241700005</v>
      </c>
      <c r="U131" s="36">
        <f>SUMIFS(СВЦЭМ!$C$39:$C$789,СВЦЭМ!$A$39:$A$789,$A131,СВЦЭМ!$B$39:$B$789,U$119)+'СЕТ СН'!$I$9+СВЦЭМ!$D$10+'СЕТ СН'!$I$5-'СЕТ СН'!$I$17</f>
        <v>5890.1820535500001</v>
      </c>
      <c r="V131" s="36">
        <f>SUMIFS(СВЦЭМ!$C$39:$C$789,СВЦЭМ!$A$39:$A$789,$A131,СВЦЭМ!$B$39:$B$789,V$119)+'СЕТ СН'!$I$9+СВЦЭМ!$D$10+'СЕТ СН'!$I$5-'СЕТ СН'!$I$17</f>
        <v>5897.3785071299999</v>
      </c>
      <c r="W131" s="36">
        <f>SUMIFS(СВЦЭМ!$C$39:$C$789,СВЦЭМ!$A$39:$A$789,$A131,СВЦЭМ!$B$39:$B$789,W$119)+'СЕТ СН'!$I$9+СВЦЭМ!$D$10+'СЕТ СН'!$I$5-'СЕТ СН'!$I$17</f>
        <v>5931.6407796800004</v>
      </c>
      <c r="X131" s="36">
        <f>SUMIFS(СВЦЭМ!$C$39:$C$789,СВЦЭМ!$A$39:$A$789,$A131,СВЦЭМ!$B$39:$B$789,X$119)+'СЕТ СН'!$I$9+СВЦЭМ!$D$10+'СЕТ СН'!$I$5-'СЕТ СН'!$I$17</f>
        <v>5949.1651361599997</v>
      </c>
      <c r="Y131" s="36">
        <f>SUMIFS(СВЦЭМ!$C$39:$C$789,СВЦЭМ!$A$39:$A$789,$A131,СВЦЭМ!$B$39:$B$789,Y$119)+'СЕТ СН'!$I$9+СВЦЭМ!$D$10+'СЕТ СН'!$I$5-'СЕТ СН'!$I$17</f>
        <v>5999.4727771199996</v>
      </c>
    </row>
    <row r="132" spans="1:25" ht="15.75" x14ac:dyDescent="0.2">
      <c r="A132" s="35">
        <f t="shared" si="3"/>
        <v>45639</v>
      </c>
      <c r="B132" s="36">
        <f>SUMIFS(СВЦЭМ!$C$39:$C$789,СВЦЭМ!$A$39:$A$789,$A132,СВЦЭМ!$B$39:$B$789,B$119)+'СЕТ СН'!$I$9+СВЦЭМ!$D$10+'СЕТ СН'!$I$5-'СЕТ СН'!$I$17</f>
        <v>6044.9019794400001</v>
      </c>
      <c r="C132" s="36">
        <f>SUMIFS(СВЦЭМ!$C$39:$C$789,СВЦЭМ!$A$39:$A$789,$A132,СВЦЭМ!$B$39:$B$789,C$119)+'СЕТ СН'!$I$9+СВЦЭМ!$D$10+'СЕТ СН'!$I$5-'СЕТ СН'!$I$17</f>
        <v>6096.5606281399996</v>
      </c>
      <c r="D132" s="36">
        <f>SUMIFS(СВЦЭМ!$C$39:$C$789,СВЦЭМ!$A$39:$A$789,$A132,СВЦЭМ!$B$39:$B$789,D$119)+'СЕТ СН'!$I$9+СВЦЭМ!$D$10+'СЕТ СН'!$I$5-'СЕТ СН'!$I$17</f>
        <v>6136.9364260000002</v>
      </c>
      <c r="E132" s="36">
        <f>SUMIFS(СВЦЭМ!$C$39:$C$789,СВЦЭМ!$A$39:$A$789,$A132,СВЦЭМ!$B$39:$B$789,E$119)+'СЕТ СН'!$I$9+СВЦЭМ!$D$10+'СЕТ СН'!$I$5-'СЕТ СН'!$I$17</f>
        <v>6113.4100565400004</v>
      </c>
      <c r="F132" s="36">
        <f>SUMIFS(СВЦЭМ!$C$39:$C$789,СВЦЭМ!$A$39:$A$789,$A132,СВЦЭМ!$B$39:$B$789,F$119)+'СЕТ СН'!$I$9+СВЦЭМ!$D$10+'СЕТ СН'!$I$5-'СЕТ СН'!$I$17</f>
        <v>6112.2444893900001</v>
      </c>
      <c r="G132" s="36">
        <f>SUMIFS(СВЦЭМ!$C$39:$C$789,СВЦЭМ!$A$39:$A$789,$A132,СВЦЭМ!$B$39:$B$789,G$119)+'СЕТ СН'!$I$9+СВЦЭМ!$D$10+'СЕТ СН'!$I$5-'СЕТ СН'!$I$17</f>
        <v>6071.5250165699999</v>
      </c>
      <c r="H132" s="36">
        <f>SUMIFS(СВЦЭМ!$C$39:$C$789,СВЦЭМ!$A$39:$A$789,$A132,СВЦЭМ!$B$39:$B$789,H$119)+'СЕТ СН'!$I$9+СВЦЭМ!$D$10+'СЕТ СН'!$I$5-'СЕТ СН'!$I$17</f>
        <v>6008.73935282</v>
      </c>
      <c r="I132" s="36">
        <f>SUMIFS(СВЦЭМ!$C$39:$C$789,СВЦЭМ!$A$39:$A$789,$A132,СВЦЭМ!$B$39:$B$789,I$119)+'СЕТ СН'!$I$9+СВЦЭМ!$D$10+'СЕТ СН'!$I$5-'СЕТ СН'!$I$17</f>
        <v>5936.5932049800003</v>
      </c>
      <c r="J132" s="36">
        <f>SUMIFS(СВЦЭМ!$C$39:$C$789,СВЦЭМ!$A$39:$A$789,$A132,СВЦЭМ!$B$39:$B$789,J$119)+'СЕТ СН'!$I$9+СВЦЭМ!$D$10+'СЕТ СН'!$I$5-'СЕТ СН'!$I$17</f>
        <v>5895.5018420699998</v>
      </c>
      <c r="K132" s="36">
        <f>SUMIFS(СВЦЭМ!$C$39:$C$789,СВЦЭМ!$A$39:$A$789,$A132,СВЦЭМ!$B$39:$B$789,K$119)+'СЕТ СН'!$I$9+СВЦЭМ!$D$10+'СЕТ СН'!$I$5-'СЕТ СН'!$I$17</f>
        <v>5881.1498381800002</v>
      </c>
      <c r="L132" s="36">
        <f>SUMIFS(СВЦЭМ!$C$39:$C$789,СВЦЭМ!$A$39:$A$789,$A132,СВЦЭМ!$B$39:$B$789,L$119)+'СЕТ СН'!$I$9+СВЦЭМ!$D$10+'СЕТ СН'!$I$5-'СЕТ СН'!$I$17</f>
        <v>5867.7014470100003</v>
      </c>
      <c r="M132" s="36">
        <f>SUMIFS(СВЦЭМ!$C$39:$C$789,СВЦЭМ!$A$39:$A$789,$A132,СВЦЭМ!$B$39:$B$789,M$119)+'СЕТ СН'!$I$9+СВЦЭМ!$D$10+'СЕТ СН'!$I$5-'СЕТ СН'!$I$17</f>
        <v>5880.89619253</v>
      </c>
      <c r="N132" s="36">
        <f>SUMIFS(СВЦЭМ!$C$39:$C$789,СВЦЭМ!$A$39:$A$789,$A132,СВЦЭМ!$B$39:$B$789,N$119)+'СЕТ СН'!$I$9+СВЦЭМ!$D$10+'СЕТ СН'!$I$5-'СЕТ СН'!$I$17</f>
        <v>5875.5091118300006</v>
      </c>
      <c r="O132" s="36">
        <f>SUMIFS(СВЦЭМ!$C$39:$C$789,СВЦЭМ!$A$39:$A$789,$A132,СВЦЭМ!$B$39:$B$789,O$119)+'СЕТ СН'!$I$9+СВЦЭМ!$D$10+'СЕТ СН'!$I$5-'СЕТ СН'!$I$17</f>
        <v>5882.1945741500003</v>
      </c>
      <c r="P132" s="36">
        <f>SUMIFS(СВЦЭМ!$C$39:$C$789,СВЦЭМ!$A$39:$A$789,$A132,СВЦЭМ!$B$39:$B$789,P$119)+'СЕТ СН'!$I$9+СВЦЭМ!$D$10+'СЕТ СН'!$I$5-'СЕТ СН'!$I$17</f>
        <v>5891.8371787899996</v>
      </c>
      <c r="Q132" s="36">
        <f>SUMIFS(СВЦЭМ!$C$39:$C$789,СВЦЭМ!$A$39:$A$789,$A132,СВЦЭМ!$B$39:$B$789,Q$119)+'СЕТ СН'!$I$9+СВЦЭМ!$D$10+'СЕТ СН'!$I$5-'СЕТ СН'!$I$17</f>
        <v>5896.13334631</v>
      </c>
      <c r="R132" s="36">
        <f>SUMIFS(СВЦЭМ!$C$39:$C$789,СВЦЭМ!$A$39:$A$789,$A132,СВЦЭМ!$B$39:$B$789,R$119)+'СЕТ СН'!$I$9+СВЦЭМ!$D$10+'СЕТ СН'!$I$5-'СЕТ СН'!$I$17</f>
        <v>5870.3866236000003</v>
      </c>
      <c r="S132" s="36">
        <f>SUMIFS(СВЦЭМ!$C$39:$C$789,СВЦЭМ!$A$39:$A$789,$A132,СВЦЭМ!$B$39:$B$789,S$119)+'СЕТ СН'!$I$9+СВЦЭМ!$D$10+'СЕТ СН'!$I$5-'СЕТ СН'!$I$17</f>
        <v>5869.4137630000005</v>
      </c>
      <c r="T132" s="36">
        <f>SUMIFS(СВЦЭМ!$C$39:$C$789,СВЦЭМ!$A$39:$A$789,$A132,СВЦЭМ!$B$39:$B$789,T$119)+'СЕТ СН'!$I$9+СВЦЭМ!$D$10+'СЕТ СН'!$I$5-'СЕТ СН'!$I$17</f>
        <v>5851.3793961600004</v>
      </c>
      <c r="U132" s="36">
        <f>SUMIFS(СВЦЭМ!$C$39:$C$789,СВЦЭМ!$A$39:$A$789,$A132,СВЦЭМ!$B$39:$B$789,U$119)+'СЕТ СН'!$I$9+СВЦЭМ!$D$10+'СЕТ СН'!$I$5-'СЕТ СН'!$I$17</f>
        <v>5864.7456058600001</v>
      </c>
      <c r="V132" s="36">
        <f>SUMIFS(СВЦЭМ!$C$39:$C$789,СВЦЭМ!$A$39:$A$789,$A132,СВЦЭМ!$B$39:$B$789,V$119)+'СЕТ СН'!$I$9+СВЦЭМ!$D$10+'СЕТ СН'!$I$5-'СЕТ СН'!$I$17</f>
        <v>5888.2335942</v>
      </c>
      <c r="W132" s="36">
        <f>SUMIFS(СВЦЭМ!$C$39:$C$789,СВЦЭМ!$A$39:$A$789,$A132,СВЦЭМ!$B$39:$B$789,W$119)+'СЕТ СН'!$I$9+СВЦЭМ!$D$10+'СЕТ СН'!$I$5-'СЕТ СН'!$I$17</f>
        <v>5889.6503228800002</v>
      </c>
      <c r="X132" s="36">
        <f>SUMIFS(СВЦЭМ!$C$39:$C$789,СВЦЭМ!$A$39:$A$789,$A132,СВЦЭМ!$B$39:$B$789,X$119)+'СЕТ СН'!$I$9+СВЦЭМ!$D$10+'СЕТ СН'!$I$5-'СЕТ СН'!$I$17</f>
        <v>5924.1080561500003</v>
      </c>
      <c r="Y132" s="36">
        <f>SUMIFS(СВЦЭМ!$C$39:$C$789,СВЦЭМ!$A$39:$A$789,$A132,СВЦЭМ!$B$39:$B$789,Y$119)+'СЕТ СН'!$I$9+СВЦЭМ!$D$10+'СЕТ СН'!$I$5-'СЕТ СН'!$I$17</f>
        <v>5969.5533513</v>
      </c>
    </row>
    <row r="133" spans="1:25" ht="15.75" x14ac:dyDescent="0.2">
      <c r="A133" s="35">
        <f t="shared" si="3"/>
        <v>45640</v>
      </c>
      <c r="B133" s="36">
        <f>SUMIFS(СВЦЭМ!$C$39:$C$789,СВЦЭМ!$A$39:$A$789,$A133,СВЦЭМ!$B$39:$B$789,B$119)+'СЕТ СН'!$I$9+СВЦЭМ!$D$10+'СЕТ СН'!$I$5-'СЕТ СН'!$I$17</f>
        <v>6033.8008375299996</v>
      </c>
      <c r="C133" s="36">
        <f>SUMIFS(СВЦЭМ!$C$39:$C$789,СВЦЭМ!$A$39:$A$789,$A133,СВЦЭМ!$B$39:$B$789,C$119)+'СЕТ СН'!$I$9+СВЦЭМ!$D$10+'СЕТ СН'!$I$5-'СЕТ СН'!$I$17</f>
        <v>6066.30309691</v>
      </c>
      <c r="D133" s="36">
        <f>SUMIFS(СВЦЭМ!$C$39:$C$789,СВЦЭМ!$A$39:$A$789,$A133,СВЦЭМ!$B$39:$B$789,D$119)+'СЕТ СН'!$I$9+СВЦЭМ!$D$10+'СЕТ СН'!$I$5-'СЕТ СН'!$I$17</f>
        <v>6082.1774848799996</v>
      </c>
      <c r="E133" s="36">
        <f>SUMIFS(СВЦЭМ!$C$39:$C$789,СВЦЭМ!$A$39:$A$789,$A133,СВЦЭМ!$B$39:$B$789,E$119)+'СЕТ СН'!$I$9+СВЦЭМ!$D$10+'СЕТ СН'!$I$5-'СЕТ СН'!$I$17</f>
        <v>6100.7862839600002</v>
      </c>
      <c r="F133" s="36">
        <f>SUMIFS(СВЦЭМ!$C$39:$C$789,СВЦЭМ!$A$39:$A$789,$A133,СВЦЭМ!$B$39:$B$789,F$119)+'СЕТ СН'!$I$9+СВЦЭМ!$D$10+'СЕТ СН'!$I$5-'СЕТ СН'!$I$17</f>
        <v>6099.2067389499998</v>
      </c>
      <c r="G133" s="36">
        <f>SUMIFS(СВЦЭМ!$C$39:$C$789,СВЦЭМ!$A$39:$A$789,$A133,СВЦЭМ!$B$39:$B$789,G$119)+'СЕТ СН'!$I$9+СВЦЭМ!$D$10+'СЕТ СН'!$I$5-'СЕТ СН'!$I$17</f>
        <v>6100.2273555199999</v>
      </c>
      <c r="H133" s="36">
        <f>SUMIFS(СВЦЭМ!$C$39:$C$789,СВЦЭМ!$A$39:$A$789,$A133,СВЦЭМ!$B$39:$B$789,H$119)+'СЕТ СН'!$I$9+СВЦЭМ!$D$10+'СЕТ СН'!$I$5-'СЕТ СН'!$I$17</f>
        <v>6078.6195898300002</v>
      </c>
      <c r="I133" s="36">
        <f>SUMIFS(СВЦЭМ!$C$39:$C$789,СВЦЭМ!$A$39:$A$789,$A133,СВЦЭМ!$B$39:$B$789,I$119)+'СЕТ СН'!$I$9+СВЦЭМ!$D$10+'СЕТ СН'!$I$5-'СЕТ СН'!$I$17</f>
        <v>6042.3976560400006</v>
      </c>
      <c r="J133" s="36">
        <f>SUMIFS(СВЦЭМ!$C$39:$C$789,СВЦЭМ!$A$39:$A$789,$A133,СВЦЭМ!$B$39:$B$789,J$119)+'СЕТ СН'!$I$9+СВЦЭМ!$D$10+'СЕТ СН'!$I$5-'СЕТ СН'!$I$17</f>
        <v>5976.7374889399998</v>
      </c>
      <c r="K133" s="36">
        <f>SUMIFS(СВЦЭМ!$C$39:$C$789,СВЦЭМ!$A$39:$A$789,$A133,СВЦЭМ!$B$39:$B$789,K$119)+'СЕТ СН'!$I$9+СВЦЭМ!$D$10+'СЕТ СН'!$I$5-'СЕТ СН'!$I$17</f>
        <v>5869.8974278200003</v>
      </c>
      <c r="L133" s="36">
        <f>SUMIFS(СВЦЭМ!$C$39:$C$789,СВЦЭМ!$A$39:$A$789,$A133,СВЦЭМ!$B$39:$B$789,L$119)+'СЕТ СН'!$I$9+СВЦЭМ!$D$10+'СЕТ СН'!$I$5-'СЕТ СН'!$I$17</f>
        <v>5847.48651436</v>
      </c>
      <c r="M133" s="36">
        <f>SUMIFS(СВЦЭМ!$C$39:$C$789,СВЦЭМ!$A$39:$A$789,$A133,СВЦЭМ!$B$39:$B$789,M$119)+'СЕТ СН'!$I$9+СВЦЭМ!$D$10+'СЕТ СН'!$I$5-'СЕТ СН'!$I$17</f>
        <v>5866.15279087</v>
      </c>
      <c r="N133" s="36">
        <f>SUMIFS(СВЦЭМ!$C$39:$C$789,СВЦЭМ!$A$39:$A$789,$A133,СВЦЭМ!$B$39:$B$789,N$119)+'СЕТ СН'!$I$9+СВЦЭМ!$D$10+'СЕТ СН'!$I$5-'СЕТ СН'!$I$17</f>
        <v>5875.1218860099998</v>
      </c>
      <c r="O133" s="36">
        <f>SUMIFS(СВЦЭМ!$C$39:$C$789,СВЦЭМ!$A$39:$A$789,$A133,СВЦЭМ!$B$39:$B$789,O$119)+'СЕТ СН'!$I$9+СВЦЭМ!$D$10+'СЕТ СН'!$I$5-'СЕТ СН'!$I$17</f>
        <v>5873.6822437400006</v>
      </c>
      <c r="P133" s="36">
        <f>SUMIFS(СВЦЭМ!$C$39:$C$789,СВЦЭМ!$A$39:$A$789,$A133,СВЦЭМ!$B$39:$B$789,P$119)+'СЕТ СН'!$I$9+СВЦЭМ!$D$10+'СЕТ СН'!$I$5-'СЕТ СН'!$I$17</f>
        <v>5872.6146312299998</v>
      </c>
      <c r="Q133" s="36">
        <f>SUMIFS(СВЦЭМ!$C$39:$C$789,СВЦЭМ!$A$39:$A$789,$A133,СВЦЭМ!$B$39:$B$789,Q$119)+'СЕТ СН'!$I$9+СВЦЭМ!$D$10+'СЕТ СН'!$I$5-'СЕТ СН'!$I$17</f>
        <v>5908.2959969000003</v>
      </c>
      <c r="R133" s="36">
        <f>SUMIFS(СВЦЭМ!$C$39:$C$789,СВЦЭМ!$A$39:$A$789,$A133,СВЦЭМ!$B$39:$B$789,R$119)+'СЕТ СН'!$I$9+СВЦЭМ!$D$10+'СЕТ СН'!$I$5-'СЕТ СН'!$I$17</f>
        <v>5904.02609605</v>
      </c>
      <c r="S133" s="36">
        <f>SUMIFS(СВЦЭМ!$C$39:$C$789,СВЦЭМ!$A$39:$A$789,$A133,СВЦЭМ!$B$39:$B$789,S$119)+'СЕТ СН'!$I$9+СВЦЭМ!$D$10+'СЕТ СН'!$I$5-'СЕТ СН'!$I$17</f>
        <v>5864.2237393400001</v>
      </c>
      <c r="T133" s="36">
        <f>SUMIFS(СВЦЭМ!$C$39:$C$789,СВЦЭМ!$A$39:$A$789,$A133,СВЦЭМ!$B$39:$B$789,T$119)+'СЕТ СН'!$I$9+СВЦЭМ!$D$10+'СЕТ СН'!$I$5-'СЕТ СН'!$I$17</f>
        <v>5833.6202434400002</v>
      </c>
      <c r="U133" s="36">
        <f>SUMIFS(СВЦЭМ!$C$39:$C$789,СВЦЭМ!$A$39:$A$789,$A133,СВЦЭМ!$B$39:$B$789,U$119)+'СЕТ СН'!$I$9+СВЦЭМ!$D$10+'СЕТ СН'!$I$5-'СЕТ СН'!$I$17</f>
        <v>5844.2892763</v>
      </c>
      <c r="V133" s="36">
        <f>SUMIFS(СВЦЭМ!$C$39:$C$789,СВЦЭМ!$A$39:$A$789,$A133,СВЦЭМ!$B$39:$B$789,V$119)+'СЕТ СН'!$I$9+СВЦЭМ!$D$10+'СЕТ СН'!$I$5-'СЕТ СН'!$I$17</f>
        <v>5902.4242761799997</v>
      </c>
      <c r="W133" s="36">
        <f>SUMIFS(СВЦЭМ!$C$39:$C$789,СВЦЭМ!$A$39:$A$789,$A133,СВЦЭМ!$B$39:$B$789,W$119)+'СЕТ СН'!$I$9+СВЦЭМ!$D$10+'СЕТ СН'!$I$5-'СЕТ СН'!$I$17</f>
        <v>5927.0386895700003</v>
      </c>
      <c r="X133" s="36">
        <f>SUMIFS(СВЦЭМ!$C$39:$C$789,СВЦЭМ!$A$39:$A$789,$A133,СВЦЭМ!$B$39:$B$789,X$119)+'СЕТ СН'!$I$9+СВЦЭМ!$D$10+'СЕТ СН'!$I$5-'СЕТ СН'!$I$17</f>
        <v>5949.4834081299996</v>
      </c>
      <c r="Y133" s="36">
        <f>SUMIFS(СВЦЭМ!$C$39:$C$789,СВЦЭМ!$A$39:$A$789,$A133,СВЦЭМ!$B$39:$B$789,Y$119)+'СЕТ СН'!$I$9+СВЦЭМ!$D$10+'СЕТ СН'!$I$5-'СЕТ СН'!$I$17</f>
        <v>6007.63686108</v>
      </c>
    </row>
    <row r="134" spans="1:25" ht="15.75" x14ac:dyDescent="0.2">
      <c r="A134" s="35">
        <f t="shared" si="3"/>
        <v>45641</v>
      </c>
      <c r="B134" s="36">
        <f>SUMIFS(СВЦЭМ!$C$39:$C$789,СВЦЭМ!$A$39:$A$789,$A134,СВЦЭМ!$B$39:$B$789,B$119)+'СЕТ СН'!$I$9+СВЦЭМ!$D$10+'СЕТ СН'!$I$5-'СЕТ СН'!$I$17</f>
        <v>6002.0778964800002</v>
      </c>
      <c r="C134" s="36">
        <f>SUMIFS(СВЦЭМ!$C$39:$C$789,СВЦЭМ!$A$39:$A$789,$A134,СВЦЭМ!$B$39:$B$789,C$119)+'СЕТ СН'!$I$9+СВЦЭМ!$D$10+'СЕТ СН'!$I$5-'СЕТ СН'!$I$17</f>
        <v>6017.3253155599996</v>
      </c>
      <c r="D134" s="36">
        <f>SUMIFS(СВЦЭМ!$C$39:$C$789,СВЦЭМ!$A$39:$A$789,$A134,СВЦЭМ!$B$39:$B$789,D$119)+'СЕТ СН'!$I$9+СВЦЭМ!$D$10+'СЕТ СН'!$I$5-'СЕТ СН'!$I$17</f>
        <v>6035.1196264</v>
      </c>
      <c r="E134" s="36">
        <f>SUMIFS(СВЦЭМ!$C$39:$C$789,СВЦЭМ!$A$39:$A$789,$A134,СВЦЭМ!$B$39:$B$789,E$119)+'СЕТ СН'!$I$9+СВЦЭМ!$D$10+'СЕТ СН'!$I$5-'СЕТ СН'!$I$17</f>
        <v>6047.7802062000001</v>
      </c>
      <c r="F134" s="36">
        <f>SUMIFS(СВЦЭМ!$C$39:$C$789,СВЦЭМ!$A$39:$A$789,$A134,СВЦЭМ!$B$39:$B$789,F$119)+'СЕТ СН'!$I$9+СВЦЭМ!$D$10+'СЕТ СН'!$I$5-'СЕТ СН'!$I$17</f>
        <v>6053.3248336200004</v>
      </c>
      <c r="G134" s="36">
        <f>SUMIFS(СВЦЭМ!$C$39:$C$789,СВЦЭМ!$A$39:$A$789,$A134,СВЦЭМ!$B$39:$B$789,G$119)+'СЕТ СН'!$I$9+СВЦЭМ!$D$10+'СЕТ СН'!$I$5-'СЕТ СН'!$I$17</f>
        <v>6038.15956207</v>
      </c>
      <c r="H134" s="36">
        <f>SUMIFS(СВЦЭМ!$C$39:$C$789,СВЦЭМ!$A$39:$A$789,$A134,СВЦЭМ!$B$39:$B$789,H$119)+'СЕТ СН'!$I$9+СВЦЭМ!$D$10+'СЕТ СН'!$I$5-'СЕТ СН'!$I$17</f>
        <v>6020.5574319699999</v>
      </c>
      <c r="I134" s="36">
        <f>SUMIFS(СВЦЭМ!$C$39:$C$789,СВЦЭМ!$A$39:$A$789,$A134,СВЦЭМ!$B$39:$B$789,I$119)+'СЕТ СН'!$I$9+СВЦЭМ!$D$10+'СЕТ СН'!$I$5-'СЕТ СН'!$I$17</f>
        <v>6023.3865183600001</v>
      </c>
      <c r="J134" s="36">
        <f>SUMIFS(СВЦЭМ!$C$39:$C$789,СВЦЭМ!$A$39:$A$789,$A134,СВЦЭМ!$B$39:$B$789,J$119)+'СЕТ СН'!$I$9+СВЦЭМ!$D$10+'СЕТ СН'!$I$5-'СЕТ СН'!$I$17</f>
        <v>5956.3028985700003</v>
      </c>
      <c r="K134" s="36">
        <f>SUMIFS(СВЦЭМ!$C$39:$C$789,СВЦЭМ!$A$39:$A$789,$A134,СВЦЭМ!$B$39:$B$789,K$119)+'СЕТ СН'!$I$9+СВЦЭМ!$D$10+'СЕТ СН'!$I$5-'СЕТ СН'!$I$17</f>
        <v>5880.7037841199999</v>
      </c>
      <c r="L134" s="36">
        <f>SUMIFS(СВЦЭМ!$C$39:$C$789,СВЦЭМ!$A$39:$A$789,$A134,СВЦЭМ!$B$39:$B$789,L$119)+'СЕТ СН'!$I$9+СВЦЭМ!$D$10+'СЕТ СН'!$I$5-'СЕТ СН'!$I$17</f>
        <v>5850.2324609300003</v>
      </c>
      <c r="M134" s="36">
        <f>SUMIFS(СВЦЭМ!$C$39:$C$789,СВЦЭМ!$A$39:$A$789,$A134,СВЦЭМ!$B$39:$B$789,M$119)+'СЕТ СН'!$I$9+СВЦЭМ!$D$10+'СЕТ СН'!$I$5-'СЕТ СН'!$I$17</f>
        <v>5861.4114232399997</v>
      </c>
      <c r="N134" s="36">
        <f>SUMIFS(СВЦЭМ!$C$39:$C$789,СВЦЭМ!$A$39:$A$789,$A134,СВЦЭМ!$B$39:$B$789,N$119)+'СЕТ СН'!$I$9+СВЦЭМ!$D$10+'СЕТ СН'!$I$5-'СЕТ СН'!$I$17</f>
        <v>5897.8370084500002</v>
      </c>
      <c r="O134" s="36">
        <f>SUMIFS(СВЦЭМ!$C$39:$C$789,СВЦЭМ!$A$39:$A$789,$A134,СВЦЭМ!$B$39:$B$789,O$119)+'СЕТ СН'!$I$9+СВЦЭМ!$D$10+'СЕТ СН'!$I$5-'СЕТ СН'!$I$17</f>
        <v>5918.6724584399999</v>
      </c>
      <c r="P134" s="36">
        <f>SUMIFS(СВЦЭМ!$C$39:$C$789,СВЦЭМ!$A$39:$A$789,$A134,СВЦЭМ!$B$39:$B$789,P$119)+'СЕТ СН'!$I$9+СВЦЭМ!$D$10+'СЕТ СН'!$I$5-'СЕТ СН'!$I$17</f>
        <v>5958.4068194400006</v>
      </c>
      <c r="Q134" s="36">
        <f>SUMIFS(СВЦЭМ!$C$39:$C$789,СВЦЭМ!$A$39:$A$789,$A134,СВЦЭМ!$B$39:$B$789,Q$119)+'СЕТ СН'!$I$9+СВЦЭМ!$D$10+'СЕТ СН'!$I$5-'СЕТ СН'!$I$17</f>
        <v>5983.2317649100005</v>
      </c>
      <c r="R134" s="36">
        <f>SUMIFS(СВЦЭМ!$C$39:$C$789,СВЦЭМ!$A$39:$A$789,$A134,СВЦЭМ!$B$39:$B$789,R$119)+'СЕТ СН'!$I$9+СВЦЭМ!$D$10+'СЕТ СН'!$I$5-'СЕТ СН'!$I$17</f>
        <v>5964.5135422399999</v>
      </c>
      <c r="S134" s="36">
        <f>SUMIFS(СВЦЭМ!$C$39:$C$789,СВЦЭМ!$A$39:$A$789,$A134,СВЦЭМ!$B$39:$B$789,S$119)+'СЕТ СН'!$I$9+СВЦЭМ!$D$10+'СЕТ СН'!$I$5-'СЕТ СН'!$I$17</f>
        <v>5904.7467375200004</v>
      </c>
      <c r="T134" s="36">
        <f>SUMIFS(СВЦЭМ!$C$39:$C$789,СВЦЭМ!$A$39:$A$789,$A134,СВЦЭМ!$B$39:$B$789,T$119)+'СЕТ СН'!$I$9+СВЦЭМ!$D$10+'СЕТ СН'!$I$5-'СЕТ СН'!$I$17</f>
        <v>5868.4214240000001</v>
      </c>
      <c r="U134" s="36">
        <f>SUMIFS(СВЦЭМ!$C$39:$C$789,СВЦЭМ!$A$39:$A$789,$A134,СВЦЭМ!$B$39:$B$789,U$119)+'СЕТ СН'!$I$9+СВЦЭМ!$D$10+'СЕТ СН'!$I$5-'СЕТ СН'!$I$17</f>
        <v>5873.3151078800001</v>
      </c>
      <c r="V134" s="36">
        <f>SUMIFS(СВЦЭМ!$C$39:$C$789,СВЦЭМ!$A$39:$A$789,$A134,СВЦЭМ!$B$39:$B$789,V$119)+'СЕТ СН'!$I$9+СВЦЭМ!$D$10+'СЕТ СН'!$I$5-'СЕТ СН'!$I$17</f>
        <v>5885.8527583800005</v>
      </c>
      <c r="W134" s="36">
        <f>SUMIFS(СВЦЭМ!$C$39:$C$789,СВЦЭМ!$A$39:$A$789,$A134,СВЦЭМ!$B$39:$B$789,W$119)+'СЕТ СН'!$I$9+СВЦЭМ!$D$10+'СЕТ СН'!$I$5-'СЕТ СН'!$I$17</f>
        <v>5897.3317588199998</v>
      </c>
      <c r="X134" s="36">
        <f>SUMIFS(СВЦЭМ!$C$39:$C$789,СВЦЭМ!$A$39:$A$789,$A134,СВЦЭМ!$B$39:$B$789,X$119)+'СЕТ СН'!$I$9+СВЦЭМ!$D$10+'СЕТ СН'!$I$5-'СЕТ СН'!$I$17</f>
        <v>5951.8300128800001</v>
      </c>
      <c r="Y134" s="36">
        <f>SUMIFS(СВЦЭМ!$C$39:$C$789,СВЦЭМ!$A$39:$A$789,$A134,СВЦЭМ!$B$39:$B$789,Y$119)+'СЕТ СН'!$I$9+СВЦЭМ!$D$10+'СЕТ СН'!$I$5-'СЕТ СН'!$I$17</f>
        <v>5978.0809523099997</v>
      </c>
    </row>
    <row r="135" spans="1:25" ht="15.75" x14ac:dyDescent="0.2">
      <c r="A135" s="35">
        <f t="shared" si="3"/>
        <v>45642</v>
      </c>
      <c r="B135" s="36">
        <f>SUMIFS(СВЦЭМ!$C$39:$C$789,СВЦЭМ!$A$39:$A$789,$A135,СВЦЭМ!$B$39:$B$789,B$119)+'СЕТ СН'!$I$9+СВЦЭМ!$D$10+'СЕТ СН'!$I$5-'СЕТ СН'!$I$17</f>
        <v>5909.8426318900001</v>
      </c>
      <c r="C135" s="36">
        <f>SUMIFS(СВЦЭМ!$C$39:$C$789,СВЦЭМ!$A$39:$A$789,$A135,СВЦЭМ!$B$39:$B$789,C$119)+'СЕТ СН'!$I$9+СВЦЭМ!$D$10+'СЕТ СН'!$I$5-'СЕТ СН'!$I$17</f>
        <v>5949.4111493700002</v>
      </c>
      <c r="D135" s="36">
        <f>SUMIFS(СВЦЭМ!$C$39:$C$789,СВЦЭМ!$A$39:$A$789,$A135,СВЦЭМ!$B$39:$B$789,D$119)+'СЕТ СН'!$I$9+СВЦЭМ!$D$10+'СЕТ СН'!$I$5-'СЕТ СН'!$I$17</f>
        <v>5965.65209521</v>
      </c>
      <c r="E135" s="36">
        <f>SUMIFS(СВЦЭМ!$C$39:$C$789,СВЦЭМ!$A$39:$A$789,$A135,СВЦЭМ!$B$39:$B$789,E$119)+'СЕТ СН'!$I$9+СВЦЭМ!$D$10+'СЕТ СН'!$I$5-'СЕТ СН'!$I$17</f>
        <v>5967.8788558100005</v>
      </c>
      <c r="F135" s="36">
        <f>SUMIFS(СВЦЭМ!$C$39:$C$789,СВЦЭМ!$A$39:$A$789,$A135,СВЦЭМ!$B$39:$B$789,F$119)+'СЕТ СН'!$I$9+СВЦЭМ!$D$10+'СЕТ СН'!$I$5-'СЕТ СН'!$I$17</f>
        <v>5964.0699073800006</v>
      </c>
      <c r="G135" s="36">
        <f>SUMIFS(СВЦЭМ!$C$39:$C$789,СВЦЭМ!$A$39:$A$789,$A135,СВЦЭМ!$B$39:$B$789,G$119)+'СЕТ СН'!$I$9+СВЦЭМ!$D$10+'СЕТ СН'!$I$5-'СЕТ СН'!$I$17</f>
        <v>5953.9942028699998</v>
      </c>
      <c r="H135" s="36">
        <f>SUMIFS(СВЦЭМ!$C$39:$C$789,СВЦЭМ!$A$39:$A$789,$A135,СВЦЭМ!$B$39:$B$789,H$119)+'СЕТ СН'!$I$9+СВЦЭМ!$D$10+'СЕТ СН'!$I$5-'СЕТ СН'!$I$17</f>
        <v>5935.80760199</v>
      </c>
      <c r="I135" s="36">
        <f>SUMIFS(СВЦЭМ!$C$39:$C$789,СВЦЭМ!$A$39:$A$789,$A135,СВЦЭМ!$B$39:$B$789,I$119)+'СЕТ СН'!$I$9+СВЦЭМ!$D$10+'СЕТ СН'!$I$5-'СЕТ СН'!$I$17</f>
        <v>5872.5659786300002</v>
      </c>
      <c r="J135" s="36">
        <f>SUMIFS(СВЦЭМ!$C$39:$C$789,СВЦЭМ!$A$39:$A$789,$A135,СВЦЭМ!$B$39:$B$789,J$119)+'СЕТ СН'!$I$9+СВЦЭМ!$D$10+'СЕТ СН'!$I$5-'СЕТ СН'!$I$17</f>
        <v>5880.5622336899996</v>
      </c>
      <c r="K135" s="36">
        <f>SUMIFS(СВЦЭМ!$C$39:$C$789,СВЦЭМ!$A$39:$A$789,$A135,СВЦЭМ!$B$39:$B$789,K$119)+'СЕТ СН'!$I$9+СВЦЭМ!$D$10+'СЕТ СН'!$I$5-'СЕТ СН'!$I$17</f>
        <v>5878.4079829500006</v>
      </c>
      <c r="L135" s="36">
        <f>SUMIFS(СВЦЭМ!$C$39:$C$789,СВЦЭМ!$A$39:$A$789,$A135,СВЦЭМ!$B$39:$B$789,L$119)+'СЕТ СН'!$I$9+СВЦЭМ!$D$10+'СЕТ СН'!$I$5-'СЕТ СН'!$I$17</f>
        <v>5851.1136516799997</v>
      </c>
      <c r="M135" s="36">
        <f>SUMIFS(СВЦЭМ!$C$39:$C$789,СВЦЭМ!$A$39:$A$789,$A135,СВЦЭМ!$B$39:$B$789,M$119)+'СЕТ СН'!$I$9+СВЦЭМ!$D$10+'СЕТ СН'!$I$5-'СЕТ СН'!$I$17</f>
        <v>5866.5911150399997</v>
      </c>
      <c r="N135" s="36">
        <f>SUMIFS(СВЦЭМ!$C$39:$C$789,СВЦЭМ!$A$39:$A$789,$A135,СВЦЭМ!$B$39:$B$789,N$119)+'СЕТ СН'!$I$9+СВЦЭМ!$D$10+'СЕТ СН'!$I$5-'СЕТ СН'!$I$17</f>
        <v>5858.6916156400002</v>
      </c>
      <c r="O135" s="36">
        <f>SUMIFS(СВЦЭМ!$C$39:$C$789,СВЦЭМ!$A$39:$A$789,$A135,СВЦЭМ!$B$39:$B$789,O$119)+'СЕТ СН'!$I$9+СВЦЭМ!$D$10+'СЕТ СН'!$I$5-'СЕТ СН'!$I$17</f>
        <v>5877.39068142</v>
      </c>
      <c r="P135" s="36">
        <f>SUMIFS(СВЦЭМ!$C$39:$C$789,СВЦЭМ!$A$39:$A$789,$A135,СВЦЭМ!$B$39:$B$789,P$119)+'СЕТ СН'!$I$9+СВЦЭМ!$D$10+'СЕТ СН'!$I$5-'СЕТ СН'!$I$17</f>
        <v>5890.0383126400002</v>
      </c>
      <c r="Q135" s="36">
        <f>SUMIFS(СВЦЭМ!$C$39:$C$789,СВЦЭМ!$A$39:$A$789,$A135,СВЦЭМ!$B$39:$B$789,Q$119)+'СЕТ СН'!$I$9+СВЦЭМ!$D$10+'СЕТ СН'!$I$5-'СЕТ СН'!$I$17</f>
        <v>5903.2052529700004</v>
      </c>
      <c r="R135" s="36">
        <f>SUMIFS(СВЦЭМ!$C$39:$C$789,СВЦЭМ!$A$39:$A$789,$A135,СВЦЭМ!$B$39:$B$789,R$119)+'СЕТ СН'!$I$9+СВЦЭМ!$D$10+'СЕТ СН'!$I$5-'СЕТ СН'!$I$17</f>
        <v>5893.6230341400005</v>
      </c>
      <c r="S135" s="36">
        <f>SUMIFS(СВЦЭМ!$C$39:$C$789,СВЦЭМ!$A$39:$A$789,$A135,СВЦЭМ!$B$39:$B$789,S$119)+'СЕТ СН'!$I$9+СВЦЭМ!$D$10+'СЕТ СН'!$I$5-'СЕТ СН'!$I$17</f>
        <v>5870.6847513499997</v>
      </c>
      <c r="T135" s="36">
        <f>SUMIFS(СВЦЭМ!$C$39:$C$789,СВЦЭМ!$A$39:$A$789,$A135,СВЦЭМ!$B$39:$B$789,T$119)+'СЕТ СН'!$I$9+СВЦЭМ!$D$10+'СЕТ СН'!$I$5-'СЕТ СН'!$I$17</f>
        <v>5850.1960238399997</v>
      </c>
      <c r="U135" s="36">
        <f>SUMIFS(СВЦЭМ!$C$39:$C$789,СВЦЭМ!$A$39:$A$789,$A135,СВЦЭМ!$B$39:$B$789,U$119)+'СЕТ СН'!$I$9+СВЦЭМ!$D$10+'СЕТ СН'!$I$5-'СЕТ СН'!$I$17</f>
        <v>5849.6678960500003</v>
      </c>
      <c r="V135" s="36">
        <f>SUMIFS(СВЦЭМ!$C$39:$C$789,СВЦЭМ!$A$39:$A$789,$A135,СВЦЭМ!$B$39:$B$789,V$119)+'СЕТ СН'!$I$9+СВЦЭМ!$D$10+'СЕТ СН'!$I$5-'СЕТ СН'!$I$17</f>
        <v>5868.1014656400002</v>
      </c>
      <c r="W135" s="36">
        <f>SUMIFS(СВЦЭМ!$C$39:$C$789,СВЦЭМ!$A$39:$A$789,$A135,СВЦЭМ!$B$39:$B$789,W$119)+'СЕТ СН'!$I$9+СВЦЭМ!$D$10+'СЕТ СН'!$I$5-'СЕТ СН'!$I$17</f>
        <v>5894.43069027</v>
      </c>
      <c r="X135" s="36">
        <f>SUMIFS(СВЦЭМ!$C$39:$C$789,СВЦЭМ!$A$39:$A$789,$A135,СВЦЭМ!$B$39:$B$789,X$119)+'СЕТ СН'!$I$9+СВЦЭМ!$D$10+'СЕТ СН'!$I$5-'СЕТ СН'!$I$17</f>
        <v>5941.2917516100006</v>
      </c>
      <c r="Y135" s="36">
        <f>SUMIFS(СВЦЭМ!$C$39:$C$789,СВЦЭМ!$A$39:$A$789,$A135,СВЦЭМ!$B$39:$B$789,Y$119)+'СЕТ СН'!$I$9+СВЦЭМ!$D$10+'СЕТ СН'!$I$5-'СЕТ СН'!$I$17</f>
        <v>5973.1732218699999</v>
      </c>
    </row>
    <row r="136" spans="1:25" ht="15.75" x14ac:dyDescent="0.2">
      <c r="A136" s="35">
        <f t="shared" si="3"/>
        <v>45643</v>
      </c>
      <c r="B136" s="36">
        <f>SUMIFS(СВЦЭМ!$C$39:$C$789,СВЦЭМ!$A$39:$A$789,$A136,СВЦЭМ!$B$39:$B$789,B$119)+'СЕТ СН'!$I$9+СВЦЭМ!$D$10+'СЕТ СН'!$I$5-'СЕТ СН'!$I$17</f>
        <v>6110.41762449</v>
      </c>
      <c r="C136" s="36">
        <f>SUMIFS(СВЦЭМ!$C$39:$C$789,СВЦЭМ!$A$39:$A$789,$A136,СВЦЭМ!$B$39:$B$789,C$119)+'СЕТ СН'!$I$9+СВЦЭМ!$D$10+'СЕТ СН'!$I$5-'СЕТ СН'!$I$17</f>
        <v>6162.6146808499998</v>
      </c>
      <c r="D136" s="36">
        <f>SUMIFS(СВЦЭМ!$C$39:$C$789,СВЦЭМ!$A$39:$A$789,$A136,СВЦЭМ!$B$39:$B$789,D$119)+'СЕТ СН'!$I$9+СВЦЭМ!$D$10+'СЕТ СН'!$I$5-'СЕТ СН'!$I$17</f>
        <v>6201.4656216900003</v>
      </c>
      <c r="E136" s="36">
        <f>SUMIFS(СВЦЭМ!$C$39:$C$789,СВЦЭМ!$A$39:$A$789,$A136,СВЦЭМ!$B$39:$B$789,E$119)+'СЕТ СН'!$I$9+СВЦЭМ!$D$10+'СЕТ СН'!$I$5-'СЕТ СН'!$I$17</f>
        <v>6227.0745420499998</v>
      </c>
      <c r="F136" s="36">
        <f>SUMIFS(СВЦЭМ!$C$39:$C$789,СВЦЭМ!$A$39:$A$789,$A136,СВЦЭМ!$B$39:$B$789,F$119)+'СЕТ СН'!$I$9+СВЦЭМ!$D$10+'СЕТ СН'!$I$5-'СЕТ СН'!$I$17</f>
        <v>6243.3525456899997</v>
      </c>
      <c r="G136" s="36">
        <f>SUMIFS(СВЦЭМ!$C$39:$C$789,СВЦЭМ!$A$39:$A$789,$A136,СВЦЭМ!$B$39:$B$789,G$119)+'СЕТ СН'!$I$9+СВЦЭМ!$D$10+'СЕТ СН'!$I$5-'СЕТ СН'!$I$17</f>
        <v>6262.3720645800004</v>
      </c>
      <c r="H136" s="36">
        <f>SUMIFS(СВЦЭМ!$C$39:$C$789,СВЦЭМ!$A$39:$A$789,$A136,СВЦЭМ!$B$39:$B$789,H$119)+'СЕТ СН'!$I$9+СВЦЭМ!$D$10+'СЕТ СН'!$I$5-'СЕТ СН'!$I$17</f>
        <v>6186.1492201700003</v>
      </c>
      <c r="I136" s="36">
        <f>SUMIFS(СВЦЭМ!$C$39:$C$789,СВЦЭМ!$A$39:$A$789,$A136,СВЦЭМ!$B$39:$B$789,I$119)+'СЕТ СН'!$I$9+СВЦЭМ!$D$10+'СЕТ СН'!$I$5-'СЕТ СН'!$I$17</f>
        <v>6101.8320353300005</v>
      </c>
      <c r="J136" s="36">
        <f>SUMIFS(СВЦЭМ!$C$39:$C$789,СВЦЭМ!$A$39:$A$789,$A136,СВЦЭМ!$B$39:$B$789,J$119)+'СЕТ СН'!$I$9+СВЦЭМ!$D$10+'СЕТ СН'!$I$5-'СЕТ СН'!$I$17</f>
        <v>6071.9915017900003</v>
      </c>
      <c r="K136" s="36">
        <f>SUMIFS(СВЦЭМ!$C$39:$C$789,СВЦЭМ!$A$39:$A$789,$A136,СВЦЭМ!$B$39:$B$789,K$119)+'СЕТ СН'!$I$9+СВЦЭМ!$D$10+'СЕТ СН'!$I$5-'СЕТ СН'!$I$17</f>
        <v>6011.52771828</v>
      </c>
      <c r="L136" s="36">
        <f>SUMIFS(СВЦЭМ!$C$39:$C$789,СВЦЭМ!$A$39:$A$789,$A136,СВЦЭМ!$B$39:$B$789,L$119)+'СЕТ СН'!$I$9+СВЦЭМ!$D$10+'СЕТ СН'!$I$5-'СЕТ СН'!$I$17</f>
        <v>5980.58480805</v>
      </c>
      <c r="M136" s="36">
        <f>SUMIFS(СВЦЭМ!$C$39:$C$789,СВЦЭМ!$A$39:$A$789,$A136,СВЦЭМ!$B$39:$B$789,M$119)+'СЕТ СН'!$I$9+СВЦЭМ!$D$10+'СЕТ СН'!$I$5-'СЕТ СН'!$I$17</f>
        <v>5992.3719615</v>
      </c>
      <c r="N136" s="36">
        <f>SUMIFS(СВЦЭМ!$C$39:$C$789,СВЦЭМ!$A$39:$A$789,$A136,СВЦЭМ!$B$39:$B$789,N$119)+'СЕТ СН'!$I$9+СВЦЭМ!$D$10+'СЕТ СН'!$I$5-'СЕТ СН'!$I$17</f>
        <v>6011.4624625899996</v>
      </c>
      <c r="O136" s="36">
        <f>SUMIFS(СВЦЭМ!$C$39:$C$789,СВЦЭМ!$A$39:$A$789,$A136,СВЦЭМ!$B$39:$B$789,O$119)+'СЕТ СН'!$I$9+СВЦЭМ!$D$10+'СЕТ СН'!$I$5-'СЕТ СН'!$I$17</f>
        <v>6013.0970868799996</v>
      </c>
      <c r="P136" s="36">
        <f>SUMIFS(СВЦЭМ!$C$39:$C$789,СВЦЭМ!$A$39:$A$789,$A136,СВЦЭМ!$B$39:$B$789,P$119)+'СЕТ СН'!$I$9+СВЦЭМ!$D$10+'СЕТ СН'!$I$5-'СЕТ СН'!$I$17</f>
        <v>6020.2941428599997</v>
      </c>
      <c r="Q136" s="36">
        <f>SUMIFS(СВЦЭМ!$C$39:$C$789,СВЦЭМ!$A$39:$A$789,$A136,СВЦЭМ!$B$39:$B$789,Q$119)+'СЕТ СН'!$I$9+СВЦЭМ!$D$10+'СЕТ СН'!$I$5-'СЕТ СН'!$I$17</f>
        <v>6033.1507737499996</v>
      </c>
      <c r="R136" s="36">
        <f>SUMIFS(СВЦЭМ!$C$39:$C$789,СВЦЭМ!$A$39:$A$789,$A136,СВЦЭМ!$B$39:$B$789,R$119)+'СЕТ СН'!$I$9+СВЦЭМ!$D$10+'СЕТ СН'!$I$5-'СЕТ СН'!$I$17</f>
        <v>6026.1796887</v>
      </c>
      <c r="S136" s="36">
        <f>SUMIFS(СВЦЭМ!$C$39:$C$789,СВЦЭМ!$A$39:$A$789,$A136,СВЦЭМ!$B$39:$B$789,S$119)+'СЕТ СН'!$I$9+СВЦЭМ!$D$10+'СЕТ СН'!$I$5-'СЕТ СН'!$I$17</f>
        <v>6001.6427537700001</v>
      </c>
      <c r="T136" s="36">
        <f>SUMIFS(СВЦЭМ!$C$39:$C$789,СВЦЭМ!$A$39:$A$789,$A136,СВЦЭМ!$B$39:$B$789,T$119)+'СЕТ СН'!$I$9+СВЦЭМ!$D$10+'СЕТ СН'!$I$5-'СЕТ СН'!$I$17</f>
        <v>6040.6919457599997</v>
      </c>
      <c r="U136" s="36">
        <f>SUMIFS(СВЦЭМ!$C$39:$C$789,СВЦЭМ!$A$39:$A$789,$A136,СВЦЭМ!$B$39:$B$789,U$119)+'СЕТ СН'!$I$9+СВЦЭМ!$D$10+'СЕТ СН'!$I$5-'СЕТ СН'!$I$17</f>
        <v>6033.2682051100001</v>
      </c>
      <c r="V136" s="36">
        <f>SUMIFS(СВЦЭМ!$C$39:$C$789,СВЦЭМ!$A$39:$A$789,$A136,СВЦЭМ!$B$39:$B$789,V$119)+'СЕТ СН'!$I$9+СВЦЭМ!$D$10+'СЕТ СН'!$I$5-'СЕТ СН'!$I$17</f>
        <v>6094.7439641800001</v>
      </c>
      <c r="W136" s="36">
        <f>SUMIFS(СВЦЭМ!$C$39:$C$789,СВЦЭМ!$A$39:$A$789,$A136,СВЦЭМ!$B$39:$B$789,W$119)+'СЕТ СН'!$I$9+СВЦЭМ!$D$10+'СЕТ СН'!$I$5-'СЕТ СН'!$I$17</f>
        <v>6116.8532366999998</v>
      </c>
      <c r="X136" s="36">
        <f>SUMIFS(СВЦЭМ!$C$39:$C$789,СВЦЭМ!$A$39:$A$789,$A136,СВЦЭМ!$B$39:$B$789,X$119)+'СЕТ СН'!$I$9+СВЦЭМ!$D$10+'СЕТ СН'!$I$5-'СЕТ СН'!$I$17</f>
        <v>6137.6172004700002</v>
      </c>
      <c r="Y136" s="36">
        <f>SUMIFS(СВЦЭМ!$C$39:$C$789,СВЦЭМ!$A$39:$A$789,$A136,СВЦЭМ!$B$39:$B$789,Y$119)+'СЕТ СН'!$I$9+СВЦЭМ!$D$10+'СЕТ СН'!$I$5-'СЕТ СН'!$I$17</f>
        <v>6149.8521254099996</v>
      </c>
    </row>
    <row r="137" spans="1:25" ht="15.75" x14ac:dyDescent="0.2">
      <c r="A137" s="35">
        <f t="shared" si="3"/>
        <v>45644</v>
      </c>
      <c r="B137" s="36">
        <f>SUMIFS(СВЦЭМ!$C$39:$C$789,СВЦЭМ!$A$39:$A$789,$A137,СВЦЭМ!$B$39:$B$789,B$119)+'СЕТ СН'!$I$9+СВЦЭМ!$D$10+'СЕТ СН'!$I$5-'СЕТ СН'!$I$17</f>
        <v>6266.9165392599998</v>
      </c>
      <c r="C137" s="36">
        <f>SUMIFS(СВЦЭМ!$C$39:$C$789,СВЦЭМ!$A$39:$A$789,$A137,СВЦЭМ!$B$39:$B$789,C$119)+'СЕТ СН'!$I$9+СВЦЭМ!$D$10+'СЕТ СН'!$I$5-'СЕТ СН'!$I$17</f>
        <v>6302.5998874300003</v>
      </c>
      <c r="D137" s="36">
        <f>SUMIFS(СВЦЭМ!$C$39:$C$789,СВЦЭМ!$A$39:$A$789,$A137,СВЦЭМ!$B$39:$B$789,D$119)+'СЕТ СН'!$I$9+СВЦЭМ!$D$10+'СЕТ СН'!$I$5-'СЕТ СН'!$I$17</f>
        <v>6332.8001227799996</v>
      </c>
      <c r="E137" s="36">
        <f>SUMIFS(СВЦЭМ!$C$39:$C$789,СВЦЭМ!$A$39:$A$789,$A137,СВЦЭМ!$B$39:$B$789,E$119)+'СЕТ СН'!$I$9+СВЦЭМ!$D$10+'СЕТ СН'!$I$5-'СЕТ СН'!$I$17</f>
        <v>6347.6484857699998</v>
      </c>
      <c r="F137" s="36">
        <f>SUMIFS(СВЦЭМ!$C$39:$C$789,СВЦЭМ!$A$39:$A$789,$A137,СВЦЭМ!$B$39:$B$789,F$119)+'СЕТ СН'!$I$9+СВЦЭМ!$D$10+'СЕТ СН'!$I$5-'СЕТ СН'!$I$17</f>
        <v>6355.1112208699997</v>
      </c>
      <c r="G137" s="36">
        <f>SUMIFS(СВЦЭМ!$C$39:$C$789,СВЦЭМ!$A$39:$A$789,$A137,СВЦЭМ!$B$39:$B$789,G$119)+'СЕТ СН'!$I$9+СВЦЭМ!$D$10+'СЕТ СН'!$I$5-'СЕТ СН'!$I$17</f>
        <v>6334.2178718100004</v>
      </c>
      <c r="H137" s="36">
        <f>SUMIFS(СВЦЭМ!$C$39:$C$789,СВЦЭМ!$A$39:$A$789,$A137,СВЦЭМ!$B$39:$B$789,H$119)+'СЕТ СН'!$I$9+СВЦЭМ!$D$10+'СЕТ СН'!$I$5-'СЕТ СН'!$I$17</f>
        <v>6242.6394198199996</v>
      </c>
      <c r="I137" s="36">
        <f>SUMIFS(СВЦЭМ!$C$39:$C$789,СВЦЭМ!$A$39:$A$789,$A137,СВЦЭМ!$B$39:$B$789,I$119)+'СЕТ СН'!$I$9+СВЦЭМ!$D$10+'СЕТ СН'!$I$5-'СЕТ СН'!$I$17</f>
        <v>6125.5171055400006</v>
      </c>
      <c r="J137" s="36">
        <f>SUMIFS(СВЦЭМ!$C$39:$C$789,СВЦЭМ!$A$39:$A$789,$A137,СВЦЭМ!$B$39:$B$789,J$119)+'СЕТ СН'!$I$9+СВЦЭМ!$D$10+'СЕТ СН'!$I$5-'СЕТ СН'!$I$17</f>
        <v>6088.7283164600003</v>
      </c>
      <c r="K137" s="36">
        <f>SUMIFS(СВЦЭМ!$C$39:$C$789,СВЦЭМ!$A$39:$A$789,$A137,СВЦЭМ!$B$39:$B$789,K$119)+'СЕТ СН'!$I$9+СВЦЭМ!$D$10+'СЕТ СН'!$I$5-'СЕТ СН'!$I$17</f>
        <v>6044.8329973600003</v>
      </c>
      <c r="L137" s="36">
        <f>SUMIFS(СВЦЭМ!$C$39:$C$789,СВЦЭМ!$A$39:$A$789,$A137,СВЦЭМ!$B$39:$B$789,L$119)+'СЕТ СН'!$I$9+СВЦЭМ!$D$10+'СЕТ СН'!$I$5-'СЕТ СН'!$I$17</f>
        <v>5994.1329301200003</v>
      </c>
      <c r="M137" s="36">
        <f>SUMIFS(СВЦЭМ!$C$39:$C$789,СВЦЭМ!$A$39:$A$789,$A137,СВЦЭМ!$B$39:$B$789,M$119)+'СЕТ СН'!$I$9+СВЦЭМ!$D$10+'СЕТ СН'!$I$5-'СЕТ СН'!$I$17</f>
        <v>6058.3896948599995</v>
      </c>
      <c r="N137" s="36">
        <f>SUMIFS(СВЦЭМ!$C$39:$C$789,СВЦЭМ!$A$39:$A$789,$A137,СВЦЭМ!$B$39:$B$789,N$119)+'СЕТ СН'!$I$9+СВЦЭМ!$D$10+'СЕТ СН'!$I$5-'СЕТ СН'!$I$17</f>
        <v>6079.7089128600001</v>
      </c>
      <c r="O137" s="36">
        <f>SUMIFS(СВЦЭМ!$C$39:$C$789,СВЦЭМ!$A$39:$A$789,$A137,СВЦЭМ!$B$39:$B$789,O$119)+'СЕТ СН'!$I$9+СВЦЭМ!$D$10+'СЕТ СН'!$I$5-'СЕТ СН'!$I$17</f>
        <v>6059.9962757499998</v>
      </c>
      <c r="P137" s="36">
        <f>SUMIFS(СВЦЭМ!$C$39:$C$789,СВЦЭМ!$A$39:$A$789,$A137,СВЦЭМ!$B$39:$B$789,P$119)+'СЕТ СН'!$I$9+СВЦЭМ!$D$10+'СЕТ СН'!$I$5-'СЕТ СН'!$I$17</f>
        <v>6057.6591601399996</v>
      </c>
      <c r="Q137" s="36">
        <f>SUMIFS(СВЦЭМ!$C$39:$C$789,СВЦЭМ!$A$39:$A$789,$A137,СВЦЭМ!$B$39:$B$789,Q$119)+'СЕТ СН'!$I$9+СВЦЭМ!$D$10+'СЕТ СН'!$I$5-'СЕТ СН'!$I$17</f>
        <v>6074.3048532100001</v>
      </c>
      <c r="R137" s="36">
        <f>SUMIFS(СВЦЭМ!$C$39:$C$789,СВЦЭМ!$A$39:$A$789,$A137,СВЦЭМ!$B$39:$B$789,R$119)+'СЕТ СН'!$I$9+СВЦЭМ!$D$10+'СЕТ СН'!$I$5-'СЕТ СН'!$I$17</f>
        <v>6064.3669806799999</v>
      </c>
      <c r="S137" s="36">
        <f>SUMIFS(СВЦЭМ!$C$39:$C$789,СВЦЭМ!$A$39:$A$789,$A137,СВЦЭМ!$B$39:$B$789,S$119)+'СЕТ СН'!$I$9+СВЦЭМ!$D$10+'СЕТ СН'!$I$5-'СЕТ СН'!$I$17</f>
        <v>6029.8700724400005</v>
      </c>
      <c r="T137" s="36">
        <f>SUMIFS(СВЦЭМ!$C$39:$C$789,СВЦЭМ!$A$39:$A$789,$A137,СВЦЭМ!$B$39:$B$789,T$119)+'СЕТ СН'!$I$9+СВЦЭМ!$D$10+'СЕТ СН'!$I$5-'СЕТ СН'!$I$17</f>
        <v>6030.5269351300003</v>
      </c>
      <c r="U137" s="36">
        <f>SUMIFS(СВЦЭМ!$C$39:$C$789,СВЦЭМ!$A$39:$A$789,$A137,СВЦЭМ!$B$39:$B$789,U$119)+'СЕТ СН'!$I$9+СВЦЭМ!$D$10+'СЕТ СН'!$I$5-'СЕТ СН'!$I$17</f>
        <v>6033.5256310599998</v>
      </c>
      <c r="V137" s="36">
        <f>SUMIFS(СВЦЭМ!$C$39:$C$789,СВЦЭМ!$A$39:$A$789,$A137,СВЦЭМ!$B$39:$B$789,V$119)+'СЕТ СН'!$I$9+СВЦЭМ!$D$10+'СЕТ СН'!$I$5-'СЕТ СН'!$I$17</f>
        <v>6084.6216933800006</v>
      </c>
      <c r="W137" s="36">
        <f>SUMIFS(СВЦЭМ!$C$39:$C$789,СВЦЭМ!$A$39:$A$789,$A137,СВЦЭМ!$B$39:$B$789,W$119)+'СЕТ СН'!$I$9+СВЦЭМ!$D$10+'СЕТ СН'!$I$5-'СЕТ СН'!$I$17</f>
        <v>6113.3748162499996</v>
      </c>
      <c r="X137" s="36">
        <f>SUMIFS(СВЦЭМ!$C$39:$C$789,СВЦЭМ!$A$39:$A$789,$A137,СВЦЭМ!$B$39:$B$789,X$119)+'СЕТ СН'!$I$9+СВЦЭМ!$D$10+'СЕТ СН'!$I$5-'СЕТ СН'!$I$17</f>
        <v>6121.38745604</v>
      </c>
      <c r="Y137" s="36">
        <f>SUMIFS(СВЦЭМ!$C$39:$C$789,СВЦЭМ!$A$39:$A$789,$A137,СВЦЭМ!$B$39:$B$789,Y$119)+'СЕТ СН'!$I$9+СВЦЭМ!$D$10+'СЕТ СН'!$I$5-'СЕТ СН'!$I$17</f>
        <v>6174.19016543</v>
      </c>
    </row>
    <row r="138" spans="1:25" ht="15.75" x14ac:dyDescent="0.2">
      <c r="A138" s="35">
        <f t="shared" si="3"/>
        <v>45645</v>
      </c>
      <c r="B138" s="36">
        <f>SUMIFS(СВЦЭМ!$C$39:$C$789,СВЦЭМ!$A$39:$A$789,$A138,СВЦЭМ!$B$39:$B$789,B$119)+'СЕТ СН'!$I$9+СВЦЭМ!$D$10+'СЕТ СН'!$I$5-'СЕТ СН'!$I$17</f>
        <v>6087.1042710900001</v>
      </c>
      <c r="C138" s="36">
        <f>SUMIFS(СВЦЭМ!$C$39:$C$789,СВЦЭМ!$A$39:$A$789,$A138,СВЦЭМ!$B$39:$B$789,C$119)+'СЕТ СН'!$I$9+СВЦЭМ!$D$10+'СЕТ СН'!$I$5-'СЕТ СН'!$I$17</f>
        <v>6104.8746227400006</v>
      </c>
      <c r="D138" s="36">
        <f>SUMIFS(СВЦЭМ!$C$39:$C$789,СВЦЭМ!$A$39:$A$789,$A138,СВЦЭМ!$B$39:$B$789,D$119)+'СЕТ СН'!$I$9+СВЦЭМ!$D$10+'СЕТ СН'!$I$5-'СЕТ СН'!$I$17</f>
        <v>6171.6458928399998</v>
      </c>
      <c r="E138" s="36">
        <f>SUMIFS(СВЦЭМ!$C$39:$C$789,СВЦЭМ!$A$39:$A$789,$A138,СВЦЭМ!$B$39:$B$789,E$119)+'СЕТ СН'!$I$9+СВЦЭМ!$D$10+'СЕТ СН'!$I$5-'СЕТ СН'!$I$17</f>
        <v>6195.0678831999994</v>
      </c>
      <c r="F138" s="36">
        <f>SUMIFS(СВЦЭМ!$C$39:$C$789,СВЦЭМ!$A$39:$A$789,$A138,СВЦЭМ!$B$39:$B$789,F$119)+'СЕТ СН'!$I$9+СВЦЭМ!$D$10+'СЕТ СН'!$I$5-'СЕТ СН'!$I$17</f>
        <v>6211.3371111199995</v>
      </c>
      <c r="G138" s="36">
        <f>SUMIFS(СВЦЭМ!$C$39:$C$789,СВЦЭМ!$A$39:$A$789,$A138,СВЦЭМ!$B$39:$B$789,G$119)+'СЕТ СН'!$I$9+СВЦЭМ!$D$10+'СЕТ СН'!$I$5-'СЕТ СН'!$I$17</f>
        <v>6172.9955503399997</v>
      </c>
      <c r="H138" s="36">
        <f>SUMIFS(СВЦЭМ!$C$39:$C$789,СВЦЭМ!$A$39:$A$789,$A138,СВЦЭМ!$B$39:$B$789,H$119)+'СЕТ СН'!$I$9+СВЦЭМ!$D$10+'СЕТ СН'!$I$5-'СЕТ СН'!$I$17</f>
        <v>6137.1386370199998</v>
      </c>
      <c r="I138" s="36">
        <f>SUMIFS(СВЦЭМ!$C$39:$C$789,СВЦЭМ!$A$39:$A$789,$A138,СВЦЭМ!$B$39:$B$789,I$119)+'СЕТ СН'!$I$9+СВЦЭМ!$D$10+'СЕТ СН'!$I$5-'СЕТ СН'!$I$17</f>
        <v>6074.2811284899999</v>
      </c>
      <c r="J138" s="36">
        <f>SUMIFS(СВЦЭМ!$C$39:$C$789,СВЦЭМ!$A$39:$A$789,$A138,СВЦЭМ!$B$39:$B$789,J$119)+'СЕТ СН'!$I$9+СВЦЭМ!$D$10+'СЕТ СН'!$I$5-'СЕТ СН'!$I$17</f>
        <v>6035.2019627</v>
      </c>
      <c r="K138" s="36">
        <f>SUMIFS(СВЦЭМ!$C$39:$C$789,СВЦЭМ!$A$39:$A$789,$A138,СВЦЭМ!$B$39:$B$789,K$119)+'СЕТ СН'!$I$9+СВЦЭМ!$D$10+'СЕТ СН'!$I$5-'СЕТ СН'!$I$17</f>
        <v>5979.1399620000002</v>
      </c>
      <c r="L138" s="36">
        <f>SUMIFS(СВЦЭМ!$C$39:$C$789,СВЦЭМ!$A$39:$A$789,$A138,СВЦЭМ!$B$39:$B$789,L$119)+'СЕТ СН'!$I$9+СВЦЭМ!$D$10+'СЕТ СН'!$I$5-'СЕТ СН'!$I$17</f>
        <v>5964.3802623800002</v>
      </c>
      <c r="M138" s="36">
        <f>SUMIFS(СВЦЭМ!$C$39:$C$789,СВЦЭМ!$A$39:$A$789,$A138,СВЦЭМ!$B$39:$B$789,M$119)+'СЕТ СН'!$I$9+СВЦЭМ!$D$10+'СЕТ СН'!$I$5-'СЕТ СН'!$I$17</f>
        <v>5990.1998771400004</v>
      </c>
      <c r="N138" s="36">
        <f>SUMIFS(СВЦЭМ!$C$39:$C$789,СВЦЭМ!$A$39:$A$789,$A138,СВЦЭМ!$B$39:$B$789,N$119)+'СЕТ СН'!$I$9+СВЦЭМ!$D$10+'СЕТ СН'!$I$5-'СЕТ СН'!$I$17</f>
        <v>5998.8144617100006</v>
      </c>
      <c r="O138" s="36">
        <f>SUMIFS(СВЦЭМ!$C$39:$C$789,СВЦЭМ!$A$39:$A$789,$A138,СВЦЭМ!$B$39:$B$789,O$119)+'СЕТ СН'!$I$9+СВЦЭМ!$D$10+'СЕТ СН'!$I$5-'СЕТ СН'!$I$17</f>
        <v>6045.9789504600003</v>
      </c>
      <c r="P138" s="36">
        <f>SUMIFS(СВЦЭМ!$C$39:$C$789,СВЦЭМ!$A$39:$A$789,$A138,СВЦЭМ!$B$39:$B$789,P$119)+'СЕТ СН'!$I$9+СВЦЭМ!$D$10+'СЕТ СН'!$I$5-'СЕТ СН'!$I$17</f>
        <v>6065.6031528399999</v>
      </c>
      <c r="Q138" s="36">
        <f>SUMIFS(СВЦЭМ!$C$39:$C$789,СВЦЭМ!$A$39:$A$789,$A138,СВЦЭМ!$B$39:$B$789,Q$119)+'СЕТ СН'!$I$9+СВЦЭМ!$D$10+'СЕТ СН'!$I$5-'СЕТ СН'!$I$17</f>
        <v>6041.1825943000003</v>
      </c>
      <c r="R138" s="36">
        <f>SUMIFS(СВЦЭМ!$C$39:$C$789,СВЦЭМ!$A$39:$A$789,$A138,СВЦЭМ!$B$39:$B$789,R$119)+'СЕТ СН'!$I$9+СВЦЭМ!$D$10+'СЕТ СН'!$I$5-'СЕТ СН'!$I$17</f>
        <v>6003.6630382599997</v>
      </c>
      <c r="S138" s="36">
        <f>SUMIFS(СВЦЭМ!$C$39:$C$789,СВЦЭМ!$A$39:$A$789,$A138,СВЦЭМ!$B$39:$B$789,S$119)+'СЕТ СН'!$I$9+СВЦЭМ!$D$10+'СЕТ СН'!$I$5-'СЕТ СН'!$I$17</f>
        <v>5966.0015686300003</v>
      </c>
      <c r="T138" s="36">
        <f>SUMIFS(СВЦЭМ!$C$39:$C$789,СВЦЭМ!$A$39:$A$789,$A138,СВЦЭМ!$B$39:$B$789,T$119)+'СЕТ СН'!$I$9+СВЦЭМ!$D$10+'СЕТ СН'!$I$5-'СЕТ СН'!$I$17</f>
        <v>5945.5695722</v>
      </c>
      <c r="U138" s="36">
        <f>SUMIFS(СВЦЭМ!$C$39:$C$789,СВЦЭМ!$A$39:$A$789,$A138,СВЦЭМ!$B$39:$B$789,U$119)+'СЕТ СН'!$I$9+СВЦЭМ!$D$10+'СЕТ СН'!$I$5-'СЕТ СН'!$I$17</f>
        <v>5947.0951840799999</v>
      </c>
      <c r="V138" s="36">
        <f>SUMIFS(СВЦЭМ!$C$39:$C$789,СВЦЭМ!$A$39:$A$789,$A138,СВЦЭМ!$B$39:$B$789,V$119)+'СЕТ СН'!$I$9+СВЦЭМ!$D$10+'СЕТ СН'!$I$5-'СЕТ СН'!$I$17</f>
        <v>5964.8146798600001</v>
      </c>
      <c r="W138" s="36">
        <f>SUMIFS(СВЦЭМ!$C$39:$C$789,СВЦЭМ!$A$39:$A$789,$A138,СВЦЭМ!$B$39:$B$789,W$119)+'СЕТ СН'!$I$9+СВЦЭМ!$D$10+'СЕТ СН'!$I$5-'СЕТ СН'!$I$17</f>
        <v>6027.09911397</v>
      </c>
      <c r="X138" s="36">
        <f>SUMIFS(СВЦЭМ!$C$39:$C$789,СВЦЭМ!$A$39:$A$789,$A138,СВЦЭМ!$B$39:$B$789,X$119)+'СЕТ СН'!$I$9+СВЦЭМ!$D$10+'СЕТ СН'!$I$5-'СЕТ СН'!$I$17</f>
        <v>6041.4992466200001</v>
      </c>
      <c r="Y138" s="36">
        <f>SUMIFS(СВЦЭМ!$C$39:$C$789,СВЦЭМ!$A$39:$A$789,$A138,СВЦЭМ!$B$39:$B$789,Y$119)+'СЕТ СН'!$I$9+СВЦЭМ!$D$10+'СЕТ СН'!$I$5-'СЕТ СН'!$I$17</f>
        <v>6072.6553606199996</v>
      </c>
    </row>
    <row r="139" spans="1:25" ht="15.75" x14ac:dyDescent="0.2">
      <c r="A139" s="35">
        <f t="shared" si="3"/>
        <v>45646</v>
      </c>
      <c r="B139" s="36">
        <f>SUMIFS(СВЦЭМ!$C$39:$C$789,СВЦЭМ!$A$39:$A$789,$A139,СВЦЭМ!$B$39:$B$789,B$119)+'СЕТ СН'!$I$9+СВЦЭМ!$D$10+'СЕТ СН'!$I$5-'СЕТ СН'!$I$17</f>
        <v>6102.69974172</v>
      </c>
      <c r="C139" s="36">
        <f>SUMIFS(СВЦЭМ!$C$39:$C$789,СВЦЭМ!$A$39:$A$789,$A139,СВЦЭМ!$B$39:$B$789,C$119)+'СЕТ СН'!$I$9+СВЦЭМ!$D$10+'СЕТ СН'!$I$5-'СЕТ СН'!$I$17</f>
        <v>6143.3620744300006</v>
      </c>
      <c r="D139" s="36">
        <f>SUMIFS(СВЦЭМ!$C$39:$C$789,СВЦЭМ!$A$39:$A$789,$A139,СВЦЭМ!$B$39:$B$789,D$119)+'СЕТ СН'!$I$9+СВЦЭМ!$D$10+'СЕТ СН'!$I$5-'СЕТ СН'!$I$17</f>
        <v>6142.6560723999992</v>
      </c>
      <c r="E139" s="36">
        <f>SUMIFS(СВЦЭМ!$C$39:$C$789,СВЦЭМ!$A$39:$A$789,$A139,СВЦЭМ!$B$39:$B$789,E$119)+'СЕТ СН'!$I$9+СВЦЭМ!$D$10+'СЕТ СН'!$I$5-'СЕТ СН'!$I$17</f>
        <v>6167.5329852699997</v>
      </c>
      <c r="F139" s="36">
        <f>SUMIFS(СВЦЭМ!$C$39:$C$789,СВЦЭМ!$A$39:$A$789,$A139,СВЦЭМ!$B$39:$B$789,F$119)+'СЕТ СН'!$I$9+СВЦЭМ!$D$10+'СЕТ СН'!$I$5-'СЕТ СН'!$I$17</f>
        <v>6160.8778187499993</v>
      </c>
      <c r="G139" s="36">
        <f>SUMIFS(СВЦЭМ!$C$39:$C$789,СВЦЭМ!$A$39:$A$789,$A139,СВЦЭМ!$B$39:$B$789,G$119)+'СЕТ СН'!$I$9+СВЦЭМ!$D$10+'СЕТ СН'!$I$5-'СЕТ СН'!$I$17</f>
        <v>6139.2461417300001</v>
      </c>
      <c r="H139" s="36">
        <f>SUMIFS(СВЦЭМ!$C$39:$C$789,СВЦЭМ!$A$39:$A$789,$A139,СВЦЭМ!$B$39:$B$789,H$119)+'СЕТ СН'!$I$9+СВЦЭМ!$D$10+'СЕТ СН'!$I$5-'СЕТ СН'!$I$17</f>
        <v>6131.0336371199992</v>
      </c>
      <c r="I139" s="36">
        <f>SUMIFS(СВЦЭМ!$C$39:$C$789,СВЦЭМ!$A$39:$A$789,$A139,СВЦЭМ!$B$39:$B$789,I$119)+'СЕТ СН'!$I$9+СВЦЭМ!$D$10+'СЕТ СН'!$I$5-'СЕТ СН'!$I$17</f>
        <v>6024.8664176100001</v>
      </c>
      <c r="J139" s="36">
        <f>SUMIFS(СВЦЭМ!$C$39:$C$789,СВЦЭМ!$A$39:$A$789,$A139,СВЦЭМ!$B$39:$B$789,J$119)+'СЕТ СН'!$I$9+СВЦЭМ!$D$10+'СЕТ СН'!$I$5-'СЕТ СН'!$I$17</f>
        <v>5967.0731807700004</v>
      </c>
      <c r="K139" s="36">
        <f>SUMIFS(СВЦЭМ!$C$39:$C$789,СВЦЭМ!$A$39:$A$789,$A139,СВЦЭМ!$B$39:$B$789,K$119)+'СЕТ СН'!$I$9+СВЦЭМ!$D$10+'СЕТ СН'!$I$5-'СЕТ СН'!$I$17</f>
        <v>5923.4654062099999</v>
      </c>
      <c r="L139" s="36">
        <f>SUMIFS(СВЦЭМ!$C$39:$C$789,СВЦЭМ!$A$39:$A$789,$A139,СВЦЭМ!$B$39:$B$789,L$119)+'СЕТ СН'!$I$9+СВЦЭМ!$D$10+'СЕТ СН'!$I$5-'СЕТ СН'!$I$17</f>
        <v>5928.5820780000004</v>
      </c>
      <c r="M139" s="36">
        <f>SUMIFS(СВЦЭМ!$C$39:$C$789,СВЦЭМ!$A$39:$A$789,$A139,СВЦЭМ!$B$39:$B$789,M$119)+'СЕТ СН'!$I$9+СВЦЭМ!$D$10+'СЕТ СН'!$I$5-'СЕТ СН'!$I$17</f>
        <v>5907.4275850399999</v>
      </c>
      <c r="N139" s="36">
        <f>SUMIFS(СВЦЭМ!$C$39:$C$789,СВЦЭМ!$A$39:$A$789,$A139,СВЦЭМ!$B$39:$B$789,N$119)+'СЕТ СН'!$I$9+СВЦЭМ!$D$10+'СЕТ СН'!$I$5-'СЕТ СН'!$I$17</f>
        <v>5909.52634588</v>
      </c>
      <c r="O139" s="36">
        <f>SUMIFS(СВЦЭМ!$C$39:$C$789,СВЦЭМ!$A$39:$A$789,$A139,СВЦЭМ!$B$39:$B$789,O$119)+'СЕТ СН'!$I$9+СВЦЭМ!$D$10+'СЕТ СН'!$I$5-'СЕТ СН'!$I$17</f>
        <v>5924.2266830600001</v>
      </c>
      <c r="P139" s="36">
        <f>SUMIFS(СВЦЭМ!$C$39:$C$789,СВЦЭМ!$A$39:$A$789,$A139,СВЦЭМ!$B$39:$B$789,P$119)+'СЕТ СН'!$I$9+СВЦЭМ!$D$10+'СЕТ СН'!$I$5-'СЕТ СН'!$I$17</f>
        <v>5929.0993876299999</v>
      </c>
      <c r="Q139" s="36">
        <f>SUMIFS(СВЦЭМ!$C$39:$C$789,СВЦЭМ!$A$39:$A$789,$A139,СВЦЭМ!$B$39:$B$789,Q$119)+'СЕТ СН'!$I$9+СВЦЭМ!$D$10+'СЕТ СН'!$I$5-'СЕТ СН'!$I$17</f>
        <v>5887.2008550299997</v>
      </c>
      <c r="R139" s="36">
        <f>SUMIFS(СВЦЭМ!$C$39:$C$789,СВЦЭМ!$A$39:$A$789,$A139,СВЦЭМ!$B$39:$B$789,R$119)+'СЕТ СН'!$I$9+СВЦЭМ!$D$10+'СЕТ СН'!$I$5-'СЕТ СН'!$I$17</f>
        <v>5897.9322622899999</v>
      </c>
      <c r="S139" s="36">
        <f>SUMIFS(СВЦЭМ!$C$39:$C$789,СВЦЭМ!$A$39:$A$789,$A139,СВЦЭМ!$B$39:$B$789,S$119)+'СЕТ СН'!$I$9+СВЦЭМ!$D$10+'СЕТ СН'!$I$5-'СЕТ СН'!$I$17</f>
        <v>5897.6663122500004</v>
      </c>
      <c r="T139" s="36">
        <f>SUMIFS(СВЦЭМ!$C$39:$C$789,СВЦЭМ!$A$39:$A$789,$A139,СВЦЭМ!$B$39:$B$789,T$119)+'СЕТ СН'!$I$9+СВЦЭМ!$D$10+'СЕТ СН'!$I$5-'СЕТ СН'!$I$17</f>
        <v>5874.5827400099997</v>
      </c>
      <c r="U139" s="36">
        <f>SUMIFS(СВЦЭМ!$C$39:$C$789,СВЦЭМ!$A$39:$A$789,$A139,СВЦЭМ!$B$39:$B$789,U$119)+'СЕТ СН'!$I$9+СВЦЭМ!$D$10+'СЕТ СН'!$I$5-'СЕТ СН'!$I$17</f>
        <v>5898.7790987999997</v>
      </c>
      <c r="V139" s="36">
        <f>SUMIFS(СВЦЭМ!$C$39:$C$789,СВЦЭМ!$A$39:$A$789,$A139,СВЦЭМ!$B$39:$B$789,V$119)+'СЕТ СН'!$I$9+СВЦЭМ!$D$10+'СЕТ СН'!$I$5-'СЕТ СН'!$I$17</f>
        <v>5929.7580074199996</v>
      </c>
      <c r="W139" s="36">
        <f>SUMIFS(СВЦЭМ!$C$39:$C$789,СВЦЭМ!$A$39:$A$789,$A139,СВЦЭМ!$B$39:$B$789,W$119)+'СЕТ СН'!$I$9+СВЦЭМ!$D$10+'СЕТ СН'!$I$5-'СЕТ СН'!$I$17</f>
        <v>6006.9581771100002</v>
      </c>
      <c r="X139" s="36">
        <f>SUMIFS(СВЦЭМ!$C$39:$C$789,СВЦЭМ!$A$39:$A$789,$A139,СВЦЭМ!$B$39:$B$789,X$119)+'СЕТ СН'!$I$9+СВЦЭМ!$D$10+'СЕТ СН'!$I$5-'СЕТ СН'!$I$17</f>
        <v>6010.6178987200001</v>
      </c>
      <c r="Y139" s="36">
        <f>SUMIFS(СВЦЭМ!$C$39:$C$789,СВЦЭМ!$A$39:$A$789,$A139,СВЦЭМ!$B$39:$B$789,Y$119)+'СЕТ СН'!$I$9+СВЦЭМ!$D$10+'СЕТ СН'!$I$5-'СЕТ СН'!$I$17</f>
        <v>6016.2121485999996</v>
      </c>
    </row>
    <row r="140" spans="1:25" ht="15.75" x14ac:dyDescent="0.2">
      <c r="A140" s="35">
        <f t="shared" si="3"/>
        <v>45647</v>
      </c>
      <c r="B140" s="36">
        <f>SUMIFS(СВЦЭМ!$C$39:$C$789,СВЦЭМ!$A$39:$A$789,$A140,СВЦЭМ!$B$39:$B$789,B$119)+'СЕТ СН'!$I$9+СВЦЭМ!$D$10+'СЕТ СН'!$I$5-'СЕТ СН'!$I$17</f>
        <v>6098.0929588500003</v>
      </c>
      <c r="C140" s="36">
        <f>SUMIFS(СВЦЭМ!$C$39:$C$789,СВЦЭМ!$A$39:$A$789,$A140,СВЦЭМ!$B$39:$B$789,C$119)+'СЕТ СН'!$I$9+СВЦЭМ!$D$10+'СЕТ СН'!$I$5-'СЕТ СН'!$I$17</f>
        <v>6080.1805072500001</v>
      </c>
      <c r="D140" s="36">
        <f>SUMIFS(СВЦЭМ!$C$39:$C$789,СВЦЭМ!$A$39:$A$789,$A140,СВЦЭМ!$B$39:$B$789,D$119)+'СЕТ СН'!$I$9+СВЦЭМ!$D$10+'СЕТ СН'!$I$5-'СЕТ СН'!$I$17</f>
        <v>6149.5730262599991</v>
      </c>
      <c r="E140" s="36">
        <f>SUMIFS(СВЦЭМ!$C$39:$C$789,СВЦЭМ!$A$39:$A$789,$A140,СВЦЭМ!$B$39:$B$789,E$119)+'СЕТ СН'!$I$9+СВЦЭМ!$D$10+'СЕТ СН'!$I$5-'СЕТ СН'!$I$17</f>
        <v>6183.6730888499997</v>
      </c>
      <c r="F140" s="36">
        <f>SUMIFS(СВЦЭМ!$C$39:$C$789,СВЦЭМ!$A$39:$A$789,$A140,СВЦЭМ!$B$39:$B$789,F$119)+'СЕТ СН'!$I$9+СВЦЭМ!$D$10+'СЕТ СН'!$I$5-'СЕТ СН'!$I$17</f>
        <v>6193.2676822800004</v>
      </c>
      <c r="G140" s="36">
        <f>SUMIFS(СВЦЭМ!$C$39:$C$789,СВЦЭМ!$A$39:$A$789,$A140,СВЦЭМ!$B$39:$B$789,G$119)+'СЕТ СН'!$I$9+СВЦЭМ!$D$10+'СЕТ СН'!$I$5-'СЕТ СН'!$I$17</f>
        <v>6177.3258887399998</v>
      </c>
      <c r="H140" s="36">
        <f>SUMIFS(СВЦЭМ!$C$39:$C$789,СВЦЭМ!$A$39:$A$789,$A140,СВЦЭМ!$B$39:$B$789,H$119)+'СЕТ СН'!$I$9+СВЦЭМ!$D$10+'СЕТ СН'!$I$5-'СЕТ СН'!$I$17</f>
        <v>6153.5887661599991</v>
      </c>
      <c r="I140" s="36">
        <f>SUMIFS(СВЦЭМ!$C$39:$C$789,СВЦЭМ!$A$39:$A$789,$A140,СВЦЭМ!$B$39:$B$789,I$119)+'СЕТ СН'!$I$9+СВЦЭМ!$D$10+'СЕТ СН'!$I$5-'СЕТ СН'!$I$17</f>
        <v>6108.4062142900002</v>
      </c>
      <c r="J140" s="36">
        <f>SUMIFS(СВЦЭМ!$C$39:$C$789,СВЦЭМ!$A$39:$A$789,$A140,СВЦЭМ!$B$39:$B$789,J$119)+'СЕТ СН'!$I$9+СВЦЭМ!$D$10+'СЕТ СН'!$I$5-'СЕТ СН'!$I$17</f>
        <v>6040.72761601</v>
      </c>
      <c r="K140" s="36">
        <f>SUMIFS(СВЦЭМ!$C$39:$C$789,СВЦЭМ!$A$39:$A$789,$A140,СВЦЭМ!$B$39:$B$789,K$119)+'СЕТ СН'!$I$9+СВЦЭМ!$D$10+'СЕТ СН'!$I$5-'СЕТ СН'!$I$17</f>
        <v>5955.1949641800002</v>
      </c>
      <c r="L140" s="36">
        <f>SUMIFS(СВЦЭМ!$C$39:$C$789,СВЦЭМ!$A$39:$A$789,$A140,СВЦЭМ!$B$39:$B$789,L$119)+'СЕТ СН'!$I$9+СВЦЭМ!$D$10+'СЕТ СН'!$I$5-'СЕТ СН'!$I$17</f>
        <v>5938.2603860199997</v>
      </c>
      <c r="M140" s="36">
        <f>SUMIFS(СВЦЭМ!$C$39:$C$789,СВЦЭМ!$A$39:$A$789,$A140,СВЦЭМ!$B$39:$B$789,M$119)+'СЕТ СН'!$I$9+СВЦЭМ!$D$10+'СЕТ СН'!$I$5-'СЕТ СН'!$I$17</f>
        <v>5937.10570938</v>
      </c>
      <c r="N140" s="36">
        <f>SUMIFS(СВЦЭМ!$C$39:$C$789,СВЦЭМ!$A$39:$A$789,$A140,СВЦЭМ!$B$39:$B$789,N$119)+'СЕТ СН'!$I$9+СВЦЭМ!$D$10+'СЕТ СН'!$I$5-'СЕТ СН'!$I$17</f>
        <v>5934.5547383699995</v>
      </c>
      <c r="O140" s="36">
        <f>SUMIFS(СВЦЭМ!$C$39:$C$789,СВЦЭМ!$A$39:$A$789,$A140,СВЦЭМ!$B$39:$B$789,O$119)+'СЕТ СН'!$I$9+СВЦЭМ!$D$10+'СЕТ СН'!$I$5-'СЕТ СН'!$I$17</f>
        <v>5953.74119187</v>
      </c>
      <c r="P140" s="36">
        <f>SUMIFS(СВЦЭМ!$C$39:$C$789,СВЦЭМ!$A$39:$A$789,$A140,СВЦЭМ!$B$39:$B$789,P$119)+'СЕТ СН'!$I$9+СВЦЭМ!$D$10+'СЕТ СН'!$I$5-'СЕТ СН'!$I$17</f>
        <v>5951.1778411499999</v>
      </c>
      <c r="Q140" s="36">
        <f>SUMIFS(СВЦЭМ!$C$39:$C$789,СВЦЭМ!$A$39:$A$789,$A140,СВЦЭМ!$B$39:$B$789,Q$119)+'СЕТ СН'!$I$9+СВЦЭМ!$D$10+'СЕТ СН'!$I$5-'СЕТ СН'!$I$17</f>
        <v>5944.8148694299998</v>
      </c>
      <c r="R140" s="36">
        <f>SUMIFS(СВЦЭМ!$C$39:$C$789,СВЦЭМ!$A$39:$A$789,$A140,СВЦЭМ!$B$39:$B$789,R$119)+'СЕТ СН'!$I$9+СВЦЭМ!$D$10+'СЕТ СН'!$I$5-'СЕТ СН'!$I$17</f>
        <v>5955.0354384399998</v>
      </c>
      <c r="S140" s="36">
        <f>SUMIFS(СВЦЭМ!$C$39:$C$789,СВЦЭМ!$A$39:$A$789,$A140,СВЦЭМ!$B$39:$B$789,S$119)+'СЕТ СН'!$I$9+СВЦЭМ!$D$10+'СЕТ СН'!$I$5-'СЕТ СН'!$I$17</f>
        <v>5942.6323264000002</v>
      </c>
      <c r="T140" s="36">
        <f>SUMIFS(СВЦЭМ!$C$39:$C$789,СВЦЭМ!$A$39:$A$789,$A140,СВЦЭМ!$B$39:$B$789,T$119)+'СЕТ СН'!$I$9+СВЦЭМ!$D$10+'СЕТ СН'!$I$5-'СЕТ СН'!$I$17</f>
        <v>5915.1384609400002</v>
      </c>
      <c r="U140" s="36">
        <f>SUMIFS(СВЦЭМ!$C$39:$C$789,СВЦЭМ!$A$39:$A$789,$A140,СВЦЭМ!$B$39:$B$789,U$119)+'СЕТ СН'!$I$9+СВЦЭМ!$D$10+'СЕТ СН'!$I$5-'СЕТ СН'!$I$17</f>
        <v>5943.8819483500001</v>
      </c>
      <c r="V140" s="36">
        <f>SUMIFS(СВЦЭМ!$C$39:$C$789,СВЦЭМ!$A$39:$A$789,$A140,СВЦЭМ!$B$39:$B$789,V$119)+'СЕТ СН'!$I$9+СВЦЭМ!$D$10+'СЕТ СН'!$I$5-'СЕТ СН'!$I$17</f>
        <v>5971.1882007300001</v>
      </c>
      <c r="W140" s="36">
        <f>SUMIFS(СВЦЭМ!$C$39:$C$789,СВЦЭМ!$A$39:$A$789,$A140,СВЦЭМ!$B$39:$B$789,W$119)+'СЕТ СН'!$I$9+СВЦЭМ!$D$10+'СЕТ СН'!$I$5-'СЕТ СН'!$I$17</f>
        <v>5980.5087168600003</v>
      </c>
      <c r="X140" s="36">
        <f>SUMIFS(СВЦЭМ!$C$39:$C$789,СВЦЭМ!$A$39:$A$789,$A140,СВЦЭМ!$B$39:$B$789,X$119)+'СЕТ СН'!$I$9+СВЦЭМ!$D$10+'СЕТ СН'!$I$5-'СЕТ СН'!$I$17</f>
        <v>6006.5116903799999</v>
      </c>
      <c r="Y140" s="36">
        <f>SUMIFS(СВЦЭМ!$C$39:$C$789,СВЦЭМ!$A$39:$A$789,$A140,СВЦЭМ!$B$39:$B$789,Y$119)+'СЕТ СН'!$I$9+СВЦЭМ!$D$10+'СЕТ СН'!$I$5-'СЕТ СН'!$I$17</f>
        <v>6028.2578870799998</v>
      </c>
    </row>
    <row r="141" spans="1:25" ht="15.75" x14ac:dyDescent="0.2">
      <c r="A141" s="35">
        <f t="shared" si="3"/>
        <v>45648</v>
      </c>
      <c r="B141" s="36">
        <f>SUMIFS(СВЦЭМ!$C$39:$C$789,СВЦЭМ!$A$39:$A$789,$A141,СВЦЭМ!$B$39:$B$789,B$119)+'СЕТ СН'!$I$9+СВЦЭМ!$D$10+'СЕТ СН'!$I$5-'СЕТ СН'!$I$17</f>
        <v>6057.6206565499997</v>
      </c>
      <c r="C141" s="36">
        <f>SUMIFS(СВЦЭМ!$C$39:$C$789,СВЦЭМ!$A$39:$A$789,$A141,СВЦЭМ!$B$39:$B$789,C$119)+'СЕТ СН'!$I$9+СВЦЭМ!$D$10+'СЕТ СН'!$I$5-'СЕТ СН'!$I$17</f>
        <v>6159.8502917099995</v>
      </c>
      <c r="D141" s="36">
        <f>SUMIFS(СВЦЭМ!$C$39:$C$789,СВЦЭМ!$A$39:$A$789,$A141,СВЦЭМ!$B$39:$B$789,D$119)+'СЕТ СН'!$I$9+СВЦЭМ!$D$10+'СЕТ СН'!$I$5-'СЕТ СН'!$I$17</f>
        <v>6187.4577820800005</v>
      </c>
      <c r="E141" s="36">
        <f>SUMIFS(СВЦЭМ!$C$39:$C$789,СВЦЭМ!$A$39:$A$789,$A141,СВЦЭМ!$B$39:$B$789,E$119)+'СЕТ СН'!$I$9+СВЦЭМ!$D$10+'СЕТ СН'!$I$5-'СЕТ СН'!$I$17</f>
        <v>6202.6000265099992</v>
      </c>
      <c r="F141" s="36">
        <f>SUMIFS(СВЦЭМ!$C$39:$C$789,СВЦЭМ!$A$39:$A$789,$A141,СВЦЭМ!$B$39:$B$789,F$119)+'СЕТ СН'!$I$9+СВЦЭМ!$D$10+'СЕТ СН'!$I$5-'СЕТ СН'!$I$17</f>
        <v>6213.7956851899999</v>
      </c>
      <c r="G141" s="36">
        <f>SUMIFS(СВЦЭМ!$C$39:$C$789,СВЦЭМ!$A$39:$A$789,$A141,СВЦЭМ!$B$39:$B$789,G$119)+'СЕТ СН'!$I$9+СВЦЭМ!$D$10+'СЕТ СН'!$I$5-'СЕТ СН'!$I$17</f>
        <v>6212.6605405199998</v>
      </c>
      <c r="H141" s="36">
        <f>SUMIFS(СВЦЭМ!$C$39:$C$789,СВЦЭМ!$A$39:$A$789,$A141,СВЦЭМ!$B$39:$B$789,H$119)+'СЕТ СН'!$I$9+СВЦЭМ!$D$10+'СЕТ СН'!$I$5-'СЕТ СН'!$I$17</f>
        <v>6191.8963650099995</v>
      </c>
      <c r="I141" s="36">
        <f>SUMIFS(СВЦЭМ!$C$39:$C$789,СВЦЭМ!$A$39:$A$789,$A141,СВЦЭМ!$B$39:$B$789,I$119)+'СЕТ СН'!$I$9+СВЦЭМ!$D$10+'СЕТ СН'!$I$5-'СЕТ СН'!$I$17</f>
        <v>6168.5957881599998</v>
      </c>
      <c r="J141" s="36">
        <f>SUMIFS(СВЦЭМ!$C$39:$C$789,СВЦЭМ!$A$39:$A$789,$A141,СВЦЭМ!$B$39:$B$789,J$119)+'СЕТ СН'!$I$9+СВЦЭМ!$D$10+'СЕТ СН'!$I$5-'СЕТ СН'!$I$17</f>
        <v>6068.6844224500001</v>
      </c>
      <c r="K141" s="36">
        <f>SUMIFS(СВЦЭМ!$C$39:$C$789,СВЦЭМ!$A$39:$A$789,$A141,СВЦЭМ!$B$39:$B$789,K$119)+'СЕТ СН'!$I$9+СВЦЭМ!$D$10+'СЕТ СН'!$I$5-'СЕТ СН'!$I$17</f>
        <v>6026.7223273</v>
      </c>
      <c r="L141" s="36">
        <f>SUMIFS(СВЦЭМ!$C$39:$C$789,СВЦЭМ!$A$39:$A$789,$A141,СВЦЭМ!$B$39:$B$789,L$119)+'СЕТ СН'!$I$9+СВЦЭМ!$D$10+'СЕТ СН'!$I$5-'СЕТ СН'!$I$17</f>
        <v>5995.0675439500001</v>
      </c>
      <c r="M141" s="36">
        <f>SUMIFS(СВЦЭМ!$C$39:$C$789,СВЦЭМ!$A$39:$A$789,$A141,СВЦЭМ!$B$39:$B$789,M$119)+'СЕТ СН'!$I$9+СВЦЭМ!$D$10+'СЕТ СН'!$I$5-'СЕТ СН'!$I$17</f>
        <v>5988.1938172</v>
      </c>
      <c r="N141" s="36">
        <f>SUMIFS(СВЦЭМ!$C$39:$C$789,СВЦЭМ!$A$39:$A$789,$A141,СВЦЭМ!$B$39:$B$789,N$119)+'СЕТ СН'!$I$9+СВЦЭМ!$D$10+'СЕТ СН'!$I$5-'СЕТ СН'!$I$17</f>
        <v>5996.6224608299999</v>
      </c>
      <c r="O141" s="36">
        <f>SUMIFS(СВЦЭМ!$C$39:$C$789,СВЦЭМ!$A$39:$A$789,$A141,СВЦЭМ!$B$39:$B$789,O$119)+'СЕТ СН'!$I$9+СВЦЭМ!$D$10+'СЕТ СН'!$I$5-'СЕТ СН'!$I$17</f>
        <v>6016.5965659800004</v>
      </c>
      <c r="P141" s="36">
        <f>SUMIFS(СВЦЭМ!$C$39:$C$789,СВЦЭМ!$A$39:$A$789,$A141,СВЦЭМ!$B$39:$B$789,P$119)+'СЕТ СН'!$I$9+СВЦЭМ!$D$10+'СЕТ СН'!$I$5-'СЕТ СН'!$I$17</f>
        <v>6030.78396049</v>
      </c>
      <c r="Q141" s="36">
        <f>SUMIFS(СВЦЭМ!$C$39:$C$789,СВЦЭМ!$A$39:$A$789,$A141,СВЦЭМ!$B$39:$B$789,Q$119)+'СЕТ СН'!$I$9+СВЦЭМ!$D$10+'СЕТ СН'!$I$5-'СЕТ СН'!$I$17</f>
        <v>6049.8706196700005</v>
      </c>
      <c r="R141" s="36">
        <f>SUMIFS(СВЦЭМ!$C$39:$C$789,СВЦЭМ!$A$39:$A$789,$A141,СВЦЭМ!$B$39:$B$789,R$119)+'СЕТ СН'!$I$9+СВЦЭМ!$D$10+'СЕТ СН'!$I$5-'СЕТ СН'!$I$17</f>
        <v>6037.3923202300002</v>
      </c>
      <c r="S141" s="36">
        <f>SUMIFS(СВЦЭМ!$C$39:$C$789,СВЦЭМ!$A$39:$A$789,$A141,СВЦЭМ!$B$39:$B$789,S$119)+'СЕТ СН'!$I$9+СВЦЭМ!$D$10+'СЕТ СН'!$I$5-'СЕТ СН'!$I$17</f>
        <v>5991.54823958</v>
      </c>
      <c r="T141" s="36">
        <f>SUMIFS(СВЦЭМ!$C$39:$C$789,СВЦЭМ!$A$39:$A$789,$A141,СВЦЭМ!$B$39:$B$789,T$119)+'СЕТ СН'!$I$9+СВЦЭМ!$D$10+'СЕТ СН'!$I$5-'СЕТ СН'!$I$17</f>
        <v>5945.5612301299998</v>
      </c>
      <c r="U141" s="36">
        <f>SUMIFS(СВЦЭМ!$C$39:$C$789,СВЦЭМ!$A$39:$A$789,$A141,СВЦЭМ!$B$39:$B$789,U$119)+'СЕТ СН'!$I$9+СВЦЭМ!$D$10+'СЕТ СН'!$I$5-'СЕТ СН'!$I$17</f>
        <v>5958.6791081900001</v>
      </c>
      <c r="V141" s="36">
        <f>SUMIFS(СВЦЭМ!$C$39:$C$789,СВЦЭМ!$A$39:$A$789,$A141,СВЦЭМ!$B$39:$B$789,V$119)+'СЕТ СН'!$I$9+СВЦЭМ!$D$10+'СЕТ СН'!$I$5-'СЕТ СН'!$I$17</f>
        <v>5969.0589156300002</v>
      </c>
      <c r="W141" s="36">
        <f>SUMIFS(СВЦЭМ!$C$39:$C$789,СВЦЭМ!$A$39:$A$789,$A141,СВЦЭМ!$B$39:$B$789,W$119)+'СЕТ СН'!$I$9+СВЦЭМ!$D$10+'СЕТ СН'!$I$5-'СЕТ СН'!$I$17</f>
        <v>5990.5757837700003</v>
      </c>
      <c r="X141" s="36">
        <f>SUMIFS(СВЦЭМ!$C$39:$C$789,СВЦЭМ!$A$39:$A$789,$A141,СВЦЭМ!$B$39:$B$789,X$119)+'СЕТ СН'!$I$9+СВЦЭМ!$D$10+'СЕТ СН'!$I$5-'СЕТ СН'!$I$17</f>
        <v>6010.6823109899997</v>
      </c>
      <c r="Y141" s="36">
        <f>SUMIFS(СВЦЭМ!$C$39:$C$789,СВЦЭМ!$A$39:$A$789,$A141,СВЦЭМ!$B$39:$B$789,Y$119)+'СЕТ СН'!$I$9+СВЦЭМ!$D$10+'СЕТ СН'!$I$5-'СЕТ СН'!$I$17</f>
        <v>6054.5065748300003</v>
      </c>
    </row>
    <row r="142" spans="1:25" ht="15.75" x14ac:dyDescent="0.2">
      <c r="A142" s="35">
        <f t="shared" si="3"/>
        <v>45649</v>
      </c>
      <c r="B142" s="36">
        <f>SUMIFS(СВЦЭМ!$C$39:$C$789,СВЦЭМ!$A$39:$A$789,$A142,СВЦЭМ!$B$39:$B$789,B$119)+'СЕТ СН'!$I$9+СВЦЭМ!$D$10+'СЕТ СН'!$I$5-'СЕТ СН'!$I$17</f>
        <v>6035.1675765500004</v>
      </c>
      <c r="C142" s="36">
        <f>SUMIFS(СВЦЭМ!$C$39:$C$789,СВЦЭМ!$A$39:$A$789,$A142,СВЦЭМ!$B$39:$B$789,C$119)+'СЕТ СН'!$I$9+СВЦЭМ!$D$10+'СЕТ СН'!$I$5-'СЕТ СН'!$I$17</f>
        <v>6087.9073067400004</v>
      </c>
      <c r="D142" s="36">
        <f>SUMIFS(СВЦЭМ!$C$39:$C$789,СВЦЭМ!$A$39:$A$789,$A142,СВЦЭМ!$B$39:$B$789,D$119)+'СЕТ СН'!$I$9+СВЦЭМ!$D$10+'СЕТ СН'!$I$5-'СЕТ СН'!$I$17</f>
        <v>6156.1272858499997</v>
      </c>
      <c r="E142" s="36">
        <f>SUMIFS(СВЦЭМ!$C$39:$C$789,СВЦЭМ!$A$39:$A$789,$A142,СВЦЭМ!$B$39:$B$789,E$119)+'СЕТ СН'!$I$9+СВЦЭМ!$D$10+'СЕТ СН'!$I$5-'СЕТ СН'!$I$17</f>
        <v>6213.6454986400004</v>
      </c>
      <c r="F142" s="36">
        <f>SUMIFS(СВЦЭМ!$C$39:$C$789,СВЦЭМ!$A$39:$A$789,$A142,СВЦЭМ!$B$39:$B$789,F$119)+'СЕТ СН'!$I$9+СВЦЭМ!$D$10+'СЕТ СН'!$I$5-'СЕТ СН'!$I$17</f>
        <v>6159.0134983699991</v>
      </c>
      <c r="G142" s="36">
        <f>SUMIFS(СВЦЭМ!$C$39:$C$789,СВЦЭМ!$A$39:$A$789,$A142,СВЦЭМ!$B$39:$B$789,G$119)+'СЕТ СН'!$I$9+СВЦЭМ!$D$10+'СЕТ СН'!$I$5-'СЕТ СН'!$I$17</f>
        <v>6134.7792565199998</v>
      </c>
      <c r="H142" s="36">
        <f>SUMIFS(СВЦЭМ!$C$39:$C$789,СВЦЭМ!$A$39:$A$789,$A142,СВЦЭМ!$B$39:$B$789,H$119)+'СЕТ СН'!$I$9+СВЦЭМ!$D$10+'СЕТ СН'!$I$5-'СЕТ СН'!$I$17</f>
        <v>6115.2625562000003</v>
      </c>
      <c r="I142" s="36">
        <f>SUMIFS(СВЦЭМ!$C$39:$C$789,СВЦЭМ!$A$39:$A$789,$A142,СВЦЭМ!$B$39:$B$789,I$119)+'СЕТ СН'!$I$9+СВЦЭМ!$D$10+'СЕТ СН'!$I$5-'СЕТ СН'!$I$17</f>
        <v>6099.71603082</v>
      </c>
      <c r="J142" s="36">
        <f>SUMIFS(СВЦЭМ!$C$39:$C$789,СВЦЭМ!$A$39:$A$789,$A142,СВЦЭМ!$B$39:$B$789,J$119)+'СЕТ СН'!$I$9+СВЦЭМ!$D$10+'СЕТ СН'!$I$5-'СЕТ СН'!$I$17</f>
        <v>6030.1000724900005</v>
      </c>
      <c r="K142" s="36">
        <f>SUMIFS(СВЦЭМ!$C$39:$C$789,СВЦЭМ!$A$39:$A$789,$A142,СВЦЭМ!$B$39:$B$789,K$119)+'СЕТ СН'!$I$9+СВЦЭМ!$D$10+'СЕТ СН'!$I$5-'СЕТ СН'!$I$17</f>
        <v>5960.2146344600005</v>
      </c>
      <c r="L142" s="36">
        <f>SUMIFS(СВЦЭМ!$C$39:$C$789,СВЦЭМ!$A$39:$A$789,$A142,СВЦЭМ!$B$39:$B$789,L$119)+'СЕТ СН'!$I$9+СВЦЭМ!$D$10+'СЕТ СН'!$I$5-'СЕТ СН'!$I$17</f>
        <v>5957.4889498000002</v>
      </c>
      <c r="M142" s="36">
        <f>SUMIFS(СВЦЭМ!$C$39:$C$789,СВЦЭМ!$A$39:$A$789,$A142,СВЦЭМ!$B$39:$B$789,M$119)+'СЕТ СН'!$I$9+СВЦЭМ!$D$10+'СЕТ СН'!$I$5-'СЕТ СН'!$I$17</f>
        <v>5973.7200966500004</v>
      </c>
      <c r="N142" s="36">
        <f>SUMIFS(СВЦЭМ!$C$39:$C$789,СВЦЭМ!$A$39:$A$789,$A142,СВЦЭМ!$B$39:$B$789,N$119)+'СЕТ СН'!$I$9+СВЦЭМ!$D$10+'СЕТ СН'!$I$5-'СЕТ СН'!$I$17</f>
        <v>5979.5925819700005</v>
      </c>
      <c r="O142" s="36">
        <f>SUMIFS(СВЦЭМ!$C$39:$C$789,СВЦЭМ!$A$39:$A$789,$A142,СВЦЭМ!$B$39:$B$789,O$119)+'СЕТ СН'!$I$9+СВЦЭМ!$D$10+'СЕТ СН'!$I$5-'СЕТ СН'!$I$17</f>
        <v>6000.6810902100005</v>
      </c>
      <c r="P142" s="36">
        <f>SUMIFS(СВЦЭМ!$C$39:$C$789,СВЦЭМ!$A$39:$A$789,$A142,СВЦЭМ!$B$39:$B$789,P$119)+'СЕТ СН'!$I$9+СВЦЭМ!$D$10+'СЕТ СН'!$I$5-'СЕТ СН'!$I$17</f>
        <v>6033.51615124</v>
      </c>
      <c r="Q142" s="36">
        <f>SUMIFS(СВЦЭМ!$C$39:$C$789,СВЦЭМ!$A$39:$A$789,$A142,СВЦЭМ!$B$39:$B$789,Q$119)+'СЕТ СН'!$I$9+СВЦЭМ!$D$10+'СЕТ СН'!$I$5-'СЕТ СН'!$I$17</f>
        <v>6045.6345654799998</v>
      </c>
      <c r="R142" s="36">
        <f>SUMIFS(СВЦЭМ!$C$39:$C$789,СВЦЭМ!$A$39:$A$789,$A142,СВЦЭМ!$B$39:$B$789,R$119)+'СЕТ СН'!$I$9+СВЦЭМ!$D$10+'СЕТ СН'!$I$5-'СЕТ СН'!$I$17</f>
        <v>6019.6570273799998</v>
      </c>
      <c r="S142" s="36">
        <f>SUMIFS(СВЦЭМ!$C$39:$C$789,СВЦЭМ!$A$39:$A$789,$A142,СВЦЭМ!$B$39:$B$789,S$119)+'СЕТ СН'!$I$9+СВЦЭМ!$D$10+'СЕТ СН'!$I$5-'СЕТ СН'!$I$17</f>
        <v>6000.6750158900004</v>
      </c>
      <c r="T142" s="36">
        <f>SUMIFS(СВЦЭМ!$C$39:$C$789,СВЦЭМ!$A$39:$A$789,$A142,СВЦЭМ!$B$39:$B$789,T$119)+'СЕТ СН'!$I$9+СВЦЭМ!$D$10+'СЕТ СН'!$I$5-'СЕТ СН'!$I$17</f>
        <v>5983.9252983200004</v>
      </c>
      <c r="U142" s="36">
        <f>SUMIFS(СВЦЭМ!$C$39:$C$789,СВЦЭМ!$A$39:$A$789,$A142,СВЦЭМ!$B$39:$B$789,U$119)+'СЕТ СН'!$I$9+СВЦЭМ!$D$10+'СЕТ СН'!$I$5-'СЕТ СН'!$I$17</f>
        <v>5982.1174840100002</v>
      </c>
      <c r="V142" s="36">
        <f>SUMIFS(СВЦЭМ!$C$39:$C$789,СВЦЭМ!$A$39:$A$789,$A142,СВЦЭМ!$B$39:$B$789,V$119)+'СЕТ СН'!$I$9+СВЦЭМ!$D$10+'СЕТ СН'!$I$5-'СЕТ СН'!$I$17</f>
        <v>5966.2353652500005</v>
      </c>
      <c r="W142" s="36">
        <f>SUMIFS(СВЦЭМ!$C$39:$C$789,СВЦЭМ!$A$39:$A$789,$A142,СВЦЭМ!$B$39:$B$789,W$119)+'СЕТ СН'!$I$9+СВЦЭМ!$D$10+'СЕТ СН'!$I$5-'СЕТ СН'!$I$17</f>
        <v>5962.0812923399999</v>
      </c>
      <c r="X142" s="36">
        <f>SUMIFS(СВЦЭМ!$C$39:$C$789,СВЦЭМ!$A$39:$A$789,$A142,СВЦЭМ!$B$39:$B$789,X$119)+'СЕТ СН'!$I$9+СВЦЭМ!$D$10+'СЕТ СН'!$I$5-'СЕТ СН'!$I$17</f>
        <v>6014.7368157199999</v>
      </c>
      <c r="Y142" s="36">
        <f>SUMIFS(СВЦЭМ!$C$39:$C$789,СВЦЭМ!$A$39:$A$789,$A142,СВЦЭМ!$B$39:$B$789,Y$119)+'СЕТ СН'!$I$9+СВЦЭМ!$D$10+'СЕТ СН'!$I$5-'СЕТ СН'!$I$17</f>
        <v>6039.7941686900003</v>
      </c>
    </row>
    <row r="143" spans="1:25" ht="15.75" x14ac:dyDescent="0.2">
      <c r="A143" s="35">
        <f t="shared" si="3"/>
        <v>45650</v>
      </c>
      <c r="B143" s="36">
        <f>SUMIFS(СВЦЭМ!$C$39:$C$789,СВЦЭМ!$A$39:$A$789,$A143,СВЦЭМ!$B$39:$B$789,B$119)+'СЕТ СН'!$I$9+СВЦЭМ!$D$10+'СЕТ СН'!$I$5-'СЕТ СН'!$I$17</f>
        <v>6099.6282470200003</v>
      </c>
      <c r="C143" s="36">
        <f>SUMIFS(СВЦЭМ!$C$39:$C$789,СВЦЭМ!$A$39:$A$789,$A143,СВЦЭМ!$B$39:$B$789,C$119)+'СЕТ СН'!$I$9+СВЦЭМ!$D$10+'СЕТ СН'!$I$5-'СЕТ СН'!$I$17</f>
        <v>6195.4266019899997</v>
      </c>
      <c r="D143" s="36">
        <f>SUMIFS(СВЦЭМ!$C$39:$C$789,СВЦЭМ!$A$39:$A$789,$A143,СВЦЭМ!$B$39:$B$789,D$119)+'СЕТ СН'!$I$9+СВЦЭМ!$D$10+'СЕТ СН'!$I$5-'СЕТ СН'!$I$17</f>
        <v>6192.7019815900003</v>
      </c>
      <c r="E143" s="36">
        <f>SUMIFS(СВЦЭМ!$C$39:$C$789,СВЦЭМ!$A$39:$A$789,$A143,СВЦЭМ!$B$39:$B$789,E$119)+'СЕТ СН'!$I$9+СВЦЭМ!$D$10+'СЕТ СН'!$I$5-'СЕТ СН'!$I$17</f>
        <v>6188.40128585</v>
      </c>
      <c r="F143" s="36">
        <f>SUMIFS(СВЦЭМ!$C$39:$C$789,СВЦЭМ!$A$39:$A$789,$A143,СВЦЭМ!$B$39:$B$789,F$119)+'СЕТ СН'!$I$9+СВЦЭМ!$D$10+'СЕТ СН'!$I$5-'СЕТ СН'!$I$17</f>
        <v>6180.6093471200002</v>
      </c>
      <c r="G143" s="36">
        <f>SUMIFS(СВЦЭМ!$C$39:$C$789,СВЦЭМ!$A$39:$A$789,$A143,СВЦЭМ!$B$39:$B$789,G$119)+'СЕТ СН'!$I$9+СВЦЭМ!$D$10+'СЕТ СН'!$I$5-'СЕТ СН'!$I$17</f>
        <v>6166.8879775299993</v>
      </c>
      <c r="H143" s="36">
        <f>SUMIFS(СВЦЭМ!$C$39:$C$789,СВЦЭМ!$A$39:$A$789,$A143,СВЦЭМ!$B$39:$B$789,H$119)+'СЕТ СН'!$I$9+СВЦЭМ!$D$10+'СЕТ СН'!$I$5-'СЕТ СН'!$I$17</f>
        <v>6153.2972822600004</v>
      </c>
      <c r="I143" s="36">
        <f>SUMIFS(СВЦЭМ!$C$39:$C$789,СВЦЭМ!$A$39:$A$789,$A143,СВЦЭМ!$B$39:$B$789,I$119)+'СЕТ СН'!$I$9+СВЦЭМ!$D$10+'СЕТ СН'!$I$5-'СЕТ СН'!$I$17</f>
        <v>6092.9459390700003</v>
      </c>
      <c r="J143" s="36">
        <f>SUMIFS(СВЦЭМ!$C$39:$C$789,СВЦЭМ!$A$39:$A$789,$A143,СВЦЭМ!$B$39:$B$789,J$119)+'СЕТ СН'!$I$9+СВЦЭМ!$D$10+'СЕТ СН'!$I$5-'СЕТ СН'!$I$17</f>
        <v>6059.8184212400001</v>
      </c>
      <c r="K143" s="36">
        <f>SUMIFS(СВЦЭМ!$C$39:$C$789,СВЦЭМ!$A$39:$A$789,$A143,СВЦЭМ!$B$39:$B$789,K$119)+'СЕТ СН'!$I$9+СВЦЭМ!$D$10+'СЕТ СН'!$I$5-'СЕТ СН'!$I$17</f>
        <v>6066.0646790700002</v>
      </c>
      <c r="L143" s="36">
        <f>SUMIFS(СВЦЭМ!$C$39:$C$789,СВЦЭМ!$A$39:$A$789,$A143,СВЦЭМ!$B$39:$B$789,L$119)+'СЕТ СН'!$I$9+СВЦЭМ!$D$10+'СЕТ СН'!$I$5-'СЕТ СН'!$I$17</f>
        <v>6043.5630458800006</v>
      </c>
      <c r="M143" s="36">
        <f>SUMIFS(СВЦЭМ!$C$39:$C$789,СВЦЭМ!$A$39:$A$789,$A143,СВЦЭМ!$B$39:$B$789,M$119)+'СЕТ СН'!$I$9+СВЦЭМ!$D$10+'СЕТ СН'!$I$5-'СЕТ СН'!$I$17</f>
        <v>5984.7452082700001</v>
      </c>
      <c r="N143" s="36">
        <f>SUMIFS(СВЦЭМ!$C$39:$C$789,СВЦЭМ!$A$39:$A$789,$A143,СВЦЭМ!$B$39:$B$789,N$119)+'СЕТ СН'!$I$9+СВЦЭМ!$D$10+'СЕТ СН'!$I$5-'СЕТ СН'!$I$17</f>
        <v>5995.2574054799998</v>
      </c>
      <c r="O143" s="36">
        <f>SUMIFS(СВЦЭМ!$C$39:$C$789,СВЦЭМ!$A$39:$A$789,$A143,СВЦЭМ!$B$39:$B$789,O$119)+'СЕТ СН'!$I$9+СВЦЭМ!$D$10+'СЕТ СН'!$I$5-'СЕТ СН'!$I$17</f>
        <v>6048.0120974600004</v>
      </c>
      <c r="P143" s="36">
        <f>SUMIFS(СВЦЭМ!$C$39:$C$789,СВЦЭМ!$A$39:$A$789,$A143,СВЦЭМ!$B$39:$B$789,P$119)+'СЕТ СН'!$I$9+СВЦЭМ!$D$10+'СЕТ СН'!$I$5-'СЕТ СН'!$I$17</f>
        <v>6044.3535441799995</v>
      </c>
      <c r="Q143" s="36">
        <f>SUMIFS(СВЦЭМ!$C$39:$C$789,СВЦЭМ!$A$39:$A$789,$A143,СВЦЭМ!$B$39:$B$789,Q$119)+'СЕТ СН'!$I$9+СВЦЭМ!$D$10+'СЕТ СН'!$I$5-'СЕТ СН'!$I$17</f>
        <v>5984.4636773900002</v>
      </c>
      <c r="R143" s="36">
        <f>SUMIFS(СВЦЭМ!$C$39:$C$789,СВЦЭМ!$A$39:$A$789,$A143,СВЦЭМ!$B$39:$B$789,R$119)+'СЕТ СН'!$I$9+СВЦЭМ!$D$10+'СЕТ СН'!$I$5-'СЕТ СН'!$I$17</f>
        <v>6000.0789403600002</v>
      </c>
      <c r="S143" s="36">
        <f>SUMIFS(СВЦЭМ!$C$39:$C$789,СВЦЭМ!$A$39:$A$789,$A143,СВЦЭМ!$B$39:$B$789,S$119)+'СЕТ СН'!$I$9+СВЦЭМ!$D$10+'СЕТ СН'!$I$5-'СЕТ СН'!$I$17</f>
        <v>6012.5643727200004</v>
      </c>
      <c r="T143" s="36">
        <f>SUMIFS(СВЦЭМ!$C$39:$C$789,СВЦЭМ!$A$39:$A$789,$A143,СВЦЭМ!$B$39:$B$789,T$119)+'СЕТ СН'!$I$9+СВЦЭМ!$D$10+'СЕТ СН'!$I$5-'СЕТ СН'!$I$17</f>
        <v>6062.10845006</v>
      </c>
      <c r="U143" s="36">
        <f>SUMIFS(СВЦЭМ!$C$39:$C$789,СВЦЭМ!$A$39:$A$789,$A143,СВЦЭМ!$B$39:$B$789,U$119)+'СЕТ СН'!$I$9+СВЦЭМ!$D$10+'СЕТ СН'!$I$5-'СЕТ СН'!$I$17</f>
        <v>6064.5971588399998</v>
      </c>
      <c r="V143" s="36">
        <f>SUMIFS(СВЦЭМ!$C$39:$C$789,СВЦЭМ!$A$39:$A$789,$A143,СВЦЭМ!$B$39:$B$789,V$119)+'СЕТ СН'!$I$9+СВЦЭМ!$D$10+'СЕТ СН'!$I$5-'СЕТ СН'!$I$17</f>
        <v>6066.08679003</v>
      </c>
      <c r="W143" s="36">
        <f>SUMIFS(СВЦЭМ!$C$39:$C$789,СВЦЭМ!$A$39:$A$789,$A143,СВЦЭМ!$B$39:$B$789,W$119)+'СЕТ СН'!$I$9+СВЦЭМ!$D$10+'СЕТ СН'!$I$5-'СЕТ СН'!$I$17</f>
        <v>6085.4260166499998</v>
      </c>
      <c r="X143" s="36">
        <f>SUMIFS(СВЦЭМ!$C$39:$C$789,СВЦЭМ!$A$39:$A$789,$A143,СВЦЭМ!$B$39:$B$789,X$119)+'СЕТ СН'!$I$9+СВЦЭМ!$D$10+'СЕТ СН'!$I$5-'СЕТ СН'!$I$17</f>
        <v>6116.7307239299998</v>
      </c>
      <c r="Y143" s="36">
        <f>SUMIFS(СВЦЭМ!$C$39:$C$789,СВЦЭМ!$A$39:$A$789,$A143,СВЦЭМ!$B$39:$B$789,Y$119)+'СЕТ СН'!$I$9+СВЦЭМ!$D$10+'СЕТ СН'!$I$5-'СЕТ СН'!$I$17</f>
        <v>6122.9368648300006</v>
      </c>
    </row>
    <row r="144" spans="1:25" ht="15.75" x14ac:dyDescent="0.2">
      <c r="A144" s="35">
        <f t="shared" si="3"/>
        <v>45651</v>
      </c>
      <c r="B144" s="36">
        <f>SUMIFS(СВЦЭМ!$C$39:$C$789,СВЦЭМ!$A$39:$A$789,$A144,СВЦЭМ!$B$39:$B$789,B$119)+'СЕТ СН'!$I$9+СВЦЭМ!$D$10+'СЕТ СН'!$I$5-'СЕТ СН'!$I$17</f>
        <v>6030.9408504100002</v>
      </c>
      <c r="C144" s="36">
        <f>SUMIFS(СВЦЭМ!$C$39:$C$789,СВЦЭМ!$A$39:$A$789,$A144,СВЦЭМ!$B$39:$B$789,C$119)+'СЕТ СН'!$I$9+СВЦЭМ!$D$10+'СЕТ СН'!$I$5-'СЕТ СН'!$I$17</f>
        <v>6063.4281107000006</v>
      </c>
      <c r="D144" s="36">
        <f>SUMIFS(СВЦЭМ!$C$39:$C$789,СВЦЭМ!$A$39:$A$789,$A144,СВЦЭМ!$B$39:$B$789,D$119)+'СЕТ СН'!$I$9+СВЦЭМ!$D$10+'СЕТ СН'!$I$5-'СЕТ СН'!$I$17</f>
        <v>6073.2937334099997</v>
      </c>
      <c r="E144" s="36">
        <f>SUMIFS(СВЦЭМ!$C$39:$C$789,СВЦЭМ!$A$39:$A$789,$A144,СВЦЭМ!$B$39:$B$789,E$119)+'СЕТ СН'!$I$9+СВЦЭМ!$D$10+'СЕТ СН'!$I$5-'СЕТ СН'!$I$17</f>
        <v>6107.2994075500001</v>
      </c>
      <c r="F144" s="36">
        <f>SUMIFS(СВЦЭМ!$C$39:$C$789,СВЦЭМ!$A$39:$A$789,$A144,СВЦЭМ!$B$39:$B$789,F$119)+'СЕТ СН'!$I$9+СВЦЭМ!$D$10+'СЕТ СН'!$I$5-'СЕТ СН'!$I$17</f>
        <v>6113.2655813900001</v>
      </c>
      <c r="G144" s="36">
        <f>SUMIFS(СВЦЭМ!$C$39:$C$789,СВЦЭМ!$A$39:$A$789,$A144,СВЦЭМ!$B$39:$B$789,G$119)+'СЕТ СН'!$I$9+СВЦЭМ!$D$10+'СЕТ СН'!$I$5-'СЕТ СН'!$I$17</f>
        <v>6072.6849297600002</v>
      </c>
      <c r="H144" s="36">
        <f>SUMIFS(СВЦЭМ!$C$39:$C$789,СВЦЭМ!$A$39:$A$789,$A144,СВЦЭМ!$B$39:$B$789,H$119)+'СЕТ СН'!$I$9+СВЦЭМ!$D$10+'СЕТ СН'!$I$5-'СЕТ СН'!$I$17</f>
        <v>6011.8573713099995</v>
      </c>
      <c r="I144" s="36">
        <f>SUMIFS(СВЦЭМ!$C$39:$C$789,СВЦЭМ!$A$39:$A$789,$A144,СВЦЭМ!$B$39:$B$789,I$119)+'СЕТ СН'!$I$9+СВЦЭМ!$D$10+'СЕТ СН'!$I$5-'СЕТ СН'!$I$17</f>
        <v>5918.1180468299999</v>
      </c>
      <c r="J144" s="36">
        <f>SUMIFS(СВЦЭМ!$C$39:$C$789,СВЦЭМ!$A$39:$A$789,$A144,СВЦЭМ!$B$39:$B$789,J$119)+'СЕТ СН'!$I$9+СВЦЭМ!$D$10+'СЕТ СН'!$I$5-'СЕТ СН'!$I$17</f>
        <v>5902.7936309100005</v>
      </c>
      <c r="K144" s="36">
        <f>SUMIFS(СВЦЭМ!$C$39:$C$789,СВЦЭМ!$A$39:$A$789,$A144,СВЦЭМ!$B$39:$B$789,K$119)+'СЕТ СН'!$I$9+СВЦЭМ!$D$10+'СЕТ СН'!$I$5-'СЕТ СН'!$I$17</f>
        <v>5888.9853772400002</v>
      </c>
      <c r="L144" s="36">
        <f>SUMIFS(СВЦЭМ!$C$39:$C$789,СВЦЭМ!$A$39:$A$789,$A144,СВЦЭМ!$B$39:$B$789,L$119)+'СЕТ СН'!$I$9+СВЦЭМ!$D$10+'СЕТ СН'!$I$5-'СЕТ СН'!$I$17</f>
        <v>5869.9943273299996</v>
      </c>
      <c r="M144" s="36">
        <f>SUMIFS(СВЦЭМ!$C$39:$C$789,СВЦЭМ!$A$39:$A$789,$A144,СВЦЭМ!$B$39:$B$789,M$119)+'СЕТ СН'!$I$9+СВЦЭМ!$D$10+'СЕТ СН'!$I$5-'СЕТ СН'!$I$17</f>
        <v>5849.4874560899998</v>
      </c>
      <c r="N144" s="36">
        <f>SUMIFS(СВЦЭМ!$C$39:$C$789,СВЦЭМ!$A$39:$A$789,$A144,СВЦЭМ!$B$39:$B$789,N$119)+'СЕТ СН'!$I$9+СВЦЭМ!$D$10+'СЕТ СН'!$I$5-'СЕТ СН'!$I$17</f>
        <v>5859.5223721900002</v>
      </c>
      <c r="O144" s="36">
        <f>SUMIFS(СВЦЭМ!$C$39:$C$789,СВЦЭМ!$A$39:$A$789,$A144,СВЦЭМ!$B$39:$B$789,O$119)+'СЕТ СН'!$I$9+СВЦЭМ!$D$10+'СЕТ СН'!$I$5-'СЕТ СН'!$I$17</f>
        <v>5862.9801691100001</v>
      </c>
      <c r="P144" s="36">
        <f>SUMIFS(СВЦЭМ!$C$39:$C$789,СВЦЭМ!$A$39:$A$789,$A144,СВЦЭМ!$B$39:$B$789,P$119)+'СЕТ СН'!$I$9+СВЦЭМ!$D$10+'СЕТ СН'!$I$5-'СЕТ СН'!$I$17</f>
        <v>5863.3923238799998</v>
      </c>
      <c r="Q144" s="36">
        <f>SUMIFS(СВЦЭМ!$C$39:$C$789,СВЦЭМ!$A$39:$A$789,$A144,СВЦЭМ!$B$39:$B$789,Q$119)+'СЕТ СН'!$I$9+СВЦЭМ!$D$10+'СЕТ СН'!$I$5-'СЕТ СН'!$I$17</f>
        <v>5868.7568752999996</v>
      </c>
      <c r="R144" s="36">
        <f>SUMIFS(СВЦЭМ!$C$39:$C$789,СВЦЭМ!$A$39:$A$789,$A144,СВЦЭМ!$B$39:$B$789,R$119)+'СЕТ СН'!$I$9+СВЦЭМ!$D$10+'СЕТ СН'!$I$5-'СЕТ СН'!$I$17</f>
        <v>5863.9165796500001</v>
      </c>
      <c r="S144" s="36">
        <f>SUMIFS(СВЦЭМ!$C$39:$C$789,СВЦЭМ!$A$39:$A$789,$A144,СВЦЭМ!$B$39:$B$789,S$119)+'СЕТ СН'!$I$9+СВЦЭМ!$D$10+'СЕТ СН'!$I$5-'СЕТ СН'!$I$17</f>
        <v>5849.5419897600004</v>
      </c>
      <c r="T144" s="36">
        <f>SUMIFS(СВЦЭМ!$C$39:$C$789,СВЦЭМ!$A$39:$A$789,$A144,СВЦЭМ!$B$39:$B$789,T$119)+'СЕТ СН'!$I$9+СВЦЭМ!$D$10+'СЕТ СН'!$I$5-'СЕТ СН'!$I$17</f>
        <v>5871.5707216299998</v>
      </c>
      <c r="U144" s="36">
        <f>SUMIFS(СВЦЭМ!$C$39:$C$789,СВЦЭМ!$A$39:$A$789,$A144,СВЦЭМ!$B$39:$B$789,U$119)+'СЕТ СН'!$I$9+СВЦЭМ!$D$10+'СЕТ СН'!$I$5-'СЕТ СН'!$I$17</f>
        <v>5869.6928162700005</v>
      </c>
      <c r="V144" s="36">
        <f>SUMIFS(СВЦЭМ!$C$39:$C$789,СВЦЭМ!$A$39:$A$789,$A144,СВЦЭМ!$B$39:$B$789,V$119)+'СЕТ СН'!$I$9+СВЦЭМ!$D$10+'СЕТ СН'!$I$5-'СЕТ СН'!$I$17</f>
        <v>5871.0663852199996</v>
      </c>
      <c r="W144" s="36">
        <f>SUMIFS(СВЦЭМ!$C$39:$C$789,СВЦЭМ!$A$39:$A$789,$A144,СВЦЭМ!$B$39:$B$789,W$119)+'СЕТ СН'!$I$9+СВЦЭМ!$D$10+'СЕТ СН'!$I$5-'СЕТ СН'!$I$17</f>
        <v>5902.2334288299999</v>
      </c>
      <c r="X144" s="36">
        <f>SUMIFS(СВЦЭМ!$C$39:$C$789,СВЦЭМ!$A$39:$A$789,$A144,СВЦЭМ!$B$39:$B$789,X$119)+'СЕТ СН'!$I$9+СВЦЭМ!$D$10+'СЕТ СН'!$I$5-'СЕТ СН'!$I$17</f>
        <v>5897.3893976300005</v>
      </c>
      <c r="Y144" s="36">
        <f>SUMIFS(СВЦЭМ!$C$39:$C$789,СВЦЭМ!$A$39:$A$789,$A144,СВЦЭМ!$B$39:$B$789,Y$119)+'СЕТ СН'!$I$9+СВЦЭМ!$D$10+'СЕТ СН'!$I$5-'СЕТ СН'!$I$17</f>
        <v>5949.8474250700001</v>
      </c>
    </row>
    <row r="145" spans="1:32" ht="15.75" x14ac:dyDescent="0.2">
      <c r="A145" s="35">
        <f t="shared" si="3"/>
        <v>45652</v>
      </c>
      <c r="B145" s="36">
        <f>SUMIFS(СВЦЭМ!$C$39:$C$789,СВЦЭМ!$A$39:$A$789,$A145,СВЦЭМ!$B$39:$B$789,B$119)+'СЕТ СН'!$I$9+СВЦЭМ!$D$10+'СЕТ СН'!$I$5-'СЕТ СН'!$I$17</f>
        <v>6094.4790649000006</v>
      </c>
      <c r="C145" s="36">
        <f>SUMIFS(СВЦЭМ!$C$39:$C$789,СВЦЭМ!$A$39:$A$789,$A145,СВЦЭМ!$B$39:$B$789,C$119)+'СЕТ СН'!$I$9+СВЦЭМ!$D$10+'СЕТ СН'!$I$5-'СЕТ СН'!$I$17</f>
        <v>6128.8617370199991</v>
      </c>
      <c r="D145" s="36">
        <f>SUMIFS(СВЦЭМ!$C$39:$C$789,СВЦЭМ!$A$39:$A$789,$A145,СВЦЭМ!$B$39:$B$789,D$119)+'СЕТ СН'!$I$9+СВЦЭМ!$D$10+'СЕТ СН'!$I$5-'СЕТ СН'!$I$17</f>
        <v>6155.6771687199998</v>
      </c>
      <c r="E145" s="36">
        <f>SUMIFS(СВЦЭМ!$C$39:$C$789,СВЦЭМ!$A$39:$A$789,$A145,СВЦЭМ!$B$39:$B$789,E$119)+'СЕТ СН'!$I$9+СВЦЭМ!$D$10+'СЕТ СН'!$I$5-'СЕТ СН'!$I$17</f>
        <v>6154.9160276900002</v>
      </c>
      <c r="F145" s="36">
        <f>SUMIFS(СВЦЭМ!$C$39:$C$789,СВЦЭМ!$A$39:$A$789,$A145,СВЦЭМ!$B$39:$B$789,F$119)+'СЕТ СН'!$I$9+СВЦЭМ!$D$10+'СЕТ СН'!$I$5-'СЕТ СН'!$I$17</f>
        <v>6153.7553225399997</v>
      </c>
      <c r="G145" s="36">
        <f>SUMIFS(СВЦЭМ!$C$39:$C$789,СВЦЭМ!$A$39:$A$789,$A145,СВЦЭМ!$B$39:$B$789,G$119)+'СЕТ СН'!$I$9+СВЦЭМ!$D$10+'СЕТ СН'!$I$5-'СЕТ СН'!$I$17</f>
        <v>6131.8353660299999</v>
      </c>
      <c r="H145" s="36">
        <f>SUMIFS(СВЦЭМ!$C$39:$C$789,СВЦЭМ!$A$39:$A$789,$A145,СВЦЭМ!$B$39:$B$789,H$119)+'СЕТ СН'!$I$9+СВЦЭМ!$D$10+'СЕТ СН'!$I$5-'СЕТ СН'!$I$17</f>
        <v>6057.7512345200003</v>
      </c>
      <c r="I145" s="36">
        <f>SUMIFS(СВЦЭМ!$C$39:$C$789,СВЦЭМ!$A$39:$A$789,$A145,СВЦЭМ!$B$39:$B$789,I$119)+'СЕТ СН'!$I$9+СВЦЭМ!$D$10+'СЕТ СН'!$I$5-'СЕТ СН'!$I$17</f>
        <v>5992.8726504699998</v>
      </c>
      <c r="J145" s="36">
        <f>SUMIFS(СВЦЭМ!$C$39:$C$789,СВЦЭМ!$A$39:$A$789,$A145,СВЦЭМ!$B$39:$B$789,J$119)+'СЕТ СН'!$I$9+СВЦЭМ!$D$10+'СЕТ СН'!$I$5-'СЕТ СН'!$I$17</f>
        <v>5963.4313966600002</v>
      </c>
      <c r="K145" s="36">
        <f>SUMIFS(СВЦЭМ!$C$39:$C$789,СВЦЭМ!$A$39:$A$789,$A145,СВЦЭМ!$B$39:$B$789,K$119)+'СЕТ СН'!$I$9+СВЦЭМ!$D$10+'СЕТ СН'!$I$5-'СЕТ СН'!$I$17</f>
        <v>5943.6478896799999</v>
      </c>
      <c r="L145" s="36">
        <f>SUMIFS(СВЦЭМ!$C$39:$C$789,СВЦЭМ!$A$39:$A$789,$A145,СВЦЭМ!$B$39:$B$789,L$119)+'СЕТ СН'!$I$9+СВЦЭМ!$D$10+'СЕТ СН'!$I$5-'СЕТ СН'!$I$17</f>
        <v>5942.8551214099998</v>
      </c>
      <c r="M145" s="36">
        <f>SUMIFS(СВЦЭМ!$C$39:$C$789,СВЦЭМ!$A$39:$A$789,$A145,СВЦЭМ!$B$39:$B$789,M$119)+'СЕТ СН'!$I$9+СВЦЭМ!$D$10+'СЕТ СН'!$I$5-'СЕТ СН'!$I$17</f>
        <v>5933.4316668800002</v>
      </c>
      <c r="N145" s="36">
        <f>SUMIFS(СВЦЭМ!$C$39:$C$789,СВЦЭМ!$A$39:$A$789,$A145,СВЦЭМ!$B$39:$B$789,N$119)+'СЕТ СН'!$I$9+СВЦЭМ!$D$10+'СЕТ СН'!$I$5-'СЕТ СН'!$I$17</f>
        <v>5931.0554123700003</v>
      </c>
      <c r="O145" s="36">
        <f>SUMIFS(СВЦЭМ!$C$39:$C$789,СВЦЭМ!$A$39:$A$789,$A145,СВЦЭМ!$B$39:$B$789,O$119)+'СЕТ СН'!$I$9+СВЦЭМ!$D$10+'СЕТ СН'!$I$5-'СЕТ СН'!$I$17</f>
        <v>5928.4576927100006</v>
      </c>
      <c r="P145" s="36">
        <f>SUMIFS(СВЦЭМ!$C$39:$C$789,СВЦЭМ!$A$39:$A$789,$A145,СВЦЭМ!$B$39:$B$789,P$119)+'СЕТ СН'!$I$9+СВЦЭМ!$D$10+'СЕТ СН'!$I$5-'СЕТ СН'!$I$17</f>
        <v>5937.7372791199996</v>
      </c>
      <c r="Q145" s="36">
        <f>SUMIFS(СВЦЭМ!$C$39:$C$789,СВЦЭМ!$A$39:$A$789,$A145,СВЦЭМ!$B$39:$B$789,Q$119)+'СЕТ СН'!$I$9+СВЦЭМ!$D$10+'СЕТ СН'!$I$5-'СЕТ СН'!$I$17</f>
        <v>5988.7364925399997</v>
      </c>
      <c r="R145" s="36">
        <f>SUMIFS(СВЦЭМ!$C$39:$C$789,СВЦЭМ!$A$39:$A$789,$A145,СВЦЭМ!$B$39:$B$789,R$119)+'СЕТ СН'!$I$9+СВЦЭМ!$D$10+'СЕТ СН'!$I$5-'СЕТ СН'!$I$17</f>
        <v>5949.1901949800003</v>
      </c>
      <c r="S145" s="36">
        <f>SUMIFS(СВЦЭМ!$C$39:$C$789,СВЦЭМ!$A$39:$A$789,$A145,СВЦЭМ!$B$39:$B$789,S$119)+'СЕТ СН'!$I$9+СВЦЭМ!$D$10+'СЕТ СН'!$I$5-'СЕТ СН'!$I$17</f>
        <v>5956.01606249</v>
      </c>
      <c r="T145" s="36">
        <f>SUMIFS(СВЦЭМ!$C$39:$C$789,СВЦЭМ!$A$39:$A$789,$A145,СВЦЭМ!$B$39:$B$789,T$119)+'СЕТ СН'!$I$9+СВЦЭМ!$D$10+'СЕТ СН'!$I$5-'СЕТ СН'!$I$17</f>
        <v>5940.2728573200002</v>
      </c>
      <c r="U145" s="36">
        <f>SUMIFS(СВЦЭМ!$C$39:$C$789,СВЦЭМ!$A$39:$A$789,$A145,СВЦЭМ!$B$39:$B$789,U$119)+'СЕТ СН'!$I$9+СВЦЭМ!$D$10+'СЕТ СН'!$I$5-'СЕТ СН'!$I$17</f>
        <v>5947.28606984</v>
      </c>
      <c r="V145" s="36">
        <f>SUMIFS(СВЦЭМ!$C$39:$C$789,СВЦЭМ!$A$39:$A$789,$A145,СВЦЭМ!$B$39:$B$789,V$119)+'СЕТ СН'!$I$9+СВЦЭМ!$D$10+'СЕТ СН'!$I$5-'СЕТ СН'!$I$17</f>
        <v>5976.1942952700001</v>
      </c>
      <c r="W145" s="36">
        <f>SUMIFS(СВЦЭМ!$C$39:$C$789,СВЦЭМ!$A$39:$A$789,$A145,СВЦЭМ!$B$39:$B$789,W$119)+'СЕТ СН'!$I$9+СВЦЭМ!$D$10+'СЕТ СН'!$I$5-'СЕТ СН'!$I$17</f>
        <v>5990.5435320300003</v>
      </c>
      <c r="X145" s="36">
        <f>SUMIFS(СВЦЭМ!$C$39:$C$789,СВЦЭМ!$A$39:$A$789,$A145,СВЦЭМ!$B$39:$B$789,X$119)+'СЕТ СН'!$I$9+СВЦЭМ!$D$10+'СЕТ СН'!$I$5-'СЕТ СН'!$I$17</f>
        <v>5995.9019807300001</v>
      </c>
      <c r="Y145" s="36">
        <f>SUMIFS(СВЦЭМ!$C$39:$C$789,СВЦЭМ!$A$39:$A$789,$A145,СВЦЭМ!$B$39:$B$789,Y$119)+'СЕТ СН'!$I$9+СВЦЭМ!$D$10+'СЕТ СН'!$I$5-'СЕТ СН'!$I$17</f>
        <v>6017.7801763900006</v>
      </c>
    </row>
    <row r="146" spans="1:32" ht="15.75" x14ac:dyDescent="0.2">
      <c r="A146" s="35">
        <f t="shared" si="3"/>
        <v>45653</v>
      </c>
      <c r="B146" s="36">
        <f>SUMIFS(СВЦЭМ!$C$39:$C$789,СВЦЭМ!$A$39:$A$789,$A146,СВЦЭМ!$B$39:$B$789,B$119)+'СЕТ СН'!$I$9+СВЦЭМ!$D$10+'СЕТ СН'!$I$5-'СЕТ СН'!$I$17</f>
        <v>6105.4080948199999</v>
      </c>
      <c r="C146" s="36">
        <f>SUMIFS(СВЦЭМ!$C$39:$C$789,СВЦЭМ!$A$39:$A$789,$A146,СВЦЭМ!$B$39:$B$789,C$119)+'СЕТ СН'!$I$9+СВЦЭМ!$D$10+'СЕТ СН'!$I$5-'СЕТ СН'!$I$17</f>
        <v>6116.3130170499999</v>
      </c>
      <c r="D146" s="36">
        <f>SUMIFS(СВЦЭМ!$C$39:$C$789,СВЦЭМ!$A$39:$A$789,$A146,СВЦЭМ!$B$39:$B$789,D$119)+'СЕТ СН'!$I$9+СВЦЭМ!$D$10+'СЕТ СН'!$I$5-'СЕТ СН'!$I$17</f>
        <v>6133.6031978199999</v>
      </c>
      <c r="E146" s="36">
        <f>SUMIFS(СВЦЭМ!$C$39:$C$789,СВЦЭМ!$A$39:$A$789,$A146,СВЦЭМ!$B$39:$B$789,E$119)+'СЕТ СН'!$I$9+СВЦЭМ!$D$10+'СЕТ СН'!$I$5-'СЕТ СН'!$I$17</f>
        <v>6142.9670939400003</v>
      </c>
      <c r="F146" s="36">
        <f>SUMIFS(СВЦЭМ!$C$39:$C$789,СВЦЭМ!$A$39:$A$789,$A146,СВЦЭМ!$B$39:$B$789,F$119)+'СЕТ СН'!$I$9+СВЦЭМ!$D$10+'СЕТ СН'!$I$5-'СЕТ СН'!$I$17</f>
        <v>6133.7541768699994</v>
      </c>
      <c r="G146" s="36">
        <f>SUMIFS(СВЦЭМ!$C$39:$C$789,СВЦЭМ!$A$39:$A$789,$A146,СВЦЭМ!$B$39:$B$789,G$119)+'СЕТ СН'!$I$9+СВЦЭМ!$D$10+'СЕТ СН'!$I$5-'СЕТ СН'!$I$17</f>
        <v>6110.6333628700004</v>
      </c>
      <c r="H146" s="36">
        <f>SUMIFS(СВЦЭМ!$C$39:$C$789,СВЦЭМ!$A$39:$A$789,$A146,СВЦЭМ!$B$39:$B$789,H$119)+'СЕТ СН'!$I$9+СВЦЭМ!$D$10+'СЕТ СН'!$I$5-'СЕТ СН'!$I$17</f>
        <v>6034.0566640199995</v>
      </c>
      <c r="I146" s="36">
        <f>SUMIFS(СВЦЭМ!$C$39:$C$789,СВЦЭМ!$A$39:$A$789,$A146,СВЦЭМ!$B$39:$B$789,I$119)+'СЕТ СН'!$I$9+СВЦЭМ!$D$10+'СЕТ СН'!$I$5-'СЕТ СН'!$I$17</f>
        <v>5950.5825945400002</v>
      </c>
      <c r="J146" s="36">
        <f>SUMIFS(СВЦЭМ!$C$39:$C$789,СВЦЭМ!$A$39:$A$789,$A146,СВЦЭМ!$B$39:$B$789,J$119)+'СЕТ СН'!$I$9+СВЦЭМ!$D$10+'СЕТ СН'!$I$5-'СЕТ СН'!$I$17</f>
        <v>5924.45066167</v>
      </c>
      <c r="K146" s="36">
        <f>SUMIFS(СВЦЭМ!$C$39:$C$789,СВЦЭМ!$A$39:$A$789,$A146,СВЦЭМ!$B$39:$B$789,K$119)+'СЕТ СН'!$I$9+СВЦЭМ!$D$10+'СЕТ СН'!$I$5-'СЕТ СН'!$I$17</f>
        <v>5924.6212058999999</v>
      </c>
      <c r="L146" s="36">
        <f>SUMIFS(СВЦЭМ!$C$39:$C$789,СВЦЭМ!$A$39:$A$789,$A146,СВЦЭМ!$B$39:$B$789,L$119)+'СЕТ СН'!$I$9+СВЦЭМ!$D$10+'СЕТ СН'!$I$5-'СЕТ СН'!$I$17</f>
        <v>5946.5094915999998</v>
      </c>
      <c r="M146" s="36">
        <f>SUMIFS(СВЦЭМ!$C$39:$C$789,СВЦЭМ!$A$39:$A$789,$A146,СВЦЭМ!$B$39:$B$789,M$119)+'СЕТ СН'!$I$9+СВЦЭМ!$D$10+'СЕТ СН'!$I$5-'СЕТ СН'!$I$17</f>
        <v>6002.3314337900001</v>
      </c>
      <c r="N146" s="36">
        <f>SUMIFS(СВЦЭМ!$C$39:$C$789,СВЦЭМ!$A$39:$A$789,$A146,СВЦЭМ!$B$39:$B$789,N$119)+'СЕТ СН'!$I$9+СВЦЭМ!$D$10+'СЕТ СН'!$I$5-'СЕТ СН'!$I$17</f>
        <v>6019.3386262200002</v>
      </c>
      <c r="O146" s="36">
        <f>SUMIFS(СВЦЭМ!$C$39:$C$789,СВЦЭМ!$A$39:$A$789,$A146,СВЦЭМ!$B$39:$B$789,O$119)+'СЕТ СН'!$I$9+СВЦЭМ!$D$10+'СЕТ СН'!$I$5-'СЕТ СН'!$I$17</f>
        <v>6025.9891516099997</v>
      </c>
      <c r="P146" s="36">
        <f>SUMIFS(СВЦЭМ!$C$39:$C$789,СВЦЭМ!$A$39:$A$789,$A146,СВЦЭМ!$B$39:$B$789,P$119)+'СЕТ СН'!$I$9+СВЦЭМ!$D$10+'СЕТ СН'!$I$5-'СЕТ СН'!$I$17</f>
        <v>6020.9891661700003</v>
      </c>
      <c r="Q146" s="36">
        <f>SUMIFS(СВЦЭМ!$C$39:$C$789,СВЦЭМ!$A$39:$A$789,$A146,СВЦЭМ!$B$39:$B$789,Q$119)+'СЕТ СН'!$I$9+СВЦЭМ!$D$10+'СЕТ СН'!$I$5-'СЕТ СН'!$I$17</f>
        <v>6025.8417136500002</v>
      </c>
      <c r="R146" s="36">
        <f>SUMIFS(СВЦЭМ!$C$39:$C$789,СВЦЭМ!$A$39:$A$789,$A146,СВЦЭМ!$B$39:$B$789,R$119)+'СЕТ СН'!$I$9+СВЦЭМ!$D$10+'СЕТ СН'!$I$5-'СЕТ СН'!$I$17</f>
        <v>6033.0843174700003</v>
      </c>
      <c r="S146" s="36">
        <f>SUMIFS(СВЦЭМ!$C$39:$C$789,СВЦЭМ!$A$39:$A$789,$A146,СВЦЭМ!$B$39:$B$789,S$119)+'СЕТ СН'!$I$9+СВЦЭМ!$D$10+'СЕТ СН'!$I$5-'СЕТ СН'!$I$17</f>
        <v>6004.0742885</v>
      </c>
      <c r="T146" s="36">
        <f>SUMIFS(СВЦЭМ!$C$39:$C$789,СВЦЭМ!$A$39:$A$789,$A146,СВЦЭМ!$B$39:$B$789,T$119)+'СЕТ СН'!$I$9+СВЦЭМ!$D$10+'СЕТ СН'!$I$5-'СЕТ СН'!$I$17</f>
        <v>5975.7380793800003</v>
      </c>
      <c r="U146" s="36">
        <f>SUMIFS(СВЦЭМ!$C$39:$C$789,СВЦЭМ!$A$39:$A$789,$A146,СВЦЭМ!$B$39:$B$789,U$119)+'СЕТ СН'!$I$9+СВЦЭМ!$D$10+'СЕТ СН'!$I$5-'СЕТ СН'!$I$17</f>
        <v>5950.9467822500001</v>
      </c>
      <c r="V146" s="36">
        <f>SUMIFS(СВЦЭМ!$C$39:$C$789,СВЦЭМ!$A$39:$A$789,$A146,СВЦЭМ!$B$39:$B$789,V$119)+'СЕТ СН'!$I$9+СВЦЭМ!$D$10+'СЕТ СН'!$I$5-'СЕТ СН'!$I$17</f>
        <v>5960.4042785199999</v>
      </c>
      <c r="W146" s="36">
        <f>SUMIFS(СВЦЭМ!$C$39:$C$789,СВЦЭМ!$A$39:$A$789,$A146,СВЦЭМ!$B$39:$B$789,W$119)+'СЕТ СН'!$I$9+СВЦЭМ!$D$10+'СЕТ СН'!$I$5-'СЕТ СН'!$I$17</f>
        <v>5983.1099845700001</v>
      </c>
      <c r="X146" s="36">
        <f>SUMIFS(СВЦЭМ!$C$39:$C$789,СВЦЭМ!$A$39:$A$789,$A146,СВЦЭМ!$B$39:$B$789,X$119)+'СЕТ СН'!$I$9+СВЦЭМ!$D$10+'СЕТ СН'!$I$5-'СЕТ СН'!$I$17</f>
        <v>6022.0698502699997</v>
      </c>
      <c r="Y146" s="36">
        <f>SUMIFS(СВЦЭМ!$C$39:$C$789,СВЦЭМ!$A$39:$A$789,$A146,СВЦЭМ!$B$39:$B$789,Y$119)+'СЕТ СН'!$I$9+СВЦЭМ!$D$10+'СЕТ СН'!$I$5-'СЕТ СН'!$I$17</f>
        <v>6031.23600558</v>
      </c>
    </row>
    <row r="147" spans="1:32" ht="15.75" x14ac:dyDescent="0.2">
      <c r="A147" s="35">
        <f t="shared" si="3"/>
        <v>45654</v>
      </c>
      <c r="B147" s="36">
        <f>SUMIFS(СВЦЭМ!$C$39:$C$789,СВЦЭМ!$A$39:$A$789,$A147,СВЦЭМ!$B$39:$B$789,B$119)+'СЕТ СН'!$I$9+СВЦЭМ!$D$10+'СЕТ СН'!$I$5-'СЕТ СН'!$I$17</f>
        <v>6036.9867135499999</v>
      </c>
      <c r="C147" s="36">
        <f>SUMIFS(СВЦЭМ!$C$39:$C$789,СВЦЭМ!$A$39:$A$789,$A147,СВЦЭМ!$B$39:$B$789,C$119)+'СЕТ СН'!$I$9+СВЦЭМ!$D$10+'СЕТ СН'!$I$5-'СЕТ СН'!$I$17</f>
        <v>6072.1097315200004</v>
      </c>
      <c r="D147" s="36">
        <f>SUMIFS(СВЦЭМ!$C$39:$C$789,СВЦЭМ!$A$39:$A$789,$A147,СВЦЭМ!$B$39:$B$789,D$119)+'СЕТ СН'!$I$9+СВЦЭМ!$D$10+'СЕТ СН'!$I$5-'СЕТ СН'!$I$17</f>
        <v>6121.1918857399996</v>
      </c>
      <c r="E147" s="36">
        <f>SUMIFS(СВЦЭМ!$C$39:$C$789,СВЦЭМ!$A$39:$A$789,$A147,СВЦЭМ!$B$39:$B$789,E$119)+'СЕТ СН'!$I$9+СВЦЭМ!$D$10+'СЕТ СН'!$I$5-'СЕТ СН'!$I$17</f>
        <v>6140.7327368699998</v>
      </c>
      <c r="F147" s="36">
        <f>SUMIFS(СВЦЭМ!$C$39:$C$789,СВЦЭМ!$A$39:$A$789,$A147,СВЦЭМ!$B$39:$B$789,F$119)+'СЕТ СН'!$I$9+СВЦЭМ!$D$10+'СЕТ СН'!$I$5-'СЕТ СН'!$I$17</f>
        <v>6140.6452659099996</v>
      </c>
      <c r="G147" s="36">
        <f>SUMIFS(СВЦЭМ!$C$39:$C$789,СВЦЭМ!$A$39:$A$789,$A147,СВЦЭМ!$B$39:$B$789,G$119)+'СЕТ СН'!$I$9+СВЦЭМ!$D$10+'СЕТ СН'!$I$5-'СЕТ СН'!$I$17</f>
        <v>6118.2874333999998</v>
      </c>
      <c r="H147" s="36">
        <f>SUMIFS(СВЦЭМ!$C$39:$C$789,СВЦЭМ!$A$39:$A$789,$A147,СВЦЭМ!$B$39:$B$789,H$119)+'СЕТ СН'!$I$9+СВЦЭМ!$D$10+'СЕТ СН'!$I$5-'СЕТ СН'!$I$17</f>
        <v>6086.0833596399998</v>
      </c>
      <c r="I147" s="36">
        <f>SUMIFS(СВЦЭМ!$C$39:$C$789,СВЦЭМ!$A$39:$A$789,$A147,СВЦЭМ!$B$39:$B$789,I$119)+'СЕТ СН'!$I$9+СВЦЭМ!$D$10+'СЕТ СН'!$I$5-'СЕТ СН'!$I$17</f>
        <v>6024.09684354</v>
      </c>
      <c r="J147" s="36">
        <f>SUMIFS(СВЦЭМ!$C$39:$C$789,СВЦЭМ!$A$39:$A$789,$A147,СВЦЭМ!$B$39:$B$789,J$119)+'СЕТ СН'!$I$9+СВЦЭМ!$D$10+'СЕТ СН'!$I$5-'СЕТ СН'!$I$17</f>
        <v>6014.6913167500006</v>
      </c>
      <c r="K147" s="36">
        <f>SUMIFS(СВЦЭМ!$C$39:$C$789,СВЦЭМ!$A$39:$A$789,$A147,СВЦЭМ!$B$39:$B$789,K$119)+'СЕТ СН'!$I$9+СВЦЭМ!$D$10+'СЕТ СН'!$I$5-'СЕТ СН'!$I$17</f>
        <v>5997.6476438199998</v>
      </c>
      <c r="L147" s="36">
        <f>SUMIFS(СВЦЭМ!$C$39:$C$789,СВЦЭМ!$A$39:$A$789,$A147,СВЦЭМ!$B$39:$B$789,L$119)+'СЕТ СН'!$I$9+СВЦЭМ!$D$10+'СЕТ СН'!$I$5-'СЕТ СН'!$I$17</f>
        <v>5975.6519837200003</v>
      </c>
      <c r="M147" s="36">
        <f>SUMIFS(СВЦЭМ!$C$39:$C$789,СВЦЭМ!$A$39:$A$789,$A147,СВЦЭМ!$B$39:$B$789,M$119)+'СЕТ СН'!$I$9+СВЦЭМ!$D$10+'СЕТ СН'!$I$5-'СЕТ СН'!$I$17</f>
        <v>6026.7395699400004</v>
      </c>
      <c r="N147" s="36">
        <f>SUMIFS(СВЦЭМ!$C$39:$C$789,СВЦЭМ!$A$39:$A$789,$A147,СВЦЭМ!$B$39:$B$789,N$119)+'СЕТ СН'!$I$9+СВЦЭМ!$D$10+'СЕТ СН'!$I$5-'СЕТ СН'!$I$17</f>
        <v>6022.75638918</v>
      </c>
      <c r="O147" s="36">
        <f>SUMIFS(СВЦЭМ!$C$39:$C$789,СВЦЭМ!$A$39:$A$789,$A147,СВЦЭМ!$B$39:$B$789,O$119)+'СЕТ СН'!$I$9+СВЦЭМ!$D$10+'СЕТ СН'!$I$5-'СЕТ СН'!$I$17</f>
        <v>6025.90566476</v>
      </c>
      <c r="P147" s="36">
        <f>SUMIFS(СВЦЭМ!$C$39:$C$789,СВЦЭМ!$A$39:$A$789,$A147,СВЦЭМ!$B$39:$B$789,P$119)+'СЕТ СН'!$I$9+СВЦЭМ!$D$10+'СЕТ СН'!$I$5-'СЕТ СН'!$I$17</f>
        <v>6022.1799016499999</v>
      </c>
      <c r="Q147" s="36">
        <f>SUMIFS(СВЦЭМ!$C$39:$C$789,СВЦЭМ!$A$39:$A$789,$A147,СВЦЭМ!$B$39:$B$789,Q$119)+'СЕТ СН'!$I$9+СВЦЭМ!$D$10+'СЕТ СН'!$I$5-'СЕТ СН'!$I$17</f>
        <v>6034.4484420999997</v>
      </c>
      <c r="R147" s="36">
        <f>SUMIFS(СВЦЭМ!$C$39:$C$789,СВЦЭМ!$A$39:$A$789,$A147,СВЦЭМ!$B$39:$B$789,R$119)+'СЕТ СН'!$I$9+СВЦЭМ!$D$10+'СЕТ СН'!$I$5-'СЕТ СН'!$I$17</f>
        <v>6030.58656488</v>
      </c>
      <c r="S147" s="36">
        <f>SUMIFS(СВЦЭМ!$C$39:$C$789,СВЦЭМ!$A$39:$A$789,$A147,СВЦЭМ!$B$39:$B$789,S$119)+'СЕТ СН'!$I$9+СВЦЭМ!$D$10+'СЕТ СН'!$I$5-'СЕТ СН'!$I$17</f>
        <v>6010.5479939500001</v>
      </c>
      <c r="T147" s="36">
        <f>SUMIFS(СВЦЭМ!$C$39:$C$789,СВЦЭМ!$A$39:$A$789,$A147,СВЦЭМ!$B$39:$B$789,T$119)+'СЕТ СН'!$I$9+СВЦЭМ!$D$10+'СЕТ СН'!$I$5-'СЕТ СН'!$I$17</f>
        <v>5979.5401724800004</v>
      </c>
      <c r="U147" s="36">
        <f>SUMIFS(СВЦЭМ!$C$39:$C$789,СВЦЭМ!$A$39:$A$789,$A147,СВЦЭМ!$B$39:$B$789,U$119)+'СЕТ СН'!$I$9+СВЦЭМ!$D$10+'СЕТ СН'!$I$5-'СЕТ СН'!$I$17</f>
        <v>5991.2580780400003</v>
      </c>
      <c r="V147" s="36">
        <f>SUMIFS(СВЦЭМ!$C$39:$C$789,СВЦЭМ!$A$39:$A$789,$A147,СВЦЭМ!$B$39:$B$789,V$119)+'СЕТ СН'!$I$9+СВЦЭМ!$D$10+'СЕТ СН'!$I$5-'СЕТ СН'!$I$17</f>
        <v>6008.3804221999999</v>
      </c>
      <c r="W147" s="36">
        <f>SUMIFS(СВЦЭМ!$C$39:$C$789,СВЦЭМ!$A$39:$A$789,$A147,СВЦЭМ!$B$39:$B$789,W$119)+'СЕТ СН'!$I$9+СВЦЭМ!$D$10+'СЕТ СН'!$I$5-'СЕТ СН'!$I$17</f>
        <v>6017.0985665600001</v>
      </c>
      <c r="X147" s="36">
        <f>SUMIFS(СВЦЭМ!$C$39:$C$789,СВЦЭМ!$A$39:$A$789,$A147,СВЦЭМ!$B$39:$B$789,X$119)+'СЕТ СН'!$I$9+СВЦЭМ!$D$10+'СЕТ СН'!$I$5-'СЕТ СН'!$I$17</f>
        <v>6027.93955835</v>
      </c>
      <c r="Y147" s="36">
        <f>SUMIFS(СВЦЭМ!$C$39:$C$789,СВЦЭМ!$A$39:$A$789,$A147,СВЦЭМ!$B$39:$B$789,Y$119)+'СЕТ СН'!$I$9+СВЦЭМ!$D$10+'СЕТ СН'!$I$5-'СЕТ СН'!$I$17</f>
        <v>6098.8839649700003</v>
      </c>
    </row>
    <row r="148" spans="1:32" ht="15.75" x14ac:dyDescent="0.2">
      <c r="A148" s="35">
        <f t="shared" si="3"/>
        <v>45655</v>
      </c>
      <c r="B148" s="36">
        <f>SUMIFS(СВЦЭМ!$C$39:$C$789,СВЦЭМ!$A$39:$A$789,$A148,СВЦЭМ!$B$39:$B$789,B$119)+'СЕТ СН'!$I$9+СВЦЭМ!$D$10+'СЕТ СН'!$I$5-'СЕТ СН'!$I$17</f>
        <v>5970.0011568099999</v>
      </c>
      <c r="C148" s="36">
        <f>SUMIFS(СВЦЭМ!$C$39:$C$789,СВЦЭМ!$A$39:$A$789,$A148,СВЦЭМ!$B$39:$B$789,C$119)+'СЕТ СН'!$I$9+СВЦЭМ!$D$10+'СЕТ СН'!$I$5-'СЕТ СН'!$I$17</f>
        <v>6011.8516735100002</v>
      </c>
      <c r="D148" s="36">
        <f>SUMIFS(СВЦЭМ!$C$39:$C$789,СВЦЭМ!$A$39:$A$789,$A148,СВЦЭМ!$B$39:$B$789,D$119)+'СЕТ СН'!$I$9+СВЦЭМ!$D$10+'СЕТ СН'!$I$5-'СЕТ СН'!$I$17</f>
        <v>6109.7753825999998</v>
      </c>
      <c r="E148" s="36">
        <f>SUMIFS(СВЦЭМ!$C$39:$C$789,СВЦЭМ!$A$39:$A$789,$A148,СВЦЭМ!$B$39:$B$789,E$119)+'СЕТ СН'!$I$9+СВЦЭМ!$D$10+'СЕТ СН'!$I$5-'СЕТ СН'!$I$17</f>
        <v>6139.3205910899997</v>
      </c>
      <c r="F148" s="36">
        <f>SUMIFS(СВЦЭМ!$C$39:$C$789,СВЦЭМ!$A$39:$A$789,$A148,СВЦЭМ!$B$39:$B$789,F$119)+'СЕТ СН'!$I$9+СВЦЭМ!$D$10+'СЕТ СН'!$I$5-'СЕТ СН'!$I$17</f>
        <v>6155.1516391200003</v>
      </c>
      <c r="G148" s="36">
        <f>SUMIFS(СВЦЭМ!$C$39:$C$789,СВЦЭМ!$A$39:$A$789,$A148,СВЦЭМ!$B$39:$B$789,G$119)+'СЕТ СН'!$I$9+СВЦЭМ!$D$10+'СЕТ СН'!$I$5-'СЕТ СН'!$I$17</f>
        <v>6151.3052974299999</v>
      </c>
      <c r="H148" s="36">
        <f>SUMIFS(СВЦЭМ!$C$39:$C$789,СВЦЭМ!$A$39:$A$789,$A148,СВЦЭМ!$B$39:$B$789,H$119)+'СЕТ СН'!$I$9+СВЦЭМ!$D$10+'СЕТ СН'!$I$5-'СЕТ СН'!$I$17</f>
        <v>6110.6444122399998</v>
      </c>
      <c r="I148" s="36">
        <f>SUMIFS(СВЦЭМ!$C$39:$C$789,СВЦЭМ!$A$39:$A$789,$A148,СВЦЭМ!$B$39:$B$789,I$119)+'СЕТ СН'!$I$9+СВЦЭМ!$D$10+'СЕТ СН'!$I$5-'СЕТ СН'!$I$17</f>
        <v>6047.2577397499999</v>
      </c>
      <c r="J148" s="36">
        <f>SUMIFS(СВЦЭМ!$C$39:$C$789,СВЦЭМ!$A$39:$A$789,$A148,СВЦЭМ!$B$39:$B$789,J$119)+'СЕТ СН'!$I$9+СВЦЭМ!$D$10+'СЕТ СН'!$I$5-'СЕТ СН'!$I$17</f>
        <v>6025.4563630299999</v>
      </c>
      <c r="K148" s="36">
        <f>SUMIFS(СВЦЭМ!$C$39:$C$789,СВЦЭМ!$A$39:$A$789,$A148,СВЦЭМ!$B$39:$B$789,K$119)+'СЕТ СН'!$I$9+СВЦЭМ!$D$10+'СЕТ СН'!$I$5-'СЕТ СН'!$I$17</f>
        <v>5943.0947435100006</v>
      </c>
      <c r="L148" s="36">
        <f>SUMIFS(СВЦЭМ!$C$39:$C$789,СВЦЭМ!$A$39:$A$789,$A148,СВЦЭМ!$B$39:$B$789,L$119)+'СЕТ СН'!$I$9+СВЦЭМ!$D$10+'СЕТ СН'!$I$5-'СЕТ СН'!$I$17</f>
        <v>5914.2793591199998</v>
      </c>
      <c r="M148" s="36">
        <f>SUMIFS(СВЦЭМ!$C$39:$C$789,СВЦЭМ!$A$39:$A$789,$A148,СВЦЭМ!$B$39:$B$789,M$119)+'СЕТ СН'!$I$9+СВЦЭМ!$D$10+'СЕТ СН'!$I$5-'СЕТ СН'!$I$17</f>
        <v>5900.3443717299997</v>
      </c>
      <c r="N148" s="36">
        <f>SUMIFS(СВЦЭМ!$C$39:$C$789,СВЦЭМ!$A$39:$A$789,$A148,СВЦЭМ!$B$39:$B$789,N$119)+'СЕТ СН'!$I$9+СВЦЭМ!$D$10+'СЕТ СН'!$I$5-'СЕТ СН'!$I$17</f>
        <v>5881.8410456399997</v>
      </c>
      <c r="O148" s="36">
        <f>SUMIFS(СВЦЭМ!$C$39:$C$789,СВЦЭМ!$A$39:$A$789,$A148,СВЦЭМ!$B$39:$B$789,O$119)+'СЕТ СН'!$I$9+СВЦЭМ!$D$10+'СЕТ СН'!$I$5-'СЕТ СН'!$I$17</f>
        <v>5918.8705992300002</v>
      </c>
      <c r="P148" s="36">
        <f>SUMIFS(СВЦЭМ!$C$39:$C$789,СВЦЭМ!$A$39:$A$789,$A148,СВЦЭМ!$B$39:$B$789,P$119)+'СЕТ СН'!$I$9+СВЦЭМ!$D$10+'СЕТ СН'!$I$5-'СЕТ СН'!$I$17</f>
        <v>5928.69815337</v>
      </c>
      <c r="Q148" s="36">
        <f>SUMIFS(СВЦЭМ!$C$39:$C$789,СВЦЭМ!$A$39:$A$789,$A148,СВЦЭМ!$B$39:$B$789,Q$119)+'СЕТ СН'!$I$9+СВЦЭМ!$D$10+'СЕТ СН'!$I$5-'СЕТ СН'!$I$17</f>
        <v>5969.0987154900004</v>
      </c>
      <c r="R148" s="36">
        <f>SUMIFS(СВЦЭМ!$C$39:$C$789,СВЦЭМ!$A$39:$A$789,$A148,СВЦЭМ!$B$39:$B$789,R$119)+'СЕТ СН'!$I$9+СВЦЭМ!$D$10+'СЕТ СН'!$I$5-'СЕТ СН'!$I$17</f>
        <v>5944.2230040900004</v>
      </c>
      <c r="S148" s="36">
        <f>SUMIFS(СВЦЭМ!$C$39:$C$789,СВЦЭМ!$A$39:$A$789,$A148,СВЦЭМ!$B$39:$B$789,S$119)+'СЕТ СН'!$I$9+СВЦЭМ!$D$10+'СЕТ СН'!$I$5-'СЕТ СН'!$I$17</f>
        <v>5882.3787317599999</v>
      </c>
      <c r="T148" s="36">
        <f>SUMIFS(СВЦЭМ!$C$39:$C$789,СВЦЭМ!$A$39:$A$789,$A148,СВЦЭМ!$B$39:$B$789,T$119)+'СЕТ СН'!$I$9+СВЦЭМ!$D$10+'СЕТ СН'!$I$5-'СЕТ СН'!$I$17</f>
        <v>5844.8607911700001</v>
      </c>
      <c r="U148" s="36">
        <f>SUMIFS(СВЦЭМ!$C$39:$C$789,СВЦЭМ!$A$39:$A$789,$A148,СВЦЭМ!$B$39:$B$789,U$119)+'СЕТ СН'!$I$9+СВЦЭМ!$D$10+'СЕТ СН'!$I$5-'СЕТ СН'!$I$17</f>
        <v>5828.1343120399997</v>
      </c>
      <c r="V148" s="36">
        <f>SUMIFS(СВЦЭМ!$C$39:$C$789,СВЦЭМ!$A$39:$A$789,$A148,СВЦЭМ!$B$39:$B$789,V$119)+'СЕТ СН'!$I$9+СВЦЭМ!$D$10+'СЕТ СН'!$I$5-'СЕТ СН'!$I$17</f>
        <v>5862.4505264300005</v>
      </c>
      <c r="W148" s="36">
        <f>SUMIFS(СВЦЭМ!$C$39:$C$789,СВЦЭМ!$A$39:$A$789,$A148,СВЦЭМ!$B$39:$B$789,W$119)+'СЕТ СН'!$I$9+СВЦЭМ!$D$10+'СЕТ СН'!$I$5-'СЕТ СН'!$I$17</f>
        <v>5889.3317993299997</v>
      </c>
      <c r="X148" s="36">
        <f>SUMIFS(СВЦЭМ!$C$39:$C$789,СВЦЭМ!$A$39:$A$789,$A148,СВЦЭМ!$B$39:$B$789,X$119)+'СЕТ СН'!$I$9+СВЦЭМ!$D$10+'СЕТ СН'!$I$5-'СЕТ СН'!$I$17</f>
        <v>5927.6565055299998</v>
      </c>
      <c r="Y148" s="36">
        <f>SUMIFS(СВЦЭМ!$C$39:$C$789,СВЦЭМ!$A$39:$A$789,$A148,СВЦЭМ!$B$39:$B$789,Y$119)+'СЕТ СН'!$I$9+СВЦЭМ!$D$10+'СЕТ СН'!$I$5-'СЕТ СН'!$I$17</f>
        <v>5955.3527806599996</v>
      </c>
    </row>
    <row r="149" spans="1:32" ht="15.75" x14ac:dyDescent="0.2">
      <c r="A149" s="35">
        <f t="shared" si="3"/>
        <v>45656</v>
      </c>
      <c r="B149" s="36">
        <f>SUMIFS(СВЦЭМ!$C$39:$C$789,СВЦЭМ!$A$39:$A$789,$A149,СВЦЭМ!$B$39:$B$789,B$119)+'СЕТ СН'!$I$9+СВЦЭМ!$D$10+'СЕТ СН'!$I$5-'СЕТ СН'!$I$17</f>
        <v>6132.7502433400005</v>
      </c>
      <c r="C149" s="36">
        <f>SUMIFS(СВЦЭМ!$C$39:$C$789,СВЦЭМ!$A$39:$A$789,$A149,СВЦЭМ!$B$39:$B$789,C$119)+'СЕТ СН'!$I$9+СВЦЭМ!$D$10+'СЕТ СН'!$I$5-'СЕТ СН'!$I$17</f>
        <v>6188.6104119499996</v>
      </c>
      <c r="D149" s="36">
        <f>SUMIFS(СВЦЭМ!$C$39:$C$789,СВЦЭМ!$A$39:$A$789,$A149,СВЦЭМ!$B$39:$B$789,D$119)+'СЕТ СН'!$I$9+СВЦЭМ!$D$10+'СЕТ СН'!$I$5-'СЕТ СН'!$I$17</f>
        <v>6210.4263079699995</v>
      </c>
      <c r="E149" s="36">
        <f>SUMIFS(СВЦЭМ!$C$39:$C$789,СВЦЭМ!$A$39:$A$789,$A149,СВЦЭМ!$B$39:$B$789,E$119)+'СЕТ СН'!$I$9+СВЦЭМ!$D$10+'СЕТ СН'!$I$5-'СЕТ СН'!$I$17</f>
        <v>6238.61557326</v>
      </c>
      <c r="F149" s="36">
        <f>SUMIFS(СВЦЭМ!$C$39:$C$789,СВЦЭМ!$A$39:$A$789,$A149,СВЦЭМ!$B$39:$B$789,F$119)+'СЕТ СН'!$I$9+СВЦЭМ!$D$10+'СЕТ СН'!$I$5-'СЕТ СН'!$I$17</f>
        <v>6261.9697881800003</v>
      </c>
      <c r="G149" s="36">
        <f>SUMIFS(СВЦЭМ!$C$39:$C$789,СВЦЭМ!$A$39:$A$789,$A149,СВЦЭМ!$B$39:$B$789,G$119)+'СЕТ СН'!$I$9+СВЦЭМ!$D$10+'СЕТ СН'!$I$5-'СЕТ СН'!$I$17</f>
        <v>6227.8936286299995</v>
      </c>
      <c r="H149" s="36">
        <f>SUMIFS(СВЦЭМ!$C$39:$C$789,СВЦЭМ!$A$39:$A$789,$A149,СВЦЭМ!$B$39:$B$789,H$119)+'СЕТ СН'!$I$9+СВЦЭМ!$D$10+'СЕТ СН'!$I$5-'СЕТ СН'!$I$17</f>
        <v>6219.8584042599996</v>
      </c>
      <c r="I149" s="36">
        <f>SUMIFS(СВЦЭМ!$C$39:$C$789,СВЦЭМ!$A$39:$A$789,$A149,СВЦЭМ!$B$39:$B$789,I$119)+'СЕТ СН'!$I$9+СВЦЭМ!$D$10+'СЕТ СН'!$I$5-'СЕТ СН'!$I$17</f>
        <v>6185.5488077400005</v>
      </c>
      <c r="J149" s="36">
        <f>SUMIFS(СВЦЭМ!$C$39:$C$789,СВЦЭМ!$A$39:$A$789,$A149,СВЦЭМ!$B$39:$B$789,J$119)+'СЕТ СН'!$I$9+СВЦЭМ!$D$10+'СЕТ СН'!$I$5-'СЕТ СН'!$I$17</f>
        <v>6137.4047133200002</v>
      </c>
      <c r="K149" s="36">
        <f>SUMIFS(СВЦЭМ!$C$39:$C$789,СВЦЭМ!$A$39:$A$789,$A149,СВЦЭМ!$B$39:$B$789,K$119)+'СЕТ СН'!$I$9+СВЦЭМ!$D$10+'СЕТ СН'!$I$5-'СЕТ СН'!$I$17</f>
        <v>6049.1742537999999</v>
      </c>
      <c r="L149" s="36">
        <f>SUMIFS(СВЦЭМ!$C$39:$C$789,СВЦЭМ!$A$39:$A$789,$A149,СВЦЭМ!$B$39:$B$789,L$119)+'СЕТ СН'!$I$9+СВЦЭМ!$D$10+'СЕТ СН'!$I$5-'СЕТ СН'!$I$17</f>
        <v>6044.9753971500004</v>
      </c>
      <c r="M149" s="36">
        <f>SUMIFS(СВЦЭМ!$C$39:$C$789,СВЦЭМ!$A$39:$A$789,$A149,СВЦЭМ!$B$39:$B$789,M$119)+'СЕТ СН'!$I$9+СВЦЭМ!$D$10+'СЕТ СН'!$I$5-'СЕТ СН'!$I$17</f>
        <v>6054.6928280100001</v>
      </c>
      <c r="N149" s="36">
        <f>SUMIFS(СВЦЭМ!$C$39:$C$789,СВЦЭМ!$A$39:$A$789,$A149,СВЦЭМ!$B$39:$B$789,N$119)+'СЕТ СН'!$I$9+СВЦЭМ!$D$10+'СЕТ СН'!$I$5-'СЕТ СН'!$I$17</f>
        <v>6021.32897942</v>
      </c>
      <c r="O149" s="36">
        <f>SUMIFS(СВЦЭМ!$C$39:$C$789,СВЦЭМ!$A$39:$A$789,$A149,СВЦЭМ!$B$39:$B$789,O$119)+'СЕТ СН'!$I$9+СВЦЭМ!$D$10+'СЕТ СН'!$I$5-'СЕТ СН'!$I$17</f>
        <v>6039.40078352</v>
      </c>
      <c r="P149" s="36">
        <f>SUMIFS(СВЦЭМ!$C$39:$C$789,СВЦЭМ!$A$39:$A$789,$A149,СВЦЭМ!$B$39:$B$789,P$119)+'СЕТ СН'!$I$9+СВЦЭМ!$D$10+'СЕТ СН'!$I$5-'СЕТ СН'!$I$17</f>
        <v>6057.6005445999999</v>
      </c>
      <c r="Q149" s="36">
        <f>SUMIFS(СВЦЭМ!$C$39:$C$789,СВЦЭМ!$A$39:$A$789,$A149,СВЦЭМ!$B$39:$B$789,Q$119)+'СЕТ СН'!$I$9+СВЦЭМ!$D$10+'СЕТ СН'!$I$5-'СЕТ СН'!$I$17</f>
        <v>6054.4980746299998</v>
      </c>
      <c r="R149" s="36">
        <f>SUMIFS(СВЦЭМ!$C$39:$C$789,СВЦЭМ!$A$39:$A$789,$A149,СВЦЭМ!$B$39:$B$789,R$119)+'СЕТ СН'!$I$9+СВЦЭМ!$D$10+'СЕТ СН'!$I$5-'СЕТ СН'!$I$17</f>
        <v>6041.1154221100005</v>
      </c>
      <c r="S149" s="36">
        <f>SUMIFS(СВЦЭМ!$C$39:$C$789,СВЦЭМ!$A$39:$A$789,$A149,СВЦЭМ!$B$39:$B$789,S$119)+'СЕТ СН'!$I$9+СВЦЭМ!$D$10+'СЕТ СН'!$I$5-'СЕТ СН'!$I$17</f>
        <v>6001.5744117200002</v>
      </c>
      <c r="T149" s="36">
        <f>SUMIFS(СВЦЭМ!$C$39:$C$789,СВЦЭМ!$A$39:$A$789,$A149,СВЦЭМ!$B$39:$B$789,T$119)+'СЕТ СН'!$I$9+СВЦЭМ!$D$10+'СЕТ СН'!$I$5-'СЕТ СН'!$I$17</f>
        <v>5977.2403391899998</v>
      </c>
      <c r="U149" s="36">
        <f>SUMIFS(СВЦЭМ!$C$39:$C$789,СВЦЭМ!$A$39:$A$789,$A149,СВЦЭМ!$B$39:$B$789,U$119)+'СЕТ СН'!$I$9+СВЦЭМ!$D$10+'СЕТ СН'!$I$5-'СЕТ СН'!$I$17</f>
        <v>5983.8681210699997</v>
      </c>
      <c r="V149" s="36">
        <f>SUMIFS(СВЦЭМ!$C$39:$C$789,СВЦЭМ!$A$39:$A$789,$A149,СВЦЭМ!$B$39:$B$789,V$119)+'СЕТ СН'!$I$9+СВЦЭМ!$D$10+'СЕТ СН'!$I$5-'СЕТ СН'!$I$17</f>
        <v>5995.4680214099999</v>
      </c>
      <c r="W149" s="36">
        <f>SUMIFS(СВЦЭМ!$C$39:$C$789,СВЦЭМ!$A$39:$A$789,$A149,СВЦЭМ!$B$39:$B$789,W$119)+'СЕТ СН'!$I$9+СВЦЭМ!$D$10+'СЕТ СН'!$I$5-'СЕТ СН'!$I$17</f>
        <v>6007.3297222900001</v>
      </c>
      <c r="X149" s="36">
        <f>SUMIFS(СВЦЭМ!$C$39:$C$789,СВЦЭМ!$A$39:$A$789,$A149,СВЦЭМ!$B$39:$B$789,X$119)+'СЕТ СН'!$I$9+СВЦЭМ!$D$10+'СЕТ СН'!$I$5-'СЕТ СН'!$I$17</f>
        <v>6044.3684998700001</v>
      </c>
      <c r="Y149" s="36">
        <f>SUMIFS(СВЦЭМ!$C$39:$C$789,СВЦЭМ!$A$39:$A$789,$A149,СВЦЭМ!$B$39:$B$789,Y$119)+'СЕТ СН'!$I$9+СВЦЭМ!$D$10+'СЕТ СН'!$I$5-'СЕТ СН'!$I$17</f>
        <v>6048.5825415600002</v>
      </c>
    </row>
    <row r="150" spans="1:32" ht="15.75" x14ac:dyDescent="0.2">
      <c r="A150" s="35">
        <f t="shared" si="3"/>
        <v>45657</v>
      </c>
      <c r="B150" s="36">
        <f>SUMIFS(СВЦЭМ!$C$39:$C$789,СВЦЭМ!$A$39:$A$789,$A150,СВЦЭМ!$B$39:$B$789,B$119)+'СЕТ СН'!$I$9+СВЦЭМ!$D$10+'СЕТ СН'!$I$5-'СЕТ СН'!$I$17</f>
        <v>6070.5296278699998</v>
      </c>
      <c r="C150" s="36">
        <f>SUMIFS(СВЦЭМ!$C$39:$C$789,СВЦЭМ!$A$39:$A$789,$A150,СВЦЭМ!$B$39:$B$789,C$119)+'СЕТ СН'!$I$9+СВЦЭМ!$D$10+'СЕТ СН'!$I$5-'СЕТ СН'!$I$17</f>
        <v>6145.4221294599993</v>
      </c>
      <c r="D150" s="36">
        <f>SUMIFS(СВЦЭМ!$C$39:$C$789,СВЦЭМ!$A$39:$A$789,$A150,СВЦЭМ!$B$39:$B$789,D$119)+'СЕТ СН'!$I$9+СВЦЭМ!$D$10+'СЕТ СН'!$I$5-'СЕТ СН'!$I$17</f>
        <v>6162.7210231099998</v>
      </c>
      <c r="E150" s="36">
        <f>SUMIFS(СВЦЭМ!$C$39:$C$789,СВЦЭМ!$A$39:$A$789,$A150,СВЦЭМ!$B$39:$B$789,E$119)+'СЕТ СН'!$I$9+СВЦЭМ!$D$10+'СЕТ СН'!$I$5-'СЕТ СН'!$I$17</f>
        <v>6206.4518575399998</v>
      </c>
      <c r="F150" s="36">
        <f>SUMIFS(СВЦЭМ!$C$39:$C$789,СВЦЭМ!$A$39:$A$789,$A150,СВЦЭМ!$B$39:$B$789,F$119)+'СЕТ СН'!$I$9+СВЦЭМ!$D$10+'СЕТ СН'!$I$5-'СЕТ СН'!$I$17</f>
        <v>6213.53936823</v>
      </c>
      <c r="G150" s="36">
        <f>SUMIFS(СВЦЭМ!$C$39:$C$789,СВЦЭМ!$A$39:$A$789,$A150,СВЦЭМ!$B$39:$B$789,G$119)+'СЕТ СН'!$I$9+СВЦЭМ!$D$10+'СЕТ СН'!$I$5-'СЕТ СН'!$I$17</f>
        <v>6205.1985249699992</v>
      </c>
      <c r="H150" s="36">
        <f>SUMIFS(СВЦЭМ!$C$39:$C$789,СВЦЭМ!$A$39:$A$789,$A150,СВЦЭМ!$B$39:$B$789,H$119)+'СЕТ СН'!$I$9+СВЦЭМ!$D$10+'СЕТ СН'!$I$5-'СЕТ СН'!$I$17</f>
        <v>6184.7659651100003</v>
      </c>
      <c r="I150" s="36">
        <f>SUMIFS(СВЦЭМ!$C$39:$C$789,СВЦЭМ!$A$39:$A$789,$A150,СВЦЭМ!$B$39:$B$789,I$119)+'СЕТ СН'!$I$9+СВЦЭМ!$D$10+'СЕТ СН'!$I$5-'СЕТ СН'!$I$17</f>
        <v>6164.9024810800001</v>
      </c>
      <c r="J150" s="36">
        <f>SUMIFS(СВЦЭМ!$C$39:$C$789,СВЦЭМ!$A$39:$A$789,$A150,СВЦЭМ!$B$39:$B$789,J$119)+'СЕТ СН'!$I$9+СВЦЭМ!$D$10+'СЕТ СН'!$I$5-'СЕТ СН'!$I$17</f>
        <v>6064.0482993200003</v>
      </c>
      <c r="K150" s="36">
        <f>SUMIFS(СВЦЭМ!$C$39:$C$789,СВЦЭМ!$A$39:$A$789,$A150,СВЦЭМ!$B$39:$B$789,K$119)+'СЕТ СН'!$I$9+СВЦЭМ!$D$10+'СЕТ СН'!$I$5-'СЕТ СН'!$I$17</f>
        <v>6020.3858134800003</v>
      </c>
      <c r="L150" s="36">
        <f>SUMIFS(СВЦЭМ!$C$39:$C$789,СВЦЭМ!$A$39:$A$789,$A150,СВЦЭМ!$B$39:$B$789,L$119)+'СЕТ СН'!$I$9+СВЦЭМ!$D$10+'СЕТ СН'!$I$5-'СЕТ СН'!$I$17</f>
        <v>5988.0684547500005</v>
      </c>
      <c r="M150" s="36">
        <f>SUMIFS(СВЦЭМ!$C$39:$C$789,СВЦЭМ!$A$39:$A$789,$A150,СВЦЭМ!$B$39:$B$789,M$119)+'СЕТ СН'!$I$9+СВЦЭМ!$D$10+'СЕТ СН'!$I$5-'СЕТ СН'!$I$17</f>
        <v>5972.5453042099998</v>
      </c>
      <c r="N150" s="36">
        <f>SUMIFS(СВЦЭМ!$C$39:$C$789,СВЦЭМ!$A$39:$A$789,$A150,СВЦЭМ!$B$39:$B$789,N$119)+'СЕТ СН'!$I$9+СВЦЭМ!$D$10+'СЕТ СН'!$I$5-'СЕТ СН'!$I$17</f>
        <v>5971.2571855400001</v>
      </c>
      <c r="O150" s="36">
        <f>SUMIFS(СВЦЭМ!$C$39:$C$789,СВЦЭМ!$A$39:$A$789,$A150,СВЦЭМ!$B$39:$B$789,O$119)+'СЕТ СН'!$I$9+СВЦЭМ!$D$10+'СЕТ СН'!$I$5-'СЕТ СН'!$I$17</f>
        <v>6012.1736759300002</v>
      </c>
      <c r="P150" s="36">
        <f>SUMIFS(СВЦЭМ!$C$39:$C$789,СВЦЭМ!$A$39:$A$789,$A150,СВЦЭМ!$B$39:$B$789,P$119)+'СЕТ СН'!$I$9+СВЦЭМ!$D$10+'СЕТ СН'!$I$5-'СЕТ СН'!$I$17</f>
        <v>5998.0367277400001</v>
      </c>
      <c r="Q150" s="36">
        <f>SUMIFS(СВЦЭМ!$C$39:$C$789,СВЦЭМ!$A$39:$A$789,$A150,СВЦЭМ!$B$39:$B$789,Q$119)+'СЕТ СН'!$I$9+СВЦЭМ!$D$10+'СЕТ СН'!$I$5-'СЕТ СН'!$I$17</f>
        <v>5997.0048640799996</v>
      </c>
      <c r="R150" s="36">
        <f>SUMIFS(СВЦЭМ!$C$39:$C$789,СВЦЭМ!$A$39:$A$789,$A150,СВЦЭМ!$B$39:$B$789,R$119)+'СЕТ СН'!$I$9+СВЦЭМ!$D$10+'СЕТ СН'!$I$5-'СЕТ СН'!$I$17</f>
        <v>5961.8519243000001</v>
      </c>
      <c r="S150" s="36">
        <f>SUMIFS(СВЦЭМ!$C$39:$C$789,СВЦЭМ!$A$39:$A$789,$A150,СВЦЭМ!$B$39:$B$789,S$119)+'СЕТ СН'!$I$9+СВЦЭМ!$D$10+'СЕТ СН'!$I$5-'СЕТ СН'!$I$17</f>
        <v>5938.60277563</v>
      </c>
      <c r="T150" s="36">
        <f>SUMIFS(СВЦЭМ!$C$39:$C$789,СВЦЭМ!$A$39:$A$789,$A150,СВЦЭМ!$B$39:$B$789,T$119)+'СЕТ СН'!$I$9+СВЦЭМ!$D$10+'СЕТ СН'!$I$5-'СЕТ СН'!$I$17</f>
        <v>5905.9899135699998</v>
      </c>
      <c r="U150" s="36">
        <f>SUMIFS(СВЦЭМ!$C$39:$C$789,СВЦЭМ!$A$39:$A$789,$A150,СВЦЭМ!$B$39:$B$789,U$119)+'СЕТ СН'!$I$9+СВЦЭМ!$D$10+'СЕТ СН'!$I$5-'СЕТ СН'!$I$17</f>
        <v>5892.2461170799997</v>
      </c>
      <c r="V150" s="36">
        <f>SUMIFS(СВЦЭМ!$C$39:$C$789,СВЦЭМ!$A$39:$A$789,$A150,СВЦЭМ!$B$39:$B$789,V$119)+'СЕТ СН'!$I$9+СВЦЭМ!$D$10+'СЕТ СН'!$I$5-'СЕТ СН'!$I$17</f>
        <v>5925.3473188999997</v>
      </c>
      <c r="W150" s="36">
        <f>SUMIFS(СВЦЭМ!$C$39:$C$789,СВЦЭМ!$A$39:$A$789,$A150,СВЦЭМ!$B$39:$B$789,W$119)+'СЕТ СН'!$I$9+СВЦЭМ!$D$10+'СЕТ СН'!$I$5-'СЕТ СН'!$I$17</f>
        <v>5974.7471191000004</v>
      </c>
      <c r="X150" s="36">
        <f>SUMIFS(СВЦЭМ!$C$39:$C$789,СВЦЭМ!$A$39:$A$789,$A150,СВЦЭМ!$B$39:$B$789,X$119)+'СЕТ СН'!$I$9+СВЦЭМ!$D$10+'СЕТ СН'!$I$5-'СЕТ СН'!$I$17</f>
        <v>6009.1534915000002</v>
      </c>
      <c r="Y150" s="36">
        <f>SUMIFS(СВЦЭМ!$C$39:$C$789,СВЦЭМ!$A$39:$A$789,$A150,СВЦЭМ!$B$39:$B$789,Y$119)+'СЕТ СН'!$I$9+СВЦЭМ!$D$10+'СЕТ СН'!$I$5-'СЕТ СН'!$I$17</f>
        <v>6041.9737267199998</v>
      </c>
      <c r="Z150" s="36">
        <f>SUMIFS(СВЦЭМ!$C$39:$C$789,СВЦЭМ!$A$39:$A$789,$A150,СВЦЭМ!$B$39:$B$789,Z$119)+'СЕТ СН'!$I$9+СВЦЭМ!$D$10+'СЕТ СН'!$I$5-'СЕТ СН'!$I$17</f>
        <v>6062.5453447399996</v>
      </c>
      <c r="AA150" s="36">
        <f>SUMIFS(СВЦЭМ!$C$39:$C$789,СВЦЭМ!$A$39:$A$789,$A150,СВЦЭМ!$B$39:$B$789,AA$119)+'СЕТ СН'!$I$9+СВЦЭМ!$D$10+'СЕТ СН'!$I$5-'СЕТ СН'!$I$17</f>
        <v>6092.4574943899997</v>
      </c>
      <c r="AB150" s="36">
        <f>SUMIFS(СВЦЭМ!$C$39:$C$789,СВЦЭМ!$A$39:$A$789,$A150,СВЦЭМ!$B$39:$B$789,AB$119)+'СЕТ СН'!$I$9+СВЦЭМ!$D$10+'СЕТ СН'!$I$5-'СЕТ СН'!$I$17</f>
        <v>6094.9689315300002</v>
      </c>
      <c r="AC150" s="36">
        <f>SUMIFS(СВЦЭМ!$C$39:$C$789,СВЦЭМ!$A$39:$A$789,$A150,СВЦЭМ!$B$39:$B$789,AC$119)+'СЕТ СН'!$I$9+СВЦЭМ!$D$10+'СЕТ СН'!$I$5-'СЕТ СН'!$I$17</f>
        <v>6101.2603046900003</v>
      </c>
      <c r="AD150" s="36">
        <f>SUMIFS(СВЦЭМ!$C$39:$C$789,СВЦЭМ!$A$39:$A$789,$A150,СВЦЭМ!$B$39:$B$789,AD$119)+'СЕТ СН'!$I$9+СВЦЭМ!$D$10+'СЕТ СН'!$I$5-'СЕТ СН'!$I$17</f>
        <v>6115.93129537</v>
      </c>
      <c r="AE150" s="36">
        <f>SUMIFS(СВЦЭМ!$C$39:$C$789,СВЦЭМ!$A$39:$A$789,$A150,СВЦЭМ!$B$39:$B$789,AE$119)+'СЕТ СН'!$I$9+СВЦЭМ!$D$10+'СЕТ СН'!$I$5-'СЕТ СН'!$I$17</f>
        <v>6137.8716664900003</v>
      </c>
      <c r="AF150" s="36">
        <f>SUMIFS(СВЦЭМ!$C$39:$C$789,СВЦЭМ!$A$39:$A$789,$A150,СВЦЭМ!$B$39:$B$789,AF$119)+'СЕТ СН'!$I$9+СВЦЭМ!$D$10+'СЕТ СН'!$I$5-'СЕТ СН'!$I$17</f>
        <v>6182.0079265099994</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32" ht="15.75" customHeight="1"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32" ht="15.75" x14ac:dyDescent="0.2">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9"/>
      <c r="W154" s="39"/>
      <c r="X154" s="39"/>
      <c r="Y154" s="39"/>
      <c r="Z154" s="39"/>
    </row>
    <row r="155" spans="1:32" ht="15.75" customHeight="1" x14ac:dyDescent="0.2">
      <c r="A155" s="122"/>
      <c r="B155" s="122"/>
      <c r="C155" s="122"/>
      <c r="D155" s="122"/>
      <c r="E155" s="122"/>
      <c r="F155" s="122"/>
      <c r="G155" s="122"/>
      <c r="H155" s="122"/>
      <c r="I155" s="122"/>
      <c r="J155" s="122"/>
      <c r="K155" s="122"/>
      <c r="L155" s="122"/>
      <c r="M155" s="122"/>
      <c r="N155" s="125">
        <f>СВЦЭМ!$D$12+'СЕТ СН'!$F$10-'СЕТ СН'!$F$18</f>
        <v>740653.3209351754</v>
      </c>
      <c r="O155" s="126"/>
      <c r="P155" s="125">
        <f>СВЦЭМ!$D$12+'СЕТ СН'!$F$10-'СЕТ СН'!$G$18</f>
        <v>740653.3209351754</v>
      </c>
      <c r="Q155" s="126"/>
      <c r="R155" s="125">
        <f>СВЦЭМ!$D$12+'СЕТ СН'!$F$10-'СЕТ СН'!$H$18</f>
        <v>740653.3209351754</v>
      </c>
      <c r="S155" s="126"/>
      <c r="T155" s="125">
        <f>СВЦЭМ!$D$12+'СЕТ СН'!$F$10-'СЕТ СН'!$I$18</f>
        <v>740653.3209351754</v>
      </c>
      <c r="U155" s="126"/>
      <c r="V155" s="40"/>
      <c r="W155" s="40"/>
      <c r="X155" s="40"/>
      <c r="Y155" s="30"/>
    </row>
    <row r="156" spans="1:32" x14ac:dyDescent="0.25">
      <c r="A156" s="136"/>
      <c r="B156" s="136"/>
      <c r="C156" s="136"/>
      <c r="D156" s="136"/>
      <c r="E156" s="136"/>
      <c r="F156" s="137"/>
      <c r="G156" s="137"/>
      <c r="H156" s="137"/>
      <c r="I156" s="137"/>
      <c r="J156" s="137"/>
      <c r="K156" s="137"/>
      <c r="L156" s="137"/>
      <c r="M156" s="137"/>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9"/>
  <sheetViews>
    <sheetView topLeftCell="E115" zoomScale="70" zoomScaleNormal="70" zoomScaleSheetLayoutView="80" workbookViewId="0">
      <selection activeCell="AB157" sqref="AB157"/>
    </sheetView>
  </sheetViews>
  <sheetFormatPr defaultColWidth="10.75" defaultRowHeight="15" x14ac:dyDescent="0.25"/>
  <cols>
    <col min="1" max="25" width="10.75" style="41"/>
    <col min="26" max="16384" width="10.75" style="30"/>
  </cols>
  <sheetData>
    <row r="1" spans="1:32" ht="33"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32"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32" ht="15.75" x14ac:dyDescent="0.2">
      <c r="A3" s="139" t="s">
        <v>39</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32" ht="33" customHeight="1" x14ac:dyDescent="0.2">
      <c r="A4" s="152" t="s">
        <v>9</v>
      </c>
      <c r="B4" s="152"/>
      <c r="C4" s="152"/>
      <c r="D4" s="152"/>
      <c r="E4" s="152"/>
      <c r="F4" s="152"/>
      <c r="G4" s="152"/>
      <c r="H4" s="152"/>
      <c r="I4" s="152"/>
      <c r="J4" s="152"/>
      <c r="K4" s="152"/>
      <c r="L4" s="152"/>
      <c r="M4" s="152"/>
      <c r="N4" s="152"/>
      <c r="O4" s="152"/>
      <c r="P4" s="152"/>
      <c r="Q4" s="152"/>
      <c r="R4" s="152"/>
      <c r="S4" s="152"/>
      <c r="T4" s="152"/>
      <c r="U4" s="152"/>
      <c r="V4" s="152"/>
      <c r="W4" s="152"/>
      <c r="X4" s="152"/>
      <c r="Y4" s="152"/>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32" ht="12.75"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SUMIFS(СВЦЭМ!$C$39:$C$789,СВЦЭМ!$A$39:$A$789,$A12,СВЦЭМ!$B$39:$B$789,B$11)+'СЕТ СН'!$F$9+СВЦЭМ!$D$10+'СЕТ СН'!$F$6-'СЕТ СН'!$F$19</f>
        <v>2137.9517169099995</v>
      </c>
      <c r="C12" s="36">
        <f>SUMIFS(СВЦЭМ!$C$39:$C$789,СВЦЭМ!$A$39:$A$789,$A12,СВЦЭМ!$B$39:$B$789,C$11)+'СЕТ СН'!$F$9+СВЦЭМ!$D$10+'СЕТ СН'!$F$6-'СЕТ СН'!$F$19</f>
        <v>2170.1947004799999</v>
      </c>
      <c r="D12" s="36">
        <f>SUMIFS(СВЦЭМ!$C$39:$C$789,СВЦЭМ!$A$39:$A$789,$A12,СВЦЭМ!$B$39:$B$789,D$11)+'СЕТ СН'!$F$9+СВЦЭМ!$D$10+'СЕТ СН'!$F$6-'СЕТ СН'!$F$19</f>
        <v>2194.4460624399999</v>
      </c>
      <c r="E12" s="36">
        <f>SUMIFS(СВЦЭМ!$C$39:$C$789,СВЦЭМ!$A$39:$A$789,$A12,СВЦЭМ!$B$39:$B$789,E$11)+'СЕТ СН'!$F$9+СВЦЭМ!$D$10+'СЕТ СН'!$F$6-'СЕТ СН'!$F$19</f>
        <v>2186.2939957999997</v>
      </c>
      <c r="F12" s="36">
        <f>SUMIFS(СВЦЭМ!$C$39:$C$789,СВЦЭМ!$A$39:$A$789,$A12,СВЦЭМ!$B$39:$B$789,F$11)+'СЕТ СН'!$F$9+СВЦЭМ!$D$10+'СЕТ СН'!$F$6-'СЕТ СН'!$F$19</f>
        <v>2187.4330631899998</v>
      </c>
      <c r="G12" s="36">
        <f>SUMIFS(СВЦЭМ!$C$39:$C$789,СВЦЭМ!$A$39:$A$789,$A12,СВЦЭМ!$B$39:$B$789,G$11)+'СЕТ СН'!$F$9+СВЦЭМ!$D$10+'СЕТ СН'!$F$6-'СЕТ СН'!$F$19</f>
        <v>2217.0830993899999</v>
      </c>
      <c r="H12" s="36">
        <f>SUMIFS(СВЦЭМ!$C$39:$C$789,СВЦЭМ!$A$39:$A$789,$A12,СВЦЭМ!$B$39:$B$789,H$11)+'СЕТ СН'!$F$9+СВЦЭМ!$D$10+'СЕТ СН'!$F$6-'СЕТ СН'!$F$19</f>
        <v>2203.5829104299996</v>
      </c>
      <c r="I12" s="36">
        <f>SUMIFS(СВЦЭМ!$C$39:$C$789,СВЦЭМ!$A$39:$A$789,$A12,СВЦЭМ!$B$39:$B$789,I$11)+'СЕТ СН'!$F$9+СВЦЭМ!$D$10+'СЕТ СН'!$F$6-'СЕТ СН'!$F$19</f>
        <v>2210.7806876899999</v>
      </c>
      <c r="J12" s="36">
        <f>SUMIFS(СВЦЭМ!$C$39:$C$789,СВЦЭМ!$A$39:$A$789,$A12,СВЦЭМ!$B$39:$B$789,J$11)+'СЕТ СН'!$F$9+СВЦЭМ!$D$10+'СЕТ СН'!$F$6-'СЕТ СН'!$F$19</f>
        <v>2165.5880779599997</v>
      </c>
      <c r="K12" s="36">
        <f>SUMIFS(СВЦЭМ!$C$39:$C$789,СВЦЭМ!$A$39:$A$789,$A12,СВЦЭМ!$B$39:$B$789,K$11)+'СЕТ СН'!$F$9+СВЦЭМ!$D$10+'СЕТ СН'!$F$6-'СЕТ СН'!$F$19</f>
        <v>2171.0461738299996</v>
      </c>
      <c r="L12" s="36">
        <f>SUMIFS(СВЦЭМ!$C$39:$C$789,СВЦЭМ!$A$39:$A$789,$A12,СВЦЭМ!$B$39:$B$789,L$11)+'СЕТ СН'!$F$9+СВЦЭМ!$D$10+'СЕТ СН'!$F$6-'СЕТ СН'!$F$19</f>
        <v>2134.8710542899998</v>
      </c>
      <c r="M12" s="36">
        <f>SUMIFS(СВЦЭМ!$C$39:$C$789,СВЦЭМ!$A$39:$A$789,$A12,СВЦЭМ!$B$39:$B$789,M$11)+'СЕТ СН'!$F$9+СВЦЭМ!$D$10+'СЕТ СН'!$F$6-'СЕТ СН'!$F$19</f>
        <v>2141.2941949499996</v>
      </c>
      <c r="N12" s="36">
        <f>SUMIFS(СВЦЭМ!$C$39:$C$789,СВЦЭМ!$A$39:$A$789,$A12,СВЦЭМ!$B$39:$B$789,N$11)+'СЕТ СН'!$F$9+СВЦЭМ!$D$10+'СЕТ СН'!$F$6-'СЕТ СН'!$F$19</f>
        <v>2156.5753893599999</v>
      </c>
      <c r="O12" s="36">
        <f>SUMIFS(СВЦЭМ!$C$39:$C$789,СВЦЭМ!$A$39:$A$789,$A12,СВЦЭМ!$B$39:$B$789,O$11)+'СЕТ СН'!$F$9+СВЦЭМ!$D$10+'СЕТ СН'!$F$6-'СЕТ СН'!$F$19</f>
        <v>2179.1934390000001</v>
      </c>
      <c r="P12" s="36">
        <f>SUMIFS(СВЦЭМ!$C$39:$C$789,СВЦЭМ!$A$39:$A$789,$A12,СВЦЭМ!$B$39:$B$789,P$11)+'СЕТ СН'!$F$9+СВЦЭМ!$D$10+'СЕТ СН'!$F$6-'СЕТ СН'!$F$19</f>
        <v>2203.2178448699997</v>
      </c>
      <c r="Q12" s="36">
        <f>SUMIFS(СВЦЭМ!$C$39:$C$789,СВЦЭМ!$A$39:$A$789,$A12,СВЦЭМ!$B$39:$B$789,Q$11)+'СЕТ СН'!$F$9+СВЦЭМ!$D$10+'СЕТ СН'!$F$6-'СЕТ СН'!$F$19</f>
        <v>2215.71932457</v>
      </c>
      <c r="R12" s="36">
        <f>SUMIFS(СВЦЭМ!$C$39:$C$789,СВЦЭМ!$A$39:$A$789,$A12,СВЦЭМ!$B$39:$B$789,R$11)+'СЕТ СН'!$F$9+СВЦЭМ!$D$10+'СЕТ СН'!$F$6-'СЕТ СН'!$F$19</f>
        <v>2202.0305584399998</v>
      </c>
      <c r="S12" s="36">
        <f>SUMIFS(СВЦЭМ!$C$39:$C$789,СВЦЭМ!$A$39:$A$789,$A12,СВЦЭМ!$B$39:$B$789,S$11)+'СЕТ СН'!$F$9+СВЦЭМ!$D$10+'СЕТ СН'!$F$6-'СЕТ СН'!$F$19</f>
        <v>2158.5032055099996</v>
      </c>
      <c r="T12" s="36">
        <f>SUMIFS(СВЦЭМ!$C$39:$C$789,СВЦЭМ!$A$39:$A$789,$A12,СВЦЭМ!$B$39:$B$789,T$11)+'СЕТ СН'!$F$9+СВЦЭМ!$D$10+'СЕТ СН'!$F$6-'СЕТ СН'!$F$19</f>
        <v>2085.1098634600003</v>
      </c>
      <c r="U12" s="36">
        <f>SUMIFS(СВЦЭМ!$C$39:$C$789,СВЦЭМ!$A$39:$A$789,$A12,СВЦЭМ!$B$39:$B$789,U$11)+'СЕТ СН'!$F$9+СВЦЭМ!$D$10+'СЕТ СН'!$F$6-'СЕТ СН'!$F$19</f>
        <v>2104.46907053</v>
      </c>
      <c r="V12" s="36">
        <f>SUMIFS(СВЦЭМ!$C$39:$C$789,СВЦЭМ!$A$39:$A$789,$A12,СВЦЭМ!$B$39:$B$789,V$11)+'СЕТ СН'!$F$9+СВЦЭМ!$D$10+'СЕТ СН'!$F$6-'СЕТ СН'!$F$19</f>
        <v>2126.4592578100001</v>
      </c>
      <c r="W12" s="36">
        <f>SUMIFS(СВЦЭМ!$C$39:$C$789,СВЦЭМ!$A$39:$A$789,$A12,СВЦЭМ!$B$39:$B$789,W$11)+'СЕТ СН'!$F$9+СВЦЭМ!$D$10+'СЕТ СН'!$F$6-'СЕТ СН'!$F$19</f>
        <v>2155.7259706399996</v>
      </c>
      <c r="X12" s="36">
        <f>SUMIFS(СВЦЭМ!$C$39:$C$789,СВЦЭМ!$A$39:$A$789,$A12,СВЦЭМ!$B$39:$B$789,X$11)+'СЕТ СН'!$F$9+СВЦЭМ!$D$10+'СЕТ СН'!$F$6-'СЕТ СН'!$F$19</f>
        <v>2167.3626338899999</v>
      </c>
      <c r="Y12" s="36">
        <f>SUMIFS(СВЦЭМ!$C$39:$C$789,СВЦЭМ!$A$39:$A$789,$A12,СВЦЭМ!$B$39:$B$789,Y$11)+'СЕТ СН'!$F$9+СВЦЭМ!$D$10+'СЕТ СН'!$F$6-'СЕТ СН'!$F$19</f>
        <v>2236.5153110699998</v>
      </c>
      <c r="AA12" s="37"/>
    </row>
    <row r="13" spans="1:32" ht="15.75" x14ac:dyDescent="0.2">
      <c r="A13" s="35">
        <f>A12+1</f>
        <v>45628</v>
      </c>
      <c r="B13" s="36">
        <f>SUMIFS(СВЦЭМ!$C$39:$C$789,СВЦЭМ!$A$39:$A$789,$A13,СВЦЭМ!$B$39:$B$789,B$11)+'СЕТ СН'!$F$9+СВЦЭМ!$D$10+'СЕТ СН'!$F$6-'СЕТ СН'!$F$19</f>
        <v>2293.6694390499997</v>
      </c>
      <c r="C13" s="36">
        <f>SUMIFS(СВЦЭМ!$C$39:$C$789,СВЦЭМ!$A$39:$A$789,$A13,СВЦЭМ!$B$39:$B$789,C$11)+'СЕТ СН'!$F$9+СВЦЭМ!$D$10+'СЕТ СН'!$F$6-'СЕТ СН'!$F$19</f>
        <v>2281.2998831699997</v>
      </c>
      <c r="D13" s="36">
        <f>SUMIFS(СВЦЭМ!$C$39:$C$789,СВЦЭМ!$A$39:$A$789,$A13,СВЦЭМ!$B$39:$B$789,D$11)+'СЕТ СН'!$F$9+СВЦЭМ!$D$10+'СЕТ СН'!$F$6-'СЕТ СН'!$F$19</f>
        <v>2275.45667895</v>
      </c>
      <c r="E13" s="36">
        <f>SUMIFS(СВЦЭМ!$C$39:$C$789,СВЦЭМ!$A$39:$A$789,$A13,СВЦЭМ!$B$39:$B$789,E$11)+'СЕТ СН'!$F$9+СВЦЭМ!$D$10+'СЕТ СН'!$F$6-'СЕТ СН'!$F$19</f>
        <v>2300.9439086799998</v>
      </c>
      <c r="F13" s="36">
        <f>SUMIFS(СВЦЭМ!$C$39:$C$789,СВЦЭМ!$A$39:$A$789,$A13,СВЦЭМ!$B$39:$B$789,F$11)+'СЕТ СН'!$F$9+СВЦЭМ!$D$10+'СЕТ СН'!$F$6-'СЕТ СН'!$F$19</f>
        <v>2277.8003275399997</v>
      </c>
      <c r="G13" s="36">
        <f>SUMIFS(СВЦЭМ!$C$39:$C$789,СВЦЭМ!$A$39:$A$789,$A13,СВЦЭМ!$B$39:$B$789,G$11)+'СЕТ СН'!$F$9+СВЦЭМ!$D$10+'СЕТ СН'!$F$6-'СЕТ СН'!$F$19</f>
        <v>2286.2179067899997</v>
      </c>
      <c r="H13" s="36">
        <f>SUMIFS(СВЦЭМ!$C$39:$C$789,СВЦЭМ!$A$39:$A$789,$A13,СВЦЭМ!$B$39:$B$789,H$11)+'СЕТ СН'!$F$9+СВЦЭМ!$D$10+'СЕТ СН'!$F$6-'СЕТ СН'!$F$19</f>
        <v>2232.3633310999999</v>
      </c>
      <c r="I13" s="36">
        <f>SUMIFS(СВЦЭМ!$C$39:$C$789,СВЦЭМ!$A$39:$A$789,$A13,СВЦЭМ!$B$39:$B$789,I$11)+'СЕТ СН'!$F$9+СВЦЭМ!$D$10+'СЕТ СН'!$F$6-'СЕТ СН'!$F$19</f>
        <v>2147.0171431499998</v>
      </c>
      <c r="J13" s="36">
        <f>SUMIFS(СВЦЭМ!$C$39:$C$789,СВЦЭМ!$A$39:$A$789,$A13,СВЦЭМ!$B$39:$B$789,J$11)+'СЕТ СН'!$F$9+СВЦЭМ!$D$10+'СЕТ СН'!$F$6-'СЕТ СН'!$F$19</f>
        <v>2103.97522574</v>
      </c>
      <c r="K13" s="36">
        <f>SUMIFS(СВЦЭМ!$C$39:$C$789,СВЦЭМ!$A$39:$A$789,$A13,СВЦЭМ!$B$39:$B$789,K$11)+'СЕТ СН'!$F$9+СВЦЭМ!$D$10+'СЕТ СН'!$F$6-'СЕТ СН'!$F$19</f>
        <v>2090.32628153</v>
      </c>
      <c r="L13" s="36">
        <f>SUMIFS(СВЦЭМ!$C$39:$C$789,СВЦЭМ!$A$39:$A$789,$A13,СВЦЭМ!$B$39:$B$789,L$11)+'СЕТ СН'!$F$9+СВЦЭМ!$D$10+'СЕТ СН'!$F$6-'СЕТ СН'!$F$19</f>
        <v>2117.52178908</v>
      </c>
      <c r="M13" s="36">
        <f>SUMIFS(СВЦЭМ!$C$39:$C$789,СВЦЭМ!$A$39:$A$789,$A13,СВЦЭМ!$B$39:$B$789,M$11)+'СЕТ СН'!$F$9+СВЦЭМ!$D$10+'СЕТ СН'!$F$6-'СЕТ СН'!$F$19</f>
        <v>2128.0372517199999</v>
      </c>
      <c r="N13" s="36">
        <f>SUMIFS(СВЦЭМ!$C$39:$C$789,СВЦЭМ!$A$39:$A$789,$A13,СВЦЭМ!$B$39:$B$789,N$11)+'СЕТ СН'!$F$9+СВЦЭМ!$D$10+'СЕТ СН'!$F$6-'СЕТ СН'!$F$19</f>
        <v>2135.2909590300001</v>
      </c>
      <c r="O13" s="36">
        <f>SUMIFS(СВЦЭМ!$C$39:$C$789,СВЦЭМ!$A$39:$A$789,$A13,СВЦЭМ!$B$39:$B$789,O$11)+'СЕТ СН'!$F$9+СВЦЭМ!$D$10+'СЕТ СН'!$F$6-'СЕТ СН'!$F$19</f>
        <v>2162.49899323</v>
      </c>
      <c r="P13" s="36">
        <f>SUMIFS(СВЦЭМ!$C$39:$C$789,СВЦЭМ!$A$39:$A$789,$A13,СВЦЭМ!$B$39:$B$789,P$11)+'СЕТ СН'!$F$9+СВЦЭМ!$D$10+'СЕТ СН'!$F$6-'СЕТ СН'!$F$19</f>
        <v>2167.2155950599995</v>
      </c>
      <c r="Q13" s="36">
        <f>SUMIFS(СВЦЭМ!$C$39:$C$789,СВЦЭМ!$A$39:$A$789,$A13,СВЦЭМ!$B$39:$B$789,Q$11)+'СЕТ СН'!$F$9+СВЦЭМ!$D$10+'СЕТ СН'!$F$6-'СЕТ СН'!$F$19</f>
        <v>2163.3794541899997</v>
      </c>
      <c r="R13" s="36">
        <f>SUMIFS(СВЦЭМ!$C$39:$C$789,СВЦЭМ!$A$39:$A$789,$A13,СВЦЭМ!$B$39:$B$789,R$11)+'СЕТ СН'!$F$9+СВЦЭМ!$D$10+'СЕТ СН'!$F$6-'СЕТ СН'!$F$19</f>
        <v>2163.5313745199996</v>
      </c>
      <c r="S13" s="36">
        <f>SUMIFS(СВЦЭМ!$C$39:$C$789,СВЦЭМ!$A$39:$A$789,$A13,СВЦЭМ!$B$39:$B$789,S$11)+'СЕТ СН'!$F$9+СВЦЭМ!$D$10+'СЕТ СН'!$F$6-'СЕТ СН'!$F$19</f>
        <v>2117.6974536800003</v>
      </c>
      <c r="T13" s="36">
        <f>SUMIFS(СВЦЭМ!$C$39:$C$789,СВЦЭМ!$A$39:$A$789,$A13,СВЦЭМ!$B$39:$B$789,T$11)+'СЕТ СН'!$F$9+СВЦЭМ!$D$10+'СЕТ СН'!$F$6-'СЕТ СН'!$F$19</f>
        <v>2069.6557429200002</v>
      </c>
      <c r="U13" s="36">
        <f>SUMIFS(СВЦЭМ!$C$39:$C$789,СВЦЭМ!$A$39:$A$789,$A13,СВЦЭМ!$B$39:$B$789,U$11)+'СЕТ СН'!$F$9+СВЦЭМ!$D$10+'СЕТ СН'!$F$6-'СЕТ СН'!$F$19</f>
        <v>2101.8126893000003</v>
      </c>
      <c r="V13" s="36">
        <f>SUMIFS(СВЦЭМ!$C$39:$C$789,СВЦЭМ!$A$39:$A$789,$A13,СВЦЭМ!$B$39:$B$789,V$11)+'СЕТ СН'!$F$9+СВЦЭМ!$D$10+'СЕТ СН'!$F$6-'СЕТ СН'!$F$19</f>
        <v>2130.2650885899998</v>
      </c>
      <c r="W13" s="36">
        <f>SUMIFS(СВЦЭМ!$C$39:$C$789,СВЦЭМ!$A$39:$A$789,$A13,СВЦЭМ!$B$39:$B$789,W$11)+'СЕТ СН'!$F$9+СВЦЭМ!$D$10+'СЕТ СН'!$F$6-'СЕТ СН'!$F$19</f>
        <v>2125.1166595300001</v>
      </c>
      <c r="X13" s="36">
        <f>SUMIFS(СВЦЭМ!$C$39:$C$789,СВЦЭМ!$A$39:$A$789,$A13,СВЦЭМ!$B$39:$B$789,X$11)+'СЕТ СН'!$F$9+СВЦЭМ!$D$10+'СЕТ СН'!$F$6-'СЕТ СН'!$F$19</f>
        <v>2138.9292375999999</v>
      </c>
      <c r="Y13" s="36">
        <f>SUMIFS(СВЦЭМ!$C$39:$C$789,СВЦЭМ!$A$39:$A$789,$A13,СВЦЭМ!$B$39:$B$789,Y$11)+'СЕТ СН'!$F$9+СВЦЭМ!$D$10+'СЕТ СН'!$F$6-'СЕТ СН'!$F$19</f>
        <v>2156.3043219199999</v>
      </c>
    </row>
    <row r="14" spans="1:32" ht="15.75" x14ac:dyDescent="0.2">
      <c r="A14" s="35">
        <f t="shared" ref="A14:A42" si="0">A13+1</f>
        <v>45629</v>
      </c>
      <c r="B14" s="36">
        <f>SUMIFS(СВЦЭМ!$C$39:$C$789,СВЦЭМ!$A$39:$A$789,$A14,СВЦЭМ!$B$39:$B$789,B$11)+'СЕТ СН'!$F$9+СВЦЭМ!$D$10+'СЕТ СН'!$F$6-'СЕТ СН'!$F$19</f>
        <v>2168.9790004499996</v>
      </c>
      <c r="C14" s="36">
        <f>SUMIFS(СВЦЭМ!$C$39:$C$789,СВЦЭМ!$A$39:$A$789,$A14,СВЦЭМ!$B$39:$B$789,C$11)+'СЕТ СН'!$F$9+СВЦЭМ!$D$10+'СЕТ СН'!$F$6-'СЕТ СН'!$F$19</f>
        <v>2215.1681543999998</v>
      </c>
      <c r="D14" s="36">
        <f>SUMIFS(СВЦЭМ!$C$39:$C$789,СВЦЭМ!$A$39:$A$789,$A14,СВЦЭМ!$B$39:$B$789,D$11)+'СЕТ СН'!$F$9+СВЦЭМ!$D$10+'СЕТ СН'!$F$6-'СЕТ СН'!$F$19</f>
        <v>2239.8820245699999</v>
      </c>
      <c r="E14" s="36">
        <f>SUMIFS(СВЦЭМ!$C$39:$C$789,СВЦЭМ!$A$39:$A$789,$A14,СВЦЭМ!$B$39:$B$789,E$11)+'СЕТ СН'!$F$9+СВЦЭМ!$D$10+'СЕТ СН'!$F$6-'СЕТ СН'!$F$19</f>
        <v>2275.6397713399997</v>
      </c>
      <c r="F14" s="36">
        <f>SUMIFS(СВЦЭМ!$C$39:$C$789,СВЦЭМ!$A$39:$A$789,$A14,СВЦЭМ!$B$39:$B$789,F$11)+'СЕТ СН'!$F$9+СВЦЭМ!$D$10+'СЕТ СН'!$F$6-'СЕТ СН'!$F$19</f>
        <v>2272.9787426199996</v>
      </c>
      <c r="G14" s="36">
        <f>SUMIFS(СВЦЭМ!$C$39:$C$789,СВЦЭМ!$A$39:$A$789,$A14,СВЦЭМ!$B$39:$B$789,G$11)+'СЕТ СН'!$F$9+СВЦЭМ!$D$10+'СЕТ СН'!$F$6-'СЕТ СН'!$F$19</f>
        <v>2227.2757510299998</v>
      </c>
      <c r="H14" s="36">
        <f>SUMIFS(СВЦЭМ!$C$39:$C$789,СВЦЭМ!$A$39:$A$789,$A14,СВЦЭМ!$B$39:$B$789,H$11)+'СЕТ СН'!$F$9+СВЦЭМ!$D$10+'СЕТ СН'!$F$6-'СЕТ СН'!$F$19</f>
        <v>2176.6399788200001</v>
      </c>
      <c r="I14" s="36">
        <f>SUMIFS(СВЦЭМ!$C$39:$C$789,СВЦЭМ!$A$39:$A$789,$A14,СВЦЭМ!$B$39:$B$789,I$11)+'СЕТ СН'!$F$9+СВЦЭМ!$D$10+'СЕТ СН'!$F$6-'СЕТ СН'!$F$19</f>
        <v>2103.4438165500001</v>
      </c>
      <c r="J14" s="36">
        <f>SUMIFS(СВЦЭМ!$C$39:$C$789,СВЦЭМ!$A$39:$A$789,$A14,СВЦЭМ!$B$39:$B$789,J$11)+'СЕТ СН'!$F$9+СВЦЭМ!$D$10+'СЕТ СН'!$F$6-'СЕТ СН'!$F$19</f>
        <v>2047.95378858</v>
      </c>
      <c r="K14" s="36">
        <f>SUMIFS(СВЦЭМ!$C$39:$C$789,СВЦЭМ!$A$39:$A$789,$A14,СВЦЭМ!$B$39:$B$789,K$11)+'СЕТ СН'!$F$9+СВЦЭМ!$D$10+'СЕТ СН'!$F$6-'СЕТ СН'!$F$19</f>
        <v>2053.74312276</v>
      </c>
      <c r="L14" s="36">
        <f>SUMIFS(СВЦЭМ!$C$39:$C$789,СВЦЭМ!$A$39:$A$789,$A14,СВЦЭМ!$B$39:$B$789,L$11)+'СЕТ СН'!$F$9+СВЦЭМ!$D$10+'СЕТ СН'!$F$6-'СЕТ СН'!$F$19</f>
        <v>2070.26208417</v>
      </c>
      <c r="M14" s="36">
        <f>SUMIFS(СВЦЭМ!$C$39:$C$789,СВЦЭМ!$A$39:$A$789,$A14,СВЦЭМ!$B$39:$B$789,M$11)+'СЕТ СН'!$F$9+СВЦЭМ!$D$10+'СЕТ СН'!$F$6-'СЕТ СН'!$F$19</f>
        <v>2073.5953952</v>
      </c>
      <c r="N14" s="36">
        <f>SUMIFS(СВЦЭМ!$C$39:$C$789,СВЦЭМ!$A$39:$A$789,$A14,СВЦЭМ!$B$39:$B$789,N$11)+'СЕТ СН'!$F$9+СВЦЭМ!$D$10+'СЕТ СН'!$F$6-'СЕТ СН'!$F$19</f>
        <v>2098.2410001500002</v>
      </c>
      <c r="O14" s="36">
        <f>SUMIFS(СВЦЭМ!$C$39:$C$789,СВЦЭМ!$A$39:$A$789,$A14,СВЦЭМ!$B$39:$B$789,O$11)+'СЕТ СН'!$F$9+СВЦЭМ!$D$10+'СЕТ СН'!$F$6-'СЕТ СН'!$F$19</f>
        <v>2147.8375550199999</v>
      </c>
      <c r="P14" s="36">
        <f>SUMIFS(СВЦЭМ!$C$39:$C$789,СВЦЭМ!$A$39:$A$789,$A14,СВЦЭМ!$B$39:$B$789,P$11)+'СЕТ СН'!$F$9+СВЦЭМ!$D$10+'СЕТ СН'!$F$6-'СЕТ СН'!$F$19</f>
        <v>2139.6926044899997</v>
      </c>
      <c r="Q14" s="36">
        <f>SUMIFS(СВЦЭМ!$C$39:$C$789,СВЦЭМ!$A$39:$A$789,$A14,СВЦЭМ!$B$39:$B$789,Q$11)+'СЕТ СН'!$F$9+СВЦЭМ!$D$10+'СЕТ СН'!$F$6-'СЕТ СН'!$F$19</f>
        <v>2157.8601491099998</v>
      </c>
      <c r="R14" s="36">
        <f>SUMIFS(СВЦЭМ!$C$39:$C$789,СВЦЭМ!$A$39:$A$789,$A14,СВЦЭМ!$B$39:$B$789,R$11)+'СЕТ СН'!$F$9+СВЦЭМ!$D$10+'СЕТ СН'!$F$6-'СЕТ СН'!$F$19</f>
        <v>2161.4878585399997</v>
      </c>
      <c r="S14" s="36">
        <f>SUMIFS(СВЦЭМ!$C$39:$C$789,СВЦЭМ!$A$39:$A$789,$A14,СВЦЭМ!$B$39:$B$789,S$11)+'СЕТ СН'!$F$9+СВЦЭМ!$D$10+'СЕТ СН'!$F$6-'СЕТ СН'!$F$19</f>
        <v>2100.6895422600001</v>
      </c>
      <c r="T14" s="36">
        <f>SUMIFS(СВЦЭМ!$C$39:$C$789,СВЦЭМ!$A$39:$A$789,$A14,СВЦЭМ!$B$39:$B$789,T$11)+'СЕТ СН'!$F$9+СВЦЭМ!$D$10+'СЕТ СН'!$F$6-'СЕТ СН'!$F$19</f>
        <v>2072.6436546</v>
      </c>
      <c r="U14" s="36">
        <f>SUMIFS(СВЦЭМ!$C$39:$C$789,СВЦЭМ!$A$39:$A$789,$A14,СВЦЭМ!$B$39:$B$789,U$11)+'СЕТ СН'!$F$9+СВЦЭМ!$D$10+'СЕТ СН'!$F$6-'СЕТ СН'!$F$19</f>
        <v>2075.1481687200003</v>
      </c>
      <c r="V14" s="36">
        <f>SUMIFS(СВЦЭМ!$C$39:$C$789,СВЦЭМ!$A$39:$A$789,$A14,СВЦЭМ!$B$39:$B$789,V$11)+'СЕТ СН'!$F$9+СВЦЭМ!$D$10+'СЕТ СН'!$F$6-'СЕТ СН'!$F$19</f>
        <v>2110.12663914</v>
      </c>
      <c r="W14" s="36">
        <f>SUMIFS(СВЦЭМ!$C$39:$C$789,СВЦЭМ!$A$39:$A$789,$A14,СВЦЭМ!$B$39:$B$789,W$11)+'СЕТ СН'!$F$9+СВЦЭМ!$D$10+'СЕТ СН'!$F$6-'СЕТ СН'!$F$19</f>
        <v>2135.5935409299996</v>
      </c>
      <c r="X14" s="36">
        <f>SUMIFS(СВЦЭМ!$C$39:$C$789,СВЦЭМ!$A$39:$A$789,$A14,СВЦЭМ!$B$39:$B$789,X$11)+'СЕТ СН'!$F$9+СВЦЭМ!$D$10+'СЕТ СН'!$F$6-'СЕТ СН'!$F$19</f>
        <v>2141.28235137</v>
      </c>
      <c r="Y14" s="36">
        <f>SUMIFS(СВЦЭМ!$C$39:$C$789,СВЦЭМ!$A$39:$A$789,$A14,СВЦЭМ!$B$39:$B$789,Y$11)+'СЕТ СН'!$F$9+СВЦЭМ!$D$10+'СЕТ СН'!$F$6-'СЕТ СН'!$F$19</f>
        <v>2158.5836187800001</v>
      </c>
    </row>
    <row r="15" spans="1:32" ht="15.75" x14ac:dyDescent="0.2">
      <c r="A15" s="35">
        <f t="shared" si="0"/>
        <v>45630</v>
      </c>
      <c r="B15" s="36">
        <f>SUMIFS(СВЦЭМ!$C$39:$C$789,СВЦЭМ!$A$39:$A$789,$A15,СВЦЭМ!$B$39:$B$789,B$11)+'СЕТ СН'!$F$9+СВЦЭМ!$D$10+'СЕТ СН'!$F$6-'СЕТ СН'!$F$19</f>
        <v>2183.27238928</v>
      </c>
      <c r="C15" s="36">
        <f>SUMIFS(СВЦЭМ!$C$39:$C$789,СВЦЭМ!$A$39:$A$789,$A15,СВЦЭМ!$B$39:$B$789,C$11)+'СЕТ СН'!$F$9+СВЦЭМ!$D$10+'СЕТ СН'!$F$6-'СЕТ СН'!$F$19</f>
        <v>2265.2099500499999</v>
      </c>
      <c r="D15" s="36">
        <f>SUMIFS(СВЦЭМ!$C$39:$C$789,СВЦЭМ!$A$39:$A$789,$A15,СВЦЭМ!$B$39:$B$789,D$11)+'СЕТ СН'!$F$9+СВЦЭМ!$D$10+'СЕТ СН'!$F$6-'СЕТ СН'!$F$19</f>
        <v>2261.7397279699999</v>
      </c>
      <c r="E15" s="36">
        <f>SUMIFS(СВЦЭМ!$C$39:$C$789,СВЦЭМ!$A$39:$A$789,$A15,СВЦЭМ!$B$39:$B$789,E$11)+'СЕТ СН'!$F$9+СВЦЭМ!$D$10+'СЕТ СН'!$F$6-'СЕТ СН'!$F$19</f>
        <v>2286.4583270599996</v>
      </c>
      <c r="F15" s="36">
        <f>SUMIFS(СВЦЭМ!$C$39:$C$789,СВЦЭМ!$A$39:$A$789,$A15,СВЦЭМ!$B$39:$B$789,F$11)+'СЕТ СН'!$F$9+СВЦЭМ!$D$10+'СЕТ СН'!$F$6-'СЕТ СН'!$F$19</f>
        <v>2282.2927108499998</v>
      </c>
      <c r="G15" s="36">
        <f>SUMIFS(СВЦЭМ!$C$39:$C$789,СВЦЭМ!$A$39:$A$789,$A15,СВЦЭМ!$B$39:$B$789,G$11)+'СЕТ СН'!$F$9+СВЦЭМ!$D$10+'СЕТ СН'!$F$6-'СЕТ СН'!$F$19</f>
        <v>2264.8740080299999</v>
      </c>
      <c r="H15" s="36">
        <f>SUMIFS(СВЦЭМ!$C$39:$C$789,СВЦЭМ!$A$39:$A$789,$A15,СВЦЭМ!$B$39:$B$789,H$11)+'СЕТ СН'!$F$9+СВЦЭМ!$D$10+'СЕТ СН'!$F$6-'СЕТ СН'!$F$19</f>
        <v>2236.0735786099999</v>
      </c>
      <c r="I15" s="36">
        <f>SUMIFS(СВЦЭМ!$C$39:$C$789,СВЦЭМ!$A$39:$A$789,$A15,СВЦЭМ!$B$39:$B$789,I$11)+'СЕТ СН'!$F$9+СВЦЭМ!$D$10+'СЕТ СН'!$F$6-'СЕТ СН'!$F$19</f>
        <v>2132.4543551900001</v>
      </c>
      <c r="J15" s="36">
        <f>SUMIFS(СВЦЭМ!$C$39:$C$789,СВЦЭМ!$A$39:$A$789,$A15,СВЦЭМ!$B$39:$B$789,J$11)+'СЕТ СН'!$F$9+СВЦЭМ!$D$10+'СЕТ СН'!$F$6-'СЕТ СН'!$F$19</f>
        <v>2079.3395597600002</v>
      </c>
      <c r="K15" s="36">
        <f>SUMIFS(СВЦЭМ!$C$39:$C$789,СВЦЭМ!$A$39:$A$789,$A15,СВЦЭМ!$B$39:$B$789,K$11)+'СЕТ СН'!$F$9+СВЦЭМ!$D$10+'СЕТ СН'!$F$6-'СЕТ СН'!$F$19</f>
        <v>2062.93317785</v>
      </c>
      <c r="L15" s="36">
        <f>SUMIFS(СВЦЭМ!$C$39:$C$789,СВЦЭМ!$A$39:$A$789,$A15,СВЦЭМ!$B$39:$B$789,L$11)+'СЕТ СН'!$F$9+СВЦЭМ!$D$10+'СЕТ СН'!$F$6-'СЕТ СН'!$F$19</f>
        <v>1994.2535840099999</v>
      </c>
      <c r="M15" s="36">
        <f>SUMIFS(СВЦЭМ!$C$39:$C$789,СВЦЭМ!$A$39:$A$789,$A15,СВЦЭМ!$B$39:$B$789,M$11)+'СЕТ СН'!$F$9+СВЦЭМ!$D$10+'СЕТ СН'!$F$6-'СЕТ СН'!$F$19</f>
        <v>1990.6998207700001</v>
      </c>
      <c r="N15" s="36">
        <f>SUMIFS(СВЦЭМ!$C$39:$C$789,СВЦЭМ!$A$39:$A$789,$A15,СВЦЭМ!$B$39:$B$789,N$11)+'СЕТ СН'!$F$9+СВЦЭМ!$D$10+'СЕТ СН'!$F$6-'СЕТ СН'!$F$19</f>
        <v>2012.5685359500001</v>
      </c>
      <c r="O15" s="36">
        <f>SUMIFS(СВЦЭМ!$C$39:$C$789,СВЦЭМ!$A$39:$A$789,$A15,СВЦЭМ!$B$39:$B$789,O$11)+'СЕТ СН'!$F$9+СВЦЭМ!$D$10+'СЕТ СН'!$F$6-'СЕТ СН'!$F$19</f>
        <v>2023.0131931000001</v>
      </c>
      <c r="P15" s="36">
        <f>SUMIFS(СВЦЭМ!$C$39:$C$789,СВЦЭМ!$A$39:$A$789,$A15,СВЦЭМ!$B$39:$B$789,P$11)+'СЕТ СН'!$F$9+СВЦЭМ!$D$10+'СЕТ СН'!$F$6-'СЕТ СН'!$F$19</f>
        <v>2033.2895409499999</v>
      </c>
      <c r="Q15" s="36">
        <f>SUMIFS(СВЦЭМ!$C$39:$C$789,СВЦЭМ!$A$39:$A$789,$A15,СВЦЭМ!$B$39:$B$789,Q$11)+'СЕТ СН'!$F$9+СВЦЭМ!$D$10+'СЕТ СН'!$F$6-'СЕТ СН'!$F$19</f>
        <v>2041.3307521700001</v>
      </c>
      <c r="R15" s="36">
        <f>SUMIFS(СВЦЭМ!$C$39:$C$789,СВЦЭМ!$A$39:$A$789,$A15,СВЦЭМ!$B$39:$B$789,R$11)+'СЕТ СН'!$F$9+СВЦЭМ!$D$10+'СЕТ СН'!$F$6-'СЕТ СН'!$F$19</f>
        <v>2036.8132854200001</v>
      </c>
      <c r="S15" s="36">
        <f>SUMIFS(СВЦЭМ!$C$39:$C$789,СВЦЭМ!$A$39:$A$789,$A15,СВЦЭМ!$B$39:$B$789,S$11)+'СЕТ СН'!$F$9+СВЦЭМ!$D$10+'СЕТ СН'!$F$6-'СЕТ СН'!$F$19</f>
        <v>1998.6729135200001</v>
      </c>
      <c r="T15" s="36">
        <f>SUMIFS(СВЦЭМ!$C$39:$C$789,СВЦЭМ!$A$39:$A$789,$A15,СВЦЭМ!$B$39:$B$789,T$11)+'СЕТ СН'!$F$9+СВЦЭМ!$D$10+'СЕТ СН'!$F$6-'СЕТ СН'!$F$19</f>
        <v>1953.0540778</v>
      </c>
      <c r="U15" s="36">
        <f>SUMIFS(СВЦЭМ!$C$39:$C$789,СВЦЭМ!$A$39:$A$789,$A15,СВЦЭМ!$B$39:$B$789,U$11)+'СЕТ СН'!$F$9+СВЦЭМ!$D$10+'СЕТ СН'!$F$6-'СЕТ СН'!$F$19</f>
        <v>1946.8531354300001</v>
      </c>
      <c r="V15" s="36">
        <f>SUMIFS(СВЦЭМ!$C$39:$C$789,СВЦЭМ!$A$39:$A$789,$A15,СВЦЭМ!$B$39:$B$789,V$11)+'СЕТ СН'!$F$9+СВЦЭМ!$D$10+'СЕТ СН'!$F$6-'СЕТ СН'!$F$19</f>
        <v>1987.3642757</v>
      </c>
      <c r="W15" s="36">
        <f>SUMIFS(СВЦЭМ!$C$39:$C$789,СВЦЭМ!$A$39:$A$789,$A15,СВЦЭМ!$B$39:$B$789,W$11)+'СЕТ СН'!$F$9+СВЦЭМ!$D$10+'СЕТ СН'!$F$6-'СЕТ СН'!$F$19</f>
        <v>2030.2020896700001</v>
      </c>
      <c r="X15" s="36">
        <f>SUMIFS(СВЦЭМ!$C$39:$C$789,СВЦЭМ!$A$39:$A$789,$A15,СВЦЭМ!$B$39:$B$789,X$11)+'СЕТ СН'!$F$9+СВЦЭМ!$D$10+'СЕТ СН'!$F$6-'СЕТ СН'!$F$19</f>
        <v>2047.0575556399999</v>
      </c>
      <c r="Y15" s="36">
        <f>SUMIFS(СВЦЭМ!$C$39:$C$789,СВЦЭМ!$A$39:$A$789,$A15,СВЦЭМ!$B$39:$B$789,Y$11)+'СЕТ СН'!$F$9+СВЦЭМ!$D$10+'СЕТ СН'!$F$6-'СЕТ СН'!$F$19</f>
        <v>2080.5216530100001</v>
      </c>
    </row>
    <row r="16" spans="1:32" ht="15.75" x14ac:dyDescent="0.2">
      <c r="A16" s="35">
        <f t="shared" si="0"/>
        <v>45631</v>
      </c>
      <c r="B16" s="36">
        <f>SUMIFS(СВЦЭМ!$C$39:$C$789,СВЦЭМ!$A$39:$A$789,$A16,СВЦЭМ!$B$39:$B$789,B$11)+'СЕТ СН'!$F$9+СВЦЭМ!$D$10+'СЕТ СН'!$F$6-'СЕТ СН'!$F$19</f>
        <v>2094.3764442199999</v>
      </c>
      <c r="C16" s="36">
        <f>SUMIFS(СВЦЭМ!$C$39:$C$789,СВЦЭМ!$A$39:$A$789,$A16,СВЦЭМ!$B$39:$B$789,C$11)+'СЕТ СН'!$F$9+СВЦЭМ!$D$10+'СЕТ СН'!$F$6-'СЕТ СН'!$F$19</f>
        <v>2148.04390199</v>
      </c>
      <c r="D16" s="36">
        <f>SUMIFS(СВЦЭМ!$C$39:$C$789,СВЦЭМ!$A$39:$A$789,$A16,СВЦЭМ!$B$39:$B$789,D$11)+'СЕТ СН'!$F$9+СВЦЭМ!$D$10+'СЕТ СН'!$F$6-'СЕТ СН'!$F$19</f>
        <v>2150.0755283399999</v>
      </c>
      <c r="E16" s="36">
        <f>SUMIFS(СВЦЭМ!$C$39:$C$789,СВЦЭМ!$A$39:$A$789,$A16,СВЦЭМ!$B$39:$B$789,E$11)+'СЕТ СН'!$F$9+СВЦЭМ!$D$10+'СЕТ СН'!$F$6-'СЕТ СН'!$F$19</f>
        <v>2167.3750535899999</v>
      </c>
      <c r="F16" s="36">
        <f>SUMIFS(СВЦЭМ!$C$39:$C$789,СВЦЭМ!$A$39:$A$789,$A16,СВЦЭМ!$B$39:$B$789,F$11)+'СЕТ СН'!$F$9+СВЦЭМ!$D$10+'СЕТ СН'!$F$6-'СЕТ СН'!$F$19</f>
        <v>2184.6050452299996</v>
      </c>
      <c r="G16" s="36">
        <f>SUMIFS(СВЦЭМ!$C$39:$C$789,СВЦЭМ!$A$39:$A$789,$A16,СВЦЭМ!$B$39:$B$789,G$11)+'СЕТ СН'!$F$9+СВЦЭМ!$D$10+'СЕТ СН'!$F$6-'СЕТ СН'!$F$19</f>
        <v>2142.8097494999997</v>
      </c>
      <c r="H16" s="36">
        <f>SUMIFS(СВЦЭМ!$C$39:$C$789,СВЦЭМ!$A$39:$A$789,$A16,СВЦЭМ!$B$39:$B$789,H$11)+'СЕТ СН'!$F$9+СВЦЭМ!$D$10+'СЕТ СН'!$F$6-'СЕТ СН'!$F$19</f>
        <v>2064.4052092400002</v>
      </c>
      <c r="I16" s="36">
        <f>SUMIFS(СВЦЭМ!$C$39:$C$789,СВЦЭМ!$A$39:$A$789,$A16,СВЦЭМ!$B$39:$B$789,I$11)+'СЕТ СН'!$F$9+СВЦЭМ!$D$10+'СЕТ СН'!$F$6-'СЕТ СН'!$F$19</f>
        <v>1976.39682247</v>
      </c>
      <c r="J16" s="36">
        <f>SUMIFS(СВЦЭМ!$C$39:$C$789,СВЦЭМ!$A$39:$A$789,$A16,СВЦЭМ!$B$39:$B$789,J$11)+'СЕТ СН'!$F$9+СВЦЭМ!$D$10+'СЕТ СН'!$F$6-'СЕТ СН'!$F$19</f>
        <v>1961.80307012</v>
      </c>
      <c r="K16" s="36">
        <f>SUMIFS(СВЦЭМ!$C$39:$C$789,СВЦЭМ!$A$39:$A$789,$A16,СВЦЭМ!$B$39:$B$789,K$11)+'СЕТ СН'!$F$9+СВЦЭМ!$D$10+'СЕТ СН'!$F$6-'СЕТ СН'!$F$19</f>
        <v>1951.99597466</v>
      </c>
      <c r="L16" s="36">
        <f>SUMIFS(СВЦЭМ!$C$39:$C$789,СВЦЭМ!$A$39:$A$789,$A16,СВЦЭМ!$B$39:$B$789,L$11)+'СЕТ СН'!$F$9+СВЦЭМ!$D$10+'СЕТ СН'!$F$6-'СЕТ СН'!$F$19</f>
        <v>1921.23726676</v>
      </c>
      <c r="M16" s="36">
        <f>SUMIFS(СВЦЭМ!$C$39:$C$789,СВЦЭМ!$A$39:$A$789,$A16,СВЦЭМ!$B$39:$B$789,M$11)+'СЕТ СН'!$F$9+СВЦЭМ!$D$10+'СЕТ СН'!$F$6-'СЕТ СН'!$F$19</f>
        <v>1947.6360876599999</v>
      </c>
      <c r="N16" s="36">
        <f>SUMIFS(СВЦЭМ!$C$39:$C$789,СВЦЭМ!$A$39:$A$789,$A16,СВЦЭМ!$B$39:$B$789,N$11)+'СЕТ СН'!$F$9+СВЦЭМ!$D$10+'СЕТ СН'!$F$6-'СЕТ СН'!$F$19</f>
        <v>1944.79956945</v>
      </c>
      <c r="O16" s="36">
        <f>SUMIFS(СВЦЭМ!$C$39:$C$789,СВЦЭМ!$A$39:$A$789,$A16,СВЦЭМ!$B$39:$B$789,O$11)+'СЕТ СН'!$F$9+СВЦЭМ!$D$10+'СЕТ СН'!$F$6-'СЕТ СН'!$F$19</f>
        <v>1956.9437023099999</v>
      </c>
      <c r="P16" s="36">
        <f>SUMIFS(СВЦЭМ!$C$39:$C$789,СВЦЭМ!$A$39:$A$789,$A16,СВЦЭМ!$B$39:$B$789,P$11)+'СЕТ СН'!$F$9+СВЦЭМ!$D$10+'СЕТ СН'!$F$6-'СЕТ СН'!$F$19</f>
        <v>1963.41835014</v>
      </c>
      <c r="Q16" s="36">
        <f>SUMIFS(СВЦЭМ!$C$39:$C$789,СВЦЭМ!$A$39:$A$789,$A16,СВЦЭМ!$B$39:$B$789,Q$11)+'СЕТ СН'!$F$9+СВЦЭМ!$D$10+'СЕТ СН'!$F$6-'СЕТ СН'!$F$19</f>
        <v>1976.80248476</v>
      </c>
      <c r="R16" s="36">
        <f>SUMIFS(СВЦЭМ!$C$39:$C$789,СВЦЭМ!$A$39:$A$789,$A16,СВЦЭМ!$B$39:$B$789,R$11)+'СЕТ СН'!$F$9+СВЦЭМ!$D$10+'СЕТ СН'!$F$6-'СЕТ СН'!$F$19</f>
        <v>1980.7389295</v>
      </c>
      <c r="S16" s="36">
        <f>SUMIFS(СВЦЭМ!$C$39:$C$789,СВЦЭМ!$A$39:$A$789,$A16,СВЦЭМ!$B$39:$B$789,S$11)+'СЕТ СН'!$F$9+СВЦЭМ!$D$10+'СЕТ СН'!$F$6-'СЕТ СН'!$F$19</f>
        <v>1928.8617874900001</v>
      </c>
      <c r="T16" s="36">
        <f>SUMIFS(СВЦЭМ!$C$39:$C$789,СВЦЭМ!$A$39:$A$789,$A16,СВЦЭМ!$B$39:$B$789,T$11)+'СЕТ СН'!$F$9+СВЦЭМ!$D$10+'СЕТ СН'!$F$6-'СЕТ СН'!$F$19</f>
        <v>1880.8455268100001</v>
      </c>
      <c r="U16" s="36">
        <f>SUMIFS(СВЦЭМ!$C$39:$C$789,СВЦЭМ!$A$39:$A$789,$A16,СВЦЭМ!$B$39:$B$789,U$11)+'СЕТ СН'!$F$9+СВЦЭМ!$D$10+'СЕТ СН'!$F$6-'СЕТ СН'!$F$19</f>
        <v>1882.46823167</v>
      </c>
      <c r="V16" s="36">
        <f>SUMIFS(СВЦЭМ!$C$39:$C$789,СВЦЭМ!$A$39:$A$789,$A16,СВЦЭМ!$B$39:$B$789,V$11)+'СЕТ СН'!$F$9+СВЦЭМ!$D$10+'СЕТ СН'!$F$6-'СЕТ СН'!$F$19</f>
        <v>1916.7093239800001</v>
      </c>
      <c r="W16" s="36">
        <f>SUMIFS(СВЦЭМ!$C$39:$C$789,СВЦЭМ!$A$39:$A$789,$A16,СВЦЭМ!$B$39:$B$789,W$11)+'СЕТ СН'!$F$9+СВЦЭМ!$D$10+'СЕТ СН'!$F$6-'СЕТ СН'!$F$19</f>
        <v>1923.91905292</v>
      </c>
      <c r="X16" s="36">
        <f>SUMIFS(СВЦЭМ!$C$39:$C$789,СВЦЭМ!$A$39:$A$789,$A16,СВЦЭМ!$B$39:$B$789,X$11)+'СЕТ СН'!$F$9+СВЦЭМ!$D$10+'СЕТ СН'!$F$6-'СЕТ СН'!$F$19</f>
        <v>1936.78105837</v>
      </c>
      <c r="Y16" s="36">
        <f>SUMIFS(СВЦЭМ!$C$39:$C$789,СВЦЭМ!$A$39:$A$789,$A16,СВЦЭМ!$B$39:$B$789,Y$11)+'СЕТ СН'!$F$9+СВЦЭМ!$D$10+'СЕТ СН'!$F$6-'СЕТ СН'!$F$19</f>
        <v>1953.5019870000001</v>
      </c>
    </row>
    <row r="17" spans="1:25" ht="15.75" x14ac:dyDescent="0.2">
      <c r="A17" s="35">
        <f t="shared" si="0"/>
        <v>45632</v>
      </c>
      <c r="B17" s="36">
        <f>SUMIFS(СВЦЭМ!$C$39:$C$789,СВЦЭМ!$A$39:$A$789,$A17,СВЦЭМ!$B$39:$B$789,B$11)+'СЕТ СН'!$F$9+СВЦЭМ!$D$10+'СЕТ СН'!$F$6-'СЕТ СН'!$F$19</f>
        <v>2052.9986840199999</v>
      </c>
      <c r="C17" s="36">
        <f>SUMIFS(СВЦЭМ!$C$39:$C$789,СВЦЭМ!$A$39:$A$789,$A17,СВЦЭМ!$B$39:$B$789,C$11)+'СЕТ СН'!$F$9+СВЦЭМ!$D$10+'СЕТ СН'!$F$6-'СЕТ СН'!$F$19</f>
        <v>2123.15466152</v>
      </c>
      <c r="D17" s="36">
        <f>SUMIFS(СВЦЭМ!$C$39:$C$789,СВЦЭМ!$A$39:$A$789,$A17,СВЦЭМ!$B$39:$B$789,D$11)+'СЕТ СН'!$F$9+СВЦЭМ!$D$10+'СЕТ СН'!$F$6-'СЕТ СН'!$F$19</f>
        <v>2161.69186648</v>
      </c>
      <c r="E17" s="36">
        <f>SUMIFS(СВЦЭМ!$C$39:$C$789,СВЦЭМ!$A$39:$A$789,$A17,СВЦЭМ!$B$39:$B$789,E$11)+'СЕТ СН'!$F$9+СВЦЭМ!$D$10+'СЕТ СН'!$F$6-'СЕТ СН'!$F$19</f>
        <v>2164.0676597699999</v>
      </c>
      <c r="F17" s="36">
        <f>SUMIFS(СВЦЭМ!$C$39:$C$789,СВЦЭМ!$A$39:$A$789,$A17,СВЦЭМ!$B$39:$B$789,F$11)+'СЕТ СН'!$F$9+СВЦЭМ!$D$10+'СЕТ СН'!$F$6-'СЕТ СН'!$F$19</f>
        <v>2156.7286471699995</v>
      </c>
      <c r="G17" s="36">
        <f>SUMIFS(СВЦЭМ!$C$39:$C$789,СВЦЭМ!$A$39:$A$789,$A17,СВЦЭМ!$B$39:$B$789,G$11)+'СЕТ СН'!$F$9+СВЦЭМ!$D$10+'СЕТ СН'!$F$6-'СЕТ СН'!$F$19</f>
        <v>2153.4133138499997</v>
      </c>
      <c r="H17" s="36">
        <f>SUMIFS(СВЦЭМ!$C$39:$C$789,СВЦЭМ!$A$39:$A$789,$A17,СВЦЭМ!$B$39:$B$789,H$11)+'СЕТ СН'!$F$9+СВЦЭМ!$D$10+'СЕТ СН'!$F$6-'СЕТ СН'!$F$19</f>
        <v>2085.1534838300004</v>
      </c>
      <c r="I17" s="36">
        <f>SUMIFS(СВЦЭМ!$C$39:$C$789,СВЦЭМ!$A$39:$A$789,$A17,СВЦЭМ!$B$39:$B$789,I$11)+'СЕТ СН'!$F$9+СВЦЭМ!$D$10+'СЕТ СН'!$F$6-'СЕТ СН'!$F$19</f>
        <v>1994.78769663</v>
      </c>
      <c r="J17" s="36">
        <f>SUMIFS(СВЦЭМ!$C$39:$C$789,СВЦЭМ!$A$39:$A$789,$A17,СВЦЭМ!$B$39:$B$789,J$11)+'СЕТ СН'!$F$9+СВЦЭМ!$D$10+'СЕТ СН'!$F$6-'СЕТ СН'!$F$19</f>
        <v>1950.8279480799999</v>
      </c>
      <c r="K17" s="36">
        <f>SUMIFS(СВЦЭМ!$C$39:$C$789,СВЦЭМ!$A$39:$A$789,$A17,СВЦЭМ!$B$39:$B$789,K$11)+'СЕТ СН'!$F$9+СВЦЭМ!$D$10+'СЕТ СН'!$F$6-'СЕТ СН'!$F$19</f>
        <v>1934.56143243</v>
      </c>
      <c r="L17" s="36">
        <f>SUMIFS(СВЦЭМ!$C$39:$C$789,СВЦЭМ!$A$39:$A$789,$A17,СВЦЭМ!$B$39:$B$789,L$11)+'СЕТ СН'!$F$9+СВЦЭМ!$D$10+'СЕТ СН'!$F$6-'СЕТ СН'!$F$19</f>
        <v>1920.72716365</v>
      </c>
      <c r="M17" s="36">
        <f>SUMIFS(СВЦЭМ!$C$39:$C$789,СВЦЭМ!$A$39:$A$789,$A17,СВЦЭМ!$B$39:$B$789,M$11)+'СЕТ СН'!$F$9+СВЦЭМ!$D$10+'СЕТ СН'!$F$6-'СЕТ СН'!$F$19</f>
        <v>1935.73399735</v>
      </c>
      <c r="N17" s="36">
        <f>SUMIFS(СВЦЭМ!$C$39:$C$789,СВЦЭМ!$A$39:$A$789,$A17,СВЦЭМ!$B$39:$B$789,N$11)+'СЕТ СН'!$F$9+СВЦЭМ!$D$10+'СЕТ СН'!$F$6-'СЕТ СН'!$F$19</f>
        <v>1931.6126073200001</v>
      </c>
      <c r="O17" s="36">
        <f>SUMIFS(СВЦЭМ!$C$39:$C$789,СВЦЭМ!$A$39:$A$789,$A17,СВЦЭМ!$B$39:$B$789,O$11)+'СЕТ СН'!$F$9+СВЦЭМ!$D$10+'СЕТ СН'!$F$6-'СЕТ СН'!$F$19</f>
        <v>1939.6258079199999</v>
      </c>
      <c r="P17" s="36">
        <f>SUMIFS(СВЦЭМ!$C$39:$C$789,СВЦЭМ!$A$39:$A$789,$A17,СВЦЭМ!$B$39:$B$789,P$11)+'СЕТ СН'!$F$9+СВЦЭМ!$D$10+'СЕТ СН'!$F$6-'СЕТ СН'!$F$19</f>
        <v>1956.71708769</v>
      </c>
      <c r="Q17" s="36">
        <f>SUMIFS(СВЦЭМ!$C$39:$C$789,СВЦЭМ!$A$39:$A$789,$A17,СВЦЭМ!$B$39:$B$789,Q$11)+'СЕТ СН'!$F$9+СВЦЭМ!$D$10+'СЕТ СН'!$F$6-'СЕТ СН'!$F$19</f>
        <v>1968.5665146200001</v>
      </c>
      <c r="R17" s="36">
        <f>SUMIFS(СВЦЭМ!$C$39:$C$789,СВЦЭМ!$A$39:$A$789,$A17,СВЦЭМ!$B$39:$B$789,R$11)+'СЕТ СН'!$F$9+СВЦЭМ!$D$10+'СЕТ СН'!$F$6-'СЕТ СН'!$F$19</f>
        <v>1959.4954307600001</v>
      </c>
      <c r="S17" s="36">
        <f>SUMIFS(СВЦЭМ!$C$39:$C$789,СВЦЭМ!$A$39:$A$789,$A17,СВЦЭМ!$B$39:$B$789,S$11)+'СЕТ СН'!$F$9+СВЦЭМ!$D$10+'СЕТ СН'!$F$6-'СЕТ СН'!$F$19</f>
        <v>1933.01665357</v>
      </c>
      <c r="T17" s="36">
        <f>SUMIFS(СВЦЭМ!$C$39:$C$789,СВЦЭМ!$A$39:$A$789,$A17,СВЦЭМ!$B$39:$B$789,T$11)+'СЕТ СН'!$F$9+СВЦЭМ!$D$10+'СЕТ СН'!$F$6-'СЕТ СН'!$F$19</f>
        <v>1888.26157911</v>
      </c>
      <c r="U17" s="36">
        <f>SUMIFS(СВЦЭМ!$C$39:$C$789,СВЦЭМ!$A$39:$A$789,$A17,СВЦЭМ!$B$39:$B$789,U$11)+'СЕТ СН'!$F$9+СВЦЭМ!$D$10+'СЕТ СН'!$F$6-'СЕТ СН'!$F$19</f>
        <v>1870.5733221800001</v>
      </c>
      <c r="V17" s="36">
        <f>SUMIFS(СВЦЭМ!$C$39:$C$789,СВЦЭМ!$A$39:$A$789,$A17,СВЦЭМ!$B$39:$B$789,V$11)+'СЕТ СН'!$F$9+СВЦЭМ!$D$10+'СЕТ СН'!$F$6-'СЕТ СН'!$F$19</f>
        <v>1912.59872612</v>
      </c>
      <c r="W17" s="36">
        <f>SUMIFS(СВЦЭМ!$C$39:$C$789,СВЦЭМ!$A$39:$A$789,$A17,СВЦЭМ!$B$39:$B$789,W$11)+'СЕТ СН'!$F$9+СВЦЭМ!$D$10+'СЕТ СН'!$F$6-'СЕТ СН'!$F$19</f>
        <v>1914.5910330199999</v>
      </c>
      <c r="X17" s="36">
        <f>SUMIFS(СВЦЭМ!$C$39:$C$789,СВЦЭМ!$A$39:$A$789,$A17,СВЦЭМ!$B$39:$B$789,X$11)+'СЕТ СН'!$F$9+СВЦЭМ!$D$10+'СЕТ СН'!$F$6-'СЕТ СН'!$F$19</f>
        <v>1920.09494255</v>
      </c>
      <c r="Y17" s="36">
        <f>SUMIFS(СВЦЭМ!$C$39:$C$789,СВЦЭМ!$A$39:$A$789,$A17,СВЦЭМ!$B$39:$B$789,Y$11)+'СЕТ СН'!$F$9+СВЦЭМ!$D$10+'СЕТ СН'!$F$6-'СЕТ СН'!$F$19</f>
        <v>1952.3086091800001</v>
      </c>
    </row>
    <row r="18" spans="1:25" ht="15.75" x14ac:dyDescent="0.2">
      <c r="A18" s="35">
        <f t="shared" si="0"/>
        <v>45633</v>
      </c>
      <c r="B18" s="36">
        <f>SUMIFS(СВЦЭМ!$C$39:$C$789,СВЦЭМ!$A$39:$A$789,$A18,СВЦЭМ!$B$39:$B$789,B$11)+'СЕТ СН'!$F$9+СВЦЭМ!$D$10+'СЕТ СН'!$F$6-'СЕТ СН'!$F$19</f>
        <v>2024.00510325</v>
      </c>
      <c r="C18" s="36">
        <f>SUMIFS(СВЦЭМ!$C$39:$C$789,СВЦЭМ!$A$39:$A$789,$A18,СВЦЭМ!$B$39:$B$789,C$11)+'СЕТ СН'!$F$9+СВЦЭМ!$D$10+'СЕТ СН'!$F$6-'СЕТ СН'!$F$19</f>
        <v>1999.3761681200001</v>
      </c>
      <c r="D18" s="36">
        <f>SUMIFS(СВЦЭМ!$C$39:$C$789,СВЦЭМ!$A$39:$A$789,$A18,СВЦЭМ!$B$39:$B$789,D$11)+'СЕТ СН'!$F$9+СВЦЭМ!$D$10+'СЕТ СН'!$F$6-'СЕТ СН'!$F$19</f>
        <v>2029.08285174</v>
      </c>
      <c r="E18" s="36">
        <f>SUMIFS(СВЦЭМ!$C$39:$C$789,СВЦЭМ!$A$39:$A$789,$A18,СВЦЭМ!$B$39:$B$789,E$11)+'СЕТ СН'!$F$9+СВЦЭМ!$D$10+'СЕТ СН'!$F$6-'СЕТ СН'!$F$19</f>
        <v>2049.3029665600002</v>
      </c>
      <c r="F18" s="36">
        <f>SUMIFS(СВЦЭМ!$C$39:$C$789,СВЦЭМ!$A$39:$A$789,$A18,СВЦЭМ!$B$39:$B$789,F$11)+'СЕТ СН'!$F$9+СВЦЭМ!$D$10+'СЕТ СН'!$F$6-'СЕТ СН'!$F$19</f>
        <v>2049.6142492700001</v>
      </c>
      <c r="G18" s="36">
        <f>SUMIFS(СВЦЭМ!$C$39:$C$789,СВЦЭМ!$A$39:$A$789,$A18,СВЦЭМ!$B$39:$B$789,G$11)+'СЕТ СН'!$F$9+СВЦЭМ!$D$10+'СЕТ СН'!$F$6-'СЕТ СН'!$F$19</f>
        <v>2043.7211079900001</v>
      </c>
      <c r="H18" s="36">
        <f>SUMIFS(СВЦЭМ!$C$39:$C$789,СВЦЭМ!$A$39:$A$789,$A18,СВЦЭМ!$B$39:$B$789,H$11)+'СЕТ СН'!$F$9+СВЦЭМ!$D$10+'СЕТ СН'!$F$6-'СЕТ СН'!$F$19</f>
        <v>2034.9532208800001</v>
      </c>
      <c r="I18" s="36">
        <f>SUMIFS(СВЦЭМ!$C$39:$C$789,СВЦЭМ!$A$39:$A$789,$A18,СВЦЭМ!$B$39:$B$789,I$11)+'СЕТ СН'!$F$9+СВЦЭМ!$D$10+'СЕТ СН'!$F$6-'СЕТ СН'!$F$19</f>
        <v>2016.07062202</v>
      </c>
      <c r="J18" s="36">
        <f>SUMIFS(СВЦЭМ!$C$39:$C$789,СВЦЭМ!$A$39:$A$789,$A18,СВЦЭМ!$B$39:$B$789,J$11)+'СЕТ СН'!$F$9+СВЦЭМ!$D$10+'СЕТ СН'!$F$6-'СЕТ СН'!$F$19</f>
        <v>1960.1043553700001</v>
      </c>
      <c r="K18" s="36">
        <f>SUMIFS(СВЦЭМ!$C$39:$C$789,СВЦЭМ!$A$39:$A$789,$A18,СВЦЭМ!$B$39:$B$789,K$11)+'СЕТ СН'!$F$9+СВЦЭМ!$D$10+'СЕТ СН'!$F$6-'СЕТ СН'!$F$19</f>
        <v>1889.9337463900001</v>
      </c>
      <c r="L18" s="36">
        <f>SUMIFS(СВЦЭМ!$C$39:$C$789,СВЦЭМ!$A$39:$A$789,$A18,СВЦЭМ!$B$39:$B$789,L$11)+'СЕТ СН'!$F$9+СВЦЭМ!$D$10+'СЕТ СН'!$F$6-'СЕТ СН'!$F$19</f>
        <v>1843.44843466</v>
      </c>
      <c r="M18" s="36">
        <f>SUMIFS(СВЦЭМ!$C$39:$C$789,СВЦЭМ!$A$39:$A$789,$A18,СВЦЭМ!$B$39:$B$789,M$11)+'СЕТ СН'!$F$9+СВЦЭМ!$D$10+'СЕТ СН'!$F$6-'СЕТ СН'!$F$19</f>
        <v>1846.80593576</v>
      </c>
      <c r="N18" s="36">
        <f>SUMIFS(СВЦЭМ!$C$39:$C$789,СВЦЭМ!$A$39:$A$789,$A18,СВЦЭМ!$B$39:$B$789,N$11)+'СЕТ СН'!$F$9+СВЦЭМ!$D$10+'СЕТ СН'!$F$6-'СЕТ СН'!$F$19</f>
        <v>1863.69424306</v>
      </c>
      <c r="O18" s="36">
        <f>SUMIFS(СВЦЭМ!$C$39:$C$789,СВЦЭМ!$A$39:$A$789,$A18,СВЦЭМ!$B$39:$B$789,O$11)+'СЕТ СН'!$F$9+СВЦЭМ!$D$10+'СЕТ СН'!$F$6-'СЕТ СН'!$F$19</f>
        <v>1875.37569282</v>
      </c>
      <c r="P18" s="36">
        <f>SUMIFS(СВЦЭМ!$C$39:$C$789,СВЦЭМ!$A$39:$A$789,$A18,СВЦЭМ!$B$39:$B$789,P$11)+'СЕТ СН'!$F$9+СВЦЭМ!$D$10+'СЕТ СН'!$F$6-'СЕТ СН'!$F$19</f>
        <v>1878.11114215</v>
      </c>
      <c r="Q18" s="36">
        <f>SUMIFS(СВЦЭМ!$C$39:$C$789,СВЦЭМ!$A$39:$A$789,$A18,СВЦЭМ!$B$39:$B$789,Q$11)+'СЕТ СН'!$F$9+СВЦЭМ!$D$10+'СЕТ СН'!$F$6-'СЕТ СН'!$F$19</f>
        <v>1881.93959268</v>
      </c>
      <c r="R18" s="36">
        <f>SUMIFS(СВЦЭМ!$C$39:$C$789,СВЦЭМ!$A$39:$A$789,$A18,СВЦЭМ!$B$39:$B$789,R$11)+'СЕТ СН'!$F$9+СВЦЭМ!$D$10+'СЕТ СН'!$F$6-'СЕТ СН'!$F$19</f>
        <v>1886.2602639900001</v>
      </c>
      <c r="S18" s="36">
        <f>SUMIFS(СВЦЭМ!$C$39:$C$789,СВЦЭМ!$A$39:$A$789,$A18,СВЦЭМ!$B$39:$B$789,S$11)+'СЕТ СН'!$F$9+СВЦЭМ!$D$10+'СЕТ СН'!$F$6-'СЕТ СН'!$F$19</f>
        <v>1865.2467525700001</v>
      </c>
      <c r="T18" s="36">
        <f>SUMIFS(СВЦЭМ!$C$39:$C$789,СВЦЭМ!$A$39:$A$789,$A18,СВЦЭМ!$B$39:$B$789,T$11)+'СЕТ СН'!$F$9+СВЦЭМ!$D$10+'СЕТ СН'!$F$6-'СЕТ СН'!$F$19</f>
        <v>1822.06380599</v>
      </c>
      <c r="U18" s="36">
        <f>SUMIFS(СВЦЭМ!$C$39:$C$789,СВЦЭМ!$A$39:$A$789,$A18,СВЦЭМ!$B$39:$B$789,U$11)+'СЕТ СН'!$F$9+СВЦЭМ!$D$10+'СЕТ СН'!$F$6-'СЕТ СН'!$F$19</f>
        <v>1843.59942707</v>
      </c>
      <c r="V18" s="36">
        <f>SUMIFS(СВЦЭМ!$C$39:$C$789,СВЦЭМ!$A$39:$A$789,$A18,СВЦЭМ!$B$39:$B$789,V$11)+'СЕТ СН'!$F$9+СВЦЭМ!$D$10+'СЕТ СН'!$F$6-'СЕТ СН'!$F$19</f>
        <v>1871.76740645</v>
      </c>
      <c r="W18" s="36">
        <f>SUMIFS(СВЦЭМ!$C$39:$C$789,СВЦЭМ!$A$39:$A$789,$A18,СВЦЭМ!$B$39:$B$789,W$11)+'СЕТ СН'!$F$9+СВЦЭМ!$D$10+'СЕТ СН'!$F$6-'СЕТ СН'!$F$19</f>
        <v>1876.7977976</v>
      </c>
      <c r="X18" s="36">
        <f>SUMIFS(СВЦЭМ!$C$39:$C$789,СВЦЭМ!$A$39:$A$789,$A18,СВЦЭМ!$B$39:$B$789,X$11)+'СЕТ СН'!$F$9+СВЦЭМ!$D$10+'СЕТ СН'!$F$6-'СЕТ СН'!$F$19</f>
        <v>1916.7856578600001</v>
      </c>
      <c r="Y18" s="36">
        <f>SUMIFS(СВЦЭМ!$C$39:$C$789,СВЦЭМ!$A$39:$A$789,$A18,СВЦЭМ!$B$39:$B$789,Y$11)+'СЕТ СН'!$F$9+СВЦЭМ!$D$10+'СЕТ СН'!$F$6-'СЕТ СН'!$F$19</f>
        <v>1981.5722348199999</v>
      </c>
    </row>
    <row r="19" spans="1:25" ht="15.75" x14ac:dyDescent="0.2">
      <c r="A19" s="35">
        <f t="shared" si="0"/>
        <v>45634</v>
      </c>
      <c r="B19" s="36">
        <f>SUMIFS(СВЦЭМ!$C$39:$C$789,СВЦЭМ!$A$39:$A$789,$A19,СВЦЭМ!$B$39:$B$789,B$11)+'СЕТ СН'!$F$9+СВЦЭМ!$D$10+'СЕТ СН'!$F$6-'СЕТ СН'!$F$19</f>
        <v>1972.6172703899999</v>
      </c>
      <c r="C19" s="36">
        <f>SUMIFS(СВЦЭМ!$C$39:$C$789,СВЦЭМ!$A$39:$A$789,$A19,СВЦЭМ!$B$39:$B$789,C$11)+'СЕТ СН'!$F$9+СВЦЭМ!$D$10+'СЕТ СН'!$F$6-'СЕТ СН'!$F$19</f>
        <v>2004.39276782</v>
      </c>
      <c r="D19" s="36">
        <f>SUMIFS(СВЦЭМ!$C$39:$C$789,СВЦЭМ!$A$39:$A$789,$A19,СВЦЭМ!$B$39:$B$789,D$11)+'СЕТ СН'!$F$9+СВЦЭМ!$D$10+'СЕТ СН'!$F$6-'СЕТ СН'!$F$19</f>
        <v>2044.58153954</v>
      </c>
      <c r="E19" s="36">
        <f>SUMIFS(СВЦЭМ!$C$39:$C$789,СВЦЭМ!$A$39:$A$789,$A19,СВЦЭМ!$B$39:$B$789,E$11)+'СЕТ СН'!$F$9+СВЦЭМ!$D$10+'СЕТ СН'!$F$6-'СЕТ СН'!$F$19</f>
        <v>2060.5713089200003</v>
      </c>
      <c r="F19" s="36">
        <f>SUMIFS(СВЦЭМ!$C$39:$C$789,СВЦЭМ!$A$39:$A$789,$A19,СВЦЭМ!$B$39:$B$789,F$11)+'СЕТ СН'!$F$9+СВЦЭМ!$D$10+'СЕТ СН'!$F$6-'СЕТ СН'!$F$19</f>
        <v>2078.0599619899999</v>
      </c>
      <c r="G19" s="36">
        <f>SUMIFS(СВЦЭМ!$C$39:$C$789,СВЦЭМ!$A$39:$A$789,$A19,СВЦЭМ!$B$39:$B$789,G$11)+'СЕТ СН'!$F$9+СВЦЭМ!$D$10+'СЕТ СН'!$F$6-'СЕТ СН'!$F$19</f>
        <v>2077.4079985600001</v>
      </c>
      <c r="H19" s="36">
        <f>SUMIFS(СВЦЭМ!$C$39:$C$789,СВЦЭМ!$A$39:$A$789,$A19,СВЦЭМ!$B$39:$B$789,H$11)+'СЕТ СН'!$F$9+СВЦЭМ!$D$10+'СЕТ СН'!$F$6-'СЕТ СН'!$F$19</f>
        <v>2090.7439520400003</v>
      </c>
      <c r="I19" s="36">
        <f>SUMIFS(СВЦЭМ!$C$39:$C$789,СВЦЭМ!$A$39:$A$789,$A19,СВЦЭМ!$B$39:$B$789,I$11)+'СЕТ СН'!$F$9+СВЦЭМ!$D$10+'СЕТ СН'!$F$6-'СЕТ СН'!$F$19</f>
        <v>2058.9981878400004</v>
      </c>
      <c r="J19" s="36">
        <f>SUMIFS(СВЦЭМ!$C$39:$C$789,СВЦЭМ!$A$39:$A$789,$A19,СВЦЭМ!$B$39:$B$789,J$11)+'СЕТ СН'!$F$9+СВЦЭМ!$D$10+'СЕТ СН'!$F$6-'СЕТ СН'!$F$19</f>
        <v>2012.9156263699999</v>
      </c>
      <c r="K19" s="36">
        <f>SUMIFS(СВЦЭМ!$C$39:$C$789,СВЦЭМ!$A$39:$A$789,$A19,СВЦЭМ!$B$39:$B$789,K$11)+'СЕТ СН'!$F$9+СВЦЭМ!$D$10+'СЕТ СН'!$F$6-'СЕТ СН'!$F$19</f>
        <v>1942.39081113</v>
      </c>
      <c r="L19" s="36">
        <f>SUMIFS(СВЦЭМ!$C$39:$C$789,СВЦЭМ!$A$39:$A$789,$A19,СВЦЭМ!$B$39:$B$789,L$11)+'СЕТ СН'!$F$9+СВЦЭМ!$D$10+'СЕТ СН'!$F$6-'СЕТ СН'!$F$19</f>
        <v>1894.7765183399999</v>
      </c>
      <c r="M19" s="36">
        <f>SUMIFS(СВЦЭМ!$C$39:$C$789,СВЦЭМ!$A$39:$A$789,$A19,СВЦЭМ!$B$39:$B$789,M$11)+'СЕТ СН'!$F$9+СВЦЭМ!$D$10+'СЕТ СН'!$F$6-'СЕТ СН'!$F$19</f>
        <v>1890.3186108500001</v>
      </c>
      <c r="N19" s="36">
        <f>SUMIFS(СВЦЭМ!$C$39:$C$789,СВЦЭМ!$A$39:$A$789,$A19,СВЦЭМ!$B$39:$B$789,N$11)+'СЕТ СН'!$F$9+СВЦЭМ!$D$10+'СЕТ СН'!$F$6-'СЕТ СН'!$F$19</f>
        <v>1901.3708541799999</v>
      </c>
      <c r="O19" s="36">
        <f>SUMIFS(СВЦЭМ!$C$39:$C$789,СВЦЭМ!$A$39:$A$789,$A19,СВЦЭМ!$B$39:$B$789,O$11)+'СЕТ СН'!$F$9+СВЦЭМ!$D$10+'СЕТ СН'!$F$6-'СЕТ СН'!$F$19</f>
        <v>1924.2847545100001</v>
      </c>
      <c r="P19" s="36">
        <f>SUMIFS(СВЦЭМ!$C$39:$C$789,СВЦЭМ!$A$39:$A$789,$A19,СВЦЭМ!$B$39:$B$789,P$11)+'СЕТ СН'!$F$9+СВЦЭМ!$D$10+'СЕТ СН'!$F$6-'СЕТ СН'!$F$19</f>
        <v>1926.9875323900001</v>
      </c>
      <c r="Q19" s="36">
        <f>SUMIFS(СВЦЭМ!$C$39:$C$789,СВЦЭМ!$A$39:$A$789,$A19,СВЦЭМ!$B$39:$B$789,Q$11)+'СЕТ СН'!$F$9+СВЦЭМ!$D$10+'СЕТ СН'!$F$6-'СЕТ СН'!$F$19</f>
        <v>1934.5231868000001</v>
      </c>
      <c r="R19" s="36">
        <f>SUMIFS(СВЦЭМ!$C$39:$C$789,СВЦЭМ!$A$39:$A$789,$A19,СВЦЭМ!$B$39:$B$789,R$11)+'СЕТ СН'!$F$9+СВЦЭМ!$D$10+'СЕТ СН'!$F$6-'СЕТ СН'!$F$19</f>
        <v>1932.8551442800001</v>
      </c>
      <c r="S19" s="36">
        <f>SUMIFS(СВЦЭМ!$C$39:$C$789,СВЦЭМ!$A$39:$A$789,$A19,СВЦЭМ!$B$39:$B$789,S$11)+'СЕТ СН'!$F$9+СВЦЭМ!$D$10+'СЕТ СН'!$F$6-'СЕТ СН'!$F$19</f>
        <v>1876.7811778800001</v>
      </c>
      <c r="T19" s="36">
        <f>SUMIFS(СВЦЭМ!$C$39:$C$789,СВЦЭМ!$A$39:$A$789,$A19,СВЦЭМ!$B$39:$B$789,T$11)+'СЕТ СН'!$F$9+СВЦЭМ!$D$10+'СЕТ СН'!$F$6-'СЕТ СН'!$F$19</f>
        <v>1795.3356399700001</v>
      </c>
      <c r="U19" s="36">
        <f>SUMIFS(СВЦЭМ!$C$39:$C$789,СВЦЭМ!$A$39:$A$789,$A19,СВЦЭМ!$B$39:$B$789,U$11)+'СЕТ СН'!$F$9+СВЦЭМ!$D$10+'СЕТ СН'!$F$6-'СЕТ СН'!$F$19</f>
        <v>1792.6277832400001</v>
      </c>
      <c r="V19" s="36">
        <f>SUMIFS(СВЦЭМ!$C$39:$C$789,СВЦЭМ!$A$39:$A$789,$A19,СВЦЭМ!$B$39:$B$789,V$11)+'СЕТ СН'!$F$9+СВЦЭМ!$D$10+'СЕТ СН'!$F$6-'СЕТ СН'!$F$19</f>
        <v>1825.98266218</v>
      </c>
      <c r="W19" s="36">
        <f>SUMIFS(СВЦЭМ!$C$39:$C$789,СВЦЭМ!$A$39:$A$789,$A19,СВЦЭМ!$B$39:$B$789,W$11)+'СЕТ СН'!$F$9+СВЦЭМ!$D$10+'СЕТ СН'!$F$6-'СЕТ СН'!$F$19</f>
        <v>1856.3546491500001</v>
      </c>
      <c r="X19" s="36">
        <f>SUMIFS(СВЦЭМ!$C$39:$C$789,СВЦЭМ!$A$39:$A$789,$A19,СВЦЭМ!$B$39:$B$789,X$11)+'СЕТ СН'!$F$9+СВЦЭМ!$D$10+'СЕТ СН'!$F$6-'СЕТ СН'!$F$19</f>
        <v>1878.7267615200001</v>
      </c>
      <c r="Y19" s="36">
        <f>SUMIFS(СВЦЭМ!$C$39:$C$789,СВЦЭМ!$A$39:$A$789,$A19,СВЦЭМ!$B$39:$B$789,Y$11)+'СЕТ СН'!$F$9+СВЦЭМ!$D$10+'СЕТ СН'!$F$6-'СЕТ СН'!$F$19</f>
        <v>1887.76733126</v>
      </c>
    </row>
    <row r="20" spans="1:25" ht="15.75" x14ac:dyDescent="0.2">
      <c r="A20" s="35">
        <f t="shared" si="0"/>
        <v>45635</v>
      </c>
      <c r="B20" s="36">
        <f>SUMIFS(СВЦЭМ!$C$39:$C$789,СВЦЭМ!$A$39:$A$789,$A20,СВЦЭМ!$B$39:$B$789,B$11)+'СЕТ СН'!$F$9+СВЦЭМ!$D$10+'СЕТ СН'!$F$6-'СЕТ СН'!$F$19</f>
        <v>1954.1298859799999</v>
      </c>
      <c r="C20" s="36">
        <f>SUMIFS(СВЦЭМ!$C$39:$C$789,СВЦЭМ!$A$39:$A$789,$A20,СВЦЭМ!$B$39:$B$789,C$11)+'СЕТ СН'!$F$9+СВЦЭМ!$D$10+'СЕТ СН'!$F$6-'СЕТ СН'!$F$19</f>
        <v>1968.67712304</v>
      </c>
      <c r="D20" s="36">
        <f>SUMIFS(СВЦЭМ!$C$39:$C$789,СВЦЭМ!$A$39:$A$789,$A20,СВЦЭМ!$B$39:$B$789,D$11)+'СЕТ СН'!$F$9+СВЦЭМ!$D$10+'СЕТ СН'!$F$6-'СЕТ СН'!$F$19</f>
        <v>2028.54099993</v>
      </c>
      <c r="E20" s="36">
        <f>SUMIFS(СВЦЭМ!$C$39:$C$789,СВЦЭМ!$A$39:$A$789,$A20,СВЦЭМ!$B$39:$B$789,E$11)+'СЕТ СН'!$F$9+СВЦЭМ!$D$10+'СЕТ СН'!$F$6-'СЕТ СН'!$F$19</f>
        <v>2040.0789743099999</v>
      </c>
      <c r="F20" s="36">
        <f>SUMIFS(СВЦЭМ!$C$39:$C$789,СВЦЭМ!$A$39:$A$789,$A20,СВЦЭМ!$B$39:$B$789,F$11)+'СЕТ СН'!$F$9+СВЦЭМ!$D$10+'СЕТ СН'!$F$6-'СЕТ СН'!$F$19</f>
        <v>2038.3312669300001</v>
      </c>
      <c r="G20" s="36">
        <f>SUMIFS(СВЦЭМ!$C$39:$C$789,СВЦЭМ!$A$39:$A$789,$A20,СВЦЭМ!$B$39:$B$789,G$11)+'СЕТ СН'!$F$9+СВЦЭМ!$D$10+'СЕТ СН'!$F$6-'СЕТ СН'!$F$19</f>
        <v>2016.77082051</v>
      </c>
      <c r="H20" s="36">
        <f>SUMIFS(СВЦЭМ!$C$39:$C$789,СВЦЭМ!$A$39:$A$789,$A20,СВЦЭМ!$B$39:$B$789,H$11)+'СЕТ СН'!$F$9+СВЦЭМ!$D$10+'СЕТ СН'!$F$6-'СЕТ СН'!$F$19</f>
        <v>1919.3338076100001</v>
      </c>
      <c r="I20" s="36">
        <f>SUMIFS(СВЦЭМ!$C$39:$C$789,СВЦЭМ!$A$39:$A$789,$A20,СВЦЭМ!$B$39:$B$789,I$11)+'СЕТ СН'!$F$9+СВЦЭМ!$D$10+'СЕТ СН'!$F$6-'СЕТ СН'!$F$19</f>
        <v>1850.8054455199999</v>
      </c>
      <c r="J20" s="36">
        <f>SUMIFS(СВЦЭМ!$C$39:$C$789,СВЦЭМ!$A$39:$A$789,$A20,СВЦЭМ!$B$39:$B$789,J$11)+'СЕТ СН'!$F$9+СВЦЭМ!$D$10+'СЕТ СН'!$F$6-'СЕТ СН'!$F$19</f>
        <v>1869.7077655400001</v>
      </c>
      <c r="K20" s="36">
        <f>SUMIFS(СВЦЭМ!$C$39:$C$789,СВЦЭМ!$A$39:$A$789,$A20,СВЦЭМ!$B$39:$B$789,K$11)+'СЕТ СН'!$F$9+СВЦЭМ!$D$10+'СЕТ СН'!$F$6-'СЕТ СН'!$F$19</f>
        <v>1841.9436302900001</v>
      </c>
      <c r="L20" s="36">
        <f>SUMIFS(СВЦЭМ!$C$39:$C$789,СВЦЭМ!$A$39:$A$789,$A20,СВЦЭМ!$B$39:$B$789,L$11)+'СЕТ СН'!$F$9+СВЦЭМ!$D$10+'СЕТ СН'!$F$6-'СЕТ СН'!$F$19</f>
        <v>1839.9546575700001</v>
      </c>
      <c r="M20" s="36">
        <f>SUMIFS(СВЦЭМ!$C$39:$C$789,СВЦЭМ!$A$39:$A$789,$A20,СВЦЭМ!$B$39:$B$789,M$11)+'СЕТ СН'!$F$9+СВЦЭМ!$D$10+'СЕТ СН'!$F$6-'СЕТ СН'!$F$19</f>
        <v>1858.16624529</v>
      </c>
      <c r="N20" s="36">
        <f>SUMIFS(СВЦЭМ!$C$39:$C$789,СВЦЭМ!$A$39:$A$789,$A20,СВЦЭМ!$B$39:$B$789,N$11)+'СЕТ СН'!$F$9+СВЦЭМ!$D$10+'СЕТ СН'!$F$6-'СЕТ СН'!$F$19</f>
        <v>1853.58833471</v>
      </c>
      <c r="O20" s="36">
        <f>SUMIFS(СВЦЭМ!$C$39:$C$789,СВЦЭМ!$A$39:$A$789,$A20,СВЦЭМ!$B$39:$B$789,O$11)+'СЕТ СН'!$F$9+СВЦЭМ!$D$10+'СЕТ СН'!$F$6-'СЕТ СН'!$F$19</f>
        <v>1857.6723514099999</v>
      </c>
      <c r="P20" s="36">
        <f>SUMIFS(СВЦЭМ!$C$39:$C$789,СВЦЭМ!$A$39:$A$789,$A20,СВЦЭМ!$B$39:$B$789,P$11)+'СЕТ СН'!$F$9+СВЦЭМ!$D$10+'СЕТ СН'!$F$6-'СЕТ СН'!$F$19</f>
        <v>1874.38450545</v>
      </c>
      <c r="Q20" s="36">
        <f>SUMIFS(СВЦЭМ!$C$39:$C$789,СВЦЭМ!$A$39:$A$789,$A20,СВЦЭМ!$B$39:$B$789,Q$11)+'СЕТ СН'!$F$9+СВЦЭМ!$D$10+'СЕТ СН'!$F$6-'СЕТ СН'!$F$19</f>
        <v>1873.49954912</v>
      </c>
      <c r="R20" s="36">
        <f>SUMIFS(СВЦЭМ!$C$39:$C$789,СВЦЭМ!$A$39:$A$789,$A20,СВЦЭМ!$B$39:$B$789,R$11)+'СЕТ СН'!$F$9+СВЦЭМ!$D$10+'СЕТ СН'!$F$6-'СЕТ СН'!$F$19</f>
        <v>1876.9725947700001</v>
      </c>
      <c r="S20" s="36">
        <f>SUMIFS(СВЦЭМ!$C$39:$C$789,СВЦЭМ!$A$39:$A$789,$A20,СВЦЭМ!$B$39:$B$789,S$11)+'СЕТ СН'!$F$9+СВЦЭМ!$D$10+'СЕТ СН'!$F$6-'СЕТ СН'!$F$19</f>
        <v>1826.4952272099999</v>
      </c>
      <c r="T20" s="36">
        <f>SUMIFS(СВЦЭМ!$C$39:$C$789,СВЦЭМ!$A$39:$A$789,$A20,СВЦЭМ!$B$39:$B$789,T$11)+'СЕТ СН'!$F$9+СВЦЭМ!$D$10+'СЕТ СН'!$F$6-'СЕТ СН'!$F$19</f>
        <v>1808.4928063100001</v>
      </c>
      <c r="U20" s="36">
        <f>SUMIFS(СВЦЭМ!$C$39:$C$789,СВЦЭМ!$A$39:$A$789,$A20,СВЦЭМ!$B$39:$B$789,U$11)+'СЕТ СН'!$F$9+СВЦЭМ!$D$10+'СЕТ СН'!$F$6-'СЕТ СН'!$F$19</f>
        <v>1819.1053165000001</v>
      </c>
      <c r="V20" s="36">
        <f>SUMIFS(СВЦЭМ!$C$39:$C$789,СВЦЭМ!$A$39:$A$789,$A20,СВЦЭМ!$B$39:$B$789,V$11)+'СЕТ СН'!$F$9+СВЦЭМ!$D$10+'СЕТ СН'!$F$6-'СЕТ СН'!$F$19</f>
        <v>1837.48446334</v>
      </c>
      <c r="W20" s="36">
        <f>SUMIFS(СВЦЭМ!$C$39:$C$789,СВЦЭМ!$A$39:$A$789,$A20,СВЦЭМ!$B$39:$B$789,W$11)+'СЕТ СН'!$F$9+СВЦЭМ!$D$10+'СЕТ СН'!$F$6-'СЕТ СН'!$F$19</f>
        <v>1846.6818580900001</v>
      </c>
      <c r="X20" s="36">
        <f>SUMIFS(СВЦЭМ!$C$39:$C$789,СВЦЭМ!$A$39:$A$789,$A20,СВЦЭМ!$B$39:$B$789,X$11)+'СЕТ СН'!$F$9+СВЦЭМ!$D$10+'СЕТ СН'!$F$6-'СЕТ СН'!$F$19</f>
        <v>1861.0648388700001</v>
      </c>
      <c r="Y20" s="36">
        <f>SUMIFS(СВЦЭМ!$C$39:$C$789,СВЦЭМ!$A$39:$A$789,$A20,СВЦЭМ!$B$39:$B$789,Y$11)+'СЕТ СН'!$F$9+СВЦЭМ!$D$10+'СЕТ СН'!$F$6-'СЕТ СН'!$F$19</f>
        <v>1848.2343819600001</v>
      </c>
    </row>
    <row r="21" spans="1:25" ht="15.75" x14ac:dyDescent="0.2">
      <c r="A21" s="35">
        <f t="shared" si="0"/>
        <v>45636</v>
      </c>
      <c r="B21" s="36">
        <f>SUMIFS(СВЦЭМ!$C$39:$C$789,СВЦЭМ!$A$39:$A$789,$A21,СВЦЭМ!$B$39:$B$789,B$11)+'СЕТ СН'!$F$9+СВЦЭМ!$D$10+'СЕТ СН'!$F$6-'СЕТ СН'!$F$19</f>
        <v>1968.22627915</v>
      </c>
      <c r="C21" s="36">
        <f>SUMIFS(СВЦЭМ!$C$39:$C$789,СВЦЭМ!$A$39:$A$789,$A21,СВЦЭМ!$B$39:$B$789,C$11)+'СЕТ СН'!$F$9+СВЦЭМ!$D$10+'СЕТ СН'!$F$6-'СЕТ СН'!$F$19</f>
        <v>2019.2108081900001</v>
      </c>
      <c r="D21" s="36">
        <f>SUMIFS(СВЦЭМ!$C$39:$C$789,СВЦЭМ!$A$39:$A$789,$A21,СВЦЭМ!$B$39:$B$789,D$11)+'СЕТ СН'!$F$9+СВЦЭМ!$D$10+'СЕТ СН'!$F$6-'СЕТ СН'!$F$19</f>
        <v>2036.6993684000001</v>
      </c>
      <c r="E21" s="36">
        <f>SUMIFS(СВЦЭМ!$C$39:$C$789,СВЦЭМ!$A$39:$A$789,$A21,СВЦЭМ!$B$39:$B$789,E$11)+'СЕТ СН'!$F$9+СВЦЭМ!$D$10+'СЕТ СН'!$F$6-'СЕТ СН'!$F$19</f>
        <v>2051.8706146600002</v>
      </c>
      <c r="F21" s="36">
        <f>SUMIFS(СВЦЭМ!$C$39:$C$789,СВЦЭМ!$A$39:$A$789,$A21,СВЦЭМ!$B$39:$B$789,F$11)+'СЕТ СН'!$F$9+СВЦЭМ!$D$10+'СЕТ СН'!$F$6-'СЕТ СН'!$F$19</f>
        <v>2052.6874272600003</v>
      </c>
      <c r="G21" s="36">
        <f>SUMIFS(СВЦЭМ!$C$39:$C$789,СВЦЭМ!$A$39:$A$789,$A21,СВЦЭМ!$B$39:$B$789,G$11)+'СЕТ СН'!$F$9+СВЦЭМ!$D$10+'СЕТ СН'!$F$6-'СЕТ СН'!$F$19</f>
        <v>2030.80533436</v>
      </c>
      <c r="H21" s="36">
        <f>SUMIFS(СВЦЭМ!$C$39:$C$789,СВЦЭМ!$A$39:$A$789,$A21,СВЦЭМ!$B$39:$B$789,H$11)+'СЕТ СН'!$F$9+СВЦЭМ!$D$10+'СЕТ СН'!$F$6-'СЕТ СН'!$F$19</f>
        <v>1962.27174769</v>
      </c>
      <c r="I21" s="36">
        <f>SUMIFS(СВЦЭМ!$C$39:$C$789,СВЦЭМ!$A$39:$A$789,$A21,СВЦЭМ!$B$39:$B$789,I$11)+'СЕТ СН'!$F$9+СВЦЭМ!$D$10+'СЕТ СН'!$F$6-'СЕТ СН'!$F$19</f>
        <v>1890.2379937600001</v>
      </c>
      <c r="J21" s="36">
        <f>SUMIFS(СВЦЭМ!$C$39:$C$789,СВЦЭМ!$A$39:$A$789,$A21,СВЦЭМ!$B$39:$B$789,J$11)+'СЕТ СН'!$F$9+СВЦЭМ!$D$10+'СЕТ СН'!$F$6-'СЕТ СН'!$F$19</f>
        <v>1837.45058494</v>
      </c>
      <c r="K21" s="36">
        <f>SUMIFS(СВЦЭМ!$C$39:$C$789,СВЦЭМ!$A$39:$A$789,$A21,СВЦЭМ!$B$39:$B$789,K$11)+'СЕТ СН'!$F$9+СВЦЭМ!$D$10+'СЕТ СН'!$F$6-'СЕТ СН'!$F$19</f>
        <v>1809.51327975</v>
      </c>
      <c r="L21" s="36">
        <f>SUMIFS(СВЦЭМ!$C$39:$C$789,СВЦЭМ!$A$39:$A$789,$A21,СВЦЭМ!$B$39:$B$789,L$11)+'СЕТ СН'!$F$9+СВЦЭМ!$D$10+'СЕТ СН'!$F$6-'СЕТ СН'!$F$19</f>
        <v>1845.6506550900001</v>
      </c>
      <c r="M21" s="36">
        <f>SUMIFS(СВЦЭМ!$C$39:$C$789,СВЦЭМ!$A$39:$A$789,$A21,СВЦЭМ!$B$39:$B$789,M$11)+'СЕТ СН'!$F$9+СВЦЭМ!$D$10+'СЕТ СН'!$F$6-'СЕТ СН'!$F$19</f>
        <v>1841.94066851</v>
      </c>
      <c r="N21" s="36">
        <f>SUMIFS(СВЦЭМ!$C$39:$C$789,СВЦЭМ!$A$39:$A$789,$A21,СВЦЭМ!$B$39:$B$789,N$11)+'СЕТ СН'!$F$9+СВЦЭМ!$D$10+'СЕТ СН'!$F$6-'СЕТ СН'!$F$19</f>
        <v>1831.02851919</v>
      </c>
      <c r="O21" s="36">
        <f>SUMIFS(СВЦЭМ!$C$39:$C$789,СВЦЭМ!$A$39:$A$789,$A21,СВЦЭМ!$B$39:$B$789,O$11)+'СЕТ СН'!$F$9+СВЦЭМ!$D$10+'СЕТ СН'!$F$6-'СЕТ СН'!$F$19</f>
        <v>1826.05867554</v>
      </c>
      <c r="P21" s="36">
        <f>SUMIFS(СВЦЭМ!$C$39:$C$789,СВЦЭМ!$A$39:$A$789,$A21,СВЦЭМ!$B$39:$B$789,P$11)+'СЕТ СН'!$F$9+СВЦЭМ!$D$10+'СЕТ СН'!$F$6-'СЕТ СН'!$F$19</f>
        <v>1858.7503130100001</v>
      </c>
      <c r="Q21" s="36">
        <f>SUMIFS(СВЦЭМ!$C$39:$C$789,СВЦЭМ!$A$39:$A$789,$A21,СВЦЭМ!$B$39:$B$789,Q$11)+'СЕТ СН'!$F$9+СВЦЭМ!$D$10+'СЕТ СН'!$F$6-'СЕТ СН'!$F$19</f>
        <v>1872.6142390499999</v>
      </c>
      <c r="R21" s="36">
        <f>SUMIFS(СВЦЭМ!$C$39:$C$789,СВЦЭМ!$A$39:$A$789,$A21,СВЦЭМ!$B$39:$B$789,R$11)+'СЕТ СН'!$F$9+СВЦЭМ!$D$10+'СЕТ СН'!$F$6-'СЕТ СН'!$F$19</f>
        <v>1853.2951089600001</v>
      </c>
      <c r="S21" s="36">
        <f>SUMIFS(СВЦЭМ!$C$39:$C$789,СВЦЭМ!$A$39:$A$789,$A21,СВЦЭМ!$B$39:$B$789,S$11)+'СЕТ СН'!$F$9+СВЦЭМ!$D$10+'СЕТ СН'!$F$6-'СЕТ СН'!$F$19</f>
        <v>1814.5523778700001</v>
      </c>
      <c r="T21" s="36">
        <f>SUMIFS(СВЦЭМ!$C$39:$C$789,СВЦЭМ!$A$39:$A$789,$A21,СВЦЭМ!$B$39:$B$789,T$11)+'СЕТ СН'!$F$9+СВЦЭМ!$D$10+'СЕТ СН'!$F$6-'СЕТ СН'!$F$19</f>
        <v>1798.41602145</v>
      </c>
      <c r="U21" s="36">
        <f>SUMIFS(СВЦЭМ!$C$39:$C$789,СВЦЭМ!$A$39:$A$789,$A21,СВЦЭМ!$B$39:$B$789,U$11)+'СЕТ СН'!$F$9+СВЦЭМ!$D$10+'СЕТ СН'!$F$6-'СЕТ СН'!$F$19</f>
        <v>1823.2115797700001</v>
      </c>
      <c r="V21" s="36">
        <f>SUMIFS(СВЦЭМ!$C$39:$C$789,СВЦЭМ!$A$39:$A$789,$A21,СВЦЭМ!$B$39:$B$789,V$11)+'СЕТ СН'!$F$9+СВЦЭМ!$D$10+'СЕТ СН'!$F$6-'СЕТ СН'!$F$19</f>
        <v>1820.5014215000001</v>
      </c>
      <c r="W21" s="36">
        <f>SUMIFS(СВЦЭМ!$C$39:$C$789,СВЦЭМ!$A$39:$A$789,$A21,СВЦЭМ!$B$39:$B$789,W$11)+'СЕТ СН'!$F$9+СВЦЭМ!$D$10+'СЕТ СН'!$F$6-'СЕТ СН'!$F$19</f>
        <v>1849.94805081</v>
      </c>
      <c r="X21" s="36">
        <f>SUMIFS(СВЦЭМ!$C$39:$C$789,СВЦЭМ!$A$39:$A$789,$A21,СВЦЭМ!$B$39:$B$789,X$11)+'СЕТ СН'!$F$9+СВЦЭМ!$D$10+'СЕТ СН'!$F$6-'СЕТ СН'!$F$19</f>
        <v>1852.74110432</v>
      </c>
      <c r="Y21" s="36">
        <f>SUMIFS(СВЦЭМ!$C$39:$C$789,СВЦЭМ!$A$39:$A$789,$A21,СВЦЭМ!$B$39:$B$789,Y$11)+'СЕТ СН'!$F$9+СВЦЭМ!$D$10+'СЕТ СН'!$F$6-'СЕТ СН'!$F$19</f>
        <v>1893.627078</v>
      </c>
    </row>
    <row r="22" spans="1:25" ht="15.75" x14ac:dyDescent="0.2">
      <c r="A22" s="35">
        <f t="shared" si="0"/>
        <v>45637</v>
      </c>
      <c r="B22" s="36">
        <f>SUMIFS(СВЦЭМ!$C$39:$C$789,СВЦЭМ!$A$39:$A$789,$A22,СВЦЭМ!$B$39:$B$789,B$11)+'СЕТ СН'!$F$9+СВЦЭМ!$D$10+'СЕТ СН'!$F$6-'СЕТ СН'!$F$19</f>
        <v>1899.8008801400001</v>
      </c>
      <c r="C22" s="36">
        <f>SUMIFS(СВЦЭМ!$C$39:$C$789,СВЦЭМ!$A$39:$A$789,$A22,СВЦЭМ!$B$39:$B$789,C$11)+'СЕТ СН'!$F$9+СВЦЭМ!$D$10+'СЕТ СН'!$F$6-'СЕТ СН'!$F$19</f>
        <v>1984.28764486</v>
      </c>
      <c r="D22" s="36">
        <f>SUMIFS(СВЦЭМ!$C$39:$C$789,СВЦЭМ!$A$39:$A$789,$A22,СВЦЭМ!$B$39:$B$789,D$11)+'СЕТ СН'!$F$9+СВЦЭМ!$D$10+'СЕТ СН'!$F$6-'СЕТ СН'!$F$19</f>
        <v>2022.7284950000001</v>
      </c>
      <c r="E22" s="36">
        <f>SUMIFS(СВЦЭМ!$C$39:$C$789,СВЦЭМ!$A$39:$A$789,$A22,СВЦЭМ!$B$39:$B$789,E$11)+'СЕТ СН'!$F$9+СВЦЭМ!$D$10+'СЕТ СН'!$F$6-'СЕТ СН'!$F$19</f>
        <v>2036.6542925400001</v>
      </c>
      <c r="F22" s="36">
        <f>SUMIFS(СВЦЭМ!$C$39:$C$789,СВЦЭМ!$A$39:$A$789,$A22,СВЦЭМ!$B$39:$B$789,F$11)+'СЕТ СН'!$F$9+СВЦЭМ!$D$10+'СЕТ СН'!$F$6-'СЕТ СН'!$F$19</f>
        <v>2048.2495604600003</v>
      </c>
      <c r="G22" s="36">
        <f>SUMIFS(СВЦЭМ!$C$39:$C$789,СВЦЭМ!$A$39:$A$789,$A22,СВЦЭМ!$B$39:$B$789,G$11)+'СЕТ СН'!$F$9+СВЦЭМ!$D$10+'СЕТ СН'!$F$6-'СЕТ СН'!$F$19</f>
        <v>2016.4425344399999</v>
      </c>
      <c r="H22" s="36">
        <f>SUMIFS(СВЦЭМ!$C$39:$C$789,СВЦЭМ!$A$39:$A$789,$A22,СВЦЭМ!$B$39:$B$789,H$11)+'СЕТ СН'!$F$9+СВЦЭМ!$D$10+'СЕТ СН'!$F$6-'СЕТ СН'!$F$19</f>
        <v>1971.24799558</v>
      </c>
      <c r="I22" s="36">
        <f>SUMIFS(СВЦЭМ!$C$39:$C$789,СВЦЭМ!$A$39:$A$789,$A22,СВЦЭМ!$B$39:$B$789,I$11)+'СЕТ СН'!$F$9+СВЦЭМ!$D$10+'СЕТ СН'!$F$6-'СЕТ СН'!$F$19</f>
        <v>1907.9872406100001</v>
      </c>
      <c r="J22" s="36">
        <f>SUMIFS(СВЦЭМ!$C$39:$C$789,СВЦЭМ!$A$39:$A$789,$A22,СВЦЭМ!$B$39:$B$789,J$11)+'СЕТ СН'!$F$9+СВЦЭМ!$D$10+'СЕТ СН'!$F$6-'СЕТ СН'!$F$19</f>
        <v>1874.8738384999999</v>
      </c>
      <c r="K22" s="36">
        <f>SUMIFS(СВЦЭМ!$C$39:$C$789,СВЦЭМ!$A$39:$A$789,$A22,СВЦЭМ!$B$39:$B$789,K$11)+'СЕТ СН'!$F$9+СВЦЭМ!$D$10+'СЕТ СН'!$F$6-'СЕТ СН'!$F$19</f>
        <v>1853.1150900499999</v>
      </c>
      <c r="L22" s="36">
        <f>SUMIFS(СВЦЭМ!$C$39:$C$789,СВЦЭМ!$A$39:$A$789,$A22,СВЦЭМ!$B$39:$B$789,L$11)+'СЕТ СН'!$F$9+СВЦЭМ!$D$10+'СЕТ СН'!$F$6-'СЕТ СН'!$F$19</f>
        <v>1859.98693738</v>
      </c>
      <c r="M22" s="36">
        <f>SUMIFS(СВЦЭМ!$C$39:$C$789,СВЦЭМ!$A$39:$A$789,$A22,СВЦЭМ!$B$39:$B$789,M$11)+'СЕТ СН'!$F$9+СВЦЭМ!$D$10+'СЕТ СН'!$F$6-'СЕТ СН'!$F$19</f>
        <v>1883.1487108599999</v>
      </c>
      <c r="N22" s="36">
        <f>SUMIFS(СВЦЭМ!$C$39:$C$789,СВЦЭМ!$A$39:$A$789,$A22,СВЦЭМ!$B$39:$B$789,N$11)+'СЕТ СН'!$F$9+СВЦЭМ!$D$10+'СЕТ СН'!$F$6-'СЕТ СН'!$F$19</f>
        <v>1893.57901606</v>
      </c>
      <c r="O22" s="36">
        <f>SUMIFS(СВЦЭМ!$C$39:$C$789,СВЦЭМ!$A$39:$A$789,$A22,СВЦЭМ!$B$39:$B$789,O$11)+'СЕТ СН'!$F$9+СВЦЭМ!$D$10+'СЕТ СН'!$F$6-'СЕТ СН'!$F$19</f>
        <v>1917.29854376</v>
      </c>
      <c r="P22" s="36">
        <f>SUMIFS(СВЦЭМ!$C$39:$C$789,СВЦЭМ!$A$39:$A$789,$A22,СВЦЭМ!$B$39:$B$789,P$11)+'СЕТ СН'!$F$9+СВЦЭМ!$D$10+'СЕТ СН'!$F$6-'СЕТ СН'!$F$19</f>
        <v>1945.39143332</v>
      </c>
      <c r="Q22" s="36">
        <f>SUMIFS(СВЦЭМ!$C$39:$C$789,СВЦЭМ!$A$39:$A$789,$A22,СВЦЭМ!$B$39:$B$789,Q$11)+'СЕТ СН'!$F$9+СВЦЭМ!$D$10+'СЕТ СН'!$F$6-'СЕТ СН'!$F$19</f>
        <v>1977.5374533199999</v>
      </c>
      <c r="R22" s="36">
        <f>SUMIFS(СВЦЭМ!$C$39:$C$789,СВЦЭМ!$A$39:$A$789,$A22,СВЦЭМ!$B$39:$B$789,R$11)+'СЕТ СН'!$F$9+СВЦЭМ!$D$10+'СЕТ СН'!$F$6-'СЕТ СН'!$F$19</f>
        <v>1965.1791439900001</v>
      </c>
      <c r="S22" s="36">
        <f>SUMIFS(СВЦЭМ!$C$39:$C$789,СВЦЭМ!$A$39:$A$789,$A22,СВЦЭМ!$B$39:$B$789,S$11)+'СЕТ СН'!$F$9+СВЦЭМ!$D$10+'СЕТ СН'!$F$6-'СЕТ СН'!$F$19</f>
        <v>1938.2272730300001</v>
      </c>
      <c r="T22" s="36">
        <f>SUMIFS(СВЦЭМ!$C$39:$C$789,СВЦЭМ!$A$39:$A$789,$A22,СВЦЭМ!$B$39:$B$789,T$11)+'СЕТ СН'!$F$9+СВЦЭМ!$D$10+'СЕТ СН'!$F$6-'СЕТ СН'!$F$19</f>
        <v>1887.6363609800001</v>
      </c>
      <c r="U22" s="36">
        <f>SUMIFS(СВЦЭМ!$C$39:$C$789,СВЦЭМ!$A$39:$A$789,$A22,СВЦЭМ!$B$39:$B$789,U$11)+'СЕТ СН'!$F$9+СВЦЭМ!$D$10+'СЕТ СН'!$F$6-'СЕТ СН'!$F$19</f>
        <v>1881.0220418900001</v>
      </c>
      <c r="V22" s="36">
        <f>SUMIFS(СВЦЭМ!$C$39:$C$789,СВЦЭМ!$A$39:$A$789,$A22,СВЦЭМ!$B$39:$B$789,V$11)+'СЕТ СН'!$F$9+СВЦЭМ!$D$10+'СЕТ СН'!$F$6-'СЕТ СН'!$F$19</f>
        <v>1868.03467783</v>
      </c>
      <c r="W22" s="36">
        <f>SUMIFS(СВЦЭМ!$C$39:$C$789,СВЦЭМ!$A$39:$A$789,$A22,СВЦЭМ!$B$39:$B$789,W$11)+'СЕТ СН'!$F$9+СВЦЭМ!$D$10+'СЕТ СН'!$F$6-'СЕТ СН'!$F$19</f>
        <v>1880.58122351</v>
      </c>
      <c r="X22" s="36">
        <f>SUMIFS(СВЦЭМ!$C$39:$C$789,СВЦЭМ!$A$39:$A$789,$A22,СВЦЭМ!$B$39:$B$789,X$11)+'СЕТ СН'!$F$9+СВЦЭМ!$D$10+'СЕТ СН'!$F$6-'СЕТ СН'!$F$19</f>
        <v>1909.38074661</v>
      </c>
      <c r="Y22" s="36">
        <f>SUMIFS(СВЦЭМ!$C$39:$C$789,СВЦЭМ!$A$39:$A$789,$A22,СВЦЭМ!$B$39:$B$789,Y$11)+'СЕТ СН'!$F$9+СВЦЭМ!$D$10+'СЕТ СН'!$F$6-'СЕТ СН'!$F$19</f>
        <v>1954.0335143699999</v>
      </c>
    </row>
    <row r="23" spans="1:25" ht="15.75" x14ac:dyDescent="0.2">
      <c r="A23" s="35">
        <f t="shared" si="0"/>
        <v>45638</v>
      </c>
      <c r="B23" s="36">
        <f>SUMIFS(СВЦЭМ!$C$39:$C$789,СВЦЭМ!$A$39:$A$789,$A23,СВЦЭМ!$B$39:$B$789,B$11)+'СЕТ СН'!$F$9+СВЦЭМ!$D$10+'СЕТ СН'!$F$6-'СЕТ СН'!$F$19</f>
        <v>1998.1988399100001</v>
      </c>
      <c r="C23" s="36">
        <f>SUMIFS(СВЦЭМ!$C$39:$C$789,СВЦЭМ!$A$39:$A$789,$A23,СВЦЭМ!$B$39:$B$789,C$11)+'СЕТ СН'!$F$9+СВЦЭМ!$D$10+'СЕТ СН'!$F$6-'СЕТ СН'!$F$19</f>
        <v>2043.2385396100001</v>
      </c>
      <c r="D23" s="36">
        <f>SUMIFS(СВЦЭМ!$C$39:$C$789,СВЦЭМ!$A$39:$A$789,$A23,СВЦЭМ!$B$39:$B$789,D$11)+'СЕТ СН'!$F$9+СВЦЭМ!$D$10+'СЕТ СН'!$F$6-'СЕТ СН'!$F$19</f>
        <v>2060.4946703800001</v>
      </c>
      <c r="E23" s="36">
        <f>SUMIFS(СВЦЭМ!$C$39:$C$789,СВЦЭМ!$A$39:$A$789,$A23,СВЦЭМ!$B$39:$B$789,E$11)+'СЕТ СН'!$F$9+СВЦЭМ!$D$10+'СЕТ СН'!$F$6-'СЕТ СН'!$F$19</f>
        <v>2064.7406568300003</v>
      </c>
      <c r="F23" s="36">
        <f>SUMIFS(СВЦЭМ!$C$39:$C$789,СВЦЭМ!$A$39:$A$789,$A23,СВЦЭМ!$B$39:$B$789,F$11)+'СЕТ СН'!$F$9+СВЦЭМ!$D$10+'СЕТ СН'!$F$6-'СЕТ СН'!$F$19</f>
        <v>2070.2188194200003</v>
      </c>
      <c r="G23" s="36">
        <f>SUMIFS(СВЦЭМ!$C$39:$C$789,СВЦЭМ!$A$39:$A$789,$A23,СВЦЭМ!$B$39:$B$789,G$11)+'СЕТ СН'!$F$9+СВЦЭМ!$D$10+'СЕТ СН'!$F$6-'СЕТ СН'!$F$19</f>
        <v>2053.70335105</v>
      </c>
      <c r="H23" s="36">
        <f>SUMIFS(СВЦЭМ!$C$39:$C$789,СВЦЭМ!$A$39:$A$789,$A23,СВЦЭМ!$B$39:$B$789,H$11)+'СЕТ СН'!$F$9+СВЦЭМ!$D$10+'СЕТ СН'!$F$6-'СЕТ СН'!$F$19</f>
        <v>2002.34081732</v>
      </c>
      <c r="I23" s="36">
        <f>SUMIFS(СВЦЭМ!$C$39:$C$789,СВЦЭМ!$A$39:$A$789,$A23,СВЦЭМ!$B$39:$B$789,I$11)+'СЕТ СН'!$F$9+СВЦЭМ!$D$10+'СЕТ СН'!$F$6-'СЕТ СН'!$F$19</f>
        <v>1932.4219582600001</v>
      </c>
      <c r="J23" s="36">
        <f>SUMIFS(СВЦЭМ!$C$39:$C$789,СВЦЭМ!$A$39:$A$789,$A23,СВЦЭМ!$B$39:$B$789,J$11)+'СЕТ СН'!$F$9+СВЦЭМ!$D$10+'СЕТ СН'!$F$6-'СЕТ СН'!$F$19</f>
        <v>1886.4633446600001</v>
      </c>
      <c r="K23" s="36">
        <f>SUMIFS(СВЦЭМ!$C$39:$C$789,СВЦЭМ!$A$39:$A$789,$A23,СВЦЭМ!$B$39:$B$789,K$11)+'СЕТ СН'!$F$9+СВЦЭМ!$D$10+'СЕТ СН'!$F$6-'СЕТ СН'!$F$19</f>
        <v>1890.03715186</v>
      </c>
      <c r="L23" s="36">
        <f>SUMIFS(СВЦЭМ!$C$39:$C$789,СВЦЭМ!$A$39:$A$789,$A23,СВЦЭМ!$B$39:$B$789,L$11)+'СЕТ СН'!$F$9+СВЦЭМ!$D$10+'СЕТ СН'!$F$6-'СЕТ СН'!$F$19</f>
        <v>2316.6458377099998</v>
      </c>
      <c r="M23" s="36">
        <f>SUMIFS(СВЦЭМ!$C$39:$C$789,СВЦЭМ!$A$39:$A$789,$A23,СВЦЭМ!$B$39:$B$789,M$11)+'СЕТ СН'!$F$9+СВЦЭМ!$D$10+'СЕТ СН'!$F$6-'СЕТ СН'!$F$19</f>
        <v>1962.54138461</v>
      </c>
      <c r="N23" s="36">
        <f>SUMIFS(СВЦЭМ!$C$39:$C$789,СВЦЭМ!$A$39:$A$789,$A23,СВЦЭМ!$B$39:$B$789,N$11)+'СЕТ СН'!$F$9+СВЦЭМ!$D$10+'СЕТ СН'!$F$6-'СЕТ СН'!$F$19</f>
        <v>1920.4786011599999</v>
      </c>
      <c r="O23" s="36">
        <f>SUMIFS(СВЦЭМ!$C$39:$C$789,СВЦЭМ!$A$39:$A$789,$A23,СВЦЭМ!$B$39:$B$789,O$11)+'СЕТ СН'!$F$9+СВЦЭМ!$D$10+'СЕТ СН'!$F$6-'СЕТ СН'!$F$19</f>
        <v>1945.2488113500001</v>
      </c>
      <c r="P23" s="36">
        <f>SUMIFS(СВЦЭМ!$C$39:$C$789,СВЦЭМ!$A$39:$A$789,$A23,СВЦЭМ!$B$39:$B$789,P$11)+'СЕТ СН'!$F$9+СВЦЭМ!$D$10+'СЕТ СН'!$F$6-'СЕТ СН'!$F$19</f>
        <v>1922.30543324</v>
      </c>
      <c r="Q23" s="36">
        <f>SUMIFS(СВЦЭМ!$C$39:$C$789,СВЦЭМ!$A$39:$A$789,$A23,СВЦЭМ!$B$39:$B$789,Q$11)+'СЕТ СН'!$F$9+СВЦЭМ!$D$10+'СЕТ СН'!$F$6-'СЕТ СН'!$F$19</f>
        <v>1919.2268315599999</v>
      </c>
      <c r="R23" s="36">
        <f>SUMIFS(СВЦЭМ!$C$39:$C$789,СВЦЭМ!$A$39:$A$789,$A23,СВЦЭМ!$B$39:$B$789,R$11)+'СЕТ СН'!$F$9+СВЦЭМ!$D$10+'СЕТ СН'!$F$6-'СЕТ СН'!$F$19</f>
        <v>1920.6348995400001</v>
      </c>
      <c r="S23" s="36">
        <f>SUMIFS(СВЦЭМ!$C$39:$C$789,СВЦЭМ!$A$39:$A$789,$A23,СВЦЭМ!$B$39:$B$789,S$11)+'СЕТ СН'!$F$9+СВЦЭМ!$D$10+'СЕТ СН'!$F$6-'СЕТ СН'!$F$19</f>
        <v>1880.02921541</v>
      </c>
      <c r="T23" s="36">
        <f>SUMIFS(СВЦЭМ!$C$39:$C$789,СВЦЭМ!$A$39:$A$789,$A23,СВЦЭМ!$B$39:$B$789,T$11)+'СЕТ СН'!$F$9+СВЦЭМ!$D$10+'СЕТ СН'!$F$6-'СЕТ СН'!$F$19</f>
        <v>1877.14462417</v>
      </c>
      <c r="U23" s="36">
        <f>SUMIFS(СВЦЭМ!$C$39:$C$789,СВЦЭМ!$A$39:$A$789,$A23,СВЦЭМ!$B$39:$B$789,U$11)+'СЕТ СН'!$F$9+СВЦЭМ!$D$10+'СЕТ СН'!$F$6-'СЕТ СН'!$F$19</f>
        <v>1894.9720535500001</v>
      </c>
      <c r="V23" s="36">
        <f>SUMIFS(СВЦЭМ!$C$39:$C$789,СВЦЭМ!$A$39:$A$789,$A23,СВЦЭМ!$B$39:$B$789,V$11)+'СЕТ СН'!$F$9+СВЦЭМ!$D$10+'СЕТ СН'!$F$6-'СЕТ СН'!$F$19</f>
        <v>1902.1685071300001</v>
      </c>
      <c r="W23" s="36">
        <f>SUMIFS(СВЦЭМ!$C$39:$C$789,СВЦЭМ!$A$39:$A$789,$A23,СВЦЭМ!$B$39:$B$789,W$11)+'СЕТ СН'!$F$9+СВЦЭМ!$D$10+'СЕТ СН'!$F$6-'СЕТ СН'!$F$19</f>
        <v>1936.4307796800001</v>
      </c>
      <c r="X23" s="36">
        <f>SUMIFS(СВЦЭМ!$C$39:$C$789,СВЦЭМ!$A$39:$A$789,$A23,СВЦЭМ!$B$39:$B$789,X$11)+'СЕТ СН'!$F$9+СВЦЭМ!$D$10+'СЕТ СН'!$F$6-'СЕТ СН'!$F$19</f>
        <v>1953.9551361599999</v>
      </c>
      <c r="Y23" s="36">
        <f>SUMIFS(СВЦЭМ!$C$39:$C$789,СВЦЭМ!$A$39:$A$789,$A23,СВЦЭМ!$B$39:$B$789,Y$11)+'СЕТ СН'!$F$9+СВЦЭМ!$D$10+'СЕТ СН'!$F$6-'СЕТ СН'!$F$19</f>
        <v>2004.26277712</v>
      </c>
    </row>
    <row r="24" spans="1:25" ht="15.75" x14ac:dyDescent="0.2">
      <c r="A24" s="35">
        <f t="shared" si="0"/>
        <v>45639</v>
      </c>
      <c r="B24" s="36">
        <f>SUMIFS(СВЦЭМ!$C$39:$C$789,СВЦЭМ!$A$39:$A$789,$A24,СВЦЭМ!$B$39:$B$789,B$11)+'СЕТ СН'!$F$9+СВЦЭМ!$D$10+'СЕТ СН'!$F$6-'СЕТ СН'!$F$19</f>
        <v>2049.6919794400001</v>
      </c>
      <c r="C24" s="36">
        <f>SUMIFS(СВЦЭМ!$C$39:$C$789,СВЦЭМ!$A$39:$A$789,$A24,СВЦЭМ!$B$39:$B$789,C$11)+'СЕТ СН'!$F$9+СВЦЭМ!$D$10+'СЕТ СН'!$F$6-'СЕТ СН'!$F$19</f>
        <v>2101.35062814</v>
      </c>
      <c r="D24" s="36">
        <f>SUMIFS(СВЦЭМ!$C$39:$C$789,СВЦЭМ!$A$39:$A$789,$A24,СВЦЭМ!$B$39:$B$789,D$11)+'СЕТ СН'!$F$9+СВЦЭМ!$D$10+'СЕТ СН'!$F$6-'СЕТ СН'!$F$19</f>
        <v>2141.7264259999997</v>
      </c>
      <c r="E24" s="36">
        <f>SUMIFS(СВЦЭМ!$C$39:$C$789,СВЦЭМ!$A$39:$A$789,$A24,СВЦЭМ!$B$39:$B$789,E$11)+'СЕТ СН'!$F$9+СВЦЭМ!$D$10+'СЕТ СН'!$F$6-'СЕТ СН'!$F$19</f>
        <v>2118.2000565400003</v>
      </c>
      <c r="F24" s="36">
        <f>SUMIFS(СВЦЭМ!$C$39:$C$789,СВЦЭМ!$A$39:$A$789,$A24,СВЦЭМ!$B$39:$B$789,F$11)+'СЕТ СН'!$F$9+СВЦЭМ!$D$10+'СЕТ СН'!$F$6-'СЕТ СН'!$F$19</f>
        <v>2117.0344893900001</v>
      </c>
      <c r="G24" s="36">
        <f>SUMIFS(СВЦЭМ!$C$39:$C$789,СВЦЭМ!$A$39:$A$789,$A24,СВЦЭМ!$B$39:$B$789,G$11)+'СЕТ СН'!$F$9+СВЦЭМ!$D$10+'СЕТ СН'!$F$6-'СЕТ СН'!$F$19</f>
        <v>2076.3150165700004</v>
      </c>
      <c r="H24" s="36">
        <f>SUMIFS(СВЦЭМ!$C$39:$C$789,СВЦЭМ!$A$39:$A$789,$A24,СВЦЭМ!$B$39:$B$789,H$11)+'СЕТ СН'!$F$9+СВЦЭМ!$D$10+'СЕТ СН'!$F$6-'СЕТ СН'!$F$19</f>
        <v>2013.52935282</v>
      </c>
      <c r="I24" s="36">
        <f>SUMIFS(СВЦЭМ!$C$39:$C$789,СВЦЭМ!$A$39:$A$789,$A24,СВЦЭМ!$B$39:$B$789,I$11)+'СЕТ СН'!$F$9+СВЦЭМ!$D$10+'СЕТ СН'!$F$6-'СЕТ СН'!$F$19</f>
        <v>1941.3832049800001</v>
      </c>
      <c r="J24" s="36">
        <f>SUMIFS(СВЦЭМ!$C$39:$C$789,СВЦЭМ!$A$39:$A$789,$A24,СВЦЭМ!$B$39:$B$789,J$11)+'СЕТ СН'!$F$9+СВЦЭМ!$D$10+'СЕТ СН'!$F$6-'СЕТ СН'!$F$19</f>
        <v>1900.29184207</v>
      </c>
      <c r="K24" s="36">
        <f>SUMIFS(СВЦЭМ!$C$39:$C$789,СВЦЭМ!$A$39:$A$789,$A24,СВЦЭМ!$B$39:$B$789,K$11)+'СЕТ СН'!$F$9+СВЦЭМ!$D$10+'СЕТ СН'!$F$6-'СЕТ СН'!$F$19</f>
        <v>1885.9398381799999</v>
      </c>
      <c r="L24" s="36">
        <f>SUMIFS(СВЦЭМ!$C$39:$C$789,СВЦЭМ!$A$39:$A$789,$A24,СВЦЭМ!$B$39:$B$789,L$11)+'СЕТ СН'!$F$9+СВЦЭМ!$D$10+'СЕТ СН'!$F$6-'СЕТ СН'!$F$19</f>
        <v>1872.49144701</v>
      </c>
      <c r="M24" s="36">
        <f>SUMIFS(СВЦЭМ!$C$39:$C$789,СВЦЭМ!$A$39:$A$789,$A24,СВЦЭМ!$B$39:$B$789,M$11)+'СЕТ СН'!$F$9+СВЦЭМ!$D$10+'СЕТ СН'!$F$6-'СЕТ СН'!$F$19</f>
        <v>1885.68619253</v>
      </c>
      <c r="N24" s="36">
        <f>SUMIFS(СВЦЭМ!$C$39:$C$789,СВЦЭМ!$A$39:$A$789,$A24,СВЦЭМ!$B$39:$B$789,N$11)+'СЕТ СН'!$F$9+СВЦЭМ!$D$10+'СЕТ СН'!$F$6-'СЕТ СН'!$F$19</f>
        <v>1880.2991118300001</v>
      </c>
      <c r="O24" s="36">
        <f>SUMIFS(СВЦЭМ!$C$39:$C$789,СВЦЭМ!$A$39:$A$789,$A24,СВЦЭМ!$B$39:$B$789,O$11)+'СЕТ СН'!$F$9+СВЦЭМ!$D$10+'СЕТ СН'!$F$6-'СЕТ СН'!$F$19</f>
        <v>1886.9845741500001</v>
      </c>
      <c r="P24" s="36">
        <f>SUMIFS(СВЦЭМ!$C$39:$C$789,СВЦЭМ!$A$39:$A$789,$A24,СВЦЭМ!$B$39:$B$789,P$11)+'СЕТ СН'!$F$9+СВЦЭМ!$D$10+'СЕТ СН'!$F$6-'СЕТ СН'!$F$19</f>
        <v>1896.62717879</v>
      </c>
      <c r="Q24" s="36">
        <f>SUMIFS(СВЦЭМ!$C$39:$C$789,СВЦЭМ!$A$39:$A$789,$A24,СВЦЭМ!$B$39:$B$789,Q$11)+'СЕТ СН'!$F$9+СВЦЭМ!$D$10+'СЕТ СН'!$F$6-'СЕТ СН'!$F$19</f>
        <v>1900.9233463099999</v>
      </c>
      <c r="R24" s="36">
        <f>SUMIFS(СВЦЭМ!$C$39:$C$789,СВЦЭМ!$A$39:$A$789,$A24,СВЦЭМ!$B$39:$B$789,R$11)+'СЕТ СН'!$F$9+СВЦЭМ!$D$10+'СЕТ СН'!$F$6-'СЕТ СН'!$F$19</f>
        <v>1875.1766236000001</v>
      </c>
      <c r="S24" s="36">
        <f>SUMIFS(СВЦЭМ!$C$39:$C$789,СВЦЭМ!$A$39:$A$789,$A24,СВЦЭМ!$B$39:$B$789,S$11)+'СЕТ СН'!$F$9+СВЦЭМ!$D$10+'СЕТ СН'!$F$6-'СЕТ СН'!$F$19</f>
        <v>1874.203763</v>
      </c>
      <c r="T24" s="36">
        <f>SUMIFS(СВЦЭМ!$C$39:$C$789,СВЦЭМ!$A$39:$A$789,$A24,СВЦЭМ!$B$39:$B$789,T$11)+'СЕТ СН'!$F$9+СВЦЭМ!$D$10+'СЕТ СН'!$F$6-'СЕТ СН'!$F$19</f>
        <v>1856.1693961600001</v>
      </c>
      <c r="U24" s="36">
        <f>SUMIFS(СВЦЭМ!$C$39:$C$789,СВЦЭМ!$A$39:$A$789,$A24,СВЦЭМ!$B$39:$B$789,U$11)+'СЕТ СН'!$F$9+СВЦЭМ!$D$10+'СЕТ СН'!$F$6-'СЕТ СН'!$F$19</f>
        <v>1869.53560586</v>
      </c>
      <c r="V24" s="36">
        <f>SUMIFS(СВЦЭМ!$C$39:$C$789,СВЦЭМ!$A$39:$A$789,$A24,СВЦЭМ!$B$39:$B$789,V$11)+'СЕТ СН'!$F$9+СВЦЭМ!$D$10+'СЕТ СН'!$F$6-'СЕТ СН'!$F$19</f>
        <v>1893.0235941999999</v>
      </c>
      <c r="W24" s="36">
        <f>SUMIFS(СВЦЭМ!$C$39:$C$789,СВЦЭМ!$A$39:$A$789,$A24,СВЦЭМ!$B$39:$B$789,W$11)+'СЕТ СН'!$F$9+СВЦЭМ!$D$10+'СЕТ СН'!$F$6-'СЕТ СН'!$F$19</f>
        <v>1894.4403228799999</v>
      </c>
      <c r="X24" s="36">
        <f>SUMIFS(СВЦЭМ!$C$39:$C$789,СВЦЭМ!$A$39:$A$789,$A24,СВЦЭМ!$B$39:$B$789,X$11)+'СЕТ СН'!$F$9+СВЦЭМ!$D$10+'СЕТ СН'!$F$6-'СЕТ СН'!$F$19</f>
        <v>1928.89805615</v>
      </c>
      <c r="Y24" s="36">
        <f>SUMIFS(СВЦЭМ!$C$39:$C$789,СВЦЭМ!$A$39:$A$789,$A24,СВЦЭМ!$B$39:$B$789,Y$11)+'СЕТ СН'!$F$9+СВЦЭМ!$D$10+'СЕТ СН'!$F$6-'СЕТ СН'!$F$19</f>
        <v>1974.3433513</v>
      </c>
    </row>
    <row r="25" spans="1:25" ht="15.75" x14ac:dyDescent="0.2">
      <c r="A25" s="35">
        <f t="shared" si="0"/>
        <v>45640</v>
      </c>
      <c r="B25" s="36">
        <f>SUMIFS(СВЦЭМ!$C$39:$C$789,СВЦЭМ!$A$39:$A$789,$A25,СВЦЭМ!$B$39:$B$789,B$11)+'СЕТ СН'!$F$9+СВЦЭМ!$D$10+'СЕТ СН'!$F$6-'СЕТ СН'!$F$19</f>
        <v>2038.59083753</v>
      </c>
      <c r="C25" s="36">
        <f>SUMIFS(СВЦЭМ!$C$39:$C$789,СВЦЭМ!$A$39:$A$789,$A25,СВЦЭМ!$B$39:$B$789,C$11)+'СЕТ СН'!$F$9+СВЦЭМ!$D$10+'СЕТ СН'!$F$6-'СЕТ СН'!$F$19</f>
        <v>2071.09309691</v>
      </c>
      <c r="D25" s="36">
        <f>SUMIFS(СВЦЭМ!$C$39:$C$789,СВЦЭМ!$A$39:$A$789,$A25,СВЦЭМ!$B$39:$B$789,D$11)+'СЕТ СН'!$F$9+СВЦЭМ!$D$10+'СЕТ СН'!$F$6-'СЕТ СН'!$F$19</f>
        <v>2086.96748488</v>
      </c>
      <c r="E25" s="36">
        <f>SUMIFS(СВЦЭМ!$C$39:$C$789,СВЦЭМ!$A$39:$A$789,$A25,СВЦЭМ!$B$39:$B$789,E$11)+'СЕТ СН'!$F$9+СВЦЭМ!$D$10+'СЕТ СН'!$F$6-'СЕТ СН'!$F$19</f>
        <v>2105.5762839600002</v>
      </c>
      <c r="F25" s="36">
        <f>SUMIFS(СВЦЭМ!$C$39:$C$789,СВЦЭМ!$A$39:$A$789,$A25,СВЦЭМ!$B$39:$B$789,F$11)+'СЕТ СН'!$F$9+СВЦЭМ!$D$10+'СЕТ СН'!$F$6-'СЕТ СН'!$F$19</f>
        <v>2103.9967389500002</v>
      </c>
      <c r="G25" s="36">
        <f>SUMIFS(СВЦЭМ!$C$39:$C$789,СВЦЭМ!$A$39:$A$789,$A25,СВЦЭМ!$B$39:$B$789,G$11)+'СЕТ СН'!$F$9+СВЦЭМ!$D$10+'СЕТ СН'!$F$6-'СЕТ СН'!$F$19</f>
        <v>2105.0173555200004</v>
      </c>
      <c r="H25" s="36">
        <f>SUMIFS(СВЦЭМ!$C$39:$C$789,СВЦЭМ!$A$39:$A$789,$A25,СВЦЭМ!$B$39:$B$789,H$11)+'СЕТ СН'!$F$9+СВЦЭМ!$D$10+'СЕТ СН'!$F$6-'СЕТ СН'!$F$19</f>
        <v>2083.4095898300002</v>
      </c>
      <c r="I25" s="36">
        <f>SUMIFS(СВЦЭМ!$C$39:$C$789,СВЦЭМ!$A$39:$A$789,$A25,СВЦЭМ!$B$39:$B$789,I$11)+'СЕТ СН'!$F$9+СВЦЭМ!$D$10+'СЕТ СН'!$F$6-'СЕТ СН'!$F$19</f>
        <v>2047.1876560400001</v>
      </c>
      <c r="J25" s="36">
        <f>SUMIFS(СВЦЭМ!$C$39:$C$789,СВЦЭМ!$A$39:$A$789,$A25,СВЦЭМ!$B$39:$B$789,J$11)+'СЕТ СН'!$F$9+СВЦЭМ!$D$10+'СЕТ СН'!$F$6-'СЕТ СН'!$F$19</f>
        <v>1981.52748894</v>
      </c>
      <c r="K25" s="36">
        <f>SUMIFS(СВЦЭМ!$C$39:$C$789,СВЦЭМ!$A$39:$A$789,$A25,СВЦЭМ!$B$39:$B$789,K$11)+'СЕТ СН'!$F$9+СВЦЭМ!$D$10+'СЕТ СН'!$F$6-'СЕТ СН'!$F$19</f>
        <v>1874.68742782</v>
      </c>
      <c r="L25" s="36">
        <f>SUMIFS(СВЦЭМ!$C$39:$C$789,СВЦЭМ!$A$39:$A$789,$A25,СВЦЭМ!$B$39:$B$789,L$11)+'СЕТ СН'!$F$9+СВЦЭМ!$D$10+'СЕТ СН'!$F$6-'СЕТ СН'!$F$19</f>
        <v>1852.27651436</v>
      </c>
      <c r="M25" s="36">
        <f>SUMIFS(СВЦЭМ!$C$39:$C$789,СВЦЭМ!$A$39:$A$789,$A25,СВЦЭМ!$B$39:$B$789,M$11)+'СЕТ СН'!$F$9+СВЦЭМ!$D$10+'СЕТ СН'!$F$6-'СЕТ СН'!$F$19</f>
        <v>1870.94279087</v>
      </c>
      <c r="N25" s="36">
        <f>SUMIFS(СВЦЭМ!$C$39:$C$789,СВЦЭМ!$A$39:$A$789,$A25,СВЦЭМ!$B$39:$B$789,N$11)+'СЕТ СН'!$F$9+СВЦЭМ!$D$10+'СЕТ СН'!$F$6-'СЕТ СН'!$F$19</f>
        <v>1879.91188601</v>
      </c>
      <c r="O25" s="36">
        <f>SUMIFS(СВЦЭМ!$C$39:$C$789,СВЦЭМ!$A$39:$A$789,$A25,СВЦЭМ!$B$39:$B$789,O$11)+'СЕТ СН'!$F$9+СВЦЭМ!$D$10+'СЕТ СН'!$F$6-'СЕТ СН'!$F$19</f>
        <v>1878.4722437400001</v>
      </c>
      <c r="P25" s="36">
        <f>SUMIFS(СВЦЭМ!$C$39:$C$789,СВЦЭМ!$A$39:$A$789,$A25,СВЦЭМ!$B$39:$B$789,P$11)+'СЕТ СН'!$F$9+СВЦЭМ!$D$10+'СЕТ СН'!$F$6-'СЕТ СН'!$F$19</f>
        <v>1877.4046312299999</v>
      </c>
      <c r="Q25" s="36">
        <f>SUMIFS(СВЦЭМ!$C$39:$C$789,СВЦЭМ!$A$39:$A$789,$A25,СВЦЭМ!$B$39:$B$789,Q$11)+'СЕТ СН'!$F$9+СВЦЭМ!$D$10+'СЕТ СН'!$F$6-'СЕТ СН'!$F$19</f>
        <v>1913.0859969000001</v>
      </c>
      <c r="R25" s="36">
        <f>SUMIFS(СВЦЭМ!$C$39:$C$789,СВЦЭМ!$A$39:$A$789,$A25,СВЦЭМ!$B$39:$B$789,R$11)+'СЕТ СН'!$F$9+СВЦЭМ!$D$10+'СЕТ СН'!$F$6-'СЕТ СН'!$F$19</f>
        <v>1908.8160960499999</v>
      </c>
      <c r="S25" s="36">
        <f>SUMIFS(СВЦЭМ!$C$39:$C$789,СВЦЭМ!$A$39:$A$789,$A25,СВЦЭМ!$B$39:$B$789,S$11)+'СЕТ СН'!$F$9+СВЦЭМ!$D$10+'СЕТ СН'!$F$6-'СЕТ СН'!$F$19</f>
        <v>1869.01373934</v>
      </c>
      <c r="T25" s="36">
        <f>SUMIFS(СВЦЭМ!$C$39:$C$789,СВЦЭМ!$A$39:$A$789,$A25,СВЦЭМ!$B$39:$B$789,T$11)+'СЕТ СН'!$F$9+СВЦЭМ!$D$10+'СЕТ СН'!$F$6-'СЕТ СН'!$F$19</f>
        <v>1838.4102434399999</v>
      </c>
      <c r="U25" s="36">
        <f>SUMIFS(СВЦЭМ!$C$39:$C$789,СВЦЭМ!$A$39:$A$789,$A25,СВЦЭМ!$B$39:$B$789,U$11)+'СЕТ СН'!$F$9+СВЦЭМ!$D$10+'СЕТ СН'!$F$6-'СЕТ СН'!$F$19</f>
        <v>1849.0792762999999</v>
      </c>
      <c r="V25" s="36">
        <f>SUMIFS(СВЦЭМ!$C$39:$C$789,СВЦЭМ!$A$39:$A$789,$A25,СВЦЭМ!$B$39:$B$789,V$11)+'СЕТ СН'!$F$9+СВЦЭМ!$D$10+'СЕТ СН'!$F$6-'СЕТ СН'!$F$19</f>
        <v>1907.2142761800001</v>
      </c>
      <c r="W25" s="36">
        <f>SUMIFS(СВЦЭМ!$C$39:$C$789,СВЦЭМ!$A$39:$A$789,$A25,СВЦЭМ!$B$39:$B$789,W$11)+'СЕТ СН'!$F$9+СВЦЭМ!$D$10+'СЕТ СН'!$F$6-'СЕТ СН'!$F$19</f>
        <v>1931.8286895700001</v>
      </c>
      <c r="X25" s="36">
        <f>SUMIFS(СВЦЭМ!$C$39:$C$789,СВЦЭМ!$A$39:$A$789,$A25,СВЦЭМ!$B$39:$B$789,X$11)+'СЕТ СН'!$F$9+СВЦЭМ!$D$10+'СЕТ СН'!$F$6-'СЕТ СН'!$F$19</f>
        <v>1954.27340813</v>
      </c>
      <c r="Y25" s="36">
        <f>SUMIFS(СВЦЭМ!$C$39:$C$789,СВЦЭМ!$A$39:$A$789,$A25,СВЦЭМ!$B$39:$B$789,Y$11)+'СЕТ СН'!$F$9+СВЦЭМ!$D$10+'СЕТ СН'!$F$6-'СЕТ СН'!$F$19</f>
        <v>2012.42686108</v>
      </c>
    </row>
    <row r="26" spans="1:25" ht="15.75" x14ac:dyDescent="0.2">
      <c r="A26" s="35">
        <f t="shared" si="0"/>
        <v>45641</v>
      </c>
      <c r="B26" s="36">
        <f>SUMIFS(СВЦЭМ!$C$39:$C$789,СВЦЭМ!$A$39:$A$789,$A26,СВЦЭМ!$B$39:$B$789,B$11)+'СЕТ СН'!$F$9+СВЦЭМ!$D$10+'СЕТ СН'!$F$6-'СЕТ СН'!$F$19</f>
        <v>2006.8678964800001</v>
      </c>
      <c r="C26" s="36">
        <f>SUMIFS(СВЦЭМ!$C$39:$C$789,СВЦЭМ!$A$39:$A$789,$A26,СВЦЭМ!$B$39:$B$789,C$11)+'СЕТ СН'!$F$9+СВЦЭМ!$D$10+'СЕТ СН'!$F$6-'СЕТ СН'!$F$19</f>
        <v>2022.11531556</v>
      </c>
      <c r="D26" s="36">
        <f>SUMIFS(СВЦЭМ!$C$39:$C$789,СВЦЭМ!$A$39:$A$789,$A26,СВЦЭМ!$B$39:$B$789,D$11)+'СЕТ СН'!$F$9+СВЦЭМ!$D$10+'СЕТ СН'!$F$6-'СЕТ СН'!$F$19</f>
        <v>2039.9096264</v>
      </c>
      <c r="E26" s="36">
        <f>SUMIFS(СВЦЭМ!$C$39:$C$789,СВЦЭМ!$A$39:$A$789,$A26,СВЦЭМ!$B$39:$B$789,E$11)+'СЕТ СН'!$F$9+СВЦЭМ!$D$10+'СЕТ СН'!$F$6-'СЕТ СН'!$F$19</f>
        <v>2052.5702062</v>
      </c>
      <c r="F26" s="36">
        <f>SUMIFS(СВЦЭМ!$C$39:$C$789,СВЦЭМ!$A$39:$A$789,$A26,СВЦЭМ!$B$39:$B$789,F$11)+'СЕТ СН'!$F$9+СВЦЭМ!$D$10+'СЕТ СН'!$F$6-'СЕТ СН'!$F$19</f>
        <v>2058.1148336200004</v>
      </c>
      <c r="G26" s="36">
        <f>SUMIFS(СВЦЭМ!$C$39:$C$789,СВЦЭМ!$A$39:$A$789,$A26,СВЦЭМ!$B$39:$B$789,G$11)+'СЕТ СН'!$F$9+СВЦЭМ!$D$10+'СЕТ СН'!$F$6-'СЕТ СН'!$F$19</f>
        <v>2042.94956207</v>
      </c>
      <c r="H26" s="36">
        <f>SUMIFS(СВЦЭМ!$C$39:$C$789,СВЦЭМ!$A$39:$A$789,$A26,СВЦЭМ!$B$39:$B$789,H$11)+'СЕТ СН'!$F$9+СВЦЭМ!$D$10+'СЕТ СН'!$F$6-'СЕТ СН'!$F$19</f>
        <v>2025.3474319700001</v>
      </c>
      <c r="I26" s="36">
        <f>SUMIFS(СВЦЭМ!$C$39:$C$789,СВЦЭМ!$A$39:$A$789,$A26,СВЦЭМ!$B$39:$B$789,I$11)+'СЕТ СН'!$F$9+СВЦЭМ!$D$10+'СЕТ СН'!$F$6-'СЕТ СН'!$F$19</f>
        <v>2028.17651836</v>
      </c>
      <c r="J26" s="36">
        <f>SUMIFS(СВЦЭМ!$C$39:$C$789,СВЦЭМ!$A$39:$A$789,$A26,СВЦЭМ!$B$39:$B$789,J$11)+'СЕТ СН'!$F$9+СВЦЭМ!$D$10+'СЕТ СН'!$F$6-'СЕТ СН'!$F$19</f>
        <v>1961.09289857</v>
      </c>
      <c r="K26" s="36">
        <f>SUMIFS(СВЦЭМ!$C$39:$C$789,СВЦЭМ!$A$39:$A$789,$A26,СВЦЭМ!$B$39:$B$789,K$11)+'СЕТ СН'!$F$9+СВЦЭМ!$D$10+'СЕТ СН'!$F$6-'СЕТ СН'!$F$19</f>
        <v>1885.4937841200001</v>
      </c>
      <c r="L26" s="36">
        <f>SUMIFS(СВЦЭМ!$C$39:$C$789,СВЦЭМ!$A$39:$A$789,$A26,СВЦЭМ!$B$39:$B$789,L$11)+'СЕТ СН'!$F$9+СВЦЭМ!$D$10+'СЕТ СН'!$F$6-'СЕТ СН'!$F$19</f>
        <v>1855.0224609300001</v>
      </c>
      <c r="M26" s="36">
        <f>SUMIFS(СВЦЭМ!$C$39:$C$789,СВЦЭМ!$A$39:$A$789,$A26,СВЦЭМ!$B$39:$B$789,M$11)+'СЕТ СН'!$F$9+СВЦЭМ!$D$10+'СЕТ СН'!$F$6-'СЕТ СН'!$F$19</f>
        <v>1866.2014232399999</v>
      </c>
      <c r="N26" s="36">
        <f>SUMIFS(СВЦЭМ!$C$39:$C$789,СВЦЭМ!$A$39:$A$789,$A26,СВЦЭМ!$B$39:$B$789,N$11)+'СЕТ СН'!$F$9+СВЦЭМ!$D$10+'СЕТ СН'!$F$6-'СЕТ СН'!$F$19</f>
        <v>1902.6270084499999</v>
      </c>
      <c r="O26" s="36">
        <f>SUMIFS(СВЦЭМ!$C$39:$C$789,СВЦЭМ!$A$39:$A$789,$A26,СВЦЭМ!$B$39:$B$789,O$11)+'СЕТ СН'!$F$9+СВЦЭМ!$D$10+'СЕТ СН'!$F$6-'СЕТ СН'!$F$19</f>
        <v>1923.4624584400001</v>
      </c>
      <c r="P26" s="36">
        <f>SUMIFS(СВЦЭМ!$C$39:$C$789,СВЦЭМ!$A$39:$A$789,$A26,СВЦЭМ!$B$39:$B$789,P$11)+'СЕТ СН'!$F$9+СВЦЭМ!$D$10+'СЕТ СН'!$F$6-'СЕТ СН'!$F$19</f>
        <v>1963.1968194400001</v>
      </c>
      <c r="Q26" s="36">
        <f>SUMIFS(СВЦЭМ!$C$39:$C$789,СВЦЭМ!$A$39:$A$789,$A26,СВЦЭМ!$B$39:$B$789,Q$11)+'СЕТ СН'!$F$9+СВЦЭМ!$D$10+'СЕТ СН'!$F$6-'СЕТ СН'!$F$19</f>
        <v>1988.02176491</v>
      </c>
      <c r="R26" s="36">
        <f>SUMIFS(СВЦЭМ!$C$39:$C$789,СВЦЭМ!$A$39:$A$789,$A26,СВЦЭМ!$B$39:$B$789,R$11)+'СЕТ СН'!$F$9+СВЦЭМ!$D$10+'СЕТ СН'!$F$6-'СЕТ СН'!$F$19</f>
        <v>1969.3035422400001</v>
      </c>
      <c r="S26" s="36">
        <f>SUMIFS(СВЦЭМ!$C$39:$C$789,СВЦЭМ!$A$39:$A$789,$A26,СВЦЭМ!$B$39:$B$789,S$11)+'СЕТ СН'!$F$9+СВЦЭМ!$D$10+'СЕТ СН'!$F$6-'СЕТ СН'!$F$19</f>
        <v>1909.5367375200001</v>
      </c>
      <c r="T26" s="36">
        <f>SUMIFS(СВЦЭМ!$C$39:$C$789,СВЦЭМ!$A$39:$A$789,$A26,СВЦЭМ!$B$39:$B$789,T$11)+'СЕТ СН'!$F$9+СВЦЭМ!$D$10+'СЕТ СН'!$F$6-'СЕТ СН'!$F$19</f>
        <v>1873.2114240000001</v>
      </c>
      <c r="U26" s="36">
        <f>SUMIFS(СВЦЭМ!$C$39:$C$789,СВЦЭМ!$A$39:$A$789,$A26,СВЦЭМ!$B$39:$B$789,U$11)+'СЕТ СН'!$F$9+СВЦЭМ!$D$10+'СЕТ СН'!$F$6-'СЕТ СН'!$F$19</f>
        <v>1878.1051078800001</v>
      </c>
      <c r="V26" s="36">
        <f>SUMIFS(СВЦЭМ!$C$39:$C$789,СВЦЭМ!$A$39:$A$789,$A26,СВЦЭМ!$B$39:$B$789,V$11)+'СЕТ СН'!$F$9+СВЦЭМ!$D$10+'СЕТ СН'!$F$6-'СЕТ СН'!$F$19</f>
        <v>1890.64275838</v>
      </c>
      <c r="W26" s="36">
        <f>SUMIFS(СВЦЭМ!$C$39:$C$789,СВЦЭМ!$A$39:$A$789,$A26,СВЦЭМ!$B$39:$B$789,W$11)+'СЕТ СН'!$F$9+СВЦЭМ!$D$10+'СЕТ СН'!$F$6-'СЕТ СН'!$F$19</f>
        <v>1902.12175882</v>
      </c>
      <c r="X26" s="36">
        <f>SUMIFS(СВЦЭМ!$C$39:$C$789,СВЦЭМ!$A$39:$A$789,$A26,СВЦЭМ!$B$39:$B$789,X$11)+'СЕТ СН'!$F$9+СВЦЭМ!$D$10+'СЕТ СН'!$F$6-'СЕТ СН'!$F$19</f>
        <v>1956.6200128800001</v>
      </c>
      <c r="Y26" s="36">
        <f>SUMIFS(СВЦЭМ!$C$39:$C$789,СВЦЭМ!$A$39:$A$789,$A26,СВЦЭМ!$B$39:$B$789,Y$11)+'СЕТ СН'!$F$9+СВЦЭМ!$D$10+'СЕТ СН'!$F$6-'СЕТ СН'!$F$19</f>
        <v>1982.8709523100001</v>
      </c>
    </row>
    <row r="27" spans="1:25" ht="15.75" x14ac:dyDescent="0.2">
      <c r="A27" s="35">
        <f t="shared" si="0"/>
        <v>45642</v>
      </c>
      <c r="B27" s="36">
        <f>SUMIFS(СВЦЭМ!$C$39:$C$789,СВЦЭМ!$A$39:$A$789,$A27,СВЦЭМ!$B$39:$B$789,B$11)+'СЕТ СН'!$F$9+СВЦЭМ!$D$10+'СЕТ СН'!$F$6-'СЕТ СН'!$F$19</f>
        <v>1914.6326318900001</v>
      </c>
      <c r="C27" s="36">
        <f>SUMIFS(СВЦЭМ!$C$39:$C$789,СВЦЭМ!$A$39:$A$789,$A27,СВЦЭМ!$B$39:$B$789,C$11)+'СЕТ СН'!$F$9+СВЦЭМ!$D$10+'СЕТ СН'!$F$6-'СЕТ СН'!$F$19</f>
        <v>1954.2011493699999</v>
      </c>
      <c r="D27" s="36">
        <f>SUMIFS(СВЦЭМ!$C$39:$C$789,СВЦЭМ!$A$39:$A$789,$A27,СВЦЭМ!$B$39:$B$789,D$11)+'СЕТ СН'!$F$9+СВЦЭМ!$D$10+'СЕТ СН'!$F$6-'СЕТ СН'!$F$19</f>
        <v>1970.4420952099999</v>
      </c>
      <c r="E27" s="36">
        <f>SUMIFS(СВЦЭМ!$C$39:$C$789,СВЦЭМ!$A$39:$A$789,$A27,СВЦЭМ!$B$39:$B$789,E$11)+'СЕТ СН'!$F$9+СВЦЭМ!$D$10+'СЕТ СН'!$F$6-'СЕТ СН'!$F$19</f>
        <v>1972.66885581</v>
      </c>
      <c r="F27" s="36">
        <f>SUMIFS(СВЦЭМ!$C$39:$C$789,СВЦЭМ!$A$39:$A$789,$A27,СВЦЭМ!$B$39:$B$789,F$11)+'СЕТ СН'!$F$9+СВЦЭМ!$D$10+'СЕТ СН'!$F$6-'СЕТ СН'!$F$19</f>
        <v>1968.8599073800001</v>
      </c>
      <c r="G27" s="36">
        <f>SUMIFS(СВЦЭМ!$C$39:$C$789,СВЦЭМ!$A$39:$A$789,$A27,СВЦЭМ!$B$39:$B$789,G$11)+'СЕТ СН'!$F$9+СВЦЭМ!$D$10+'СЕТ СН'!$F$6-'СЕТ СН'!$F$19</f>
        <v>1958.7842028699999</v>
      </c>
      <c r="H27" s="36">
        <f>SUMIFS(СВЦЭМ!$C$39:$C$789,СВЦЭМ!$A$39:$A$789,$A27,СВЦЭМ!$B$39:$B$789,H$11)+'СЕТ СН'!$F$9+СВЦЭМ!$D$10+'СЕТ СН'!$F$6-'СЕТ СН'!$F$19</f>
        <v>1940.5976019899999</v>
      </c>
      <c r="I27" s="36">
        <f>SUMIFS(СВЦЭМ!$C$39:$C$789,СВЦЭМ!$A$39:$A$789,$A27,СВЦЭМ!$B$39:$B$789,I$11)+'СЕТ СН'!$F$9+СВЦЭМ!$D$10+'СЕТ СН'!$F$6-'СЕТ СН'!$F$19</f>
        <v>1877.35597863</v>
      </c>
      <c r="J27" s="36">
        <f>SUMIFS(СВЦЭМ!$C$39:$C$789,СВЦЭМ!$A$39:$A$789,$A27,СВЦЭМ!$B$39:$B$789,J$11)+'СЕТ СН'!$F$9+СВЦЭМ!$D$10+'СЕТ СН'!$F$6-'СЕТ СН'!$F$19</f>
        <v>1885.35223369</v>
      </c>
      <c r="K27" s="36">
        <f>SUMIFS(СВЦЭМ!$C$39:$C$789,СВЦЭМ!$A$39:$A$789,$A27,СВЦЭМ!$B$39:$B$789,K$11)+'СЕТ СН'!$F$9+СВЦЭМ!$D$10+'СЕТ СН'!$F$6-'СЕТ СН'!$F$19</f>
        <v>1883.1979829500001</v>
      </c>
      <c r="L27" s="36">
        <f>SUMIFS(СВЦЭМ!$C$39:$C$789,СВЦЭМ!$A$39:$A$789,$A27,СВЦЭМ!$B$39:$B$789,L$11)+'СЕТ СН'!$F$9+СВЦЭМ!$D$10+'СЕТ СН'!$F$6-'СЕТ СН'!$F$19</f>
        <v>1855.9036516799999</v>
      </c>
      <c r="M27" s="36">
        <f>SUMIFS(СВЦЭМ!$C$39:$C$789,СВЦЭМ!$A$39:$A$789,$A27,СВЦЭМ!$B$39:$B$789,M$11)+'СЕТ СН'!$F$9+СВЦЭМ!$D$10+'СЕТ СН'!$F$6-'СЕТ СН'!$F$19</f>
        <v>1871.3811150399999</v>
      </c>
      <c r="N27" s="36">
        <f>SUMIFS(СВЦЭМ!$C$39:$C$789,СВЦЭМ!$A$39:$A$789,$A27,СВЦЭМ!$B$39:$B$789,N$11)+'СЕТ СН'!$F$9+СВЦЭМ!$D$10+'СЕТ СН'!$F$6-'СЕТ СН'!$F$19</f>
        <v>1863.48161564</v>
      </c>
      <c r="O27" s="36">
        <f>SUMIFS(СВЦЭМ!$C$39:$C$789,СВЦЭМ!$A$39:$A$789,$A27,СВЦЭМ!$B$39:$B$789,O$11)+'СЕТ СН'!$F$9+СВЦЭМ!$D$10+'СЕТ СН'!$F$6-'СЕТ СН'!$F$19</f>
        <v>1882.1806814199999</v>
      </c>
      <c r="P27" s="36">
        <f>SUMIFS(СВЦЭМ!$C$39:$C$789,СВЦЭМ!$A$39:$A$789,$A27,СВЦЭМ!$B$39:$B$789,P$11)+'СЕТ СН'!$F$9+СВЦЭМ!$D$10+'СЕТ СН'!$F$6-'СЕТ СН'!$F$19</f>
        <v>1894.8283126399999</v>
      </c>
      <c r="Q27" s="36">
        <f>SUMIFS(СВЦЭМ!$C$39:$C$789,СВЦЭМ!$A$39:$A$789,$A27,СВЦЭМ!$B$39:$B$789,Q$11)+'СЕТ СН'!$F$9+СВЦЭМ!$D$10+'СЕТ СН'!$F$6-'СЕТ СН'!$F$19</f>
        <v>1907.9952529700001</v>
      </c>
      <c r="R27" s="36">
        <f>SUMIFS(СВЦЭМ!$C$39:$C$789,СВЦЭМ!$A$39:$A$789,$A27,СВЦЭМ!$B$39:$B$789,R$11)+'СЕТ СН'!$F$9+СВЦЭМ!$D$10+'СЕТ СН'!$F$6-'СЕТ СН'!$F$19</f>
        <v>1898.41303414</v>
      </c>
      <c r="S27" s="36">
        <f>SUMIFS(СВЦЭМ!$C$39:$C$789,СВЦЭМ!$A$39:$A$789,$A27,СВЦЭМ!$B$39:$B$789,S$11)+'СЕТ СН'!$F$9+СВЦЭМ!$D$10+'СЕТ СН'!$F$6-'СЕТ СН'!$F$19</f>
        <v>1875.4747513500001</v>
      </c>
      <c r="T27" s="36">
        <f>SUMIFS(СВЦЭМ!$C$39:$C$789,СВЦЭМ!$A$39:$A$789,$A27,СВЦЭМ!$B$39:$B$789,T$11)+'СЕТ СН'!$F$9+СВЦЭМ!$D$10+'СЕТ СН'!$F$6-'СЕТ СН'!$F$19</f>
        <v>1854.9860238399999</v>
      </c>
      <c r="U27" s="36">
        <f>SUMIFS(СВЦЭМ!$C$39:$C$789,СВЦЭМ!$A$39:$A$789,$A27,СВЦЭМ!$B$39:$B$789,U$11)+'СЕТ СН'!$F$9+СВЦЭМ!$D$10+'СЕТ СН'!$F$6-'СЕТ СН'!$F$19</f>
        <v>1854.45789605</v>
      </c>
      <c r="V27" s="36">
        <f>SUMIFS(СВЦЭМ!$C$39:$C$789,СВЦЭМ!$A$39:$A$789,$A27,СВЦЭМ!$B$39:$B$789,V$11)+'СЕТ СН'!$F$9+СВЦЭМ!$D$10+'СЕТ СН'!$F$6-'СЕТ СН'!$F$19</f>
        <v>1872.89146564</v>
      </c>
      <c r="W27" s="36">
        <f>SUMIFS(СВЦЭМ!$C$39:$C$789,СВЦЭМ!$A$39:$A$789,$A27,СВЦЭМ!$B$39:$B$789,W$11)+'СЕТ СН'!$F$9+СВЦЭМ!$D$10+'СЕТ СН'!$F$6-'СЕТ СН'!$F$19</f>
        <v>1899.22069027</v>
      </c>
      <c r="X27" s="36">
        <f>SUMIFS(СВЦЭМ!$C$39:$C$789,СВЦЭМ!$A$39:$A$789,$A27,СВЦЭМ!$B$39:$B$789,X$11)+'СЕТ СН'!$F$9+СВЦЭМ!$D$10+'СЕТ СН'!$F$6-'СЕТ СН'!$F$19</f>
        <v>1946.0817516100001</v>
      </c>
      <c r="Y27" s="36">
        <f>SUMIFS(СВЦЭМ!$C$39:$C$789,СВЦЭМ!$A$39:$A$789,$A27,СВЦЭМ!$B$39:$B$789,Y$11)+'СЕТ СН'!$F$9+СВЦЭМ!$D$10+'СЕТ СН'!$F$6-'СЕТ СН'!$F$19</f>
        <v>1977.9632218700001</v>
      </c>
    </row>
    <row r="28" spans="1:25" ht="15.75" x14ac:dyDescent="0.2">
      <c r="A28" s="35">
        <f t="shared" si="0"/>
        <v>45643</v>
      </c>
      <c r="B28" s="36">
        <f>SUMIFS(СВЦЭМ!$C$39:$C$789,СВЦЭМ!$A$39:$A$789,$A28,СВЦЭМ!$B$39:$B$789,B$11)+'СЕТ СН'!$F$9+СВЦЭМ!$D$10+'СЕТ СН'!$F$6-'СЕТ СН'!$F$19</f>
        <v>2115.2076244899999</v>
      </c>
      <c r="C28" s="36">
        <f>SUMIFS(СВЦЭМ!$C$39:$C$789,СВЦЭМ!$A$39:$A$789,$A28,СВЦЭМ!$B$39:$B$789,C$11)+'СЕТ СН'!$F$9+СВЦЭМ!$D$10+'СЕТ СН'!$F$6-'СЕТ СН'!$F$19</f>
        <v>2167.4046808499997</v>
      </c>
      <c r="D28" s="36">
        <f>SUMIFS(СВЦЭМ!$C$39:$C$789,СВЦЭМ!$A$39:$A$789,$A28,СВЦЭМ!$B$39:$B$789,D$11)+'СЕТ СН'!$F$9+СВЦЭМ!$D$10+'СЕТ СН'!$F$6-'СЕТ СН'!$F$19</f>
        <v>2206.2556216899998</v>
      </c>
      <c r="E28" s="36">
        <f>SUMIFS(СВЦЭМ!$C$39:$C$789,СВЦЭМ!$A$39:$A$789,$A28,СВЦЭМ!$B$39:$B$789,E$11)+'СЕТ СН'!$F$9+СВЦЭМ!$D$10+'СЕТ СН'!$F$6-'СЕТ СН'!$F$19</f>
        <v>2231.8645420499997</v>
      </c>
      <c r="F28" s="36">
        <f>SUMIFS(СВЦЭМ!$C$39:$C$789,СВЦЭМ!$A$39:$A$789,$A28,СВЦЭМ!$B$39:$B$789,F$11)+'СЕТ СН'!$F$9+СВЦЭМ!$D$10+'СЕТ СН'!$F$6-'СЕТ СН'!$F$19</f>
        <v>2248.1425456899997</v>
      </c>
      <c r="G28" s="36">
        <f>SUMIFS(СВЦЭМ!$C$39:$C$789,СВЦЭМ!$A$39:$A$789,$A28,СВЦЭМ!$B$39:$B$789,G$11)+'СЕТ СН'!$F$9+СВЦЭМ!$D$10+'СЕТ СН'!$F$6-'СЕТ СН'!$F$19</f>
        <v>2267.1620645799999</v>
      </c>
      <c r="H28" s="36">
        <f>SUMIFS(СВЦЭМ!$C$39:$C$789,СВЦЭМ!$A$39:$A$789,$A28,СВЦЭМ!$B$39:$B$789,H$11)+'СЕТ СН'!$F$9+СВЦЭМ!$D$10+'СЕТ СН'!$F$6-'СЕТ СН'!$F$19</f>
        <v>2190.9392201699998</v>
      </c>
      <c r="I28" s="36">
        <f>SUMIFS(СВЦЭМ!$C$39:$C$789,СВЦЭМ!$A$39:$A$789,$A28,СВЦЭМ!$B$39:$B$789,I$11)+'СЕТ СН'!$F$9+СВЦЭМ!$D$10+'СЕТ СН'!$F$6-'СЕТ СН'!$F$19</f>
        <v>2106.62203533</v>
      </c>
      <c r="J28" s="36">
        <f>SUMIFS(СВЦЭМ!$C$39:$C$789,СВЦЭМ!$A$39:$A$789,$A28,СВЦЭМ!$B$39:$B$789,J$11)+'СЕТ СН'!$F$9+СВЦЭМ!$D$10+'СЕТ СН'!$F$6-'СЕТ СН'!$F$19</f>
        <v>2076.7815017900002</v>
      </c>
      <c r="K28" s="36">
        <f>SUMIFS(СВЦЭМ!$C$39:$C$789,СВЦЭМ!$A$39:$A$789,$A28,СВЦЭМ!$B$39:$B$789,K$11)+'СЕТ СН'!$F$9+СВЦЭМ!$D$10+'СЕТ СН'!$F$6-'СЕТ СН'!$F$19</f>
        <v>2016.31771828</v>
      </c>
      <c r="L28" s="36">
        <f>SUMIFS(СВЦЭМ!$C$39:$C$789,СВЦЭМ!$A$39:$A$789,$A28,СВЦЭМ!$B$39:$B$789,L$11)+'СЕТ СН'!$F$9+СВЦЭМ!$D$10+'СЕТ СН'!$F$6-'СЕТ СН'!$F$19</f>
        <v>1985.37480805</v>
      </c>
      <c r="M28" s="36">
        <f>SUMIFS(СВЦЭМ!$C$39:$C$789,СВЦЭМ!$A$39:$A$789,$A28,СВЦЭМ!$B$39:$B$789,M$11)+'СЕТ СН'!$F$9+СВЦЭМ!$D$10+'СЕТ СН'!$F$6-'СЕТ СН'!$F$19</f>
        <v>1997.1619615</v>
      </c>
      <c r="N28" s="36">
        <f>SUMIFS(СВЦЭМ!$C$39:$C$789,СВЦЭМ!$A$39:$A$789,$A28,СВЦЭМ!$B$39:$B$789,N$11)+'СЕТ СН'!$F$9+СВЦЭМ!$D$10+'СЕТ СН'!$F$6-'СЕТ СН'!$F$19</f>
        <v>2016.2524625900001</v>
      </c>
      <c r="O28" s="36">
        <f>SUMIFS(СВЦЭМ!$C$39:$C$789,СВЦЭМ!$A$39:$A$789,$A28,СВЦЭМ!$B$39:$B$789,O$11)+'СЕТ СН'!$F$9+СВЦЭМ!$D$10+'СЕТ СН'!$F$6-'СЕТ СН'!$F$19</f>
        <v>2017.88708688</v>
      </c>
      <c r="P28" s="36">
        <f>SUMIFS(СВЦЭМ!$C$39:$C$789,СВЦЭМ!$A$39:$A$789,$A28,СВЦЭМ!$B$39:$B$789,P$11)+'СЕТ СН'!$F$9+СВЦЭМ!$D$10+'СЕТ СН'!$F$6-'СЕТ СН'!$F$19</f>
        <v>2025.0841428599999</v>
      </c>
      <c r="Q28" s="36">
        <f>SUMIFS(СВЦЭМ!$C$39:$C$789,СВЦЭМ!$A$39:$A$789,$A28,СВЦЭМ!$B$39:$B$789,Q$11)+'СЕТ СН'!$F$9+СВЦЭМ!$D$10+'СЕТ СН'!$F$6-'СЕТ СН'!$F$19</f>
        <v>2037.9407737500001</v>
      </c>
      <c r="R28" s="36">
        <f>SUMIFS(СВЦЭМ!$C$39:$C$789,СВЦЭМ!$A$39:$A$789,$A28,СВЦЭМ!$B$39:$B$789,R$11)+'СЕТ СН'!$F$9+СВЦЭМ!$D$10+'СЕТ СН'!$F$6-'СЕТ СН'!$F$19</f>
        <v>2030.9696887</v>
      </c>
      <c r="S28" s="36">
        <f>SUMIFS(СВЦЭМ!$C$39:$C$789,СВЦЭМ!$A$39:$A$789,$A28,СВЦЭМ!$B$39:$B$789,S$11)+'СЕТ СН'!$F$9+СВЦЭМ!$D$10+'СЕТ СН'!$F$6-'СЕТ СН'!$F$19</f>
        <v>2006.4327537700001</v>
      </c>
      <c r="T28" s="36">
        <f>SUMIFS(СВЦЭМ!$C$39:$C$789,СВЦЭМ!$A$39:$A$789,$A28,СВЦЭМ!$B$39:$B$789,T$11)+'СЕТ СН'!$F$9+СВЦЭМ!$D$10+'СЕТ СН'!$F$6-'СЕТ СН'!$F$19</f>
        <v>2045.4819457599999</v>
      </c>
      <c r="U28" s="36">
        <f>SUMIFS(СВЦЭМ!$C$39:$C$789,СВЦЭМ!$A$39:$A$789,$A28,СВЦЭМ!$B$39:$B$789,U$11)+'СЕТ СН'!$F$9+СВЦЭМ!$D$10+'СЕТ СН'!$F$6-'СЕТ СН'!$F$19</f>
        <v>2038.05820511</v>
      </c>
      <c r="V28" s="36">
        <f>SUMIFS(СВЦЭМ!$C$39:$C$789,СВЦЭМ!$A$39:$A$789,$A28,СВЦЭМ!$B$39:$B$789,V$11)+'СЕТ СН'!$F$9+СВЦЭМ!$D$10+'СЕТ СН'!$F$6-'СЕТ СН'!$F$19</f>
        <v>2099.5339641800001</v>
      </c>
      <c r="W28" s="36">
        <f>SUMIFS(СВЦЭМ!$C$39:$C$789,СВЦЭМ!$A$39:$A$789,$A28,СВЦЭМ!$B$39:$B$789,W$11)+'СЕТ СН'!$F$9+СВЦЭМ!$D$10+'СЕТ СН'!$F$6-'СЕТ СН'!$F$19</f>
        <v>2121.6432367000002</v>
      </c>
      <c r="X28" s="36">
        <f>SUMIFS(СВЦЭМ!$C$39:$C$789,СВЦЭМ!$A$39:$A$789,$A28,СВЦЭМ!$B$39:$B$789,X$11)+'СЕТ СН'!$F$9+СВЦЭМ!$D$10+'СЕТ СН'!$F$6-'СЕТ СН'!$F$19</f>
        <v>2142.4072004699997</v>
      </c>
      <c r="Y28" s="36">
        <f>SUMIFS(СВЦЭМ!$C$39:$C$789,СВЦЭМ!$A$39:$A$789,$A28,СВЦЭМ!$B$39:$B$789,Y$11)+'СЕТ СН'!$F$9+СВЦЭМ!$D$10+'СЕТ СН'!$F$6-'СЕТ СН'!$F$19</f>
        <v>2154.6421254100001</v>
      </c>
    </row>
    <row r="29" spans="1:25" ht="15.75" x14ac:dyDescent="0.2">
      <c r="A29" s="35">
        <f t="shared" si="0"/>
        <v>45644</v>
      </c>
      <c r="B29" s="36">
        <f>SUMIFS(СВЦЭМ!$C$39:$C$789,СВЦЭМ!$A$39:$A$789,$A29,СВЦЭМ!$B$39:$B$789,B$11)+'СЕТ СН'!$F$9+СВЦЭМ!$D$10+'СЕТ СН'!$F$6-'СЕТ СН'!$F$19</f>
        <v>2271.7065392599998</v>
      </c>
      <c r="C29" s="36">
        <f>SUMIFS(СВЦЭМ!$C$39:$C$789,СВЦЭМ!$A$39:$A$789,$A29,СВЦЭМ!$B$39:$B$789,C$11)+'СЕТ СН'!$F$9+СВЦЭМ!$D$10+'СЕТ СН'!$F$6-'СЕТ СН'!$F$19</f>
        <v>2307.3898874299998</v>
      </c>
      <c r="D29" s="36">
        <f>SUMIFS(СВЦЭМ!$C$39:$C$789,СВЦЭМ!$A$39:$A$789,$A29,СВЦЭМ!$B$39:$B$789,D$11)+'СЕТ СН'!$F$9+СВЦЭМ!$D$10+'СЕТ СН'!$F$6-'СЕТ СН'!$F$19</f>
        <v>2337.59012278</v>
      </c>
      <c r="E29" s="36">
        <f>SUMIFS(СВЦЭМ!$C$39:$C$789,СВЦЭМ!$A$39:$A$789,$A29,СВЦЭМ!$B$39:$B$789,E$11)+'СЕТ СН'!$F$9+СВЦЭМ!$D$10+'СЕТ СН'!$F$6-'СЕТ СН'!$F$19</f>
        <v>2352.4384857699997</v>
      </c>
      <c r="F29" s="36">
        <f>SUMIFS(СВЦЭМ!$C$39:$C$789,СВЦЭМ!$A$39:$A$789,$A29,СВЦЭМ!$B$39:$B$789,F$11)+'СЕТ СН'!$F$9+СВЦЭМ!$D$10+'СЕТ СН'!$F$6-'СЕТ СН'!$F$19</f>
        <v>2359.9012208699996</v>
      </c>
      <c r="G29" s="36">
        <f>SUMIFS(СВЦЭМ!$C$39:$C$789,СВЦЭМ!$A$39:$A$789,$A29,СВЦЭМ!$B$39:$B$789,G$11)+'СЕТ СН'!$F$9+СВЦЭМ!$D$10+'СЕТ СН'!$F$6-'СЕТ СН'!$F$19</f>
        <v>2339.0078718099999</v>
      </c>
      <c r="H29" s="36">
        <f>SUMIFS(СВЦЭМ!$C$39:$C$789,СВЦЭМ!$A$39:$A$789,$A29,СВЦЭМ!$B$39:$B$789,H$11)+'СЕТ СН'!$F$9+СВЦЭМ!$D$10+'СЕТ СН'!$F$6-'СЕТ СН'!$F$19</f>
        <v>2247.42941982</v>
      </c>
      <c r="I29" s="36">
        <f>SUMIFS(СВЦЭМ!$C$39:$C$789,СВЦЭМ!$A$39:$A$789,$A29,СВЦЭМ!$B$39:$B$789,I$11)+'СЕТ СН'!$F$9+СВЦЭМ!$D$10+'СЕТ СН'!$F$6-'СЕТ СН'!$F$19</f>
        <v>2130.3071055400001</v>
      </c>
      <c r="J29" s="36">
        <f>SUMIFS(СВЦЭМ!$C$39:$C$789,СВЦЭМ!$A$39:$A$789,$A29,СВЦЭМ!$B$39:$B$789,J$11)+'СЕТ СН'!$F$9+СВЦЭМ!$D$10+'СЕТ СН'!$F$6-'СЕТ СН'!$F$19</f>
        <v>2093.5183164600003</v>
      </c>
      <c r="K29" s="36">
        <f>SUMIFS(СВЦЭМ!$C$39:$C$789,СВЦЭМ!$A$39:$A$789,$A29,СВЦЭМ!$B$39:$B$789,K$11)+'СЕТ СН'!$F$9+СВЦЭМ!$D$10+'СЕТ СН'!$F$6-'СЕТ СН'!$F$19</f>
        <v>2049.6229973600002</v>
      </c>
      <c r="L29" s="36">
        <f>SUMIFS(СВЦЭМ!$C$39:$C$789,СВЦЭМ!$A$39:$A$789,$A29,СВЦЭМ!$B$39:$B$789,L$11)+'СЕТ СН'!$F$9+СВЦЭМ!$D$10+'СЕТ СН'!$F$6-'СЕТ СН'!$F$19</f>
        <v>1998.92293012</v>
      </c>
      <c r="M29" s="36">
        <f>SUMIFS(СВЦЭМ!$C$39:$C$789,СВЦЭМ!$A$39:$A$789,$A29,СВЦЭМ!$B$39:$B$789,M$11)+'СЕТ СН'!$F$9+СВЦЭМ!$D$10+'СЕТ СН'!$F$6-'СЕТ СН'!$F$19</f>
        <v>2063.1796948599999</v>
      </c>
      <c r="N29" s="36">
        <f>SUMIFS(СВЦЭМ!$C$39:$C$789,СВЦЭМ!$A$39:$A$789,$A29,СВЦЭМ!$B$39:$B$789,N$11)+'СЕТ СН'!$F$9+СВЦЭМ!$D$10+'СЕТ СН'!$F$6-'СЕТ СН'!$F$19</f>
        <v>2084.49891286</v>
      </c>
      <c r="O29" s="36">
        <f>SUMIFS(СВЦЭМ!$C$39:$C$789,СВЦЭМ!$A$39:$A$789,$A29,СВЦЭМ!$B$39:$B$789,O$11)+'СЕТ СН'!$F$9+СВЦЭМ!$D$10+'СЕТ СН'!$F$6-'СЕТ СН'!$F$19</f>
        <v>2064.7862757500002</v>
      </c>
      <c r="P29" s="36">
        <f>SUMIFS(СВЦЭМ!$C$39:$C$789,СВЦЭМ!$A$39:$A$789,$A29,СВЦЭМ!$B$39:$B$789,P$11)+'СЕТ СН'!$F$9+СВЦЭМ!$D$10+'СЕТ СН'!$F$6-'СЕТ СН'!$F$19</f>
        <v>2062.44916014</v>
      </c>
      <c r="Q29" s="36">
        <f>SUMIFS(СВЦЭМ!$C$39:$C$789,СВЦЭМ!$A$39:$A$789,$A29,СВЦЭМ!$B$39:$B$789,Q$11)+'СЕТ СН'!$F$9+СВЦЭМ!$D$10+'СЕТ СН'!$F$6-'СЕТ СН'!$F$19</f>
        <v>2079.0948532100001</v>
      </c>
      <c r="R29" s="36">
        <f>SUMIFS(СВЦЭМ!$C$39:$C$789,СВЦЭМ!$A$39:$A$789,$A29,СВЦЭМ!$B$39:$B$789,R$11)+'СЕТ СН'!$F$9+СВЦЭМ!$D$10+'СЕТ СН'!$F$6-'СЕТ СН'!$F$19</f>
        <v>2069.1569806800003</v>
      </c>
      <c r="S29" s="36">
        <f>SUMIFS(СВЦЭМ!$C$39:$C$789,СВЦЭМ!$A$39:$A$789,$A29,СВЦЭМ!$B$39:$B$789,S$11)+'СЕТ СН'!$F$9+СВЦЭМ!$D$10+'СЕТ СН'!$F$6-'СЕТ СН'!$F$19</f>
        <v>2034.66007244</v>
      </c>
      <c r="T29" s="36">
        <f>SUMIFS(СВЦЭМ!$C$39:$C$789,СВЦЭМ!$A$39:$A$789,$A29,СВЦЭМ!$B$39:$B$789,T$11)+'СЕТ СН'!$F$9+СВЦЭМ!$D$10+'СЕТ СН'!$F$6-'СЕТ СН'!$F$19</f>
        <v>2035.31693513</v>
      </c>
      <c r="U29" s="36">
        <f>SUMIFS(СВЦЭМ!$C$39:$C$789,СВЦЭМ!$A$39:$A$789,$A29,СВЦЭМ!$B$39:$B$789,U$11)+'СЕТ СН'!$F$9+СВЦЭМ!$D$10+'СЕТ СН'!$F$6-'СЕТ СН'!$F$19</f>
        <v>2038.31563106</v>
      </c>
      <c r="V29" s="36">
        <f>SUMIFS(СВЦЭМ!$C$39:$C$789,СВЦЭМ!$A$39:$A$789,$A29,СВЦЭМ!$B$39:$B$789,V$11)+'СЕТ СН'!$F$9+СВЦЭМ!$D$10+'СЕТ СН'!$F$6-'СЕТ СН'!$F$19</f>
        <v>2089.4116933800001</v>
      </c>
      <c r="W29" s="36">
        <f>SUMIFS(СВЦЭМ!$C$39:$C$789,СВЦЭМ!$A$39:$A$789,$A29,СВЦЭМ!$B$39:$B$789,W$11)+'СЕТ СН'!$F$9+СВЦЭМ!$D$10+'СЕТ СН'!$F$6-'СЕТ СН'!$F$19</f>
        <v>2118.1648162500001</v>
      </c>
      <c r="X29" s="36">
        <f>SUMIFS(СВЦЭМ!$C$39:$C$789,СВЦЭМ!$A$39:$A$789,$A29,СВЦЭМ!$B$39:$B$789,X$11)+'СЕТ СН'!$F$9+СВЦЭМ!$D$10+'СЕТ СН'!$F$6-'СЕТ СН'!$F$19</f>
        <v>2126.1774560399999</v>
      </c>
      <c r="Y29" s="36">
        <f>SUMIFS(СВЦЭМ!$C$39:$C$789,СВЦЭМ!$A$39:$A$789,$A29,СВЦЭМ!$B$39:$B$789,Y$11)+'СЕТ СН'!$F$9+СВЦЭМ!$D$10+'СЕТ СН'!$F$6-'СЕТ СН'!$F$19</f>
        <v>2178.9801654299995</v>
      </c>
    </row>
    <row r="30" spans="1:25" ht="15.75" x14ac:dyDescent="0.2">
      <c r="A30" s="35">
        <f t="shared" si="0"/>
        <v>45645</v>
      </c>
      <c r="B30" s="36">
        <f>SUMIFS(СВЦЭМ!$C$39:$C$789,СВЦЭМ!$A$39:$A$789,$A30,СВЦЭМ!$B$39:$B$789,B$11)+'СЕТ СН'!$F$9+СВЦЭМ!$D$10+'СЕТ СН'!$F$6-'СЕТ СН'!$F$19</f>
        <v>2091.8942710900001</v>
      </c>
      <c r="C30" s="36">
        <f>SUMIFS(СВЦЭМ!$C$39:$C$789,СВЦЭМ!$A$39:$A$789,$A30,СВЦЭМ!$B$39:$B$789,C$11)+'СЕТ СН'!$F$9+СВЦЭМ!$D$10+'СЕТ СН'!$F$6-'СЕТ СН'!$F$19</f>
        <v>2109.6646227400001</v>
      </c>
      <c r="D30" s="36">
        <f>SUMIFS(СВЦЭМ!$C$39:$C$789,СВЦЭМ!$A$39:$A$789,$A30,СВЦЭМ!$B$39:$B$789,D$11)+'СЕТ СН'!$F$9+СВЦЭМ!$D$10+'СЕТ СН'!$F$6-'СЕТ СН'!$F$19</f>
        <v>2176.4358928399997</v>
      </c>
      <c r="E30" s="36">
        <f>SUMIFS(СВЦЭМ!$C$39:$C$789,СВЦЭМ!$A$39:$A$789,$A30,СВЦЭМ!$B$39:$B$789,E$11)+'СЕТ СН'!$F$9+СВЦЭМ!$D$10+'СЕТ СН'!$F$6-'СЕТ СН'!$F$19</f>
        <v>2199.8578831999998</v>
      </c>
      <c r="F30" s="36">
        <f>SUMIFS(СВЦЭМ!$C$39:$C$789,СВЦЭМ!$A$39:$A$789,$A30,СВЦЭМ!$B$39:$B$789,F$11)+'СЕТ СН'!$F$9+СВЦЭМ!$D$10+'СЕТ СН'!$F$6-'СЕТ СН'!$F$19</f>
        <v>2216.1271111199999</v>
      </c>
      <c r="G30" s="36">
        <f>SUMIFS(СВЦЭМ!$C$39:$C$789,СВЦЭМ!$A$39:$A$789,$A30,СВЦЭМ!$B$39:$B$789,G$11)+'СЕТ СН'!$F$9+СВЦЭМ!$D$10+'СЕТ СН'!$F$6-'СЕТ СН'!$F$19</f>
        <v>2177.7855503400001</v>
      </c>
      <c r="H30" s="36">
        <f>SUMIFS(СВЦЭМ!$C$39:$C$789,СВЦЭМ!$A$39:$A$789,$A30,СВЦЭМ!$B$39:$B$789,H$11)+'СЕТ СН'!$F$9+СВЦЭМ!$D$10+'СЕТ СН'!$F$6-'СЕТ СН'!$F$19</f>
        <v>2141.9286370199998</v>
      </c>
      <c r="I30" s="36">
        <f>SUMIFS(СВЦЭМ!$C$39:$C$789,СВЦЭМ!$A$39:$A$789,$A30,СВЦЭМ!$B$39:$B$789,I$11)+'СЕТ СН'!$F$9+СВЦЭМ!$D$10+'СЕТ СН'!$F$6-'СЕТ СН'!$F$19</f>
        <v>2079.0711284900003</v>
      </c>
      <c r="J30" s="36">
        <f>SUMIFS(СВЦЭМ!$C$39:$C$789,СВЦЭМ!$A$39:$A$789,$A30,СВЦЭМ!$B$39:$B$789,J$11)+'СЕТ СН'!$F$9+СВЦЭМ!$D$10+'СЕТ СН'!$F$6-'СЕТ СН'!$F$19</f>
        <v>2039.9919626999999</v>
      </c>
      <c r="K30" s="36">
        <f>SUMIFS(СВЦЭМ!$C$39:$C$789,СВЦЭМ!$A$39:$A$789,$A30,СВЦЭМ!$B$39:$B$789,K$11)+'СЕТ СН'!$F$9+СВЦЭМ!$D$10+'СЕТ СН'!$F$6-'СЕТ СН'!$F$19</f>
        <v>1983.9299619999999</v>
      </c>
      <c r="L30" s="36">
        <f>SUMIFS(СВЦЭМ!$C$39:$C$789,СВЦЭМ!$A$39:$A$789,$A30,СВЦЭМ!$B$39:$B$789,L$11)+'СЕТ СН'!$F$9+СВЦЭМ!$D$10+'СЕТ СН'!$F$6-'СЕТ СН'!$F$19</f>
        <v>1969.1702623799999</v>
      </c>
      <c r="M30" s="36">
        <f>SUMIFS(СВЦЭМ!$C$39:$C$789,СВЦЭМ!$A$39:$A$789,$A30,СВЦЭМ!$B$39:$B$789,M$11)+'СЕТ СН'!$F$9+СВЦЭМ!$D$10+'СЕТ СН'!$F$6-'СЕТ СН'!$F$19</f>
        <v>1994.9898771400001</v>
      </c>
      <c r="N30" s="36">
        <f>SUMIFS(СВЦЭМ!$C$39:$C$789,СВЦЭМ!$A$39:$A$789,$A30,СВЦЭМ!$B$39:$B$789,N$11)+'СЕТ СН'!$F$9+СВЦЭМ!$D$10+'СЕТ СН'!$F$6-'СЕТ СН'!$F$19</f>
        <v>2003.6044617100001</v>
      </c>
      <c r="O30" s="36">
        <f>SUMIFS(СВЦЭМ!$C$39:$C$789,СВЦЭМ!$A$39:$A$789,$A30,СВЦЭМ!$B$39:$B$789,O$11)+'СЕТ СН'!$F$9+СВЦЭМ!$D$10+'СЕТ СН'!$F$6-'СЕТ СН'!$F$19</f>
        <v>2050.7689504600003</v>
      </c>
      <c r="P30" s="36">
        <f>SUMIFS(СВЦЭМ!$C$39:$C$789,СВЦЭМ!$A$39:$A$789,$A30,СВЦЭМ!$B$39:$B$789,P$11)+'СЕТ СН'!$F$9+СВЦЭМ!$D$10+'СЕТ СН'!$F$6-'СЕТ СН'!$F$19</f>
        <v>2070.3931528400003</v>
      </c>
      <c r="Q30" s="36">
        <f>SUMIFS(СВЦЭМ!$C$39:$C$789,СВЦЭМ!$A$39:$A$789,$A30,СВЦЭМ!$B$39:$B$789,Q$11)+'СЕТ СН'!$F$9+СВЦЭМ!$D$10+'СЕТ СН'!$F$6-'СЕТ СН'!$F$19</f>
        <v>2045.9725943000001</v>
      </c>
      <c r="R30" s="36">
        <f>SUMIFS(СВЦЭМ!$C$39:$C$789,СВЦЭМ!$A$39:$A$789,$A30,СВЦЭМ!$B$39:$B$789,R$11)+'СЕТ СН'!$F$9+СВЦЭМ!$D$10+'СЕТ СН'!$F$6-'СЕТ СН'!$F$19</f>
        <v>2008.4530382600001</v>
      </c>
      <c r="S30" s="36">
        <f>SUMIFS(СВЦЭМ!$C$39:$C$789,СВЦЭМ!$A$39:$A$789,$A30,СВЦЭМ!$B$39:$B$789,S$11)+'СЕТ СН'!$F$9+СВЦЭМ!$D$10+'СЕТ СН'!$F$6-'СЕТ СН'!$F$19</f>
        <v>1970.79156863</v>
      </c>
      <c r="T30" s="36">
        <f>SUMIFS(СВЦЭМ!$C$39:$C$789,СВЦЭМ!$A$39:$A$789,$A30,СВЦЭМ!$B$39:$B$789,T$11)+'СЕТ СН'!$F$9+СВЦЭМ!$D$10+'СЕТ СН'!$F$6-'СЕТ СН'!$F$19</f>
        <v>1950.3595722</v>
      </c>
      <c r="U30" s="36">
        <f>SUMIFS(СВЦЭМ!$C$39:$C$789,СВЦЭМ!$A$39:$A$789,$A30,СВЦЭМ!$B$39:$B$789,U$11)+'СЕТ СН'!$F$9+СВЦЭМ!$D$10+'СЕТ СН'!$F$6-'СЕТ СН'!$F$19</f>
        <v>1951.88518408</v>
      </c>
      <c r="V30" s="36">
        <f>SUMIFS(СВЦЭМ!$C$39:$C$789,СВЦЭМ!$A$39:$A$789,$A30,СВЦЭМ!$B$39:$B$789,V$11)+'СЕТ СН'!$F$9+СВЦЭМ!$D$10+'СЕТ СН'!$F$6-'СЕТ СН'!$F$19</f>
        <v>1969.60467986</v>
      </c>
      <c r="W30" s="36">
        <f>SUMIFS(СВЦЭМ!$C$39:$C$789,СВЦЭМ!$A$39:$A$789,$A30,СВЦЭМ!$B$39:$B$789,W$11)+'СЕТ СН'!$F$9+СВЦЭМ!$D$10+'СЕТ СН'!$F$6-'СЕТ СН'!$F$19</f>
        <v>2031.8891139699999</v>
      </c>
      <c r="X30" s="36">
        <f>SUMIFS(СВЦЭМ!$C$39:$C$789,СВЦЭМ!$A$39:$A$789,$A30,СВЦЭМ!$B$39:$B$789,X$11)+'СЕТ СН'!$F$9+СВЦЭМ!$D$10+'СЕТ СН'!$F$6-'СЕТ СН'!$F$19</f>
        <v>2046.2892466200001</v>
      </c>
      <c r="Y30" s="36">
        <f>SUMIFS(СВЦЭМ!$C$39:$C$789,СВЦЭМ!$A$39:$A$789,$A30,СВЦЭМ!$B$39:$B$789,Y$11)+'СЕТ СН'!$F$9+СВЦЭМ!$D$10+'СЕТ СН'!$F$6-'СЕТ СН'!$F$19</f>
        <v>2077.44536062</v>
      </c>
    </row>
    <row r="31" spans="1:25" ht="15.75" x14ac:dyDescent="0.2">
      <c r="A31" s="35">
        <f t="shared" si="0"/>
        <v>45646</v>
      </c>
      <c r="B31" s="36">
        <f>SUMIFS(СВЦЭМ!$C$39:$C$789,СВЦЭМ!$A$39:$A$789,$A31,СВЦЭМ!$B$39:$B$789,B$11)+'СЕТ СН'!$F$9+СВЦЭМ!$D$10+'СЕТ СН'!$F$6-'СЕТ СН'!$F$19</f>
        <v>2107.48974172</v>
      </c>
      <c r="C31" s="36">
        <f>SUMIFS(СВЦЭМ!$C$39:$C$789,СВЦЭМ!$A$39:$A$789,$A31,СВЦЭМ!$B$39:$B$789,C$11)+'СЕТ СН'!$F$9+СВЦЭМ!$D$10+'СЕТ СН'!$F$6-'СЕТ СН'!$F$19</f>
        <v>2148.1520744300001</v>
      </c>
      <c r="D31" s="36">
        <f>SUMIFS(СВЦЭМ!$C$39:$C$789,СВЦЭМ!$A$39:$A$789,$A31,СВЦЭМ!$B$39:$B$789,D$11)+'СЕТ СН'!$F$9+СВЦЭМ!$D$10+'СЕТ СН'!$F$6-'СЕТ СН'!$F$19</f>
        <v>2147.4460723999996</v>
      </c>
      <c r="E31" s="36">
        <f>SUMIFS(СВЦЭМ!$C$39:$C$789,СВЦЭМ!$A$39:$A$789,$A31,СВЦЭМ!$B$39:$B$789,E$11)+'СЕТ СН'!$F$9+СВЦЭМ!$D$10+'СЕТ СН'!$F$6-'СЕТ СН'!$F$19</f>
        <v>2172.3229852700001</v>
      </c>
      <c r="F31" s="36">
        <f>SUMIFS(СВЦЭМ!$C$39:$C$789,СВЦЭМ!$A$39:$A$789,$A31,СВЦЭМ!$B$39:$B$789,F$11)+'СЕТ СН'!$F$9+СВЦЭМ!$D$10+'СЕТ СН'!$F$6-'СЕТ СН'!$F$19</f>
        <v>2165.6678187499997</v>
      </c>
      <c r="G31" s="36">
        <f>SUMIFS(СВЦЭМ!$C$39:$C$789,СВЦЭМ!$A$39:$A$789,$A31,СВЦЭМ!$B$39:$B$789,G$11)+'СЕТ СН'!$F$9+СВЦЭМ!$D$10+'СЕТ СН'!$F$6-'СЕТ СН'!$F$19</f>
        <v>2144.0361417299996</v>
      </c>
      <c r="H31" s="36">
        <f>SUMIFS(СВЦЭМ!$C$39:$C$789,СВЦЭМ!$A$39:$A$789,$A31,СВЦЭМ!$B$39:$B$789,H$11)+'СЕТ СН'!$F$9+СВЦЭМ!$D$10+'СЕТ СН'!$F$6-'СЕТ СН'!$F$19</f>
        <v>2135.8236371199996</v>
      </c>
      <c r="I31" s="36">
        <f>SUMIFS(СВЦЭМ!$C$39:$C$789,СВЦЭМ!$A$39:$A$789,$A31,СВЦЭМ!$B$39:$B$789,I$11)+'СЕТ СН'!$F$9+СВЦЭМ!$D$10+'СЕТ СН'!$F$6-'СЕТ СН'!$F$19</f>
        <v>2029.6564176100001</v>
      </c>
      <c r="J31" s="36">
        <f>SUMIFS(СВЦЭМ!$C$39:$C$789,СВЦЭМ!$A$39:$A$789,$A31,СВЦЭМ!$B$39:$B$789,J$11)+'СЕТ СН'!$F$9+СВЦЭМ!$D$10+'СЕТ СН'!$F$6-'СЕТ СН'!$F$19</f>
        <v>1971.8631807700001</v>
      </c>
      <c r="K31" s="36">
        <f>SUMIFS(СВЦЭМ!$C$39:$C$789,СВЦЭМ!$A$39:$A$789,$A31,СВЦЭМ!$B$39:$B$789,K$11)+'СЕТ СН'!$F$9+СВЦЭМ!$D$10+'СЕТ СН'!$F$6-'СЕТ СН'!$F$19</f>
        <v>1928.25540621</v>
      </c>
      <c r="L31" s="36">
        <f>SUMIFS(СВЦЭМ!$C$39:$C$789,СВЦЭМ!$A$39:$A$789,$A31,СВЦЭМ!$B$39:$B$789,L$11)+'СЕТ СН'!$F$9+СВЦЭМ!$D$10+'СЕТ СН'!$F$6-'СЕТ СН'!$F$19</f>
        <v>1933.3720780000001</v>
      </c>
      <c r="M31" s="36">
        <f>SUMIFS(СВЦЭМ!$C$39:$C$789,СВЦЭМ!$A$39:$A$789,$A31,СВЦЭМ!$B$39:$B$789,M$11)+'СЕТ СН'!$F$9+СВЦЭМ!$D$10+'СЕТ СН'!$F$6-'СЕТ СН'!$F$19</f>
        <v>1912.2175850400001</v>
      </c>
      <c r="N31" s="36">
        <f>SUMIFS(СВЦЭМ!$C$39:$C$789,СВЦЭМ!$A$39:$A$789,$A31,СВЦЭМ!$B$39:$B$789,N$11)+'СЕТ СН'!$F$9+СВЦЭМ!$D$10+'СЕТ СН'!$F$6-'СЕТ СН'!$F$19</f>
        <v>1914.31634588</v>
      </c>
      <c r="O31" s="36">
        <f>SUMIFS(СВЦЭМ!$C$39:$C$789,СВЦЭМ!$A$39:$A$789,$A31,СВЦЭМ!$B$39:$B$789,O$11)+'СЕТ СН'!$F$9+СВЦЭМ!$D$10+'СЕТ СН'!$F$6-'СЕТ СН'!$F$19</f>
        <v>1929.0166830600001</v>
      </c>
      <c r="P31" s="36">
        <f>SUMIFS(СВЦЭМ!$C$39:$C$789,СВЦЭМ!$A$39:$A$789,$A31,СВЦЭМ!$B$39:$B$789,P$11)+'СЕТ СН'!$F$9+СВЦЭМ!$D$10+'СЕТ СН'!$F$6-'СЕТ СН'!$F$19</f>
        <v>1933.8893876300001</v>
      </c>
      <c r="Q31" s="36">
        <f>SUMIFS(СВЦЭМ!$C$39:$C$789,СВЦЭМ!$A$39:$A$789,$A31,СВЦЭМ!$B$39:$B$789,Q$11)+'СЕТ СН'!$F$9+СВЦЭМ!$D$10+'СЕТ СН'!$F$6-'СЕТ СН'!$F$19</f>
        <v>1891.9908550299999</v>
      </c>
      <c r="R31" s="36">
        <f>SUMIFS(СВЦЭМ!$C$39:$C$789,СВЦЭМ!$A$39:$A$789,$A31,СВЦЭМ!$B$39:$B$789,R$11)+'СЕТ СН'!$F$9+СВЦЭМ!$D$10+'СЕТ СН'!$F$6-'СЕТ СН'!$F$19</f>
        <v>1902.7222622900001</v>
      </c>
      <c r="S31" s="36">
        <f>SUMIFS(СВЦЭМ!$C$39:$C$789,СВЦЭМ!$A$39:$A$789,$A31,СВЦЭМ!$B$39:$B$789,S$11)+'СЕТ СН'!$F$9+СВЦЭМ!$D$10+'СЕТ СН'!$F$6-'СЕТ СН'!$F$19</f>
        <v>1902.4563122500001</v>
      </c>
      <c r="T31" s="36">
        <f>SUMIFS(СВЦЭМ!$C$39:$C$789,СВЦЭМ!$A$39:$A$789,$A31,СВЦЭМ!$B$39:$B$789,T$11)+'СЕТ СН'!$F$9+СВЦЭМ!$D$10+'СЕТ СН'!$F$6-'СЕТ СН'!$F$19</f>
        <v>1879.3727400099999</v>
      </c>
      <c r="U31" s="36">
        <f>SUMIFS(СВЦЭМ!$C$39:$C$789,СВЦЭМ!$A$39:$A$789,$A31,СВЦЭМ!$B$39:$B$789,U$11)+'СЕТ СН'!$F$9+СВЦЭМ!$D$10+'СЕТ СН'!$F$6-'СЕТ СН'!$F$19</f>
        <v>1903.5690988000001</v>
      </c>
      <c r="V31" s="36">
        <f>SUMIFS(СВЦЭМ!$C$39:$C$789,СВЦЭМ!$A$39:$A$789,$A31,СВЦЭМ!$B$39:$B$789,V$11)+'СЕТ СН'!$F$9+СВЦЭМ!$D$10+'СЕТ СН'!$F$6-'СЕТ СН'!$F$19</f>
        <v>1934.54800742</v>
      </c>
      <c r="W31" s="36">
        <f>SUMIFS(СВЦЭМ!$C$39:$C$789,СВЦЭМ!$A$39:$A$789,$A31,СВЦЭМ!$B$39:$B$789,W$11)+'СЕТ СН'!$F$9+СВЦЭМ!$D$10+'СЕТ СН'!$F$6-'СЕТ СН'!$F$19</f>
        <v>2011.7481771100001</v>
      </c>
      <c r="X31" s="36">
        <f>SUMIFS(СВЦЭМ!$C$39:$C$789,СВЦЭМ!$A$39:$A$789,$A31,СВЦЭМ!$B$39:$B$789,X$11)+'СЕТ СН'!$F$9+СВЦЭМ!$D$10+'СЕТ СН'!$F$6-'СЕТ СН'!$F$19</f>
        <v>2015.40789872</v>
      </c>
      <c r="Y31" s="36">
        <f>SUMIFS(СВЦЭМ!$C$39:$C$789,СВЦЭМ!$A$39:$A$789,$A31,СВЦЭМ!$B$39:$B$789,Y$11)+'СЕТ СН'!$F$9+СВЦЭМ!$D$10+'СЕТ СН'!$F$6-'СЕТ СН'!$F$19</f>
        <v>2021.0021486000001</v>
      </c>
    </row>
    <row r="32" spans="1:25" ht="15.75" x14ac:dyDescent="0.2">
      <c r="A32" s="35">
        <f t="shared" si="0"/>
        <v>45647</v>
      </c>
      <c r="B32" s="36">
        <f>SUMIFS(СВЦЭМ!$C$39:$C$789,СВЦЭМ!$A$39:$A$789,$A32,СВЦЭМ!$B$39:$B$789,B$11)+'СЕТ СН'!$F$9+СВЦЭМ!$D$10+'СЕТ СН'!$F$6-'СЕТ СН'!$F$19</f>
        <v>2102.8829588500003</v>
      </c>
      <c r="C32" s="36">
        <f>SUMIFS(СВЦЭМ!$C$39:$C$789,СВЦЭМ!$A$39:$A$789,$A32,СВЦЭМ!$B$39:$B$789,C$11)+'СЕТ СН'!$F$9+СВЦЭМ!$D$10+'СЕТ СН'!$F$6-'СЕТ СН'!$F$19</f>
        <v>2084.9705072500001</v>
      </c>
      <c r="D32" s="36">
        <f>SUMIFS(СВЦЭМ!$C$39:$C$789,СВЦЭМ!$A$39:$A$789,$A32,СВЦЭМ!$B$39:$B$789,D$11)+'СЕТ СН'!$F$9+СВЦЭМ!$D$10+'СЕТ СН'!$F$6-'СЕТ СН'!$F$19</f>
        <v>2154.3630262599995</v>
      </c>
      <c r="E32" s="36">
        <f>SUMIFS(СВЦЭМ!$C$39:$C$789,СВЦЭМ!$A$39:$A$789,$A32,СВЦЭМ!$B$39:$B$789,E$11)+'СЕТ СН'!$F$9+СВЦЭМ!$D$10+'СЕТ СН'!$F$6-'СЕТ СН'!$F$19</f>
        <v>2188.4630888499996</v>
      </c>
      <c r="F32" s="36">
        <f>SUMIFS(СВЦЭМ!$C$39:$C$789,СВЦЭМ!$A$39:$A$789,$A32,СВЦЭМ!$B$39:$B$789,F$11)+'СЕТ СН'!$F$9+СВЦЭМ!$D$10+'СЕТ СН'!$F$6-'СЕТ СН'!$F$19</f>
        <v>2198.0576822799999</v>
      </c>
      <c r="G32" s="36">
        <f>SUMIFS(СВЦЭМ!$C$39:$C$789,СВЦЭМ!$A$39:$A$789,$A32,СВЦЭМ!$B$39:$B$789,G$11)+'СЕТ СН'!$F$9+СВЦЭМ!$D$10+'СЕТ СН'!$F$6-'СЕТ СН'!$F$19</f>
        <v>2182.1158887399997</v>
      </c>
      <c r="H32" s="36">
        <f>SUMIFS(СВЦЭМ!$C$39:$C$789,СВЦЭМ!$A$39:$A$789,$A32,СВЦЭМ!$B$39:$B$789,H$11)+'СЕТ СН'!$F$9+СВЦЭМ!$D$10+'СЕТ СН'!$F$6-'СЕТ СН'!$F$19</f>
        <v>2158.3787661599995</v>
      </c>
      <c r="I32" s="36">
        <f>SUMIFS(СВЦЭМ!$C$39:$C$789,СВЦЭМ!$A$39:$A$789,$A32,СВЦЭМ!$B$39:$B$789,I$11)+'СЕТ СН'!$F$9+СВЦЭМ!$D$10+'СЕТ СН'!$F$6-'СЕТ СН'!$F$19</f>
        <v>2113.1962142900002</v>
      </c>
      <c r="J32" s="36">
        <f>SUMIFS(СВЦЭМ!$C$39:$C$789,СВЦЭМ!$A$39:$A$789,$A32,СВЦЭМ!$B$39:$B$789,J$11)+'СЕТ СН'!$F$9+СВЦЭМ!$D$10+'СЕТ СН'!$F$6-'СЕТ СН'!$F$19</f>
        <v>2045.51761601</v>
      </c>
      <c r="K32" s="36">
        <f>SUMIFS(СВЦЭМ!$C$39:$C$789,СВЦЭМ!$A$39:$A$789,$A32,СВЦЭМ!$B$39:$B$789,K$11)+'СЕТ СН'!$F$9+СВЦЭМ!$D$10+'СЕТ СН'!$F$6-'СЕТ СН'!$F$19</f>
        <v>1959.9849641800001</v>
      </c>
      <c r="L32" s="36">
        <f>SUMIFS(СВЦЭМ!$C$39:$C$789,СВЦЭМ!$A$39:$A$789,$A32,СВЦЭМ!$B$39:$B$789,L$11)+'СЕТ СН'!$F$9+СВЦЭМ!$D$10+'СЕТ СН'!$F$6-'СЕТ СН'!$F$19</f>
        <v>1943.0503860200001</v>
      </c>
      <c r="M32" s="36">
        <f>SUMIFS(СВЦЭМ!$C$39:$C$789,СВЦЭМ!$A$39:$A$789,$A32,СВЦЭМ!$B$39:$B$789,M$11)+'СЕТ СН'!$F$9+СВЦЭМ!$D$10+'СЕТ СН'!$F$6-'СЕТ СН'!$F$19</f>
        <v>1941.89570938</v>
      </c>
      <c r="N32" s="36">
        <f>SUMIFS(СВЦЭМ!$C$39:$C$789,СВЦЭМ!$A$39:$A$789,$A32,СВЦЭМ!$B$39:$B$789,N$11)+'СЕТ СН'!$F$9+СВЦЭМ!$D$10+'СЕТ СН'!$F$6-'СЕТ СН'!$F$19</f>
        <v>1939.34473837</v>
      </c>
      <c r="O32" s="36">
        <f>SUMIFS(СВЦЭМ!$C$39:$C$789,СВЦЭМ!$A$39:$A$789,$A32,СВЦЭМ!$B$39:$B$789,O$11)+'СЕТ СН'!$F$9+СВЦЭМ!$D$10+'СЕТ СН'!$F$6-'СЕТ СН'!$F$19</f>
        <v>1958.5311918699999</v>
      </c>
      <c r="P32" s="36">
        <f>SUMIFS(СВЦЭМ!$C$39:$C$789,СВЦЭМ!$A$39:$A$789,$A32,СВЦЭМ!$B$39:$B$789,P$11)+'СЕТ СН'!$F$9+СВЦЭМ!$D$10+'СЕТ СН'!$F$6-'СЕТ СН'!$F$19</f>
        <v>1955.9678411500001</v>
      </c>
      <c r="Q32" s="36">
        <f>SUMIFS(СВЦЭМ!$C$39:$C$789,СВЦЭМ!$A$39:$A$789,$A32,СВЦЭМ!$B$39:$B$789,Q$11)+'СЕТ СН'!$F$9+СВЦЭМ!$D$10+'СЕТ СН'!$F$6-'СЕТ СН'!$F$19</f>
        <v>1949.60486943</v>
      </c>
      <c r="R32" s="36">
        <f>SUMIFS(СВЦЭМ!$C$39:$C$789,СВЦЭМ!$A$39:$A$789,$A32,СВЦЭМ!$B$39:$B$789,R$11)+'СЕТ СН'!$F$9+СВЦЭМ!$D$10+'СЕТ СН'!$F$6-'СЕТ СН'!$F$19</f>
        <v>1959.82543844</v>
      </c>
      <c r="S32" s="36">
        <f>SUMIFS(СВЦЭМ!$C$39:$C$789,СВЦЭМ!$A$39:$A$789,$A32,СВЦЭМ!$B$39:$B$789,S$11)+'СЕТ СН'!$F$9+СВЦЭМ!$D$10+'СЕТ СН'!$F$6-'СЕТ СН'!$F$19</f>
        <v>1947.4223264</v>
      </c>
      <c r="T32" s="36">
        <f>SUMIFS(СВЦЭМ!$C$39:$C$789,СВЦЭМ!$A$39:$A$789,$A32,СВЦЭМ!$B$39:$B$789,T$11)+'СЕТ СН'!$F$9+СВЦЭМ!$D$10+'СЕТ СН'!$F$6-'СЕТ СН'!$F$19</f>
        <v>1919.9284609399999</v>
      </c>
      <c r="U32" s="36">
        <f>SUMIFS(СВЦЭМ!$C$39:$C$789,СВЦЭМ!$A$39:$A$789,$A32,СВЦЭМ!$B$39:$B$789,U$11)+'СЕТ СН'!$F$9+СВЦЭМ!$D$10+'СЕТ СН'!$F$6-'СЕТ СН'!$F$19</f>
        <v>1948.6719483500001</v>
      </c>
      <c r="V32" s="36">
        <f>SUMIFS(СВЦЭМ!$C$39:$C$789,СВЦЭМ!$A$39:$A$789,$A32,СВЦЭМ!$B$39:$B$789,V$11)+'СЕТ СН'!$F$9+СВЦЭМ!$D$10+'СЕТ СН'!$F$6-'СЕТ СН'!$F$19</f>
        <v>1975.97820073</v>
      </c>
      <c r="W32" s="36">
        <f>SUMIFS(СВЦЭМ!$C$39:$C$789,СВЦЭМ!$A$39:$A$789,$A32,СВЦЭМ!$B$39:$B$789,W$11)+'СЕТ СН'!$F$9+СВЦЭМ!$D$10+'СЕТ СН'!$F$6-'СЕТ СН'!$F$19</f>
        <v>1985.29871686</v>
      </c>
      <c r="X32" s="36">
        <f>SUMIFS(СВЦЭМ!$C$39:$C$789,СВЦЭМ!$A$39:$A$789,$A32,СВЦЭМ!$B$39:$B$789,X$11)+'СЕТ СН'!$F$9+СВЦЭМ!$D$10+'СЕТ СН'!$F$6-'СЕТ СН'!$F$19</f>
        <v>2011.3016903800001</v>
      </c>
      <c r="Y32" s="36">
        <f>SUMIFS(СВЦЭМ!$C$39:$C$789,СВЦЭМ!$A$39:$A$789,$A32,СВЦЭМ!$B$39:$B$789,Y$11)+'СЕТ СН'!$F$9+СВЦЭМ!$D$10+'СЕТ СН'!$F$6-'СЕТ СН'!$F$19</f>
        <v>2033.04788708</v>
      </c>
    </row>
    <row r="33" spans="1:32" ht="15.75" x14ac:dyDescent="0.2">
      <c r="A33" s="35">
        <f t="shared" si="0"/>
        <v>45648</v>
      </c>
      <c r="B33" s="36">
        <f>SUMIFS(СВЦЭМ!$C$39:$C$789,СВЦЭМ!$A$39:$A$789,$A33,СВЦЭМ!$B$39:$B$789,B$11)+'СЕТ СН'!$F$9+СВЦЭМ!$D$10+'СЕТ СН'!$F$6-'СЕТ СН'!$F$19</f>
        <v>2062.4106565500001</v>
      </c>
      <c r="C33" s="36">
        <f>SUMIFS(СВЦЭМ!$C$39:$C$789,СВЦЭМ!$A$39:$A$789,$A33,СВЦЭМ!$B$39:$B$789,C$11)+'СЕТ СН'!$F$9+СВЦЭМ!$D$10+'СЕТ СН'!$F$6-'СЕТ СН'!$F$19</f>
        <v>2164.6402917099999</v>
      </c>
      <c r="D33" s="36">
        <f>SUMIFS(СВЦЭМ!$C$39:$C$789,СВЦЭМ!$A$39:$A$789,$A33,СВЦЭМ!$B$39:$B$789,D$11)+'СЕТ СН'!$F$9+СВЦЭМ!$D$10+'СЕТ СН'!$F$6-'СЕТ СН'!$F$19</f>
        <v>2192.24778208</v>
      </c>
      <c r="E33" s="36">
        <f>SUMIFS(СВЦЭМ!$C$39:$C$789,СВЦЭМ!$A$39:$A$789,$A33,СВЦЭМ!$B$39:$B$789,E$11)+'СЕТ СН'!$F$9+СВЦЭМ!$D$10+'СЕТ СН'!$F$6-'СЕТ СН'!$F$19</f>
        <v>2207.3900265099996</v>
      </c>
      <c r="F33" s="36">
        <f>SUMIFS(СВЦЭМ!$C$39:$C$789,СВЦЭМ!$A$39:$A$789,$A33,СВЦЭМ!$B$39:$B$789,F$11)+'СЕТ СН'!$F$9+СВЦЭМ!$D$10+'СЕТ СН'!$F$6-'СЕТ СН'!$F$19</f>
        <v>2218.5856851899998</v>
      </c>
      <c r="G33" s="36">
        <f>SUMIFS(СВЦЭМ!$C$39:$C$789,СВЦЭМ!$A$39:$A$789,$A33,СВЦЭМ!$B$39:$B$789,G$11)+'СЕТ СН'!$F$9+СВЦЭМ!$D$10+'СЕТ СН'!$F$6-'СЕТ СН'!$F$19</f>
        <v>2217.4505405199998</v>
      </c>
      <c r="H33" s="36">
        <f>SUMIFS(СВЦЭМ!$C$39:$C$789,СВЦЭМ!$A$39:$A$789,$A33,СВЦЭМ!$B$39:$B$789,H$11)+'СЕТ СН'!$F$9+СВЦЭМ!$D$10+'СЕТ СН'!$F$6-'СЕТ СН'!$F$19</f>
        <v>2196.6863650099999</v>
      </c>
      <c r="I33" s="36">
        <f>SUMIFS(СВЦЭМ!$C$39:$C$789,СВЦЭМ!$A$39:$A$789,$A33,СВЦЭМ!$B$39:$B$789,I$11)+'СЕТ СН'!$F$9+СВЦЭМ!$D$10+'СЕТ СН'!$F$6-'СЕТ СН'!$F$19</f>
        <v>2173.3857881599997</v>
      </c>
      <c r="J33" s="36">
        <f>SUMIFS(СВЦЭМ!$C$39:$C$789,СВЦЭМ!$A$39:$A$789,$A33,СВЦЭМ!$B$39:$B$789,J$11)+'СЕТ СН'!$F$9+СВЦЭМ!$D$10+'СЕТ СН'!$F$6-'СЕТ СН'!$F$19</f>
        <v>2073.47442245</v>
      </c>
      <c r="K33" s="36">
        <f>SUMIFS(СВЦЭМ!$C$39:$C$789,СВЦЭМ!$A$39:$A$789,$A33,СВЦЭМ!$B$39:$B$789,K$11)+'СЕТ СН'!$F$9+СВЦЭМ!$D$10+'СЕТ СН'!$F$6-'СЕТ СН'!$F$19</f>
        <v>2031.5123272999999</v>
      </c>
      <c r="L33" s="36">
        <f>SUMIFS(СВЦЭМ!$C$39:$C$789,СВЦЭМ!$A$39:$A$789,$A33,СВЦЭМ!$B$39:$B$789,L$11)+'СЕТ СН'!$F$9+СВЦЭМ!$D$10+'СЕТ СН'!$F$6-'СЕТ СН'!$F$19</f>
        <v>1999.85754395</v>
      </c>
      <c r="M33" s="36">
        <f>SUMIFS(СВЦЭМ!$C$39:$C$789,СВЦЭМ!$A$39:$A$789,$A33,СВЦЭМ!$B$39:$B$789,M$11)+'СЕТ СН'!$F$9+СВЦЭМ!$D$10+'СЕТ СН'!$F$6-'СЕТ СН'!$F$19</f>
        <v>1992.9838172</v>
      </c>
      <c r="N33" s="36">
        <f>SUMIFS(СВЦЭМ!$C$39:$C$789,СВЦЭМ!$A$39:$A$789,$A33,СВЦЭМ!$B$39:$B$789,N$11)+'СЕТ СН'!$F$9+СВЦЭМ!$D$10+'СЕТ СН'!$F$6-'СЕТ СН'!$F$19</f>
        <v>2001.4124608300001</v>
      </c>
      <c r="O33" s="36">
        <f>SUMIFS(СВЦЭМ!$C$39:$C$789,СВЦЭМ!$A$39:$A$789,$A33,СВЦЭМ!$B$39:$B$789,O$11)+'СЕТ СН'!$F$9+СВЦЭМ!$D$10+'СЕТ СН'!$F$6-'СЕТ СН'!$F$19</f>
        <v>2021.3865659800001</v>
      </c>
      <c r="P33" s="36">
        <f>SUMIFS(СВЦЭМ!$C$39:$C$789,СВЦЭМ!$A$39:$A$789,$A33,СВЦЭМ!$B$39:$B$789,P$11)+'СЕТ СН'!$F$9+СВЦЭМ!$D$10+'СЕТ СН'!$F$6-'СЕТ СН'!$F$19</f>
        <v>2035.57396049</v>
      </c>
      <c r="Q33" s="36">
        <f>SUMIFS(СВЦЭМ!$C$39:$C$789,СВЦЭМ!$A$39:$A$789,$A33,СВЦЭМ!$B$39:$B$789,Q$11)+'СЕТ СН'!$F$9+СВЦЭМ!$D$10+'СЕТ СН'!$F$6-'СЕТ СН'!$F$19</f>
        <v>2054.66061967</v>
      </c>
      <c r="R33" s="36">
        <f>SUMIFS(СВЦЭМ!$C$39:$C$789,СВЦЭМ!$A$39:$A$789,$A33,СВЦЭМ!$B$39:$B$789,R$11)+'СЕТ СН'!$F$9+СВЦЭМ!$D$10+'СЕТ СН'!$F$6-'СЕТ СН'!$F$19</f>
        <v>2042.18232023</v>
      </c>
      <c r="S33" s="36">
        <f>SUMIFS(СВЦЭМ!$C$39:$C$789,СВЦЭМ!$A$39:$A$789,$A33,СВЦЭМ!$B$39:$B$789,S$11)+'СЕТ СН'!$F$9+СВЦЭМ!$D$10+'СЕТ СН'!$F$6-'СЕТ СН'!$F$19</f>
        <v>1996.3382395799999</v>
      </c>
      <c r="T33" s="36">
        <f>SUMIFS(СВЦЭМ!$C$39:$C$789,СВЦЭМ!$A$39:$A$789,$A33,СВЦЭМ!$B$39:$B$789,T$11)+'СЕТ СН'!$F$9+СВЦЭМ!$D$10+'СЕТ СН'!$F$6-'СЕТ СН'!$F$19</f>
        <v>1950.35123013</v>
      </c>
      <c r="U33" s="36">
        <f>SUMIFS(СВЦЭМ!$C$39:$C$789,СВЦЭМ!$A$39:$A$789,$A33,СВЦЭМ!$B$39:$B$789,U$11)+'СЕТ СН'!$F$9+СВЦЭМ!$D$10+'СЕТ СН'!$F$6-'СЕТ СН'!$F$19</f>
        <v>1963.46910819</v>
      </c>
      <c r="V33" s="36">
        <f>SUMIFS(СВЦЭМ!$C$39:$C$789,СВЦЭМ!$A$39:$A$789,$A33,СВЦЭМ!$B$39:$B$789,V$11)+'СЕТ СН'!$F$9+СВЦЭМ!$D$10+'СЕТ СН'!$F$6-'СЕТ СН'!$F$19</f>
        <v>1973.84891563</v>
      </c>
      <c r="W33" s="36">
        <f>SUMIFS(СВЦЭМ!$C$39:$C$789,СВЦЭМ!$A$39:$A$789,$A33,СВЦЭМ!$B$39:$B$789,W$11)+'СЕТ СН'!$F$9+СВЦЭМ!$D$10+'СЕТ СН'!$F$6-'СЕТ СН'!$F$19</f>
        <v>1995.36578377</v>
      </c>
      <c r="X33" s="36">
        <f>SUMIFS(СВЦЭМ!$C$39:$C$789,СВЦЭМ!$A$39:$A$789,$A33,СВЦЭМ!$B$39:$B$789,X$11)+'СЕТ СН'!$F$9+СВЦЭМ!$D$10+'СЕТ СН'!$F$6-'СЕТ СН'!$F$19</f>
        <v>2015.4723109900001</v>
      </c>
      <c r="Y33" s="36">
        <f>SUMIFS(СВЦЭМ!$C$39:$C$789,СВЦЭМ!$A$39:$A$789,$A33,СВЦЭМ!$B$39:$B$789,Y$11)+'СЕТ СН'!$F$9+СВЦЭМ!$D$10+'СЕТ СН'!$F$6-'СЕТ СН'!$F$19</f>
        <v>2059.2965748300003</v>
      </c>
    </row>
    <row r="34" spans="1:32" ht="15.75" x14ac:dyDescent="0.2">
      <c r="A34" s="35">
        <f t="shared" si="0"/>
        <v>45649</v>
      </c>
      <c r="B34" s="36">
        <f>SUMIFS(СВЦЭМ!$C$39:$C$789,СВЦЭМ!$A$39:$A$789,$A34,СВЦЭМ!$B$39:$B$789,B$11)+'СЕТ СН'!$F$9+СВЦЭМ!$D$10+'СЕТ СН'!$F$6-'СЕТ СН'!$F$19</f>
        <v>2039.9575765500001</v>
      </c>
      <c r="C34" s="36">
        <f>SUMIFS(СВЦЭМ!$C$39:$C$789,СВЦЭМ!$A$39:$A$789,$A34,СВЦЭМ!$B$39:$B$789,C$11)+'СЕТ СН'!$F$9+СВЦЭМ!$D$10+'СЕТ СН'!$F$6-'СЕТ СН'!$F$19</f>
        <v>2092.6973067399999</v>
      </c>
      <c r="D34" s="36">
        <f>SUMIFS(СВЦЭМ!$C$39:$C$789,СВЦЭМ!$A$39:$A$789,$A34,СВЦЭМ!$B$39:$B$789,D$11)+'СЕТ СН'!$F$9+СВЦЭМ!$D$10+'СЕТ СН'!$F$6-'СЕТ СН'!$F$19</f>
        <v>2160.9172858500001</v>
      </c>
      <c r="E34" s="36">
        <f>SUMIFS(СВЦЭМ!$C$39:$C$789,СВЦЭМ!$A$39:$A$789,$A34,СВЦЭМ!$B$39:$B$789,E$11)+'СЕТ СН'!$F$9+СВЦЭМ!$D$10+'СЕТ СН'!$F$6-'СЕТ СН'!$F$19</f>
        <v>2218.4354986399999</v>
      </c>
      <c r="F34" s="36">
        <f>SUMIFS(СВЦЭМ!$C$39:$C$789,СВЦЭМ!$A$39:$A$789,$A34,СВЦЭМ!$B$39:$B$789,F$11)+'СЕТ СН'!$F$9+СВЦЭМ!$D$10+'СЕТ СН'!$F$6-'СЕТ СН'!$F$19</f>
        <v>2163.8034983699995</v>
      </c>
      <c r="G34" s="36">
        <f>SUMIFS(СВЦЭМ!$C$39:$C$789,СВЦЭМ!$A$39:$A$789,$A34,СВЦЭМ!$B$39:$B$789,G$11)+'СЕТ СН'!$F$9+СВЦЭМ!$D$10+'СЕТ СН'!$F$6-'СЕТ СН'!$F$19</f>
        <v>2139.5692565199997</v>
      </c>
      <c r="H34" s="36">
        <f>SUMIFS(СВЦЭМ!$C$39:$C$789,СВЦЭМ!$A$39:$A$789,$A34,СВЦЭМ!$B$39:$B$789,H$11)+'СЕТ СН'!$F$9+СВЦЭМ!$D$10+'СЕТ СН'!$F$6-'СЕТ СН'!$F$19</f>
        <v>2120.0525562000003</v>
      </c>
      <c r="I34" s="36">
        <f>SUMIFS(СВЦЭМ!$C$39:$C$789,СВЦЭМ!$A$39:$A$789,$A34,СВЦЭМ!$B$39:$B$789,I$11)+'СЕТ СН'!$F$9+СВЦЭМ!$D$10+'СЕТ СН'!$F$6-'СЕТ СН'!$F$19</f>
        <v>2104.50603082</v>
      </c>
      <c r="J34" s="36">
        <f>SUMIFS(СВЦЭМ!$C$39:$C$789,СВЦЭМ!$A$39:$A$789,$A34,СВЦЭМ!$B$39:$B$789,J$11)+'СЕТ СН'!$F$9+СВЦЭМ!$D$10+'СЕТ СН'!$F$6-'СЕТ СН'!$F$19</f>
        <v>2034.89007249</v>
      </c>
      <c r="K34" s="36">
        <f>SUMIFS(СВЦЭМ!$C$39:$C$789,СВЦЭМ!$A$39:$A$789,$A34,СВЦЭМ!$B$39:$B$789,K$11)+'СЕТ СН'!$F$9+СВЦЭМ!$D$10+'СЕТ СН'!$F$6-'СЕТ СН'!$F$19</f>
        <v>1965.00463446</v>
      </c>
      <c r="L34" s="36">
        <f>SUMIFS(СВЦЭМ!$C$39:$C$789,СВЦЭМ!$A$39:$A$789,$A34,СВЦЭМ!$B$39:$B$789,L$11)+'СЕТ СН'!$F$9+СВЦЭМ!$D$10+'СЕТ СН'!$F$6-'СЕТ СН'!$F$19</f>
        <v>1962.2789498</v>
      </c>
      <c r="M34" s="36">
        <f>SUMIFS(СВЦЭМ!$C$39:$C$789,СВЦЭМ!$A$39:$A$789,$A34,СВЦЭМ!$B$39:$B$789,M$11)+'СЕТ СН'!$F$9+СВЦЭМ!$D$10+'СЕТ СН'!$F$6-'СЕТ СН'!$F$19</f>
        <v>1978.5100966499999</v>
      </c>
      <c r="N34" s="36">
        <f>SUMIFS(СВЦЭМ!$C$39:$C$789,СВЦЭМ!$A$39:$A$789,$A34,СВЦЭМ!$B$39:$B$789,N$11)+'СЕТ СН'!$F$9+СВЦЭМ!$D$10+'СЕТ СН'!$F$6-'СЕТ СН'!$F$19</f>
        <v>1984.38258197</v>
      </c>
      <c r="O34" s="36">
        <f>SUMIFS(СВЦЭМ!$C$39:$C$789,СВЦЭМ!$A$39:$A$789,$A34,СВЦЭМ!$B$39:$B$789,O$11)+'СЕТ СН'!$F$9+СВЦЭМ!$D$10+'СЕТ СН'!$F$6-'СЕТ СН'!$F$19</f>
        <v>2005.4710902100001</v>
      </c>
      <c r="P34" s="36">
        <f>SUMIFS(СВЦЭМ!$C$39:$C$789,СВЦЭМ!$A$39:$A$789,$A34,СВЦЭМ!$B$39:$B$789,P$11)+'СЕТ СН'!$F$9+СВЦЭМ!$D$10+'СЕТ СН'!$F$6-'СЕТ СН'!$F$19</f>
        <v>2038.30615124</v>
      </c>
      <c r="Q34" s="36">
        <f>SUMIFS(СВЦЭМ!$C$39:$C$789,СВЦЭМ!$A$39:$A$789,$A34,СВЦЭМ!$B$39:$B$789,Q$11)+'СЕТ СН'!$F$9+СВЦЭМ!$D$10+'СЕТ СН'!$F$6-'СЕТ СН'!$F$19</f>
        <v>2050.4245654800002</v>
      </c>
      <c r="R34" s="36">
        <f>SUMIFS(СВЦЭМ!$C$39:$C$789,СВЦЭМ!$A$39:$A$789,$A34,СВЦЭМ!$B$39:$B$789,R$11)+'СЕТ СН'!$F$9+СВЦЭМ!$D$10+'СЕТ СН'!$F$6-'СЕТ СН'!$F$19</f>
        <v>2024.44702738</v>
      </c>
      <c r="S34" s="36">
        <f>SUMIFS(СВЦЭМ!$C$39:$C$789,СВЦЭМ!$A$39:$A$789,$A34,СВЦЭМ!$B$39:$B$789,S$11)+'СЕТ СН'!$F$9+СВЦЭМ!$D$10+'СЕТ СН'!$F$6-'СЕТ СН'!$F$19</f>
        <v>2005.4650158900001</v>
      </c>
      <c r="T34" s="36">
        <f>SUMIFS(СВЦЭМ!$C$39:$C$789,СВЦЭМ!$A$39:$A$789,$A34,СВЦЭМ!$B$39:$B$789,T$11)+'СЕТ СН'!$F$9+СВЦЭМ!$D$10+'СЕТ СН'!$F$6-'СЕТ СН'!$F$19</f>
        <v>1988.7152983200001</v>
      </c>
      <c r="U34" s="36">
        <f>SUMIFS(СВЦЭМ!$C$39:$C$789,СВЦЭМ!$A$39:$A$789,$A34,СВЦЭМ!$B$39:$B$789,U$11)+'СЕТ СН'!$F$9+СВЦЭМ!$D$10+'СЕТ СН'!$F$6-'СЕТ СН'!$F$19</f>
        <v>1986.90748401</v>
      </c>
      <c r="V34" s="36">
        <f>SUMIFS(СВЦЭМ!$C$39:$C$789,СВЦЭМ!$A$39:$A$789,$A34,СВЦЭМ!$B$39:$B$789,V$11)+'СЕТ СН'!$F$9+СВЦЭМ!$D$10+'СЕТ СН'!$F$6-'СЕТ СН'!$F$19</f>
        <v>1971.02536525</v>
      </c>
      <c r="W34" s="36">
        <f>SUMIFS(СВЦЭМ!$C$39:$C$789,СВЦЭМ!$A$39:$A$789,$A34,СВЦЭМ!$B$39:$B$789,W$11)+'СЕТ СН'!$F$9+СВЦЭМ!$D$10+'СЕТ СН'!$F$6-'СЕТ СН'!$F$19</f>
        <v>1966.8712923400001</v>
      </c>
      <c r="X34" s="36">
        <f>SUMIFS(СВЦЭМ!$C$39:$C$789,СВЦЭМ!$A$39:$A$789,$A34,СВЦЭМ!$B$39:$B$789,X$11)+'СЕТ СН'!$F$9+СВЦЭМ!$D$10+'СЕТ СН'!$F$6-'СЕТ СН'!$F$19</f>
        <v>2019.5268157200001</v>
      </c>
      <c r="Y34" s="36">
        <f>SUMIFS(СВЦЭМ!$C$39:$C$789,СВЦЭМ!$A$39:$A$789,$A34,СВЦЭМ!$B$39:$B$789,Y$11)+'СЕТ СН'!$F$9+СВЦЭМ!$D$10+'СЕТ СН'!$F$6-'СЕТ СН'!$F$19</f>
        <v>2044.5841686900001</v>
      </c>
    </row>
    <row r="35" spans="1:32" ht="15.75" x14ac:dyDescent="0.2">
      <c r="A35" s="35">
        <f t="shared" si="0"/>
        <v>45650</v>
      </c>
      <c r="B35" s="36">
        <f>SUMIFS(СВЦЭМ!$C$39:$C$789,СВЦЭМ!$A$39:$A$789,$A35,СВЦЭМ!$B$39:$B$789,B$11)+'СЕТ СН'!$F$9+СВЦЭМ!$D$10+'СЕТ СН'!$F$6-'СЕТ СН'!$F$19</f>
        <v>2104.4182470200003</v>
      </c>
      <c r="C35" s="36">
        <f>SUMIFS(СВЦЭМ!$C$39:$C$789,СВЦЭМ!$A$39:$A$789,$A35,СВЦЭМ!$B$39:$B$789,C$11)+'СЕТ СН'!$F$9+СВЦЭМ!$D$10+'СЕТ СН'!$F$6-'СЕТ СН'!$F$19</f>
        <v>2200.2166019899996</v>
      </c>
      <c r="D35" s="36">
        <f>SUMIFS(СВЦЭМ!$C$39:$C$789,СВЦЭМ!$A$39:$A$789,$A35,СВЦЭМ!$B$39:$B$789,D$11)+'СЕТ СН'!$F$9+СВЦЭМ!$D$10+'СЕТ СН'!$F$6-'СЕТ СН'!$F$19</f>
        <v>2197.4919815899998</v>
      </c>
      <c r="E35" s="36">
        <f>SUMIFS(СВЦЭМ!$C$39:$C$789,СВЦЭМ!$A$39:$A$789,$A35,СВЦЭМ!$B$39:$B$789,E$11)+'СЕТ СН'!$F$9+СВЦЭМ!$D$10+'СЕТ СН'!$F$6-'СЕТ СН'!$F$19</f>
        <v>2193.19128585</v>
      </c>
      <c r="F35" s="36">
        <f>SUMIFS(СВЦЭМ!$C$39:$C$789,СВЦЭМ!$A$39:$A$789,$A35,СВЦЭМ!$B$39:$B$789,F$11)+'СЕТ СН'!$F$9+СВЦЭМ!$D$10+'СЕТ СН'!$F$6-'СЕТ СН'!$F$19</f>
        <v>2185.3993471199997</v>
      </c>
      <c r="G35" s="36">
        <f>SUMIFS(СВЦЭМ!$C$39:$C$789,СВЦЭМ!$A$39:$A$789,$A35,СВЦЭМ!$B$39:$B$789,G$11)+'СЕТ СН'!$F$9+СВЦЭМ!$D$10+'СЕТ СН'!$F$6-'СЕТ СН'!$F$19</f>
        <v>2171.6779775299997</v>
      </c>
      <c r="H35" s="36">
        <f>SUMIFS(СВЦЭМ!$C$39:$C$789,СВЦЭМ!$A$39:$A$789,$A35,СВЦЭМ!$B$39:$B$789,H$11)+'СЕТ СН'!$F$9+СВЦЭМ!$D$10+'СЕТ СН'!$F$6-'СЕТ СН'!$F$19</f>
        <v>2158.0872822599999</v>
      </c>
      <c r="I35" s="36">
        <f>SUMIFS(СВЦЭМ!$C$39:$C$789,СВЦЭМ!$A$39:$A$789,$A35,СВЦЭМ!$B$39:$B$789,I$11)+'СЕТ СН'!$F$9+СВЦЭМ!$D$10+'СЕТ СН'!$F$6-'СЕТ СН'!$F$19</f>
        <v>2097.7359390700003</v>
      </c>
      <c r="J35" s="36">
        <f>SUMIFS(СВЦЭМ!$C$39:$C$789,СВЦЭМ!$A$39:$A$789,$A35,СВЦЭМ!$B$39:$B$789,J$11)+'СЕТ СН'!$F$9+СВЦЭМ!$D$10+'СЕТ СН'!$F$6-'СЕТ СН'!$F$19</f>
        <v>2064.6084212400001</v>
      </c>
      <c r="K35" s="36">
        <f>SUMIFS(СВЦЭМ!$C$39:$C$789,СВЦЭМ!$A$39:$A$789,$A35,СВЦЭМ!$B$39:$B$789,K$11)+'СЕТ СН'!$F$9+СВЦЭМ!$D$10+'СЕТ СН'!$F$6-'СЕТ СН'!$F$19</f>
        <v>2070.8546790700002</v>
      </c>
      <c r="L35" s="36">
        <f>SUMIFS(СВЦЭМ!$C$39:$C$789,СВЦЭМ!$A$39:$A$789,$A35,СВЦЭМ!$B$39:$B$789,L$11)+'СЕТ СН'!$F$9+СВЦЭМ!$D$10+'СЕТ СН'!$F$6-'СЕТ СН'!$F$19</f>
        <v>2048.3530458800001</v>
      </c>
      <c r="M35" s="36">
        <f>SUMIFS(СВЦЭМ!$C$39:$C$789,СВЦЭМ!$A$39:$A$789,$A35,СВЦЭМ!$B$39:$B$789,M$11)+'СЕТ СН'!$F$9+СВЦЭМ!$D$10+'СЕТ СН'!$F$6-'СЕТ СН'!$F$19</f>
        <v>1989.5352082700001</v>
      </c>
      <c r="N35" s="36">
        <f>SUMIFS(СВЦЭМ!$C$39:$C$789,СВЦЭМ!$A$39:$A$789,$A35,СВЦЭМ!$B$39:$B$789,N$11)+'СЕТ СН'!$F$9+СВЦЭМ!$D$10+'СЕТ СН'!$F$6-'СЕТ СН'!$F$19</f>
        <v>2000.04740548</v>
      </c>
      <c r="O35" s="36">
        <f>SUMIFS(СВЦЭМ!$C$39:$C$789,СВЦЭМ!$A$39:$A$789,$A35,СВЦЭМ!$B$39:$B$789,O$11)+'СЕТ СН'!$F$9+СВЦЭМ!$D$10+'СЕТ СН'!$F$6-'СЕТ СН'!$F$19</f>
        <v>2052.8020974600004</v>
      </c>
      <c r="P35" s="36">
        <f>SUMIFS(СВЦЭМ!$C$39:$C$789,СВЦЭМ!$A$39:$A$789,$A35,СВЦЭМ!$B$39:$B$789,P$11)+'СЕТ СН'!$F$9+СВЦЭМ!$D$10+'СЕТ СН'!$F$6-'СЕТ СН'!$F$19</f>
        <v>2049.1435441799999</v>
      </c>
      <c r="Q35" s="36">
        <f>SUMIFS(СВЦЭМ!$C$39:$C$789,СВЦЭМ!$A$39:$A$789,$A35,СВЦЭМ!$B$39:$B$789,Q$11)+'СЕТ СН'!$F$9+СВЦЭМ!$D$10+'СЕТ СН'!$F$6-'СЕТ СН'!$F$19</f>
        <v>1989.2536773900001</v>
      </c>
      <c r="R35" s="36">
        <f>SUMIFS(СВЦЭМ!$C$39:$C$789,СВЦЭМ!$A$39:$A$789,$A35,СВЦЭМ!$B$39:$B$789,R$11)+'СЕТ СН'!$F$9+СВЦЭМ!$D$10+'СЕТ СН'!$F$6-'СЕТ СН'!$F$19</f>
        <v>2004.8689403600001</v>
      </c>
      <c r="S35" s="36">
        <f>SUMIFS(СВЦЭМ!$C$39:$C$789,СВЦЭМ!$A$39:$A$789,$A35,СВЦЭМ!$B$39:$B$789,S$11)+'СЕТ СН'!$F$9+СВЦЭМ!$D$10+'СЕТ СН'!$F$6-'СЕТ СН'!$F$19</f>
        <v>2017.3543727200001</v>
      </c>
      <c r="T35" s="36">
        <f>SUMIFS(СВЦЭМ!$C$39:$C$789,СВЦЭМ!$A$39:$A$789,$A35,СВЦЭМ!$B$39:$B$789,T$11)+'СЕТ СН'!$F$9+СВЦЭМ!$D$10+'СЕТ СН'!$F$6-'СЕТ СН'!$F$19</f>
        <v>2066.89845006</v>
      </c>
      <c r="U35" s="36">
        <f>SUMIFS(СВЦЭМ!$C$39:$C$789,СВЦЭМ!$A$39:$A$789,$A35,СВЦЭМ!$B$39:$B$789,U$11)+'СЕТ СН'!$F$9+СВЦЭМ!$D$10+'СЕТ СН'!$F$6-'СЕТ СН'!$F$19</f>
        <v>2069.3871588400002</v>
      </c>
      <c r="V35" s="36">
        <f>SUMIFS(СВЦЭМ!$C$39:$C$789,СВЦЭМ!$A$39:$A$789,$A35,СВЦЭМ!$B$39:$B$789,V$11)+'СЕТ СН'!$F$9+СВЦЭМ!$D$10+'СЕТ СН'!$F$6-'СЕТ СН'!$F$19</f>
        <v>2070.8767900299999</v>
      </c>
      <c r="W35" s="36">
        <f>SUMIFS(СВЦЭМ!$C$39:$C$789,СВЦЭМ!$A$39:$A$789,$A35,СВЦЭМ!$B$39:$B$789,W$11)+'СЕТ СН'!$F$9+СВЦЭМ!$D$10+'СЕТ СН'!$F$6-'СЕТ СН'!$F$19</f>
        <v>2090.2160166500003</v>
      </c>
      <c r="X35" s="36">
        <f>SUMIFS(СВЦЭМ!$C$39:$C$789,СВЦЭМ!$A$39:$A$789,$A35,СВЦЭМ!$B$39:$B$789,X$11)+'СЕТ СН'!$F$9+СВЦЭМ!$D$10+'СЕТ СН'!$F$6-'СЕТ СН'!$F$19</f>
        <v>2121.5207239300003</v>
      </c>
      <c r="Y35" s="36">
        <f>SUMIFS(СВЦЭМ!$C$39:$C$789,СВЦЭМ!$A$39:$A$789,$A35,СВЦЭМ!$B$39:$B$789,Y$11)+'СЕТ СН'!$F$9+СВЦЭМ!$D$10+'СЕТ СН'!$F$6-'СЕТ СН'!$F$19</f>
        <v>2127.7268648300001</v>
      </c>
    </row>
    <row r="36" spans="1:32" ht="15.75" x14ac:dyDescent="0.2">
      <c r="A36" s="35">
        <f t="shared" si="0"/>
        <v>45651</v>
      </c>
      <c r="B36" s="36">
        <f>SUMIFS(СВЦЭМ!$C$39:$C$789,СВЦЭМ!$A$39:$A$789,$A36,СВЦЭМ!$B$39:$B$789,B$11)+'СЕТ СН'!$F$9+СВЦЭМ!$D$10+'СЕТ СН'!$F$6-'СЕТ СН'!$F$19</f>
        <v>2035.7308504100001</v>
      </c>
      <c r="C36" s="36">
        <f>SUMIFS(СВЦЭМ!$C$39:$C$789,СВЦЭМ!$A$39:$A$789,$A36,СВЦЭМ!$B$39:$B$789,C$11)+'СЕТ СН'!$F$9+СВЦЭМ!$D$10+'СЕТ СН'!$F$6-'СЕТ СН'!$F$19</f>
        <v>2068.2181107000001</v>
      </c>
      <c r="D36" s="36">
        <f>SUMIFS(СВЦЭМ!$C$39:$C$789,СВЦЭМ!$A$39:$A$789,$A36,СВЦЭМ!$B$39:$B$789,D$11)+'СЕТ СН'!$F$9+СВЦЭМ!$D$10+'СЕТ СН'!$F$6-'СЕТ СН'!$F$19</f>
        <v>2078.0837334100001</v>
      </c>
      <c r="E36" s="36">
        <f>SUMIFS(СВЦЭМ!$C$39:$C$789,СВЦЭМ!$A$39:$A$789,$A36,СВЦЭМ!$B$39:$B$789,E$11)+'СЕТ СН'!$F$9+СВЦЭМ!$D$10+'СЕТ СН'!$F$6-'СЕТ СН'!$F$19</f>
        <v>2112.08940755</v>
      </c>
      <c r="F36" s="36">
        <f>SUMIFS(СВЦЭМ!$C$39:$C$789,СВЦЭМ!$A$39:$A$789,$A36,СВЦЭМ!$B$39:$B$789,F$11)+'СЕТ СН'!$F$9+СВЦЭМ!$D$10+'СЕТ СН'!$F$6-'СЕТ СН'!$F$19</f>
        <v>2118.05558139</v>
      </c>
      <c r="G36" s="36">
        <f>SUMIFS(СВЦЭМ!$C$39:$C$789,СВЦЭМ!$A$39:$A$789,$A36,СВЦЭМ!$B$39:$B$789,G$11)+'СЕТ СН'!$F$9+СВЦЭМ!$D$10+'СЕТ СН'!$F$6-'СЕТ СН'!$F$19</f>
        <v>2077.4749297600001</v>
      </c>
      <c r="H36" s="36">
        <f>SUMIFS(СВЦЭМ!$C$39:$C$789,СВЦЭМ!$A$39:$A$789,$A36,СВЦЭМ!$B$39:$B$789,H$11)+'СЕТ СН'!$F$9+СВЦЭМ!$D$10+'СЕТ СН'!$F$6-'СЕТ СН'!$F$19</f>
        <v>2016.6473713099999</v>
      </c>
      <c r="I36" s="36">
        <f>SUMIFS(СВЦЭМ!$C$39:$C$789,СВЦЭМ!$A$39:$A$789,$A36,СВЦЭМ!$B$39:$B$789,I$11)+'СЕТ СН'!$F$9+СВЦЭМ!$D$10+'СЕТ СН'!$F$6-'СЕТ СН'!$F$19</f>
        <v>1922.9080468300001</v>
      </c>
      <c r="J36" s="36">
        <f>SUMIFS(СВЦЭМ!$C$39:$C$789,СВЦЭМ!$A$39:$A$789,$A36,СВЦЭМ!$B$39:$B$789,J$11)+'СЕТ СН'!$F$9+СВЦЭМ!$D$10+'СЕТ СН'!$F$6-'СЕТ СН'!$F$19</f>
        <v>1907.58363091</v>
      </c>
      <c r="K36" s="36">
        <f>SUMIFS(СВЦЭМ!$C$39:$C$789,СВЦЭМ!$A$39:$A$789,$A36,СВЦЭМ!$B$39:$B$789,K$11)+'СЕТ СН'!$F$9+СВЦЭМ!$D$10+'СЕТ СН'!$F$6-'СЕТ СН'!$F$19</f>
        <v>1893.7753772400001</v>
      </c>
      <c r="L36" s="36">
        <f>SUMIFS(СВЦЭМ!$C$39:$C$789,СВЦЭМ!$A$39:$A$789,$A36,СВЦЭМ!$B$39:$B$789,L$11)+'СЕТ СН'!$F$9+СВЦЭМ!$D$10+'СЕТ СН'!$F$6-'СЕТ СН'!$F$19</f>
        <v>1874.78432733</v>
      </c>
      <c r="M36" s="36">
        <f>SUMIFS(СВЦЭМ!$C$39:$C$789,СВЦЭМ!$A$39:$A$789,$A36,СВЦЭМ!$B$39:$B$789,M$11)+'СЕТ СН'!$F$9+СВЦЭМ!$D$10+'СЕТ СН'!$F$6-'СЕТ СН'!$F$19</f>
        <v>1854.27745609</v>
      </c>
      <c r="N36" s="36">
        <f>SUMIFS(СВЦЭМ!$C$39:$C$789,СВЦЭМ!$A$39:$A$789,$A36,СВЦЭМ!$B$39:$B$789,N$11)+'СЕТ СН'!$F$9+СВЦЭМ!$D$10+'СЕТ СН'!$F$6-'СЕТ СН'!$F$19</f>
        <v>1864.3123721900001</v>
      </c>
      <c r="O36" s="36">
        <f>SUMIFS(СВЦЭМ!$C$39:$C$789,СВЦЭМ!$A$39:$A$789,$A36,СВЦЭМ!$B$39:$B$789,O$11)+'СЕТ СН'!$F$9+СВЦЭМ!$D$10+'СЕТ СН'!$F$6-'СЕТ СН'!$F$19</f>
        <v>1867.7701691100001</v>
      </c>
      <c r="P36" s="36">
        <f>SUMIFS(СВЦЭМ!$C$39:$C$789,СВЦЭМ!$A$39:$A$789,$A36,СВЦЭМ!$B$39:$B$789,P$11)+'СЕТ СН'!$F$9+СВЦЭМ!$D$10+'СЕТ СН'!$F$6-'СЕТ СН'!$F$19</f>
        <v>1868.18232388</v>
      </c>
      <c r="Q36" s="36">
        <f>SUMIFS(СВЦЭМ!$C$39:$C$789,СВЦЭМ!$A$39:$A$789,$A36,СВЦЭМ!$B$39:$B$789,Q$11)+'СЕТ СН'!$F$9+СВЦЭМ!$D$10+'СЕТ СН'!$F$6-'СЕТ СН'!$F$19</f>
        <v>1873.5468753</v>
      </c>
      <c r="R36" s="36">
        <f>SUMIFS(СВЦЭМ!$C$39:$C$789,СВЦЭМ!$A$39:$A$789,$A36,СВЦЭМ!$B$39:$B$789,R$11)+'СЕТ СН'!$F$9+СВЦЭМ!$D$10+'СЕТ СН'!$F$6-'СЕТ СН'!$F$19</f>
        <v>1868.7065796500001</v>
      </c>
      <c r="S36" s="36">
        <f>SUMIFS(СВЦЭМ!$C$39:$C$789,СВЦЭМ!$A$39:$A$789,$A36,СВЦЭМ!$B$39:$B$789,S$11)+'СЕТ СН'!$F$9+СВЦЭМ!$D$10+'СЕТ СН'!$F$6-'СЕТ СН'!$F$19</f>
        <v>1854.3319897599999</v>
      </c>
      <c r="T36" s="36">
        <f>SUMIFS(СВЦЭМ!$C$39:$C$789,СВЦЭМ!$A$39:$A$789,$A36,СВЦЭМ!$B$39:$B$789,T$11)+'СЕТ СН'!$F$9+СВЦЭМ!$D$10+'СЕТ СН'!$F$6-'СЕТ СН'!$F$19</f>
        <v>1876.3607216299999</v>
      </c>
      <c r="U36" s="36">
        <f>SUMIFS(СВЦЭМ!$C$39:$C$789,СВЦЭМ!$A$39:$A$789,$A36,СВЦЭМ!$B$39:$B$789,U$11)+'СЕТ СН'!$F$9+СВЦЭМ!$D$10+'СЕТ СН'!$F$6-'СЕТ СН'!$F$19</f>
        <v>1874.4828162700001</v>
      </c>
      <c r="V36" s="36">
        <f>SUMIFS(СВЦЭМ!$C$39:$C$789,СВЦЭМ!$A$39:$A$789,$A36,СВЦЭМ!$B$39:$B$789,V$11)+'СЕТ СН'!$F$9+СВЦЭМ!$D$10+'СЕТ СН'!$F$6-'СЕТ СН'!$F$19</f>
        <v>1875.85638522</v>
      </c>
      <c r="W36" s="36">
        <f>SUMIFS(СВЦЭМ!$C$39:$C$789,СВЦЭМ!$A$39:$A$789,$A36,СВЦЭМ!$B$39:$B$789,W$11)+'СЕТ СН'!$F$9+СВЦЭМ!$D$10+'СЕТ СН'!$F$6-'СЕТ СН'!$F$19</f>
        <v>1907.0234288300001</v>
      </c>
      <c r="X36" s="36">
        <f>SUMIFS(СВЦЭМ!$C$39:$C$789,СВЦЭМ!$A$39:$A$789,$A36,СВЦЭМ!$B$39:$B$789,X$11)+'СЕТ СН'!$F$9+СВЦЭМ!$D$10+'СЕТ СН'!$F$6-'СЕТ СН'!$F$19</f>
        <v>1902.17939763</v>
      </c>
      <c r="Y36" s="36">
        <f>SUMIFS(СВЦЭМ!$C$39:$C$789,СВЦЭМ!$A$39:$A$789,$A36,СВЦЭМ!$B$39:$B$789,Y$11)+'СЕТ СН'!$F$9+СВЦЭМ!$D$10+'СЕТ СН'!$F$6-'СЕТ СН'!$F$19</f>
        <v>1954.6374250700001</v>
      </c>
    </row>
    <row r="37" spans="1:32" ht="15.75" x14ac:dyDescent="0.2">
      <c r="A37" s="35">
        <f t="shared" si="0"/>
        <v>45652</v>
      </c>
      <c r="B37" s="36">
        <f>SUMIFS(СВЦЭМ!$C$39:$C$789,СВЦЭМ!$A$39:$A$789,$A37,СВЦЭМ!$B$39:$B$789,B$11)+'СЕТ СН'!$F$9+СВЦЭМ!$D$10+'СЕТ СН'!$F$6-'СЕТ СН'!$F$19</f>
        <v>2099.2690649000001</v>
      </c>
      <c r="C37" s="36">
        <f>SUMIFS(СВЦЭМ!$C$39:$C$789,СВЦЭМ!$A$39:$A$789,$A37,СВЦЭМ!$B$39:$B$789,C$11)+'СЕТ СН'!$F$9+СВЦЭМ!$D$10+'СЕТ СН'!$F$6-'СЕТ СН'!$F$19</f>
        <v>2133.6517370199995</v>
      </c>
      <c r="D37" s="36">
        <f>SUMIFS(СВЦЭМ!$C$39:$C$789,СВЦЭМ!$A$39:$A$789,$A37,СВЦЭМ!$B$39:$B$789,D$11)+'СЕТ СН'!$F$9+СВЦЭМ!$D$10+'СЕТ СН'!$F$6-'СЕТ СН'!$F$19</f>
        <v>2160.4671687199998</v>
      </c>
      <c r="E37" s="36">
        <f>SUMIFS(СВЦЭМ!$C$39:$C$789,СВЦЭМ!$A$39:$A$789,$A37,СВЦЭМ!$B$39:$B$789,E$11)+'СЕТ СН'!$F$9+СВЦЭМ!$D$10+'СЕТ СН'!$F$6-'СЕТ СН'!$F$19</f>
        <v>2159.7060276899997</v>
      </c>
      <c r="F37" s="36">
        <f>SUMIFS(СВЦЭМ!$C$39:$C$789,СВЦЭМ!$A$39:$A$789,$A37,СВЦЭМ!$B$39:$B$789,F$11)+'СЕТ СН'!$F$9+СВЦЭМ!$D$10+'СЕТ СН'!$F$6-'СЕТ СН'!$F$19</f>
        <v>2158.5453225399997</v>
      </c>
      <c r="G37" s="36">
        <f>SUMIFS(СВЦЭМ!$C$39:$C$789,СВЦЭМ!$A$39:$A$789,$A37,СВЦЭМ!$B$39:$B$789,G$11)+'СЕТ СН'!$F$9+СВЦЭМ!$D$10+'СЕТ СН'!$F$6-'СЕТ СН'!$F$19</f>
        <v>2136.6253660299999</v>
      </c>
      <c r="H37" s="36">
        <f>SUMIFS(СВЦЭМ!$C$39:$C$789,СВЦЭМ!$A$39:$A$789,$A37,СВЦЭМ!$B$39:$B$789,H$11)+'СЕТ СН'!$F$9+СВЦЭМ!$D$10+'СЕТ СН'!$F$6-'СЕТ СН'!$F$19</f>
        <v>2062.5412345200002</v>
      </c>
      <c r="I37" s="36">
        <f>SUMIFS(СВЦЭМ!$C$39:$C$789,СВЦЭМ!$A$39:$A$789,$A37,СВЦЭМ!$B$39:$B$789,I$11)+'СЕТ СН'!$F$9+СВЦЭМ!$D$10+'СЕТ СН'!$F$6-'СЕТ СН'!$F$19</f>
        <v>1997.66265047</v>
      </c>
      <c r="J37" s="36">
        <f>SUMIFS(СВЦЭМ!$C$39:$C$789,СВЦЭМ!$A$39:$A$789,$A37,СВЦЭМ!$B$39:$B$789,J$11)+'СЕТ СН'!$F$9+СВЦЭМ!$D$10+'СЕТ СН'!$F$6-'СЕТ СН'!$F$19</f>
        <v>1968.22139666</v>
      </c>
      <c r="K37" s="36">
        <f>SUMIFS(СВЦЭМ!$C$39:$C$789,СВЦЭМ!$A$39:$A$789,$A37,СВЦЭМ!$B$39:$B$789,K$11)+'СЕТ СН'!$F$9+СВЦЭМ!$D$10+'СЕТ СН'!$F$6-'СЕТ СН'!$F$19</f>
        <v>1948.4378896800001</v>
      </c>
      <c r="L37" s="36">
        <f>SUMIFS(СВЦЭМ!$C$39:$C$789,СВЦЭМ!$A$39:$A$789,$A37,СВЦЭМ!$B$39:$B$789,L$11)+'СЕТ СН'!$F$9+СВЦЭМ!$D$10+'СЕТ СН'!$F$6-'СЕТ СН'!$F$19</f>
        <v>1947.64512141</v>
      </c>
      <c r="M37" s="36">
        <f>SUMIFS(СВЦЭМ!$C$39:$C$789,СВЦЭМ!$A$39:$A$789,$A37,СВЦЭМ!$B$39:$B$789,M$11)+'СЕТ СН'!$F$9+СВЦЭМ!$D$10+'СЕТ СН'!$F$6-'СЕТ СН'!$F$19</f>
        <v>1938.2216668799999</v>
      </c>
      <c r="N37" s="36">
        <f>SUMIFS(СВЦЭМ!$C$39:$C$789,СВЦЭМ!$A$39:$A$789,$A37,СВЦЭМ!$B$39:$B$789,N$11)+'СЕТ СН'!$F$9+СВЦЭМ!$D$10+'СЕТ СН'!$F$6-'СЕТ СН'!$F$19</f>
        <v>1935.8454123700001</v>
      </c>
      <c r="O37" s="36">
        <f>SUMIFS(СВЦЭМ!$C$39:$C$789,СВЦЭМ!$A$39:$A$789,$A37,СВЦЭМ!$B$39:$B$789,O$11)+'СЕТ СН'!$F$9+СВЦЭМ!$D$10+'СЕТ СН'!$F$6-'СЕТ СН'!$F$19</f>
        <v>1933.2476927100001</v>
      </c>
      <c r="P37" s="36">
        <f>SUMIFS(СВЦЭМ!$C$39:$C$789,СВЦЭМ!$A$39:$A$789,$A37,СВЦЭМ!$B$39:$B$789,P$11)+'СЕТ СН'!$F$9+СВЦЭМ!$D$10+'СЕТ СН'!$F$6-'СЕТ СН'!$F$19</f>
        <v>1942.52727912</v>
      </c>
      <c r="Q37" s="36">
        <f>SUMIFS(СВЦЭМ!$C$39:$C$789,СВЦЭМ!$A$39:$A$789,$A37,СВЦЭМ!$B$39:$B$789,Q$11)+'СЕТ СН'!$F$9+СВЦЭМ!$D$10+'СЕТ СН'!$F$6-'СЕТ СН'!$F$19</f>
        <v>1993.5264925399999</v>
      </c>
      <c r="R37" s="36">
        <f>SUMIFS(СВЦЭМ!$C$39:$C$789,СВЦЭМ!$A$39:$A$789,$A37,СВЦЭМ!$B$39:$B$789,R$11)+'СЕТ СН'!$F$9+СВЦЭМ!$D$10+'СЕТ СН'!$F$6-'СЕТ СН'!$F$19</f>
        <v>1953.9801949800001</v>
      </c>
      <c r="S37" s="36">
        <f>SUMIFS(СВЦЭМ!$C$39:$C$789,СВЦЭМ!$A$39:$A$789,$A37,СВЦЭМ!$B$39:$B$789,S$11)+'СЕТ СН'!$F$9+СВЦЭМ!$D$10+'СЕТ СН'!$F$6-'СЕТ СН'!$F$19</f>
        <v>1960.8060624899999</v>
      </c>
      <c r="T37" s="36">
        <f>SUMIFS(СВЦЭМ!$C$39:$C$789,СВЦЭМ!$A$39:$A$789,$A37,СВЦЭМ!$B$39:$B$789,T$11)+'СЕТ СН'!$F$9+СВЦЭМ!$D$10+'СЕТ СН'!$F$6-'СЕТ СН'!$F$19</f>
        <v>1945.0628573199999</v>
      </c>
      <c r="U37" s="36">
        <f>SUMIFS(СВЦЭМ!$C$39:$C$789,СВЦЭМ!$A$39:$A$789,$A37,СВЦЭМ!$B$39:$B$789,U$11)+'СЕТ СН'!$F$9+СВЦЭМ!$D$10+'СЕТ СН'!$F$6-'СЕТ СН'!$F$19</f>
        <v>1952.0760698399999</v>
      </c>
      <c r="V37" s="36">
        <f>SUMIFS(СВЦЭМ!$C$39:$C$789,СВЦЭМ!$A$39:$A$789,$A37,СВЦЭМ!$B$39:$B$789,V$11)+'СЕТ СН'!$F$9+СВЦЭМ!$D$10+'СЕТ СН'!$F$6-'СЕТ СН'!$F$19</f>
        <v>1980.9842952700001</v>
      </c>
      <c r="W37" s="36">
        <f>SUMIFS(СВЦЭМ!$C$39:$C$789,СВЦЭМ!$A$39:$A$789,$A37,СВЦЭМ!$B$39:$B$789,W$11)+'СЕТ СН'!$F$9+СВЦЭМ!$D$10+'СЕТ СН'!$F$6-'СЕТ СН'!$F$19</f>
        <v>1995.33353203</v>
      </c>
      <c r="X37" s="36">
        <f>SUMIFS(СВЦЭМ!$C$39:$C$789,СВЦЭМ!$A$39:$A$789,$A37,СВЦЭМ!$B$39:$B$789,X$11)+'СЕТ СН'!$F$9+СВЦЭМ!$D$10+'СЕТ СН'!$F$6-'СЕТ СН'!$F$19</f>
        <v>2000.6919807300001</v>
      </c>
      <c r="Y37" s="36">
        <f>SUMIFS(СВЦЭМ!$C$39:$C$789,СВЦЭМ!$A$39:$A$789,$A37,СВЦЭМ!$B$39:$B$789,Y$11)+'СЕТ СН'!$F$9+СВЦЭМ!$D$10+'СЕТ СН'!$F$6-'СЕТ СН'!$F$19</f>
        <v>2022.5701763900001</v>
      </c>
    </row>
    <row r="38" spans="1:32" ht="15.75" x14ac:dyDescent="0.2">
      <c r="A38" s="35">
        <f t="shared" si="0"/>
        <v>45653</v>
      </c>
      <c r="B38" s="36">
        <f>SUMIFS(СВЦЭМ!$C$39:$C$789,СВЦЭМ!$A$39:$A$789,$A38,СВЦЭМ!$B$39:$B$789,B$11)+'СЕТ СН'!$F$9+СВЦЭМ!$D$10+'СЕТ СН'!$F$6-'СЕТ СН'!$F$19</f>
        <v>2110.1980948200003</v>
      </c>
      <c r="C38" s="36">
        <f>SUMIFS(СВЦЭМ!$C$39:$C$789,СВЦЭМ!$A$39:$A$789,$A38,СВЦЭМ!$B$39:$B$789,C$11)+'СЕТ СН'!$F$9+СВЦЭМ!$D$10+'СЕТ СН'!$F$6-'СЕТ СН'!$F$19</f>
        <v>2121.1030170500003</v>
      </c>
      <c r="D38" s="36">
        <f>SUMIFS(СВЦЭМ!$C$39:$C$789,СВЦЭМ!$A$39:$A$789,$A38,СВЦЭМ!$B$39:$B$789,D$11)+'СЕТ СН'!$F$9+СВЦЭМ!$D$10+'СЕТ СН'!$F$6-'СЕТ СН'!$F$19</f>
        <v>2138.3931978199998</v>
      </c>
      <c r="E38" s="36">
        <f>SUMIFS(СВЦЭМ!$C$39:$C$789,СВЦЭМ!$A$39:$A$789,$A38,СВЦЭМ!$B$39:$B$789,E$11)+'СЕТ СН'!$F$9+СВЦЭМ!$D$10+'СЕТ СН'!$F$6-'СЕТ СН'!$F$19</f>
        <v>2147.7570939399998</v>
      </c>
      <c r="F38" s="36">
        <f>SUMIFS(СВЦЭМ!$C$39:$C$789,СВЦЭМ!$A$39:$A$789,$A38,СВЦЭМ!$B$39:$B$789,F$11)+'СЕТ СН'!$F$9+СВЦЭМ!$D$10+'СЕТ СН'!$F$6-'СЕТ СН'!$F$19</f>
        <v>2138.5441768699998</v>
      </c>
      <c r="G38" s="36">
        <f>SUMIFS(СВЦЭМ!$C$39:$C$789,СВЦЭМ!$A$39:$A$789,$A38,СВЦЭМ!$B$39:$B$789,G$11)+'СЕТ СН'!$F$9+СВЦЭМ!$D$10+'СЕТ СН'!$F$6-'СЕТ СН'!$F$19</f>
        <v>2115.4233628700003</v>
      </c>
      <c r="H38" s="36">
        <f>SUMIFS(СВЦЭМ!$C$39:$C$789,СВЦЭМ!$A$39:$A$789,$A38,СВЦЭМ!$B$39:$B$789,H$11)+'СЕТ СН'!$F$9+СВЦЭМ!$D$10+'СЕТ СН'!$F$6-'СЕТ СН'!$F$19</f>
        <v>2038.8466640199999</v>
      </c>
      <c r="I38" s="36">
        <f>SUMIFS(СВЦЭМ!$C$39:$C$789,СВЦЭМ!$A$39:$A$789,$A38,СВЦЭМ!$B$39:$B$789,I$11)+'СЕТ СН'!$F$9+СВЦЭМ!$D$10+'СЕТ СН'!$F$6-'СЕТ СН'!$F$19</f>
        <v>1955.3725945400001</v>
      </c>
      <c r="J38" s="36">
        <f>SUMIFS(СВЦЭМ!$C$39:$C$789,СВЦЭМ!$A$39:$A$789,$A38,СВЦЭМ!$B$39:$B$789,J$11)+'СЕТ СН'!$F$9+СВЦЭМ!$D$10+'СЕТ СН'!$F$6-'СЕТ СН'!$F$19</f>
        <v>1929.24066167</v>
      </c>
      <c r="K38" s="36">
        <f>SUMIFS(СВЦЭМ!$C$39:$C$789,СВЦЭМ!$A$39:$A$789,$A38,СВЦЭМ!$B$39:$B$789,K$11)+'СЕТ СН'!$F$9+СВЦЭМ!$D$10+'СЕТ СН'!$F$6-'СЕТ СН'!$F$19</f>
        <v>1929.4112059000001</v>
      </c>
      <c r="L38" s="36">
        <f>SUMIFS(СВЦЭМ!$C$39:$C$789,СВЦЭМ!$A$39:$A$789,$A38,СВЦЭМ!$B$39:$B$789,L$11)+'СЕТ СН'!$F$9+СВЦЭМ!$D$10+'СЕТ СН'!$F$6-'СЕТ СН'!$F$19</f>
        <v>1951.2994916</v>
      </c>
      <c r="M38" s="36">
        <f>SUMIFS(СВЦЭМ!$C$39:$C$789,СВЦЭМ!$A$39:$A$789,$A38,СВЦЭМ!$B$39:$B$789,M$11)+'СЕТ СН'!$F$9+СВЦЭМ!$D$10+'СЕТ СН'!$F$6-'СЕТ СН'!$F$19</f>
        <v>2007.1214337900001</v>
      </c>
      <c r="N38" s="36">
        <f>SUMIFS(СВЦЭМ!$C$39:$C$789,СВЦЭМ!$A$39:$A$789,$A38,СВЦЭМ!$B$39:$B$789,N$11)+'СЕТ СН'!$F$9+СВЦЭМ!$D$10+'СЕТ СН'!$F$6-'СЕТ СН'!$F$19</f>
        <v>2024.1286262200001</v>
      </c>
      <c r="O38" s="36">
        <f>SUMIFS(СВЦЭМ!$C$39:$C$789,СВЦЭМ!$A$39:$A$789,$A38,СВЦЭМ!$B$39:$B$789,O$11)+'СЕТ СН'!$F$9+СВЦЭМ!$D$10+'СЕТ СН'!$F$6-'СЕТ СН'!$F$19</f>
        <v>2030.7791516100001</v>
      </c>
      <c r="P38" s="36">
        <f>SUMIFS(СВЦЭМ!$C$39:$C$789,СВЦЭМ!$A$39:$A$789,$A38,СВЦЭМ!$B$39:$B$789,P$11)+'СЕТ СН'!$F$9+СВЦЭМ!$D$10+'СЕТ СН'!$F$6-'СЕТ СН'!$F$19</f>
        <v>2025.7791661700001</v>
      </c>
      <c r="Q38" s="36">
        <f>SUMIFS(СВЦЭМ!$C$39:$C$789,СВЦЭМ!$A$39:$A$789,$A38,СВЦЭМ!$B$39:$B$789,Q$11)+'СЕТ СН'!$F$9+СВЦЭМ!$D$10+'СЕТ СН'!$F$6-'СЕТ СН'!$F$19</f>
        <v>2030.6317136499999</v>
      </c>
      <c r="R38" s="36">
        <f>SUMIFS(СВЦЭМ!$C$39:$C$789,СВЦЭМ!$A$39:$A$789,$A38,СВЦЭМ!$B$39:$B$789,R$11)+'СЕТ СН'!$F$9+СВЦЭМ!$D$10+'СЕТ СН'!$F$6-'СЕТ СН'!$F$19</f>
        <v>2037.8743174700001</v>
      </c>
      <c r="S38" s="36">
        <f>SUMIFS(СВЦЭМ!$C$39:$C$789,СВЦЭМ!$A$39:$A$789,$A38,СВЦЭМ!$B$39:$B$789,S$11)+'СЕТ СН'!$F$9+СВЦЭМ!$D$10+'СЕТ СН'!$F$6-'СЕТ СН'!$F$19</f>
        <v>2008.8642884999999</v>
      </c>
      <c r="T38" s="36">
        <f>SUMIFS(СВЦЭМ!$C$39:$C$789,СВЦЭМ!$A$39:$A$789,$A38,СВЦЭМ!$B$39:$B$789,T$11)+'СЕТ СН'!$F$9+СВЦЭМ!$D$10+'СЕТ СН'!$F$6-'СЕТ СН'!$F$19</f>
        <v>1980.52807938</v>
      </c>
      <c r="U38" s="36">
        <f>SUMIFS(СВЦЭМ!$C$39:$C$789,СВЦЭМ!$A$39:$A$789,$A38,СВЦЭМ!$B$39:$B$789,U$11)+'СЕТ СН'!$F$9+СВЦЭМ!$D$10+'СЕТ СН'!$F$6-'СЕТ СН'!$F$19</f>
        <v>1955.73678225</v>
      </c>
      <c r="V38" s="36">
        <f>SUMIFS(СВЦЭМ!$C$39:$C$789,СВЦЭМ!$A$39:$A$789,$A38,СВЦЭМ!$B$39:$B$789,V$11)+'СЕТ СН'!$F$9+СВЦЭМ!$D$10+'СЕТ СН'!$F$6-'СЕТ СН'!$F$19</f>
        <v>1965.1942785200001</v>
      </c>
      <c r="W38" s="36">
        <f>SUMIFS(СВЦЭМ!$C$39:$C$789,СВЦЭМ!$A$39:$A$789,$A38,СВЦЭМ!$B$39:$B$789,W$11)+'СЕТ СН'!$F$9+СВЦЭМ!$D$10+'СЕТ СН'!$F$6-'СЕТ СН'!$F$19</f>
        <v>1987.89998457</v>
      </c>
      <c r="X38" s="36">
        <f>SUMIFS(СВЦЭМ!$C$39:$C$789,СВЦЭМ!$A$39:$A$789,$A38,СВЦЭМ!$B$39:$B$789,X$11)+'СЕТ СН'!$F$9+СВЦЭМ!$D$10+'СЕТ СН'!$F$6-'СЕТ СН'!$F$19</f>
        <v>2026.8598502699999</v>
      </c>
      <c r="Y38" s="36">
        <f>SUMIFS(СВЦЭМ!$C$39:$C$789,СВЦЭМ!$A$39:$A$789,$A38,СВЦЭМ!$B$39:$B$789,Y$11)+'СЕТ СН'!$F$9+СВЦЭМ!$D$10+'СЕТ СН'!$F$6-'СЕТ СН'!$F$19</f>
        <v>2036.0260055799999</v>
      </c>
    </row>
    <row r="39" spans="1:32" ht="15.75" x14ac:dyDescent="0.2">
      <c r="A39" s="35">
        <f t="shared" si="0"/>
        <v>45654</v>
      </c>
      <c r="B39" s="36">
        <f>SUMIFS(СВЦЭМ!$C$39:$C$789,СВЦЭМ!$A$39:$A$789,$A39,СВЦЭМ!$B$39:$B$789,B$11)+'СЕТ СН'!$F$9+СВЦЭМ!$D$10+'СЕТ СН'!$F$6-'СЕТ СН'!$F$19</f>
        <v>2041.7767135500001</v>
      </c>
      <c r="C39" s="36">
        <f>SUMIFS(СВЦЭМ!$C$39:$C$789,СВЦЭМ!$A$39:$A$789,$A39,СВЦЭМ!$B$39:$B$789,C$11)+'СЕТ СН'!$F$9+СВЦЭМ!$D$10+'СЕТ СН'!$F$6-'СЕТ СН'!$F$19</f>
        <v>2076.8997315199999</v>
      </c>
      <c r="D39" s="36">
        <f>SUMIFS(СВЦЭМ!$C$39:$C$789,СВЦЭМ!$A$39:$A$789,$A39,СВЦЭМ!$B$39:$B$789,D$11)+'СЕТ СН'!$F$9+СВЦЭМ!$D$10+'СЕТ СН'!$F$6-'СЕТ СН'!$F$19</f>
        <v>2125.9818857400001</v>
      </c>
      <c r="E39" s="36">
        <f>SUMIFS(СВЦЭМ!$C$39:$C$789,СВЦЭМ!$A$39:$A$789,$A39,СВЦЭМ!$B$39:$B$789,E$11)+'СЕТ СН'!$F$9+СВЦЭМ!$D$10+'СЕТ СН'!$F$6-'СЕТ СН'!$F$19</f>
        <v>2145.5227368699998</v>
      </c>
      <c r="F39" s="36">
        <f>SUMIFS(СВЦЭМ!$C$39:$C$789,СВЦЭМ!$A$39:$A$789,$A39,СВЦЭМ!$B$39:$B$789,F$11)+'СЕТ СН'!$F$9+СВЦЭМ!$D$10+'СЕТ СН'!$F$6-'СЕТ СН'!$F$19</f>
        <v>2145.43526591</v>
      </c>
      <c r="G39" s="36">
        <f>SUMIFS(СВЦЭМ!$C$39:$C$789,СВЦЭМ!$A$39:$A$789,$A39,СВЦЭМ!$B$39:$B$789,G$11)+'СЕТ СН'!$F$9+СВЦЭМ!$D$10+'СЕТ СН'!$F$6-'СЕТ СН'!$F$19</f>
        <v>2123.0774334000002</v>
      </c>
      <c r="H39" s="36">
        <f>SUMIFS(СВЦЭМ!$C$39:$C$789,СВЦЭМ!$A$39:$A$789,$A39,СВЦЭМ!$B$39:$B$789,H$11)+'СЕТ СН'!$F$9+СВЦЭМ!$D$10+'СЕТ СН'!$F$6-'СЕТ СН'!$F$19</f>
        <v>2090.8733596400002</v>
      </c>
      <c r="I39" s="36">
        <f>SUMIFS(СВЦЭМ!$C$39:$C$789,СВЦЭМ!$A$39:$A$789,$A39,СВЦЭМ!$B$39:$B$789,I$11)+'СЕТ СН'!$F$9+СВЦЭМ!$D$10+'СЕТ СН'!$F$6-'СЕТ СН'!$F$19</f>
        <v>2028.88684354</v>
      </c>
      <c r="J39" s="36">
        <f>SUMIFS(СВЦЭМ!$C$39:$C$789,СВЦЭМ!$A$39:$A$789,$A39,СВЦЭМ!$B$39:$B$789,J$11)+'СЕТ СН'!$F$9+СВЦЭМ!$D$10+'СЕТ СН'!$F$6-'СЕТ СН'!$F$19</f>
        <v>2019.4813167500001</v>
      </c>
      <c r="K39" s="36">
        <f>SUMIFS(СВЦЭМ!$C$39:$C$789,СВЦЭМ!$A$39:$A$789,$A39,СВЦЭМ!$B$39:$B$789,K$11)+'СЕТ СН'!$F$9+СВЦЭМ!$D$10+'СЕТ СН'!$F$6-'СЕТ СН'!$F$19</f>
        <v>2002.4376438199999</v>
      </c>
      <c r="L39" s="36">
        <f>SUMIFS(СВЦЭМ!$C$39:$C$789,СВЦЭМ!$A$39:$A$789,$A39,СВЦЭМ!$B$39:$B$789,L$11)+'СЕТ СН'!$F$9+СВЦЭМ!$D$10+'СЕТ СН'!$F$6-'СЕТ СН'!$F$19</f>
        <v>1980.4419837200001</v>
      </c>
      <c r="M39" s="36">
        <f>SUMIFS(СВЦЭМ!$C$39:$C$789,СВЦЭМ!$A$39:$A$789,$A39,СВЦЭМ!$B$39:$B$789,M$11)+'СЕТ СН'!$F$9+СВЦЭМ!$D$10+'СЕТ СН'!$F$6-'СЕТ СН'!$F$19</f>
        <v>2031.5295699400001</v>
      </c>
      <c r="N39" s="36">
        <f>SUMIFS(СВЦЭМ!$C$39:$C$789,СВЦЭМ!$A$39:$A$789,$A39,СВЦЭМ!$B$39:$B$789,N$11)+'СЕТ СН'!$F$9+СВЦЭМ!$D$10+'СЕТ СН'!$F$6-'СЕТ СН'!$F$19</f>
        <v>2027.54638918</v>
      </c>
      <c r="O39" s="36">
        <f>SUMIFS(СВЦЭМ!$C$39:$C$789,СВЦЭМ!$A$39:$A$789,$A39,СВЦЭМ!$B$39:$B$789,O$11)+'СЕТ СН'!$F$9+СВЦЭМ!$D$10+'СЕТ СН'!$F$6-'СЕТ СН'!$F$19</f>
        <v>2030.69566476</v>
      </c>
      <c r="P39" s="36">
        <f>SUMIFS(СВЦЭМ!$C$39:$C$789,СВЦЭМ!$A$39:$A$789,$A39,СВЦЭМ!$B$39:$B$789,P$11)+'СЕТ СН'!$F$9+СВЦЭМ!$D$10+'СЕТ СН'!$F$6-'СЕТ СН'!$F$19</f>
        <v>2026.9699016500001</v>
      </c>
      <c r="Q39" s="36">
        <f>SUMIFS(СВЦЭМ!$C$39:$C$789,СВЦЭМ!$A$39:$A$789,$A39,СВЦЭМ!$B$39:$B$789,Q$11)+'СЕТ СН'!$F$9+СВЦЭМ!$D$10+'СЕТ СН'!$F$6-'СЕТ СН'!$F$19</f>
        <v>2039.2384420999999</v>
      </c>
      <c r="R39" s="36">
        <f>SUMIFS(СВЦЭМ!$C$39:$C$789,СВЦЭМ!$A$39:$A$789,$A39,СВЦЭМ!$B$39:$B$789,R$11)+'СЕТ СН'!$F$9+СВЦЭМ!$D$10+'СЕТ СН'!$F$6-'СЕТ СН'!$F$19</f>
        <v>2035.3765648799999</v>
      </c>
      <c r="S39" s="36">
        <f>SUMIFS(СВЦЭМ!$C$39:$C$789,СВЦЭМ!$A$39:$A$789,$A39,СВЦЭМ!$B$39:$B$789,S$11)+'СЕТ СН'!$F$9+СВЦЭМ!$D$10+'СЕТ СН'!$F$6-'СЕТ СН'!$F$19</f>
        <v>2015.3379939500001</v>
      </c>
      <c r="T39" s="36">
        <f>SUMIFS(СВЦЭМ!$C$39:$C$789,СВЦЭМ!$A$39:$A$789,$A39,СВЦЭМ!$B$39:$B$789,T$11)+'СЕТ СН'!$F$9+СВЦЭМ!$D$10+'СЕТ СН'!$F$6-'СЕТ СН'!$F$19</f>
        <v>1984.3301724800001</v>
      </c>
      <c r="U39" s="36">
        <f>SUMIFS(СВЦЭМ!$C$39:$C$789,СВЦЭМ!$A$39:$A$789,$A39,СВЦЭМ!$B$39:$B$789,U$11)+'СЕТ СН'!$F$9+СВЦЭМ!$D$10+'СЕТ СН'!$F$6-'СЕТ СН'!$F$19</f>
        <v>1996.0480780400001</v>
      </c>
      <c r="V39" s="36">
        <f>SUMIFS(СВЦЭМ!$C$39:$C$789,СВЦЭМ!$A$39:$A$789,$A39,СВЦЭМ!$B$39:$B$789,V$11)+'СЕТ СН'!$F$9+СВЦЭМ!$D$10+'СЕТ СН'!$F$6-'СЕТ СН'!$F$19</f>
        <v>2013.1704222000001</v>
      </c>
      <c r="W39" s="36">
        <f>SUMIFS(СВЦЭМ!$C$39:$C$789,СВЦЭМ!$A$39:$A$789,$A39,СВЦЭМ!$B$39:$B$789,W$11)+'СЕТ СН'!$F$9+СВЦЭМ!$D$10+'СЕТ СН'!$F$6-'СЕТ СН'!$F$19</f>
        <v>2021.8885665600001</v>
      </c>
      <c r="X39" s="36">
        <f>SUMIFS(СВЦЭМ!$C$39:$C$789,СВЦЭМ!$A$39:$A$789,$A39,СВЦЭМ!$B$39:$B$789,X$11)+'СЕТ СН'!$F$9+СВЦЭМ!$D$10+'СЕТ СН'!$F$6-'СЕТ СН'!$F$19</f>
        <v>2032.7295583499999</v>
      </c>
      <c r="Y39" s="36">
        <f>SUMIFS(СВЦЭМ!$C$39:$C$789,СВЦЭМ!$A$39:$A$789,$A39,СВЦЭМ!$B$39:$B$789,Y$11)+'СЕТ СН'!$F$9+СВЦЭМ!$D$10+'СЕТ СН'!$F$6-'СЕТ СН'!$F$19</f>
        <v>2103.6739649700003</v>
      </c>
    </row>
    <row r="40" spans="1:32" ht="15.75" x14ac:dyDescent="0.2">
      <c r="A40" s="35">
        <f t="shared" si="0"/>
        <v>45655</v>
      </c>
      <c r="B40" s="36">
        <f>SUMIFS(СВЦЭМ!$C$39:$C$789,СВЦЭМ!$A$39:$A$789,$A40,СВЦЭМ!$B$39:$B$789,B$11)+'СЕТ СН'!$F$9+СВЦЭМ!$D$10+'СЕТ СН'!$F$6-'СЕТ СН'!$F$19</f>
        <v>1974.7911568100001</v>
      </c>
      <c r="C40" s="36">
        <f>SUMIFS(СВЦЭМ!$C$39:$C$789,СВЦЭМ!$A$39:$A$789,$A40,СВЦЭМ!$B$39:$B$789,C$11)+'СЕТ СН'!$F$9+СВЦЭМ!$D$10+'СЕТ СН'!$F$6-'СЕТ СН'!$F$19</f>
        <v>2016.6416735099999</v>
      </c>
      <c r="D40" s="36">
        <f>SUMIFS(СВЦЭМ!$C$39:$C$789,СВЦЭМ!$A$39:$A$789,$A40,СВЦЭМ!$B$39:$B$789,D$11)+'СЕТ СН'!$F$9+СВЦЭМ!$D$10+'СЕТ СН'!$F$6-'СЕТ СН'!$F$19</f>
        <v>2114.5653826000002</v>
      </c>
      <c r="E40" s="36">
        <f>SUMIFS(СВЦЭМ!$C$39:$C$789,СВЦЭМ!$A$39:$A$789,$A40,СВЦЭМ!$B$39:$B$789,E$11)+'СЕТ СН'!$F$9+СВЦЭМ!$D$10+'СЕТ СН'!$F$6-'СЕТ СН'!$F$19</f>
        <v>2144.1105910900001</v>
      </c>
      <c r="F40" s="36">
        <f>SUMIFS(СВЦЭМ!$C$39:$C$789,СВЦЭМ!$A$39:$A$789,$A40,СВЦЭМ!$B$39:$B$789,F$11)+'СЕТ СН'!$F$9+СВЦЭМ!$D$10+'СЕТ СН'!$F$6-'СЕТ СН'!$F$19</f>
        <v>2159.9416391199998</v>
      </c>
      <c r="G40" s="36">
        <f>SUMIFS(СВЦЭМ!$C$39:$C$789,СВЦЭМ!$A$39:$A$789,$A40,СВЦЭМ!$B$39:$B$789,G$11)+'СЕТ СН'!$F$9+СВЦЭМ!$D$10+'СЕТ СН'!$F$6-'СЕТ СН'!$F$19</f>
        <v>2156.0952974299998</v>
      </c>
      <c r="H40" s="36">
        <f>SUMIFS(СВЦЭМ!$C$39:$C$789,СВЦЭМ!$A$39:$A$789,$A40,СВЦЭМ!$B$39:$B$789,H$11)+'СЕТ СН'!$F$9+СВЦЭМ!$D$10+'СЕТ СН'!$F$6-'СЕТ СН'!$F$19</f>
        <v>2115.4344122400003</v>
      </c>
      <c r="I40" s="36">
        <f>SUMIFS(СВЦЭМ!$C$39:$C$789,СВЦЭМ!$A$39:$A$789,$A40,СВЦЭМ!$B$39:$B$789,I$11)+'СЕТ СН'!$F$9+СВЦЭМ!$D$10+'СЕТ СН'!$F$6-'СЕТ СН'!$F$19</f>
        <v>2052.0477397500003</v>
      </c>
      <c r="J40" s="36">
        <f>SUMIFS(СВЦЭМ!$C$39:$C$789,СВЦЭМ!$A$39:$A$789,$A40,СВЦЭМ!$B$39:$B$789,J$11)+'СЕТ СН'!$F$9+СВЦЭМ!$D$10+'СЕТ СН'!$F$6-'СЕТ СН'!$F$19</f>
        <v>2030.2463630300001</v>
      </c>
      <c r="K40" s="36">
        <f>SUMIFS(СВЦЭМ!$C$39:$C$789,СВЦЭМ!$A$39:$A$789,$A40,СВЦЭМ!$B$39:$B$789,K$11)+'СЕТ СН'!$F$9+СВЦЭМ!$D$10+'СЕТ СН'!$F$6-'СЕТ СН'!$F$19</f>
        <v>1947.8847435100001</v>
      </c>
      <c r="L40" s="36">
        <f>SUMIFS(СВЦЭМ!$C$39:$C$789,СВЦЭМ!$A$39:$A$789,$A40,СВЦЭМ!$B$39:$B$789,L$11)+'СЕТ СН'!$F$9+СВЦЭМ!$D$10+'СЕТ СН'!$F$6-'СЕТ СН'!$F$19</f>
        <v>1919.0693591199999</v>
      </c>
      <c r="M40" s="36">
        <f>SUMIFS(СВЦЭМ!$C$39:$C$789,СВЦЭМ!$A$39:$A$789,$A40,СВЦЭМ!$B$39:$B$789,M$11)+'СЕТ СН'!$F$9+СВЦЭМ!$D$10+'СЕТ СН'!$F$6-'СЕТ СН'!$F$19</f>
        <v>1905.1343717300001</v>
      </c>
      <c r="N40" s="36">
        <f>SUMIFS(СВЦЭМ!$C$39:$C$789,СВЦЭМ!$A$39:$A$789,$A40,СВЦЭМ!$B$39:$B$789,N$11)+'СЕТ СН'!$F$9+СВЦЭМ!$D$10+'СЕТ СН'!$F$6-'СЕТ СН'!$F$19</f>
        <v>1886.6310456400001</v>
      </c>
      <c r="O40" s="36">
        <f>SUMIFS(СВЦЭМ!$C$39:$C$789,СВЦЭМ!$A$39:$A$789,$A40,СВЦЭМ!$B$39:$B$789,O$11)+'СЕТ СН'!$F$9+СВЦЭМ!$D$10+'СЕТ СН'!$F$6-'СЕТ СН'!$F$19</f>
        <v>1923.6605992300001</v>
      </c>
      <c r="P40" s="36">
        <f>SUMIFS(СВЦЭМ!$C$39:$C$789,СВЦЭМ!$A$39:$A$789,$A40,СВЦЭМ!$B$39:$B$789,P$11)+'СЕТ СН'!$F$9+СВЦЭМ!$D$10+'СЕТ СН'!$F$6-'СЕТ СН'!$F$19</f>
        <v>1933.48815337</v>
      </c>
      <c r="Q40" s="36">
        <f>SUMIFS(СВЦЭМ!$C$39:$C$789,СВЦЭМ!$A$39:$A$789,$A40,СВЦЭМ!$B$39:$B$789,Q$11)+'СЕТ СН'!$F$9+СВЦЭМ!$D$10+'СЕТ СН'!$F$6-'СЕТ СН'!$F$19</f>
        <v>1973.8887154900001</v>
      </c>
      <c r="R40" s="36">
        <f>SUMIFS(СВЦЭМ!$C$39:$C$789,СВЦЭМ!$A$39:$A$789,$A40,СВЦЭМ!$B$39:$B$789,R$11)+'СЕТ СН'!$F$9+СВЦЭМ!$D$10+'СЕТ СН'!$F$6-'СЕТ СН'!$F$19</f>
        <v>1949.0130040900001</v>
      </c>
      <c r="S40" s="36">
        <f>SUMIFS(СВЦЭМ!$C$39:$C$789,СВЦЭМ!$A$39:$A$789,$A40,СВЦЭМ!$B$39:$B$789,S$11)+'СЕТ СН'!$F$9+СВЦЭМ!$D$10+'СЕТ СН'!$F$6-'СЕТ СН'!$F$19</f>
        <v>1887.1687317600001</v>
      </c>
      <c r="T40" s="36">
        <f>SUMIFS(СВЦЭМ!$C$39:$C$789,СВЦЭМ!$A$39:$A$789,$A40,СВЦЭМ!$B$39:$B$789,T$11)+'СЕТ СН'!$F$9+СВЦЭМ!$D$10+'СЕТ СН'!$F$6-'СЕТ СН'!$F$19</f>
        <v>1849.65079117</v>
      </c>
      <c r="U40" s="36">
        <f>SUMIFS(СВЦЭМ!$C$39:$C$789,СВЦЭМ!$A$39:$A$789,$A40,СВЦЭМ!$B$39:$B$789,U$11)+'СЕТ СН'!$F$9+СВЦЭМ!$D$10+'СЕТ СН'!$F$6-'СЕТ СН'!$F$19</f>
        <v>1832.9243120400001</v>
      </c>
      <c r="V40" s="36">
        <f>SUMIFS(СВЦЭМ!$C$39:$C$789,СВЦЭМ!$A$39:$A$789,$A40,СВЦЭМ!$B$39:$B$789,V$11)+'СЕТ СН'!$F$9+СВЦЭМ!$D$10+'СЕТ СН'!$F$6-'СЕТ СН'!$F$19</f>
        <v>1867.24052643</v>
      </c>
      <c r="W40" s="36">
        <f>SUMIFS(СВЦЭМ!$C$39:$C$789,СВЦЭМ!$A$39:$A$789,$A40,СВЦЭМ!$B$39:$B$789,W$11)+'СЕТ СН'!$F$9+СВЦЭМ!$D$10+'СЕТ СН'!$F$6-'СЕТ СН'!$F$19</f>
        <v>1894.1217993299999</v>
      </c>
      <c r="X40" s="36">
        <f>SUMIFS(СВЦЭМ!$C$39:$C$789,СВЦЭМ!$A$39:$A$789,$A40,СВЦЭМ!$B$39:$B$789,X$11)+'СЕТ СН'!$F$9+СВЦЭМ!$D$10+'СЕТ СН'!$F$6-'СЕТ СН'!$F$19</f>
        <v>1932.44650553</v>
      </c>
      <c r="Y40" s="36">
        <f>SUMIFS(СВЦЭМ!$C$39:$C$789,СВЦЭМ!$A$39:$A$789,$A40,СВЦЭМ!$B$39:$B$789,Y$11)+'СЕТ СН'!$F$9+СВЦЭМ!$D$10+'СЕТ СН'!$F$6-'СЕТ СН'!$F$19</f>
        <v>1960.14278066</v>
      </c>
    </row>
    <row r="41" spans="1:32" ht="15.75" x14ac:dyDescent="0.2">
      <c r="A41" s="35">
        <f t="shared" si="0"/>
        <v>45656</v>
      </c>
      <c r="B41" s="36">
        <f>SUMIFS(СВЦЭМ!$C$39:$C$789,СВЦЭМ!$A$39:$A$789,$A41,СВЦЭМ!$B$39:$B$789,B$11)+'СЕТ СН'!$F$9+СВЦЭМ!$D$10+'СЕТ СН'!$F$6-'СЕТ СН'!$F$19</f>
        <v>2137.54024334</v>
      </c>
      <c r="C41" s="36">
        <f>SUMIFS(СВЦЭМ!$C$39:$C$789,СВЦЭМ!$A$39:$A$789,$A41,СВЦЭМ!$B$39:$B$789,C$11)+'СЕТ СН'!$F$9+СВЦЭМ!$D$10+'СЕТ СН'!$F$6-'СЕТ СН'!$F$19</f>
        <v>2193.4004119499996</v>
      </c>
      <c r="D41" s="36">
        <f>SUMIFS(СВЦЭМ!$C$39:$C$789,СВЦЭМ!$A$39:$A$789,$A41,СВЦЭМ!$B$39:$B$789,D$11)+'СЕТ СН'!$F$9+СВЦЭМ!$D$10+'СЕТ СН'!$F$6-'СЕТ СН'!$F$19</f>
        <v>2215.2163079699999</v>
      </c>
      <c r="E41" s="36">
        <f>SUMIFS(СВЦЭМ!$C$39:$C$789,СВЦЭМ!$A$39:$A$789,$A41,СВЦЭМ!$B$39:$B$789,E$11)+'СЕТ СН'!$F$9+СВЦЭМ!$D$10+'СЕТ СН'!$F$6-'СЕТ СН'!$F$19</f>
        <v>2243.40557326</v>
      </c>
      <c r="F41" s="36">
        <f>SUMIFS(СВЦЭМ!$C$39:$C$789,СВЦЭМ!$A$39:$A$789,$A41,СВЦЭМ!$B$39:$B$789,F$11)+'СЕТ СН'!$F$9+СВЦЭМ!$D$10+'СЕТ СН'!$F$6-'СЕТ СН'!$F$19</f>
        <v>2266.7597881799998</v>
      </c>
      <c r="G41" s="36">
        <f>SUMIFS(СВЦЭМ!$C$39:$C$789,СВЦЭМ!$A$39:$A$789,$A41,СВЦЭМ!$B$39:$B$789,G$11)+'СЕТ СН'!$F$9+СВЦЭМ!$D$10+'СЕТ СН'!$F$6-'СЕТ СН'!$F$19</f>
        <v>2232.6836286299999</v>
      </c>
      <c r="H41" s="36">
        <f>SUMIFS(СВЦЭМ!$C$39:$C$789,СВЦЭМ!$A$39:$A$789,$A41,СВЦЭМ!$B$39:$B$789,H$11)+'СЕТ СН'!$F$9+СВЦЭМ!$D$10+'СЕТ СН'!$F$6-'СЕТ СН'!$F$19</f>
        <v>2224.64840426</v>
      </c>
      <c r="I41" s="36">
        <f>SUMIFS(СВЦЭМ!$C$39:$C$789,СВЦЭМ!$A$39:$A$789,$A41,СВЦЭМ!$B$39:$B$789,I$11)+'СЕТ СН'!$F$9+СВЦЭМ!$D$10+'СЕТ СН'!$F$6-'СЕТ СН'!$F$19</f>
        <v>2190.33880774</v>
      </c>
      <c r="J41" s="36">
        <f>SUMIFS(СВЦЭМ!$C$39:$C$789,СВЦЭМ!$A$39:$A$789,$A41,СВЦЭМ!$B$39:$B$789,J$11)+'СЕТ СН'!$F$9+СВЦЭМ!$D$10+'СЕТ СН'!$F$6-'СЕТ СН'!$F$19</f>
        <v>2142.1947133199997</v>
      </c>
      <c r="K41" s="36">
        <f>SUMIFS(СВЦЭМ!$C$39:$C$789,СВЦЭМ!$A$39:$A$789,$A41,СВЦЭМ!$B$39:$B$789,K$11)+'СЕТ СН'!$F$9+СВЦЭМ!$D$10+'СЕТ СН'!$F$6-'СЕТ СН'!$F$19</f>
        <v>2053.9642538000003</v>
      </c>
      <c r="L41" s="36">
        <f>SUMIFS(СВЦЭМ!$C$39:$C$789,СВЦЭМ!$A$39:$A$789,$A41,СВЦЭМ!$B$39:$B$789,L$11)+'СЕТ СН'!$F$9+СВЦЭМ!$D$10+'СЕТ СН'!$F$6-'СЕТ СН'!$F$19</f>
        <v>2049.7653971500004</v>
      </c>
      <c r="M41" s="36">
        <f>SUMIFS(СВЦЭМ!$C$39:$C$789,СВЦЭМ!$A$39:$A$789,$A41,СВЦЭМ!$B$39:$B$789,M$11)+'СЕТ СН'!$F$9+СВЦЭМ!$D$10+'СЕТ СН'!$F$6-'СЕТ СН'!$F$19</f>
        <v>2059.48282801</v>
      </c>
      <c r="N41" s="36">
        <f>SUMIFS(СВЦЭМ!$C$39:$C$789,СВЦЭМ!$A$39:$A$789,$A41,СВЦЭМ!$B$39:$B$789,N$11)+'СЕТ СН'!$F$9+СВЦЭМ!$D$10+'СЕТ СН'!$F$6-'СЕТ СН'!$F$19</f>
        <v>2026.11897942</v>
      </c>
      <c r="O41" s="36">
        <f>SUMIFS(СВЦЭМ!$C$39:$C$789,СВЦЭМ!$A$39:$A$789,$A41,СВЦЭМ!$B$39:$B$789,O$11)+'СЕТ СН'!$F$9+СВЦЭМ!$D$10+'СЕТ СН'!$F$6-'СЕТ СН'!$F$19</f>
        <v>2044.19078352</v>
      </c>
      <c r="P41" s="36">
        <f>SUMIFS(СВЦЭМ!$C$39:$C$789,СВЦЭМ!$A$39:$A$789,$A41,СВЦЭМ!$B$39:$B$789,P$11)+'СЕТ СН'!$F$9+СВЦЭМ!$D$10+'СЕТ СН'!$F$6-'СЕТ СН'!$F$19</f>
        <v>2062.3905446000003</v>
      </c>
      <c r="Q41" s="36">
        <f>SUMIFS(СВЦЭМ!$C$39:$C$789,СВЦЭМ!$A$39:$A$789,$A41,СВЦЭМ!$B$39:$B$789,Q$11)+'СЕТ СН'!$F$9+СВЦЭМ!$D$10+'СЕТ СН'!$F$6-'СЕТ СН'!$F$19</f>
        <v>2059.2880746300002</v>
      </c>
      <c r="R41" s="36">
        <f>SUMIFS(СВЦЭМ!$C$39:$C$789,СВЦЭМ!$A$39:$A$789,$A41,СВЦЭМ!$B$39:$B$789,R$11)+'СЕТ СН'!$F$9+СВЦЭМ!$D$10+'СЕТ СН'!$F$6-'СЕТ СН'!$F$19</f>
        <v>2045.90542211</v>
      </c>
      <c r="S41" s="36">
        <f>SUMIFS(СВЦЭМ!$C$39:$C$789,СВЦЭМ!$A$39:$A$789,$A41,СВЦЭМ!$B$39:$B$789,S$11)+'СЕТ СН'!$F$9+СВЦЭМ!$D$10+'СЕТ СН'!$F$6-'СЕТ СН'!$F$19</f>
        <v>2006.3644117200001</v>
      </c>
      <c r="T41" s="36">
        <f>SUMIFS(СВЦЭМ!$C$39:$C$789,СВЦЭМ!$A$39:$A$789,$A41,СВЦЭМ!$B$39:$B$789,T$11)+'СЕТ СН'!$F$9+СВЦЭМ!$D$10+'СЕТ СН'!$F$6-'СЕТ СН'!$F$19</f>
        <v>1982.0303391899999</v>
      </c>
      <c r="U41" s="36">
        <f>SUMIFS(СВЦЭМ!$C$39:$C$789,СВЦЭМ!$A$39:$A$789,$A41,СВЦЭМ!$B$39:$B$789,U$11)+'СЕТ СН'!$F$9+СВЦЭМ!$D$10+'СЕТ СН'!$F$6-'СЕТ СН'!$F$19</f>
        <v>1988.6581210700001</v>
      </c>
      <c r="V41" s="36">
        <f>SUMIFS(СВЦЭМ!$C$39:$C$789,СВЦЭМ!$A$39:$A$789,$A41,СВЦЭМ!$B$39:$B$789,V$11)+'СЕТ СН'!$F$9+СВЦЭМ!$D$10+'СЕТ СН'!$F$6-'СЕТ СН'!$F$19</f>
        <v>2000.2580214100001</v>
      </c>
      <c r="W41" s="36">
        <f>SUMIFS(СВЦЭМ!$C$39:$C$789,СВЦЭМ!$A$39:$A$789,$A41,СВЦЭМ!$B$39:$B$789,W$11)+'СЕТ СН'!$F$9+СВЦЭМ!$D$10+'СЕТ СН'!$F$6-'СЕТ СН'!$F$19</f>
        <v>2012.11972229</v>
      </c>
      <c r="X41" s="36">
        <f>SUMIFS(СВЦЭМ!$C$39:$C$789,СВЦЭМ!$A$39:$A$789,$A41,СВЦЭМ!$B$39:$B$789,X$11)+'СЕТ СН'!$F$9+СВЦЭМ!$D$10+'СЕТ СН'!$F$6-'СЕТ СН'!$F$19</f>
        <v>2049.15849987</v>
      </c>
      <c r="Y41" s="36">
        <f>SUMIFS(СВЦЭМ!$C$39:$C$789,СВЦЭМ!$A$39:$A$789,$A41,СВЦЭМ!$B$39:$B$789,Y$11)+'СЕТ СН'!$F$9+СВЦЭМ!$D$10+'СЕТ СН'!$F$6-'СЕТ СН'!$F$19</f>
        <v>2053.3725415600002</v>
      </c>
    </row>
    <row r="42" spans="1:32" ht="15.75" x14ac:dyDescent="0.2">
      <c r="A42" s="35">
        <f t="shared" si="0"/>
        <v>45657</v>
      </c>
      <c r="B42" s="36">
        <f>SUMIFS(СВЦЭМ!$C$39:$C$789,СВЦЭМ!$A$39:$A$789,$A42,СВЦЭМ!$B$39:$B$789,B$11)+'СЕТ СН'!$F$9+СВЦЭМ!$D$10+'СЕТ СН'!$F$6-'СЕТ СН'!$F$19</f>
        <v>2075.3196278700002</v>
      </c>
      <c r="C42" s="36">
        <f>SUMIFS(СВЦЭМ!$C$39:$C$789,СВЦЭМ!$A$39:$A$789,$A42,СВЦЭМ!$B$39:$B$789,C$11)+'СЕТ СН'!$F$9+СВЦЭМ!$D$10+'СЕТ СН'!$F$6-'СЕТ СН'!$F$19</f>
        <v>2150.2121294599997</v>
      </c>
      <c r="D42" s="36">
        <f>SUMIFS(СВЦЭМ!$C$39:$C$789,СВЦЭМ!$A$39:$A$789,$A42,СВЦЭМ!$B$39:$B$789,D$11)+'СЕТ СН'!$F$9+СВЦЭМ!$D$10+'СЕТ СН'!$F$6-'СЕТ СН'!$F$19</f>
        <v>2167.5110231099998</v>
      </c>
      <c r="E42" s="36">
        <f>SUMIFS(СВЦЭМ!$C$39:$C$789,СВЦЭМ!$A$39:$A$789,$A42,СВЦЭМ!$B$39:$B$789,E$11)+'СЕТ СН'!$F$9+СВЦЭМ!$D$10+'СЕТ СН'!$F$6-'СЕТ СН'!$F$19</f>
        <v>2211.2418575399997</v>
      </c>
      <c r="F42" s="36">
        <f>SUMIFS(СВЦЭМ!$C$39:$C$789,СВЦЭМ!$A$39:$A$789,$A42,СВЦЭМ!$B$39:$B$789,F$11)+'СЕТ СН'!$F$9+СВЦЭМ!$D$10+'СЕТ СН'!$F$6-'СЕТ СН'!$F$19</f>
        <v>2218.32936823</v>
      </c>
      <c r="G42" s="36">
        <f>SUMIFS(СВЦЭМ!$C$39:$C$789,СВЦЭМ!$A$39:$A$789,$A42,СВЦЭМ!$B$39:$B$789,G$11)+'СЕТ СН'!$F$9+СВЦЭМ!$D$10+'СЕТ СН'!$F$6-'СЕТ СН'!$F$19</f>
        <v>2209.9885249699996</v>
      </c>
      <c r="H42" s="36">
        <f>SUMIFS(СВЦЭМ!$C$39:$C$789,СВЦЭМ!$A$39:$A$789,$A42,СВЦЭМ!$B$39:$B$789,H$11)+'СЕТ СН'!$F$9+СВЦЭМ!$D$10+'СЕТ СН'!$F$6-'СЕТ СН'!$F$19</f>
        <v>2189.5559651099998</v>
      </c>
      <c r="I42" s="36">
        <f>SUMIFS(СВЦЭМ!$C$39:$C$789,СВЦЭМ!$A$39:$A$789,$A42,СВЦЭМ!$B$39:$B$789,I$11)+'СЕТ СН'!$F$9+СВЦЭМ!$D$10+'СЕТ СН'!$F$6-'СЕТ СН'!$F$19</f>
        <v>2169.6924810799997</v>
      </c>
      <c r="J42" s="36">
        <f>SUMIFS(СВЦЭМ!$C$39:$C$789,СВЦЭМ!$A$39:$A$789,$A42,СВЦЭМ!$B$39:$B$789,J$11)+'СЕТ СН'!$F$9+СВЦЭМ!$D$10+'СЕТ СН'!$F$6-'СЕТ СН'!$F$19</f>
        <v>2068.8382993200003</v>
      </c>
      <c r="K42" s="36">
        <f>SUMIFS(СВЦЭМ!$C$39:$C$789,СВЦЭМ!$A$39:$A$789,$A42,СВЦЭМ!$B$39:$B$789,K$11)+'СЕТ СН'!$F$9+СВЦЭМ!$D$10+'СЕТ СН'!$F$6-'СЕТ СН'!$F$19</f>
        <v>2025.17581348</v>
      </c>
      <c r="L42" s="36">
        <f>SUMIFS(СВЦЭМ!$C$39:$C$789,СВЦЭМ!$A$39:$A$789,$A42,СВЦЭМ!$B$39:$B$789,L$11)+'СЕТ СН'!$F$9+СВЦЭМ!$D$10+'СЕТ СН'!$F$6-'СЕТ СН'!$F$19</f>
        <v>1992.85845475</v>
      </c>
      <c r="M42" s="36">
        <f>SUMIFS(СВЦЭМ!$C$39:$C$789,СВЦЭМ!$A$39:$A$789,$A42,СВЦЭМ!$B$39:$B$789,M$11)+'СЕТ СН'!$F$9+СВЦЭМ!$D$10+'СЕТ СН'!$F$6-'СЕТ СН'!$F$19</f>
        <v>1977.33530421</v>
      </c>
      <c r="N42" s="36">
        <f>SUMIFS(СВЦЭМ!$C$39:$C$789,СВЦЭМ!$A$39:$A$789,$A42,СВЦЭМ!$B$39:$B$789,N$11)+'СЕТ СН'!$F$9+СВЦЭМ!$D$10+'СЕТ СН'!$F$6-'СЕТ СН'!$F$19</f>
        <v>1976.0471855400001</v>
      </c>
      <c r="O42" s="36">
        <f>SUMIFS(СВЦЭМ!$C$39:$C$789,СВЦЭМ!$A$39:$A$789,$A42,СВЦЭМ!$B$39:$B$789,O$11)+'СЕТ СН'!$F$9+СВЦЭМ!$D$10+'СЕТ СН'!$F$6-'СЕТ СН'!$F$19</f>
        <v>2016.9636759300001</v>
      </c>
      <c r="P42" s="36">
        <f>SUMIFS(СВЦЭМ!$C$39:$C$789,СВЦЭМ!$A$39:$A$789,$A42,СВЦЭМ!$B$39:$B$789,P$11)+'СЕТ СН'!$F$9+СВЦЭМ!$D$10+'СЕТ СН'!$F$6-'СЕТ СН'!$F$19</f>
        <v>2002.82672774</v>
      </c>
      <c r="Q42" s="36">
        <f>SUMIFS(СВЦЭМ!$C$39:$C$789,СВЦЭМ!$A$39:$A$789,$A42,СВЦЭМ!$B$39:$B$789,Q$11)+'СЕТ СН'!$F$9+СВЦЭМ!$D$10+'СЕТ СН'!$F$6-'СЕТ СН'!$F$19</f>
        <v>2001.79486408</v>
      </c>
      <c r="R42" s="36">
        <f>SUMIFS(СВЦЭМ!$C$39:$C$789,СВЦЭМ!$A$39:$A$789,$A42,СВЦЭМ!$B$39:$B$789,R$11)+'СЕТ СН'!$F$9+СВЦЭМ!$D$10+'СЕТ СН'!$F$6-'СЕТ СН'!$F$19</f>
        <v>1966.6419243</v>
      </c>
      <c r="S42" s="36">
        <f>SUMIFS(СВЦЭМ!$C$39:$C$789,СВЦЭМ!$A$39:$A$789,$A42,СВЦЭМ!$B$39:$B$789,S$11)+'СЕТ СН'!$F$9+СВЦЭМ!$D$10+'СЕТ СН'!$F$6-'СЕТ СН'!$F$19</f>
        <v>1943.39277563</v>
      </c>
      <c r="T42" s="36">
        <f>SUMIFS(СВЦЭМ!$C$39:$C$789,СВЦЭМ!$A$39:$A$789,$A42,СВЦЭМ!$B$39:$B$789,T$11)+'СЕТ СН'!$F$9+СВЦЭМ!$D$10+'СЕТ СН'!$F$6-'СЕТ СН'!$F$19</f>
        <v>1910.77991357</v>
      </c>
      <c r="U42" s="36">
        <f>SUMIFS(СВЦЭМ!$C$39:$C$789,СВЦЭМ!$A$39:$A$789,$A42,СВЦЭМ!$B$39:$B$789,U$11)+'СЕТ СН'!$F$9+СВЦЭМ!$D$10+'СЕТ СН'!$F$6-'СЕТ СН'!$F$19</f>
        <v>1897.0361170799999</v>
      </c>
      <c r="V42" s="36">
        <f>SUMIFS(СВЦЭМ!$C$39:$C$789,СВЦЭМ!$A$39:$A$789,$A42,СВЦЭМ!$B$39:$B$789,V$11)+'СЕТ СН'!$F$9+СВЦЭМ!$D$10+'СЕТ СН'!$F$6-'СЕТ СН'!$F$19</f>
        <v>1930.1373189000001</v>
      </c>
      <c r="W42" s="36">
        <f>SUMIFS(СВЦЭМ!$C$39:$C$789,СВЦЭМ!$A$39:$A$789,$A42,СВЦЭМ!$B$39:$B$789,W$11)+'СЕТ СН'!$F$9+СВЦЭМ!$D$10+'СЕТ СН'!$F$6-'СЕТ СН'!$F$19</f>
        <v>1979.5371190999999</v>
      </c>
      <c r="X42" s="36">
        <f>SUMIFS(СВЦЭМ!$C$39:$C$789,СВЦЭМ!$A$39:$A$789,$A42,СВЦЭМ!$B$39:$B$789,X$11)+'СЕТ СН'!$F$9+СВЦЭМ!$D$10+'СЕТ СН'!$F$6-'СЕТ СН'!$F$19</f>
        <v>2013.9434914999999</v>
      </c>
      <c r="Y42" s="36">
        <f>SUMIFS(СВЦЭМ!$C$39:$C$789,СВЦЭМ!$A$39:$A$789,$A42,СВЦЭМ!$B$39:$B$789,Y$11)+'СЕТ СН'!$F$9+СВЦЭМ!$D$10+'СЕТ СН'!$F$6-'СЕТ СН'!$F$19</f>
        <v>2046.76372672</v>
      </c>
      <c r="Z42" s="36">
        <f>SUMIFS(СВЦЭМ!$C$39:$C$789,СВЦЭМ!$A$39:$A$789,$A42,СВЦЭМ!$B$39:$B$789,Z$11)+'СЕТ СН'!$F$9+СВЦЭМ!$D$10+'СЕТ СН'!$F$6-'СЕТ СН'!$F$19</f>
        <v>2067.33534474</v>
      </c>
      <c r="AA42" s="36">
        <f>SUMIFS(СВЦЭМ!$C$39:$C$789,СВЦЭМ!$A$39:$A$789,$A42,СВЦЭМ!$B$39:$B$789,AA$11)+'СЕТ СН'!$F$9+СВЦЭМ!$D$10+'СЕТ СН'!$F$6-'СЕТ СН'!$F$19</f>
        <v>2097.2474943900002</v>
      </c>
      <c r="AB42" s="36">
        <f>SUMIFS(СВЦЭМ!$C$39:$C$789,СВЦЭМ!$A$39:$A$789,$A42,СВЦЭМ!$B$39:$B$789,AB$11)+'СЕТ СН'!$F$9+СВЦЭМ!$D$10+'СЕТ СН'!$F$6-'СЕТ СН'!$F$19</f>
        <v>2099.7589315300002</v>
      </c>
      <c r="AC42" s="36">
        <f>SUMIFS(СВЦЭМ!$C$39:$C$789,СВЦЭМ!$A$39:$A$789,$A42,СВЦЭМ!$B$39:$B$789,AC$11)+'СЕТ СН'!$F$9+СВЦЭМ!$D$10+'СЕТ СН'!$F$6-'СЕТ СН'!$F$19</f>
        <v>2106.0503046900003</v>
      </c>
      <c r="AD42" s="36">
        <f>SUMIFS(СВЦЭМ!$C$39:$C$789,СВЦЭМ!$A$39:$A$789,$A42,СВЦЭМ!$B$39:$B$789,AD$11)+'СЕТ СН'!$F$9+СВЦЭМ!$D$10+'СЕТ СН'!$F$6-'СЕТ СН'!$F$19</f>
        <v>2120.72129537</v>
      </c>
      <c r="AE42" s="36">
        <f>SUMIFS(СВЦЭМ!$C$39:$C$789,СВЦЭМ!$A$39:$A$789,$A42,СВЦЭМ!$B$39:$B$789,AE$11)+'СЕТ СН'!$F$9+СВЦЭМ!$D$10+'СЕТ СН'!$F$6-'СЕТ СН'!$F$19</f>
        <v>2142.6616664899998</v>
      </c>
      <c r="AF42" s="36">
        <f>SUMIFS(СВЦЭМ!$C$39:$C$789,СВЦЭМ!$A$39:$A$789,$A42,СВЦЭМ!$B$39:$B$789,AF$11)+'СЕТ СН'!$F$9+СВЦЭМ!$D$10+'СЕТ СН'!$F$6-'СЕТ СН'!$F$19</f>
        <v>2186.7979265099998</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x14ac:dyDescent="0.2">
      <c r="A48" s="35" t="str">
        <f>A12</f>
        <v>01.12.2024</v>
      </c>
      <c r="B48" s="36">
        <f>SUMIFS(СВЦЭМ!$C$39:$C$789,СВЦЭМ!$A$39:$A$789,$A48,СВЦЭМ!$B$39:$B$789,B$47)+'СЕТ СН'!$G$9+СВЦЭМ!$D$10+'СЕТ СН'!$G$6-'СЕТ СН'!$G$19</f>
        <v>2219.6017169099996</v>
      </c>
      <c r="C48" s="36">
        <f>SUMIFS(СВЦЭМ!$C$39:$C$789,СВЦЭМ!$A$39:$A$789,$A48,СВЦЭМ!$B$39:$B$789,C$47)+'СЕТ СН'!$G$9+СВЦЭМ!$D$10+'СЕТ СН'!$G$6-'СЕТ СН'!$G$19</f>
        <v>2251.84470048</v>
      </c>
      <c r="D48" s="36">
        <f>SUMIFS(СВЦЭМ!$C$39:$C$789,СВЦЭМ!$A$39:$A$789,$A48,СВЦЭМ!$B$39:$B$789,D$47)+'СЕТ СН'!$G$9+СВЦЭМ!$D$10+'СЕТ СН'!$G$6-'СЕТ СН'!$G$19</f>
        <v>2276.09606244</v>
      </c>
      <c r="E48" s="36">
        <f>SUMIFS(СВЦЭМ!$C$39:$C$789,СВЦЭМ!$A$39:$A$789,$A48,СВЦЭМ!$B$39:$B$789,E$47)+'СЕТ СН'!$G$9+СВЦЭМ!$D$10+'СЕТ СН'!$G$6-'СЕТ СН'!$G$19</f>
        <v>2267.9439957999998</v>
      </c>
      <c r="F48" s="36">
        <f>SUMIFS(СВЦЭМ!$C$39:$C$789,СВЦЭМ!$A$39:$A$789,$A48,СВЦЭМ!$B$39:$B$789,F$47)+'СЕТ СН'!$G$9+СВЦЭМ!$D$10+'СЕТ СН'!$G$6-'СЕТ СН'!$G$19</f>
        <v>2269.0830631899998</v>
      </c>
      <c r="G48" s="36">
        <f>SUMIFS(СВЦЭМ!$C$39:$C$789,СВЦЭМ!$A$39:$A$789,$A48,СВЦЭМ!$B$39:$B$789,G$47)+'СЕТ СН'!$G$9+СВЦЭМ!$D$10+'СЕТ СН'!$G$6-'СЕТ СН'!$G$19</f>
        <v>2298.73309939</v>
      </c>
      <c r="H48" s="36">
        <f>SUMIFS(СВЦЭМ!$C$39:$C$789,СВЦЭМ!$A$39:$A$789,$A48,СВЦЭМ!$B$39:$B$789,H$47)+'СЕТ СН'!$G$9+СВЦЭМ!$D$10+'СЕТ СН'!$G$6-'СЕТ СН'!$G$19</f>
        <v>2285.2329104299997</v>
      </c>
      <c r="I48" s="36">
        <f>SUMIFS(СВЦЭМ!$C$39:$C$789,СВЦЭМ!$A$39:$A$789,$A48,СВЦЭМ!$B$39:$B$789,I$47)+'СЕТ СН'!$G$9+СВЦЭМ!$D$10+'СЕТ СН'!$G$6-'СЕТ СН'!$G$19</f>
        <v>2292.43068769</v>
      </c>
      <c r="J48" s="36">
        <f>SUMIFS(СВЦЭМ!$C$39:$C$789,СВЦЭМ!$A$39:$A$789,$A48,СВЦЭМ!$B$39:$B$789,J$47)+'СЕТ СН'!$G$9+СВЦЭМ!$D$10+'СЕТ СН'!$G$6-'СЕТ СН'!$G$19</f>
        <v>2247.2380779599998</v>
      </c>
      <c r="K48" s="36">
        <f>SUMIFS(СВЦЭМ!$C$39:$C$789,СВЦЭМ!$A$39:$A$789,$A48,СВЦЭМ!$B$39:$B$789,K$47)+'СЕТ СН'!$G$9+СВЦЭМ!$D$10+'СЕТ СН'!$G$6-'СЕТ СН'!$G$19</f>
        <v>2252.6961738299997</v>
      </c>
      <c r="L48" s="36">
        <f>SUMIFS(СВЦЭМ!$C$39:$C$789,СВЦЭМ!$A$39:$A$789,$A48,СВЦЭМ!$B$39:$B$789,L$47)+'СЕТ СН'!$G$9+СВЦЭМ!$D$10+'СЕТ СН'!$G$6-'СЕТ СН'!$G$19</f>
        <v>2216.5210542899999</v>
      </c>
      <c r="M48" s="36">
        <f>SUMIFS(СВЦЭМ!$C$39:$C$789,СВЦЭМ!$A$39:$A$789,$A48,СВЦЭМ!$B$39:$B$789,M$47)+'СЕТ СН'!$G$9+СВЦЭМ!$D$10+'СЕТ СН'!$G$6-'СЕТ СН'!$G$19</f>
        <v>2222.9441949499997</v>
      </c>
      <c r="N48" s="36">
        <f>SUMIFS(СВЦЭМ!$C$39:$C$789,СВЦЭМ!$A$39:$A$789,$A48,СВЦЭМ!$B$39:$B$789,N$47)+'СЕТ СН'!$G$9+СВЦЭМ!$D$10+'СЕТ СН'!$G$6-'СЕТ СН'!$G$19</f>
        <v>2238.22538936</v>
      </c>
      <c r="O48" s="36">
        <f>SUMIFS(СВЦЭМ!$C$39:$C$789,СВЦЭМ!$A$39:$A$789,$A48,СВЦЭМ!$B$39:$B$789,O$47)+'СЕТ СН'!$G$9+СВЦЭМ!$D$10+'СЕТ СН'!$G$6-'СЕТ СН'!$G$19</f>
        <v>2260.8434390000002</v>
      </c>
      <c r="P48" s="36">
        <f>SUMIFS(СВЦЭМ!$C$39:$C$789,СВЦЭМ!$A$39:$A$789,$A48,СВЦЭМ!$B$39:$B$789,P$47)+'СЕТ СН'!$G$9+СВЦЭМ!$D$10+'СЕТ СН'!$G$6-'СЕТ СН'!$G$19</f>
        <v>2284.8678448699998</v>
      </c>
      <c r="Q48" s="36">
        <f>SUMIFS(СВЦЭМ!$C$39:$C$789,СВЦЭМ!$A$39:$A$789,$A48,СВЦЭМ!$B$39:$B$789,Q$47)+'СЕТ СН'!$G$9+СВЦЭМ!$D$10+'СЕТ СН'!$G$6-'СЕТ СН'!$G$19</f>
        <v>2297.3693245700001</v>
      </c>
      <c r="R48" s="36">
        <f>SUMIFS(СВЦЭМ!$C$39:$C$789,СВЦЭМ!$A$39:$A$789,$A48,СВЦЭМ!$B$39:$B$789,R$47)+'СЕТ СН'!$G$9+СВЦЭМ!$D$10+'СЕТ СН'!$G$6-'СЕТ СН'!$G$19</f>
        <v>2283.6805584399999</v>
      </c>
      <c r="S48" s="36">
        <f>SUMIFS(СВЦЭМ!$C$39:$C$789,СВЦЭМ!$A$39:$A$789,$A48,СВЦЭМ!$B$39:$B$789,S$47)+'СЕТ СН'!$G$9+СВЦЭМ!$D$10+'СЕТ СН'!$G$6-'СЕТ СН'!$G$19</f>
        <v>2240.1532055099997</v>
      </c>
      <c r="T48" s="36">
        <f>SUMIFS(СВЦЭМ!$C$39:$C$789,СВЦЭМ!$A$39:$A$789,$A48,СВЦЭМ!$B$39:$B$789,T$47)+'СЕТ СН'!$G$9+СВЦЭМ!$D$10+'СЕТ СН'!$G$6-'СЕТ СН'!$G$19</f>
        <v>2166.7598634599999</v>
      </c>
      <c r="U48" s="36">
        <f>SUMIFS(СВЦЭМ!$C$39:$C$789,СВЦЭМ!$A$39:$A$789,$A48,СВЦЭМ!$B$39:$B$789,U$47)+'СЕТ СН'!$G$9+СВЦЭМ!$D$10+'СЕТ СН'!$G$6-'СЕТ СН'!$G$19</f>
        <v>2186.11907053</v>
      </c>
      <c r="V48" s="36">
        <f>SUMIFS(СВЦЭМ!$C$39:$C$789,СВЦЭМ!$A$39:$A$789,$A48,СВЦЭМ!$B$39:$B$789,V$47)+'СЕТ СН'!$G$9+СВЦЭМ!$D$10+'СЕТ СН'!$G$6-'СЕТ СН'!$G$19</f>
        <v>2208.1092578100001</v>
      </c>
      <c r="W48" s="36">
        <f>SUMIFS(СВЦЭМ!$C$39:$C$789,СВЦЭМ!$A$39:$A$789,$A48,СВЦЭМ!$B$39:$B$789,W$47)+'СЕТ СН'!$G$9+СВЦЭМ!$D$10+'СЕТ СН'!$G$6-'СЕТ СН'!$G$19</f>
        <v>2237.3759706399997</v>
      </c>
      <c r="X48" s="36">
        <f>SUMIFS(СВЦЭМ!$C$39:$C$789,СВЦЭМ!$A$39:$A$789,$A48,СВЦЭМ!$B$39:$B$789,X$47)+'СЕТ СН'!$G$9+СВЦЭМ!$D$10+'СЕТ СН'!$G$6-'СЕТ СН'!$G$19</f>
        <v>2249.01263389</v>
      </c>
      <c r="Y48" s="36">
        <f>SUMIFS(СВЦЭМ!$C$39:$C$789,СВЦЭМ!$A$39:$A$789,$A48,СВЦЭМ!$B$39:$B$789,Y$47)+'СЕТ СН'!$G$9+СВЦЭМ!$D$10+'СЕТ СН'!$G$6-'СЕТ СН'!$G$19</f>
        <v>2318.1653110699999</v>
      </c>
    </row>
    <row r="49" spans="1:25" ht="15.75" x14ac:dyDescent="0.2">
      <c r="A49" s="35">
        <f>A48+1</f>
        <v>45628</v>
      </c>
      <c r="B49" s="36">
        <f>SUMIFS(СВЦЭМ!$C$39:$C$789,СВЦЭМ!$A$39:$A$789,$A49,СВЦЭМ!$B$39:$B$789,B$47)+'СЕТ СН'!$G$9+СВЦЭМ!$D$10+'СЕТ СН'!$G$6-'СЕТ СН'!$G$19</f>
        <v>2375.3194390499998</v>
      </c>
      <c r="C49" s="36">
        <f>SUMIFS(СВЦЭМ!$C$39:$C$789,СВЦЭМ!$A$39:$A$789,$A49,СВЦЭМ!$B$39:$B$789,C$47)+'СЕТ СН'!$G$9+СВЦЭМ!$D$10+'СЕТ СН'!$G$6-'СЕТ СН'!$G$19</f>
        <v>2362.9498831699998</v>
      </c>
      <c r="D49" s="36">
        <f>SUMIFS(СВЦЭМ!$C$39:$C$789,СВЦЭМ!$A$39:$A$789,$A49,СВЦЭМ!$B$39:$B$789,D$47)+'СЕТ СН'!$G$9+СВЦЭМ!$D$10+'СЕТ СН'!$G$6-'СЕТ СН'!$G$19</f>
        <v>2357.1066789500001</v>
      </c>
      <c r="E49" s="36">
        <f>SUMIFS(СВЦЭМ!$C$39:$C$789,СВЦЭМ!$A$39:$A$789,$A49,СВЦЭМ!$B$39:$B$789,E$47)+'СЕТ СН'!$G$9+СВЦЭМ!$D$10+'СЕТ СН'!$G$6-'СЕТ СН'!$G$19</f>
        <v>2382.5939086799999</v>
      </c>
      <c r="F49" s="36">
        <f>SUMIFS(СВЦЭМ!$C$39:$C$789,СВЦЭМ!$A$39:$A$789,$A49,СВЦЭМ!$B$39:$B$789,F$47)+'СЕТ СН'!$G$9+СВЦЭМ!$D$10+'СЕТ СН'!$G$6-'СЕТ СН'!$G$19</f>
        <v>2359.4503275399998</v>
      </c>
      <c r="G49" s="36">
        <f>SUMIFS(СВЦЭМ!$C$39:$C$789,СВЦЭМ!$A$39:$A$789,$A49,СВЦЭМ!$B$39:$B$789,G$47)+'СЕТ СН'!$G$9+СВЦЭМ!$D$10+'СЕТ СН'!$G$6-'СЕТ СН'!$G$19</f>
        <v>2367.8679067899998</v>
      </c>
      <c r="H49" s="36">
        <f>SUMIFS(СВЦЭМ!$C$39:$C$789,СВЦЭМ!$A$39:$A$789,$A49,СВЦЭМ!$B$39:$B$789,H$47)+'СЕТ СН'!$G$9+СВЦЭМ!$D$10+'СЕТ СН'!$G$6-'СЕТ СН'!$G$19</f>
        <v>2314.0133311</v>
      </c>
      <c r="I49" s="36">
        <f>SUMIFS(СВЦЭМ!$C$39:$C$789,СВЦЭМ!$A$39:$A$789,$A49,СВЦЭМ!$B$39:$B$789,I$47)+'СЕТ СН'!$G$9+СВЦЭМ!$D$10+'СЕТ СН'!$G$6-'СЕТ СН'!$G$19</f>
        <v>2228.6671431499999</v>
      </c>
      <c r="J49" s="36">
        <f>SUMIFS(СВЦЭМ!$C$39:$C$789,СВЦЭМ!$A$39:$A$789,$A49,СВЦЭМ!$B$39:$B$789,J$47)+'СЕТ СН'!$G$9+СВЦЭМ!$D$10+'СЕТ СН'!$G$6-'СЕТ СН'!$G$19</f>
        <v>2185.6252257400001</v>
      </c>
      <c r="K49" s="36">
        <f>SUMIFS(СВЦЭМ!$C$39:$C$789,СВЦЭМ!$A$39:$A$789,$A49,СВЦЭМ!$B$39:$B$789,K$47)+'СЕТ СН'!$G$9+СВЦЭМ!$D$10+'СЕТ СН'!$G$6-'СЕТ СН'!$G$19</f>
        <v>2171.9762815300001</v>
      </c>
      <c r="L49" s="36">
        <f>SUMIFS(СВЦЭМ!$C$39:$C$789,СВЦЭМ!$A$39:$A$789,$A49,СВЦЭМ!$B$39:$B$789,L$47)+'СЕТ СН'!$G$9+СВЦЭМ!$D$10+'СЕТ СН'!$G$6-'СЕТ СН'!$G$19</f>
        <v>2199.1717890800001</v>
      </c>
      <c r="M49" s="36">
        <f>SUMIFS(СВЦЭМ!$C$39:$C$789,СВЦЭМ!$A$39:$A$789,$A49,СВЦЭМ!$B$39:$B$789,M$47)+'СЕТ СН'!$G$9+СВЦЭМ!$D$10+'СЕТ СН'!$G$6-'СЕТ СН'!$G$19</f>
        <v>2209.6872517199999</v>
      </c>
      <c r="N49" s="36">
        <f>SUMIFS(СВЦЭМ!$C$39:$C$789,СВЦЭМ!$A$39:$A$789,$A49,СВЦЭМ!$B$39:$B$789,N$47)+'СЕТ СН'!$G$9+СВЦЭМ!$D$10+'СЕТ СН'!$G$6-'СЕТ СН'!$G$19</f>
        <v>2216.9409590300002</v>
      </c>
      <c r="O49" s="36">
        <f>SUMIFS(СВЦЭМ!$C$39:$C$789,СВЦЭМ!$A$39:$A$789,$A49,СВЦЭМ!$B$39:$B$789,O$47)+'СЕТ СН'!$G$9+СВЦЭМ!$D$10+'СЕТ СН'!$G$6-'СЕТ СН'!$G$19</f>
        <v>2244.1489932300001</v>
      </c>
      <c r="P49" s="36">
        <f>SUMIFS(СВЦЭМ!$C$39:$C$789,СВЦЭМ!$A$39:$A$789,$A49,СВЦЭМ!$B$39:$B$789,P$47)+'СЕТ СН'!$G$9+СВЦЭМ!$D$10+'СЕТ СН'!$G$6-'СЕТ СН'!$G$19</f>
        <v>2248.8655950599996</v>
      </c>
      <c r="Q49" s="36">
        <f>SUMIFS(СВЦЭМ!$C$39:$C$789,СВЦЭМ!$A$39:$A$789,$A49,СВЦЭМ!$B$39:$B$789,Q$47)+'СЕТ СН'!$G$9+СВЦЭМ!$D$10+'СЕТ СН'!$G$6-'СЕТ СН'!$G$19</f>
        <v>2245.0294541899998</v>
      </c>
      <c r="R49" s="36">
        <f>SUMIFS(СВЦЭМ!$C$39:$C$789,СВЦЭМ!$A$39:$A$789,$A49,СВЦЭМ!$B$39:$B$789,R$47)+'СЕТ СН'!$G$9+СВЦЭМ!$D$10+'СЕТ СН'!$G$6-'СЕТ СН'!$G$19</f>
        <v>2245.1813745199997</v>
      </c>
      <c r="S49" s="36">
        <f>SUMIFS(СВЦЭМ!$C$39:$C$789,СВЦЭМ!$A$39:$A$789,$A49,СВЦЭМ!$B$39:$B$789,S$47)+'СЕТ СН'!$G$9+СВЦЭМ!$D$10+'СЕТ СН'!$G$6-'СЕТ СН'!$G$19</f>
        <v>2199.3474536799999</v>
      </c>
      <c r="T49" s="36">
        <f>SUMIFS(СВЦЭМ!$C$39:$C$789,СВЦЭМ!$A$39:$A$789,$A49,СВЦЭМ!$B$39:$B$789,T$47)+'СЕТ СН'!$G$9+СВЦЭМ!$D$10+'СЕТ СН'!$G$6-'СЕТ СН'!$G$19</f>
        <v>2151.3057429199998</v>
      </c>
      <c r="U49" s="36">
        <f>SUMIFS(СВЦЭМ!$C$39:$C$789,СВЦЭМ!$A$39:$A$789,$A49,СВЦЭМ!$B$39:$B$789,U$47)+'СЕТ СН'!$G$9+СВЦЭМ!$D$10+'СЕТ СН'!$G$6-'СЕТ СН'!$G$19</f>
        <v>2183.4626893</v>
      </c>
      <c r="V49" s="36">
        <f>SUMIFS(СВЦЭМ!$C$39:$C$789,СВЦЭМ!$A$39:$A$789,$A49,СВЦЭМ!$B$39:$B$789,V$47)+'СЕТ СН'!$G$9+СВЦЭМ!$D$10+'СЕТ СН'!$G$6-'СЕТ СН'!$G$19</f>
        <v>2211.9150885899999</v>
      </c>
      <c r="W49" s="36">
        <f>SUMIFS(СВЦЭМ!$C$39:$C$789,СВЦЭМ!$A$39:$A$789,$A49,СВЦЭМ!$B$39:$B$789,W$47)+'СЕТ СН'!$G$9+СВЦЭМ!$D$10+'СЕТ СН'!$G$6-'СЕТ СН'!$G$19</f>
        <v>2206.7666595300002</v>
      </c>
      <c r="X49" s="36">
        <f>SUMIFS(СВЦЭМ!$C$39:$C$789,СВЦЭМ!$A$39:$A$789,$A49,СВЦЭМ!$B$39:$B$789,X$47)+'СЕТ СН'!$G$9+СВЦЭМ!$D$10+'СЕТ СН'!$G$6-'СЕТ СН'!$G$19</f>
        <v>2220.5792375999999</v>
      </c>
      <c r="Y49" s="36">
        <f>SUMIFS(СВЦЭМ!$C$39:$C$789,СВЦЭМ!$A$39:$A$789,$A49,СВЦЭМ!$B$39:$B$789,Y$47)+'СЕТ СН'!$G$9+СВЦЭМ!$D$10+'СЕТ СН'!$G$6-'СЕТ СН'!$G$19</f>
        <v>2237.95432192</v>
      </c>
    </row>
    <row r="50" spans="1:25" ht="15.75" x14ac:dyDescent="0.2">
      <c r="A50" s="35">
        <f t="shared" ref="A50:A78" si="1">A49+1</f>
        <v>45629</v>
      </c>
      <c r="B50" s="36">
        <f>SUMIFS(СВЦЭМ!$C$39:$C$789,СВЦЭМ!$A$39:$A$789,$A50,СВЦЭМ!$B$39:$B$789,B$47)+'СЕТ СН'!$G$9+СВЦЭМ!$D$10+'СЕТ СН'!$G$6-'СЕТ СН'!$G$19</f>
        <v>2250.6290004499997</v>
      </c>
      <c r="C50" s="36">
        <f>SUMIFS(СВЦЭМ!$C$39:$C$789,СВЦЭМ!$A$39:$A$789,$A50,СВЦЭМ!$B$39:$B$789,C$47)+'СЕТ СН'!$G$9+СВЦЭМ!$D$10+'СЕТ СН'!$G$6-'СЕТ СН'!$G$19</f>
        <v>2296.8181543999999</v>
      </c>
      <c r="D50" s="36">
        <f>SUMIFS(СВЦЭМ!$C$39:$C$789,СВЦЭМ!$A$39:$A$789,$A50,СВЦЭМ!$B$39:$B$789,D$47)+'СЕТ СН'!$G$9+СВЦЭМ!$D$10+'СЕТ СН'!$G$6-'СЕТ СН'!$G$19</f>
        <v>2321.53202457</v>
      </c>
      <c r="E50" s="36">
        <f>SUMIFS(СВЦЭМ!$C$39:$C$789,СВЦЭМ!$A$39:$A$789,$A50,СВЦЭМ!$B$39:$B$789,E$47)+'СЕТ СН'!$G$9+СВЦЭМ!$D$10+'СЕТ СН'!$G$6-'СЕТ СН'!$G$19</f>
        <v>2357.2897713399998</v>
      </c>
      <c r="F50" s="36">
        <f>SUMIFS(СВЦЭМ!$C$39:$C$789,СВЦЭМ!$A$39:$A$789,$A50,СВЦЭМ!$B$39:$B$789,F$47)+'СЕТ СН'!$G$9+СВЦЭМ!$D$10+'СЕТ СН'!$G$6-'СЕТ СН'!$G$19</f>
        <v>2354.6287426199997</v>
      </c>
      <c r="G50" s="36">
        <f>SUMIFS(СВЦЭМ!$C$39:$C$789,СВЦЭМ!$A$39:$A$789,$A50,СВЦЭМ!$B$39:$B$789,G$47)+'СЕТ СН'!$G$9+СВЦЭМ!$D$10+'СЕТ СН'!$G$6-'СЕТ СН'!$G$19</f>
        <v>2308.9257510299999</v>
      </c>
      <c r="H50" s="36">
        <f>SUMIFS(СВЦЭМ!$C$39:$C$789,СВЦЭМ!$A$39:$A$789,$A50,СВЦЭМ!$B$39:$B$789,H$47)+'СЕТ СН'!$G$9+СВЦЭМ!$D$10+'СЕТ СН'!$G$6-'СЕТ СН'!$G$19</f>
        <v>2258.2899788200002</v>
      </c>
      <c r="I50" s="36">
        <f>SUMIFS(СВЦЭМ!$C$39:$C$789,СВЦЭМ!$A$39:$A$789,$A50,СВЦЭМ!$B$39:$B$789,I$47)+'СЕТ СН'!$G$9+СВЦЭМ!$D$10+'СЕТ СН'!$G$6-'СЕТ СН'!$G$19</f>
        <v>2185.0938165500002</v>
      </c>
      <c r="J50" s="36">
        <f>SUMIFS(СВЦЭМ!$C$39:$C$789,СВЦЭМ!$A$39:$A$789,$A50,СВЦЭМ!$B$39:$B$789,J$47)+'СЕТ СН'!$G$9+СВЦЭМ!$D$10+'СЕТ СН'!$G$6-'СЕТ СН'!$G$19</f>
        <v>2129.6037885800001</v>
      </c>
      <c r="K50" s="36">
        <f>SUMIFS(СВЦЭМ!$C$39:$C$789,СВЦЭМ!$A$39:$A$789,$A50,СВЦЭМ!$B$39:$B$789,K$47)+'СЕТ СН'!$G$9+СВЦЭМ!$D$10+'СЕТ СН'!$G$6-'СЕТ СН'!$G$19</f>
        <v>2135.3931227600001</v>
      </c>
      <c r="L50" s="36">
        <f>SUMIFS(СВЦЭМ!$C$39:$C$789,СВЦЭМ!$A$39:$A$789,$A50,СВЦЭМ!$B$39:$B$789,L$47)+'СЕТ СН'!$G$9+СВЦЭМ!$D$10+'СЕТ СН'!$G$6-'СЕТ СН'!$G$19</f>
        <v>2151.9120841700001</v>
      </c>
      <c r="M50" s="36">
        <f>SUMIFS(СВЦЭМ!$C$39:$C$789,СВЦЭМ!$A$39:$A$789,$A50,СВЦЭМ!$B$39:$B$789,M$47)+'СЕТ СН'!$G$9+СВЦЭМ!$D$10+'СЕТ СН'!$G$6-'СЕТ СН'!$G$19</f>
        <v>2155.2453952000001</v>
      </c>
      <c r="N50" s="36">
        <f>SUMIFS(СВЦЭМ!$C$39:$C$789,СВЦЭМ!$A$39:$A$789,$A50,СВЦЭМ!$B$39:$B$789,N$47)+'СЕТ СН'!$G$9+СВЦЭМ!$D$10+'СЕТ СН'!$G$6-'СЕТ СН'!$G$19</f>
        <v>2179.8910001499999</v>
      </c>
      <c r="O50" s="36">
        <f>SUMIFS(СВЦЭМ!$C$39:$C$789,СВЦЭМ!$A$39:$A$789,$A50,СВЦЭМ!$B$39:$B$789,O$47)+'СЕТ СН'!$G$9+СВЦЭМ!$D$10+'СЕТ СН'!$G$6-'СЕТ СН'!$G$19</f>
        <v>2229.4875550199999</v>
      </c>
      <c r="P50" s="36">
        <f>SUMIFS(СВЦЭМ!$C$39:$C$789,СВЦЭМ!$A$39:$A$789,$A50,СВЦЭМ!$B$39:$B$789,P$47)+'СЕТ СН'!$G$9+СВЦЭМ!$D$10+'СЕТ СН'!$G$6-'СЕТ СН'!$G$19</f>
        <v>2221.3426044899998</v>
      </c>
      <c r="Q50" s="36">
        <f>SUMIFS(СВЦЭМ!$C$39:$C$789,СВЦЭМ!$A$39:$A$789,$A50,СВЦЭМ!$B$39:$B$789,Q$47)+'СЕТ СН'!$G$9+СВЦЭМ!$D$10+'СЕТ СН'!$G$6-'СЕТ СН'!$G$19</f>
        <v>2239.5101491099999</v>
      </c>
      <c r="R50" s="36">
        <f>SUMIFS(СВЦЭМ!$C$39:$C$789,СВЦЭМ!$A$39:$A$789,$A50,СВЦЭМ!$B$39:$B$789,R$47)+'СЕТ СН'!$G$9+СВЦЭМ!$D$10+'СЕТ СН'!$G$6-'СЕТ СН'!$G$19</f>
        <v>2243.1378585399998</v>
      </c>
      <c r="S50" s="36">
        <f>SUMIFS(СВЦЭМ!$C$39:$C$789,СВЦЭМ!$A$39:$A$789,$A50,СВЦЭМ!$B$39:$B$789,S$47)+'СЕТ СН'!$G$9+СВЦЭМ!$D$10+'СЕТ СН'!$G$6-'СЕТ СН'!$G$19</f>
        <v>2182.3395422600001</v>
      </c>
      <c r="T50" s="36">
        <f>SUMIFS(СВЦЭМ!$C$39:$C$789,СВЦЭМ!$A$39:$A$789,$A50,СВЦЭМ!$B$39:$B$789,T$47)+'СЕТ СН'!$G$9+СВЦЭМ!$D$10+'СЕТ СН'!$G$6-'СЕТ СН'!$G$19</f>
        <v>2154.2936546000001</v>
      </c>
      <c r="U50" s="36">
        <f>SUMIFS(СВЦЭМ!$C$39:$C$789,СВЦЭМ!$A$39:$A$789,$A50,СВЦЭМ!$B$39:$B$789,U$47)+'СЕТ СН'!$G$9+СВЦЭМ!$D$10+'СЕТ СН'!$G$6-'СЕТ СН'!$G$19</f>
        <v>2156.7981687199999</v>
      </c>
      <c r="V50" s="36">
        <f>SUMIFS(СВЦЭМ!$C$39:$C$789,СВЦЭМ!$A$39:$A$789,$A50,СВЦЭМ!$B$39:$B$789,V$47)+'СЕТ СН'!$G$9+СВЦЭМ!$D$10+'СЕТ СН'!$G$6-'СЕТ СН'!$G$19</f>
        <v>2191.77663914</v>
      </c>
      <c r="W50" s="36">
        <f>SUMIFS(СВЦЭМ!$C$39:$C$789,СВЦЭМ!$A$39:$A$789,$A50,СВЦЭМ!$B$39:$B$789,W$47)+'СЕТ СН'!$G$9+СВЦЭМ!$D$10+'СЕТ СН'!$G$6-'СЕТ СН'!$G$19</f>
        <v>2217.2435409299997</v>
      </c>
      <c r="X50" s="36">
        <f>SUMIFS(СВЦЭМ!$C$39:$C$789,СВЦЭМ!$A$39:$A$789,$A50,СВЦЭМ!$B$39:$B$789,X$47)+'СЕТ СН'!$G$9+СВЦЭМ!$D$10+'СЕТ СН'!$G$6-'СЕТ СН'!$G$19</f>
        <v>2222.9323513700001</v>
      </c>
      <c r="Y50" s="36">
        <f>SUMIFS(СВЦЭМ!$C$39:$C$789,СВЦЭМ!$A$39:$A$789,$A50,СВЦЭМ!$B$39:$B$789,Y$47)+'СЕТ СН'!$G$9+СВЦЭМ!$D$10+'СЕТ СН'!$G$6-'СЕТ СН'!$G$19</f>
        <v>2240.2336187800001</v>
      </c>
    </row>
    <row r="51" spans="1:25" ht="15.75" x14ac:dyDescent="0.2">
      <c r="A51" s="35">
        <f t="shared" si="1"/>
        <v>45630</v>
      </c>
      <c r="B51" s="36">
        <f>SUMIFS(СВЦЭМ!$C$39:$C$789,СВЦЭМ!$A$39:$A$789,$A51,СВЦЭМ!$B$39:$B$789,B$47)+'СЕТ СН'!$G$9+СВЦЭМ!$D$10+'СЕТ СН'!$G$6-'СЕТ СН'!$G$19</f>
        <v>2264.9223892800001</v>
      </c>
      <c r="C51" s="36">
        <f>SUMIFS(СВЦЭМ!$C$39:$C$789,СВЦЭМ!$A$39:$A$789,$A51,СВЦЭМ!$B$39:$B$789,C$47)+'СЕТ СН'!$G$9+СВЦЭМ!$D$10+'СЕТ СН'!$G$6-'СЕТ СН'!$G$19</f>
        <v>2346.85995005</v>
      </c>
      <c r="D51" s="36">
        <f>SUMIFS(СВЦЭМ!$C$39:$C$789,СВЦЭМ!$A$39:$A$789,$A51,СВЦЭМ!$B$39:$B$789,D$47)+'СЕТ СН'!$G$9+СВЦЭМ!$D$10+'СЕТ СН'!$G$6-'СЕТ СН'!$G$19</f>
        <v>2343.38972797</v>
      </c>
      <c r="E51" s="36">
        <f>SUMIFS(СВЦЭМ!$C$39:$C$789,СВЦЭМ!$A$39:$A$789,$A51,СВЦЭМ!$B$39:$B$789,E$47)+'СЕТ СН'!$G$9+СВЦЭМ!$D$10+'СЕТ СН'!$G$6-'СЕТ СН'!$G$19</f>
        <v>2368.1083270599997</v>
      </c>
      <c r="F51" s="36">
        <f>SUMIFS(СВЦЭМ!$C$39:$C$789,СВЦЭМ!$A$39:$A$789,$A51,СВЦЭМ!$B$39:$B$789,F$47)+'СЕТ СН'!$G$9+СВЦЭМ!$D$10+'СЕТ СН'!$G$6-'СЕТ СН'!$G$19</f>
        <v>2363.9427108499999</v>
      </c>
      <c r="G51" s="36">
        <f>SUMIFS(СВЦЭМ!$C$39:$C$789,СВЦЭМ!$A$39:$A$789,$A51,СВЦЭМ!$B$39:$B$789,G$47)+'СЕТ СН'!$G$9+СВЦЭМ!$D$10+'СЕТ СН'!$G$6-'СЕТ СН'!$G$19</f>
        <v>2346.52400803</v>
      </c>
      <c r="H51" s="36">
        <f>SUMIFS(СВЦЭМ!$C$39:$C$789,СВЦЭМ!$A$39:$A$789,$A51,СВЦЭМ!$B$39:$B$789,H$47)+'СЕТ СН'!$G$9+СВЦЭМ!$D$10+'СЕТ СН'!$G$6-'СЕТ СН'!$G$19</f>
        <v>2317.72357861</v>
      </c>
      <c r="I51" s="36">
        <f>SUMIFS(СВЦЭМ!$C$39:$C$789,СВЦЭМ!$A$39:$A$789,$A51,СВЦЭМ!$B$39:$B$789,I$47)+'СЕТ СН'!$G$9+СВЦЭМ!$D$10+'СЕТ СН'!$G$6-'СЕТ СН'!$G$19</f>
        <v>2214.1043551900002</v>
      </c>
      <c r="J51" s="36">
        <f>SUMIFS(СВЦЭМ!$C$39:$C$789,СВЦЭМ!$A$39:$A$789,$A51,СВЦЭМ!$B$39:$B$789,J$47)+'СЕТ СН'!$G$9+СВЦЭМ!$D$10+'СЕТ СН'!$G$6-'СЕТ СН'!$G$19</f>
        <v>2160.9895597599998</v>
      </c>
      <c r="K51" s="36">
        <f>SUMIFS(СВЦЭМ!$C$39:$C$789,СВЦЭМ!$A$39:$A$789,$A51,СВЦЭМ!$B$39:$B$789,K$47)+'СЕТ СН'!$G$9+СВЦЭМ!$D$10+'СЕТ СН'!$G$6-'СЕТ СН'!$G$19</f>
        <v>2144.5831778500001</v>
      </c>
      <c r="L51" s="36">
        <f>SUMIFS(СВЦЭМ!$C$39:$C$789,СВЦЭМ!$A$39:$A$789,$A51,СВЦЭМ!$B$39:$B$789,L$47)+'СЕТ СН'!$G$9+СВЦЭМ!$D$10+'СЕТ СН'!$G$6-'СЕТ СН'!$G$19</f>
        <v>2075.90358401</v>
      </c>
      <c r="M51" s="36">
        <f>SUMIFS(СВЦЭМ!$C$39:$C$789,СВЦЭМ!$A$39:$A$789,$A51,СВЦЭМ!$B$39:$B$789,M$47)+'СЕТ СН'!$G$9+СВЦЭМ!$D$10+'СЕТ СН'!$G$6-'СЕТ СН'!$G$19</f>
        <v>2072.34982077</v>
      </c>
      <c r="N51" s="36">
        <f>SUMIFS(СВЦЭМ!$C$39:$C$789,СВЦЭМ!$A$39:$A$789,$A51,СВЦЭМ!$B$39:$B$789,N$47)+'СЕТ СН'!$G$9+СВЦЭМ!$D$10+'СЕТ СН'!$G$6-'СЕТ СН'!$G$19</f>
        <v>2094.2185359499999</v>
      </c>
      <c r="O51" s="36">
        <f>SUMIFS(СВЦЭМ!$C$39:$C$789,СВЦЭМ!$A$39:$A$789,$A51,СВЦЭМ!$B$39:$B$789,O$47)+'СЕТ СН'!$G$9+СВЦЭМ!$D$10+'СЕТ СН'!$G$6-'СЕТ СН'!$G$19</f>
        <v>2104.6631931000002</v>
      </c>
      <c r="P51" s="36">
        <f>SUMIFS(СВЦЭМ!$C$39:$C$789,СВЦЭМ!$A$39:$A$789,$A51,СВЦЭМ!$B$39:$B$789,P$47)+'СЕТ СН'!$G$9+СВЦЭМ!$D$10+'СЕТ СН'!$G$6-'СЕТ СН'!$G$19</f>
        <v>2114.9395409499998</v>
      </c>
      <c r="Q51" s="36">
        <f>SUMIFS(СВЦЭМ!$C$39:$C$789,СВЦЭМ!$A$39:$A$789,$A51,СВЦЭМ!$B$39:$B$789,Q$47)+'СЕТ СН'!$G$9+СВЦЭМ!$D$10+'СЕТ СН'!$G$6-'СЕТ СН'!$G$19</f>
        <v>2122.98075217</v>
      </c>
      <c r="R51" s="36">
        <f>SUMIFS(СВЦЭМ!$C$39:$C$789,СВЦЭМ!$A$39:$A$789,$A51,СВЦЭМ!$B$39:$B$789,R$47)+'СЕТ СН'!$G$9+СВЦЭМ!$D$10+'СЕТ СН'!$G$6-'СЕТ СН'!$G$19</f>
        <v>2118.4632854199999</v>
      </c>
      <c r="S51" s="36">
        <f>SUMIFS(СВЦЭМ!$C$39:$C$789,СВЦЭМ!$A$39:$A$789,$A51,СВЦЭМ!$B$39:$B$789,S$47)+'СЕТ СН'!$G$9+СВЦЭМ!$D$10+'СЕТ СН'!$G$6-'СЕТ СН'!$G$19</f>
        <v>2080.3229135199999</v>
      </c>
      <c r="T51" s="36">
        <f>SUMIFS(СВЦЭМ!$C$39:$C$789,СВЦЭМ!$A$39:$A$789,$A51,СВЦЭМ!$B$39:$B$789,T$47)+'СЕТ СН'!$G$9+СВЦЭМ!$D$10+'СЕТ СН'!$G$6-'СЕТ СН'!$G$19</f>
        <v>2034.7040778000001</v>
      </c>
      <c r="U51" s="36">
        <f>SUMIFS(СВЦЭМ!$C$39:$C$789,СВЦЭМ!$A$39:$A$789,$A51,СВЦЭМ!$B$39:$B$789,U$47)+'СЕТ СН'!$G$9+СВЦЭМ!$D$10+'СЕТ СН'!$G$6-'СЕТ СН'!$G$19</f>
        <v>2028.5031354300002</v>
      </c>
      <c r="V51" s="36">
        <f>SUMIFS(СВЦЭМ!$C$39:$C$789,СВЦЭМ!$A$39:$A$789,$A51,СВЦЭМ!$B$39:$B$789,V$47)+'СЕТ СН'!$G$9+СВЦЭМ!$D$10+'СЕТ СН'!$G$6-'СЕТ СН'!$G$19</f>
        <v>2069.0142756999999</v>
      </c>
      <c r="W51" s="36">
        <f>SUMIFS(СВЦЭМ!$C$39:$C$789,СВЦЭМ!$A$39:$A$789,$A51,СВЦЭМ!$B$39:$B$789,W$47)+'СЕТ СН'!$G$9+СВЦЭМ!$D$10+'СЕТ СН'!$G$6-'СЕТ СН'!$G$19</f>
        <v>2111.8520896700002</v>
      </c>
      <c r="X51" s="36">
        <f>SUMIFS(СВЦЭМ!$C$39:$C$789,СВЦЭМ!$A$39:$A$789,$A51,СВЦЭМ!$B$39:$B$789,X$47)+'СЕТ СН'!$G$9+СВЦЭМ!$D$10+'СЕТ СН'!$G$6-'СЕТ СН'!$G$19</f>
        <v>2128.70755564</v>
      </c>
      <c r="Y51" s="36">
        <f>SUMIFS(СВЦЭМ!$C$39:$C$789,СВЦЭМ!$A$39:$A$789,$A51,СВЦЭМ!$B$39:$B$789,Y$47)+'СЕТ СН'!$G$9+СВЦЭМ!$D$10+'СЕТ СН'!$G$6-'СЕТ СН'!$G$19</f>
        <v>2162.1716530100002</v>
      </c>
    </row>
    <row r="52" spans="1:25" ht="15.75" x14ac:dyDescent="0.2">
      <c r="A52" s="35">
        <f t="shared" si="1"/>
        <v>45631</v>
      </c>
      <c r="B52" s="36">
        <f>SUMIFS(СВЦЭМ!$C$39:$C$789,СВЦЭМ!$A$39:$A$789,$A52,СВЦЭМ!$B$39:$B$789,B$47)+'СЕТ СН'!$G$9+СВЦЭМ!$D$10+'СЕТ СН'!$G$6-'СЕТ СН'!$G$19</f>
        <v>2176.02644422</v>
      </c>
      <c r="C52" s="36">
        <f>SUMIFS(СВЦЭМ!$C$39:$C$789,СВЦЭМ!$A$39:$A$789,$A52,СВЦЭМ!$B$39:$B$789,C$47)+'СЕТ СН'!$G$9+СВЦЭМ!$D$10+'СЕТ СН'!$G$6-'СЕТ СН'!$G$19</f>
        <v>2229.6939019900001</v>
      </c>
      <c r="D52" s="36">
        <f>SUMIFS(СВЦЭМ!$C$39:$C$789,СВЦЭМ!$A$39:$A$789,$A52,СВЦЭМ!$B$39:$B$789,D$47)+'СЕТ СН'!$G$9+СВЦЭМ!$D$10+'СЕТ СН'!$G$6-'СЕТ СН'!$G$19</f>
        <v>2231.72552834</v>
      </c>
      <c r="E52" s="36">
        <f>SUMIFS(СВЦЭМ!$C$39:$C$789,СВЦЭМ!$A$39:$A$789,$A52,СВЦЭМ!$B$39:$B$789,E$47)+'СЕТ СН'!$G$9+СВЦЭМ!$D$10+'СЕТ СН'!$G$6-'СЕТ СН'!$G$19</f>
        <v>2249.02505359</v>
      </c>
      <c r="F52" s="36">
        <f>SUMIFS(СВЦЭМ!$C$39:$C$789,СВЦЭМ!$A$39:$A$789,$A52,СВЦЭМ!$B$39:$B$789,F$47)+'СЕТ СН'!$G$9+СВЦЭМ!$D$10+'СЕТ СН'!$G$6-'СЕТ СН'!$G$19</f>
        <v>2266.2550452299997</v>
      </c>
      <c r="G52" s="36">
        <f>SUMIFS(СВЦЭМ!$C$39:$C$789,СВЦЭМ!$A$39:$A$789,$A52,СВЦЭМ!$B$39:$B$789,G$47)+'СЕТ СН'!$G$9+СВЦЭМ!$D$10+'СЕТ СН'!$G$6-'СЕТ СН'!$G$19</f>
        <v>2224.4597494999998</v>
      </c>
      <c r="H52" s="36">
        <f>SUMIFS(СВЦЭМ!$C$39:$C$789,СВЦЭМ!$A$39:$A$789,$A52,СВЦЭМ!$B$39:$B$789,H$47)+'СЕТ СН'!$G$9+СВЦЭМ!$D$10+'СЕТ СН'!$G$6-'СЕТ СН'!$G$19</f>
        <v>2146.0552092399998</v>
      </c>
      <c r="I52" s="36">
        <f>SUMIFS(СВЦЭМ!$C$39:$C$789,СВЦЭМ!$A$39:$A$789,$A52,СВЦЭМ!$B$39:$B$789,I$47)+'СЕТ СН'!$G$9+СВЦЭМ!$D$10+'СЕТ СН'!$G$6-'СЕТ СН'!$G$19</f>
        <v>2058.0468224699998</v>
      </c>
      <c r="J52" s="36">
        <f>SUMIFS(СВЦЭМ!$C$39:$C$789,СВЦЭМ!$A$39:$A$789,$A52,СВЦЭМ!$B$39:$B$789,J$47)+'СЕТ СН'!$G$9+СВЦЭМ!$D$10+'СЕТ СН'!$G$6-'СЕТ СН'!$G$19</f>
        <v>2043.4530701200001</v>
      </c>
      <c r="K52" s="36">
        <f>SUMIFS(СВЦЭМ!$C$39:$C$789,СВЦЭМ!$A$39:$A$789,$A52,СВЦЭМ!$B$39:$B$789,K$47)+'СЕТ СН'!$G$9+СВЦЭМ!$D$10+'СЕТ СН'!$G$6-'СЕТ СН'!$G$19</f>
        <v>2033.6459746600001</v>
      </c>
      <c r="L52" s="36">
        <f>SUMIFS(СВЦЭМ!$C$39:$C$789,СВЦЭМ!$A$39:$A$789,$A52,СВЦЭМ!$B$39:$B$789,L$47)+'СЕТ СН'!$G$9+СВЦЭМ!$D$10+'СЕТ СН'!$G$6-'СЕТ СН'!$G$19</f>
        <v>2002.8872667600001</v>
      </c>
      <c r="M52" s="36">
        <f>SUMIFS(СВЦЭМ!$C$39:$C$789,СВЦЭМ!$A$39:$A$789,$A52,СВЦЭМ!$B$39:$B$789,M$47)+'СЕТ СН'!$G$9+СВЦЭМ!$D$10+'СЕТ СН'!$G$6-'СЕТ СН'!$G$19</f>
        <v>2029.28608766</v>
      </c>
      <c r="N52" s="36">
        <f>SUMIFS(СВЦЭМ!$C$39:$C$789,СВЦЭМ!$A$39:$A$789,$A52,СВЦЭМ!$B$39:$B$789,N$47)+'СЕТ СН'!$G$9+СВЦЭМ!$D$10+'СЕТ СН'!$G$6-'СЕТ СН'!$G$19</f>
        <v>2026.4495694500001</v>
      </c>
      <c r="O52" s="36">
        <f>SUMIFS(СВЦЭМ!$C$39:$C$789,СВЦЭМ!$A$39:$A$789,$A52,СВЦЭМ!$B$39:$B$789,O$47)+'СЕТ СН'!$G$9+СВЦЭМ!$D$10+'СЕТ СН'!$G$6-'СЕТ СН'!$G$19</f>
        <v>2038.59370231</v>
      </c>
      <c r="P52" s="36">
        <f>SUMIFS(СВЦЭМ!$C$39:$C$789,СВЦЭМ!$A$39:$A$789,$A52,СВЦЭМ!$B$39:$B$789,P$47)+'СЕТ СН'!$G$9+СВЦЭМ!$D$10+'СЕТ СН'!$G$6-'СЕТ СН'!$G$19</f>
        <v>2045.0683501400001</v>
      </c>
      <c r="Q52" s="36">
        <f>SUMIFS(СВЦЭМ!$C$39:$C$789,СВЦЭМ!$A$39:$A$789,$A52,СВЦЭМ!$B$39:$B$789,Q$47)+'СЕТ СН'!$G$9+СВЦЭМ!$D$10+'СЕТ СН'!$G$6-'СЕТ СН'!$G$19</f>
        <v>2058.4524847600001</v>
      </c>
      <c r="R52" s="36">
        <f>SUMIFS(СВЦЭМ!$C$39:$C$789,СВЦЭМ!$A$39:$A$789,$A52,СВЦЭМ!$B$39:$B$789,R$47)+'СЕТ СН'!$G$9+СВЦЭМ!$D$10+'СЕТ СН'!$G$6-'СЕТ СН'!$G$19</f>
        <v>2062.3889294999999</v>
      </c>
      <c r="S52" s="36">
        <f>SUMIFS(СВЦЭМ!$C$39:$C$789,СВЦЭМ!$A$39:$A$789,$A52,СВЦЭМ!$B$39:$B$789,S$47)+'СЕТ СН'!$G$9+СВЦЭМ!$D$10+'СЕТ СН'!$G$6-'СЕТ СН'!$G$19</f>
        <v>2010.5117874900002</v>
      </c>
      <c r="T52" s="36">
        <f>SUMIFS(СВЦЭМ!$C$39:$C$789,СВЦЭМ!$A$39:$A$789,$A52,СВЦЭМ!$B$39:$B$789,T$47)+'СЕТ СН'!$G$9+СВЦЭМ!$D$10+'СЕТ СН'!$G$6-'СЕТ СН'!$G$19</f>
        <v>1962.4955268100002</v>
      </c>
      <c r="U52" s="36">
        <f>SUMIFS(СВЦЭМ!$C$39:$C$789,СВЦЭМ!$A$39:$A$789,$A52,СВЦЭМ!$B$39:$B$789,U$47)+'СЕТ СН'!$G$9+СВЦЭМ!$D$10+'СЕТ СН'!$G$6-'СЕТ СН'!$G$19</f>
        <v>1964.1182316700001</v>
      </c>
      <c r="V52" s="36">
        <f>SUMIFS(СВЦЭМ!$C$39:$C$789,СВЦЭМ!$A$39:$A$789,$A52,СВЦЭМ!$B$39:$B$789,V$47)+'СЕТ СН'!$G$9+СВЦЭМ!$D$10+'СЕТ СН'!$G$6-'СЕТ СН'!$G$19</f>
        <v>1998.3593239800002</v>
      </c>
      <c r="W52" s="36">
        <f>SUMIFS(СВЦЭМ!$C$39:$C$789,СВЦЭМ!$A$39:$A$789,$A52,СВЦЭМ!$B$39:$B$789,W$47)+'СЕТ СН'!$G$9+СВЦЭМ!$D$10+'СЕТ СН'!$G$6-'СЕТ СН'!$G$19</f>
        <v>2005.5690529200001</v>
      </c>
      <c r="X52" s="36">
        <f>SUMIFS(СВЦЭМ!$C$39:$C$789,СВЦЭМ!$A$39:$A$789,$A52,СВЦЭМ!$B$39:$B$789,X$47)+'СЕТ СН'!$G$9+СВЦЭМ!$D$10+'СЕТ СН'!$G$6-'СЕТ СН'!$G$19</f>
        <v>2018.4310583700001</v>
      </c>
      <c r="Y52" s="36">
        <f>SUMIFS(СВЦЭМ!$C$39:$C$789,СВЦЭМ!$A$39:$A$789,$A52,СВЦЭМ!$B$39:$B$789,Y$47)+'СЕТ СН'!$G$9+СВЦЭМ!$D$10+'СЕТ СН'!$G$6-'СЕТ СН'!$G$19</f>
        <v>2035.1519870000002</v>
      </c>
    </row>
    <row r="53" spans="1:25" ht="15.75" x14ac:dyDescent="0.2">
      <c r="A53" s="35">
        <f t="shared" si="1"/>
        <v>45632</v>
      </c>
      <c r="B53" s="36">
        <f>SUMIFS(СВЦЭМ!$C$39:$C$789,СВЦЭМ!$A$39:$A$789,$A53,СВЦЭМ!$B$39:$B$789,B$47)+'СЕТ СН'!$G$9+СВЦЭМ!$D$10+'СЕТ СН'!$G$6-'СЕТ СН'!$G$19</f>
        <v>2134.64868402</v>
      </c>
      <c r="C53" s="36">
        <f>SUMIFS(СВЦЭМ!$C$39:$C$789,СВЦЭМ!$A$39:$A$789,$A53,СВЦЭМ!$B$39:$B$789,C$47)+'СЕТ СН'!$G$9+СВЦЭМ!$D$10+'СЕТ СН'!$G$6-'СЕТ СН'!$G$19</f>
        <v>2204.8046615200001</v>
      </c>
      <c r="D53" s="36">
        <f>SUMIFS(СВЦЭМ!$C$39:$C$789,СВЦЭМ!$A$39:$A$789,$A53,СВЦЭМ!$B$39:$B$789,D$47)+'СЕТ СН'!$G$9+СВЦЭМ!$D$10+'СЕТ СН'!$G$6-'СЕТ СН'!$G$19</f>
        <v>2243.3418664800001</v>
      </c>
      <c r="E53" s="36">
        <f>SUMIFS(СВЦЭМ!$C$39:$C$789,СВЦЭМ!$A$39:$A$789,$A53,СВЦЭМ!$B$39:$B$789,E$47)+'СЕТ СН'!$G$9+СВЦЭМ!$D$10+'СЕТ СН'!$G$6-'СЕТ СН'!$G$19</f>
        <v>2245.71765977</v>
      </c>
      <c r="F53" s="36">
        <f>SUMIFS(СВЦЭМ!$C$39:$C$789,СВЦЭМ!$A$39:$A$789,$A53,СВЦЭМ!$B$39:$B$789,F$47)+'СЕТ СН'!$G$9+СВЦЭМ!$D$10+'СЕТ СН'!$G$6-'СЕТ СН'!$G$19</f>
        <v>2238.3786471699996</v>
      </c>
      <c r="G53" s="36">
        <f>SUMIFS(СВЦЭМ!$C$39:$C$789,СВЦЭМ!$A$39:$A$789,$A53,СВЦЭМ!$B$39:$B$789,G$47)+'СЕТ СН'!$G$9+СВЦЭМ!$D$10+'СЕТ СН'!$G$6-'СЕТ СН'!$G$19</f>
        <v>2235.0633138499998</v>
      </c>
      <c r="H53" s="36">
        <f>SUMIFS(СВЦЭМ!$C$39:$C$789,СВЦЭМ!$A$39:$A$789,$A53,СВЦЭМ!$B$39:$B$789,H$47)+'СЕТ СН'!$G$9+СВЦЭМ!$D$10+'СЕТ СН'!$G$6-'СЕТ СН'!$G$19</f>
        <v>2166.80348383</v>
      </c>
      <c r="I53" s="36">
        <f>SUMIFS(СВЦЭМ!$C$39:$C$789,СВЦЭМ!$A$39:$A$789,$A53,СВЦЭМ!$B$39:$B$789,I$47)+'СЕТ СН'!$G$9+СВЦЭМ!$D$10+'СЕТ СН'!$G$6-'СЕТ СН'!$G$19</f>
        <v>2076.4376966300001</v>
      </c>
      <c r="J53" s="36">
        <f>SUMIFS(СВЦЭМ!$C$39:$C$789,СВЦЭМ!$A$39:$A$789,$A53,СВЦЭМ!$B$39:$B$789,J$47)+'СЕТ СН'!$G$9+СВЦЭМ!$D$10+'СЕТ СН'!$G$6-'СЕТ СН'!$G$19</f>
        <v>2032.47794808</v>
      </c>
      <c r="K53" s="36">
        <f>SUMIFS(СВЦЭМ!$C$39:$C$789,СВЦЭМ!$A$39:$A$789,$A53,СВЦЭМ!$B$39:$B$789,K$47)+'СЕТ СН'!$G$9+СВЦЭМ!$D$10+'СЕТ СН'!$G$6-'СЕТ СН'!$G$19</f>
        <v>2016.2114324300001</v>
      </c>
      <c r="L53" s="36">
        <f>SUMIFS(СВЦЭМ!$C$39:$C$789,СВЦЭМ!$A$39:$A$789,$A53,СВЦЭМ!$B$39:$B$789,L$47)+'СЕТ СН'!$G$9+СВЦЭМ!$D$10+'СЕТ СН'!$G$6-'СЕТ СН'!$G$19</f>
        <v>2002.3771636500001</v>
      </c>
      <c r="M53" s="36">
        <f>SUMIFS(СВЦЭМ!$C$39:$C$789,СВЦЭМ!$A$39:$A$789,$A53,СВЦЭМ!$B$39:$B$789,M$47)+'СЕТ СН'!$G$9+СВЦЭМ!$D$10+'СЕТ СН'!$G$6-'СЕТ СН'!$G$19</f>
        <v>2017.3839973500001</v>
      </c>
      <c r="N53" s="36">
        <f>SUMIFS(СВЦЭМ!$C$39:$C$789,СВЦЭМ!$A$39:$A$789,$A53,СВЦЭМ!$B$39:$B$789,N$47)+'СЕТ СН'!$G$9+СВЦЭМ!$D$10+'СЕТ СН'!$G$6-'СЕТ СН'!$G$19</f>
        <v>2013.2626073200001</v>
      </c>
      <c r="O53" s="36">
        <f>SUMIFS(СВЦЭМ!$C$39:$C$789,СВЦЭМ!$A$39:$A$789,$A53,СВЦЭМ!$B$39:$B$789,O$47)+'СЕТ СН'!$G$9+СВЦЭМ!$D$10+'СЕТ СН'!$G$6-'СЕТ СН'!$G$19</f>
        <v>2021.27580792</v>
      </c>
      <c r="P53" s="36">
        <f>SUMIFS(СВЦЭМ!$C$39:$C$789,СВЦЭМ!$A$39:$A$789,$A53,СВЦЭМ!$B$39:$B$789,P$47)+'СЕТ СН'!$G$9+СВЦЭМ!$D$10+'СЕТ СН'!$G$6-'СЕТ СН'!$G$19</f>
        <v>2038.3670876900001</v>
      </c>
      <c r="Q53" s="36">
        <f>SUMIFS(СВЦЭМ!$C$39:$C$789,СВЦЭМ!$A$39:$A$789,$A53,СВЦЭМ!$B$39:$B$789,Q$47)+'СЕТ СН'!$G$9+СВЦЭМ!$D$10+'СЕТ СН'!$G$6-'СЕТ СН'!$G$19</f>
        <v>2050.21651462</v>
      </c>
      <c r="R53" s="36">
        <f>SUMIFS(СВЦЭМ!$C$39:$C$789,СВЦЭМ!$A$39:$A$789,$A53,СВЦЭМ!$B$39:$B$789,R$47)+'СЕТ СН'!$G$9+СВЦЭМ!$D$10+'СЕТ СН'!$G$6-'СЕТ СН'!$G$19</f>
        <v>2041.1454307600002</v>
      </c>
      <c r="S53" s="36">
        <f>SUMIFS(СВЦЭМ!$C$39:$C$789,СВЦЭМ!$A$39:$A$789,$A53,СВЦЭМ!$B$39:$B$789,S$47)+'СЕТ СН'!$G$9+СВЦЭМ!$D$10+'СЕТ СН'!$G$6-'СЕТ СН'!$G$19</f>
        <v>2014.6666535700001</v>
      </c>
      <c r="T53" s="36">
        <f>SUMIFS(СВЦЭМ!$C$39:$C$789,СВЦЭМ!$A$39:$A$789,$A53,СВЦЭМ!$B$39:$B$789,T$47)+'СЕТ СН'!$G$9+СВЦЭМ!$D$10+'СЕТ СН'!$G$6-'СЕТ СН'!$G$19</f>
        <v>1969.91157911</v>
      </c>
      <c r="U53" s="36">
        <f>SUMIFS(СВЦЭМ!$C$39:$C$789,СВЦЭМ!$A$39:$A$789,$A53,СВЦЭМ!$B$39:$B$789,U$47)+'СЕТ СН'!$G$9+СВЦЭМ!$D$10+'СЕТ СН'!$G$6-'СЕТ СН'!$G$19</f>
        <v>1952.2233221800002</v>
      </c>
      <c r="V53" s="36">
        <f>SUMIFS(СВЦЭМ!$C$39:$C$789,СВЦЭМ!$A$39:$A$789,$A53,СВЦЭМ!$B$39:$B$789,V$47)+'СЕТ СН'!$G$9+СВЦЭМ!$D$10+'СЕТ СН'!$G$6-'СЕТ СН'!$G$19</f>
        <v>1994.2487261200001</v>
      </c>
      <c r="W53" s="36">
        <f>SUMIFS(СВЦЭМ!$C$39:$C$789,СВЦЭМ!$A$39:$A$789,$A53,СВЦЭМ!$B$39:$B$789,W$47)+'СЕТ СН'!$G$9+СВЦЭМ!$D$10+'СЕТ СН'!$G$6-'СЕТ СН'!$G$19</f>
        <v>1996.24103302</v>
      </c>
      <c r="X53" s="36">
        <f>SUMIFS(СВЦЭМ!$C$39:$C$789,СВЦЭМ!$A$39:$A$789,$A53,СВЦЭМ!$B$39:$B$789,X$47)+'СЕТ СН'!$G$9+СВЦЭМ!$D$10+'СЕТ СН'!$G$6-'СЕТ СН'!$G$19</f>
        <v>2001.7449425500001</v>
      </c>
      <c r="Y53" s="36">
        <f>SUMIFS(СВЦЭМ!$C$39:$C$789,СВЦЭМ!$A$39:$A$789,$A53,СВЦЭМ!$B$39:$B$789,Y$47)+'СЕТ СН'!$G$9+СВЦЭМ!$D$10+'СЕТ СН'!$G$6-'СЕТ СН'!$G$19</f>
        <v>2033.9586091800002</v>
      </c>
    </row>
    <row r="54" spans="1:25" ht="15.75" x14ac:dyDescent="0.2">
      <c r="A54" s="35">
        <f t="shared" si="1"/>
        <v>45633</v>
      </c>
      <c r="B54" s="36">
        <f>SUMIFS(СВЦЭМ!$C$39:$C$789,СВЦЭМ!$A$39:$A$789,$A54,СВЦЭМ!$B$39:$B$789,B$47)+'СЕТ СН'!$G$9+СВЦЭМ!$D$10+'СЕТ СН'!$G$6-'СЕТ СН'!$G$19</f>
        <v>2105.6551032500001</v>
      </c>
      <c r="C54" s="36">
        <f>SUMIFS(СВЦЭМ!$C$39:$C$789,СВЦЭМ!$A$39:$A$789,$A54,СВЦЭМ!$B$39:$B$789,C$47)+'СЕТ СН'!$G$9+СВЦЭМ!$D$10+'СЕТ СН'!$G$6-'СЕТ СН'!$G$19</f>
        <v>2081.02616812</v>
      </c>
      <c r="D54" s="36">
        <f>SUMIFS(СВЦЭМ!$C$39:$C$789,СВЦЭМ!$A$39:$A$789,$A54,СВЦЭМ!$B$39:$B$789,D$47)+'СЕТ СН'!$G$9+СВЦЭМ!$D$10+'СЕТ СН'!$G$6-'СЕТ СН'!$G$19</f>
        <v>2110.7328517400001</v>
      </c>
      <c r="E54" s="36">
        <f>SUMIFS(СВЦЭМ!$C$39:$C$789,СВЦЭМ!$A$39:$A$789,$A54,СВЦЭМ!$B$39:$B$789,E$47)+'СЕТ СН'!$G$9+СВЦЭМ!$D$10+'СЕТ СН'!$G$6-'СЕТ СН'!$G$19</f>
        <v>2130.9529665599998</v>
      </c>
      <c r="F54" s="36">
        <f>SUMIFS(СВЦЭМ!$C$39:$C$789,СВЦЭМ!$A$39:$A$789,$A54,СВЦЭМ!$B$39:$B$789,F$47)+'СЕТ СН'!$G$9+СВЦЭМ!$D$10+'СЕТ СН'!$G$6-'СЕТ СН'!$G$19</f>
        <v>2131.2642492700002</v>
      </c>
      <c r="G54" s="36">
        <f>SUMIFS(СВЦЭМ!$C$39:$C$789,СВЦЭМ!$A$39:$A$789,$A54,СВЦЭМ!$B$39:$B$789,G$47)+'СЕТ СН'!$G$9+СВЦЭМ!$D$10+'СЕТ СН'!$G$6-'СЕТ СН'!$G$19</f>
        <v>2125.3711079899999</v>
      </c>
      <c r="H54" s="36">
        <f>SUMIFS(СВЦЭМ!$C$39:$C$789,СВЦЭМ!$A$39:$A$789,$A54,СВЦЭМ!$B$39:$B$789,H$47)+'СЕТ СН'!$G$9+СВЦЭМ!$D$10+'СЕТ СН'!$G$6-'СЕТ СН'!$G$19</f>
        <v>2116.6032208800002</v>
      </c>
      <c r="I54" s="36">
        <f>SUMIFS(СВЦЭМ!$C$39:$C$789,СВЦЭМ!$A$39:$A$789,$A54,СВЦЭМ!$B$39:$B$789,I$47)+'СЕТ СН'!$G$9+СВЦЭМ!$D$10+'СЕТ СН'!$G$6-'СЕТ СН'!$G$19</f>
        <v>2097.7206220200001</v>
      </c>
      <c r="J54" s="36">
        <f>SUMIFS(СВЦЭМ!$C$39:$C$789,СВЦЭМ!$A$39:$A$789,$A54,СВЦЭМ!$B$39:$B$789,J$47)+'СЕТ СН'!$G$9+СВЦЭМ!$D$10+'СЕТ СН'!$G$6-'СЕТ СН'!$G$19</f>
        <v>2041.7543553700002</v>
      </c>
      <c r="K54" s="36">
        <f>SUMIFS(СВЦЭМ!$C$39:$C$789,СВЦЭМ!$A$39:$A$789,$A54,СВЦЭМ!$B$39:$B$789,K$47)+'СЕТ СН'!$G$9+СВЦЭМ!$D$10+'СЕТ СН'!$G$6-'СЕТ СН'!$G$19</f>
        <v>1971.5837463900002</v>
      </c>
      <c r="L54" s="36">
        <f>SUMIFS(СВЦЭМ!$C$39:$C$789,СВЦЭМ!$A$39:$A$789,$A54,СВЦЭМ!$B$39:$B$789,L$47)+'СЕТ СН'!$G$9+СВЦЭМ!$D$10+'СЕТ СН'!$G$6-'СЕТ СН'!$G$19</f>
        <v>1925.0984346600001</v>
      </c>
      <c r="M54" s="36">
        <f>SUMIFS(СВЦЭМ!$C$39:$C$789,СВЦЭМ!$A$39:$A$789,$A54,СВЦЭМ!$B$39:$B$789,M$47)+'СЕТ СН'!$G$9+СВЦЭМ!$D$10+'СЕТ СН'!$G$6-'СЕТ СН'!$G$19</f>
        <v>1928.4559357600001</v>
      </c>
      <c r="N54" s="36">
        <f>SUMIFS(СВЦЭМ!$C$39:$C$789,СВЦЭМ!$A$39:$A$789,$A54,СВЦЭМ!$B$39:$B$789,N$47)+'СЕТ СН'!$G$9+СВЦЭМ!$D$10+'СЕТ СН'!$G$6-'СЕТ СН'!$G$19</f>
        <v>1945.3442430600001</v>
      </c>
      <c r="O54" s="36">
        <f>SUMIFS(СВЦЭМ!$C$39:$C$789,СВЦЭМ!$A$39:$A$789,$A54,СВЦЭМ!$B$39:$B$789,O$47)+'СЕТ СН'!$G$9+СВЦЭМ!$D$10+'СЕТ СН'!$G$6-'СЕТ СН'!$G$19</f>
        <v>1957.0256928200001</v>
      </c>
      <c r="P54" s="36">
        <f>SUMIFS(СВЦЭМ!$C$39:$C$789,СВЦЭМ!$A$39:$A$789,$A54,СВЦЭМ!$B$39:$B$789,P$47)+'СЕТ СН'!$G$9+СВЦЭМ!$D$10+'СЕТ СН'!$G$6-'СЕТ СН'!$G$19</f>
        <v>1959.7611421500001</v>
      </c>
      <c r="Q54" s="36">
        <f>SUMIFS(СВЦЭМ!$C$39:$C$789,СВЦЭМ!$A$39:$A$789,$A54,СВЦЭМ!$B$39:$B$789,Q$47)+'СЕТ СН'!$G$9+СВЦЭМ!$D$10+'СЕТ СН'!$G$6-'СЕТ СН'!$G$19</f>
        <v>1963.5895926800001</v>
      </c>
      <c r="R54" s="36">
        <f>SUMIFS(СВЦЭМ!$C$39:$C$789,СВЦЭМ!$A$39:$A$789,$A54,СВЦЭМ!$B$39:$B$789,R$47)+'СЕТ СН'!$G$9+СВЦЭМ!$D$10+'СЕТ СН'!$G$6-'СЕТ СН'!$G$19</f>
        <v>1967.9102639900002</v>
      </c>
      <c r="S54" s="36">
        <f>SUMIFS(СВЦЭМ!$C$39:$C$789,СВЦЭМ!$A$39:$A$789,$A54,СВЦЭМ!$B$39:$B$789,S$47)+'СЕТ СН'!$G$9+СВЦЭМ!$D$10+'СЕТ СН'!$G$6-'СЕТ СН'!$G$19</f>
        <v>1946.8967525700002</v>
      </c>
      <c r="T54" s="36">
        <f>SUMIFS(СВЦЭМ!$C$39:$C$789,СВЦЭМ!$A$39:$A$789,$A54,СВЦЭМ!$B$39:$B$789,T$47)+'СЕТ СН'!$G$9+СВЦЭМ!$D$10+'СЕТ СН'!$G$6-'СЕТ СН'!$G$19</f>
        <v>1903.7138059900001</v>
      </c>
      <c r="U54" s="36">
        <f>SUMIFS(СВЦЭМ!$C$39:$C$789,СВЦЭМ!$A$39:$A$789,$A54,СВЦЭМ!$B$39:$B$789,U$47)+'СЕТ СН'!$G$9+СВЦЭМ!$D$10+'СЕТ СН'!$G$6-'СЕТ СН'!$G$19</f>
        <v>1925.2494270700001</v>
      </c>
      <c r="V54" s="36">
        <f>SUMIFS(СВЦЭМ!$C$39:$C$789,СВЦЭМ!$A$39:$A$789,$A54,СВЦЭМ!$B$39:$B$789,V$47)+'СЕТ СН'!$G$9+СВЦЭМ!$D$10+'СЕТ СН'!$G$6-'СЕТ СН'!$G$19</f>
        <v>1953.41740645</v>
      </c>
      <c r="W54" s="36">
        <f>SUMIFS(СВЦЭМ!$C$39:$C$789,СВЦЭМ!$A$39:$A$789,$A54,СВЦЭМ!$B$39:$B$789,W$47)+'СЕТ СН'!$G$9+СВЦЭМ!$D$10+'СЕТ СН'!$G$6-'СЕТ СН'!$G$19</f>
        <v>1958.4477976000001</v>
      </c>
      <c r="X54" s="36">
        <f>SUMIFS(СВЦЭМ!$C$39:$C$789,СВЦЭМ!$A$39:$A$789,$A54,СВЦЭМ!$B$39:$B$789,X$47)+'СЕТ СН'!$G$9+СВЦЭМ!$D$10+'СЕТ СН'!$G$6-'СЕТ СН'!$G$19</f>
        <v>1998.4356578600002</v>
      </c>
      <c r="Y54" s="36">
        <f>SUMIFS(СВЦЭМ!$C$39:$C$789,СВЦЭМ!$A$39:$A$789,$A54,СВЦЭМ!$B$39:$B$789,Y$47)+'СЕТ СН'!$G$9+СВЦЭМ!$D$10+'СЕТ СН'!$G$6-'СЕТ СН'!$G$19</f>
        <v>2063.2222348199998</v>
      </c>
    </row>
    <row r="55" spans="1:25" ht="15.75" x14ac:dyDescent="0.2">
      <c r="A55" s="35">
        <f t="shared" si="1"/>
        <v>45634</v>
      </c>
      <c r="B55" s="36">
        <f>SUMIFS(СВЦЭМ!$C$39:$C$789,СВЦЭМ!$A$39:$A$789,$A55,СВЦЭМ!$B$39:$B$789,B$47)+'СЕТ СН'!$G$9+СВЦЭМ!$D$10+'СЕТ СН'!$G$6-'СЕТ СН'!$G$19</f>
        <v>2054.2672703899998</v>
      </c>
      <c r="C55" s="36">
        <f>SUMIFS(СВЦЭМ!$C$39:$C$789,СВЦЭМ!$A$39:$A$789,$A55,СВЦЭМ!$B$39:$B$789,C$47)+'СЕТ СН'!$G$9+СВЦЭМ!$D$10+'СЕТ СН'!$G$6-'СЕТ СН'!$G$19</f>
        <v>2086.0427678199999</v>
      </c>
      <c r="D55" s="36">
        <f>SUMIFS(СВЦЭМ!$C$39:$C$789,СВЦЭМ!$A$39:$A$789,$A55,СВЦЭМ!$B$39:$B$789,D$47)+'СЕТ СН'!$G$9+СВЦЭМ!$D$10+'СЕТ СН'!$G$6-'СЕТ СН'!$G$19</f>
        <v>2126.2315395400001</v>
      </c>
      <c r="E55" s="36">
        <f>SUMIFS(СВЦЭМ!$C$39:$C$789,СВЦЭМ!$A$39:$A$789,$A55,СВЦЭМ!$B$39:$B$789,E$47)+'СЕТ СН'!$G$9+СВЦЭМ!$D$10+'СЕТ СН'!$G$6-'СЕТ СН'!$G$19</f>
        <v>2142.22130892</v>
      </c>
      <c r="F55" s="36">
        <f>SUMIFS(СВЦЭМ!$C$39:$C$789,СВЦЭМ!$A$39:$A$789,$A55,СВЦЭМ!$B$39:$B$789,F$47)+'СЕТ СН'!$G$9+СВЦЭМ!$D$10+'СЕТ СН'!$G$6-'СЕТ СН'!$G$19</f>
        <v>2159.70996199</v>
      </c>
      <c r="G55" s="36">
        <f>SUMIFS(СВЦЭМ!$C$39:$C$789,СВЦЭМ!$A$39:$A$789,$A55,СВЦЭМ!$B$39:$B$789,G$47)+'СЕТ СН'!$G$9+СВЦЭМ!$D$10+'СЕТ СН'!$G$6-'СЕТ СН'!$G$19</f>
        <v>2159.0579985600002</v>
      </c>
      <c r="H55" s="36">
        <f>SUMIFS(СВЦЭМ!$C$39:$C$789,СВЦЭМ!$A$39:$A$789,$A55,СВЦЭМ!$B$39:$B$789,H$47)+'СЕТ СН'!$G$9+СВЦЭМ!$D$10+'СЕТ СН'!$G$6-'СЕТ СН'!$G$19</f>
        <v>2172.3939520399999</v>
      </c>
      <c r="I55" s="36">
        <f>SUMIFS(СВЦЭМ!$C$39:$C$789,СВЦЭМ!$A$39:$A$789,$A55,СВЦЭМ!$B$39:$B$789,I$47)+'СЕТ СН'!$G$9+СВЦЭМ!$D$10+'СЕТ СН'!$G$6-'СЕТ СН'!$G$19</f>
        <v>2140.64818784</v>
      </c>
      <c r="J55" s="36">
        <f>SUMIFS(СВЦЭМ!$C$39:$C$789,СВЦЭМ!$A$39:$A$789,$A55,СВЦЭМ!$B$39:$B$789,J$47)+'СЕТ СН'!$G$9+СВЦЭМ!$D$10+'СЕТ СН'!$G$6-'СЕТ СН'!$G$19</f>
        <v>2094.5656263699998</v>
      </c>
      <c r="K55" s="36">
        <f>SUMIFS(СВЦЭМ!$C$39:$C$789,СВЦЭМ!$A$39:$A$789,$A55,СВЦЭМ!$B$39:$B$789,K$47)+'СЕТ СН'!$G$9+СВЦЭМ!$D$10+'СЕТ СН'!$G$6-'СЕТ СН'!$G$19</f>
        <v>2024.0408111300001</v>
      </c>
      <c r="L55" s="36">
        <f>SUMIFS(СВЦЭМ!$C$39:$C$789,СВЦЭМ!$A$39:$A$789,$A55,СВЦЭМ!$B$39:$B$789,L$47)+'СЕТ СН'!$G$9+СВЦЭМ!$D$10+'СЕТ СН'!$G$6-'СЕТ СН'!$G$19</f>
        <v>1976.42651834</v>
      </c>
      <c r="M55" s="36">
        <f>SUMIFS(СВЦЭМ!$C$39:$C$789,СВЦЭМ!$A$39:$A$789,$A55,СВЦЭМ!$B$39:$B$789,M$47)+'СЕТ СН'!$G$9+СВЦЭМ!$D$10+'СЕТ СН'!$G$6-'СЕТ СН'!$G$19</f>
        <v>1971.9686108500002</v>
      </c>
      <c r="N55" s="36">
        <f>SUMIFS(СВЦЭМ!$C$39:$C$789,СВЦЭМ!$A$39:$A$789,$A55,СВЦЭМ!$B$39:$B$789,N$47)+'СЕТ СН'!$G$9+СВЦЭМ!$D$10+'СЕТ СН'!$G$6-'СЕТ СН'!$G$19</f>
        <v>1983.02085418</v>
      </c>
      <c r="O55" s="36">
        <f>SUMIFS(СВЦЭМ!$C$39:$C$789,СВЦЭМ!$A$39:$A$789,$A55,СВЦЭМ!$B$39:$B$789,O$47)+'СЕТ СН'!$G$9+СВЦЭМ!$D$10+'СЕТ СН'!$G$6-'СЕТ СН'!$G$19</f>
        <v>2005.9347545100002</v>
      </c>
      <c r="P55" s="36">
        <f>SUMIFS(СВЦЭМ!$C$39:$C$789,СВЦЭМ!$A$39:$A$789,$A55,СВЦЭМ!$B$39:$B$789,P$47)+'СЕТ СН'!$G$9+СВЦЭМ!$D$10+'СЕТ СН'!$G$6-'СЕТ СН'!$G$19</f>
        <v>2008.6375323900002</v>
      </c>
      <c r="Q55" s="36">
        <f>SUMIFS(СВЦЭМ!$C$39:$C$789,СВЦЭМ!$A$39:$A$789,$A55,СВЦЭМ!$B$39:$B$789,Q$47)+'СЕТ СН'!$G$9+СВЦЭМ!$D$10+'СЕТ СН'!$G$6-'СЕТ СН'!$G$19</f>
        <v>2016.1731868000002</v>
      </c>
      <c r="R55" s="36">
        <f>SUMIFS(СВЦЭМ!$C$39:$C$789,СВЦЭМ!$A$39:$A$789,$A55,СВЦЭМ!$B$39:$B$789,R$47)+'СЕТ СН'!$G$9+СВЦЭМ!$D$10+'СЕТ СН'!$G$6-'СЕТ СН'!$G$19</f>
        <v>2014.5051442800002</v>
      </c>
      <c r="S55" s="36">
        <f>SUMIFS(СВЦЭМ!$C$39:$C$789,СВЦЭМ!$A$39:$A$789,$A55,СВЦЭМ!$B$39:$B$789,S$47)+'СЕТ СН'!$G$9+СВЦЭМ!$D$10+'СЕТ СН'!$G$6-'СЕТ СН'!$G$19</f>
        <v>1958.4311778800002</v>
      </c>
      <c r="T55" s="36">
        <f>SUMIFS(СВЦЭМ!$C$39:$C$789,СВЦЭМ!$A$39:$A$789,$A55,СВЦЭМ!$B$39:$B$789,T$47)+'СЕТ СН'!$G$9+СВЦЭМ!$D$10+'СЕТ СН'!$G$6-'СЕТ СН'!$G$19</f>
        <v>1876.9856399700002</v>
      </c>
      <c r="U55" s="36">
        <f>SUMIFS(СВЦЭМ!$C$39:$C$789,СВЦЭМ!$A$39:$A$789,$A55,СВЦЭМ!$B$39:$B$789,U$47)+'СЕТ СН'!$G$9+СВЦЭМ!$D$10+'СЕТ СН'!$G$6-'СЕТ СН'!$G$19</f>
        <v>1874.2777832400002</v>
      </c>
      <c r="V55" s="36">
        <f>SUMIFS(СВЦЭМ!$C$39:$C$789,СВЦЭМ!$A$39:$A$789,$A55,СВЦЭМ!$B$39:$B$789,V$47)+'СЕТ СН'!$G$9+СВЦЭМ!$D$10+'СЕТ СН'!$G$6-'СЕТ СН'!$G$19</f>
        <v>1907.6326621800001</v>
      </c>
      <c r="W55" s="36">
        <f>SUMIFS(СВЦЭМ!$C$39:$C$789,СВЦЭМ!$A$39:$A$789,$A55,СВЦЭМ!$B$39:$B$789,W$47)+'СЕТ СН'!$G$9+СВЦЭМ!$D$10+'СЕТ СН'!$G$6-'СЕТ СН'!$G$19</f>
        <v>1938.0046491500002</v>
      </c>
      <c r="X55" s="36">
        <f>SUMIFS(СВЦЭМ!$C$39:$C$789,СВЦЭМ!$A$39:$A$789,$A55,СВЦЭМ!$B$39:$B$789,X$47)+'СЕТ СН'!$G$9+СВЦЭМ!$D$10+'СЕТ СН'!$G$6-'СЕТ СН'!$G$19</f>
        <v>1960.3767615200002</v>
      </c>
      <c r="Y55" s="36">
        <f>SUMIFS(СВЦЭМ!$C$39:$C$789,СВЦЭМ!$A$39:$A$789,$A55,СВЦЭМ!$B$39:$B$789,Y$47)+'СЕТ СН'!$G$9+СВЦЭМ!$D$10+'СЕТ СН'!$G$6-'СЕТ СН'!$G$19</f>
        <v>1969.4173312600001</v>
      </c>
    </row>
    <row r="56" spans="1:25" ht="15.75" x14ac:dyDescent="0.2">
      <c r="A56" s="35">
        <f t="shared" si="1"/>
        <v>45635</v>
      </c>
      <c r="B56" s="36">
        <f>SUMIFS(СВЦЭМ!$C$39:$C$789,СВЦЭМ!$A$39:$A$789,$A56,СВЦЭМ!$B$39:$B$789,B$47)+'СЕТ СН'!$G$9+СВЦЭМ!$D$10+'СЕТ СН'!$G$6-'СЕТ СН'!$G$19</f>
        <v>2035.77988598</v>
      </c>
      <c r="C56" s="36">
        <f>SUMIFS(СВЦЭМ!$C$39:$C$789,СВЦЭМ!$A$39:$A$789,$A56,СВЦЭМ!$B$39:$B$789,C$47)+'СЕТ СН'!$G$9+СВЦЭМ!$D$10+'СЕТ СН'!$G$6-'СЕТ СН'!$G$19</f>
        <v>2050.3271230400001</v>
      </c>
      <c r="D56" s="36">
        <f>SUMIFS(СВЦЭМ!$C$39:$C$789,СВЦЭМ!$A$39:$A$789,$A56,СВЦЭМ!$B$39:$B$789,D$47)+'СЕТ СН'!$G$9+СВЦЭМ!$D$10+'СЕТ СН'!$G$6-'СЕТ СН'!$G$19</f>
        <v>2110.1909999300001</v>
      </c>
      <c r="E56" s="36">
        <f>SUMIFS(СВЦЭМ!$C$39:$C$789,СВЦЭМ!$A$39:$A$789,$A56,СВЦЭМ!$B$39:$B$789,E$47)+'СЕТ СН'!$G$9+СВЦЭМ!$D$10+'СЕТ СН'!$G$6-'СЕТ СН'!$G$19</f>
        <v>2121.72897431</v>
      </c>
      <c r="F56" s="36">
        <f>SUMIFS(СВЦЭМ!$C$39:$C$789,СВЦЭМ!$A$39:$A$789,$A56,СВЦЭМ!$B$39:$B$789,F$47)+'СЕТ СН'!$G$9+СВЦЭМ!$D$10+'СЕТ СН'!$G$6-'СЕТ СН'!$G$19</f>
        <v>2119.9812669299999</v>
      </c>
      <c r="G56" s="36">
        <f>SUMIFS(СВЦЭМ!$C$39:$C$789,СВЦЭМ!$A$39:$A$789,$A56,СВЦЭМ!$B$39:$B$789,G$47)+'СЕТ СН'!$G$9+СВЦЭМ!$D$10+'СЕТ СН'!$G$6-'СЕТ СН'!$G$19</f>
        <v>2098.4208205099999</v>
      </c>
      <c r="H56" s="36">
        <f>SUMIFS(СВЦЭМ!$C$39:$C$789,СВЦЭМ!$A$39:$A$789,$A56,СВЦЭМ!$B$39:$B$789,H$47)+'СЕТ СН'!$G$9+СВЦЭМ!$D$10+'СЕТ СН'!$G$6-'СЕТ СН'!$G$19</f>
        <v>2000.9838076100002</v>
      </c>
      <c r="I56" s="36">
        <f>SUMIFS(СВЦЭМ!$C$39:$C$789,СВЦЭМ!$A$39:$A$789,$A56,СВЦЭМ!$B$39:$B$789,I$47)+'СЕТ СН'!$G$9+СВЦЭМ!$D$10+'СЕТ СН'!$G$6-'СЕТ СН'!$G$19</f>
        <v>1932.45544552</v>
      </c>
      <c r="J56" s="36">
        <f>SUMIFS(СВЦЭМ!$C$39:$C$789,СВЦЭМ!$A$39:$A$789,$A56,СВЦЭМ!$B$39:$B$789,J$47)+'СЕТ СН'!$G$9+СВЦЭМ!$D$10+'СЕТ СН'!$G$6-'СЕТ СН'!$G$19</f>
        <v>1951.3577655400002</v>
      </c>
      <c r="K56" s="36">
        <f>SUMIFS(СВЦЭМ!$C$39:$C$789,СВЦЭМ!$A$39:$A$789,$A56,СВЦЭМ!$B$39:$B$789,K$47)+'СЕТ СН'!$G$9+СВЦЭМ!$D$10+'СЕТ СН'!$G$6-'СЕТ СН'!$G$19</f>
        <v>1923.5936302900002</v>
      </c>
      <c r="L56" s="36">
        <f>SUMIFS(СВЦЭМ!$C$39:$C$789,СВЦЭМ!$A$39:$A$789,$A56,СВЦЭМ!$B$39:$B$789,L$47)+'СЕТ СН'!$G$9+СВЦЭМ!$D$10+'СЕТ СН'!$G$6-'СЕТ СН'!$G$19</f>
        <v>1921.6046575700002</v>
      </c>
      <c r="M56" s="36">
        <f>SUMIFS(СВЦЭМ!$C$39:$C$789,СВЦЭМ!$A$39:$A$789,$A56,СВЦЭМ!$B$39:$B$789,M$47)+'СЕТ СН'!$G$9+СВЦЭМ!$D$10+'СЕТ СН'!$G$6-'СЕТ СН'!$G$19</f>
        <v>1939.8162452900001</v>
      </c>
      <c r="N56" s="36">
        <f>SUMIFS(СВЦЭМ!$C$39:$C$789,СВЦЭМ!$A$39:$A$789,$A56,СВЦЭМ!$B$39:$B$789,N$47)+'СЕТ СН'!$G$9+СВЦЭМ!$D$10+'СЕТ СН'!$G$6-'СЕТ СН'!$G$19</f>
        <v>1935.2383347100001</v>
      </c>
      <c r="O56" s="36">
        <f>SUMIFS(СВЦЭМ!$C$39:$C$789,СВЦЭМ!$A$39:$A$789,$A56,СВЦЭМ!$B$39:$B$789,O$47)+'СЕТ СН'!$G$9+СВЦЭМ!$D$10+'СЕТ СН'!$G$6-'СЕТ СН'!$G$19</f>
        <v>1939.32235141</v>
      </c>
      <c r="P56" s="36">
        <f>SUMIFS(СВЦЭМ!$C$39:$C$789,СВЦЭМ!$A$39:$A$789,$A56,СВЦЭМ!$B$39:$B$789,P$47)+'СЕТ СН'!$G$9+СВЦЭМ!$D$10+'СЕТ СН'!$G$6-'СЕТ СН'!$G$19</f>
        <v>1956.0345054500001</v>
      </c>
      <c r="Q56" s="36">
        <f>SUMIFS(СВЦЭМ!$C$39:$C$789,СВЦЭМ!$A$39:$A$789,$A56,СВЦЭМ!$B$39:$B$789,Q$47)+'СЕТ СН'!$G$9+СВЦЭМ!$D$10+'СЕТ СН'!$G$6-'СЕТ СН'!$G$19</f>
        <v>1955.1495491200001</v>
      </c>
      <c r="R56" s="36">
        <f>SUMIFS(СВЦЭМ!$C$39:$C$789,СВЦЭМ!$A$39:$A$789,$A56,СВЦЭМ!$B$39:$B$789,R$47)+'СЕТ СН'!$G$9+СВЦЭМ!$D$10+'СЕТ СН'!$G$6-'СЕТ СН'!$G$19</f>
        <v>1958.6225947700002</v>
      </c>
      <c r="S56" s="36">
        <f>SUMIFS(СВЦЭМ!$C$39:$C$789,СВЦЭМ!$A$39:$A$789,$A56,СВЦЭМ!$B$39:$B$789,S$47)+'СЕТ СН'!$G$9+СВЦЭМ!$D$10+'СЕТ СН'!$G$6-'СЕТ СН'!$G$19</f>
        <v>1908.14522721</v>
      </c>
      <c r="T56" s="36">
        <f>SUMIFS(СВЦЭМ!$C$39:$C$789,СВЦЭМ!$A$39:$A$789,$A56,СВЦЭМ!$B$39:$B$789,T$47)+'СЕТ СН'!$G$9+СВЦЭМ!$D$10+'СЕТ СН'!$G$6-'СЕТ СН'!$G$19</f>
        <v>1890.1428063100002</v>
      </c>
      <c r="U56" s="36">
        <f>SUMIFS(СВЦЭМ!$C$39:$C$789,СВЦЭМ!$A$39:$A$789,$A56,СВЦЭМ!$B$39:$B$789,U$47)+'СЕТ СН'!$G$9+СВЦЭМ!$D$10+'СЕТ СН'!$G$6-'СЕТ СН'!$G$19</f>
        <v>1900.7553165000002</v>
      </c>
      <c r="V56" s="36">
        <f>SUMIFS(СВЦЭМ!$C$39:$C$789,СВЦЭМ!$A$39:$A$789,$A56,СВЦЭМ!$B$39:$B$789,V$47)+'СЕТ СН'!$G$9+СВЦЭМ!$D$10+'СЕТ СН'!$G$6-'СЕТ СН'!$G$19</f>
        <v>1919.1344633400001</v>
      </c>
      <c r="W56" s="36">
        <f>SUMIFS(СВЦЭМ!$C$39:$C$789,СВЦЭМ!$A$39:$A$789,$A56,СВЦЭМ!$B$39:$B$789,W$47)+'СЕТ СН'!$G$9+СВЦЭМ!$D$10+'СЕТ СН'!$G$6-'СЕТ СН'!$G$19</f>
        <v>1928.3318580900002</v>
      </c>
      <c r="X56" s="36">
        <f>SUMIFS(СВЦЭМ!$C$39:$C$789,СВЦЭМ!$A$39:$A$789,$A56,СВЦЭМ!$B$39:$B$789,X$47)+'СЕТ СН'!$G$9+СВЦЭМ!$D$10+'СЕТ СН'!$G$6-'СЕТ СН'!$G$19</f>
        <v>1942.7148388700002</v>
      </c>
      <c r="Y56" s="36">
        <f>SUMIFS(СВЦЭМ!$C$39:$C$789,СВЦЭМ!$A$39:$A$789,$A56,СВЦЭМ!$B$39:$B$789,Y$47)+'СЕТ СН'!$G$9+СВЦЭМ!$D$10+'СЕТ СН'!$G$6-'СЕТ СН'!$G$19</f>
        <v>1929.8843819600002</v>
      </c>
    </row>
    <row r="57" spans="1:25" ht="15.75" x14ac:dyDescent="0.2">
      <c r="A57" s="35">
        <f t="shared" si="1"/>
        <v>45636</v>
      </c>
      <c r="B57" s="36">
        <f>SUMIFS(СВЦЭМ!$C$39:$C$789,СВЦЭМ!$A$39:$A$789,$A57,СВЦЭМ!$B$39:$B$789,B$47)+'СЕТ СН'!$G$9+СВЦЭМ!$D$10+'СЕТ СН'!$G$6-'СЕТ СН'!$G$19</f>
        <v>2049.8762791499998</v>
      </c>
      <c r="C57" s="36">
        <f>SUMIFS(СВЦЭМ!$C$39:$C$789,СВЦЭМ!$A$39:$A$789,$A57,СВЦЭМ!$B$39:$B$789,C$47)+'СЕТ СН'!$G$9+СВЦЭМ!$D$10+'СЕТ СН'!$G$6-'СЕТ СН'!$G$19</f>
        <v>2100.8608081900002</v>
      </c>
      <c r="D57" s="36">
        <f>SUMIFS(СВЦЭМ!$C$39:$C$789,СВЦЭМ!$A$39:$A$789,$A57,СВЦЭМ!$B$39:$B$789,D$47)+'СЕТ СН'!$G$9+СВЦЭМ!$D$10+'СЕТ СН'!$G$6-'СЕТ СН'!$G$19</f>
        <v>2118.3493684</v>
      </c>
      <c r="E57" s="36">
        <f>SUMIFS(СВЦЭМ!$C$39:$C$789,СВЦЭМ!$A$39:$A$789,$A57,СВЦЭМ!$B$39:$B$789,E$47)+'СЕТ СН'!$G$9+СВЦЭМ!$D$10+'СЕТ СН'!$G$6-'СЕТ СН'!$G$19</f>
        <v>2133.5206146599999</v>
      </c>
      <c r="F57" s="36">
        <f>SUMIFS(СВЦЭМ!$C$39:$C$789,СВЦЭМ!$A$39:$A$789,$A57,СВЦЭМ!$B$39:$B$789,F$47)+'СЕТ СН'!$G$9+СВЦЭМ!$D$10+'СЕТ СН'!$G$6-'СЕТ СН'!$G$19</f>
        <v>2134.3374272599999</v>
      </c>
      <c r="G57" s="36">
        <f>SUMIFS(СВЦЭМ!$C$39:$C$789,СВЦЭМ!$A$39:$A$789,$A57,СВЦЭМ!$B$39:$B$789,G$47)+'СЕТ СН'!$G$9+СВЦЭМ!$D$10+'СЕТ СН'!$G$6-'СЕТ СН'!$G$19</f>
        <v>2112.4553343600001</v>
      </c>
      <c r="H57" s="36">
        <f>SUMIFS(СВЦЭМ!$C$39:$C$789,СВЦЭМ!$A$39:$A$789,$A57,СВЦЭМ!$B$39:$B$789,H$47)+'СЕТ СН'!$G$9+СВЦЭМ!$D$10+'СЕТ СН'!$G$6-'СЕТ СН'!$G$19</f>
        <v>2043.9217476900001</v>
      </c>
      <c r="I57" s="36">
        <f>SUMIFS(СВЦЭМ!$C$39:$C$789,СВЦЭМ!$A$39:$A$789,$A57,СВЦЭМ!$B$39:$B$789,I$47)+'СЕТ СН'!$G$9+СВЦЭМ!$D$10+'СЕТ СН'!$G$6-'СЕТ СН'!$G$19</f>
        <v>1971.8879937600002</v>
      </c>
      <c r="J57" s="36">
        <f>SUMIFS(СВЦЭМ!$C$39:$C$789,СВЦЭМ!$A$39:$A$789,$A57,СВЦЭМ!$B$39:$B$789,J$47)+'СЕТ СН'!$G$9+СВЦЭМ!$D$10+'СЕТ СН'!$G$6-'СЕТ СН'!$G$19</f>
        <v>1919.1005849400001</v>
      </c>
      <c r="K57" s="36">
        <f>SUMIFS(СВЦЭМ!$C$39:$C$789,СВЦЭМ!$A$39:$A$789,$A57,СВЦЭМ!$B$39:$B$789,K$47)+'СЕТ СН'!$G$9+СВЦЭМ!$D$10+'СЕТ СН'!$G$6-'СЕТ СН'!$G$19</f>
        <v>1891.1632797500001</v>
      </c>
      <c r="L57" s="36">
        <f>SUMIFS(СВЦЭМ!$C$39:$C$789,СВЦЭМ!$A$39:$A$789,$A57,СВЦЭМ!$B$39:$B$789,L$47)+'СЕТ СН'!$G$9+СВЦЭМ!$D$10+'СЕТ СН'!$G$6-'СЕТ СН'!$G$19</f>
        <v>1927.3006550900002</v>
      </c>
      <c r="M57" s="36">
        <f>SUMIFS(СВЦЭМ!$C$39:$C$789,СВЦЭМ!$A$39:$A$789,$A57,СВЦЭМ!$B$39:$B$789,M$47)+'СЕТ СН'!$G$9+СВЦЭМ!$D$10+'СЕТ СН'!$G$6-'СЕТ СН'!$G$19</f>
        <v>1923.5906685100001</v>
      </c>
      <c r="N57" s="36">
        <f>SUMIFS(СВЦЭМ!$C$39:$C$789,СВЦЭМ!$A$39:$A$789,$A57,СВЦЭМ!$B$39:$B$789,N$47)+'СЕТ СН'!$G$9+СВЦЭМ!$D$10+'СЕТ СН'!$G$6-'СЕТ СН'!$G$19</f>
        <v>1912.6785191900001</v>
      </c>
      <c r="O57" s="36">
        <f>SUMIFS(СВЦЭМ!$C$39:$C$789,СВЦЭМ!$A$39:$A$789,$A57,СВЦЭМ!$B$39:$B$789,O$47)+'СЕТ СН'!$G$9+СВЦЭМ!$D$10+'СЕТ СН'!$G$6-'СЕТ СН'!$G$19</f>
        <v>1907.7086755400001</v>
      </c>
      <c r="P57" s="36">
        <f>SUMIFS(СВЦЭМ!$C$39:$C$789,СВЦЭМ!$A$39:$A$789,$A57,СВЦЭМ!$B$39:$B$789,P$47)+'СЕТ СН'!$G$9+СВЦЭМ!$D$10+'СЕТ СН'!$G$6-'СЕТ СН'!$G$19</f>
        <v>1940.4003130100002</v>
      </c>
      <c r="Q57" s="36">
        <f>SUMIFS(СВЦЭМ!$C$39:$C$789,СВЦЭМ!$A$39:$A$789,$A57,СВЦЭМ!$B$39:$B$789,Q$47)+'СЕТ СН'!$G$9+СВЦЭМ!$D$10+'СЕТ СН'!$G$6-'СЕТ СН'!$G$19</f>
        <v>1954.26423905</v>
      </c>
      <c r="R57" s="36">
        <f>SUMIFS(СВЦЭМ!$C$39:$C$789,СВЦЭМ!$A$39:$A$789,$A57,СВЦЭМ!$B$39:$B$789,R$47)+'СЕТ СН'!$G$9+СВЦЭМ!$D$10+'СЕТ СН'!$G$6-'СЕТ СН'!$G$19</f>
        <v>1934.9451089600002</v>
      </c>
      <c r="S57" s="36">
        <f>SUMIFS(СВЦЭМ!$C$39:$C$789,СВЦЭМ!$A$39:$A$789,$A57,СВЦЭМ!$B$39:$B$789,S$47)+'СЕТ СН'!$G$9+СВЦЭМ!$D$10+'СЕТ СН'!$G$6-'СЕТ СН'!$G$19</f>
        <v>1896.2023778700002</v>
      </c>
      <c r="T57" s="36">
        <f>SUMIFS(СВЦЭМ!$C$39:$C$789,СВЦЭМ!$A$39:$A$789,$A57,СВЦЭМ!$B$39:$B$789,T$47)+'СЕТ СН'!$G$9+СВЦЭМ!$D$10+'СЕТ СН'!$G$6-'СЕТ СН'!$G$19</f>
        <v>1880.0660214500001</v>
      </c>
      <c r="U57" s="36">
        <f>SUMIFS(СВЦЭМ!$C$39:$C$789,СВЦЭМ!$A$39:$A$789,$A57,СВЦЭМ!$B$39:$B$789,U$47)+'СЕТ СН'!$G$9+СВЦЭМ!$D$10+'СЕТ СН'!$G$6-'СЕТ СН'!$G$19</f>
        <v>1904.8615797700002</v>
      </c>
      <c r="V57" s="36">
        <f>SUMIFS(СВЦЭМ!$C$39:$C$789,СВЦЭМ!$A$39:$A$789,$A57,СВЦЭМ!$B$39:$B$789,V$47)+'СЕТ СН'!$G$9+СВЦЭМ!$D$10+'СЕТ СН'!$G$6-'СЕТ СН'!$G$19</f>
        <v>1902.1514215000002</v>
      </c>
      <c r="W57" s="36">
        <f>SUMIFS(СВЦЭМ!$C$39:$C$789,СВЦЭМ!$A$39:$A$789,$A57,СВЦЭМ!$B$39:$B$789,W$47)+'СЕТ СН'!$G$9+СВЦЭМ!$D$10+'СЕТ СН'!$G$6-'СЕТ СН'!$G$19</f>
        <v>1931.5980508100001</v>
      </c>
      <c r="X57" s="36">
        <f>SUMIFS(СВЦЭМ!$C$39:$C$789,СВЦЭМ!$A$39:$A$789,$A57,СВЦЭМ!$B$39:$B$789,X$47)+'СЕТ СН'!$G$9+СВЦЭМ!$D$10+'СЕТ СН'!$G$6-'СЕТ СН'!$G$19</f>
        <v>1934.3911043200001</v>
      </c>
      <c r="Y57" s="36">
        <f>SUMIFS(СВЦЭМ!$C$39:$C$789,СВЦЭМ!$A$39:$A$789,$A57,СВЦЭМ!$B$39:$B$789,Y$47)+'СЕТ СН'!$G$9+СВЦЭМ!$D$10+'СЕТ СН'!$G$6-'СЕТ СН'!$G$19</f>
        <v>1975.2770780000001</v>
      </c>
    </row>
    <row r="58" spans="1:25" ht="15.75" x14ac:dyDescent="0.2">
      <c r="A58" s="35">
        <f t="shared" si="1"/>
        <v>45637</v>
      </c>
      <c r="B58" s="36">
        <f>SUMIFS(СВЦЭМ!$C$39:$C$789,СВЦЭМ!$A$39:$A$789,$A58,СВЦЭМ!$B$39:$B$789,B$47)+'СЕТ СН'!$G$9+СВЦЭМ!$D$10+'СЕТ СН'!$G$6-'СЕТ СН'!$G$19</f>
        <v>1981.4508801400002</v>
      </c>
      <c r="C58" s="36">
        <f>SUMIFS(СВЦЭМ!$C$39:$C$789,СВЦЭМ!$A$39:$A$789,$A58,СВЦЭМ!$B$39:$B$789,C$47)+'СЕТ СН'!$G$9+СВЦЭМ!$D$10+'СЕТ СН'!$G$6-'СЕТ СН'!$G$19</f>
        <v>2065.9376448600001</v>
      </c>
      <c r="D58" s="36">
        <f>SUMIFS(СВЦЭМ!$C$39:$C$789,СВЦЭМ!$A$39:$A$789,$A58,СВЦЭМ!$B$39:$B$789,D$47)+'СЕТ СН'!$G$9+СВЦЭМ!$D$10+'СЕТ СН'!$G$6-'СЕТ СН'!$G$19</f>
        <v>2104.3784949999999</v>
      </c>
      <c r="E58" s="36">
        <f>SUMIFS(СВЦЭМ!$C$39:$C$789,СВЦЭМ!$A$39:$A$789,$A58,СВЦЭМ!$B$39:$B$789,E$47)+'СЕТ СН'!$G$9+СВЦЭМ!$D$10+'СЕТ СН'!$G$6-'СЕТ СН'!$G$19</f>
        <v>2118.30429254</v>
      </c>
      <c r="F58" s="36">
        <f>SUMIFS(СВЦЭМ!$C$39:$C$789,СВЦЭМ!$A$39:$A$789,$A58,СВЦЭМ!$B$39:$B$789,F$47)+'СЕТ СН'!$G$9+СВЦЭМ!$D$10+'СЕТ СН'!$G$6-'СЕТ СН'!$G$19</f>
        <v>2129.89956046</v>
      </c>
      <c r="G58" s="36">
        <f>SUMIFS(СВЦЭМ!$C$39:$C$789,СВЦЭМ!$A$39:$A$789,$A58,СВЦЭМ!$B$39:$B$789,G$47)+'СЕТ СН'!$G$9+СВЦЭМ!$D$10+'СЕТ СН'!$G$6-'СЕТ СН'!$G$19</f>
        <v>2098.0925344399998</v>
      </c>
      <c r="H58" s="36">
        <f>SUMIFS(СВЦЭМ!$C$39:$C$789,СВЦЭМ!$A$39:$A$789,$A58,СВЦЭМ!$B$39:$B$789,H$47)+'СЕТ СН'!$G$9+СВЦЭМ!$D$10+'СЕТ СН'!$G$6-'СЕТ СН'!$G$19</f>
        <v>2052.89799558</v>
      </c>
      <c r="I58" s="36">
        <f>SUMIFS(СВЦЭМ!$C$39:$C$789,СВЦЭМ!$A$39:$A$789,$A58,СВЦЭМ!$B$39:$B$789,I$47)+'СЕТ СН'!$G$9+СВЦЭМ!$D$10+'СЕТ СН'!$G$6-'СЕТ СН'!$G$19</f>
        <v>1989.6372406100002</v>
      </c>
      <c r="J58" s="36">
        <f>SUMIFS(СВЦЭМ!$C$39:$C$789,СВЦЭМ!$A$39:$A$789,$A58,СВЦЭМ!$B$39:$B$789,J$47)+'СЕТ СН'!$G$9+СВЦЭМ!$D$10+'СЕТ СН'!$G$6-'СЕТ СН'!$G$19</f>
        <v>1956.5238385</v>
      </c>
      <c r="K58" s="36">
        <f>SUMIFS(СВЦЭМ!$C$39:$C$789,СВЦЭМ!$A$39:$A$789,$A58,СВЦЭМ!$B$39:$B$789,K$47)+'СЕТ СН'!$G$9+СВЦЭМ!$D$10+'СЕТ СН'!$G$6-'СЕТ СН'!$G$19</f>
        <v>1934.76509005</v>
      </c>
      <c r="L58" s="36">
        <f>SUMIFS(СВЦЭМ!$C$39:$C$789,СВЦЭМ!$A$39:$A$789,$A58,СВЦЭМ!$B$39:$B$789,L$47)+'СЕТ СН'!$G$9+СВЦЭМ!$D$10+'СЕТ СН'!$G$6-'СЕТ СН'!$G$19</f>
        <v>1941.6369373800001</v>
      </c>
      <c r="M58" s="36">
        <f>SUMIFS(СВЦЭМ!$C$39:$C$789,СВЦЭМ!$A$39:$A$789,$A58,СВЦЭМ!$B$39:$B$789,M$47)+'СЕТ СН'!$G$9+СВЦЭМ!$D$10+'СЕТ СН'!$G$6-'СЕТ СН'!$G$19</f>
        <v>1964.79871086</v>
      </c>
      <c r="N58" s="36">
        <f>SUMIFS(СВЦЭМ!$C$39:$C$789,СВЦЭМ!$A$39:$A$789,$A58,СВЦЭМ!$B$39:$B$789,N$47)+'СЕТ СН'!$G$9+СВЦЭМ!$D$10+'СЕТ СН'!$G$6-'СЕТ СН'!$G$19</f>
        <v>1975.22901606</v>
      </c>
      <c r="O58" s="36">
        <f>SUMIFS(СВЦЭМ!$C$39:$C$789,СВЦЭМ!$A$39:$A$789,$A58,СВЦЭМ!$B$39:$B$789,O$47)+'СЕТ СН'!$G$9+СВЦЭМ!$D$10+'СЕТ СН'!$G$6-'СЕТ СН'!$G$19</f>
        <v>1998.9485437600001</v>
      </c>
      <c r="P58" s="36">
        <f>SUMIFS(СВЦЭМ!$C$39:$C$789,СВЦЭМ!$A$39:$A$789,$A58,СВЦЭМ!$B$39:$B$789,P$47)+'СЕТ СН'!$G$9+СВЦЭМ!$D$10+'СЕТ СН'!$G$6-'СЕТ СН'!$G$19</f>
        <v>2027.0414333200001</v>
      </c>
      <c r="Q58" s="36">
        <f>SUMIFS(СВЦЭМ!$C$39:$C$789,СВЦЭМ!$A$39:$A$789,$A58,СВЦЭМ!$B$39:$B$789,Q$47)+'СЕТ СН'!$G$9+СВЦЭМ!$D$10+'СЕТ СН'!$G$6-'СЕТ СН'!$G$19</f>
        <v>2059.1874533199998</v>
      </c>
      <c r="R58" s="36">
        <f>SUMIFS(СВЦЭМ!$C$39:$C$789,СВЦЭМ!$A$39:$A$789,$A58,СВЦЭМ!$B$39:$B$789,R$47)+'СЕТ СН'!$G$9+СВЦЭМ!$D$10+'СЕТ СН'!$G$6-'СЕТ СН'!$G$19</f>
        <v>2046.8291439900001</v>
      </c>
      <c r="S58" s="36">
        <f>SUMIFS(СВЦЭМ!$C$39:$C$789,СВЦЭМ!$A$39:$A$789,$A58,СВЦЭМ!$B$39:$B$789,S$47)+'СЕТ СН'!$G$9+СВЦЭМ!$D$10+'СЕТ СН'!$G$6-'СЕТ СН'!$G$19</f>
        <v>2019.8772730300002</v>
      </c>
      <c r="T58" s="36">
        <f>SUMIFS(СВЦЭМ!$C$39:$C$789,СВЦЭМ!$A$39:$A$789,$A58,СВЦЭМ!$B$39:$B$789,T$47)+'СЕТ СН'!$G$9+СВЦЭМ!$D$10+'СЕТ СН'!$G$6-'СЕТ СН'!$G$19</f>
        <v>1969.2863609800002</v>
      </c>
      <c r="U58" s="36">
        <f>SUMIFS(СВЦЭМ!$C$39:$C$789,СВЦЭМ!$A$39:$A$789,$A58,СВЦЭМ!$B$39:$B$789,U$47)+'СЕТ СН'!$G$9+СВЦЭМ!$D$10+'СЕТ СН'!$G$6-'СЕТ СН'!$G$19</f>
        <v>1962.6720418900002</v>
      </c>
      <c r="V58" s="36">
        <f>SUMIFS(СВЦЭМ!$C$39:$C$789,СВЦЭМ!$A$39:$A$789,$A58,СВЦЭМ!$B$39:$B$789,V$47)+'СЕТ СН'!$G$9+СВЦЭМ!$D$10+'СЕТ СН'!$G$6-'СЕТ СН'!$G$19</f>
        <v>1949.6846778300001</v>
      </c>
      <c r="W58" s="36">
        <f>SUMIFS(СВЦЭМ!$C$39:$C$789,СВЦЭМ!$A$39:$A$789,$A58,СВЦЭМ!$B$39:$B$789,W$47)+'СЕТ СН'!$G$9+СВЦЭМ!$D$10+'СЕТ СН'!$G$6-'СЕТ СН'!$G$19</f>
        <v>1962.2312235100001</v>
      </c>
      <c r="X58" s="36">
        <f>SUMIFS(СВЦЭМ!$C$39:$C$789,СВЦЭМ!$A$39:$A$789,$A58,СВЦЭМ!$B$39:$B$789,X$47)+'СЕТ СН'!$G$9+СВЦЭМ!$D$10+'СЕТ СН'!$G$6-'СЕТ СН'!$G$19</f>
        <v>1991.0307466100001</v>
      </c>
      <c r="Y58" s="36">
        <f>SUMIFS(СВЦЭМ!$C$39:$C$789,СВЦЭМ!$A$39:$A$789,$A58,СВЦЭМ!$B$39:$B$789,Y$47)+'СЕТ СН'!$G$9+СВЦЭМ!$D$10+'СЕТ СН'!$G$6-'СЕТ СН'!$G$19</f>
        <v>2035.68351437</v>
      </c>
    </row>
    <row r="59" spans="1:25" ht="15.75" x14ac:dyDescent="0.2">
      <c r="A59" s="35">
        <f t="shared" si="1"/>
        <v>45638</v>
      </c>
      <c r="B59" s="36">
        <f>SUMIFS(СВЦЭМ!$C$39:$C$789,СВЦЭМ!$A$39:$A$789,$A59,СВЦЭМ!$B$39:$B$789,B$47)+'СЕТ СН'!$G$9+СВЦЭМ!$D$10+'СЕТ СН'!$G$6-'СЕТ СН'!$G$19</f>
        <v>2079.8488399100002</v>
      </c>
      <c r="C59" s="36">
        <f>SUMIFS(СВЦЭМ!$C$39:$C$789,СВЦЭМ!$A$39:$A$789,$A59,СВЦЭМ!$B$39:$B$789,C$47)+'СЕТ СН'!$G$9+СВЦЭМ!$D$10+'СЕТ СН'!$G$6-'СЕТ СН'!$G$19</f>
        <v>2124.88853961</v>
      </c>
      <c r="D59" s="36">
        <f>SUMIFS(СВЦЭМ!$C$39:$C$789,СВЦЭМ!$A$39:$A$789,$A59,СВЦЭМ!$B$39:$B$789,D$47)+'СЕТ СН'!$G$9+СВЦЭМ!$D$10+'СЕТ СН'!$G$6-'СЕТ СН'!$G$19</f>
        <v>2142.1446703800002</v>
      </c>
      <c r="E59" s="36">
        <f>SUMIFS(СВЦЭМ!$C$39:$C$789,СВЦЭМ!$A$39:$A$789,$A59,СВЦЭМ!$B$39:$B$789,E$47)+'СЕТ СН'!$G$9+СВЦЭМ!$D$10+'СЕТ СН'!$G$6-'СЕТ СН'!$G$19</f>
        <v>2146.3906568299999</v>
      </c>
      <c r="F59" s="36">
        <f>SUMIFS(СВЦЭМ!$C$39:$C$789,СВЦЭМ!$A$39:$A$789,$A59,СВЦЭМ!$B$39:$B$789,F$47)+'СЕТ СН'!$G$9+СВЦЭМ!$D$10+'СЕТ СН'!$G$6-'СЕТ СН'!$G$19</f>
        <v>2151.8688194199999</v>
      </c>
      <c r="G59" s="36">
        <f>SUMIFS(СВЦЭМ!$C$39:$C$789,СВЦЭМ!$A$39:$A$789,$A59,СВЦЭМ!$B$39:$B$789,G$47)+'СЕТ СН'!$G$9+СВЦЭМ!$D$10+'СЕТ СН'!$G$6-'СЕТ СН'!$G$19</f>
        <v>2135.3533510500001</v>
      </c>
      <c r="H59" s="36">
        <f>SUMIFS(СВЦЭМ!$C$39:$C$789,СВЦЭМ!$A$39:$A$789,$A59,СВЦЭМ!$B$39:$B$789,H$47)+'СЕТ СН'!$G$9+СВЦЭМ!$D$10+'СЕТ СН'!$G$6-'СЕТ СН'!$G$19</f>
        <v>2083.9908173200001</v>
      </c>
      <c r="I59" s="36">
        <f>SUMIFS(СВЦЭМ!$C$39:$C$789,СВЦЭМ!$A$39:$A$789,$A59,СВЦЭМ!$B$39:$B$789,I$47)+'СЕТ СН'!$G$9+СВЦЭМ!$D$10+'СЕТ СН'!$G$6-'СЕТ СН'!$G$19</f>
        <v>2014.0719582600002</v>
      </c>
      <c r="J59" s="36">
        <f>SUMIFS(СВЦЭМ!$C$39:$C$789,СВЦЭМ!$A$39:$A$789,$A59,СВЦЭМ!$B$39:$B$789,J$47)+'СЕТ СН'!$G$9+СВЦЭМ!$D$10+'СЕТ СН'!$G$6-'СЕТ СН'!$G$19</f>
        <v>1968.1133446600002</v>
      </c>
      <c r="K59" s="36">
        <f>SUMIFS(СВЦЭМ!$C$39:$C$789,СВЦЭМ!$A$39:$A$789,$A59,СВЦЭМ!$B$39:$B$789,K$47)+'СЕТ СН'!$G$9+СВЦЭМ!$D$10+'СЕТ СН'!$G$6-'СЕТ СН'!$G$19</f>
        <v>1971.6871518600001</v>
      </c>
      <c r="L59" s="36">
        <f>SUMIFS(СВЦЭМ!$C$39:$C$789,СВЦЭМ!$A$39:$A$789,$A59,СВЦЭМ!$B$39:$B$789,L$47)+'СЕТ СН'!$G$9+СВЦЭМ!$D$10+'СЕТ СН'!$G$6-'СЕТ СН'!$G$19</f>
        <v>2398.2958377099999</v>
      </c>
      <c r="M59" s="36">
        <f>SUMIFS(СВЦЭМ!$C$39:$C$789,СВЦЭМ!$A$39:$A$789,$A59,СВЦЭМ!$B$39:$B$789,M$47)+'СЕТ СН'!$G$9+СВЦЭМ!$D$10+'СЕТ СН'!$G$6-'СЕТ СН'!$G$19</f>
        <v>2044.1913846100001</v>
      </c>
      <c r="N59" s="36">
        <f>SUMIFS(СВЦЭМ!$C$39:$C$789,СВЦЭМ!$A$39:$A$789,$A59,СВЦЭМ!$B$39:$B$789,N$47)+'СЕТ СН'!$G$9+СВЦЭМ!$D$10+'СЕТ СН'!$G$6-'СЕТ СН'!$G$19</f>
        <v>2002.12860116</v>
      </c>
      <c r="O59" s="36">
        <f>SUMIFS(СВЦЭМ!$C$39:$C$789,СВЦЭМ!$A$39:$A$789,$A59,СВЦЭМ!$B$39:$B$789,O$47)+'СЕТ СН'!$G$9+СВЦЭМ!$D$10+'СЕТ СН'!$G$6-'СЕТ СН'!$G$19</f>
        <v>2026.8988113500002</v>
      </c>
      <c r="P59" s="36">
        <f>SUMIFS(СВЦЭМ!$C$39:$C$789,СВЦЭМ!$A$39:$A$789,$A59,СВЦЭМ!$B$39:$B$789,P$47)+'СЕТ СН'!$G$9+СВЦЭМ!$D$10+'СЕТ СН'!$G$6-'СЕТ СН'!$G$19</f>
        <v>2003.95543324</v>
      </c>
      <c r="Q59" s="36">
        <f>SUMIFS(СВЦЭМ!$C$39:$C$789,СВЦЭМ!$A$39:$A$789,$A59,СВЦЭМ!$B$39:$B$789,Q$47)+'СЕТ СН'!$G$9+СВЦЭМ!$D$10+'СЕТ СН'!$G$6-'СЕТ СН'!$G$19</f>
        <v>2000.87683156</v>
      </c>
      <c r="R59" s="36">
        <f>SUMIFS(СВЦЭМ!$C$39:$C$789,СВЦЭМ!$A$39:$A$789,$A59,СВЦЭМ!$B$39:$B$789,R$47)+'СЕТ СН'!$G$9+СВЦЭМ!$D$10+'СЕТ СН'!$G$6-'СЕТ СН'!$G$19</f>
        <v>2002.2848995400002</v>
      </c>
      <c r="S59" s="36">
        <f>SUMIFS(СВЦЭМ!$C$39:$C$789,СВЦЭМ!$A$39:$A$789,$A59,СВЦЭМ!$B$39:$B$789,S$47)+'СЕТ СН'!$G$9+СВЦЭМ!$D$10+'СЕТ СН'!$G$6-'СЕТ СН'!$G$19</f>
        <v>1961.6792154100001</v>
      </c>
      <c r="T59" s="36">
        <f>SUMIFS(СВЦЭМ!$C$39:$C$789,СВЦЭМ!$A$39:$A$789,$A59,СВЦЭМ!$B$39:$B$789,T$47)+'СЕТ СН'!$G$9+СВЦЭМ!$D$10+'СЕТ СН'!$G$6-'СЕТ СН'!$G$19</f>
        <v>1958.7946241700001</v>
      </c>
      <c r="U59" s="36">
        <f>SUMIFS(СВЦЭМ!$C$39:$C$789,СВЦЭМ!$A$39:$A$789,$A59,СВЦЭМ!$B$39:$B$789,U$47)+'СЕТ СН'!$G$9+СВЦЭМ!$D$10+'СЕТ СН'!$G$6-'СЕТ СН'!$G$19</f>
        <v>1976.6220535500001</v>
      </c>
      <c r="V59" s="36">
        <f>SUMIFS(СВЦЭМ!$C$39:$C$789,СВЦЭМ!$A$39:$A$789,$A59,СВЦЭМ!$B$39:$B$789,V$47)+'СЕТ СН'!$G$9+СВЦЭМ!$D$10+'СЕТ СН'!$G$6-'СЕТ СН'!$G$19</f>
        <v>1983.8185071300002</v>
      </c>
      <c r="W59" s="36">
        <f>SUMIFS(СВЦЭМ!$C$39:$C$789,СВЦЭМ!$A$39:$A$789,$A59,СВЦЭМ!$B$39:$B$789,W$47)+'СЕТ СН'!$G$9+СВЦЭМ!$D$10+'СЕТ СН'!$G$6-'СЕТ СН'!$G$19</f>
        <v>2018.0807796800002</v>
      </c>
      <c r="X59" s="36">
        <f>SUMIFS(СВЦЭМ!$C$39:$C$789,СВЦЭМ!$A$39:$A$789,$A59,СВЦЭМ!$B$39:$B$789,X$47)+'СЕТ СН'!$G$9+СВЦЭМ!$D$10+'СЕТ СН'!$G$6-'СЕТ СН'!$G$19</f>
        <v>2035.60513616</v>
      </c>
      <c r="Y59" s="36">
        <f>SUMIFS(СВЦЭМ!$C$39:$C$789,СВЦЭМ!$A$39:$A$789,$A59,СВЦЭМ!$B$39:$B$789,Y$47)+'СЕТ СН'!$G$9+СВЦЭМ!$D$10+'СЕТ СН'!$G$6-'СЕТ СН'!$G$19</f>
        <v>2085.9127771200001</v>
      </c>
    </row>
    <row r="60" spans="1:25" ht="15.75" x14ac:dyDescent="0.2">
      <c r="A60" s="35">
        <f t="shared" si="1"/>
        <v>45639</v>
      </c>
      <c r="B60" s="36">
        <f>SUMIFS(СВЦЭМ!$C$39:$C$789,СВЦЭМ!$A$39:$A$789,$A60,СВЦЭМ!$B$39:$B$789,B$47)+'СЕТ СН'!$G$9+СВЦЭМ!$D$10+'СЕТ СН'!$G$6-'СЕТ СН'!$G$19</f>
        <v>2131.3419794400002</v>
      </c>
      <c r="C60" s="36">
        <f>SUMIFS(СВЦЭМ!$C$39:$C$789,СВЦЭМ!$A$39:$A$789,$A60,СВЦЭМ!$B$39:$B$789,C$47)+'СЕТ СН'!$G$9+СВЦЭМ!$D$10+'СЕТ СН'!$G$6-'СЕТ СН'!$G$19</f>
        <v>2183.0006281400001</v>
      </c>
      <c r="D60" s="36">
        <f>SUMIFS(СВЦЭМ!$C$39:$C$789,СВЦЭМ!$A$39:$A$789,$A60,СВЦЭМ!$B$39:$B$789,D$47)+'СЕТ СН'!$G$9+СВЦЭМ!$D$10+'СЕТ СН'!$G$6-'СЕТ СН'!$G$19</f>
        <v>2223.3764259999998</v>
      </c>
      <c r="E60" s="36">
        <f>SUMIFS(СВЦЭМ!$C$39:$C$789,СВЦЭМ!$A$39:$A$789,$A60,СВЦЭМ!$B$39:$B$789,E$47)+'СЕТ СН'!$G$9+СВЦЭМ!$D$10+'СЕТ СН'!$G$6-'СЕТ СН'!$G$19</f>
        <v>2199.85005654</v>
      </c>
      <c r="F60" s="36">
        <f>SUMIFS(СВЦЭМ!$C$39:$C$789,СВЦЭМ!$A$39:$A$789,$A60,СВЦЭМ!$B$39:$B$789,F$47)+'СЕТ СН'!$G$9+СВЦЭМ!$D$10+'СЕТ СН'!$G$6-'СЕТ СН'!$G$19</f>
        <v>2198.6844893900002</v>
      </c>
      <c r="G60" s="36">
        <f>SUMIFS(СВЦЭМ!$C$39:$C$789,СВЦЭМ!$A$39:$A$789,$A60,СВЦЭМ!$B$39:$B$789,G$47)+'СЕТ СН'!$G$9+СВЦЭМ!$D$10+'СЕТ СН'!$G$6-'СЕТ СН'!$G$19</f>
        <v>2157.96501657</v>
      </c>
      <c r="H60" s="36">
        <f>SUMIFS(СВЦЭМ!$C$39:$C$789,СВЦЭМ!$A$39:$A$789,$A60,СВЦЭМ!$B$39:$B$789,H$47)+'СЕТ СН'!$G$9+СВЦЭМ!$D$10+'СЕТ СН'!$G$6-'СЕТ СН'!$G$19</f>
        <v>2095.1793528200001</v>
      </c>
      <c r="I60" s="36">
        <f>SUMIFS(СВЦЭМ!$C$39:$C$789,СВЦЭМ!$A$39:$A$789,$A60,СВЦЭМ!$B$39:$B$789,I$47)+'СЕТ СН'!$G$9+СВЦЭМ!$D$10+'СЕТ СН'!$G$6-'СЕТ СН'!$G$19</f>
        <v>2023.0332049800002</v>
      </c>
      <c r="J60" s="36">
        <f>SUMIFS(СВЦЭМ!$C$39:$C$789,СВЦЭМ!$A$39:$A$789,$A60,СВЦЭМ!$B$39:$B$789,J$47)+'СЕТ СН'!$G$9+СВЦЭМ!$D$10+'СЕТ СН'!$G$6-'СЕТ СН'!$G$19</f>
        <v>1981.9418420700001</v>
      </c>
      <c r="K60" s="36">
        <f>SUMIFS(СВЦЭМ!$C$39:$C$789,СВЦЭМ!$A$39:$A$789,$A60,СВЦЭМ!$B$39:$B$789,K$47)+'СЕТ СН'!$G$9+СВЦЭМ!$D$10+'СЕТ СН'!$G$6-'СЕТ СН'!$G$19</f>
        <v>1967.58983818</v>
      </c>
      <c r="L60" s="36">
        <f>SUMIFS(СВЦЭМ!$C$39:$C$789,СВЦЭМ!$A$39:$A$789,$A60,СВЦЭМ!$B$39:$B$789,L$47)+'СЕТ СН'!$G$9+СВЦЭМ!$D$10+'СЕТ СН'!$G$6-'СЕТ СН'!$G$19</f>
        <v>1954.1414470100001</v>
      </c>
      <c r="M60" s="36">
        <f>SUMIFS(СВЦЭМ!$C$39:$C$789,СВЦЭМ!$A$39:$A$789,$A60,СВЦЭМ!$B$39:$B$789,M$47)+'СЕТ СН'!$G$9+СВЦЭМ!$D$10+'СЕТ СН'!$G$6-'СЕТ СН'!$G$19</f>
        <v>1967.3361925300001</v>
      </c>
      <c r="N60" s="36">
        <f>SUMIFS(СВЦЭМ!$C$39:$C$789,СВЦЭМ!$A$39:$A$789,$A60,СВЦЭМ!$B$39:$B$789,N$47)+'СЕТ СН'!$G$9+СВЦЭМ!$D$10+'СЕТ СН'!$G$6-'СЕТ СН'!$G$19</f>
        <v>1961.9491118300002</v>
      </c>
      <c r="O60" s="36">
        <f>SUMIFS(СВЦЭМ!$C$39:$C$789,СВЦЭМ!$A$39:$A$789,$A60,СВЦЭМ!$B$39:$B$789,O$47)+'СЕТ СН'!$G$9+СВЦЭМ!$D$10+'СЕТ СН'!$G$6-'СЕТ СН'!$G$19</f>
        <v>1968.6345741500002</v>
      </c>
      <c r="P60" s="36">
        <f>SUMIFS(СВЦЭМ!$C$39:$C$789,СВЦЭМ!$A$39:$A$789,$A60,СВЦЭМ!$B$39:$B$789,P$47)+'СЕТ СН'!$G$9+СВЦЭМ!$D$10+'СЕТ СН'!$G$6-'СЕТ СН'!$G$19</f>
        <v>1978.2771787900001</v>
      </c>
      <c r="Q60" s="36">
        <f>SUMIFS(СВЦЭМ!$C$39:$C$789,СВЦЭМ!$A$39:$A$789,$A60,СВЦЭМ!$B$39:$B$789,Q$47)+'СЕТ СН'!$G$9+СВЦЭМ!$D$10+'СЕТ СН'!$G$6-'СЕТ СН'!$G$19</f>
        <v>1982.57334631</v>
      </c>
      <c r="R60" s="36">
        <f>SUMIFS(СВЦЭМ!$C$39:$C$789,СВЦЭМ!$A$39:$A$789,$A60,СВЦЭМ!$B$39:$B$789,R$47)+'СЕТ СН'!$G$9+СВЦЭМ!$D$10+'СЕТ СН'!$G$6-'СЕТ СН'!$G$19</f>
        <v>1956.8266236000002</v>
      </c>
      <c r="S60" s="36">
        <f>SUMIFS(СВЦЭМ!$C$39:$C$789,СВЦЭМ!$A$39:$A$789,$A60,СВЦЭМ!$B$39:$B$789,S$47)+'СЕТ СН'!$G$9+СВЦЭМ!$D$10+'СЕТ СН'!$G$6-'СЕТ СН'!$G$19</f>
        <v>1955.8537630000001</v>
      </c>
      <c r="T60" s="36">
        <f>SUMIFS(СВЦЭМ!$C$39:$C$789,СВЦЭМ!$A$39:$A$789,$A60,СВЦЭМ!$B$39:$B$789,T$47)+'СЕТ СН'!$G$9+СВЦЭМ!$D$10+'СЕТ СН'!$G$6-'СЕТ СН'!$G$19</f>
        <v>1937.8193961600002</v>
      </c>
      <c r="U60" s="36">
        <f>SUMIFS(СВЦЭМ!$C$39:$C$789,СВЦЭМ!$A$39:$A$789,$A60,СВЦЭМ!$B$39:$B$789,U$47)+'СЕТ СН'!$G$9+СВЦЭМ!$D$10+'СЕТ СН'!$G$6-'СЕТ СН'!$G$19</f>
        <v>1951.1856058600001</v>
      </c>
      <c r="V60" s="36">
        <f>SUMIFS(СВЦЭМ!$C$39:$C$789,СВЦЭМ!$A$39:$A$789,$A60,СВЦЭМ!$B$39:$B$789,V$47)+'СЕТ СН'!$G$9+СВЦЭМ!$D$10+'СЕТ СН'!$G$6-'СЕТ СН'!$G$19</f>
        <v>1974.6735942</v>
      </c>
      <c r="W60" s="36">
        <f>SUMIFS(СВЦЭМ!$C$39:$C$789,СВЦЭМ!$A$39:$A$789,$A60,СВЦЭМ!$B$39:$B$789,W$47)+'СЕТ СН'!$G$9+СВЦЭМ!$D$10+'СЕТ СН'!$G$6-'СЕТ СН'!$G$19</f>
        <v>1976.09032288</v>
      </c>
      <c r="X60" s="36">
        <f>SUMIFS(СВЦЭМ!$C$39:$C$789,СВЦЭМ!$A$39:$A$789,$A60,СВЦЭМ!$B$39:$B$789,X$47)+'СЕТ СН'!$G$9+СВЦЭМ!$D$10+'СЕТ СН'!$G$6-'СЕТ СН'!$G$19</f>
        <v>2010.5480561500001</v>
      </c>
      <c r="Y60" s="36">
        <f>SUMIFS(СВЦЭМ!$C$39:$C$789,СВЦЭМ!$A$39:$A$789,$A60,СВЦЭМ!$B$39:$B$789,Y$47)+'СЕТ СН'!$G$9+СВЦЭМ!$D$10+'СЕТ СН'!$G$6-'СЕТ СН'!$G$19</f>
        <v>2055.9933513000001</v>
      </c>
    </row>
    <row r="61" spans="1:25" ht="15.75" x14ac:dyDescent="0.2">
      <c r="A61" s="35">
        <f t="shared" si="1"/>
        <v>45640</v>
      </c>
      <c r="B61" s="36">
        <f>SUMIFS(СВЦЭМ!$C$39:$C$789,СВЦЭМ!$A$39:$A$789,$A61,СВЦЭМ!$B$39:$B$789,B$47)+'СЕТ СН'!$G$9+СВЦЭМ!$D$10+'СЕТ СН'!$G$6-'СЕТ СН'!$G$19</f>
        <v>2120.2408375300001</v>
      </c>
      <c r="C61" s="36">
        <f>SUMIFS(СВЦЭМ!$C$39:$C$789,СВЦЭМ!$A$39:$A$789,$A61,СВЦЭМ!$B$39:$B$789,C$47)+'СЕТ СН'!$G$9+СВЦЭМ!$D$10+'СЕТ СН'!$G$6-'СЕТ СН'!$G$19</f>
        <v>2152.7430969100001</v>
      </c>
      <c r="D61" s="36">
        <f>SUMIFS(СВЦЭМ!$C$39:$C$789,СВЦЭМ!$A$39:$A$789,$A61,СВЦЭМ!$B$39:$B$789,D$47)+'СЕТ СН'!$G$9+СВЦЭМ!$D$10+'СЕТ СН'!$G$6-'СЕТ СН'!$G$19</f>
        <v>2168.6174848800001</v>
      </c>
      <c r="E61" s="36">
        <f>SUMIFS(СВЦЭМ!$C$39:$C$789,СВЦЭМ!$A$39:$A$789,$A61,СВЦЭМ!$B$39:$B$789,E$47)+'СЕТ СН'!$G$9+СВЦЭМ!$D$10+'СЕТ СН'!$G$6-'СЕТ СН'!$G$19</f>
        <v>2187.2262839599998</v>
      </c>
      <c r="F61" s="36">
        <f>SUMIFS(СВЦЭМ!$C$39:$C$789,СВЦЭМ!$A$39:$A$789,$A61,СВЦЭМ!$B$39:$B$789,F$47)+'СЕТ СН'!$G$9+СВЦЭМ!$D$10+'СЕТ СН'!$G$6-'СЕТ СН'!$G$19</f>
        <v>2185.6467389499999</v>
      </c>
      <c r="G61" s="36">
        <f>SUMIFS(СВЦЭМ!$C$39:$C$789,СВЦЭМ!$A$39:$A$789,$A61,СВЦЭМ!$B$39:$B$789,G$47)+'СЕТ СН'!$G$9+СВЦЭМ!$D$10+'СЕТ СН'!$G$6-'СЕТ СН'!$G$19</f>
        <v>2186.66735552</v>
      </c>
      <c r="H61" s="36">
        <f>SUMIFS(СВЦЭМ!$C$39:$C$789,СВЦЭМ!$A$39:$A$789,$A61,СВЦЭМ!$B$39:$B$789,H$47)+'СЕТ СН'!$G$9+СВЦЭМ!$D$10+'СЕТ СН'!$G$6-'СЕТ СН'!$G$19</f>
        <v>2165.0595898299998</v>
      </c>
      <c r="I61" s="36">
        <f>SUMIFS(СВЦЭМ!$C$39:$C$789,СВЦЭМ!$A$39:$A$789,$A61,СВЦЭМ!$B$39:$B$789,I$47)+'СЕТ СН'!$G$9+СВЦЭМ!$D$10+'СЕТ СН'!$G$6-'СЕТ СН'!$G$19</f>
        <v>2128.8376560400002</v>
      </c>
      <c r="J61" s="36">
        <f>SUMIFS(СВЦЭМ!$C$39:$C$789,СВЦЭМ!$A$39:$A$789,$A61,СВЦЭМ!$B$39:$B$789,J$47)+'СЕТ СН'!$G$9+СВЦЭМ!$D$10+'СЕТ СН'!$G$6-'СЕТ СН'!$G$19</f>
        <v>2063.1774889399999</v>
      </c>
      <c r="K61" s="36">
        <f>SUMIFS(СВЦЭМ!$C$39:$C$789,СВЦЭМ!$A$39:$A$789,$A61,СВЦЭМ!$B$39:$B$789,K$47)+'СЕТ СН'!$G$9+СВЦЭМ!$D$10+'СЕТ СН'!$G$6-'СЕТ СН'!$G$19</f>
        <v>1956.3374278200001</v>
      </c>
      <c r="L61" s="36">
        <f>SUMIFS(СВЦЭМ!$C$39:$C$789,СВЦЭМ!$A$39:$A$789,$A61,СВЦЭМ!$B$39:$B$789,L$47)+'СЕТ СН'!$G$9+СВЦЭМ!$D$10+'СЕТ СН'!$G$6-'СЕТ СН'!$G$19</f>
        <v>1933.9265143600001</v>
      </c>
      <c r="M61" s="36">
        <f>SUMIFS(СВЦЭМ!$C$39:$C$789,СВЦЭМ!$A$39:$A$789,$A61,СВЦЭМ!$B$39:$B$789,M$47)+'СЕТ СН'!$G$9+СВЦЭМ!$D$10+'СЕТ СН'!$G$6-'СЕТ СН'!$G$19</f>
        <v>1952.59279087</v>
      </c>
      <c r="N61" s="36">
        <f>SUMIFS(СВЦЭМ!$C$39:$C$789,СВЦЭМ!$A$39:$A$789,$A61,СВЦЭМ!$B$39:$B$789,N$47)+'СЕТ СН'!$G$9+СВЦЭМ!$D$10+'СЕТ СН'!$G$6-'СЕТ СН'!$G$19</f>
        <v>1961.5618860100001</v>
      </c>
      <c r="O61" s="36">
        <f>SUMIFS(СВЦЭМ!$C$39:$C$789,СВЦЭМ!$A$39:$A$789,$A61,СВЦЭМ!$B$39:$B$789,O$47)+'СЕТ СН'!$G$9+СВЦЭМ!$D$10+'СЕТ СН'!$G$6-'СЕТ СН'!$G$19</f>
        <v>1960.1222437400002</v>
      </c>
      <c r="P61" s="36">
        <f>SUMIFS(СВЦЭМ!$C$39:$C$789,СВЦЭМ!$A$39:$A$789,$A61,СВЦЭМ!$B$39:$B$789,P$47)+'СЕТ СН'!$G$9+СВЦЭМ!$D$10+'СЕТ СН'!$G$6-'СЕТ СН'!$G$19</f>
        <v>1959.05463123</v>
      </c>
      <c r="Q61" s="36">
        <f>SUMIFS(СВЦЭМ!$C$39:$C$789,СВЦЭМ!$A$39:$A$789,$A61,СВЦЭМ!$B$39:$B$789,Q$47)+'СЕТ СН'!$G$9+СВЦЭМ!$D$10+'СЕТ СН'!$G$6-'СЕТ СН'!$G$19</f>
        <v>1994.7359969000001</v>
      </c>
      <c r="R61" s="36">
        <f>SUMIFS(СВЦЭМ!$C$39:$C$789,СВЦЭМ!$A$39:$A$789,$A61,СВЦЭМ!$B$39:$B$789,R$47)+'СЕТ СН'!$G$9+СВЦЭМ!$D$10+'СЕТ СН'!$G$6-'СЕТ СН'!$G$19</f>
        <v>1990.46609605</v>
      </c>
      <c r="S61" s="36">
        <f>SUMIFS(СВЦЭМ!$C$39:$C$789,СВЦЭМ!$A$39:$A$789,$A61,СВЦЭМ!$B$39:$B$789,S$47)+'СЕТ СН'!$G$9+СВЦЭМ!$D$10+'СЕТ СН'!$G$6-'СЕТ СН'!$G$19</f>
        <v>1950.6637393400001</v>
      </c>
      <c r="T61" s="36">
        <f>SUMIFS(СВЦЭМ!$C$39:$C$789,СВЦЭМ!$A$39:$A$789,$A61,СВЦЭМ!$B$39:$B$789,T$47)+'СЕТ СН'!$G$9+СВЦЭМ!$D$10+'СЕТ СН'!$G$6-'СЕТ СН'!$G$19</f>
        <v>1920.06024344</v>
      </c>
      <c r="U61" s="36">
        <f>SUMIFS(СВЦЭМ!$C$39:$C$789,СВЦЭМ!$A$39:$A$789,$A61,СВЦЭМ!$B$39:$B$789,U$47)+'СЕТ СН'!$G$9+СВЦЭМ!$D$10+'СЕТ СН'!$G$6-'СЕТ СН'!$G$19</f>
        <v>1930.7292763</v>
      </c>
      <c r="V61" s="36">
        <f>SUMIFS(СВЦЭМ!$C$39:$C$789,СВЦЭМ!$A$39:$A$789,$A61,СВЦЭМ!$B$39:$B$789,V$47)+'СЕТ СН'!$G$9+СВЦЭМ!$D$10+'СЕТ СН'!$G$6-'СЕТ СН'!$G$19</f>
        <v>1988.8642761800002</v>
      </c>
      <c r="W61" s="36">
        <f>SUMIFS(СВЦЭМ!$C$39:$C$789,СВЦЭМ!$A$39:$A$789,$A61,СВЦЭМ!$B$39:$B$789,W$47)+'СЕТ СН'!$G$9+СВЦЭМ!$D$10+'СЕТ СН'!$G$6-'СЕТ СН'!$G$19</f>
        <v>2013.4786895700001</v>
      </c>
      <c r="X61" s="36">
        <f>SUMIFS(СВЦЭМ!$C$39:$C$789,СВЦЭМ!$A$39:$A$789,$A61,СВЦЭМ!$B$39:$B$789,X$47)+'СЕТ СН'!$G$9+СВЦЭМ!$D$10+'СЕТ СН'!$G$6-'СЕТ СН'!$G$19</f>
        <v>2035.9234081300001</v>
      </c>
      <c r="Y61" s="36">
        <f>SUMIFS(СВЦЭМ!$C$39:$C$789,СВЦЭМ!$A$39:$A$789,$A61,СВЦЭМ!$B$39:$B$789,Y$47)+'СЕТ СН'!$G$9+СВЦЭМ!$D$10+'СЕТ СН'!$G$6-'СЕТ СН'!$G$19</f>
        <v>2094.0768610800001</v>
      </c>
    </row>
    <row r="62" spans="1:25" ht="15.75" x14ac:dyDescent="0.2">
      <c r="A62" s="35">
        <f t="shared" si="1"/>
        <v>45641</v>
      </c>
      <c r="B62" s="36">
        <f>SUMIFS(СВЦЭМ!$C$39:$C$789,СВЦЭМ!$A$39:$A$789,$A62,СВЦЭМ!$B$39:$B$789,B$47)+'СЕТ СН'!$G$9+СВЦЭМ!$D$10+'СЕТ СН'!$G$6-'СЕТ СН'!$G$19</f>
        <v>2088.5178964800002</v>
      </c>
      <c r="C62" s="36">
        <f>SUMIFS(СВЦЭМ!$C$39:$C$789,СВЦЭМ!$A$39:$A$789,$A62,СВЦЭМ!$B$39:$B$789,C$47)+'СЕТ СН'!$G$9+СВЦЭМ!$D$10+'СЕТ СН'!$G$6-'СЕТ СН'!$G$19</f>
        <v>2103.7653155600001</v>
      </c>
      <c r="D62" s="36">
        <f>SUMIFS(СВЦЭМ!$C$39:$C$789,СВЦЭМ!$A$39:$A$789,$A62,СВЦЭМ!$B$39:$B$789,D$47)+'СЕТ СН'!$G$9+СВЦЭМ!$D$10+'СЕТ СН'!$G$6-'СЕТ СН'!$G$19</f>
        <v>2121.5596264000001</v>
      </c>
      <c r="E62" s="36">
        <f>SUMIFS(СВЦЭМ!$C$39:$C$789,СВЦЭМ!$A$39:$A$789,$A62,СВЦЭМ!$B$39:$B$789,E$47)+'СЕТ СН'!$G$9+СВЦЭМ!$D$10+'СЕТ СН'!$G$6-'СЕТ СН'!$G$19</f>
        <v>2134.2202062000001</v>
      </c>
      <c r="F62" s="36">
        <f>SUMIFS(СВЦЭМ!$C$39:$C$789,СВЦЭМ!$A$39:$A$789,$A62,СВЦЭМ!$B$39:$B$789,F$47)+'СЕТ СН'!$G$9+СВЦЭМ!$D$10+'СЕТ СН'!$G$6-'СЕТ СН'!$G$19</f>
        <v>2139.76483362</v>
      </c>
      <c r="G62" s="36">
        <f>SUMIFS(СВЦЭМ!$C$39:$C$789,СВЦЭМ!$A$39:$A$789,$A62,СВЦЭМ!$B$39:$B$789,G$47)+'СЕТ СН'!$G$9+СВЦЭМ!$D$10+'СЕТ СН'!$G$6-'СЕТ СН'!$G$19</f>
        <v>2124.59956207</v>
      </c>
      <c r="H62" s="36">
        <f>SUMIFS(СВЦЭМ!$C$39:$C$789,СВЦЭМ!$A$39:$A$789,$A62,СВЦЭМ!$B$39:$B$789,H$47)+'СЕТ СН'!$G$9+СВЦЭМ!$D$10+'СЕТ СН'!$G$6-'СЕТ СН'!$G$19</f>
        <v>2106.99743197</v>
      </c>
      <c r="I62" s="36">
        <f>SUMIFS(СВЦЭМ!$C$39:$C$789,СВЦЭМ!$A$39:$A$789,$A62,СВЦЭМ!$B$39:$B$789,I$47)+'СЕТ СН'!$G$9+СВЦЭМ!$D$10+'СЕТ СН'!$G$6-'СЕТ СН'!$G$19</f>
        <v>2109.8265183600001</v>
      </c>
      <c r="J62" s="36">
        <f>SUMIFS(СВЦЭМ!$C$39:$C$789,СВЦЭМ!$A$39:$A$789,$A62,СВЦЭМ!$B$39:$B$789,J$47)+'СЕТ СН'!$G$9+СВЦЭМ!$D$10+'СЕТ СН'!$G$6-'СЕТ СН'!$G$19</f>
        <v>2042.7428985700001</v>
      </c>
      <c r="K62" s="36">
        <f>SUMIFS(СВЦЭМ!$C$39:$C$789,СВЦЭМ!$A$39:$A$789,$A62,СВЦЭМ!$B$39:$B$789,K$47)+'СЕТ СН'!$G$9+СВЦЭМ!$D$10+'СЕТ СН'!$G$6-'СЕТ СН'!$G$19</f>
        <v>1967.1437841200002</v>
      </c>
      <c r="L62" s="36">
        <f>SUMIFS(СВЦЭМ!$C$39:$C$789,СВЦЭМ!$A$39:$A$789,$A62,СВЦЭМ!$B$39:$B$789,L$47)+'СЕТ СН'!$G$9+СВЦЭМ!$D$10+'СЕТ СН'!$G$6-'СЕТ СН'!$G$19</f>
        <v>1936.6724609300002</v>
      </c>
      <c r="M62" s="36">
        <f>SUMIFS(СВЦЭМ!$C$39:$C$789,СВЦЭМ!$A$39:$A$789,$A62,СВЦЭМ!$B$39:$B$789,M$47)+'СЕТ СН'!$G$9+СВЦЭМ!$D$10+'СЕТ СН'!$G$6-'СЕТ СН'!$G$19</f>
        <v>1947.85142324</v>
      </c>
      <c r="N62" s="36">
        <f>SUMIFS(СВЦЭМ!$C$39:$C$789,СВЦЭМ!$A$39:$A$789,$A62,СВЦЭМ!$B$39:$B$789,N$47)+'СЕТ СН'!$G$9+СВЦЭМ!$D$10+'СЕТ СН'!$G$6-'СЕТ СН'!$G$19</f>
        <v>1984.27700845</v>
      </c>
      <c r="O62" s="36">
        <f>SUMIFS(СВЦЭМ!$C$39:$C$789,СВЦЭМ!$A$39:$A$789,$A62,СВЦЭМ!$B$39:$B$789,O$47)+'СЕТ СН'!$G$9+СВЦЭМ!$D$10+'СЕТ СН'!$G$6-'СЕТ СН'!$G$19</f>
        <v>2005.1124584400002</v>
      </c>
      <c r="P62" s="36">
        <f>SUMIFS(СВЦЭМ!$C$39:$C$789,СВЦЭМ!$A$39:$A$789,$A62,СВЦЭМ!$B$39:$B$789,P$47)+'СЕТ СН'!$G$9+СВЦЭМ!$D$10+'СЕТ СН'!$G$6-'СЕТ СН'!$G$19</f>
        <v>2044.8468194400002</v>
      </c>
      <c r="Q62" s="36">
        <f>SUMIFS(СВЦЭМ!$C$39:$C$789,СВЦЭМ!$A$39:$A$789,$A62,СВЦЭМ!$B$39:$B$789,Q$47)+'СЕТ СН'!$G$9+СВЦЭМ!$D$10+'СЕТ СН'!$G$6-'СЕТ СН'!$G$19</f>
        <v>2069.6717649100001</v>
      </c>
      <c r="R62" s="36">
        <f>SUMIFS(СВЦЭМ!$C$39:$C$789,СВЦЭМ!$A$39:$A$789,$A62,СВЦЭМ!$B$39:$B$789,R$47)+'СЕТ СН'!$G$9+СВЦЭМ!$D$10+'СЕТ СН'!$G$6-'СЕТ СН'!$G$19</f>
        <v>2050.9535422399999</v>
      </c>
      <c r="S62" s="36">
        <f>SUMIFS(СВЦЭМ!$C$39:$C$789,СВЦЭМ!$A$39:$A$789,$A62,СВЦЭМ!$B$39:$B$789,S$47)+'СЕТ СН'!$G$9+СВЦЭМ!$D$10+'СЕТ СН'!$G$6-'СЕТ СН'!$G$19</f>
        <v>1991.1867375200002</v>
      </c>
      <c r="T62" s="36">
        <f>SUMIFS(СВЦЭМ!$C$39:$C$789,СВЦЭМ!$A$39:$A$789,$A62,СВЦЭМ!$B$39:$B$789,T$47)+'СЕТ СН'!$G$9+СВЦЭМ!$D$10+'СЕТ СН'!$G$6-'СЕТ СН'!$G$19</f>
        <v>1954.8614240000002</v>
      </c>
      <c r="U62" s="36">
        <f>SUMIFS(СВЦЭМ!$C$39:$C$789,СВЦЭМ!$A$39:$A$789,$A62,СВЦЭМ!$B$39:$B$789,U$47)+'СЕТ СН'!$G$9+СВЦЭМ!$D$10+'СЕТ СН'!$G$6-'СЕТ СН'!$G$19</f>
        <v>1959.7551078800002</v>
      </c>
      <c r="V62" s="36">
        <f>SUMIFS(СВЦЭМ!$C$39:$C$789,СВЦЭМ!$A$39:$A$789,$A62,СВЦЭМ!$B$39:$B$789,V$47)+'СЕТ СН'!$G$9+СВЦЭМ!$D$10+'СЕТ СН'!$G$6-'СЕТ СН'!$G$19</f>
        <v>1972.2927583800001</v>
      </c>
      <c r="W62" s="36">
        <f>SUMIFS(СВЦЭМ!$C$39:$C$789,СВЦЭМ!$A$39:$A$789,$A62,СВЦЭМ!$B$39:$B$789,W$47)+'СЕТ СН'!$G$9+СВЦЭМ!$D$10+'СЕТ СН'!$G$6-'СЕТ СН'!$G$19</f>
        <v>1983.7717588200001</v>
      </c>
      <c r="X62" s="36">
        <f>SUMIFS(СВЦЭМ!$C$39:$C$789,СВЦЭМ!$A$39:$A$789,$A62,СВЦЭМ!$B$39:$B$789,X$47)+'СЕТ СН'!$G$9+СВЦЭМ!$D$10+'СЕТ СН'!$G$6-'СЕТ СН'!$G$19</f>
        <v>2038.2700128800002</v>
      </c>
      <c r="Y62" s="36">
        <f>SUMIFS(СВЦЭМ!$C$39:$C$789,СВЦЭМ!$A$39:$A$789,$A62,СВЦЭМ!$B$39:$B$789,Y$47)+'СЕТ СН'!$G$9+СВЦЭМ!$D$10+'СЕТ СН'!$G$6-'СЕТ СН'!$G$19</f>
        <v>2064.5209523100002</v>
      </c>
    </row>
    <row r="63" spans="1:25" ht="15.75" x14ac:dyDescent="0.2">
      <c r="A63" s="35">
        <f t="shared" si="1"/>
        <v>45642</v>
      </c>
      <c r="B63" s="36">
        <f>SUMIFS(СВЦЭМ!$C$39:$C$789,СВЦЭМ!$A$39:$A$789,$A63,СВЦЭМ!$B$39:$B$789,B$47)+'СЕТ СН'!$G$9+СВЦЭМ!$D$10+'СЕТ СН'!$G$6-'СЕТ СН'!$G$19</f>
        <v>1996.2826318900002</v>
      </c>
      <c r="C63" s="36">
        <f>SUMIFS(СВЦЭМ!$C$39:$C$789,СВЦЭМ!$A$39:$A$789,$A63,СВЦЭМ!$B$39:$B$789,C$47)+'СЕТ СН'!$G$9+СВЦЭМ!$D$10+'СЕТ СН'!$G$6-'СЕТ СН'!$G$19</f>
        <v>2035.85114937</v>
      </c>
      <c r="D63" s="36">
        <f>SUMIFS(СВЦЭМ!$C$39:$C$789,СВЦЭМ!$A$39:$A$789,$A63,СВЦЭМ!$B$39:$B$789,D$47)+'СЕТ СН'!$G$9+СВЦЭМ!$D$10+'СЕТ СН'!$G$6-'СЕТ СН'!$G$19</f>
        <v>2052.09209521</v>
      </c>
      <c r="E63" s="36">
        <f>SUMIFS(СВЦЭМ!$C$39:$C$789,СВЦЭМ!$A$39:$A$789,$A63,СВЦЭМ!$B$39:$B$789,E$47)+'СЕТ СН'!$G$9+СВЦЭМ!$D$10+'СЕТ СН'!$G$6-'СЕТ СН'!$G$19</f>
        <v>2054.3188558100001</v>
      </c>
      <c r="F63" s="36">
        <f>SUMIFS(СВЦЭМ!$C$39:$C$789,СВЦЭМ!$A$39:$A$789,$A63,СВЦЭМ!$B$39:$B$789,F$47)+'СЕТ СН'!$G$9+СВЦЭМ!$D$10+'СЕТ СН'!$G$6-'СЕТ СН'!$G$19</f>
        <v>2050.5099073800002</v>
      </c>
      <c r="G63" s="36">
        <f>SUMIFS(СВЦЭМ!$C$39:$C$789,СВЦЭМ!$A$39:$A$789,$A63,СВЦЭМ!$B$39:$B$789,G$47)+'СЕТ СН'!$G$9+СВЦЭМ!$D$10+'СЕТ СН'!$G$6-'СЕТ СН'!$G$19</f>
        <v>2040.43420287</v>
      </c>
      <c r="H63" s="36">
        <f>SUMIFS(СВЦЭМ!$C$39:$C$789,СВЦЭМ!$A$39:$A$789,$A63,СВЦЭМ!$B$39:$B$789,H$47)+'СЕТ СН'!$G$9+СВЦЭМ!$D$10+'СЕТ СН'!$G$6-'СЕТ СН'!$G$19</f>
        <v>2022.24760199</v>
      </c>
      <c r="I63" s="36">
        <f>SUMIFS(СВЦЭМ!$C$39:$C$789,СВЦЭМ!$A$39:$A$789,$A63,СВЦЭМ!$B$39:$B$789,I$47)+'СЕТ СН'!$G$9+СВЦЭМ!$D$10+'СЕТ СН'!$G$6-'СЕТ СН'!$G$19</f>
        <v>1959.0059786300001</v>
      </c>
      <c r="J63" s="36">
        <f>SUMIFS(СВЦЭМ!$C$39:$C$789,СВЦЭМ!$A$39:$A$789,$A63,СВЦЭМ!$B$39:$B$789,J$47)+'СЕТ СН'!$G$9+СВЦЭМ!$D$10+'СЕТ СН'!$G$6-'СЕТ СН'!$G$19</f>
        <v>1967.0022336900001</v>
      </c>
      <c r="K63" s="36">
        <f>SUMIFS(СВЦЭМ!$C$39:$C$789,СВЦЭМ!$A$39:$A$789,$A63,СВЦЭМ!$B$39:$B$789,K$47)+'СЕТ СН'!$G$9+СВЦЭМ!$D$10+'СЕТ СН'!$G$6-'СЕТ СН'!$G$19</f>
        <v>1964.8479829500002</v>
      </c>
      <c r="L63" s="36">
        <f>SUMIFS(СВЦЭМ!$C$39:$C$789,СВЦЭМ!$A$39:$A$789,$A63,СВЦЭМ!$B$39:$B$789,L$47)+'СЕТ СН'!$G$9+СВЦЭМ!$D$10+'СЕТ СН'!$G$6-'СЕТ СН'!$G$19</f>
        <v>1937.55365168</v>
      </c>
      <c r="M63" s="36">
        <f>SUMIFS(СВЦЭМ!$C$39:$C$789,СВЦЭМ!$A$39:$A$789,$A63,СВЦЭМ!$B$39:$B$789,M$47)+'СЕТ СН'!$G$9+СВЦЭМ!$D$10+'СЕТ СН'!$G$6-'СЕТ СН'!$G$19</f>
        <v>1953.03111504</v>
      </c>
      <c r="N63" s="36">
        <f>SUMIFS(СВЦЭМ!$C$39:$C$789,СВЦЭМ!$A$39:$A$789,$A63,СВЦЭМ!$B$39:$B$789,N$47)+'СЕТ СН'!$G$9+СВЦЭМ!$D$10+'СЕТ СН'!$G$6-'СЕТ СН'!$G$19</f>
        <v>1945.1316156400001</v>
      </c>
      <c r="O63" s="36">
        <f>SUMIFS(СВЦЭМ!$C$39:$C$789,СВЦЭМ!$A$39:$A$789,$A63,СВЦЭМ!$B$39:$B$789,O$47)+'СЕТ СН'!$G$9+СВЦЭМ!$D$10+'СЕТ СН'!$G$6-'СЕТ СН'!$G$19</f>
        <v>1963.83068142</v>
      </c>
      <c r="P63" s="36">
        <f>SUMIFS(СВЦЭМ!$C$39:$C$789,СВЦЭМ!$A$39:$A$789,$A63,СВЦЭМ!$B$39:$B$789,P$47)+'СЕТ СН'!$G$9+СВЦЭМ!$D$10+'СЕТ СН'!$G$6-'СЕТ СН'!$G$19</f>
        <v>1976.47831264</v>
      </c>
      <c r="Q63" s="36">
        <f>SUMIFS(СВЦЭМ!$C$39:$C$789,СВЦЭМ!$A$39:$A$789,$A63,СВЦЭМ!$B$39:$B$789,Q$47)+'СЕТ СН'!$G$9+СВЦЭМ!$D$10+'СЕТ СН'!$G$6-'СЕТ СН'!$G$19</f>
        <v>1989.6452529700002</v>
      </c>
      <c r="R63" s="36">
        <f>SUMIFS(СВЦЭМ!$C$39:$C$789,СВЦЭМ!$A$39:$A$789,$A63,СВЦЭМ!$B$39:$B$789,R$47)+'СЕТ СН'!$G$9+СВЦЭМ!$D$10+'СЕТ СН'!$G$6-'СЕТ СН'!$G$19</f>
        <v>1980.0630341400001</v>
      </c>
      <c r="S63" s="36">
        <f>SUMIFS(СВЦЭМ!$C$39:$C$789,СВЦЭМ!$A$39:$A$789,$A63,СВЦЭМ!$B$39:$B$789,S$47)+'СЕТ СН'!$G$9+СВЦЭМ!$D$10+'СЕТ СН'!$G$6-'СЕТ СН'!$G$19</f>
        <v>1957.1247513500002</v>
      </c>
      <c r="T63" s="36">
        <f>SUMIFS(СВЦЭМ!$C$39:$C$789,СВЦЭМ!$A$39:$A$789,$A63,СВЦЭМ!$B$39:$B$789,T$47)+'СЕТ СН'!$G$9+СВЦЭМ!$D$10+'СЕТ СН'!$G$6-'СЕТ СН'!$G$19</f>
        <v>1936.63602384</v>
      </c>
      <c r="U63" s="36">
        <f>SUMIFS(СВЦЭМ!$C$39:$C$789,СВЦЭМ!$A$39:$A$789,$A63,СВЦЭМ!$B$39:$B$789,U$47)+'СЕТ СН'!$G$9+СВЦЭМ!$D$10+'СЕТ СН'!$G$6-'СЕТ СН'!$G$19</f>
        <v>1936.1078960500001</v>
      </c>
      <c r="V63" s="36">
        <f>SUMIFS(СВЦЭМ!$C$39:$C$789,СВЦЭМ!$A$39:$A$789,$A63,СВЦЭМ!$B$39:$B$789,V$47)+'СЕТ СН'!$G$9+СВЦЭМ!$D$10+'СЕТ СН'!$G$6-'СЕТ СН'!$G$19</f>
        <v>1954.5414656400001</v>
      </c>
      <c r="W63" s="36">
        <f>SUMIFS(СВЦЭМ!$C$39:$C$789,СВЦЭМ!$A$39:$A$789,$A63,СВЦЭМ!$B$39:$B$789,W$47)+'СЕТ СН'!$G$9+СВЦЭМ!$D$10+'СЕТ СН'!$G$6-'СЕТ СН'!$G$19</f>
        <v>1980.8706902700001</v>
      </c>
      <c r="X63" s="36">
        <f>SUMIFS(СВЦЭМ!$C$39:$C$789,СВЦЭМ!$A$39:$A$789,$A63,СВЦЭМ!$B$39:$B$789,X$47)+'СЕТ СН'!$G$9+СВЦЭМ!$D$10+'СЕТ СН'!$G$6-'СЕТ СН'!$G$19</f>
        <v>2027.7317516100002</v>
      </c>
      <c r="Y63" s="36">
        <f>SUMIFS(СВЦЭМ!$C$39:$C$789,СВЦЭМ!$A$39:$A$789,$A63,СВЦЭМ!$B$39:$B$789,Y$47)+'СЕТ СН'!$G$9+СВЦЭМ!$D$10+'СЕТ СН'!$G$6-'СЕТ СН'!$G$19</f>
        <v>2059.61322187</v>
      </c>
    </row>
    <row r="64" spans="1:25" ht="15.75" x14ac:dyDescent="0.2">
      <c r="A64" s="35">
        <f t="shared" si="1"/>
        <v>45643</v>
      </c>
      <c r="B64" s="36">
        <f>SUMIFS(СВЦЭМ!$C$39:$C$789,СВЦЭМ!$A$39:$A$789,$A64,СВЦЭМ!$B$39:$B$789,B$47)+'СЕТ СН'!$G$9+СВЦЭМ!$D$10+'СЕТ СН'!$G$6-'СЕТ СН'!$G$19</f>
        <v>2196.85762449</v>
      </c>
      <c r="C64" s="36">
        <f>SUMIFS(СВЦЭМ!$C$39:$C$789,СВЦЭМ!$A$39:$A$789,$A64,СВЦЭМ!$B$39:$B$789,C$47)+'СЕТ СН'!$G$9+СВЦЭМ!$D$10+'СЕТ СН'!$G$6-'СЕТ СН'!$G$19</f>
        <v>2249.0546808499998</v>
      </c>
      <c r="D64" s="36">
        <f>SUMIFS(СВЦЭМ!$C$39:$C$789,СВЦЭМ!$A$39:$A$789,$A64,СВЦЭМ!$B$39:$B$789,D$47)+'СЕТ СН'!$G$9+СВЦЭМ!$D$10+'СЕТ СН'!$G$6-'СЕТ СН'!$G$19</f>
        <v>2287.9056216899999</v>
      </c>
      <c r="E64" s="36">
        <f>SUMIFS(СВЦЭМ!$C$39:$C$789,СВЦЭМ!$A$39:$A$789,$A64,СВЦЭМ!$B$39:$B$789,E$47)+'СЕТ СН'!$G$9+СВЦЭМ!$D$10+'СЕТ СН'!$G$6-'СЕТ СН'!$G$19</f>
        <v>2313.5145420499998</v>
      </c>
      <c r="F64" s="36">
        <f>SUMIFS(СВЦЭМ!$C$39:$C$789,СВЦЭМ!$A$39:$A$789,$A64,СВЦЭМ!$B$39:$B$789,F$47)+'СЕТ СН'!$G$9+СВЦЭМ!$D$10+'СЕТ СН'!$G$6-'СЕТ СН'!$G$19</f>
        <v>2329.7925456899998</v>
      </c>
      <c r="G64" s="36">
        <f>SUMIFS(СВЦЭМ!$C$39:$C$789,СВЦЭМ!$A$39:$A$789,$A64,СВЦЭМ!$B$39:$B$789,G$47)+'СЕТ СН'!$G$9+СВЦЭМ!$D$10+'СЕТ СН'!$G$6-'СЕТ СН'!$G$19</f>
        <v>2348.81206458</v>
      </c>
      <c r="H64" s="36">
        <f>SUMIFS(СВЦЭМ!$C$39:$C$789,СВЦЭМ!$A$39:$A$789,$A64,СВЦЭМ!$B$39:$B$789,H$47)+'СЕТ СН'!$G$9+СВЦЭМ!$D$10+'СЕТ СН'!$G$6-'СЕТ СН'!$G$19</f>
        <v>2272.5892201699999</v>
      </c>
      <c r="I64" s="36">
        <f>SUMIFS(СВЦЭМ!$C$39:$C$789,СВЦЭМ!$A$39:$A$789,$A64,СВЦЭМ!$B$39:$B$789,I$47)+'СЕТ СН'!$G$9+СВЦЭМ!$D$10+'СЕТ СН'!$G$6-'СЕТ СН'!$G$19</f>
        <v>2188.2720353300001</v>
      </c>
      <c r="J64" s="36">
        <f>SUMIFS(СВЦЭМ!$C$39:$C$789,СВЦЭМ!$A$39:$A$789,$A64,СВЦЭМ!$B$39:$B$789,J$47)+'СЕТ СН'!$G$9+СВЦЭМ!$D$10+'СЕТ СН'!$G$6-'СЕТ СН'!$G$19</f>
        <v>2158.4315017899999</v>
      </c>
      <c r="K64" s="36">
        <f>SUMIFS(СВЦЭМ!$C$39:$C$789,СВЦЭМ!$A$39:$A$789,$A64,СВЦЭМ!$B$39:$B$789,K$47)+'СЕТ СН'!$G$9+СВЦЭМ!$D$10+'СЕТ СН'!$G$6-'СЕТ СН'!$G$19</f>
        <v>2097.9677182800001</v>
      </c>
      <c r="L64" s="36">
        <f>SUMIFS(СВЦЭМ!$C$39:$C$789,СВЦЭМ!$A$39:$A$789,$A64,СВЦЭМ!$B$39:$B$789,L$47)+'СЕТ СН'!$G$9+СВЦЭМ!$D$10+'СЕТ СН'!$G$6-'СЕТ СН'!$G$19</f>
        <v>2067.02480805</v>
      </c>
      <c r="M64" s="36">
        <f>SUMIFS(СВЦЭМ!$C$39:$C$789,СВЦЭМ!$A$39:$A$789,$A64,СВЦЭМ!$B$39:$B$789,M$47)+'СЕТ СН'!$G$9+СВЦЭМ!$D$10+'СЕТ СН'!$G$6-'СЕТ СН'!$G$19</f>
        <v>2078.8119615000001</v>
      </c>
      <c r="N64" s="36">
        <f>SUMIFS(СВЦЭМ!$C$39:$C$789,СВЦЭМ!$A$39:$A$789,$A64,СВЦЭМ!$B$39:$B$789,N$47)+'СЕТ СН'!$G$9+СВЦЭМ!$D$10+'СЕТ СН'!$G$6-'СЕТ СН'!$G$19</f>
        <v>2097.9024625900001</v>
      </c>
      <c r="O64" s="36">
        <f>SUMIFS(СВЦЭМ!$C$39:$C$789,СВЦЭМ!$A$39:$A$789,$A64,СВЦЭМ!$B$39:$B$789,O$47)+'СЕТ СН'!$G$9+СВЦЭМ!$D$10+'СЕТ СН'!$G$6-'СЕТ СН'!$G$19</f>
        <v>2099.5370868800001</v>
      </c>
      <c r="P64" s="36">
        <f>SUMIFS(СВЦЭМ!$C$39:$C$789,СВЦЭМ!$A$39:$A$789,$A64,СВЦЭМ!$B$39:$B$789,P$47)+'СЕТ СН'!$G$9+СВЦЭМ!$D$10+'СЕТ СН'!$G$6-'СЕТ СН'!$G$19</f>
        <v>2106.7341428599998</v>
      </c>
      <c r="Q64" s="36">
        <f>SUMIFS(СВЦЭМ!$C$39:$C$789,СВЦЭМ!$A$39:$A$789,$A64,СВЦЭМ!$B$39:$B$789,Q$47)+'СЕТ СН'!$G$9+СВЦЭМ!$D$10+'СЕТ СН'!$G$6-'СЕТ СН'!$G$19</f>
        <v>2119.5907737500002</v>
      </c>
      <c r="R64" s="36">
        <f>SUMIFS(СВЦЭМ!$C$39:$C$789,СВЦЭМ!$A$39:$A$789,$A64,СВЦЭМ!$B$39:$B$789,R$47)+'СЕТ СН'!$G$9+СВЦЭМ!$D$10+'СЕТ СН'!$G$6-'СЕТ СН'!$G$19</f>
        <v>2112.6196887000001</v>
      </c>
      <c r="S64" s="36">
        <f>SUMIFS(СВЦЭМ!$C$39:$C$789,СВЦЭМ!$A$39:$A$789,$A64,СВЦЭМ!$B$39:$B$789,S$47)+'СЕТ СН'!$G$9+СВЦЭМ!$D$10+'СЕТ СН'!$G$6-'СЕТ СН'!$G$19</f>
        <v>2088.0827537700002</v>
      </c>
      <c r="T64" s="36">
        <f>SUMIFS(СВЦЭМ!$C$39:$C$789,СВЦЭМ!$A$39:$A$789,$A64,СВЦЭМ!$B$39:$B$789,T$47)+'СЕТ СН'!$G$9+СВЦЭМ!$D$10+'СЕТ СН'!$G$6-'СЕТ СН'!$G$19</f>
        <v>2127.1319457599998</v>
      </c>
      <c r="U64" s="36">
        <f>SUMIFS(СВЦЭМ!$C$39:$C$789,СВЦЭМ!$A$39:$A$789,$A64,СВЦЭМ!$B$39:$B$789,U$47)+'СЕТ СН'!$G$9+СВЦЭМ!$D$10+'СЕТ СН'!$G$6-'СЕТ СН'!$G$19</f>
        <v>2119.7082051100001</v>
      </c>
      <c r="V64" s="36">
        <f>SUMIFS(СВЦЭМ!$C$39:$C$789,СВЦЭМ!$A$39:$A$789,$A64,СВЦЭМ!$B$39:$B$789,V$47)+'СЕТ СН'!$G$9+СВЦЭМ!$D$10+'СЕТ СН'!$G$6-'СЕТ СН'!$G$19</f>
        <v>2181.1839641800002</v>
      </c>
      <c r="W64" s="36">
        <f>SUMIFS(СВЦЭМ!$C$39:$C$789,СВЦЭМ!$A$39:$A$789,$A64,СВЦЭМ!$B$39:$B$789,W$47)+'СЕТ СН'!$G$9+СВЦЭМ!$D$10+'СЕТ СН'!$G$6-'СЕТ СН'!$G$19</f>
        <v>2203.2932366999999</v>
      </c>
      <c r="X64" s="36">
        <f>SUMIFS(СВЦЭМ!$C$39:$C$789,СВЦЭМ!$A$39:$A$789,$A64,СВЦЭМ!$B$39:$B$789,X$47)+'СЕТ СН'!$G$9+СВЦЭМ!$D$10+'СЕТ СН'!$G$6-'СЕТ СН'!$G$19</f>
        <v>2224.0572004699998</v>
      </c>
      <c r="Y64" s="36">
        <f>SUMIFS(СВЦЭМ!$C$39:$C$789,СВЦЭМ!$A$39:$A$789,$A64,СВЦЭМ!$B$39:$B$789,Y$47)+'СЕТ СН'!$G$9+СВЦЭМ!$D$10+'СЕТ СН'!$G$6-'СЕТ СН'!$G$19</f>
        <v>2236.2921254100002</v>
      </c>
    </row>
    <row r="65" spans="1:32" ht="15.75" x14ac:dyDescent="0.2">
      <c r="A65" s="35">
        <f t="shared" si="1"/>
        <v>45644</v>
      </c>
      <c r="B65" s="36">
        <f>SUMIFS(СВЦЭМ!$C$39:$C$789,СВЦЭМ!$A$39:$A$789,$A65,СВЦЭМ!$B$39:$B$789,B$47)+'СЕТ СН'!$G$9+СВЦЭМ!$D$10+'СЕТ СН'!$G$6-'СЕТ СН'!$G$19</f>
        <v>2353.3565392599999</v>
      </c>
      <c r="C65" s="36">
        <f>SUMIFS(СВЦЭМ!$C$39:$C$789,СВЦЭМ!$A$39:$A$789,$A65,СВЦЭМ!$B$39:$B$789,C$47)+'СЕТ СН'!$G$9+СВЦЭМ!$D$10+'СЕТ СН'!$G$6-'СЕТ СН'!$G$19</f>
        <v>2389.0398874299999</v>
      </c>
      <c r="D65" s="36">
        <f>SUMIFS(СВЦЭМ!$C$39:$C$789,СВЦЭМ!$A$39:$A$789,$A65,СВЦЭМ!$B$39:$B$789,D$47)+'СЕТ СН'!$G$9+СВЦЭМ!$D$10+'СЕТ СН'!$G$6-'СЕТ СН'!$G$19</f>
        <v>2419.2401227800001</v>
      </c>
      <c r="E65" s="36">
        <f>SUMIFS(СВЦЭМ!$C$39:$C$789,СВЦЭМ!$A$39:$A$789,$A65,СВЦЭМ!$B$39:$B$789,E$47)+'СЕТ СН'!$G$9+СВЦЭМ!$D$10+'СЕТ СН'!$G$6-'СЕТ СН'!$G$19</f>
        <v>2434.0884857699998</v>
      </c>
      <c r="F65" s="36">
        <f>SUMIFS(СВЦЭМ!$C$39:$C$789,СВЦЭМ!$A$39:$A$789,$A65,СВЦЭМ!$B$39:$B$789,F$47)+'СЕТ СН'!$G$9+СВЦЭМ!$D$10+'СЕТ СН'!$G$6-'СЕТ СН'!$G$19</f>
        <v>2441.5512208699997</v>
      </c>
      <c r="G65" s="36">
        <f>SUMIFS(СВЦЭМ!$C$39:$C$789,СВЦЭМ!$A$39:$A$789,$A65,СВЦЭМ!$B$39:$B$789,G$47)+'СЕТ СН'!$G$9+СВЦЭМ!$D$10+'СЕТ СН'!$G$6-'СЕТ СН'!$G$19</f>
        <v>2420.65787181</v>
      </c>
      <c r="H65" s="36">
        <f>SUMIFS(СВЦЭМ!$C$39:$C$789,СВЦЭМ!$A$39:$A$789,$A65,СВЦЭМ!$B$39:$B$789,H$47)+'СЕТ СН'!$G$9+СВЦЭМ!$D$10+'СЕТ СН'!$G$6-'СЕТ СН'!$G$19</f>
        <v>2329.0794198200001</v>
      </c>
      <c r="I65" s="36">
        <f>SUMIFS(СВЦЭМ!$C$39:$C$789,СВЦЭМ!$A$39:$A$789,$A65,СВЦЭМ!$B$39:$B$789,I$47)+'СЕТ СН'!$G$9+СВЦЭМ!$D$10+'СЕТ СН'!$G$6-'СЕТ СН'!$G$19</f>
        <v>2211.9571055400002</v>
      </c>
      <c r="J65" s="36">
        <f>SUMIFS(СВЦЭМ!$C$39:$C$789,СВЦЭМ!$A$39:$A$789,$A65,СВЦЭМ!$B$39:$B$789,J$47)+'СЕТ СН'!$G$9+СВЦЭМ!$D$10+'СЕТ СН'!$G$6-'СЕТ СН'!$G$19</f>
        <v>2175.1683164599999</v>
      </c>
      <c r="K65" s="36">
        <f>SUMIFS(СВЦЭМ!$C$39:$C$789,СВЦЭМ!$A$39:$A$789,$A65,СВЦЭМ!$B$39:$B$789,K$47)+'СЕТ СН'!$G$9+СВЦЭМ!$D$10+'СЕТ СН'!$G$6-'СЕТ СН'!$G$19</f>
        <v>2131.2729973599999</v>
      </c>
      <c r="L65" s="36">
        <f>SUMIFS(СВЦЭМ!$C$39:$C$789,СВЦЭМ!$A$39:$A$789,$A65,СВЦЭМ!$B$39:$B$789,L$47)+'СЕТ СН'!$G$9+СВЦЭМ!$D$10+'СЕТ СН'!$G$6-'СЕТ СН'!$G$19</f>
        <v>2080.5729301199999</v>
      </c>
      <c r="M65" s="36">
        <f>SUMIFS(СВЦЭМ!$C$39:$C$789,СВЦЭМ!$A$39:$A$789,$A65,СВЦЭМ!$B$39:$B$789,M$47)+'СЕТ СН'!$G$9+СВЦЭМ!$D$10+'СЕТ СН'!$G$6-'СЕТ СН'!$G$19</f>
        <v>2144.82969486</v>
      </c>
      <c r="N65" s="36">
        <f>SUMIFS(СВЦЭМ!$C$39:$C$789,СВЦЭМ!$A$39:$A$789,$A65,СВЦЭМ!$B$39:$B$789,N$47)+'СЕТ СН'!$G$9+СВЦЭМ!$D$10+'СЕТ СН'!$G$6-'СЕТ СН'!$G$19</f>
        <v>2166.1489128600001</v>
      </c>
      <c r="O65" s="36">
        <f>SUMIFS(СВЦЭМ!$C$39:$C$789,СВЦЭМ!$A$39:$A$789,$A65,СВЦЭМ!$B$39:$B$789,O$47)+'СЕТ СН'!$G$9+СВЦЭМ!$D$10+'СЕТ СН'!$G$6-'СЕТ СН'!$G$19</f>
        <v>2146.4362757499998</v>
      </c>
      <c r="P65" s="36">
        <f>SUMIFS(СВЦЭМ!$C$39:$C$789,СВЦЭМ!$A$39:$A$789,$A65,СВЦЭМ!$B$39:$B$789,P$47)+'СЕТ СН'!$G$9+СВЦЭМ!$D$10+'СЕТ СН'!$G$6-'СЕТ СН'!$G$19</f>
        <v>2144.0991601400001</v>
      </c>
      <c r="Q65" s="36">
        <f>SUMIFS(СВЦЭМ!$C$39:$C$789,СВЦЭМ!$A$39:$A$789,$A65,СВЦЭМ!$B$39:$B$789,Q$47)+'СЕТ СН'!$G$9+СВЦЭМ!$D$10+'СЕТ СН'!$G$6-'СЕТ СН'!$G$19</f>
        <v>2160.7448532100002</v>
      </c>
      <c r="R65" s="36">
        <f>SUMIFS(СВЦЭМ!$C$39:$C$789,СВЦЭМ!$A$39:$A$789,$A65,СВЦЭМ!$B$39:$B$789,R$47)+'СЕТ СН'!$G$9+СВЦЭМ!$D$10+'СЕТ СН'!$G$6-'СЕТ СН'!$G$19</f>
        <v>2150.8069806799999</v>
      </c>
      <c r="S65" s="36">
        <f>SUMIFS(СВЦЭМ!$C$39:$C$789,СВЦЭМ!$A$39:$A$789,$A65,СВЦЭМ!$B$39:$B$789,S$47)+'СЕТ СН'!$G$9+СВЦЭМ!$D$10+'СЕТ СН'!$G$6-'СЕТ СН'!$G$19</f>
        <v>2116.3100724400001</v>
      </c>
      <c r="T65" s="36">
        <f>SUMIFS(СВЦЭМ!$C$39:$C$789,СВЦЭМ!$A$39:$A$789,$A65,СВЦЭМ!$B$39:$B$789,T$47)+'СЕТ СН'!$G$9+СВЦЭМ!$D$10+'СЕТ СН'!$G$6-'СЕТ СН'!$G$19</f>
        <v>2116.9669351299999</v>
      </c>
      <c r="U65" s="36">
        <f>SUMIFS(СВЦЭМ!$C$39:$C$789,СВЦЭМ!$A$39:$A$789,$A65,СВЦЭМ!$B$39:$B$789,U$47)+'СЕТ СН'!$G$9+СВЦЭМ!$D$10+'СЕТ СН'!$G$6-'СЕТ СН'!$G$19</f>
        <v>2119.9656310599999</v>
      </c>
      <c r="V65" s="36">
        <f>SUMIFS(СВЦЭМ!$C$39:$C$789,СВЦЭМ!$A$39:$A$789,$A65,СВЦЭМ!$B$39:$B$789,V$47)+'СЕТ СН'!$G$9+СВЦЭМ!$D$10+'СЕТ СН'!$G$6-'СЕТ СН'!$G$19</f>
        <v>2171.0616933800002</v>
      </c>
      <c r="W65" s="36">
        <f>SUMIFS(СВЦЭМ!$C$39:$C$789,СВЦЭМ!$A$39:$A$789,$A65,СВЦЭМ!$B$39:$B$789,W$47)+'СЕТ СН'!$G$9+СВЦЭМ!$D$10+'СЕТ СН'!$G$6-'СЕТ СН'!$G$19</f>
        <v>2199.8148162500001</v>
      </c>
      <c r="X65" s="36">
        <f>SUMIFS(СВЦЭМ!$C$39:$C$789,СВЦЭМ!$A$39:$A$789,$A65,СВЦЭМ!$B$39:$B$789,X$47)+'СЕТ СН'!$G$9+СВЦЭМ!$D$10+'СЕТ СН'!$G$6-'СЕТ СН'!$G$19</f>
        <v>2207.82745604</v>
      </c>
      <c r="Y65" s="36">
        <f>SUMIFS(СВЦЭМ!$C$39:$C$789,СВЦЭМ!$A$39:$A$789,$A65,СВЦЭМ!$B$39:$B$789,Y$47)+'СЕТ СН'!$G$9+СВЦЭМ!$D$10+'СЕТ СН'!$G$6-'СЕТ СН'!$G$19</f>
        <v>2260.6301654299996</v>
      </c>
    </row>
    <row r="66" spans="1:32" ht="15.75" x14ac:dyDescent="0.2">
      <c r="A66" s="35">
        <f t="shared" si="1"/>
        <v>45645</v>
      </c>
      <c r="B66" s="36">
        <f>SUMIFS(СВЦЭМ!$C$39:$C$789,СВЦЭМ!$A$39:$A$789,$A66,СВЦЭМ!$B$39:$B$789,B$47)+'СЕТ СН'!$G$9+СВЦЭМ!$D$10+'СЕТ СН'!$G$6-'СЕТ СН'!$G$19</f>
        <v>2173.5442710900002</v>
      </c>
      <c r="C66" s="36">
        <f>SUMIFS(СВЦЭМ!$C$39:$C$789,СВЦЭМ!$A$39:$A$789,$A66,СВЦЭМ!$B$39:$B$789,C$47)+'СЕТ СН'!$G$9+СВЦЭМ!$D$10+'СЕТ СН'!$G$6-'СЕТ СН'!$G$19</f>
        <v>2191.3146227400002</v>
      </c>
      <c r="D66" s="36">
        <f>SUMIFS(СВЦЭМ!$C$39:$C$789,СВЦЭМ!$A$39:$A$789,$A66,СВЦЭМ!$B$39:$B$789,D$47)+'СЕТ СН'!$G$9+СВЦЭМ!$D$10+'СЕТ СН'!$G$6-'СЕТ СН'!$G$19</f>
        <v>2258.0858928399998</v>
      </c>
      <c r="E66" s="36">
        <f>SUMIFS(СВЦЭМ!$C$39:$C$789,СВЦЭМ!$A$39:$A$789,$A66,СВЦЭМ!$B$39:$B$789,E$47)+'СЕТ СН'!$G$9+СВЦЭМ!$D$10+'СЕТ СН'!$G$6-'СЕТ СН'!$G$19</f>
        <v>2281.5078831999999</v>
      </c>
      <c r="F66" s="36">
        <f>SUMIFS(СВЦЭМ!$C$39:$C$789,СВЦЭМ!$A$39:$A$789,$A66,СВЦЭМ!$B$39:$B$789,F$47)+'СЕТ СН'!$G$9+СВЦЭМ!$D$10+'СЕТ СН'!$G$6-'СЕТ СН'!$G$19</f>
        <v>2297.77711112</v>
      </c>
      <c r="G66" s="36">
        <f>SUMIFS(СВЦЭМ!$C$39:$C$789,СВЦЭМ!$A$39:$A$789,$A66,СВЦЭМ!$B$39:$B$789,G$47)+'СЕТ СН'!$G$9+СВЦЭМ!$D$10+'СЕТ СН'!$G$6-'СЕТ СН'!$G$19</f>
        <v>2259.4355503400002</v>
      </c>
      <c r="H66" s="36">
        <f>SUMIFS(СВЦЭМ!$C$39:$C$789,СВЦЭМ!$A$39:$A$789,$A66,СВЦЭМ!$B$39:$B$789,H$47)+'СЕТ СН'!$G$9+СВЦЭМ!$D$10+'СЕТ СН'!$G$6-'СЕТ СН'!$G$19</f>
        <v>2223.5786370199999</v>
      </c>
      <c r="I66" s="36">
        <f>SUMIFS(СВЦЭМ!$C$39:$C$789,СВЦЭМ!$A$39:$A$789,$A66,СВЦЭМ!$B$39:$B$789,I$47)+'СЕТ СН'!$G$9+СВЦЭМ!$D$10+'СЕТ СН'!$G$6-'СЕТ СН'!$G$19</f>
        <v>2160.72112849</v>
      </c>
      <c r="J66" s="36">
        <f>SUMIFS(СВЦЭМ!$C$39:$C$789,СВЦЭМ!$A$39:$A$789,$A66,СВЦЭМ!$B$39:$B$789,J$47)+'СЕТ СН'!$G$9+СВЦЭМ!$D$10+'СЕТ СН'!$G$6-'СЕТ СН'!$G$19</f>
        <v>2121.6419627</v>
      </c>
      <c r="K66" s="36">
        <f>SUMIFS(СВЦЭМ!$C$39:$C$789,СВЦЭМ!$A$39:$A$789,$A66,СВЦЭМ!$B$39:$B$789,K$47)+'СЕТ СН'!$G$9+СВЦЭМ!$D$10+'СЕТ СН'!$G$6-'СЕТ СН'!$G$19</f>
        <v>2065.5799619999998</v>
      </c>
      <c r="L66" s="36">
        <f>SUMIFS(СВЦЭМ!$C$39:$C$789,СВЦЭМ!$A$39:$A$789,$A66,СВЦЭМ!$B$39:$B$789,L$47)+'СЕТ СН'!$G$9+СВЦЭМ!$D$10+'СЕТ СН'!$G$6-'СЕТ СН'!$G$19</f>
        <v>2050.8202623799998</v>
      </c>
      <c r="M66" s="36">
        <f>SUMIFS(СВЦЭМ!$C$39:$C$789,СВЦЭМ!$A$39:$A$789,$A66,СВЦЭМ!$B$39:$B$789,M$47)+'СЕТ СН'!$G$9+СВЦЭМ!$D$10+'СЕТ СН'!$G$6-'СЕТ СН'!$G$19</f>
        <v>2076.63987714</v>
      </c>
      <c r="N66" s="36">
        <f>SUMIFS(СВЦЭМ!$C$39:$C$789,СВЦЭМ!$A$39:$A$789,$A66,СВЦЭМ!$B$39:$B$789,N$47)+'СЕТ СН'!$G$9+СВЦЭМ!$D$10+'СЕТ СН'!$G$6-'СЕТ СН'!$G$19</f>
        <v>2085.2544617100002</v>
      </c>
      <c r="O66" s="36">
        <f>SUMIFS(СВЦЭМ!$C$39:$C$789,СВЦЭМ!$A$39:$A$789,$A66,СВЦЭМ!$B$39:$B$789,O$47)+'СЕТ СН'!$G$9+СВЦЭМ!$D$10+'СЕТ СН'!$G$6-'СЕТ СН'!$G$19</f>
        <v>2132.4189504599999</v>
      </c>
      <c r="P66" s="36">
        <f>SUMIFS(СВЦЭМ!$C$39:$C$789,СВЦЭМ!$A$39:$A$789,$A66,СВЦЭМ!$B$39:$B$789,P$47)+'СЕТ СН'!$G$9+СВЦЭМ!$D$10+'СЕТ СН'!$G$6-'СЕТ СН'!$G$19</f>
        <v>2152.0431528399999</v>
      </c>
      <c r="Q66" s="36">
        <f>SUMIFS(СВЦЭМ!$C$39:$C$789,СВЦЭМ!$A$39:$A$789,$A66,СВЦЭМ!$B$39:$B$789,Q$47)+'СЕТ СН'!$G$9+СВЦЭМ!$D$10+'СЕТ СН'!$G$6-'СЕТ СН'!$G$19</f>
        <v>2127.6225942999999</v>
      </c>
      <c r="R66" s="36">
        <f>SUMIFS(СВЦЭМ!$C$39:$C$789,СВЦЭМ!$A$39:$A$789,$A66,СВЦЭМ!$B$39:$B$789,R$47)+'СЕТ СН'!$G$9+СВЦЭМ!$D$10+'СЕТ СН'!$G$6-'СЕТ СН'!$G$19</f>
        <v>2090.1030382600002</v>
      </c>
      <c r="S66" s="36">
        <f>SUMIFS(СВЦЭМ!$C$39:$C$789,СВЦЭМ!$A$39:$A$789,$A66,СВЦЭМ!$B$39:$B$789,S$47)+'СЕТ СН'!$G$9+СВЦЭМ!$D$10+'СЕТ СН'!$G$6-'СЕТ СН'!$G$19</f>
        <v>2052.4415686299999</v>
      </c>
      <c r="T66" s="36">
        <f>SUMIFS(СВЦЭМ!$C$39:$C$789,СВЦЭМ!$A$39:$A$789,$A66,СВЦЭМ!$B$39:$B$789,T$47)+'СЕТ СН'!$G$9+СВЦЭМ!$D$10+'СЕТ СН'!$G$6-'СЕТ СН'!$G$19</f>
        <v>2032.0095722000001</v>
      </c>
      <c r="U66" s="36">
        <f>SUMIFS(СВЦЭМ!$C$39:$C$789,СВЦЭМ!$A$39:$A$789,$A66,СВЦЭМ!$B$39:$B$789,U$47)+'СЕТ СН'!$G$9+СВЦЭМ!$D$10+'СЕТ СН'!$G$6-'СЕТ СН'!$G$19</f>
        <v>2033.5351840800001</v>
      </c>
      <c r="V66" s="36">
        <f>SUMIFS(СВЦЭМ!$C$39:$C$789,СВЦЭМ!$A$39:$A$789,$A66,СВЦЭМ!$B$39:$B$789,V$47)+'СЕТ СН'!$G$9+СВЦЭМ!$D$10+'СЕТ СН'!$G$6-'СЕТ СН'!$G$19</f>
        <v>2051.2546798600001</v>
      </c>
      <c r="W66" s="36">
        <f>SUMIFS(СВЦЭМ!$C$39:$C$789,СВЦЭМ!$A$39:$A$789,$A66,СВЦЭМ!$B$39:$B$789,W$47)+'СЕТ СН'!$G$9+СВЦЭМ!$D$10+'СЕТ СН'!$G$6-'СЕТ СН'!$G$19</f>
        <v>2113.53911397</v>
      </c>
      <c r="X66" s="36">
        <f>SUMIFS(СВЦЭМ!$C$39:$C$789,СВЦЭМ!$A$39:$A$789,$A66,СВЦЭМ!$B$39:$B$789,X$47)+'СЕТ СН'!$G$9+СВЦЭМ!$D$10+'СЕТ СН'!$G$6-'СЕТ СН'!$G$19</f>
        <v>2127.9392466200002</v>
      </c>
      <c r="Y66" s="36">
        <f>SUMIFS(СВЦЭМ!$C$39:$C$789,СВЦЭМ!$A$39:$A$789,$A66,СВЦЭМ!$B$39:$B$789,Y$47)+'СЕТ СН'!$G$9+СВЦЭМ!$D$10+'СЕТ СН'!$G$6-'СЕТ СН'!$G$19</f>
        <v>2159.0953606200001</v>
      </c>
    </row>
    <row r="67" spans="1:32" ht="15.75" x14ac:dyDescent="0.2">
      <c r="A67" s="35">
        <f t="shared" si="1"/>
        <v>45646</v>
      </c>
      <c r="B67" s="36">
        <f>SUMIFS(СВЦЭМ!$C$39:$C$789,СВЦЭМ!$A$39:$A$789,$A67,СВЦЭМ!$B$39:$B$789,B$47)+'СЕТ СН'!$G$9+СВЦЭМ!$D$10+'СЕТ СН'!$G$6-'СЕТ СН'!$G$19</f>
        <v>2189.1397417200001</v>
      </c>
      <c r="C67" s="36">
        <f>SUMIFS(СВЦЭМ!$C$39:$C$789,СВЦЭМ!$A$39:$A$789,$A67,СВЦЭМ!$B$39:$B$789,C$47)+'СЕТ СН'!$G$9+СВЦЭМ!$D$10+'СЕТ СН'!$G$6-'СЕТ СН'!$G$19</f>
        <v>2229.8020744300002</v>
      </c>
      <c r="D67" s="36">
        <f>SUMIFS(СВЦЭМ!$C$39:$C$789,СВЦЭМ!$A$39:$A$789,$A67,СВЦЭМ!$B$39:$B$789,D$47)+'СЕТ СН'!$G$9+СВЦЭМ!$D$10+'СЕТ СН'!$G$6-'СЕТ СН'!$G$19</f>
        <v>2229.0960723999997</v>
      </c>
      <c r="E67" s="36">
        <f>SUMIFS(СВЦЭМ!$C$39:$C$789,СВЦЭМ!$A$39:$A$789,$A67,СВЦЭМ!$B$39:$B$789,E$47)+'СЕТ СН'!$G$9+СВЦЭМ!$D$10+'СЕТ СН'!$G$6-'СЕТ СН'!$G$19</f>
        <v>2253.9729852700002</v>
      </c>
      <c r="F67" s="36">
        <f>SUMIFS(СВЦЭМ!$C$39:$C$789,СВЦЭМ!$A$39:$A$789,$A67,СВЦЭМ!$B$39:$B$789,F$47)+'СЕТ СН'!$G$9+СВЦЭМ!$D$10+'СЕТ СН'!$G$6-'СЕТ СН'!$G$19</f>
        <v>2247.3178187499998</v>
      </c>
      <c r="G67" s="36">
        <f>SUMIFS(СВЦЭМ!$C$39:$C$789,СВЦЭМ!$A$39:$A$789,$A67,СВЦЭМ!$B$39:$B$789,G$47)+'СЕТ СН'!$G$9+СВЦЭМ!$D$10+'СЕТ СН'!$G$6-'СЕТ СН'!$G$19</f>
        <v>2225.6861417299997</v>
      </c>
      <c r="H67" s="36">
        <f>SUMIFS(СВЦЭМ!$C$39:$C$789,СВЦЭМ!$A$39:$A$789,$A67,СВЦЭМ!$B$39:$B$789,H$47)+'СЕТ СН'!$G$9+СВЦЭМ!$D$10+'СЕТ СН'!$G$6-'СЕТ СН'!$G$19</f>
        <v>2217.4736371199997</v>
      </c>
      <c r="I67" s="36">
        <f>SUMIFS(СВЦЭМ!$C$39:$C$789,СВЦЭМ!$A$39:$A$789,$A67,СВЦЭМ!$B$39:$B$789,I$47)+'СЕТ СН'!$G$9+СВЦЭМ!$D$10+'СЕТ СН'!$G$6-'СЕТ СН'!$G$19</f>
        <v>2111.3064176100002</v>
      </c>
      <c r="J67" s="36">
        <f>SUMIFS(СВЦЭМ!$C$39:$C$789,СВЦЭМ!$A$39:$A$789,$A67,СВЦЭМ!$B$39:$B$789,J$47)+'СЕТ СН'!$G$9+СВЦЭМ!$D$10+'СЕТ СН'!$G$6-'СЕТ СН'!$G$19</f>
        <v>2053.51318077</v>
      </c>
      <c r="K67" s="36">
        <f>SUMIFS(СВЦЭМ!$C$39:$C$789,СВЦЭМ!$A$39:$A$789,$A67,СВЦЭМ!$B$39:$B$789,K$47)+'СЕТ СН'!$G$9+СВЦЭМ!$D$10+'СЕТ СН'!$G$6-'СЕТ СН'!$G$19</f>
        <v>2009.9054062100001</v>
      </c>
      <c r="L67" s="36">
        <f>SUMIFS(СВЦЭМ!$C$39:$C$789,СВЦЭМ!$A$39:$A$789,$A67,СВЦЭМ!$B$39:$B$789,L$47)+'СЕТ СН'!$G$9+СВЦЭМ!$D$10+'СЕТ СН'!$G$6-'СЕТ СН'!$G$19</f>
        <v>2015.0220780000002</v>
      </c>
      <c r="M67" s="36">
        <f>SUMIFS(СВЦЭМ!$C$39:$C$789,СВЦЭМ!$A$39:$A$789,$A67,СВЦЭМ!$B$39:$B$789,M$47)+'СЕТ СН'!$G$9+СВЦЭМ!$D$10+'СЕТ СН'!$G$6-'СЕТ СН'!$G$19</f>
        <v>1993.8675850400002</v>
      </c>
      <c r="N67" s="36">
        <f>SUMIFS(СВЦЭМ!$C$39:$C$789,СВЦЭМ!$A$39:$A$789,$A67,СВЦЭМ!$B$39:$B$789,N$47)+'СЕТ СН'!$G$9+СВЦЭМ!$D$10+'СЕТ СН'!$G$6-'СЕТ СН'!$G$19</f>
        <v>1995.9663458800001</v>
      </c>
      <c r="O67" s="36">
        <f>SUMIFS(СВЦЭМ!$C$39:$C$789,СВЦЭМ!$A$39:$A$789,$A67,СВЦЭМ!$B$39:$B$789,O$47)+'СЕТ СН'!$G$9+СВЦЭМ!$D$10+'СЕТ СН'!$G$6-'СЕТ СН'!$G$19</f>
        <v>2010.6666830600002</v>
      </c>
      <c r="P67" s="36">
        <f>SUMIFS(СВЦЭМ!$C$39:$C$789,СВЦЭМ!$A$39:$A$789,$A67,СВЦЭМ!$B$39:$B$789,P$47)+'СЕТ СН'!$G$9+СВЦЭМ!$D$10+'СЕТ СН'!$G$6-'СЕТ СН'!$G$19</f>
        <v>2015.5393876300002</v>
      </c>
      <c r="Q67" s="36">
        <f>SUMIFS(СВЦЭМ!$C$39:$C$789,СВЦЭМ!$A$39:$A$789,$A67,СВЦЭМ!$B$39:$B$789,Q$47)+'СЕТ СН'!$G$9+СВЦЭМ!$D$10+'СЕТ СН'!$G$6-'СЕТ СН'!$G$19</f>
        <v>1973.64085503</v>
      </c>
      <c r="R67" s="36">
        <f>SUMIFS(СВЦЭМ!$C$39:$C$789,СВЦЭМ!$A$39:$A$789,$A67,СВЦЭМ!$B$39:$B$789,R$47)+'СЕТ СН'!$G$9+СВЦЭМ!$D$10+'СЕТ СН'!$G$6-'СЕТ СН'!$G$19</f>
        <v>1984.3722622900002</v>
      </c>
      <c r="S67" s="36">
        <f>SUMIFS(СВЦЭМ!$C$39:$C$789,СВЦЭМ!$A$39:$A$789,$A67,СВЦЭМ!$B$39:$B$789,S$47)+'СЕТ СН'!$G$9+СВЦЭМ!$D$10+'СЕТ СН'!$G$6-'СЕТ СН'!$G$19</f>
        <v>1984.1063122500002</v>
      </c>
      <c r="T67" s="36">
        <f>SUMIFS(СВЦЭМ!$C$39:$C$789,СВЦЭМ!$A$39:$A$789,$A67,СВЦЭМ!$B$39:$B$789,T$47)+'СЕТ СН'!$G$9+СВЦЭМ!$D$10+'СЕТ СН'!$G$6-'СЕТ СН'!$G$19</f>
        <v>1961.02274001</v>
      </c>
      <c r="U67" s="36">
        <f>SUMIFS(СВЦЭМ!$C$39:$C$789,СВЦЭМ!$A$39:$A$789,$A67,СВЦЭМ!$B$39:$B$789,U$47)+'СЕТ СН'!$G$9+СВЦЭМ!$D$10+'СЕТ СН'!$G$6-'СЕТ СН'!$G$19</f>
        <v>1985.2190988000002</v>
      </c>
      <c r="V67" s="36">
        <f>SUMIFS(СВЦЭМ!$C$39:$C$789,СВЦЭМ!$A$39:$A$789,$A67,СВЦЭМ!$B$39:$B$789,V$47)+'СЕТ СН'!$G$9+СВЦЭМ!$D$10+'СЕТ СН'!$G$6-'СЕТ СН'!$G$19</f>
        <v>2016.1980074200001</v>
      </c>
      <c r="W67" s="36">
        <f>SUMIFS(СВЦЭМ!$C$39:$C$789,СВЦЭМ!$A$39:$A$789,$A67,СВЦЭМ!$B$39:$B$789,W$47)+'СЕТ СН'!$G$9+СВЦЭМ!$D$10+'СЕТ СН'!$G$6-'СЕТ СН'!$G$19</f>
        <v>2093.3981771100002</v>
      </c>
      <c r="X67" s="36">
        <f>SUMIFS(СВЦЭМ!$C$39:$C$789,СВЦЭМ!$A$39:$A$789,$A67,СВЦЭМ!$B$39:$B$789,X$47)+'СЕТ СН'!$G$9+СВЦЭМ!$D$10+'СЕТ СН'!$G$6-'СЕТ СН'!$G$19</f>
        <v>2097.0578987200001</v>
      </c>
      <c r="Y67" s="36">
        <f>SUMIFS(СВЦЭМ!$C$39:$C$789,СВЦЭМ!$A$39:$A$789,$A67,СВЦЭМ!$B$39:$B$789,Y$47)+'СЕТ СН'!$G$9+СВЦЭМ!$D$10+'СЕТ СН'!$G$6-'СЕТ СН'!$G$19</f>
        <v>2102.6521486000001</v>
      </c>
    </row>
    <row r="68" spans="1:32" ht="15.75" x14ac:dyDescent="0.2">
      <c r="A68" s="35">
        <f t="shared" si="1"/>
        <v>45647</v>
      </c>
      <c r="B68" s="36">
        <f>SUMIFS(СВЦЭМ!$C$39:$C$789,СВЦЭМ!$A$39:$A$789,$A68,СВЦЭМ!$B$39:$B$789,B$47)+'СЕТ СН'!$G$9+СВЦЭМ!$D$10+'СЕТ СН'!$G$6-'СЕТ СН'!$G$19</f>
        <v>2184.5329588499999</v>
      </c>
      <c r="C68" s="36">
        <f>SUMIFS(СВЦЭМ!$C$39:$C$789,СВЦЭМ!$A$39:$A$789,$A68,СВЦЭМ!$B$39:$B$789,C$47)+'СЕТ СН'!$G$9+СВЦЭМ!$D$10+'СЕТ СН'!$G$6-'СЕТ СН'!$G$19</f>
        <v>2166.6205072500002</v>
      </c>
      <c r="D68" s="36">
        <f>SUMIFS(СВЦЭМ!$C$39:$C$789,СВЦЭМ!$A$39:$A$789,$A68,СВЦЭМ!$B$39:$B$789,D$47)+'СЕТ СН'!$G$9+СВЦЭМ!$D$10+'СЕТ СН'!$G$6-'СЕТ СН'!$G$19</f>
        <v>2236.0130262599996</v>
      </c>
      <c r="E68" s="36">
        <f>SUMIFS(СВЦЭМ!$C$39:$C$789,СВЦЭМ!$A$39:$A$789,$A68,СВЦЭМ!$B$39:$B$789,E$47)+'СЕТ СН'!$G$9+СВЦЭМ!$D$10+'СЕТ СН'!$G$6-'СЕТ СН'!$G$19</f>
        <v>2270.1130888499997</v>
      </c>
      <c r="F68" s="36">
        <f>SUMIFS(СВЦЭМ!$C$39:$C$789,СВЦЭМ!$A$39:$A$789,$A68,СВЦЭМ!$B$39:$B$789,F$47)+'СЕТ СН'!$G$9+СВЦЭМ!$D$10+'СЕТ СН'!$G$6-'СЕТ СН'!$G$19</f>
        <v>2279.70768228</v>
      </c>
      <c r="G68" s="36">
        <f>SUMIFS(СВЦЭМ!$C$39:$C$789,СВЦЭМ!$A$39:$A$789,$A68,СВЦЭМ!$B$39:$B$789,G$47)+'СЕТ СН'!$G$9+СВЦЭМ!$D$10+'СЕТ СН'!$G$6-'СЕТ СН'!$G$19</f>
        <v>2263.7658887399998</v>
      </c>
      <c r="H68" s="36">
        <f>SUMIFS(СВЦЭМ!$C$39:$C$789,СВЦЭМ!$A$39:$A$789,$A68,СВЦЭМ!$B$39:$B$789,H$47)+'СЕТ СН'!$G$9+СВЦЭМ!$D$10+'СЕТ СН'!$G$6-'СЕТ СН'!$G$19</f>
        <v>2240.0287661599996</v>
      </c>
      <c r="I68" s="36">
        <f>SUMIFS(СВЦЭМ!$C$39:$C$789,СВЦЭМ!$A$39:$A$789,$A68,СВЦЭМ!$B$39:$B$789,I$47)+'СЕТ СН'!$G$9+СВЦЭМ!$D$10+'СЕТ СН'!$G$6-'СЕТ СН'!$G$19</f>
        <v>2194.8462142899998</v>
      </c>
      <c r="J68" s="36">
        <f>SUMIFS(СВЦЭМ!$C$39:$C$789,СВЦЭМ!$A$39:$A$789,$A68,СВЦЭМ!$B$39:$B$789,J$47)+'СЕТ СН'!$G$9+СВЦЭМ!$D$10+'СЕТ СН'!$G$6-'СЕТ СН'!$G$19</f>
        <v>2127.1676160100001</v>
      </c>
      <c r="K68" s="36">
        <f>SUMIFS(СВЦЭМ!$C$39:$C$789,СВЦЭМ!$A$39:$A$789,$A68,СВЦЭМ!$B$39:$B$789,K$47)+'СЕТ СН'!$G$9+СВЦЭМ!$D$10+'СЕТ СН'!$G$6-'СЕТ СН'!$G$19</f>
        <v>2041.6349641800002</v>
      </c>
      <c r="L68" s="36">
        <f>SUMIFS(СВЦЭМ!$C$39:$C$789,СВЦЭМ!$A$39:$A$789,$A68,СВЦЭМ!$B$39:$B$789,L$47)+'СЕТ СН'!$G$9+СВЦЭМ!$D$10+'СЕТ СН'!$G$6-'СЕТ СН'!$G$19</f>
        <v>2024.7003860200002</v>
      </c>
      <c r="M68" s="36">
        <f>SUMIFS(СВЦЭМ!$C$39:$C$789,СВЦЭМ!$A$39:$A$789,$A68,СВЦЭМ!$B$39:$B$789,M$47)+'СЕТ СН'!$G$9+СВЦЭМ!$D$10+'СЕТ СН'!$G$6-'СЕТ СН'!$G$19</f>
        <v>2023.5457093800001</v>
      </c>
      <c r="N68" s="36">
        <f>SUMIFS(СВЦЭМ!$C$39:$C$789,СВЦЭМ!$A$39:$A$789,$A68,СВЦЭМ!$B$39:$B$789,N$47)+'СЕТ СН'!$G$9+СВЦЭМ!$D$10+'СЕТ СН'!$G$6-'СЕТ СН'!$G$19</f>
        <v>2020.9947383700001</v>
      </c>
      <c r="O68" s="36">
        <f>SUMIFS(СВЦЭМ!$C$39:$C$789,СВЦЭМ!$A$39:$A$789,$A68,СВЦЭМ!$B$39:$B$789,O$47)+'СЕТ СН'!$G$9+СВЦЭМ!$D$10+'СЕТ СН'!$G$6-'СЕТ СН'!$G$19</f>
        <v>2040.18119187</v>
      </c>
      <c r="P68" s="36">
        <f>SUMIFS(СВЦЭМ!$C$39:$C$789,СВЦЭМ!$A$39:$A$789,$A68,СВЦЭМ!$B$39:$B$789,P$47)+'СЕТ СН'!$G$9+СВЦЭМ!$D$10+'СЕТ СН'!$G$6-'СЕТ СН'!$G$19</f>
        <v>2037.6178411500002</v>
      </c>
      <c r="Q68" s="36">
        <f>SUMIFS(СВЦЭМ!$C$39:$C$789,СВЦЭМ!$A$39:$A$789,$A68,СВЦЭМ!$B$39:$B$789,Q$47)+'СЕТ СН'!$G$9+СВЦЭМ!$D$10+'СЕТ СН'!$G$6-'СЕТ СН'!$G$19</f>
        <v>2031.2548694300001</v>
      </c>
      <c r="R68" s="36">
        <f>SUMIFS(СВЦЭМ!$C$39:$C$789,СВЦЭМ!$A$39:$A$789,$A68,СВЦЭМ!$B$39:$B$789,R$47)+'СЕТ СН'!$G$9+СВЦЭМ!$D$10+'СЕТ СН'!$G$6-'СЕТ СН'!$G$19</f>
        <v>2041.4754384400001</v>
      </c>
      <c r="S68" s="36">
        <f>SUMIFS(СВЦЭМ!$C$39:$C$789,СВЦЭМ!$A$39:$A$789,$A68,СВЦЭМ!$B$39:$B$789,S$47)+'СЕТ СН'!$G$9+СВЦЭМ!$D$10+'СЕТ СН'!$G$6-'СЕТ СН'!$G$19</f>
        <v>2029.0723264000001</v>
      </c>
      <c r="T68" s="36">
        <f>SUMIFS(СВЦЭМ!$C$39:$C$789,СВЦЭМ!$A$39:$A$789,$A68,СВЦЭМ!$B$39:$B$789,T$47)+'СЕТ СН'!$G$9+СВЦЭМ!$D$10+'СЕТ СН'!$G$6-'СЕТ СН'!$G$19</f>
        <v>2001.57846094</v>
      </c>
      <c r="U68" s="36">
        <f>SUMIFS(СВЦЭМ!$C$39:$C$789,СВЦЭМ!$A$39:$A$789,$A68,СВЦЭМ!$B$39:$B$789,U$47)+'СЕТ СН'!$G$9+СВЦЭМ!$D$10+'СЕТ СН'!$G$6-'СЕТ СН'!$G$19</f>
        <v>2030.3219483500002</v>
      </c>
      <c r="V68" s="36">
        <f>SUMIFS(СВЦЭМ!$C$39:$C$789,СВЦЭМ!$A$39:$A$789,$A68,СВЦЭМ!$B$39:$B$789,V$47)+'СЕТ СН'!$G$9+СВЦЭМ!$D$10+'СЕТ СН'!$G$6-'СЕТ СН'!$G$19</f>
        <v>2057.6282007300001</v>
      </c>
      <c r="W68" s="36">
        <f>SUMIFS(СВЦЭМ!$C$39:$C$789,СВЦЭМ!$A$39:$A$789,$A68,СВЦЭМ!$B$39:$B$789,W$47)+'СЕТ СН'!$G$9+СВЦЭМ!$D$10+'СЕТ СН'!$G$6-'СЕТ СН'!$G$19</f>
        <v>2066.9487168599999</v>
      </c>
      <c r="X68" s="36">
        <f>SUMIFS(СВЦЭМ!$C$39:$C$789,СВЦЭМ!$A$39:$A$789,$A68,СВЦЭМ!$B$39:$B$789,X$47)+'СЕТ СН'!$G$9+СВЦЭМ!$D$10+'СЕТ СН'!$G$6-'СЕТ СН'!$G$19</f>
        <v>2092.9516903799999</v>
      </c>
      <c r="Y68" s="36">
        <f>SUMIFS(СВЦЭМ!$C$39:$C$789,СВЦЭМ!$A$39:$A$789,$A68,СВЦЭМ!$B$39:$B$789,Y$47)+'СЕТ СН'!$G$9+СВЦЭМ!$D$10+'СЕТ СН'!$G$6-'СЕТ СН'!$G$19</f>
        <v>2114.6978870799999</v>
      </c>
    </row>
    <row r="69" spans="1:32" ht="15.75" x14ac:dyDescent="0.2">
      <c r="A69" s="35">
        <f t="shared" si="1"/>
        <v>45648</v>
      </c>
      <c r="B69" s="36">
        <f>SUMIFS(СВЦЭМ!$C$39:$C$789,СВЦЭМ!$A$39:$A$789,$A69,СВЦЭМ!$B$39:$B$789,B$47)+'СЕТ СН'!$G$9+СВЦЭМ!$D$10+'СЕТ СН'!$G$6-'СЕТ СН'!$G$19</f>
        <v>2144.0606565500002</v>
      </c>
      <c r="C69" s="36">
        <f>SUMIFS(СВЦЭМ!$C$39:$C$789,СВЦЭМ!$A$39:$A$789,$A69,СВЦЭМ!$B$39:$B$789,C$47)+'СЕТ СН'!$G$9+СВЦЭМ!$D$10+'СЕТ СН'!$G$6-'СЕТ СН'!$G$19</f>
        <v>2246.29029171</v>
      </c>
      <c r="D69" s="36">
        <f>SUMIFS(СВЦЭМ!$C$39:$C$789,СВЦЭМ!$A$39:$A$789,$A69,СВЦЭМ!$B$39:$B$789,D$47)+'СЕТ СН'!$G$9+СВЦЭМ!$D$10+'СЕТ СН'!$G$6-'СЕТ СН'!$G$19</f>
        <v>2273.8977820800001</v>
      </c>
      <c r="E69" s="36">
        <f>SUMIFS(СВЦЭМ!$C$39:$C$789,СВЦЭМ!$A$39:$A$789,$A69,СВЦЭМ!$B$39:$B$789,E$47)+'СЕТ СН'!$G$9+СВЦЭМ!$D$10+'СЕТ СН'!$G$6-'СЕТ СН'!$G$19</f>
        <v>2289.0400265099997</v>
      </c>
      <c r="F69" s="36">
        <f>SUMIFS(СВЦЭМ!$C$39:$C$789,СВЦЭМ!$A$39:$A$789,$A69,СВЦЭМ!$B$39:$B$789,F$47)+'СЕТ СН'!$G$9+СВЦЭМ!$D$10+'СЕТ СН'!$G$6-'СЕТ СН'!$G$19</f>
        <v>2300.2356851899999</v>
      </c>
      <c r="G69" s="36">
        <f>SUMIFS(СВЦЭМ!$C$39:$C$789,СВЦЭМ!$A$39:$A$789,$A69,СВЦЭМ!$B$39:$B$789,G$47)+'СЕТ СН'!$G$9+СВЦЭМ!$D$10+'СЕТ СН'!$G$6-'СЕТ СН'!$G$19</f>
        <v>2299.1005405199999</v>
      </c>
      <c r="H69" s="36">
        <f>SUMIFS(СВЦЭМ!$C$39:$C$789,СВЦЭМ!$A$39:$A$789,$A69,СВЦЭМ!$B$39:$B$789,H$47)+'СЕТ СН'!$G$9+СВЦЭМ!$D$10+'СЕТ СН'!$G$6-'СЕТ СН'!$G$19</f>
        <v>2278.33636501</v>
      </c>
      <c r="I69" s="36">
        <f>SUMIFS(СВЦЭМ!$C$39:$C$789,СВЦЭМ!$A$39:$A$789,$A69,СВЦЭМ!$B$39:$B$789,I$47)+'СЕТ СН'!$G$9+СВЦЭМ!$D$10+'СЕТ СН'!$G$6-'СЕТ СН'!$G$19</f>
        <v>2255.0357881599998</v>
      </c>
      <c r="J69" s="36">
        <f>SUMIFS(СВЦЭМ!$C$39:$C$789,СВЦЭМ!$A$39:$A$789,$A69,СВЦЭМ!$B$39:$B$789,J$47)+'СЕТ СН'!$G$9+СВЦЭМ!$D$10+'СЕТ СН'!$G$6-'СЕТ СН'!$G$19</f>
        <v>2155.1244224500001</v>
      </c>
      <c r="K69" s="36">
        <f>SUMIFS(СВЦЭМ!$C$39:$C$789,СВЦЭМ!$A$39:$A$789,$A69,СВЦЭМ!$B$39:$B$789,K$47)+'СЕТ СН'!$G$9+СВЦЭМ!$D$10+'СЕТ СН'!$G$6-'СЕТ СН'!$G$19</f>
        <v>2113.1623273</v>
      </c>
      <c r="L69" s="36">
        <f>SUMIFS(СВЦЭМ!$C$39:$C$789,СВЦЭМ!$A$39:$A$789,$A69,СВЦЭМ!$B$39:$B$789,L$47)+'СЕТ СН'!$G$9+СВЦЭМ!$D$10+'СЕТ СН'!$G$6-'СЕТ СН'!$G$19</f>
        <v>2081.5075439500001</v>
      </c>
      <c r="M69" s="36">
        <f>SUMIFS(СВЦЭМ!$C$39:$C$789,СВЦЭМ!$A$39:$A$789,$A69,СВЦЭМ!$B$39:$B$789,M$47)+'СЕТ СН'!$G$9+СВЦЭМ!$D$10+'СЕТ СН'!$G$6-'СЕТ СН'!$G$19</f>
        <v>2074.6338172000001</v>
      </c>
      <c r="N69" s="36">
        <f>SUMIFS(СВЦЭМ!$C$39:$C$789,СВЦЭМ!$A$39:$A$789,$A69,СВЦЭМ!$B$39:$B$789,N$47)+'СЕТ СН'!$G$9+СВЦЭМ!$D$10+'СЕТ СН'!$G$6-'СЕТ СН'!$G$19</f>
        <v>2083.06246083</v>
      </c>
      <c r="O69" s="36">
        <f>SUMIFS(СВЦЭМ!$C$39:$C$789,СВЦЭМ!$A$39:$A$789,$A69,СВЦЭМ!$B$39:$B$789,O$47)+'СЕТ СН'!$G$9+СВЦЭМ!$D$10+'СЕТ СН'!$G$6-'СЕТ СН'!$G$19</f>
        <v>2103.03656598</v>
      </c>
      <c r="P69" s="36">
        <f>SUMIFS(СВЦЭМ!$C$39:$C$789,СВЦЭМ!$A$39:$A$789,$A69,СВЦЭМ!$B$39:$B$789,P$47)+'СЕТ СН'!$G$9+СВЦЭМ!$D$10+'СЕТ СН'!$G$6-'СЕТ СН'!$G$19</f>
        <v>2117.2239604900001</v>
      </c>
      <c r="Q69" s="36">
        <f>SUMIFS(СВЦЭМ!$C$39:$C$789,СВЦЭМ!$A$39:$A$789,$A69,СВЦЭМ!$B$39:$B$789,Q$47)+'СЕТ СН'!$G$9+СВЦЭМ!$D$10+'СЕТ СН'!$G$6-'СЕТ СН'!$G$19</f>
        <v>2136.3106196700001</v>
      </c>
      <c r="R69" s="36">
        <f>SUMIFS(СВЦЭМ!$C$39:$C$789,СВЦЭМ!$A$39:$A$789,$A69,СВЦЭМ!$B$39:$B$789,R$47)+'СЕТ СН'!$G$9+СВЦЭМ!$D$10+'СЕТ СН'!$G$6-'СЕТ СН'!$G$19</f>
        <v>2123.8323202299998</v>
      </c>
      <c r="S69" s="36">
        <f>SUMIFS(СВЦЭМ!$C$39:$C$789,СВЦЭМ!$A$39:$A$789,$A69,СВЦЭМ!$B$39:$B$789,S$47)+'СЕТ СН'!$G$9+СВЦЭМ!$D$10+'СЕТ СН'!$G$6-'СЕТ СН'!$G$19</f>
        <v>2077.98823958</v>
      </c>
      <c r="T69" s="36">
        <f>SUMIFS(СВЦЭМ!$C$39:$C$789,СВЦЭМ!$A$39:$A$789,$A69,СВЦЭМ!$B$39:$B$789,T$47)+'СЕТ СН'!$G$9+СВЦЭМ!$D$10+'СЕТ СН'!$G$6-'СЕТ СН'!$G$19</f>
        <v>2032.0012301300001</v>
      </c>
      <c r="U69" s="36">
        <f>SUMIFS(СВЦЭМ!$C$39:$C$789,СВЦЭМ!$A$39:$A$789,$A69,СВЦЭМ!$B$39:$B$789,U$47)+'СЕТ СН'!$G$9+СВЦЭМ!$D$10+'СЕТ СН'!$G$6-'СЕТ СН'!$G$19</f>
        <v>2045.1191081900001</v>
      </c>
      <c r="V69" s="36">
        <f>SUMIFS(СВЦЭМ!$C$39:$C$789,СВЦЭМ!$A$39:$A$789,$A69,СВЦЭМ!$B$39:$B$789,V$47)+'СЕТ СН'!$G$9+СВЦЭМ!$D$10+'СЕТ СН'!$G$6-'СЕТ СН'!$G$19</f>
        <v>2055.4989156299998</v>
      </c>
      <c r="W69" s="36">
        <f>SUMIFS(СВЦЭМ!$C$39:$C$789,СВЦЭМ!$A$39:$A$789,$A69,СВЦЭМ!$B$39:$B$789,W$47)+'СЕТ СН'!$G$9+СВЦЭМ!$D$10+'СЕТ СН'!$G$6-'СЕТ СН'!$G$19</f>
        <v>2077.0157837699999</v>
      </c>
      <c r="X69" s="36">
        <f>SUMIFS(СВЦЭМ!$C$39:$C$789,СВЦЭМ!$A$39:$A$789,$A69,СВЦЭМ!$B$39:$B$789,X$47)+'СЕТ СН'!$G$9+СВЦЭМ!$D$10+'СЕТ СН'!$G$6-'СЕТ СН'!$G$19</f>
        <v>2097.1223109900002</v>
      </c>
      <c r="Y69" s="36">
        <f>SUMIFS(СВЦЭМ!$C$39:$C$789,СВЦЭМ!$A$39:$A$789,$A69,СВЦЭМ!$B$39:$B$789,Y$47)+'СЕТ СН'!$G$9+СВЦЭМ!$D$10+'СЕТ СН'!$G$6-'СЕТ СН'!$G$19</f>
        <v>2140.9465748299999</v>
      </c>
    </row>
    <row r="70" spans="1:32" ht="15.75" x14ac:dyDescent="0.2">
      <c r="A70" s="35">
        <f t="shared" si="1"/>
        <v>45649</v>
      </c>
      <c r="B70" s="36">
        <f>SUMIFS(СВЦЭМ!$C$39:$C$789,СВЦЭМ!$A$39:$A$789,$A70,СВЦЭМ!$B$39:$B$789,B$47)+'СЕТ СН'!$G$9+СВЦЭМ!$D$10+'СЕТ СН'!$G$6-'СЕТ СН'!$G$19</f>
        <v>2121.60757655</v>
      </c>
      <c r="C70" s="36">
        <f>SUMIFS(СВЦЭМ!$C$39:$C$789,СВЦЭМ!$A$39:$A$789,$A70,СВЦЭМ!$B$39:$B$789,C$47)+'СЕТ СН'!$G$9+СВЦЭМ!$D$10+'СЕТ СН'!$G$6-'СЕТ СН'!$G$19</f>
        <v>2174.34730674</v>
      </c>
      <c r="D70" s="36">
        <f>SUMIFS(СВЦЭМ!$C$39:$C$789,СВЦЭМ!$A$39:$A$789,$A70,СВЦЭМ!$B$39:$B$789,D$47)+'СЕТ СН'!$G$9+СВЦЭМ!$D$10+'СЕТ СН'!$G$6-'СЕТ СН'!$G$19</f>
        <v>2242.5672858500002</v>
      </c>
      <c r="E70" s="36">
        <f>SUMIFS(СВЦЭМ!$C$39:$C$789,СВЦЭМ!$A$39:$A$789,$A70,СВЦЭМ!$B$39:$B$789,E$47)+'СЕТ СН'!$G$9+СВЦЭМ!$D$10+'СЕТ СН'!$G$6-'СЕТ СН'!$G$19</f>
        <v>2300.08549864</v>
      </c>
      <c r="F70" s="36">
        <f>SUMIFS(СВЦЭМ!$C$39:$C$789,СВЦЭМ!$A$39:$A$789,$A70,СВЦЭМ!$B$39:$B$789,F$47)+'СЕТ СН'!$G$9+СВЦЭМ!$D$10+'СЕТ СН'!$G$6-'СЕТ СН'!$G$19</f>
        <v>2245.4534983699996</v>
      </c>
      <c r="G70" s="36">
        <f>SUMIFS(СВЦЭМ!$C$39:$C$789,СВЦЭМ!$A$39:$A$789,$A70,СВЦЭМ!$B$39:$B$789,G$47)+'СЕТ СН'!$G$9+СВЦЭМ!$D$10+'СЕТ СН'!$G$6-'СЕТ СН'!$G$19</f>
        <v>2221.2192565199998</v>
      </c>
      <c r="H70" s="36">
        <f>SUMIFS(СВЦЭМ!$C$39:$C$789,СВЦЭМ!$A$39:$A$789,$A70,СВЦЭМ!$B$39:$B$789,H$47)+'СЕТ СН'!$G$9+СВЦЭМ!$D$10+'СЕТ СН'!$G$6-'СЕТ СН'!$G$19</f>
        <v>2201.7025561999999</v>
      </c>
      <c r="I70" s="36">
        <f>SUMIFS(СВЦЭМ!$C$39:$C$789,СВЦЭМ!$A$39:$A$789,$A70,СВЦЭМ!$B$39:$B$789,I$47)+'СЕТ СН'!$G$9+СВЦЭМ!$D$10+'СЕТ СН'!$G$6-'СЕТ СН'!$G$19</f>
        <v>2186.1560308200001</v>
      </c>
      <c r="J70" s="36">
        <f>SUMIFS(СВЦЭМ!$C$39:$C$789,СВЦЭМ!$A$39:$A$789,$A70,СВЦЭМ!$B$39:$B$789,J$47)+'СЕТ СН'!$G$9+СВЦЭМ!$D$10+'СЕТ СН'!$G$6-'СЕТ СН'!$G$19</f>
        <v>2116.5400724900001</v>
      </c>
      <c r="K70" s="36">
        <f>SUMIFS(СВЦЭМ!$C$39:$C$789,СВЦЭМ!$A$39:$A$789,$A70,СВЦЭМ!$B$39:$B$789,K$47)+'СЕТ СН'!$G$9+СВЦЭМ!$D$10+'СЕТ СН'!$G$6-'СЕТ СН'!$G$19</f>
        <v>2046.6546344600001</v>
      </c>
      <c r="L70" s="36">
        <f>SUMIFS(СВЦЭМ!$C$39:$C$789,СВЦЭМ!$A$39:$A$789,$A70,СВЦЭМ!$B$39:$B$789,L$47)+'СЕТ СН'!$G$9+СВЦЭМ!$D$10+'СЕТ СН'!$G$6-'СЕТ СН'!$G$19</f>
        <v>2043.9289498000001</v>
      </c>
      <c r="M70" s="36">
        <f>SUMIFS(СВЦЭМ!$C$39:$C$789,СВЦЭМ!$A$39:$A$789,$A70,СВЦЭМ!$B$39:$B$789,M$47)+'СЕТ СН'!$G$9+СВЦЭМ!$D$10+'СЕТ СН'!$G$6-'СЕТ СН'!$G$19</f>
        <v>2060.16009665</v>
      </c>
      <c r="N70" s="36">
        <f>SUMIFS(СВЦЭМ!$C$39:$C$789,СВЦЭМ!$A$39:$A$789,$A70,СВЦЭМ!$B$39:$B$789,N$47)+'СЕТ СН'!$G$9+СВЦЭМ!$D$10+'СЕТ СН'!$G$6-'СЕТ СН'!$G$19</f>
        <v>2066.0325819700001</v>
      </c>
      <c r="O70" s="36">
        <f>SUMIFS(СВЦЭМ!$C$39:$C$789,СВЦЭМ!$A$39:$A$789,$A70,СВЦЭМ!$B$39:$B$789,O$47)+'СЕТ СН'!$G$9+СВЦЭМ!$D$10+'СЕТ СН'!$G$6-'СЕТ СН'!$G$19</f>
        <v>2087.1210902100001</v>
      </c>
      <c r="P70" s="36">
        <f>SUMIFS(СВЦЭМ!$C$39:$C$789,СВЦЭМ!$A$39:$A$789,$A70,СВЦЭМ!$B$39:$B$789,P$47)+'СЕТ СН'!$G$9+СВЦЭМ!$D$10+'СЕТ СН'!$G$6-'СЕТ СН'!$G$19</f>
        <v>2119.9561512400001</v>
      </c>
      <c r="Q70" s="36">
        <f>SUMIFS(СВЦЭМ!$C$39:$C$789,СВЦЭМ!$A$39:$A$789,$A70,СВЦЭМ!$B$39:$B$789,Q$47)+'СЕТ СН'!$G$9+СВЦЭМ!$D$10+'СЕТ СН'!$G$6-'СЕТ СН'!$G$19</f>
        <v>2132.0745654799998</v>
      </c>
      <c r="R70" s="36">
        <f>SUMIFS(СВЦЭМ!$C$39:$C$789,СВЦЭМ!$A$39:$A$789,$A70,СВЦЭМ!$B$39:$B$789,R$47)+'СЕТ СН'!$G$9+СВЦЭМ!$D$10+'СЕТ СН'!$G$6-'СЕТ СН'!$G$19</f>
        <v>2106.0970273799999</v>
      </c>
      <c r="S70" s="36">
        <f>SUMIFS(СВЦЭМ!$C$39:$C$789,СВЦЭМ!$A$39:$A$789,$A70,СВЦЭМ!$B$39:$B$789,S$47)+'СЕТ СН'!$G$9+СВЦЭМ!$D$10+'СЕТ СН'!$G$6-'СЕТ СН'!$G$19</f>
        <v>2087.11501589</v>
      </c>
      <c r="T70" s="36">
        <f>SUMIFS(СВЦЭМ!$C$39:$C$789,СВЦЭМ!$A$39:$A$789,$A70,СВЦЭМ!$B$39:$B$789,T$47)+'СЕТ СН'!$G$9+СВЦЭМ!$D$10+'СЕТ СН'!$G$6-'СЕТ СН'!$G$19</f>
        <v>2070.36529832</v>
      </c>
      <c r="U70" s="36">
        <f>SUMIFS(СВЦЭМ!$C$39:$C$789,СВЦЭМ!$A$39:$A$789,$A70,СВЦЭМ!$B$39:$B$789,U$47)+'СЕТ СН'!$G$9+СВЦЭМ!$D$10+'СЕТ СН'!$G$6-'СЕТ СН'!$G$19</f>
        <v>2068.5574840099998</v>
      </c>
      <c r="V70" s="36">
        <f>SUMIFS(СВЦЭМ!$C$39:$C$789,СВЦЭМ!$A$39:$A$789,$A70,СВЦЭМ!$B$39:$B$789,V$47)+'СЕТ СН'!$G$9+СВЦЭМ!$D$10+'СЕТ СН'!$G$6-'СЕТ СН'!$G$19</f>
        <v>2052.6753652500001</v>
      </c>
      <c r="W70" s="36">
        <f>SUMIFS(СВЦЭМ!$C$39:$C$789,СВЦЭМ!$A$39:$A$789,$A70,СВЦЭМ!$B$39:$B$789,W$47)+'СЕТ СН'!$G$9+СВЦЭМ!$D$10+'СЕТ СН'!$G$6-'СЕТ СН'!$G$19</f>
        <v>2048.5212923399999</v>
      </c>
      <c r="X70" s="36">
        <f>SUMIFS(СВЦЭМ!$C$39:$C$789,СВЦЭМ!$A$39:$A$789,$A70,СВЦЭМ!$B$39:$B$789,X$47)+'СЕТ СН'!$G$9+СВЦЭМ!$D$10+'СЕТ СН'!$G$6-'СЕТ СН'!$G$19</f>
        <v>2101.1768157199999</v>
      </c>
      <c r="Y70" s="36">
        <f>SUMIFS(СВЦЭМ!$C$39:$C$789,СВЦЭМ!$A$39:$A$789,$A70,СВЦЭМ!$B$39:$B$789,Y$47)+'СЕТ СН'!$G$9+СВЦЭМ!$D$10+'СЕТ СН'!$G$6-'СЕТ СН'!$G$19</f>
        <v>2126.2341686899999</v>
      </c>
    </row>
    <row r="71" spans="1:32" ht="15.75" x14ac:dyDescent="0.2">
      <c r="A71" s="35">
        <f t="shared" si="1"/>
        <v>45650</v>
      </c>
      <c r="B71" s="36">
        <f>SUMIFS(СВЦЭМ!$C$39:$C$789,СВЦЭМ!$A$39:$A$789,$A71,СВЦЭМ!$B$39:$B$789,B$47)+'СЕТ СН'!$G$9+СВЦЭМ!$D$10+'СЕТ СН'!$G$6-'СЕТ СН'!$G$19</f>
        <v>2186.0682470199999</v>
      </c>
      <c r="C71" s="36">
        <f>SUMIFS(СВЦЭМ!$C$39:$C$789,СВЦЭМ!$A$39:$A$789,$A71,СВЦЭМ!$B$39:$B$789,C$47)+'СЕТ СН'!$G$9+СВЦЭМ!$D$10+'СЕТ СН'!$G$6-'СЕТ СН'!$G$19</f>
        <v>2281.8666019899997</v>
      </c>
      <c r="D71" s="36">
        <f>SUMIFS(СВЦЭМ!$C$39:$C$789,СВЦЭМ!$A$39:$A$789,$A71,СВЦЭМ!$B$39:$B$789,D$47)+'СЕТ СН'!$G$9+СВЦЭМ!$D$10+'СЕТ СН'!$G$6-'СЕТ СН'!$G$19</f>
        <v>2279.1419815899999</v>
      </c>
      <c r="E71" s="36">
        <f>SUMIFS(СВЦЭМ!$C$39:$C$789,СВЦЭМ!$A$39:$A$789,$A71,СВЦЭМ!$B$39:$B$789,E$47)+'СЕТ СН'!$G$9+СВЦЭМ!$D$10+'СЕТ СН'!$G$6-'СЕТ СН'!$G$19</f>
        <v>2274.8412858500001</v>
      </c>
      <c r="F71" s="36">
        <f>SUMIFS(СВЦЭМ!$C$39:$C$789,СВЦЭМ!$A$39:$A$789,$A71,СВЦЭМ!$B$39:$B$789,F$47)+'СЕТ СН'!$G$9+СВЦЭМ!$D$10+'СЕТ СН'!$G$6-'СЕТ СН'!$G$19</f>
        <v>2267.0493471199998</v>
      </c>
      <c r="G71" s="36">
        <f>SUMIFS(СВЦЭМ!$C$39:$C$789,СВЦЭМ!$A$39:$A$789,$A71,СВЦЭМ!$B$39:$B$789,G$47)+'СЕТ СН'!$G$9+СВЦЭМ!$D$10+'СЕТ СН'!$G$6-'СЕТ СН'!$G$19</f>
        <v>2253.3279775299998</v>
      </c>
      <c r="H71" s="36">
        <f>SUMIFS(СВЦЭМ!$C$39:$C$789,СВЦЭМ!$A$39:$A$789,$A71,СВЦЭМ!$B$39:$B$789,H$47)+'СЕТ СН'!$G$9+СВЦЭМ!$D$10+'СЕТ СН'!$G$6-'СЕТ СН'!$G$19</f>
        <v>2239.73728226</v>
      </c>
      <c r="I71" s="36">
        <f>SUMIFS(СВЦЭМ!$C$39:$C$789,СВЦЭМ!$A$39:$A$789,$A71,СВЦЭМ!$B$39:$B$789,I$47)+'СЕТ СН'!$G$9+СВЦЭМ!$D$10+'СЕТ СН'!$G$6-'СЕТ СН'!$G$19</f>
        <v>2179.3859390699999</v>
      </c>
      <c r="J71" s="36">
        <f>SUMIFS(СВЦЭМ!$C$39:$C$789,СВЦЭМ!$A$39:$A$789,$A71,СВЦЭМ!$B$39:$B$789,J$47)+'СЕТ СН'!$G$9+СВЦЭМ!$D$10+'СЕТ СН'!$G$6-'СЕТ СН'!$G$19</f>
        <v>2146.2584212400002</v>
      </c>
      <c r="K71" s="36">
        <f>SUMIFS(СВЦЭМ!$C$39:$C$789,СВЦЭМ!$A$39:$A$789,$A71,СВЦЭМ!$B$39:$B$789,K$47)+'СЕТ СН'!$G$9+СВЦЭМ!$D$10+'СЕТ СН'!$G$6-'СЕТ СН'!$G$19</f>
        <v>2152.5046790699998</v>
      </c>
      <c r="L71" s="36">
        <f>SUMIFS(СВЦЭМ!$C$39:$C$789,СВЦЭМ!$A$39:$A$789,$A71,СВЦЭМ!$B$39:$B$789,L$47)+'СЕТ СН'!$G$9+СВЦЭМ!$D$10+'СЕТ СН'!$G$6-'СЕТ СН'!$G$19</f>
        <v>2130.0030458800002</v>
      </c>
      <c r="M71" s="36">
        <f>SUMIFS(СВЦЭМ!$C$39:$C$789,СВЦЭМ!$A$39:$A$789,$A71,СВЦЭМ!$B$39:$B$789,M$47)+'СЕТ СН'!$G$9+СВЦЭМ!$D$10+'СЕТ СН'!$G$6-'СЕТ СН'!$G$19</f>
        <v>2071.1852082700002</v>
      </c>
      <c r="N71" s="36">
        <f>SUMIFS(СВЦЭМ!$C$39:$C$789,СВЦЭМ!$A$39:$A$789,$A71,СВЦЭМ!$B$39:$B$789,N$47)+'СЕТ СН'!$G$9+СВЦЭМ!$D$10+'СЕТ СН'!$G$6-'СЕТ СН'!$G$19</f>
        <v>2081.6974054799998</v>
      </c>
      <c r="O71" s="36">
        <f>SUMIFS(СВЦЭМ!$C$39:$C$789,СВЦЭМ!$A$39:$A$789,$A71,СВЦЭМ!$B$39:$B$789,O$47)+'СЕТ СН'!$G$9+СВЦЭМ!$D$10+'СЕТ СН'!$G$6-'СЕТ СН'!$G$19</f>
        <v>2134.45209746</v>
      </c>
      <c r="P71" s="36">
        <f>SUMIFS(СВЦЭМ!$C$39:$C$789,СВЦЭМ!$A$39:$A$789,$A71,СВЦЭМ!$B$39:$B$789,P$47)+'СЕТ СН'!$G$9+СВЦЭМ!$D$10+'СЕТ СН'!$G$6-'СЕТ СН'!$G$19</f>
        <v>2130.79354418</v>
      </c>
      <c r="Q71" s="36">
        <f>SUMIFS(СВЦЭМ!$C$39:$C$789,СВЦЭМ!$A$39:$A$789,$A71,СВЦЭМ!$B$39:$B$789,Q$47)+'СЕТ СН'!$G$9+СВЦЭМ!$D$10+'СЕТ СН'!$G$6-'СЕТ СН'!$G$19</f>
        <v>2070.9036773900002</v>
      </c>
      <c r="R71" s="36">
        <f>SUMIFS(СВЦЭМ!$C$39:$C$789,СВЦЭМ!$A$39:$A$789,$A71,СВЦЭМ!$B$39:$B$789,R$47)+'СЕТ СН'!$G$9+СВЦЭМ!$D$10+'СЕТ СН'!$G$6-'СЕТ СН'!$G$19</f>
        <v>2086.5189403600002</v>
      </c>
      <c r="S71" s="36">
        <f>SUMIFS(СВЦЭМ!$C$39:$C$789,СВЦЭМ!$A$39:$A$789,$A71,СВЦЭМ!$B$39:$B$789,S$47)+'СЕТ СН'!$G$9+СВЦЭМ!$D$10+'СЕТ СН'!$G$6-'СЕТ СН'!$G$19</f>
        <v>2099.00437272</v>
      </c>
      <c r="T71" s="36">
        <f>SUMIFS(СВЦЭМ!$C$39:$C$789,СВЦЭМ!$A$39:$A$789,$A71,СВЦЭМ!$B$39:$B$789,T$47)+'СЕТ СН'!$G$9+СВЦЭМ!$D$10+'СЕТ СН'!$G$6-'СЕТ СН'!$G$19</f>
        <v>2148.5484500600001</v>
      </c>
      <c r="U71" s="36">
        <f>SUMIFS(СВЦЭМ!$C$39:$C$789,СВЦЭМ!$A$39:$A$789,$A71,СВЦЭМ!$B$39:$B$789,U$47)+'СЕТ СН'!$G$9+СВЦЭМ!$D$10+'СЕТ СН'!$G$6-'СЕТ СН'!$G$19</f>
        <v>2151.0371588399998</v>
      </c>
      <c r="V71" s="36">
        <f>SUMIFS(СВЦЭМ!$C$39:$C$789,СВЦЭМ!$A$39:$A$789,$A71,СВЦЭМ!$B$39:$B$789,V$47)+'СЕТ СН'!$G$9+СВЦЭМ!$D$10+'СЕТ СН'!$G$6-'СЕТ СН'!$G$19</f>
        <v>2152.52679003</v>
      </c>
      <c r="W71" s="36">
        <f>SUMIFS(СВЦЭМ!$C$39:$C$789,СВЦЭМ!$A$39:$A$789,$A71,СВЦЭМ!$B$39:$B$789,W$47)+'СЕТ СН'!$G$9+СВЦЭМ!$D$10+'СЕТ СН'!$G$6-'СЕТ СН'!$G$19</f>
        <v>2171.8660166499999</v>
      </c>
      <c r="X71" s="36">
        <f>SUMIFS(СВЦЭМ!$C$39:$C$789,СВЦЭМ!$A$39:$A$789,$A71,СВЦЭМ!$B$39:$B$789,X$47)+'СЕТ СН'!$G$9+СВЦЭМ!$D$10+'СЕТ СН'!$G$6-'СЕТ СН'!$G$19</f>
        <v>2203.1707239299999</v>
      </c>
      <c r="Y71" s="36">
        <f>SUMIFS(СВЦЭМ!$C$39:$C$789,СВЦЭМ!$A$39:$A$789,$A71,СВЦЭМ!$B$39:$B$789,Y$47)+'СЕТ СН'!$G$9+СВЦЭМ!$D$10+'СЕТ СН'!$G$6-'СЕТ СН'!$G$19</f>
        <v>2209.3768648300002</v>
      </c>
    </row>
    <row r="72" spans="1:32" ht="15.75" x14ac:dyDescent="0.2">
      <c r="A72" s="35">
        <f t="shared" si="1"/>
        <v>45651</v>
      </c>
      <c r="B72" s="36">
        <f>SUMIFS(СВЦЭМ!$C$39:$C$789,СВЦЭМ!$A$39:$A$789,$A72,СВЦЭМ!$B$39:$B$789,B$47)+'СЕТ СН'!$G$9+СВЦЭМ!$D$10+'СЕТ СН'!$G$6-'СЕТ СН'!$G$19</f>
        <v>2117.3808504100002</v>
      </c>
      <c r="C72" s="36">
        <f>SUMIFS(СВЦЭМ!$C$39:$C$789,СВЦЭМ!$A$39:$A$789,$A72,СВЦЭМ!$B$39:$B$789,C$47)+'СЕТ СН'!$G$9+СВЦЭМ!$D$10+'СЕТ СН'!$G$6-'СЕТ СН'!$G$19</f>
        <v>2149.8681107000002</v>
      </c>
      <c r="D72" s="36">
        <f>SUMIFS(СВЦЭМ!$C$39:$C$789,СВЦЭМ!$A$39:$A$789,$A72,СВЦЭМ!$B$39:$B$789,D$47)+'СЕТ СН'!$G$9+СВЦЭМ!$D$10+'СЕТ СН'!$G$6-'СЕТ СН'!$G$19</f>
        <v>2159.7337334099998</v>
      </c>
      <c r="E72" s="36">
        <f>SUMIFS(СВЦЭМ!$C$39:$C$789,СВЦЭМ!$A$39:$A$789,$A72,СВЦЭМ!$B$39:$B$789,E$47)+'СЕТ СН'!$G$9+СВЦЭМ!$D$10+'СЕТ СН'!$G$6-'СЕТ СН'!$G$19</f>
        <v>2193.7394075500001</v>
      </c>
      <c r="F72" s="36">
        <f>SUMIFS(СВЦЭМ!$C$39:$C$789,СВЦЭМ!$A$39:$A$789,$A72,СВЦЭМ!$B$39:$B$789,F$47)+'СЕТ СН'!$G$9+СВЦЭМ!$D$10+'СЕТ СН'!$G$6-'СЕТ СН'!$G$19</f>
        <v>2199.7055813900001</v>
      </c>
      <c r="G72" s="36">
        <f>SUMIFS(СВЦЭМ!$C$39:$C$789,СВЦЭМ!$A$39:$A$789,$A72,СВЦЭМ!$B$39:$B$789,G$47)+'СЕТ СН'!$G$9+СВЦЭМ!$D$10+'СЕТ СН'!$G$6-'СЕТ СН'!$G$19</f>
        <v>2159.1249297600002</v>
      </c>
      <c r="H72" s="36">
        <f>SUMIFS(СВЦЭМ!$C$39:$C$789,СВЦЭМ!$A$39:$A$789,$A72,СВЦЭМ!$B$39:$B$789,H$47)+'СЕТ СН'!$G$9+СВЦЭМ!$D$10+'СЕТ СН'!$G$6-'СЕТ СН'!$G$19</f>
        <v>2098.29737131</v>
      </c>
      <c r="I72" s="36">
        <f>SUMIFS(СВЦЭМ!$C$39:$C$789,СВЦЭМ!$A$39:$A$789,$A72,СВЦЭМ!$B$39:$B$789,I$47)+'СЕТ СН'!$G$9+СВЦЭМ!$D$10+'СЕТ СН'!$G$6-'СЕТ СН'!$G$19</f>
        <v>2004.5580468300002</v>
      </c>
      <c r="J72" s="36">
        <f>SUMIFS(СВЦЭМ!$C$39:$C$789,СВЦЭМ!$A$39:$A$789,$A72,СВЦЭМ!$B$39:$B$789,J$47)+'СЕТ СН'!$G$9+СВЦЭМ!$D$10+'СЕТ СН'!$G$6-'СЕТ СН'!$G$19</f>
        <v>1989.2336309100001</v>
      </c>
      <c r="K72" s="36">
        <f>SUMIFS(СВЦЭМ!$C$39:$C$789,СВЦЭМ!$A$39:$A$789,$A72,СВЦЭМ!$B$39:$B$789,K$47)+'СЕТ СН'!$G$9+СВЦЭМ!$D$10+'СЕТ СН'!$G$6-'СЕТ СН'!$G$19</f>
        <v>1975.4253772400002</v>
      </c>
      <c r="L72" s="36">
        <f>SUMIFS(СВЦЭМ!$C$39:$C$789,СВЦЭМ!$A$39:$A$789,$A72,СВЦЭМ!$B$39:$B$789,L$47)+'СЕТ СН'!$G$9+СВЦЭМ!$D$10+'СЕТ СН'!$G$6-'СЕТ СН'!$G$19</f>
        <v>1956.4343273300001</v>
      </c>
      <c r="M72" s="36">
        <f>SUMIFS(СВЦЭМ!$C$39:$C$789,СВЦЭМ!$A$39:$A$789,$A72,СВЦЭМ!$B$39:$B$789,M$47)+'СЕТ СН'!$G$9+СВЦЭМ!$D$10+'СЕТ СН'!$G$6-'СЕТ СН'!$G$19</f>
        <v>1935.9274560900001</v>
      </c>
      <c r="N72" s="36">
        <f>SUMIFS(СВЦЭМ!$C$39:$C$789,СВЦЭМ!$A$39:$A$789,$A72,СВЦЭМ!$B$39:$B$789,N$47)+'СЕТ СН'!$G$9+СВЦЭМ!$D$10+'СЕТ СН'!$G$6-'СЕТ СН'!$G$19</f>
        <v>1945.9623721900002</v>
      </c>
      <c r="O72" s="36">
        <f>SUMIFS(СВЦЭМ!$C$39:$C$789,СВЦЭМ!$A$39:$A$789,$A72,СВЦЭМ!$B$39:$B$789,O$47)+'СЕТ СН'!$G$9+СВЦЭМ!$D$10+'СЕТ СН'!$G$6-'СЕТ СН'!$G$19</f>
        <v>1949.4201691100002</v>
      </c>
      <c r="P72" s="36">
        <f>SUMIFS(СВЦЭМ!$C$39:$C$789,СВЦЭМ!$A$39:$A$789,$A72,СВЦЭМ!$B$39:$B$789,P$47)+'СЕТ СН'!$G$9+СВЦЭМ!$D$10+'СЕТ СН'!$G$6-'СЕТ СН'!$G$19</f>
        <v>1949.8323238800001</v>
      </c>
      <c r="Q72" s="36">
        <f>SUMIFS(СВЦЭМ!$C$39:$C$789,СВЦЭМ!$A$39:$A$789,$A72,СВЦЭМ!$B$39:$B$789,Q$47)+'СЕТ СН'!$G$9+СВЦЭМ!$D$10+'СЕТ СН'!$G$6-'СЕТ СН'!$G$19</f>
        <v>1955.1968753000001</v>
      </c>
      <c r="R72" s="36">
        <f>SUMIFS(СВЦЭМ!$C$39:$C$789,СВЦЭМ!$A$39:$A$789,$A72,СВЦЭМ!$B$39:$B$789,R$47)+'СЕТ СН'!$G$9+СВЦЭМ!$D$10+'СЕТ СН'!$G$6-'СЕТ СН'!$G$19</f>
        <v>1950.3565796500002</v>
      </c>
      <c r="S72" s="36">
        <f>SUMIFS(СВЦЭМ!$C$39:$C$789,СВЦЭМ!$A$39:$A$789,$A72,СВЦЭМ!$B$39:$B$789,S$47)+'СЕТ СН'!$G$9+СВЦЭМ!$D$10+'СЕТ СН'!$G$6-'СЕТ СН'!$G$19</f>
        <v>1935.98198976</v>
      </c>
      <c r="T72" s="36">
        <f>SUMIFS(СВЦЭМ!$C$39:$C$789,СВЦЭМ!$A$39:$A$789,$A72,СВЦЭМ!$B$39:$B$789,T$47)+'СЕТ СН'!$G$9+СВЦЭМ!$D$10+'СЕТ СН'!$G$6-'СЕТ СН'!$G$19</f>
        <v>1958.01072163</v>
      </c>
      <c r="U72" s="36">
        <f>SUMIFS(СВЦЭМ!$C$39:$C$789,СВЦЭМ!$A$39:$A$789,$A72,СВЦЭМ!$B$39:$B$789,U$47)+'СЕТ СН'!$G$9+СВЦЭМ!$D$10+'СЕТ СН'!$G$6-'СЕТ СН'!$G$19</f>
        <v>1956.1328162700001</v>
      </c>
      <c r="V72" s="36">
        <f>SUMIFS(СВЦЭМ!$C$39:$C$789,СВЦЭМ!$A$39:$A$789,$A72,СВЦЭМ!$B$39:$B$789,V$47)+'СЕТ СН'!$G$9+СВЦЭМ!$D$10+'СЕТ СН'!$G$6-'СЕТ СН'!$G$19</f>
        <v>1957.5063852200001</v>
      </c>
      <c r="W72" s="36">
        <f>SUMIFS(СВЦЭМ!$C$39:$C$789,СВЦЭМ!$A$39:$A$789,$A72,СВЦЭМ!$B$39:$B$789,W$47)+'СЕТ СН'!$G$9+СВЦЭМ!$D$10+'СЕТ СН'!$G$6-'СЕТ СН'!$G$19</f>
        <v>1988.6734288300001</v>
      </c>
      <c r="X72" s="36">
        <f>SUMIFS(СВЦЭМ!$C$39:$C$789,СВЦЭМ!$A$39:$A$789,$A72,СВЦЭМ!$B$39:$B$789,X$47)+'СЕТ СН'!$G$9+СВЦЭМ!$D$10+'СЕТ СН'!$G$6-'СЕТ СН'!$G$19</f>
        <v>1983.8293976300001</v>
      </c>
      <c r="Y72" s="36">
        <f>SUMIFS(СВЦЭМ!$C$39:$C$789,СВЦЭМ!$A$39:$A$789,$A72,СВЦЭМ!$B$39:$B$789,Y$47)+'СЕТ СН'!$G$9+СВЦЭМ!$D$10+'СЕТ СН'!$G$6-'СЕТ СН'!$G$19</f>
        <v>2036.2874250700002</v>
      </c>
    </row>
    <row r="73" spans="1:32" ht="15.75" x14ac:dyDescent="0.2">
      <c r="A73" s="35">
        <f t="shared" si="1"/>
        <v>45652</v>
      </c>
      <c r="B73" s="36">
        <f>SUMIFS(СВЦЭМ!$C$39:$C$789,СВЦЭМ!$A$39:$A$789,$A73,СВЦЭМ!$B$39:$B$789,B$47)+'СЕТ СН'!$G$9+СВЦЭМ!$D$10+'СЕТ СН'!$G$6-'СЕТ СН'!$G$19</f>
        <v>2180.9190649000002</v>
      </c>
      <c r="C73" s="36">
        <f>SUMIFS(СВЦЭМ!$C$39:$C$789,СВЦЭМ!$A$39:$A$789,$A73,СВЦЭМ!$B$39:$B$789,C$47)+'СЕТ СН'!$G$9+СВЦЭМ!$D$10+'СЕТ СН'!$G$6-'СЕТ СН'!$G$19</f>
        <v>2215.3017370199996</v>
      </c>
      <c r="D73" s="36">
        <f>SUMIFS(СВЦЭМ!$C$39:$C$789,СВЦЭМ!$A$39:$A$789,$A73,СВЦЭМ!$B$39:$B$789,D$47)+'СЕТ СН'!$G$9+СВЦЭМ!$D$10+'СЕТ СН'!$G$6-'СЕТ СН'!$G$19</f>
        <v>2242.1171687199999</v>
      </c>
      <c r="E73" s="36">
        <f>SUMIFS(СВЦЭМ!$C$39:$C$789,СВЦЭМ!$A$39:$A$789,$A73,СВЦЭМ!$B$39:$B$789,E$47)+'СЕТ СН'!$G$9+СВЦЭМ!$D$10+'СЕТ СН'!$G$6-'СЕТ СН'!$G$19</f>
        <v>2241.3560276899998</v>
      </c>
      <c r="F73" s="36">
        <f>SUMIFS(СВЦЭМ!$C$39:$C$789,СВЦЭМ!$A$39:$A$789,$A73,СВЦЭМ!$B$39:$B$789,F$47)+'СЕТ СН'!$G$9+СВЦЭМ!$D$10+'СЕТ СН'!$G$6-'СЕТ СН'!$G$19</f>
        <v>2240.1953225399998</v>
      </c>
      <c r="G73" s="36">
        <f>SUMIFS(СВЦЭМ!$C$39:$C$789,СВЦЭМ!$A$39:$A$789,$A73,СВЦЭМ!$B$39:$B$789,G$47)+'СЕТ СН'!$G$9+СВЦЭМ!$D$10+'СЕТ СН'!$G$6-'СЕТ СН'!$G$19</f>
        <v>2218.27536603</v>
      </c>
      <c r="H73" s="36">
        <f>SUMIFS(СВЦЭМ!$C$39:$C$789,СВЦЭМ!$A$39:$A$789,$A73,СВЦЭМ!$B$39:$B$789,H$47)+'СЕТ СН'!$G$9+СВЦЭМ!$D$10+'СЕТ СН'!$G$6-'СЕТ СН'!$G$19</f>
        <v>2144.1912345199999</v>
      </c>
      <c r="I73" s="36">
        <f>SUMIFS(СВЦЭМ!$C$39:$C$789,СВЦЭМ!$A$39:$A$789,$A73,СВЦЭМ!$B$39:$B$789,I$47)+'СЕТ СН'!$G$9+СВЦЭМ!$D$10+'СЕТ СН'!$G$6-'СЕТ СН'!$G$19</f>
        <v>2079.3126504699999</v>
      </c>
      <c r="J73" s="36">
        <f>SUMIFS(СВЦЭМ!$C$39:$C$789,СВЦЭМ!$A$39:$A$789,$A73,СВЦЭМ!$B$39:$B$789,J$47)+'СЕТ СН'!$G$9+СВЦЭМ!$D$10+'СЕТ СН'!$G$6-'СЕТ СН'!$G$19</f>
        <v>2049.8713966599998</v>
      </c>
      <c r="K73" s="36">
        <f>SUMIFS(СВЦЭМ!$C$39:$C$789,СВЦЭМ!$A$39:$A$789,$A73,СВЦЭМ!$B$39:$B$789,K$47)+'СЕТ СН'!$G$9+СВЦЭМ!$D$10+'СЕТ СН'!$G$6-'СЕТ СН'!$G$19</f>
        <v>2030.0878896800002</v>
      </c>
      <c r="L73" s="36">
        <f>SUMIFS(СВЦЭМ!$C$39:$C$789,СВЦЭМ!$A$39:$A$789,$A73,СВЦЭМ!$B$39:$B$789,L$47)+'СЕТ СН'!$G$9+СВЦЭМ!$D$10+'СЕТ СН'!$G$6-'СЕТ СН'!$G$19</f>
        <v>2029.2951214100001</v>
      </c>
      <c r="M73" s="36">
        <f>SUMIFS(СВЦЭМ!$C$39:$C$789,СВЦЭМ!$A$39:$A$789,$A73,СВЦЭМ!$B$39:$B$789,M$47)+'СЕТ СН'!$G$9+СВЦЭМ!$D$10+'СЕТ СН'!$G$6-'СЕТ СН'!$G$19</f>
        <v>2019.87166688</v>
      </c>
      <c r="N73" s="36">
        <f>SUMIFS(СВЦЭМ!$C$39:$C$789,СВЦЭМ!$A$39:$A$789,$A73,СВЦЭМ!$B$39:$B$789,N$47)+'СЕТ СН'!$G$9+СВЦЭМ!$D$10+'СЕТ СН'!$G$6-'СЕТ СН'!$G$19</f>
        <v>2017.4954123700002</v>
      </c>
      <c r="O73" s="36">
        <f>SUMIFS(СВЦЭМ!$C$39:$C$789,СВЦЭМ!$A$39:$A$789,$A73,СВЦЭМ!$B$39:$B$789,O$47)+'СЕТ СН'!$G$9+СВЦЭМ!$D$10+'СЕТ СН'!$G$6-'СЕТ СН'!$G$19</f>
        <v>2014.8976927100002</v>
      </c>
      <c r="P73" s="36">
        <f>SUMIFS(СВЦЭМ!$C$39:$C$789,СВЦЭМ!$A$39:$A$789,$A73,СВЦЭМ!$B$39:$B$789,P$47)+'СЕТ СН'!$G$9+СВЦЭМ!$D$10+'СЕТ СН'!$G$6-'СЕТ СН'!$G$19</f>
        <v>2024.1772791200001</v>
      </c>
      <c r="Q73" s="36">
        <f>SUMIFS(СВЦЭМ!$C$39:$C$789,СВЦЭМ!$A$39:$A$789,$A73,СВЦЭМ!$B$39:$B$789,Q$47)+'СЕТ СН'!$G$9+СВЦЭМ!$D$10+'СЕТ СН'!$G$6-'СЕТ СН'!$G$19</f>
        <v>2075.1764925399998</v>
      </c>
      <c r="R73" s="36">
        <f>SUMIFS(СВЦЭМ!$C$39:$C$789,СВЦЭМ!$A$39:$A$789,$A73,СВЦЭМ!$B$39:$B$789,R$47)+'СЕТ СН'!$G$9+СВЦЭМ!$D$10+'СЕТ СН'!$G$6-'СЕТ СН'!$G$19</f>
        <v>2035.6301949800002</v>
      </c>
      <c r="S73" s="36">
        <f>SUMIFS(СВЦЭМ!$C$39:$C$789,СВЦЭМ!$A$39:$A$789,$A73,СВЦЭМ!$B$39:$B$789,S$47)+'СЕТ СН'!$G$9+СВЦЭМ!$D$10+'СЕТ СН'!$G$6-'СЕТ СН'!$G$19</f>
        <v>2042.45606249</v>
      </c>
      <c r="T73" s="36">
        <f>SUMIFS(СВЦЭМ!$C$39:$C$789,СВЦЭМ!$A$39:$A$789,$A73,СВЦЭМ!$B$39:$B$789,T$47)+'СЕТ СН'!$G$9+СВЦЭМ!$D$10+'СЕТ СН'!$G$6-'СЕТ СН'!$G$19</f>
        <v>2026.71285732</v>
      </c>
      <c r="U73" s="36">
        <f>SUMIFS(СВЦЭМ!$C$39:$C$789,СВЦЭМ!$A$39:$A$789,$A73,СВЦЭМ!$B$39:$B$789,U$47)+'СЕТ СН'!$G$9+СВЦЭМ!$D$10+'СЕТ СН'!$G$6-'СЕТ СН'!$G$19</f>
        <v>2033.72606984</v>
      </c>
      <c r="V73" s="36">
        <f>SUMIFS(СВЦЭМ!$C$39:$C$789,СВЦЭМ!$A$39:$A$789,$A73,СВЦЭМ!$B$39:$B$789,V$47)+'СЕТ СН'!$G$9+СВЦЭМ!$D$10+'СЕТ СН'!$G$6-'СЕТ СН'!$G$19</f>
        <v>2062.6342952700002</v>
      </c>
      <c r="W73" s="36">
        <f>SUMIFS(СВЦЭМ!$C$39:$C$789,СВЦЭМ!$A$39:$A$789,$A73,СВЦЭМ!$B$39:$B$789,W$47)+'СЕТ СН'!$G$9+СВЦЭМ!$D$10+'СЕТ СН'!$G$6-'СЕТ СН'!$G$19</f>
        <v>2076.9835320299999</v>
      </c>
      <c r="X73" s="36">
        <f>SUMIFS(СВЦЭМ!$C$39:$C$789,СВЦЭМ!$A$39:$A$789,$A73,СВЦЭМ!$B$39:$B$789,X$47)+'СЕТ СН'!$G$9+СВЦЭМ!$D$10+'СЕТ СН'!$G$6-'СЕТ СН'!$G$19</f>
        <v>2082.3419807300002</v>
      </c>
      <c r="Y73" s="36">
        <f>SUMIFS(СВЦЭМ!$C$39:$C$789,СВЦЭМ!$A$39:$A$789,$A73,СВЦЭМ!$B$39:$B$789,Y$47)+'СЕТ СН'!$G$9+СВЦЭМ!$D$10+'СЕТ СН'!$G$6-'СЕТ СН'!$G$19</f>
        <v>2104.2201763900002</v>
      </c>
    </row>
    <row r="74" spans="1:32" ht="15.75" x14ac:dyDescent="0.2">
      <c r="A74" s="35">
        <f t="shared" si="1"/>
        <v>45653</v>
      </c>
      <c r="B74" s="36">
        <f>SUMIFS(СВЦЭМ!$C$39:$C$789,СВЦЭМ!$A$39:$A$789,$A74,СВЦЭМ!$B$39:$B$789,B$47)+'СЕТ СН'!$G$9+СВЦЭМ!$D$10+'СЕТ СН'!$G$6-'СЕТ СН'!$G$19</f>
        <v>2191.8480948199999</v>
      </c>
      <c r="C74" s="36">
        <f>SUMIFS(СВЦЭМ!$C$39:$C$789,СВЦЭМ!$A$39:$A$789,$A74,СВЦЭМ!$B$39:$B$789,C$47)+'СЕТ СН'!$G$9+СВЦЭМ!$D$10+'СЕТ СН'!$G$6-'СЕТ СН'!$G$19</f>
        <v>2202.7530170499999</v>
      </c>
      <c r="D74" s="36">
        <f>SUMIFS(СВЦЭМ!$C$39:$C$789,СВЦЭМ!$A$39:$A$789,$A74,СВЦЭМ!$B$39:$B$789,D$47)+'СЕТ СН'!$G$9+СВЦЭМ!$D$10+'СЕТ СН'!$G$6-'СЕТ СН'!$G$19</f>
        <v>2220.0431978199999</v>
      </c>
      <c r="E74" s="36">
        <f>SUMIFS(СВЦЭМ!$C$39:$C$789,СВЦЭМ!$A$39:$A$789,$A74,СВЦЭМ!$B$39:$B$789,E$47)+'СЕТ СН'!$G$9+СВЦЭМ!$D$10+'СЕТ СН'!$G$6-'СЕТ СН'!$G$19</f>
        <v>2229.4070939399999</v>
      </c>
      <c r="F74" s="36">
        <f>SUMIFS(СВЦЭМ!$C$39:$C$789,СВЦЭМ!$A$39:$A$789,$A74,СВЦЭМ!$B$39:$B$789,F$47)+'СЕТ СН'!$G$9+СВЦЭМ!$D$10+'СЕТ СН'!$G$6-'СЕТ СН'!$G$19</f>
        <v>2220.1941768699999</v>
      </c>
      <c r="G74" s="36">
        <f>SUMIFS(СВЦЭМ!$C$39:$C$789,СВЦЭМ!$A$39:$A$789,$A74,СВЦЭМ!$B$39:$B$789,G$47)+'СЕТ СН'!$G$9+СВЦЭМ!$D$10+'СЕТ СН'!$G$6-'СЕТ СН'!$G$19</f>
        <v>2197.07336287</v>
      </c>
      <c r="H74" s="36">
        <f>SUMIFS(СВЦЭМ!$C$39:$C$789,СВЦЭМ!$A$39:$A$789,$A74,СВЦЭМ!$B$39:$B$789,H$47)+'СЕТ СН'!$G$9+СВЦЭМ!$D$10+'СЕТ СН'!$G$6-'СЕТ СН'!$G$19</f>
        <v>2120.49666402</v>
      </c>
      <c r="I74" s="36">
        <f>SUMIFS(СВЦЭМ!$C$39:$C$789,СВЦЭМ!$A$39:$A$789,$A74,СВЦЭМ!$B$39:$B$789,I$47)+'СЕТ СН'!$G$9+СВЦЭМ!$D$10+'СЕТ СН'!$G$6-'СЕТ СН'!$G$19</f>
        <v>2037.0225945400002</v>
      </c>
      <c r="J74" s="36">
        <f>SUMIFS(СВЦЭМ!$C$39:$C$789,СВЦЭМ!$A$39:$A$789,$A74,СВЦЭМ!$B$39:$B$789,J$47)+'СЕТ СН'!$G$9+СВЦЭМ!$D$10+'СЕТ СН'!$G$6-'СЕТ СН'!$G$19</f>
        <v>2010.8906616700001</v>
      </c>
      <c r="K74" s="36">
        <f>SUMIFS(СВЦЭМ!$C$39:$C$789,СВЦЭМ!$A$39:$A$789,$A74,СВЦЭМ!$B$39:$B$789,K$47)+'СЕТ СН'!$G$9+СВЦЭМ!$D$10+'СЕТ СН'!$G$6-'СЕТ СН'!$G$19</f>
        <v>2011.0612059000002</v>
      </c>
      <c r="L74" s="36">
        <f>SUMIFS(СВЦЭМ!$C$39:$C$789,СВЦЭМ!$A$39:$A$789,$A74,СВЦЭМ!$B$39:$B$789,L$47)+'СЕТ СН'!$G$9+СВЦЭМ!$D$10+'СЕТ СН'!$G$6-'СЕТ СН'!$G$19</f>
        <v>2032.9494916000001</v>
      </c>
      <c r="M74" s="36">
        <f>SUMIFS(СВЦЭМ!$C$39:$C$789,СВЦЭМ!$A$39:$A$789,$A74,СВЦЭМ!$B$39:$B$789,M$47)+'СЕТ СН'!$G$9+СВЦЭМ!$D$10+'СЕТ СН'!$G$6-'СЕТ СН'!$G$19</f>
        <v>2088.7714337900002</v>
      </c>
      <c r="N74" s="36">
        <f>SUMIFS(СВЦЭМ!$C$39:$C$789,СВЦЭМ!$A$39:$A$789,$A74,СВЦЭМ!$B$39:$B$789,N$47)+'СЕТ СН'!$G$9+СВЦЭМ!$D$10+'СЕТ СН'!$G$6-'СЕТ СН'!$G$19</f>
        <v>2105.7786262200002</v>
      </c>
      <c r="O74" s="36">
        <f>SUMIFS(СВЦЭМ!$C$39:$C$789,СВЦЭМ!$A$39:$A$789,$A74,СВЦЭМ!$B$39:$B$789,O$47)+'СЕТ СН'!$G$9+СВЦЭМ!$D$10+'СЕТ СН'!$G$6-'СЕТ СН'!$G$19</f>
        <v>2112.4291516100002</v>
      </c>
      <c r="P74" s="36">
        <f>SUMIFS(СВЦЭМ!$C$39:$C$789,СВЦЭМ!$A$39:$A$789,$A74,СВЦЭМ!$B$39:$B$789,P$47)+'СЕТ СН'!$G$9+СВЦЭМ!$D$10+'СЕТ СН'!$G$6-'СЕТ СН'!$G$19</f>
        <v>2107.4291661699999</v>
      </c>
      <c r="Q74" s="36">
        <f>SUMIFS(СВЦЭМ!$C$39:$C$789,СВЦЭМ!$A$39:$A$789,$A74,СВЦЭМ!$B$39:$B$789,Q$47)+'СЕТ СН'!$G$9+СВЦЭМ!$D$10+'СЕТ СН'!$G$6-'СЕТ СН'!$G$19</f>
        <v>2112.2817136499998</v>
      </c>
      <c r="R74" s="36">
        <f>SUMIFS(СВЦЭМ!$C$39:$C$789,СВЦЭМ!$A$39:$A$789,$A74,СВЦЭМ!$B$39:$B$789,R$47)+'СЕТ СН'!$G$9+СВЦЭМ!$D$10+'СЕТ СН'!$G$6-'СЕТ СН'!$G$19</f>
        <v>2119.5243174699999</v>
      </c>
      <c r="S74" s="36">
        <f>SUMIFS(СВЦЭМ!$C$39:$C$789,СВЦЭМ!$A$39:$A$789,$A74,СВЦЭМ!$B$39:$B$789,S$47)+'СЕТ СН'!$G$9+СВЦЭМ!$D$10+'СЕТ СН'!$G$6-'СЕТ СН'!$G$19</f>
        <v>2090.5142885</v>
      </c>
      <c r="T74" s="36">
        <f>SUMIFS(СВЦЭМ!$C$39:$C$789,СВЦЭМ!$A$39:$A$789,$A74,СВЦЭМ!$B$39:$B$789,T$47)+'СЕТ СН'!$G$9+СВЦЭМ!$D$10+'СЕТ СН'!$G$6-'СЕТ СН'!$G$19</f>
        <v>2062.1780793799999</v>
      </c>
      <c r="U74" s="36">
        <f>SUMIFS(СВЦЭМ!$C$39:$C$789,СВЦЭМ!$A$39:$A$789,$A74,СВЦЭМ!$B$39:$B$789,U$47)+'СЕТ СН'!$G$9+СВЦЭМ!$D$10+'СЕТ СН'!$G$6-'СЕТ СН'!$G$19</f>
        <v>2037.3867822500001</v>
      </c>
      <c r="V74" s="36">
        <f>SUMIFS(СВЦЭМ!$C$39:$C$789,СВЦЭМ!$A$39:$A$789,$A74,СВЦЭМ!$B$39:$B$789,V$47)+'СЕТ СН'!$G$9+СВЦЭМ!$D$10+'СЕТ СН'!$G$6-'СЕТ СН'!$G$19</f>
        <v>2046.8442785200002</v>
      </c>
      <c r="W74" s="36">
        <f>SUMIFS(СВЦЭМ!$C$39:$C$789,СВЦЭМ!$A$39:$A$789,$A74,СВЦЭМ!$B$39:$B$789,W$47)+'СЕТ СН'!$G$9+СВЦЭМ!$D$10+'СЕТ СН'!$G$6-'СЕТ СН'!$G$19</f>
        <v>2069.5499845700001</v>
      </c>
      <c r="X74" s="36">
        <f>SUMIFS(СВЦЭМ!$C$39:$C$789,СВЦЭМ!$A$39:$A$789,$A74,СВЦЭМ!$B$39:$B$789,X$47)+'СЕТ СН'!$G$9+СВЦЭМ!$D$10+'СЕТ СН'!$G$6-'СЕТ СН'!$G$19</f>
        <v>2108.5098502699998</v>
      </c>
      <c r="Y74" s="36">
        <f>SUMIFS(СВЦЭМ!$C$39:$C$789,СВЦЭМ!$A$39:$A$789,$A74,СВЦЭМ!$B$39:$B$789,Y$47)+'СЕТ СН'!$G$9+СВЦЭМ!$D$10+'СЕТ СН'!$G$6-'СЕТ СН'!$G$19</f>
        <v>2117.67600558</v>
      </c>
    </row>
    <row r="75" spans="1:32" ht="15.75" x14ac:dyDescent="0.2">
      <c r="A75" s="35">
        <f t="shared" si="1"/>
        <v>45654</v>
      </c>
      <c r="B75" s="36">
        <f>SUMIFS(СВЦЭМ!$C$39:$C$789,СВЦЭМ!$A$39:$A$789,$A75,СВЦЭМ!$B$39:$B$789,B$47)+'СЕТ СН'!$G$9+СВЦЭМ!$D$10+'СЕТ СН'!$G$6-'СЕТ СН'!$G$19</f>
        <v>2123.4267135499999</v>
      </c>
      <c r="C75" s="36">
        <f>SUMIFS(СВЦЭМ!$C$39:$C$789,СВЦЭМ!$A$39:$A$789,$A75,СВЦЭМ!$B$39:$B$789,C$47)+'СЕТ СН'!$G$9+СВЦЭМ!$D$10+'СЕТ СН'!$G$6-'СЕТ СН'!$G$19</f>
        <v>2158.54973152</v>
      </c>
      <c r="D75" s="36">
        <f>SUMIFS(СВЦЭМ!$C$39:$C$789,СВЦЭМ!$A$39:$A$789,$A75,СВЦЭМ!$B$39:$B$789,D$47)+'СЕТ СН'!$G$9+СВЦЭМ!$D$10+'СЕТ СН'!$G$6-'СЕТ СН'!$G$19</f>
        <v>2207.6318857400001</v>
      </c>
      <c r="E75" s="36">
        <f>SUMIFS(СВЦЭМ!$C$39:$C$789,СВЦЭМ!$A$39:$A$789,$A75,СВЦЭМ!$B$39:$B$789,E$47)+'СЕТ СН'!$G$9+СВЦЭМ!$D$10+'СЕТ СН'!$G$6-'СЕТ СН'!$G$19</f>
        <v>2227.1727368699999</v>
      </c>
      <c r="F75" s="36">
        <f>SUMIFS(СВЦЭМ!$C$39:$C$789,СВЦЭМ!$A$39:$A$789,$A75,СВЦЭМ!$B$39:$B$789,F$47)+'СЕТ СН'!$G$9+СВЦЭМ!$D$10+'СЕТ СН'!$G$6-'СЕТ СН'!$G$19</f>
        <v>2227.0852659100001</v>
      </c>
      <c r="G75" s="36">
        <f>SUMIFS(СВЦЭМ!$C$39:$C$789,СВЦЭМ!$A$39:$A$789,$A75,СВЦЭМ!$B$39:$B$789,G$47)+'СЕТ СН'!$G$9+СВЦЭМ!$D$10+'СЕТ СН'!$G$6-'СЕТ СН'!$G$19</f>
        <v>2204.7274333999999</v>
      </c>
      <c r="H75" s="36">
        <f>SUMIFS(СВЦЭМ!$C$39:$C$789,СВЦЭМ!$A$39:$A$789,$A75,СВЦЭМ!$B$39:$B$789,H$47)+'СЕТ СН'!$G$9+СВЦЭМ!$D$10+'СЕТ СН'!$G$6-'СЕТ СН'!$G$19</f>
        <v>2172.5233596399999</v>
      </c>
      <c r="I75" s="36">
        <f>SUMIFS(СВЦЭМ!$C$39:$C$789,СВЦЭМ!$A$39:$A$789,$A75,СВЦЭМ!$B$39:$B$789,I$47)+'СЕТ СН'!$G$9+СВЦЭМ!$D$10+'СЕТ СН'!$G$6-'СЕТ СН'!$G$19</f>
        <v>2110.5368435400001</v>
      </c>
      <c r="J75" s="36">
        <f>SUMIFS(СВЦЭМ!$C$39:$C$789,СВЦЭМ!$A$39:$A$789,$A75,СВЦЭМ!$B$39:$B$789,J$47)+'СЕТ СН'!$G$9+СВЦЭМ!$D$10+'СЕТ СН'!$G$6-'СЕТ СН'!$G$19</f>
        <v>2101.1313167500002</v>
      </c>
      <c r="K75" s="36">
        <f>SUMIFS(СВЦЭМ!$C$39:$C$789,СВЦЭМ!$A$39:$A$789,$A75,СВЦЭМ!$B$39:$B$789,K$47)+'СЕТ СН'!$G$9+СВЦЭМ!$D$10+'СЕТ СН'!$G$6-'СЕТ СН'!$G$19</f>
        <v>2084.0876438199998</v>
      </c>
      <c r="L75" s="36">
        <f>SUMIFS(СВЦЭМ!$C$39:$C$789,СВЦЭМ!$A$39:$A$789,$A75,СВЦЭМ!$B$39:$B$789,L$47)+'СЕТ СН'!$G$9+СВЦЭМ!$D$10+'СЕТ СН'!$G$6-'СЕТ СН'!$G$19</f>
        <v>2062.0919837199999</v>
      </c>
      <c r="M75" s="36">
        <f>SUMIFS(СВЦЭМ!$C$39:$C$789,СВЦЭМ!$A$39:$A$789,$A75,СВЦЭМ!$B$39:$B$789,M$47)+'СЕТ СН'!$G$9+СВЦЭМ!$D$10+'СЕТ СН'!$G$6-'СЕТ СН'!$G$19</f>
        <v>2113.17956994</v>
      </c>
      <c r="N75" s="36">
        <f>SUMIFS(СВЦЭМ!$C$39:$C$789,СВЦЭМ!$A$39:$A$789,$A75,СВЦЭМ!$B$39:$B$789,N$47)+'СЕТ СН'!$G$9+СВЦЭМ!$D$10+'СЕТ СН'!$G$6-'СЕТ СН'!$G$19</f>
        <v>2109.1963891800001</v>
      </c>
      <c r="O75" s="36">
        <f>SUMIFS(СВЦЭМ!$C$39:$C$789,СВЦЭМ!$A$39:$A$789,$A75,СВЦЭМ!$B$39:$B$789,O$47)+'СЕТ СН'!$G$9+СВЦЭМ!$D$10+'СЕТ СН'!$G$6-'СЕТ СН'!$G$19</f>
        <v>2112.3456647600001</v>
      </c>
      <c r="P75" s="36">
        <f>SUMIFS(СВЦЭМ!$C$39:$C$789,СВЦЭМ!$A$39:$A$789,$A75,СВЦЭМ!$B$39:$B$789,P$47)+'СЕТ СН'!$G$9+СВЦЭМ!$D$10+'СЕТ СН'!$G$6-'СЕТ СН'!$G$19</f>
        <v>2108.61990165</v>
      </c>
      <c r="Q75" s="36">
        <f>SUMIFS(СВЦЭМ!$C$39:$C$789,СВЦЭМ!$A$39:$A$789,$A75,СВЦЭМ!$B$39:$B$789,Q$47)+'СЕТ СН'!$G$9+СВЦЭМ!$D$10+'СЕТ СН'!$G$6-'СЕТ СН'!$G$19</f>
        <v>2120.8884420999998</v>
      </c>
      <c r="R75" s="36">
        <f>SUMIFS(СВЦЭМ!$C$39:$C$789,СВЦЭМ!$A$39:$A$789,$A75,СВЦЭМ!$B$39:$B$789,R$47)+'СЕТ СН'!$G$9+СВЦЭМ!$D$10+'СЕТ СН'!$G$6-'СЕТ СН'!$G$19</f>
        <v>2117.02656488</v>
      </c>
      <c r="S75" s="36">
        <f>SUMIFS(СВЦЭМ!$C$39:$C$789,СВЦЭМ!$A$39:$A$789,$A75,СВЦЭМ!$B$39:$B$789,S$47)+'СЕТ СН'!$G$9+СВЦЭМ!$D$10+'СЕТ СН'!$G$6-'СЕТ СН'!$G$19</f>
        <v>2096.9879939500001</v>
      </c>
      <c r="T75" s="36">
        <f>SUMIFS(СВЦЭМ!$C$39:$C$789,СВЦЭМ!$A$39:$A$789,$A75,СВЦЭМ!$B$39:$B$789,T$47)+'СЕТ СН'!$G$9+СВЦЭМ!$D$10+'СЕТ СН'!$G$6-'СЕТ СН'!$G$19</f>
        <v>2065.98017248</v>
      </c>
      <c r="U75" s="36">
        <f>SUMIFS(СВЦЭМ!$C$39:$C$789,СВЦЭМ!$A$39:$A$789,$A75,СВЦЭМ!$B$39:$B$789,U$47)+'СЕТ СН'!$G$9+СВЦЭМ!$D$10+'СЕТ СН'!$G$6-'СЕТ СН'!$G$19</f>
        <v>2077.6980780399999</v>
      </c>
      <c r="V75" s="36">
        <f>SUMIFS(СВЦЭМ!$C$39:$C$789,СВЦЭМ!$A$39:$A$789,$A75,СВЦЭМ!$B$39:$B$789,V$47)+'СЕТ СН'!$G$9+СВЦЭМ!$D$10+'СЕТ СН'!$G$6-'СЕТ СН'!$G$19</f>
        <v>2094.8204221999999</v>
      </c>
      <c r="W75" s="36">
        <f>SUMIFS(СВЦЭМ!$C$39:$C$789,СВЦЭМ!$A$39:$A$789,$A75,СВЦЭМ!$B$39:$B$789,W$47)+'СЕТ СН'!$G$9+СВЦЭМ!$D$10+'СЕТ СН'!$G$6-'СЕТ СН'!$G$19</f>
        <v>2103.5385665600002</v>
      </c>
      <c r="X75" s="36">
        <f>SUMIFS(СВЦЭМ!$C$39:$C$789,СВЦЭМ!$A$39:$A$789,$A75,СВЦЭМ!$B$39:$B$789,X$47)+'СЕТ СН'!$G$9+СВЦЭМ!$D$10+'СЕТ СН'!$G$6-'СЕТ СН'!$G$19</f>
        <v>2114.37955835</v>
      </c>
      <c r="Y75" s="36">
        <f>SUMIFS(СВЦЭМ!$C$39:$C$789,СВЦЭМ!$A$39:$A$789,$A75,СВЦЭМ!$B$39:$B$789,Y$47)+'СЕТ СН'!$G$9+СВЦЭМ!$D$10+'СЕТ СН'!$G$6-'СЕТ СН'!$G$19</f>
        <v>2185.3239649699999</v>
      </c>
    </row>
    <row r="76" spans="1:32" ht="15.75" x14ac:dyDescent="0.2">
      <c r="A76" s="35">
        <f t="shared" si="1"/>
        <v>45655</v>
      </c>
      <c r="B76" s="36">
        <f>SUMIFS(СВЦЭМ!$C$39:$C$789,СВЦЭМ!$A$39:$A$789,$A76,СВЦЭМ!$B$39:$B$789,B$47)+'СЕТ СН'!$G$9+СВЦЭМ!$D$10+'СЕТ СН'!$G$6-'СЕТ СН'!$G$19</f>
        <v>2056.4411568099999</v>
      </c>
      <c r="C76" s="36">
        <f>SUMIFS(СВЦЭМ!$C$39:$C$789,СВЦЭМ!$A$39:$A$789,$A76,СВЦЭМ!$B$39:$B$789,C$47)+'СЕТ СН'!$G$9+СВЦЭМ!$D$10+'СЕТ СН'!$G$6-'СЕТ СН'!$G$19</f>
        <v>2098.2916735099998</v>
      </c>
      <c r="D76" s="36">
        <f>SUMIFS(СВЦЭМ!$C$39:$C$789,СВЦЭМ!$A$39:$A$789,$A76,СВЦЭМ!$B$39:$B$789,D$47)+'СЕТ СН'!$G$9+СВЦЭМ!$D$10+'СЕТ СН'!$G$6-'СЕТ СН'!$G$19</f>
        <v>2196.2153825999999</v>
      </c>
      <c r="E76" s="36">
        <f>SUMIFS(СВЦЭМ!$C$39:$C$789,СВЦЭМ!$A$39:$A$789,$A76,СВЦЭМ!$B$39:$B$789,E$47)+'СЕТ СН'!$G$9+СВЦЭМ!$D$10+'СЕТ СН'!$G$6-'СЕТ СН'!$G$19</f>
        <v>2225.7605910900002</v>
      </c>
      <c r="F76" s="36">
        <f>SUMIFS(СВЦЭМ!$C$39:$C$789,СВЦЭМ!$A$39:$A$789,$A76,СВЦЭМ!$B$39:$B$789,F$47)+'СЕТ СН'!$G$9+СВЦЭМ!$D$10+'СЕТ СН'!$G$6-'СЕТ СН'!$G$19</f>
        <v>2241.5916391199999</v>
      </c>
      <c r="G76" s="36">
        <f>SUMIFS(СВЦЭМ!$C$39:$C$789,СВЦЭМ!$A$39:$A$789,$A76,СВЦЭМ!$B$39:$B$789,G$47)+'СЕТ СН'!$G$9+СВЦЭМ!$D$10+'СЕТ СН'!$G$6-'СЕТ СН'!$G$19</f>
        <v>2237.7452974299999</v>
      </c>
      <c r="H76" s="36">
        <f>SUMIFS(СВЦЭМ!$C$39:$C$789,СВЦЭМ!$A$39:$A$789,$A76,СВЦЭМ!$B$39:$B$789,H$47)+'СЕТ СН'!$G$9+СВЦЭМ!$D$10+'СЕТ СН'!$G$6-'СЕТ СН'!$G$19</f>
        <v>2197.0844122399999</v>
      </c>
      <c r="I76" s="36">
        <f>SUMIFS(СВЦЭМ!$C$39:$C$789,СВЦЭМ!$A$39:$A$789,$A76,СВЦЭМ!$B$39:$B$789,I$47)+'СЕТ СН'!$G$9+СВЦЭМ!$D$10+'СЕТ СН'!$G$6-'СЕТ СН'!$G$19</f>
        <v>2133.69773975</v>
      </c>
      <c r="J76" s="36">
        <f>SUMIFS(СВЦЭМ!$C$39:$C$789,СВЦЭМ!$A$39:$A$789,$A76,СВЦЭМ!$B$39:$B$789,J$47)+'СЕТ СН'!$G$9+СВЦЭМ!$D$10+'СЕТ СН'!$G$6-'СЕТ СН'!$G$19</f>
        <v>2111.89636303</v>
      </c>
      <c r="K76" s="36">
        <f>SUMIFS(СВЦЭМ!$C$39:$C$789,СВЦЭМ!$A$39:$A$789,$A76,СВЦЭМ!$B$39:$B$789,K$47)+'СЕТ СН'!$G$9+СВЦЭМ!$D$10+'СЕТ СН'!$G$6-'СЕТ СН'!$G$19</f>
        <v>2029.5347435100002</v>
      </c>
      <c r="L76" s="36">
        <f>SUMIFS(СВЦЭМ!$C$39:$C$789,СВЦЭМ!$A$39:$A$789,$A76,СВЦЭМ!$B$39:$B$789,L$47)+'СЕТ СН'!$G$9+СВЦЭМ!$D$10+'СЕТ СН'!$G$6-'СЕТ СН'!$G$19</f>
        <v>2000.71935912</v>
      </c>
      <c r="M76" s="36">
        <f>SUMIFS(СВЦЭМ!$C$39:$C$789,СВЦЭМ!$A$39:$A$789,$A76,СВЦЭМ!$B$39:$B$789,M$47)+'СЕТ СН'!$G$9+СВЦЭМ!$D$10+'СЕТ СН'!$G$6-'СЕТ СН'!$G$19</f>
        <v>1986.7843717300002</v>
      </c>
      <c r="N76" s="36">
        <f>SUMIFS(СВЦЭМ!$C$39:$C$789,СВЦЭМ!$A$39:$A$789,$A76,СВЦЭМ!$B$39:$B$789,N$47)+'СЕТ СН'!$G$9+СВЦЭМ!$D$10+'СЕТ СН'!$G$6-'СЕТ СН'!$G$19</f>
        <v>1968.2810456400002</v>
      </c>
      <c r="O76" s="36">
        <f>SUMIFS(СВЦЭМ!$C$39:$C$789,СВЦЭМ!$A$39:$A$789,$A76,СВЦЭМ!$B$39:$B$789,O$47)+'СЕТ СН'!$G$9+СВЦЭМ!$D$10+'СЕТ СН'!$G$6-'СЕТ СН'!$G$19</f>
        <v>2005.3105992300002</v>
      </c>
      <c r="P76" s="36">
        <f>SUMIFS(СВЦЭМ!$C$39:$C$789,СВЦЭМ!$A$39:$A$789,$A76,СВЦЭМ!$B$39:$B$789,P$47)+'СЕТ СН'!$G$9+СВЦЭМ!$D$10+'СЕТ СН'!$G$6-'СЕТ СН'!$G$19</f>
        <v>2015.1381533700001</v>
      </c>
      <c r="Q76" s="36">
        <f>SUMIFS(СВЦЭМ!$C$39:$C$789,СВЦЭМ!$A$39:$A$789,$A76,СВЦЭМ!$B$39:$B$789,Q$47)+'СЕТ СН'!$G$9+СВЦЭМ!$D$10+'СЕТ СН'!$G$6-'СЕТ СН'!$G$19</f>
        <v>2055.53871549</v>
      </c>
      <c r="R76" s="36">
        <f>SUMIFS(СВЦЭМ!$C$39:$C$789,СВЦЭМ!$A$39:$A$789,$A76,СВЦЭМ!$B$39:$B$789,R$47)+'СЕТ СН'!$G$9+СВЦЭМ!$D$10+'СЕТ СН'!$G$6-'СЕТ СН'!$G$19</f>
        <v>2030.6630040900002</v>
      </c>
      <c r="S76" s="36">
        <f>SUMIFS(СВЦЭМ!$C$39:$C$789,СВЦЭМ!$A$39:$A$789,$A76,СВЦЭМ!$B$39:$B$789,S$47)+'СЕТ СН'!$G$9+СВЦЭМ!$D$10+'СЕТ СН'!$G$6-'СЕТ СН'!$G$19</f>
        <v>1968.8187317600002</v>
      </c>
      <c r="T76" s="36">
        <f>SUMIFS(СВЦЭМ!$C$39:$C$789,СВЦЭМ!$A$39:$A$789,$A76,СВЦЭМ!$B$39:$B$789,T$47)+'СЕТ СН'!$G$9+СВЦЭМ!$D$10+'СЕТ СН'!$G$6-'СЕТ СН'!$G$19</f>
        <v>1931.3007911700001</v>
      </c>
      <c r="U76" s="36">
        <f>SUMIFS(СВЦЭМ!$C$39:$C$789,СВЦЭМ!$A$39:$A$789,$A76,СВЦЭМ!$B$39:$B$789,U$47)+'СЕТ СН'!$G$9+СВЦЭМ!$D$10+'СЕТ СН'!$G$6-'СЕТ СН'!$G$19</f>
        <v>1914.5743120400002</v>
      </c>
      <c r="V76" s="36">
        <f>SUMIFS(СВЦЭМ!$C$39:$C$789,СВЦЭМ!$A$39:$A$789,$A76,СВЦЭМ!$B$39:$B$789,V$47)+'СЕТ СН'!$G$9+СВЦЭМ!$D$10+'СЕТ СН'!$G$6-'СЕТ СН'!$G$19</f>
        <v>1948.8905264300001</v>
      </c>
      <c r="W76" s="36">
        <f>SUMIFS(СВЦЭМ!$C$39:$C$789,СВЦЭМ!$A$39:$A$789,$A76,СВЦЭМ!$B$39:$B$789,W$47)+'СЕТ СН'!$G$9+СВЦЭМ!$D$10+'СЕТ СН'!$G$6-'СЕТ СН'!$G$19</f>
        <v>1975.77179933</v>
      </c>
      <c r="X76" s="36">
        <f>SUMIFS(СВЦЭМ!$C$39:$C$789,СВЦЭМ!$A$39:$A$789,$A76,СВЦЭМ!$B$39:$B$789,X$47)+'СЕТ СН'!$G$9+СВЦЭМ!$D$10+'СЕТ СН'!$G$6-'СЕТ СН'!$G$19</f>
        <v>2014.0965055300001</v>
      </c>
      <c r="Y76" s="36">
        <f>SUMIFS(СВЦЭМ!$C$39:$C$789,СВЦЭМ!$A$39:$A$789,$A76,СВЦЭМ!$B$39:$B$789,Y$47)+'СЕТ СН'!$G$9+СВЦЭМ!$D$10+'СЕТ СН'!$G$6-'СЕТ СН'!$G$19</f>
        <v>2041.7927806600001</v>
      </c>
    </row>
    <row r="77" spans="1:32" ht="15.75" x14ac:dyDescent="0.2">
      <c r="A77" s="35">
        <f t="shared" si="1"/>
        <v>45656</v>
      </c>
      <c r="B77" s="36">
        <f>SUMIFS(СВЦЭМ!$C$39:$C$789,СВЦЭМ!$A$39:$A$789,$A77,СВЦЭМ!$B$39:$B$789,B$47)+'СЕТ СН'!$G$9+СВЦЭМ!$D$10+'СЕТ СН'!$G$6-'СЕТ СН'!$G$19</f>
        <v>2219.1902433400001</v>
      </c>
      <c r="C77" s="36">
        <f>SUMIFS(СВЦЭМ!$C$39:$C$789,СВЦЭМ!$A$39:$A$789,$A77,СВЦЭМ!$B$39:$B$789,C$47)+'СЕТ СН'!$G$9+СВЦЭМ!$D$10+'СЕТ СН'!$G$6-'СЕТ СН'!$G$19</f>
        <v>2275.0504119499997</v>
      </c>
      <c r="D77" s="36">
        <f>SUMIFS(СВЦЭМ!$C$39:$C$789,СВЦЭМ!$A$39:$A$789,$A77,СВЦЭМ!$B$39:$B$789,D$47)+'СЕТ СН'!$G$9+СВЦЭМ!$D$10+'СЕТ СН'!$G$6-'СЕТ СН'!$G$19</f>
        <v>2296.86630797</v>
      </c>
      <c r="E77" s="36">
        <f>SUMIFS(СВЦЭМ!$C$39:$C$789,СВЦЭМ!$A$39:$A$789,$A77,СВЦЭМ!$B$39:$B$789,E$47)+'СЕТ СН'!$G$9+СВЦЭМ!$D$10+'СЕТ СН'!$G$6-'СЕТ СН'!$G$19</f>
        <v>2325.0555732600001</v>
      </c>
      <c r="F77" s="36">
        <f>SUMIFS(СВЦЭМ!$C$39:$C$789,СВЦЭМ!$A$39:$A$789,$A77,СВЦЭМ!$B$39:$B$789,F$47)+'СЕТ СН'!$G$9+СВЦЭМ!$D$10+'СЕТ СН'!$G$6-'СЕТ СН'!$G$19</f>
        <v>2348.4097881799999</v>
      </c>
      <c r="G77" s="36">
        <f>SUMIFS(СВЦЭМ!$C$39:$C$789,СВЦЭМ!$A$39:$A$789,$A77,СВЦЭМ!$B$39:$B$789,G$47)+'СЕТ СН'!$G$9+СВЦЭМ!$D$10+'СЕТ СН'!$G$6-'СЕТ СН'!$G$19</f>
        <v>2314.33362863</v>
      </c>
      <c r="H77" s="36">
        <f>SUMIFS(СВЦЭМ!$C$39:$C$789,СВЦЭМ!$A$39:$A$789,$A77,СВЦЭМ!$B$39:$B$789,H$47)+'СЕТ СН'!$G$9+СВЦЭМ!$D$10+'СЕТ СН'!$G$6-'СЕТ СН'!$G$19</f>
        <v>2306.2984042600001</v>
      </c>
      <c r="I77" s="36">
        <f>SUMIFS(СВЦЭМ!$C$39:$C$789,СВЦЭМ!$A$39:$A$789,$A77,СВЦЭМ!$B$39:$B$789,I$47)+'СЕТ СН'!$G$9+СВЦЭМ!$D$10+'СЕТ СН'!$G$6-'СЕТ СН'!$G$19</f>
        <v>2271.9888077400001</v>
      </c>
      <c r="J77" s="36">
        <f>SUMIFS(СВЦЭМ!$C$39:$C$789,СВЦЭМ!$A$39:$A$789,$A77,СВЦЭМ!$B$39:$B$789,J$47)+'СЕТ СН'!$G$9+СВЦЭМ!$D$10+'СЕТ СН'!$G$6-'СЕТ СН'!$G$19</f>
        <v>2223.8447133199998</v>
      </c>
      <c r="K77" s="36">
        <f>SUMIFS(СВЦЭМ!$C$39:$C$789,СВЦЭМ!$A$39:$A$789,$A77,СВЦЭМ!$B$39:$B$789,K$47)+'СЕТ СН'!$G$9+СВЦЭМ!$D$10+'СЕТ СН'!$G$6-'СЕТ СН'!$G$19</f>
        <v>2135.6142537999999</v>
      </c>
      <c r="L77" s="36">
        <f>SUMIFS(СВЦЭМ!$C$39:$C$789,СВЦЭМ!$A$39:$A$789,$A77,СВЦЭМ!$B$39:$B$789,L$47)+'СЕТ СН'!$G$9+СВЦЭМ!$D$10+'СЕТ СН'!$G$6-'СЕТ СН'!$G$19</f>
        <v>2131.41539715</v>
      </c>
      <c r="M77" s="36">
        <f>SUMIFS(СВЦЭМ!$C$39:$C$789,СВЦЭМ!$A$39:$A$789,$A77,СВЦЭМ!$B$39:$B$789,M$47)+'СЕТ СН'!$G$9+СВЦЭМ!$D$10+'СЕТ СН'!$G$6-'СЕТ СН'!$G$19</f>
        <v>2141.1328280100001</v>
      </c>
      <c r="N77" s="36">
        <f>SUMIFS(СВЦЭМ!$C$39:$C$789,СВЦЭМ!$A$39:$A$789,$A77,СВЦЭМ!$B$39:$B$789,N$47)+'СЕТ СН'!$G$9+СВЦЭМ!$D$10+'СЕТ СН'!$G$6-'СЕТ СН'!$G$19</f>
        <v>2107.7689794200001</v>
      </c>
      <c r="O77" s="36">
        <f>SUMIFS(СВЦЭМ!$C$39:$C$789,СВЦЭМ!$A$39:$A$789,$A77,СВЦЭМ!$B$39:$B$789,O$47)+'СЕТ СН'!$G$9+СВЦЭМ!$D$10+'СЕТ СН'!$G$6-'СЕТ СН'!$G$19</f>
        <v>2125.8407835200001</v>
      </c>
      <c r="P77" s="36">
        <f>SUMIFS(СВЦЭМ!$C$39:$C$789,СВЦЭМ!$A$39:$A$789,$A77,СВЦЭМ!$B$39:$B$789,P$47)+'СЕТ СН'!$G$9+СВЦЭМ!$D$10+'СЕТ СН'!$G$6-'СЕТ СН'!$G$19</f>
        <v>2144.0405446</v>
      </c>
      <c r="Q77" s="36">
        <f>SUMIFS(СВЦЭМ!$C$39:$C$789,СВЦЭМ!$A$39:$A$789,$A77,СВЦЭМ!$B$39:$B$789,Q$47)+'СЕТ СН'!$G$9+СВЦЭМ!$D$10+'СЕТ СН'!$G$6-'СЕТ СН'!$G$19</f>
        <v>2140.9380746299998</v>
      </c>
      <c r="R77" s="36">
        <f>SUMIFS(СВЦЭМ!$C$39:$C$789,СВЦЭМ!$A$39:$A$789,$A77,СВЦЭМ!$B$39:$B$789,R$47)+'СЕТ СН'!$G$9+СВЦЭМ!$D$10+'СЕТ СН'!$G$6-'СЕТ СН'!$G$19</f>
        <v>2127.5554221100001</v>
      </c>
      <c r="S77" s="36">
        <f>SUMIFS(СВЦЭМ!$C$39:$C$789,СВЦЭМ!$A$39:$A$789,$A77,СВЦЭМ!$B$39:$B$789,S$47)+'СЕТ СН'!$G$9+СВЦЭМ!$D$10+'СЕТ СН'!$G$6-'СЕТ СН'!$G$19</f>
        <v>2088.0144117200002</v>
      </c>
      <c r="T77" s="36">
        <f>SUMIFS(СВЦЭМ!$C$39:$C$789,СВЦЭМ!$A$39:$A$789,$A77,СВЦЭМ!$B$39:$B$789,T$47)+'СЕТ СН'!$G$9+СВЦЭМ!$D$10+'СЕТ СН'!$G$6-'СЕТ СН'!$G$19</f>
        <v>2063.6803391899998</v>
      </c>
      <c r="U77" s="36">
        <f>SUMIFS(СВЦЭМ!$C$39:$C$789,СВЦЭМ!$A$39:$A$789,$A77,СВЦЭМ!$B$39:$B$789,U$47)+'СЕТ СН'!$G$9+СВЦЭМ!$D$10+'СЕТ СН'!$G$6-'СЕТ СН'!$G$19</f>
        <v>2070.3081210700002</v>
      </c>
      <c r="V77" s="36">
        <f>SUMIFS(СВЦЭМ!$C$39:$C$789,СВЦЭМ!$A$39:$A$789,$A77,СВЦЭМ!$B$39:$B$789,V$47)+'СЕТ СН'!$G$9+СВЦЭМ!$D$10+'СЕТ СН'!$G$6-'СЕТ СН'!$G$19</f>
        <v>2081.9080214099999</v>
      </c>
      <c r="W77" s="36">
        <f>SUMIFS(СВЦЭМ!$C$39:$C$789,СВЦЭМ!$A$39:$A$789,$A77,СВЦЭМ!$B$39:$B$789,W$47)+'СЕТ СН'!$G$9+СВЦЭМ!$D$10+'СЕТ СН'!$G$6-'СЕТ СН'!$G$19</f>
        <v>2093.7697222900001</v>
      </c>
      <c r="X77" s="36">
        <f>SUMIFS(СВЦЭМ!$C$39:$C$789,СВЦЭМ!$A$39:$A$789,$A77,СВЦЭМ!$B$39:$B$789,X$47)+'СЕТ СН'!$G$9+СВЦЭМ!$D$10+'СЕТ СН'!$G$6-'СЕТ СН'!$G$19</f>
        <v>2130.8084998700001</v>
      </c>
      <c r="Y77" s="36">
        <f>SUMIFS(СВЦЭМ!$C$39:$C$789,СВЦЭМ!$A$39:$A$789,$A77,СВЦЭМ!$B$39:$B$789,Y$47)+'СЕТ СН'!$G$9+СВЦЭМ!$D$10+'СЕТ СН'!$G$6-'СЕТ СН'!$G$19</f>
        <v>2135.0225415599998</v>
      </c>
      <c r="AA77" s="37"/>
    </row>
    <row r="78" spans="1:32" ht="15.75" x14ac:dyDescent="0.2">
      <c r="A78" s="35">
        <f t="shared" si="1"/>
        <v>45657</v>
      </c>
      <c r="B78" s="36">
        <f>SUMIFS(СВЦЭМ!$C$39:$C$789,СВЦЭМ!$A$39:$A$789,$A78,СВЦЭМ!$B$39:$B$789,B$47)+'СЕТ СН'!$G$9+СВЦЭМ!$D$10+'СЕТ СН'!$G$6-'СЕТ СН'!$G$19</f>
        <v>2156.9696278699998</v>
      </c>
      <c r="C78" s="36">
        <f>SUMIFS(СВЦЭМ!$C$39:$C$789,СВЦЭМ!$A$39:$A$789,$A78,СВЦЭМ!$B$39:$B$789,C$47)+'СЕТ СН'!$G$9+СВЦЭМ!$D$10+'СЕТ СН'!$G$6-'СЕТ СН'!$G$19</f>
        <v>2231.8621294599998</v>
      </c>
      <c r="D78" s="36">
        <f>SUMIFS(СВЦЭМ!$C$39:$C$789,СВЦЭМ!$A$39:$A$789,$A78,СВЦЭМ!$B$39:$B$789,D$47)+'СЕТ СН'!$G$9+СВЦЭМ!$D$10+'СЕТ СН'!$G$6-'СЕТ СН'!$G$19</f>
        <v>2249.1610231099999</v>
      </c>
      <c r="E78" s="36">
        <f>SUMIFS(СВЦЭМ!$C$39:$C$789,СВЦЭМ!$A$39:$A$789,$A78,СВЦЭМ!$B$39:$B$789,E$47)+'СЕТ СН'!$G$9+СВЦЭМ!$D$10+'СЕТ СН'!$G$6-'СЕТ СН'!$G$19</f>
        <v>2292.8918575399998</v>
      </c>
      <c r="F78" s="36">
        <f>SUMIFS(СВЦЭМ!$C$39:$C$789,СВЦЭМ!$A$39:$A$789,$A78,СВЦЭМ!$B$39:$B$789,F$47)+'СЕТ СН'!$G$9+СВЦЭМ!$D$10+'СЕТ СН'!$G$6-'СЕТ СН'!$G$19</f>
        <v>2299.9793682300001</v>
      </c>
      <c r="G78" s="36">
        <f>SUMIFS(СВЦЭМ!$C$39:$C$789,СВЦЭМ!$A$39:$A$789,$A78,СВЦЭМ!$B$39:$B$789,G$47)+'СЕТ СН'!$G$9+СВЦЭМ!$D$10+'СЕТ СН'!$G$6-'СЕТ СН'!$G$19</f>
        <v>2291.6385249699997</v>
      </c>
      <c r="H78" s="36">
        <f>SUMIFS(СВЦЭМ!$C$39:$C$789,СВЦЭМ!$A$39:$A$789,$A78,СВЦЭМ!$B$39:$B$789,H$47)+'СЕТ СН'!$G$9+СВЦЭМ!$D$10+'СЕТ СН'!$G$6-'СЕТ СН'!$G$19</f>
        <v>2271.2059651099999</v>
      </c>
      <c r="I78" s="36">
        <f>SUMIFS(СВЦЭМ!$C$39:$C$789,СВЦЭМ!$A$39:$A$789,$A78,СВЦЭМ!$B$39:$B$789,I$47)+'СЕТ СН'!$G$9+СВЦЭМ!$D$10+'СЕТ СН'!$G$6-'СЕТ СН'!$G$19</f>
        <v>2251.3424810799997</v>
      </c>
      <c r="J78" s="36">
        <f>SUMIFS(СВЦЭМ!$C$39:$C$789,СВЦЭМ!$A$39:$A$789,$A78,СВЦЭМ!$B$39:$B$789,J$47)+'СЕТ СН'!$G$9+СВЦЭМ!$D$10+'СЕТ СН'!$G$6-'СЕТ СН'!$G$19</f>
        <v>2150.4882993199999</v>
      </c>
      <c r="K78" s="36">
        <f>SUMIFS(СВЦЭМ!$C$39:$C$789,СВЦЭМ!$A$39:$A$789,$A78,СВЦЭМ!$B$39:$B$789,K$47)+'СЕТ СН'!$G$9+СВЦЭМ!$D$10+'СЕТ СН'!$G$6-'СЕТ СН'!$G$19</f>
        <v>2106.8258134799999</v>
      </c>
      <c r="L78" s="36">
        <f>SUMIFS(СВЦЭМ!$C$39:$C$789,СВЦЭМ!$A$39:$A$789,$A78,СВЦЭМ!$B$39:$B$789,L$47)+'СЕТ СН'!$G$9+СВЦЭМ!$D$10+'СЕТ СН'!$G$6-'СЕТ СН'!$G$19</f>
        <v>2074.5084547500001</v>
      </c>
      <c r="M78" s="36">
        <f>SUMIFS(СВЦЭМ!$C$39:$C$789,СВЦЭМ!$A$39:$A$789,$A78,СВЦЭМ!$B$39:$B$789,M$47)+'СЕТ СН'!$G$9+СВЦЭМ!$D$10+'СЕТ СН'!$G$6-'СЕТ СН'!$G$19</f>
        <v>2058.9853042099999</v>
      </c>
      <c r="N78" s="36">
        <f>SUMIFS(СВЦЭМ!$C$39:$C$789,СВЦЭМ!$A$39:$A$789,$A78,СВЦЭМ!$B$39:$B$789,N$47)+'СЕТ СН'!$G$9+СВЦЭМ!$D$10+'СЕТ СН'!$G$6-'СЕТ СН'!$G$19</f>
        <v>2057.6971855400002</v>
      </c>
      <c r="O78" s="36">
        <f>SUMIFS(СВЦЭМ!$C$39:$C$789,СВЦЭМ!$A$39:$A$789,$A78,СВЦЭМ!$B$39:$B$789,O$47)+'СЕТ СН'!$G$9+СВЦЭМ!$D$10+'СЕТ СН'!$G$6-'СЕТ СН'!$G$19</f>
        <v>2098.6136759300002</v>
      </c>
      <c r="P78" s="36">
        <f>SUMIFS(СВЦЭМ!$C$39:$C$789,СВЦЭМ!$A$39:$A$789,$A78,СВЦЭМ!$B$39:$B$789,P$47)+'СЕТ СН'!$G$9+СВЦЭМ!$D$10+'СЕТ СН'!$G$6-'СЕТ СН'!$G$19</f>
        <v>2084.4767277400001</v>
      </c>
      <c r="Q78" s="36">
        <f>SUMIFS(СВЦЭМ!$C$39:$C$789,СВЦЭМ!$A$39:$A$789,$A78,СВЦЭМ!$B$39:$B$789,Q$47)+'СЕТ СН'!$G$9+СВЦЭМ!$D$10+'СЕТ СН'!$G$6-'СЕТ СН'!$G$19</f>
        <v>2083.4448640800001</v>
      </c>
      <c r="R78" s="36">
        <f>SUMIFS(СВЦЭМ!$C$39:$C$789,СВЦЭМ!$A$39:$A$789,$A78,СВЦЭМ!$B$39:$B$789,R$47)+'СЕТ СН'!$G$9+СВЦЭМ!$D$10+'СЕТ СН'!$G$6-'СЕТ СН'!$G$19</f>
        <v>2048.2919243000001</v>
      </c>
      <c r="S78" s="36">
        <f>SUMIFS(СВЦЭМ!$C$39:$C$789,СВЦЭМ!$A$39:$A$789,$A78,СВЦЭМ!$B$39:$B$789,S$47)+'СЕТ СН'!$G$9+СВЦЭМ!$D$10+'СЕТ СН'!$G$6-'СЕТ СН'!$G$19</f>
        <v>2025.0427756300001</v>
      </c>
      <c r="T78" s="36">
        <f>SUMIFS(СВЦЭМ!$C$39:$C$789,СВЦЭМ!$A$39:$A$789,$A78,СВЦЭМ!$B$39:$B$789,T$47)+'СЕТ СН'!$G$9+СВЦЭМ!$D$10+'СЕТ СН'!$G$6-'СЕТ СН'!$G$19</f>
        <v>1992.4299135700001</v>
      </c>
      <c r="U78" s="36">
        <f>SUMIFS(СВЦЭМ!$C$39:$C$789,СВЦЭМ!$A$39:$A$789,$A78,СВЦЭМ!$B$39:$B$789,U$47)+'СЕТ СН'!$G$9+СВЦЭМ!$D$10+'СЕТ СН'!$G$6-'СЕТ СН'!$G$19</f>
        <v>1978.68611708</v>
      </c>
      <c r="V78" s="36">
        <f>SUMIFS(СВЦЭМ!$C$39:$C$789,СВЦЭМ!$A$39:$A$789,$A78,СВЦЭМ!$B$39:$B$789,V$47)+'СЕТ СН'!$G$9+СВЦЭМ!$D$10+'СЕТ СН'!$G$6-'СЕТ СН'!$G$19</f>
        <v>2011.7873189000002</v>
      </c>
      <c r="W78" s="36">
        <f>SUMIFS(СВЦЭМ!$C$39:$C$789,СВЦЭМ!$A$39:$A$789,$A78,СВЦЭМ!$B$39:$B$789,W$47)+'СЕТ СН'!$G$9+СВЦЭМ!$D$10+'СЕТ СН'!$G$6-'СЕТ СН'!$G$19</f>
        <v>2061.1871191</v>
      </c>
      <c r="X78" s="36">
        <f>SUMIFS(СВЦЭМ!$C$39:$C$789,СВЦЭМ!$A$39:$A$789,$A78,СВЦЭМ!$B$39:$B$789,X$47)+'СЕТ СН'!$G$9+СВЦЭМ!$D$10+'СЕТ СН'!$G$6-'СЕТ СН'!$G$19</f>
        <v>2095.5934914999998</v>
      </c>
      <c r="Y78" s="36">
        <f>SUMIFS(СВЦЭМ!$C$39:$C$789,СВЦЭМ!$A$39:$A$789,$A78,СВЦЭМ!$B$39:$B$789,Y$47)+'СЕТ СН'!$G$9+СВЦЭМ!$D$10+'СЕТ СН'!$G$6-'СЕТ СН'!$G$19</f>
        <v>2128.4137267199999</v>
      </c>
      <c r="Z78" s="36">
        <f>SUMIFS(СВЦЭМ!$C$39:$C$789,СВЦЭМ!$A$39:$A$789,$A78,СВЦЭМ!$B$39:$B$789,Z$47)+'СЕТ СН'!$G$9+СВЦЭМ!$D$10+'СЕТ СН'!$G$6-'СЕТ СН'!$G$19</f>
        <v>2148.9853447400001</v>
      </c>
      <c r="AA78" s="36">
        <f>SUMIFS(СВЦЭМ!$C$39:$C$789,СВЦЭМ!$A$39:$A$789,$A78,СВЦЭМ!$B$39:$B$789,AA$47)+'СЕТ СН'!$G$9+СВЦЭМ!$D$10+'СЕТ СН'!$G$6-'СЕТ СН'!$G$19</f>
        <v>2178.8974943899998</v>
      </c>
      <c r="AB78" s="36">
        <f>SUMIFS(СВЦЭМ!$C$39:$C$789,СВЦЭМ!$A$39:$A$789,$A78,СВЦЭМ!$B$39:$B$789,AB$47)+'СЕТ СН'!$G$9+СВЦЭМ!$D$10+'СЕТ СН'!$G$6-'СЕТ СН'!$G$19</f>
        <v>2181.4089315299998</v>
      </c>
      <c r="AC78" s="36">
        <f>SUMIFS(СВЦЭМ!$C$39:$C$789,СВЦЭМ!$A$39:$A$789,$A78,СВЦЭМ!$B$39:$B$789,AC$47)+'СЕТ СН'!$G$9+СВЦЭМ!$D$10+'СЕТ СН'!$G$6-'СЕТ СН'!$G$19</f>
        <v>2187.7003046899999</v>
      </c>
      <c r="AD78" s="36">
        <f>SUMIFS(СВЦЭМ!$C$39:$C$789,СВЦЭМ!$A$39:$A$789,$A78,СВЦЭМ!$B$39:$B$789,AD$47)+'СЕТ СН'!$G$9+СВЦЭМ!$D$10+'СЕТ СН'!$G$6-'СЕТ СН'!$G$19</f>
        <v>2202.3712953700001</v>
      </c>
      <c r="AE78" s="36">
        <f>SUMIFS(СВЦЭМ!$C$39:$C$789,СВЦЭМ!$A$39:$A$789,$A78,СВЦЭМ!$B$39:$B$789,AE$47)+'СЕТ СН'!$G$9+СВЦЭМ!$D$10+'СЕТ СН'!$G$6-'СЕТ СН'!$G$19</f>
        <v>2224.3116664899999</v>
      </c>
      <c r="AF78" s="36">
        <f>SUMIFS(СВЦЭМ!$C$39:$C$789,СВЦЭМ!$A$39:$A$789,$A78,СВЦЭМ!$B$39:$B$789,AF$47)+'СЕТ СН'!$G$9+СВЦЭМ!$D$10+'СЕТ СН'!$G$6-'СЕТ СН'!$G$19</f>
        <v>2268.4479265099999</v>
      </c>
    </row>
    <row r="79" spans="1:32"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32"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x14ac:dyDescent="0.2">
      <c r="A84" s="35" t="str">
        <f>A48</f>
        <v>01.12.2024</v>
      </c>
      <c r="B84" s="36">
        <f>SUMIFS(СВЦЭМ!$C$39:$C$789,СВЦЭМ!$A$39:$A$789,$A84,СВЦЭМ!$B$39:$B$789,B$83)+'СЕТ СН'!$H$9+СВЦЭМ!$D$10+'СЕТ СН'!$H$6-'СЕТ СН'!$H$19</f>
        <v>2289.3917169099996</v>
      </c>
      <c r="C84" s="36">
        <f>SUMIFS(СВЦЭМ!$C$39:$C$789,СВЦЭМ!$A$39:$A$789,$A84,СВЦЭМ!$B$39:$B$789,C$83)+'СЕТ СН'!$H$9+СВЦЭМ!$D$10+'СЕТ СН'!$H$6-'СЕТ СН'!$H$19</f>
        <v>2321.63470048</v>
      </c>
      <c r="D84" s="36">
        <f>SUMIFS(СВЦЭМ!$C$39:$C$789,СВЦЭМ!$A$39:$A$789,$A84,СВЦЭМ!$B$39:$B$789,D$83)+'СЕТ СН'!$H$9+СВЦЭМ!$D$10+'СЕТ СН'!$H$6-'СЕТ СН'!$H$19</f>
        <v>2345.8860624399999</v>
      </c>
      <c r="E84" s="36">
        <f>SUMIFS(СВЦЭМ!$C$39:$C$789,СВЦЭМ!$A$39:$A$789,$A84,СВЦЭМ!$B$39:$B$789,E$83)+'СЕТ СН'!$H$9+СВЦЭМ!$D$10+'СЕТ СН'!$H$6-'СЕТ СН'!$H$19</f>
        <v>2337.7339957999998</v>
      </c>
      <c r="F84" s="36">
        <f>SUMIFS(СВЦЭМ!$C$39:$C$789,СВЦЭМ!$A$39:$A$789,$A84,СВЦЭМ!$B$39:$B$789,F$83)+'СЕТ СН'!$H$9+СВЦЭМ!$D$10+'СЕТ СН'!$H$6-'СЕТ СН'!$H$19</f>
        <v>2338.8730631899998</v>
      </c>
      <c r="G84" s="36">
        <f>SUMIFS(СВЦЭМ!$C$39:$C$789,СВЦЭМ!$A$39:$A$789,$A84,СВЦЭМ!$B$39:$B$789,G$83)+'СЕТ СН'!$H$9+СВЦЭМ!$D$10+'СЕТ СН'!$H$6-'СЕТ СН'!$H$19</f>
        <v>2368.52309939</v>
      </c>
      <c r="H84" s="36">
        <f>SUMIFS(СВЦЭМ!$C$39:$C$789,СВЦЭМ!$A$39:$A$789,$A84,СВЦЭМ!$B$39:$B$789,H$83)+'СЕТ СН'!$H$9+СВЦЭМ!$D$10+'СЕТ СН'!$H$6-'СЕТ СН'!$H$19</f>
        <v>2355.0229104299997</v>
      </c>
      <c r="I84" s="36">
        <f>SUMIFS(СВЦЭМ!$C$39:$C$789,СВЦЭМ!$A$39:$A$789,$A84,СВЦЭМ!$B$39:$B$789,I$83)+'СЕТ СН'!$H$9+СВЦЭМ!$D$10+'СЕТ СН'!$H$6-'СЕТ СН'!$H$19</f>
        <v>2362.22068769</v>
      </c>
      <c r="J84" s="36">
        <f>SUMIFS(СВЦЭМ!$C$39:$C$789,СВЦЭМ!$A$39:$A$789,$A84,СВЦЭМ!$B$39:$B$789,J$83)+'СЕТ СН'!$H$9+СВЦЭМ!$D$10+'СЕТ СН'!$H$6-'СЕТ СН'!$H$19</f>
        <v>2317.0280779599998</v>
      </c>
      <c r="K84" s="36">
        <f>SUMIFS(СВЦЭМ!$C$39:$C$789,СВЦЭМ!$A$39:$A$789,$A84,СВЦЭМ!$B$39:$B$789,K$83)+'СЕТ СН'!$H$9+СВЦЭМ!$D$10+'СЕТ СН'!$H$6-'СЕТ СН'!$H$19</f>
        <v>2322.4861738299996</v>
      </c>
      <c r="L84" s="36">
        <f>SUMIFS(СВЦЭМ!$C$39:$C$789,СВЦЭМ!$A$39:$A$789,$A84,СВЦЭМ!$B$39:$B$789,L$83)+'СЕТ СН'!$H$9+СВЦЭМ!$D$10+'СЕТ СН'!$H$6-'СЕТ СН'!$H$19</f>
        <v>2286.3110542899999</v>
      </c>
      <c r="M84" s="36">
        <f>SUMIFS(СВЦЭМ!$C$39:$C$789,СВЦЭМ!$A$39:$A$789,$A84,СВЦЭМ!$B$39:$B$789,M$83)+'СЕТ СН'!$H$9+СВЦЭМ!$D$10+'СЕТ СН'!$H$6-'СЕТ СН'!$H$19</f>
        <v>2292.7341949499996</v>
      </c>
      <c r="N84" s="36">
        <f>SUMIFS(СВЦЭМ!$C$39:$C$789,СВЦЭМ!$A$39:$A$789,$A84,СВЦЭМ!$B$39:$B$789,N$83)+'СЕТ СН'!$H$9+СВЦЭМ!$D$10+'СЕТ СН'!$H$6-'СЕТ СН'!$H$19</f>
        <v>2308.01538936</v>
      </c>
      <c r="O84" s="36">
        <f>SUMIFS(СВЦЭМ!$C$39:$C$789,СВЦЭМ!$A$39:$A$789,$A84,СВЦЭМ!$B$39:$B$789,O$83)+'СЕТ СН'!$H$9+СВЦЭМ!$D$10+'СЕТ СН'!$H$6-'СЕТ СН'!$H$19</f>
        <v>2330.6334390000002</v>
      </c>
      <c r="P84" s="36">
        <f>SUMIFS(СВЦЭМ!$C$39:$C$789,СВЦЭМ!$A$39:$A$789,$A84,СВЦЭМ!$B$39:$B$789,P$83)+'СЕТ СН'!$H$9+СВЦЭМ!$D$10+'СЕТ СН'!$H$6-'СЕТ СН'!$H$19</f>
        <v>2354.6578448699997</v>
      </c>
      <c r="Q84" s="36">
        <f>SUMIFS(СВЦЭМ!$C$39:$C$789,СВЦЭМ!$A$39:$A$789,$A84,СВЦЭМ!$B$39:$B$789,Q$83)+'СЕТ СН'!$H$9+СВЦЭМ!$D$10+'СЕТ СН'!$H$6-'СЕТ СН'!$H$19</f>
        <v>2367.1593245700001</v>
      </c>
      <c r="R84" s="36">
        <f>SUMIFS(СВЦЭМ!$C$39:$C$789,СВЦЭМ!$A$39:$A$789,$A84,СВЦЭМ!$B$39:$B$789,R$83)+'СЕТ СН'!$H$9+СВЦЭМ!$D$10+'СЕТ СН'!$H$6-'СЕТ СН'!$H$19</f>
        <v>2353.4705584399999</v>
      </c>
      <c r="S84" s="36">
        <f>SUMIFS(СВЦЭМ!$C$39:$C$789,СВЦЭМ!$A$39:$A$789,$A84,СВЦЭМ!$B$39:$B$789,S$83)+'СЕТ СН'!$H$9+СВЦЭМ!$D$10+'СЕТ СН'!$H$6-'СЕТ СН'!$H$19</f>
        <v>2309.9432055099996</v>
      </c>
      <c r="T84" s="36">
        <f>SUMIFS(СВЦЭМ!$C$39:$C$789,СВЦЭМ!$A$39:$A$789,$A84,СВЦЭМ!$B$39:$B$789,T$83)+'СЕТ СН'!$H$9+СВЦЭМ!$D$10+'СЕТ СН'!$H$6-'СЕТ СН'!$H$19</f>
        <v>2236.5498634600003</v>
      </c>
      <c r="U84" s="36">
        <f>SUMIFS(СВЦЭМ!$C$39:$C$789,СВЦЭМ!$A$39:$A$789,$A84,СВЦЭМ!$B$39:$B$789,U$83)+'СЕТ СН'!$H$9+СВЦЭМ!$D$10+'СЕТ СН'!$H$6-'СЕТ СН'!$H$19</f>
        <v>2255.90907053</v>
      </c>
      <c r="V84" s="36">
        <f>SUMIFS(СВЦЭМ!$C$39:$C$789,СВЦЭМ!$A$39:$A$789,$A84,СВЦЭМ!$B$39:$B$789,V$83)+'СЕТ СН'!$H$9+СВЦЭМ!$D$10+'СЕТ СН'!$H$6-'СЕТ СН'!$H$19</f>
        <v>2277.8992578100001</v>
      </c>
      <c r="W84" s="36">
        <f>SUMIFS(СВЦЭМ!$C$39:$C$789,СВЦЭМ!$A$39:$A$789,$A84,СВЦЭМ!$B$39:$B$789,W$83)+'СЕТ СН'!$H$9+СВЦЭМ!$D$10+'СЕТ СН'!$H$6-'СЕТ СН'!$H$19</f>
        <v>2307.1659706399996</v>
      </c>
      <c r="X84" s="36">
        <f>SUMIFS(СВЦЭМ!$C$39:$C$789,СВЦЭМ!$A$39:$A$789,$A84,СВЦЭМ!$B$39:$B$789,X$83)+'СЕТ СН'!$H$9+СВЦЭМ!$D$10+'СЕТ СН'!$H$6-'СЕТ СН'!$H$19</f>
        <v>2318.8026338899999</v>
      </c>
      <c r="Y84" s="36">
        <f>SUMIFS(СВЦЭМ!$C$39:$C$789,СВЦЭМ!$A$39:$A$789,$A84,СВЦЭМ!$B$39:$B$789,Y$83)+'СЕТ СН'!$H$9+СВЦЭМ!$D$10+'СЕТ СН'!$H$6-'СЕТ СН'!$H$19</f>
        <v>2387.9553110699999</v>
      </c>
    </row>
    <row r="85" spans="1:32" ht="15.75" x14ac:dyDescent="0.2">
      <c r="A85" s="35">
        <f>A84+1</f>
        <v>45628</v>
      </c>
      <c r="B85" s="36">
        <f>SUMIFS(СВЦЭМ!$C$39:$C$789,СВЦЭМ!$A$39:$A$789,$A85,СВЦЭМ!$B$39:$B$789,B$83)+'СЕТ СН'!$H$9+СВЦЭМ!$D$10+'СЕТ СН'!$H$6-'СЕТ СН'!$H$19</f>
        <v>2445.1094390499998</v>
      </c>
      <c r="C85" s="36">
        <f>SUMIFS(СВЦЭМ!$C$39:$C$789,СВЦЭМ!$A$39:$A$789,$A85,СВЦЭМ!$B$39:$B$789,C$83)+'СЕТ СН'!$H$9+СВЦЭМ!$D$10+'СЕТ СН'!$H$6-'СЕТ СН'!$H$19</f>
        <v>2432.7398831699998</v>
      </c>
      <c r="D85" s="36">
        <f>SUMIFS(СВЦЭМ!$C$39:$C$789,СВЦЭМ!$A$39:$A$789,$A85,СВЦЭМ!$B$39:$B$789,D$83)+'СЕТ СН'!$H$9+СВЦЭМ!$D$10+'СЕТ СН'!$H$6-'СЕТ СН'!$H$19</f>
        <v>2426.89667895</v>
      </c>
      <c r="E85" s="36">
        <f>SUMIFS(СВЦЭМ!$C$39:$C$789,СВЦЭМ!$A$39:$A$789,$A85,СВЦЭМ!$B$39:$B$789,E$83)+'СЕТ СН'!$H$9+СВЦЭМ!$D$10+'СЕТ СН'!$H$6-'СЕТ СН'!$H$19</f>
        <v>2452.3839086799999</v>
      </c>
      <c r="F85" s="36">
        <f>SUMIFS(СВЦЭМ!$C$39:$C$789,СВЦЭМ!$A$39:$A$789,$A85,СВЦЭМ!$B$39:$B$789,F$83)+'СЕТ СН'!$H$9+СВЦЭМ!$D$10+'СЕТ СН'!$H$6-'СЕТ СН'!$H$19</f>
        <v>2429.2403275399997</v>
      </c>
      <c r="G85" s="36">
        <f>SUMIFS(СВЦЭМ!$C$39:$C$789,СВЦЭМ!$A$39:$A$789,$A85,СВЦЭМ!$B$39:$B$789,G$83)+'СЕТ СН'!$H$9+СВЦЭМ!$D$10+'СЕТ СН'!$H$6-'СЕТ СН'!$H$19</f>
        <v>2437.6579067899997</v>
      </c>
      <c r="H85" s="36">
        <f>SUMIFS(СВЦЭМ!$C$39:$C$789,СВЦЭМ!$A$39:$A$789,$A85,СВЦЭМ!$B$39:$B$789,H$83)+'СЕТ СН'!$H$9+СВЦЭМ!$D$10+'СЕТ СН'!$H$6-'СЕТ СН'!$H$19</f>
        <v>2383.8033310999999</v>
      </c>
      <c r="I85" s="36">
        <f>SUMIFS(СВЦЭМ!$C$39:$C$789,СВЦЭМ!$A$39:$A$789,$A85,СВЦЭМ!$B$39:$B$789,I$83)+'СЕТ СН'!$H$9+СВЦЭМ!$D$10+'СЕТ СН'!$H$6-'СЕТ СН'!$H$19</f>
        <v>2298.4571431499999</v>
      </c>
      <c r="J85" s="36">
        <f>SUMIFS(СВЦЭМ!$C$39:$C$789,СВЦЭМ!$A$39:$A$789,$A85,СВЦЭМ!$B$39:$B$789,J$83)+'СЕТ СН'!$H$9+СВЦЭМ!$D$10+'СЕТ СН'!$H$6-'СЕТ СН'!$H$19</f>
        <v>2255.4152257400001</v>
      </c>
      <c r="K85" s="36">
        <f>SUMIFS(СВЦЭМ!$C$39:$C$789,СВЦЭМ!$A$39:$A$789,$A85,СВЦЭМ!$B$39:$B$789,K$83)+'СЕТ СН'!$H$9+СВЦЭМ!$D$10+'СЕТ СН'!$H$6-'СЕТ СН'!$H$19</f>
        <v>2241.76628153</v>
      </c>
      <c r="L85" s="36">
        <f>SUMIFS(СВЦЭМ!$C$39:$C$789,СВЦЭМ!$A$39:$A$789,$A85,СВЦЭМ!$B$39:$B$789,L$83)+'СЕТ СН'!$H$9+СВЦЭМ!$D$10+'СЕТ СН'!$H$6-'СЕТ СН'!$H$19</f>
        <v>2268.96178908</v>
      </c>
      <c r="M85" s="36">
        <f>SUMIFS(СВЦЭМ!$C$39:$C$789,СВЦЭМ!$A$39:$A$789,$A85,СВЦЭМ!$B$39:$B$789,M$83)+'СЕТ СН'!$H$9+СВЦЭМ!$D$10+'СЕТ СН'!$H$6-'СЕТ СН'!$H$19</f>
        <v>2279.4772517199999</v>
      </c>
      <c r="N85" s="36">
        <f>SUMIFS(СВЦЭМ!$C$39:$C$789,СВЦЭМ!$A$39:$A$789,$A85,СВЦЭМ!$B$39:$B$789,N$83)+'СЕТ СН'!$H$9+СВЦЭМ!$D$10+'СЕТ СН'!$H$6-'СЕТ СН'!$H$19</f>
        <v>2286.7309590300001</v>
      </c>
      <c r="O85" s="36">
        <f>SUMIFS(СВЦЭМ!$C$39:$C$789,СВЦЭМ!$A$39:$A$789,$A85,СВЦЭМ!$B$39:$B$789,O$83)+'СЕТ СН'!$H$9+СВЦЭМ!$D$10+'СЕТ СН'!$H$6-'СЕТ СН'!$H$19</f>
        <v>2313.9389932300001</v>
      </c>
      <c r="P85" s="36">
        <f>SUMIFS(СВЦЭМ!$C$39:$C$789,СВЦЭМ!$A$39:$A$789,$A85,СВЦЭМ!$B$39:$B$789,P$83)+'СЕТ СН'!$H$9+СВЦЭМ!$D$10+'СЕТ СН'!$H$6-'СЕТ СН'!$H$19</f>
        <v>2318.6555950599995</v>
      </c>
      <c r="Q85" s="36">
        <f>SUMIFS(СВЦЭМ!$C$39:$C$789,СВЦЭМ!$A$39:$A$789,$A85,СВЦЭМ!$B$39:$B$789,Q$83)+'СЕТ СН'!$H$9+СВЦЭМ!$D$10+'СЕТ СН'!$H$6-'СЕТ СН'!$H$19</f>
        <v>2314.8194541899998</v>
      </c>
      <c r="R85" s="36">
        <f>SUMIFS(СВЦЭМ!$C$39:$C$789,СВЦЭМ!$A$39:$A$789,$A85,СВЦЭМ!$B$39:$B$789,R$83)+'СЕТ СН'!$H$9+СВЦЭМ!$D$10+'СЕТ СН'!$H$6-'СЕТ СН'!$H$19</f>
        <v>2314.9713745199997</v>
      </c>
      <c r="S85" s="36">
        <f>SUMIFS(СВЦЭМ!$C$39:$C$789,СВЦЭМ!$A$39:$A$789,$A85,СВЦЭМ!$B$39:$B$789,S$83)+'СЕТ СН'!$H$9+СВЦЭМ!$D$10+'СЕТ СН'!$H$6-'СЕТ СН'!$H$19</f>
        <v>2269.1374536800004</v>
      </c>
      <c r="T85" s="36">
        <f>SUMIFS(СВЦЭМ!$C$39:$C$789,СВЦЭМ!$A$39:$A$789,$A85,СВЦЭМ!$B$39:$B$789,T$83)+'СЕТ СН'!$H$9+СВЦЭМ!$D$10+'СЕТ СН'!$H$6-'СЕТ СН'!$H$19</f>
        <v>2221.0957429200002</v>
      </c>
      <c r="U85" s="36">
        <f>SUMIFS(СВЦЭМ!$C$39:$C$789,СВЦЭМ!$A$39:$A$789,$A85,СВЦЭМ!$B$39:$B$789,U$83)+'СЕТ СН'!$H$9+СВЦЭМ!$D$10+'СЕТ СН'!$H$6-'СЕТ СН'!$H$19</f>
        <v>2253.2526893000004</v>
      </c>
      <c r="V85" s="36">
        <f>SUMIFS(СВЦЭМ!$C$39:$C$789,СВЦЭМ!$A$39:$A$789,$A85,СВЦЭМ!$B$39:$B$789,V$83)+'СЕТ СН'!$H$9+СВЦЭМ!$D$10+'СЕТ СН'!$H$6-'СЕТ СН'!$H$19</f>
        <v>2281.7050885899998</v>
      </c>
      <c r="W85" s="36">
        <f>SUMIFS(СВЦЭМ!$C$39:$C$789,СВЦЭМ!$A$39:$A$789,$A85,СВЦЭМ!$B$39:$B$789,W$83)+'СЕТ СН'!$H$9+СВЦЭМ!$D$10+'СЕТ СН'!$H$6-'СЕТ СН'!$H$19</f>
        <v>2276.5566595300002</v>
      </c>
      <c r="X85" s="36">
        <f>SUMIFS(СВЦЭМ!$C$39:$C$789,СВЦЭМ!$A$39:$A$789,$A85,СВЦЭМ!$B$39:$B$789,X$83)+'СЕТ СН'!$H$9+СВЦЭМ!$D$10+'СЕТ СН'!$H$6-'СЕТ СН'!$H$19</f>
        <v>2290.3692375999999</v>
      </c>
      <c r="Y85" s="36">
        <f>SUMIFS(СВЦЭМ!$C$39:$C$789,СВЦЭМ!$A$39:$A$789,$A85,СВЦЭМ!$B$39:$B$789,Y$83)+'СЕТ СН'!$H$9+СВЦЭМ!$D$10+'СЕТ СН'!$H$6-'СЕТ СН'!$H$19</f>
        <v>2307.7443219199999</v>
      </c>
    </row>
    <row r="86" spans="1:32" ht="15.75" x14ac:dyDescent="0.2">
      <c r="A86" s="35">
        <f t="shared" ref="A86:A114" si="2">A85+1</f>
        <v>45629</v>
      </c>
      <c r="B86" s="36">
        <f>SUMIFS(СВЦЭМ!$C$39:$C$789,СВЦЭМ!$A$39:$A$789,$A86,СВЦЭМ!$B$39:$B$789,B$83)+'СЕТ СН'!$H$9+СВЦЭМ!$D$10+'СЕТ СН'!$H$6-'СЕТ СН'!$H$19</f>
        <v>2320.4190004499997</v>
      </c>
      <c r="C86" s="36">
        <f>SUMIFS(СВЦЭМ!$C$39:$C$789,СВЦЭМ!$A$39:$A$789,$A86,СВЦЭМ!$B$39:$B$789,C$83)+'СЕТ СН'!$H$9+СВЦЭМ!$D$10+'СЕТ СН'!$H$6-'СЕТ СН'!$H$19</f>
        <v>2366.6081543999999</v>
      </c>
      <c r="D86" s="36">
        <f>SUMIFS(СВЦЭМ!$C$39:$C$789,СВЦЭМ!$A$39:$A$789,$A86,СВЦЭМ!$B$39:$B$789,D$83)+'СЕТ СН'!$H$9+СВЦЭМ!$D$10+'СЕТ СН'!$H$6-'СЕТ СН'!$H$19</f>
        <v>2391.3220245699999</v>
      </c>
      <c r="E86" s="36">
        <f>SUMIFS(СВЦЭМ!$C$39:$C$789,СВЦЭМ!$A$39:$A$789,$A86,СВЦЭМ!$B$39:$B$789,E$83)+'СЕТ СН'!$H$9+СВЦЭМ!$D$10+'СЕТ СН'!$H$6-'СЕТ СН'!$H$19</f>
        <v>2427.0797713399998</v>
      </c>
      <c r="F86" s="36">
        <f>SUMIFS(СВЦЭМ!$C$39:$C$789,СВЦЭМ!$A$39:$A$789,$A86,СВЦЭМ!$B$39:$B$789,F$83)+'СЕТ СН'!$H$9+СВЦЭМ!$D$10+'СЕТ СН'!$H$6-'СЕТ СН'!$H$19</f>
        <v>2424.4187426199996</v>
      </c>
      <c r="G86" s="36">
        <f>SUMIFS(СВЦЭМ!$C$39:$C$789,СВЦЭМ!$A$39:$A$789,$A86,СВЦЭМ!$B$39:$B$789,G$83)+'СЕТ СН'!$H$9+СВЦЭМ!$D$10+'СЕТ СН'!$H$6-'СЕТ СН'!$H$19</f>
        <v>2378.7157510299999</v>
      </c>
      <c r="H86" s="36">
        <f>SUMIFS(СВЦЭМ!$C$39:$C$789,СВЦЭМ!$A$39:$A$789,$A86,СВЦЭМ!$B$39:$B$789,H$83)+'СЕТ СН'!$H$9+СВЦЭМ!$D$10+'СЕТ СН'!$H$6-'СЕТ СН'!$H$19</f>
        <v>2328.0799788200002</v>
      </c>
      <c r="I86" s="36">
        <f>SUMIFS(СВЦЭМ!$C$39:$C$789,СВЦЭМ!$A$39:$A$789,$A86,СВЦЭМ!$B$39:$B$789,I$83)+'СЕТ СН'!$H$9+СВЦЭМ!$D$10+'СЕТ СН'!$H$6-'СЕТ СН'!$H$19</f>
        <v>2254.8838165500001</v>
      </c>
      <c r="J86" s="36">
        <f>SUMIFS(СВЦЭМ!$C$39:$C$789,СВЦЭМ!$A$39:$A$789,$A86,СВЦЭМ!$B$39:$B$789,J$83)+'СЕТ СН'!$H$9+СВЦЭМ!$D$10+'СЕТ СН'!$H$6-'СЕТ СН'!$H$19</f>
        <v>2199.3937885800001</v>
      </c>
      <c r="K86" s="36">
        <f>SUMIFS(СВЦЭМ!$C$39:$C$789,СВЦЭМ!$A$39:$A$789,$A86,СВЦЭМ!$B$39:$B$789,K$83)+'СЕТ СН'!$H$9+СВЦЭМ!$D$10+'СЕТ СН'!$H$6-'СЕТ СН'!$H$19</f>
        <v>2205.1831227600001</v>
      </c>
      <c r="L86" s="36">
        <f>SUMIFS(СВЦЭМ!$C$39:$C$789,СВЦЭМ!$A$39:$A$789,$A86,СВЦЭМ!$B$39:$B$789,L$83)+'СЕТ СН'!$H$9+СВЦЭМ!$D$10+'СЕТ СН'!$H$6-'СЕТ СН'!$H$19</f>
        <v>2221.70208417</v>
      </c>
      <c r="M86" s="36">
        <f>SUMIFS(СВЦЭМ!$C$39:$C$789,СВЦЭМ!$A$39:$A$789,$A86,СВЦЭМ!$B$39:$B$789,M$83)+'СЕТ СН'!$H$9+СВЦЭМ!$D$10+'СЕТ СН'!$H$6-'СЕТ СН'!$H$19</f>
        <v>2225.0353952</v>
      </c>
      <c r="N86" s="36">
        <f>SUMIFS(СВЦЭМ!$C$39:$C$789,СВЦЭМ!$A$39:$A$789,$A86,СВЦЭМ!$B$39:$B$789,N$83)+'СЕТ СН'!$H$9+СВЦЭМ!$D$10+'СЕТ СН'!$H$6-'СЕТ СН'!$H$19</f>
        <v>2249.6810001500003</v>
      </c>
      <c r="O86" s="36">
        <f>SUMIFS(СВЦЭМ!$C$39:$C$789,СВЦЭМ!$A$39:$A$789,$A86,СВЦЭМ!$B$39:$B$789,O$83)+'СЕТ СН'!$H$9+СВЦЭМ!$D$10+'СЕТ СН'!$H$6-'СЕТ СН'!$H$19</f>
        <v>2299.2775550199999</v>
      </c>
      <c r="P86" s="36">
        <f>SUMIFS(СВЦЭМ!$C$39:$C$789,СВЦЭМ!$A$39:$A$789,$A86,СВЦЭМ!$B$39:$B$789,P$83)+'СЕТ СН'!$H$9+СВЦЭМ!$D$10+'СЕТ СН'!$H$6-'СЕТ СН'!$H$19</f>
        <v>2291.1326044899997</v>
      </c>
      <c r="Q86" s="36">
        <f>SUMIFS(СВЦЭМ!$C$39:$C$789,СВЦЭМ!$A$39:$A$789,$A86,СВЦЭМ!$B$39:$B$789,Q$83)+'СЕТ СН'!$H$9+СВЦЭМ!$D$10+'СЕТ СН'!$H$6-'СЕТ СН'!$H$19</f>
        <v>2309.3001491099999</v>
      </c>
      <c r="R86" s="36">
        <f>SUMIFS(СВЦЭМ!$C$39:$C$789,СВЦЭМ!$A$39:$A$789,$A86,СВЦЭМ!$B$39:$B$789,R$83)+'СЕТ СН'!$H$9+СВЦЭМ!$D$10+'СЕТ СН'!$H$6-'СЕТ СН'!$H$19</f>
        <v>2312.9278585399998</v>
      </c>
      <c r="S86" s="36">
        <f>SUMIFS(СВЦЭМ!$C$39:$C$789,СВЦЭМ!$A$39:$A$789,$A86,СВЦЭМ!$B$39:$B$789,S$83)+'СЕТ СН'!$H$9+СВЦЭМ!$D$10+'СЕТ СН'!$H$6-'СЕТ СН'!$H$19</f>
        <v>2252.1295422600001</v>
      </c>
      <c r="T86" s="36">
        <f>SUMIFS(СВЦЭМ!$C$39:$C$789,СВЦЭМ!$A$39:$A$789,$A86,СВЦЭМ!$B$39:$B$789,T$83)+'СЕТ СН'!$H$9+СВЦЭМ!$D$10+'СЕТ СН'!$H$6-'СЕТ СН'!$H$19</f>
        <v>2224.0836546</v>
      </c>
      <c r="U86" s="36">
        <f>SUMIFS(СВЦЭМ!$C$39:$C$789,СВЦЭМ!$A$39:$A$789,$A86,СВЦЭМ!$B$39:$B$789,U$83)+'СЕТ СН'!$H$9+СВЦЭМ!$D$10+'СЕТ СН'!$H$6-'СЕТ СН'!$H$19</f>
        <v>2226.5881687200003</v>
      </c>
      <c r="V86" s="36">
        <f>SUMIFS(СВЦЭМ!$C$39:$C$789,СВЦЭМ!$A$39:$A$789,$A86,СВЦЭМ!$B$39:$B$789,V$83)+'СЕТ СН'!$H$9+СВЦЭМ!$D$10+'СЕТ СН'!$H$6-'СЕТ СН'!$H$19</f>
        <v>2261.56663914</v>
      </c>
      <c r="W86" s="36">
        <f>SUMIFS(СВЦЭМ!$C$39:$C$789,СВЦЭМ!$A$39:$A$789,$A86,СВЦЭМ!$B$39:$B$789,W$83)+'СЕТ СН'!$H$9+СВЦЭМ!$D$10+'СЕТ СН'!$H$6-'СЕТ СН'!$H$19</f>
        <v>2287.0335409299996</v>
      </c>
      <c r="X86" s="36">
        <f>SUMIFS(СВЦЭМ!$C$39:$C$789,СВЦЭМ!$A$39:$A$789,$A86,СВЦЭМ!$B$39:$B$789,X$83)+'СЕТ СН'!$H$9+СВЦЭМ!$D$10+'СЕТ СН'!$H$6-'СЕТ СН'!$H$19</f>
        <v>2292.7223513700001</v>
      </c>
      <c r="Y86" s="36">
        <f>SUMIFS(СВЦЭМ!$C$39:$C$789,СВЦЭМ!$A$39:$A$789,$A86,СВЦЭМ!$B$39:$B$789,Y$83)+'СЕТ СН'!$H$9+СВЦЭМ!$D$10+'СЕТ СН'!$H$6-'СЕТ СН'!$H$19</f>
        <v>2310.0236187800001</v>
      </c>
    </row>
    <row r="87" spans="1:32" ht="15.75" x14ac:dyDescent="0.2">
      <c r="A87" s="35">
        <f t="shared" si="2"/>
        <v>45630</v>
      </c>
      <c r="B87" s="36">
        <f>SUMIFS(СВЦЭМ!$C$39:$C$789,СВЦЭМ!$A$39:$A$789,$A87,СВЦЭМ!$B$39:$B$789,B$83)+'СЕТ СН'!$H$9+СВЦЭМ!$D$10+'СЕТ СН'!$H$6-'СЕТ СН'!$H$19</f>
        <v>2334.71238928</v>
      </c>
      <c r="C87" s="36">
        <f>SUMIFS(СВЦЭМ!$C$39:$C$789,СВЦЭМ!$A$39:$A$789,$A87,СВЦЭМ!$B$39:$B$789,C$83)+'СЕТ СН'!$H$9+СВЦЭМ!$D$10+'СЕТ СН'!$H$6-'СЕТ СН'!$H$19</f>
        <v>2416.6499500499999</v>
      </c>
      <c r="D87" s="36">
        <f>SUMIFS(СВЦЭМ!$C$39:$C$789,СВЦЭМ!$A$39:$A$789,$A87,СВЦЭМ!$B$39:$B$789,D$83)+'СЕТ СН'!$H$9+СВЦЭМ!$D$10+'СЕТ СН'!$H$6-'СЕТ СН'!$H$19</f>
        <v>2413.1797279699999</v>
      </c>
      <c r="E87" s="36">
        <f>SUMIFS(СВЦЭМ!$C$39:$C$789,СВЦЭМ!$A$39:$A$789,$A87,СВЦЭМ!$B$39:$B$789,E$83)+'СЕТ СН'!$H$9+СВЦЭМ!$D$10+'СЕТ СН'!$H$6-'СЕТ СН'!$H$19</f>
        <v>2437.8983270599997</v>
      </c>
      <c r="F87" s="36">
        <f>SUMIFS(СВЦЭМ!$C$39:$C$789,СВЦЭМ!$A$39:$A$789,$A87,СВЦЭМ!$B$39:$B$789,F$83)+'СЕТ СН'!$H$9+СВЦЭМ!$D$10+'СЕТ СН'!$H$6-'СЕТ СН'!$H$19</f>
        <v>2433.7327108499999</v>
      </c>
      <c r="G87" s="36">
        <f>SUMIFS(СВЦЭМ!$C$39:$C$789,СВЦЭМ!$A$39:$A$789,$A87,СВЦЭМ!$B$39:$B$789,G$83)+'СЕТ СН'!$H$9+СВЦЭМ!$D$10+'СЕТ СН'!$H$6-'СЕТ СН'!$H$19</f>
        <v>2416.31400803</v>
      </c>
      <c r="H87" s="36">
        <f>SUMIFS(СВЦЭМ!$C$39:$C$789,СВЦЭМ!$A$39:$A$789,$A87,СВЦЭМ!$B$39:$B$789,H$83)+'СЕТ СН'!$H$9+СВЦЭМ!$D$10+'СЕТ СН'!$H$6-'СЕТ СН'!$H$19</f>
        <v>2387.51357861</v>
      </c>
      <c r="I87" s="36">
        <f>SUMIFS(СВЦЭМ!$C$39:$C$789,СВЦЭМ!$A$39:$A$789,$A87,СВЦЭМ!$B$39:$B$789,I$83)+'СЕТ СН'!$H$9+СВЦЭМ!$D$10+'СЕТ СН'!$H$6-'СЕТ СН'!$H$19</f>
        <v>2283.8943551900002</v>
      </c>
      <c r="J87" s="36">
        <f>SUMIFS(СВЦЭМ!$C$39:$C$789,СВЦЭМ!$A$39:$A$789,$A87,СВЦЭМ!$B$39:$B$789,J$83)+'СЕТ СН'!$H$9+СВЦЭМ!$D$10+'СЕТ СН'!$H$6-'СЕТ СН'!$H$19</f>
        <v>2230.7795597600002</v>
      </c>
      <c r="K87" s="36">
        <f>SUMIFS(СВЦЭМ!$C$39:$C$789,СВЦЭМ!$A$39:$A$789,$A87,СВЦЭМ!$B$39:$B$789,K$83)+'СЕТ СН'!$H$9+СВЦЭМ!$D$10+'СЕТ СН'!$H$6-'СЕТ СН'!$H$19</f>
        <v>2214.37317785</v>
      </c>
      <c r="L87" s="36">
        <f>SUMIFS(СВЦЭМ!$C$39:$C$789,СВЦЭМ!$A$39:$A$789,$A87,СВЦЭМ!$B$39:$B$789,L$83)+'СЕТ СН'!$H$9+СВЦЭМ!$D$10+'СЕТ СН'!$H$6-'СЕТ СН'!$H$19</f>
        <v>2145.69358401</v>
      </c>
      <c r="M87" s="36">
        <f>SUMIFS(СВЦЭМ!$C$39:$C$789,СВЦЭМ!$A$39:$A$789,$A87,СВЦЭМ!$B$39:$B$789,M$83)+'СЕТ СН'!$H$9+СВЦЭМ!$D$10+'СЕТ СН'!$H$6-'СЕТ СН'!$H$19</f>
        <v>2142.1398207700004</v>
      </c>
      <c r="N87" s="36">
        <f>SUMIFS(СВЦЭМ!$C$39:$C$789,СВЦЭМ!$A$39:$A$789,$A87,СВЦЭМ!$B$39:$B$789,N$83)+'СЕТ СН'!$H$9+СВЦЭМ!$D$10+'СЕТ СН'!$H$6-'СЕТ СН'!$H$19</f>
        <v>2164.0085359500004</v>
      </c>
      <c r="O87" s="36">
        <f>SUMIFS(СВЦЭМ!$C$39:$C$789,СВЦЭМ!$A$39:$A$789,$A87,СВЦЭМ!$B$39:$B$789,O$83)+'СЕТ СН'!$H$9+СВЦЭМ!$D$10+'СЕТ СН'!$H$6-'СЕТ СН'!$H$19</f>
        <v>2174.4531931000001</v>
      </c>
      <c r="P87" s="36">
        <f>SUMIFS(СВЦЭМ!$C$39:$C$789,СВЦЭМ!$A$39:$A$789,$A87,СВЦЭМ!$B$39:$B$789,P$83)+'СЕТ СН'!$H$9+СВЦЭМ!$D$10+'СЕТ СН'!$H$6-'СЕТ СН'!$H$19</f>
        <v>2184.7295409500002</v>
      </c>
      <c r="Q87" s="36">
        <f>SUMIFS(СВЦЭМ!$C$39:$C$789,СВЦЭМ!$A$39:$A$789,$A87,СВЦЭМ!$B$39:$B$789,Q$83)+'СЕТ СН'!$H$9+СВЦЭМ!$D$10+'СЕТ СН'!$H$6-'СЕТ СН'!$H$19</f>
        <v>2192.7707521700004</v>
      </c>
      <c r="R87" s="36">
        <f>SUMIFS(СВЦЭМ!$C$39:$C$789,СВЦЭМ!$A$39:$A$789,$A87,СВЦЭМ!$B$39:$B$789,R$83)+'СЕТ СН'!$H$9+СВЦЭМ!$D$10+'СЕТ СН'!$H$6-'СЕТ СН'!$H$19</f>
        <v>2188.2532854200003</v>
      </c>
      <c r="S87" s="36">
        <f>SUMIFS(СВЦЭМ!$C$39:$C$789,СВЦЭМ!$A$39:$A$789,$A87,СВЦЭМ!$B$39:$B$789,S$83)+'СЕТ СН'!$H$9+СВЦЭМ!$D$10+'СЕТ СН'!$H$6-'СЕТ СН'!$H$19</f>
        <v>2150.1129135200003</v>
      </c>
      <c r="T87" s="36">
        <f>SUMIFS(СВЦЭМ!$C$39:$C$789,СВЦЭМ!$A$39:$A$789,$A87,СВЦЭМ!$B$39:$B$789,T$83)+'СЕТ СН'!$H$9+СВЦЭМ!$D$10+'СЕТ СН'!$H$6-'СЕТ СН'!$H$19</f>
        <v>2104.4940778</v>
      </c>
      <c r="U87" s="36">
        <f>SUMIFS(СВЦЭМ!$C$39:$C$789,СВЦЭМ!$A$39:$A$789,$A87,СВЦЭМ!$B$39:$B$789,U$83)+'СЕТ СН'!$H$9+СВЦЭМ!$D$10+'СЕТ СН'!$H$6-'СЕТ СН'!$H$19</f>
        <v>2098.2931354300003</v>
      </c>
      <c r="V87" s="36">
        <f>SUMIFS(СВЦЭМ!$C$39:$C$789,СВЦЭМ!$A$39:$A$789,$A87,СВЦЭМ!$B$39:$B$789,V$83)+'СЕТ СН'!$H$9+СВЦЭМ!$D$10+'СЕТ СН'!$H$6-'СЕТ СН'!$H$19</f>
        <v>2138.8042757000003</v>
      </c>
      <c r="W87" s="36">
        <f>SUMIFS(СВЦЭМ!$C$39:$C$789,СВЦЭМ!$A$39:$A$789,$A87,СВЦЭМ!$B$39:$B$789,W$83)+'СЕТ СН'!$H$9+СВЦЭМ!$D$10+'СЕТ СН'!$H$6-'СЕТ СН'!$H$19</f>
        <v>2181.6420896700001</v>
      </c>
      <c r="X87" s="36">
        <f>SUMIFS(СВЦЭМ!$C$39:$C$789,СВЦЭМ!$A$39:$A$789,$A87,СВЦЭМ!$B$39:$B$789,X$83)+'СЕТ СН'!$H$9+СВЦЭМ!$D$10+'СЕТ СН'!$H$6-'СЕТ СН'!$H$19</f>
        <v>2198.49755564</v>
      </c>
      <c r="Y87" s="36">
        <f>SUMIFS(СВЦЭМ!$C$39:$C$789,СВЦЭМ!$A$39:$A$789,$A87,СВЦЭМ!$B$39:$B$789,Y$83)+'СЕТ СН'!$H$9+СВЦЭМ!$D$10+'СЕТ СН'!$H$6-'СЕТ СН'!$H$19</f>
        <v>2231.9616530100002</v>
      </c>
    </row>
    <row r="88" spans="1:32" ht="15.75" x14ac:dyDescent="0.2">
      <c r="A88" s="35">
        <f t="shared" si="2"/>
        <v>45631</v>
      </c>
      <c r="B88" s="36">
        <f>SUMIFS(СВЦЭМ!$C$39:$C$789,СВЦЭМ!$A$39:$A$789,$A88,СВЦЭМ!$B$39:$B$789,B$83)+'СЕТ СН'!$H$9+СВЦЭМ!$D$10+'СЕТ СН'!$H$6-'СЕТ СН'!$H$19</f>
        <v>2245.81644422</v>
      </c>
      <c r="C88" s="36">
        <f>SUMIFS(СВЦЭМ!$C$39:$C$789,СВЦЭМ!$A$39:$A$789,$A88,СВЦЭМ!$B$39:$B$789,C$83)+'СЕТ СН'!$H$9+СВЦЭМ!$D$10+'СЕТ СН'!$H$6-'СЕТ СН'!$H$19</f>
        <v>2299.48390199</v>
      </c>
      <c r="D88" s="36">
        <f>SUMIFS(СВЦЭМ!$C$39:$C$789,СВЦЭМ!$A$39:$A$789,$A88,СВЦЭМ!$B$39:$B$789,D$83)+'СЕТ СН'!$H$9+СВЦЭМ!$D$10+'СЕТ СН'!$H$6-'СЕТ СН'!$H$19</f>
        <v>2301.5155283399999</v>
      </c>
      <c r="E88" s="36">
        <f>SUMIFS(СВЦЭМ!$C$39:$C$789,СВЦЭМ!$A$39:$A$789,$A88,СВЦЭМ!$B$39:$B$789,E$83)+'СЕТ СН'!$H$9+СВЦЭМ!$D$10+'СЕТ СН'!$H$6-'СЕТ СН'!$H$19</f>
        <v>2318.8150535899999</v>
      </c>
      <c r="F88" s="36">
        <f>SUMIFS(СВЦЭМ!$C$39:$C$789,СВЦЭМ!$A$39:$A$789,$A88,СВЦЭМ!$B$39:$B$789,F$83)+'СЕТ СН'!$H$9+СВЦЭМ!$D$10+'СЕТ СН'!$H$6-'СЕТ СН'!$H$19</f>
        <v>2336.0450452299997</v>
      </c>
      <c r="G88" s="36">
        <f>SUMIFS(СВЦЭМ!$C$39:$C$789,СВЦЭМ!$A$39:$A$789,$A88,СВЦЭМ!$B$39:$B$789,G$83)+'СЕТ СН'!$H$9+СВЦЭМ!$D$10+'СЕТ СН'!$H$6-'СЕТ СН'!$H$19</f>
        <v>2294.2497494999998</v>
      </c>
      <c r="H88" s="36">
        <f>SUMIFS(СВЦЭМ!$C$39:$C$789,СВЦЭМ!$A$39:$A$789,$A88,СВЦЭМ!$B$39:$B$789,H$83)+'СЕТ СН'!$H$9+СВЦЭМ!$D$10+'СЕТ СН'!$H$6-'СЕТ СН'!$H$19</f>
        <v>2215.8452092400003</v>
      </c>
      <c r="I88" s="36">
        <f>SUMIFS(СВЦЭМ!$C$39:$C$789,СВЦЭМ!$A$39:$A$789,$A88,СВЦЭМ!$B$39:$B$789,I$83)+'СЕТ СН'!$H$9+СВЦЭМ!$D$10+'СЕТ СН'!$H$6-'СЕТ СН'!$H$19</f>
        <v>2127.8368224700002</v>
      </c>
      <c r="J88" s="36">
        <f>SUMIFS(СВЦЭМ!$C$39:$C$789,СВЦЭМ!$A$39:$A$789,$A88,СВЦЭМ!$B$39:$B$789,J$83)+'СЕТ СН'!$H$9+СВЦЭМ!$D$10+'СЕТ СН'!$H$6-'СЕТ СН'!$H$19</f>
        <v>2113.2430701200001</v>
      </c>
      <c r="K88" s="36">
        <f>SUMIFS(СВЦЭМ!$C$39:$C$789,СВЦЭМ!$A$39:$A$789,$A88,СВЦЭМ!$B$39:$B$789,K$83)+'СЕТ СН'!$H$9+СВЦЭМ!$D$10+'СЕТ СН'!$H$6-'СЕТ СН'!$H$19</f>
        <v>2103.4359746600003</v>
      </c>
      <c r="L88" s="36">
        <f>SUMIFS(СВЦЭМ!$C$39:$C$789,СВЦЭМ!$A$39:$A$789,$A88,СВЦЭМ!$B$39:$B$789,L$83)+'СЕТ СН'!$H$9+СВЦЭМ!$D$10+'СЕТ СН'!$H$6-'СЕТ СН'!$H$19</f>
        <v>2072.6772667600003</v>
      </c>
      <c r="M88" s="36">
        <f>SUMIFS(СВЦЭМ!$C$39:$C$789,СВЦЭМ!$A$39:$A$789,$A88,СВЦЭМ!$B$39:$B$789,M$83)+'СЕТ СН'!$H$9+СВЦЭМ!$D$10+'СЕТ СН'!$H$6-'СЕТ СН'!$H$19</f>
        <v>2099.0760876600002</v>
      </c>
      <c r="N88" s="36">
        <f>SUMIFS(СВЦЭМ!$C$39:$C$789,СВЦЭМ!$A$39:$A$789,$A88,СВЦЭМ!$B$39:$B$789,N$83)+'СЕТ СН'!$H$9+СВЦЭМ!$D$10+'СЕТ СН'!$H$6-'СЕТ СН'!$H$19</f>
        <v>2096.2395694500001</v>
      </c>
      <c r="O88" s="36">
        <f>SUMIFS(СВЦЭМ!$C$39:$C$789,СВЦЭМ!$A$39:$A$789,$A88,СВЦЭМ!$B$39:$B$789,O$83)+'СЕТ СН'!$H$9+СВЦЭМ!$D$10+'СЕТ СН'!$H$6-'СЕТ СН'!$H$19</f>
        <v>2108.38370231</v>
      </c>
      <c r="P88" s="36">
        <f>SUMIFS(СВЦЭМ!$C$39:$C$789,СВЦЭМ!$A$39:$A$789,$A88,СВЦЭМ!$B$39:$B$789,P$83)+'СЕТ СН'!$H$9+СВЦЭМ!$D$10+'СЕТ СН'!$H$6-'СЕТ СН'!$H$19</f>
        <v>2114.8583501400003</v>
      </c>
      <c r="Q88" s="36">
        <f>SUMIFS(СВЦЭМ!$C$39:$C$789,СВЦЭМ!$A$39:$A$789,$A88,СВЦЭМ!$B$39:$B$789,Q$83)+'СЕТ СН'!$H$9+СВЦЭМ!$D$10+'СЕТ СН'!$H$6-'СЕТ СН'!$H$19</f>
        <v>2128.24248476</v>
      </c>
      <c r="R88" s="36">
        <f>SUMIFS(СВЦЭМ!$C$39:$C$789,СВЦЭМ!$A$39:$A$789,$A88,СВЦЭМ!$B$39:$B$789,R$83)+'СЕТ СН'!$H$9+СВЦЭМ!$D$10+'СЕТ СН'!$H$6-'СЕТ СН'!$H$19</f>
        <v>2132.1789295000003</v>
      </c>
      <c r="S88" s="36">
        <f>SUMIFS(СВЦЭМ!$C$39:$C$789,СВЦЭМ!$A$39:$A$789,$A88,СВЦЭМ!$B$39:$B$789,S$83)+'СЕТ СН'!$H$9+СВЦЭМ!$D$10+'СЕТ СН'!$H$6-'СЕТ СН'!$H$19</f>
        <v>2080.3017874900002</v>
      </c>
      <c r="T88" s="36">
        <f>SUMIFS(СВЦЭМ!$C$39:$C$789,СВЦЭМ!$A$39:$A$789,$A88,СВЦЭМ!$B$39:$B$789,T$83)+'СЕТ СН'!$H$9+СВЦЭМ!$D$10+'СЕТ СН'!$H$6-'СЕТ СН'!$H$19</f>
        <v>2032.2855268100002</v>
      </c>
      <c r="U88" s="36">
        <f>SUMIFS(СВЦЭМ!$C$39:$C$789,СВЦЭМ!$A$39:$A$789,$A88,СВЦЭМ!$B$39:$B$789,U$83)+'СЕТ СН'!$H$9+СВЦЭМ!$D$10+'СЕТ СН'!$H$6-'СЕТ СН'!$H$19</f>
        <v>2033.9082316700001</v>
      </c>
      <c r="V88" s="36">
        <f>SUMIFS(СВЦЭМ!$C$39:$C$789,СВЦЭМ!$A$39:$A$789,$A88,СВЦЭМ!$B$39:$B$789,V$83)+'СЕТ СН'!$H$9+СВЦЭМ!$D$10+'СЕТ СН'!$H$6-'СЕТ СН'!$H$19</f>
        <v>2068.1493239800002</v>
      </c>
      <c r="W88" s="36">
        <f>SUMIFS(СВЦЭМ!$C$39:$C$789,СВЦЭМ!$A$39:$A$789,$A88,СВЦЭМ!$B$39:$B$789,W$83)+'СЕТ СН'!$H$9+СВЦЭМ!$D$10+'СЕТ СН'!$H$6-'СЕТ СН'!$H$19</f>
        <v>2075.3590529200001</v>
      </c>
      <c r="X88" s="36">
        <f>SUMIFS(СВЦЭМ!$C$39:$C$789,СВЦЭМ!$A$39:$A$789,$A88,СВЦЭМ!$B$39:$B$789,X$83)+'СЕТ СН'!$H$9+СВЦЭМ!$D$10+'СЕТ СН'!$H$6-'СЕТ СН'!$H$19</f>
        <v>2088.2210583700003</v>
      </c>
      <c r="Y88" s="36">
        <f>SUMIFS(СВЦЭМ!$C$39:$C$789,СВЦЭМ!$A$39:$A$789,$A88,СВЦЭМ!$B$39:$B$789,Y$83)+'СЕТ СН'!$H$9+СВЦЭМ!$D$10+'СЕТ СН'!$H$6-'СЕТ СН'!$H$19</f>
        <v>2104.9419870000002</v>
      </c>
    </row>
    <row r="89" spans="1:32" ht="15.75" x14ac:dyDescent="0.2">
      <c r="A89" s="35">
        <f t="shared" si="2"/>
        <v>45632</v>
      </c>
      <c r="B89" s="36">
        <f>SUMIFS(СВЦЭМ!$C$39:$C$789,СВЦЭМ!$A$39:$A$789,$A89,СВЦЭМ!$B$39:$B$789,B$83)+'СЕТ СН'!$H$9+СВЦЭМ!$D$10+'СЕТ СН'!$H$6-'СЕТ СН'!$H$19</f>
        <v>2204.43868402</v>
      </c>
      <c r="C89" s="36">
        <f>SUMIFS(СВЦЭМ!$C$39:$C$789,СВЦЭМ!$A$39:$A$789,$A89,СВЦЭМ!$B$39:$B$789,C$83)+'СЕТ СН'!$H$9+СВЦЭМ!$D$10+'СЕТ СН'!$H$6-'СЕТ СН'!$H$19</f>
        <v>2274.59466152</v>
      </c>
      <c r="D89" s="36">
        <f>SUMIFS(СВЦЭМ!$C$39:$C$789,СВЦЭМ!$A$39:$A$789,$A89,СВЦЭМ!$B$39:$B$789,D$83)+'СЕТ СН'!$H$9+СВЦЭМ!$D$10+'СЕТ СН'!$H$6-'СЕТ СН'!$H$19</f>
        <v>2313.1318664800001</v>
      </c>
      <c r="E89" s="36">
        <f>SUMIFS(СВЦЭМ!$C$39:$C$789,СВЦЭМ!$A$39:$A$789,$A89,СВЦЭМ!$B$39:$B$789,E$83)+'СЕТ СН'!$H$9+СВЦЭМ!$D$10+'СЕТ СН'!$H$6-'СЕТ СН'!$H$19</f>
        <v>2315.5076597699999</v>
      </c>
      <c r="F89" s="36">
        <f>SUMIFS(СВЦЭМ!$C$39:$C$789,СВЦЭМ!$A$39:$A$789,$A89,СВЦЭМ!$B$39:$B$789,F$83)+'СЕТ СН'!$H$9+СВЦЭМ!$D$10+'СЕТ СН'!$H$6-'СЕТ СН'!$H$19</f>
        <v>2308.1686471699995</v>
      </c>
      <c r="G89" s="36">
        <f>SUMIFS(СВЦЭМ!$C$39:$C$789,СВЦЭМ!$A$39:$A$789,$A89,СВЦЭМ!$B$39:$B$789,G$83)+'СЕТ СН'!$H$9+СВЦЭМ!$D$10+'СЕТ СН'!$H$6-'СЕТ СН'!$H$19</f>
        <v>2304.8533138499997</v>
      </c>
      <c r="H89" s="36">
        <f>SUMIFS(СВЦЭМ!$C$39:$C$789,СВЦЭМ!$A$39:$A$789,$A89,СВЦЭМ!$B$39:$B$789,H$83)+'СЕТ СН'!$H$9+СВЦЭМ!$D$10+'СЕТ СН'!$H$6-'СЕТ СН'!$H$19</f>
        <v>2236.5934838300004</v>
      </c>
      <c r="I89" s="36">
        <f>SUMIFS(СВЦЭМ!$C$39:$C$789,СВЦЭМ!$A$39:$A$789,$A89,СВЦЭМ!$B$39:$B$789,I$83)+'СЕТ СН'!$H$9+СВЦЭМ!$D$10+'СЕТ СН'!$H$6-'СЕТ СН'!$H$19</f>
        <v>2146.2276966300001</v>
      </c>
      <c r="J89" s="36">
        <f>SUMIFS(СВЦЭМ!$C$39:$C$789,СВЦЭМ!$A$39:$A$789,$A89,СВЦЭМ!$B$39:$B$789,J$83)+'СЕТ СН'!$H$9+СВЦЭМ!$D$10+'СЕТ СН'!$H$6-'СЕТ СН'!$H$19</f>
        <v>2102.2679480800002</v>
      </c>
      <c r="K89" s="36">
        <f>SUMIFS(СВЦЭМ!$C$39:$C$789,СВЦЭМ!$A$39:$A$789,$A89,СВЦЭМ!$B$39:$B$789,K$83)+'СЕТ СН'!$H$9+СВЦЭМ!$D$10+'СЕТ СН'!$H$6-'СЕТ СН'!$H$19</f>
        <v>2086.00143243</v>
      </c>
      <c r="L89" s="36">
        <f>SUMIFS(СВЦЭМ!$C$39:$C$789,СВЦЭМ!$A$39:$A$789,$A89,СВЦЭМ!$B$39:$B$789,L$83)+'СЕТ СН'!$H$9+СВЦЭМ!$D$10+'СЕТ СН'!$H$6-'СЕТ СН'!$H$19</f>
        <v>2072.16716365</v>
      </c>
      <c r="M89" s="36">
        <f>SUMIFS(СВЦЭМ!$C$39:$C$789,СВЦЭМ!$A$39:$A$789,$A89,СВЦЭМ!$B$39:$B$789,M$83)+'СЕТ СН'!$H$9+СВЦЭМ!$D$10+'СЕТ СН'!$H$6-'СЕТ СН'!$H$19</f>
        <v>2087.1739973500003</v>
      </c>
      <c r="N89" s="36">
        <f>SUMIFS(СВЦЭМ!$C$39:$C$789,СВЦЭМ!$A$39:$A$789,$A89,СВЦЭМ!$B$39:$B$789,N$83)+'СЕТ СН'!$H$9+СВЦЭМ!$D$10+'СЕТ СН'!$H$6-'СЕТ СН'!$H$19</f>
        <v>2083.0526073200003</v>
      </c>
      <c r="O89" s="36">
        <f>SUMIFS(СВЦЭМ!$C$39:$C$789,СВЦЭМ!$A$39:$A$789,$A89,СВЦЭМ!$B$39:$B$789,O$83)+'СЕТ СН'!$H$9+СВЦЭМ!$D$10+'СЕТ СН'!$H$6-'СЕТ СН'!$H$19</f>
        <v>2091.0658079200002</v>
      </c>
      <c r="P89" s="36">
        <f>SUMIFS(СВЦЭМ!$C$39:$C$789,СВЦЭМ!$A$39:$A$789,$A89,СВЦЭМ!$B$39:$B$789,P$83)+'СЕТ СН'!$H$9+СВЦЭМ!$D$10+'СЕТ СН'!$H$6-'СЕТ СН'!$H$19</f>
        <v>2108.15708769</v>
      </c>
      <c r="Q89" s="36">
        <f>SUMIFS(СВЦЭМ!$C$39:$C$789,СВЦЭМ!$A$39:$A$789,$A89,СВЦЭМ!$B$39:$B$789,Q$83)+'СЕТ СН'!$H$9+СВЦЭМ!$D$10+'СЕТ СН'!$H$6-'СЕТ СН'!$H$19</f>
        <v>2120.0065146200004</v>
      </c>
      <c r="R89" s="36">
        <f>SUMIFS(СВЦЭМ!$C$39:$C$789,СВЦЭМ!$A$39:$A$789,$A89,СВЦЭМ!$B$39:$B$789,R$83)+'СЕТ СН'!$H$9+СВЦЭМ!$D$10+'СЕТ СН'!$H$6-'СЕТ СН'!$H$19</f>
        <v>2110.9354307600001</v>
      </c>
      <c r="S89" s="36">
        <f>SUMIFS(СВЦЭМ!$C$39:$C$789,СВЦЭМ!$A$39:$A$789,$A89,СВЦЭМ!$B$39:$B$789,S$83)+'СЕТ СН'!$H$9+СВЦЭМ!$D$10+'СЕТ СН'!$H$6-'СЕТ СН'!$H$19</f>
        <v>2084.4566535700001</v>
      </c>
      <c r="T89" s="36">
        <f>SUMIFS(СВЦЭМ!$C$39:$C$789,СВЦЭМ!$A$39:$A$789,$A89,СВЦЭМ!$B$39:$B$789,T$83)+'СЕТ СН'!$H$9+СВЦЭМ!$D$10+'СЕТ СН'!$H$6-'СЕТ СН'!$H$19</f>
        <v>2039.70157911</v>
      </c>
      <c r="U89" s="36">
        <f>SUMIFS(СВЦЭМ!$C$39:$C$789,СВЦЭМ!$A$39:$A$789,$A89,СВЦЭМ!$B$39:$B$789,U$83)+'СЕТ СН'!$H$9+СВЦЭМ!$D$10+'СЕТ СН'!$H$6-'СЕТ СН'!$H$19</f>
        <v>2022.0133221800002</v>
      </c>
      <c r="V89" s="36">
        <f>SUMIFS(СВЦЭМ!$C$39:$C$789,СВЦЭМ!$A$39:$A$789,$A89,СВЦЭМ!$B$39:$B$789,V$83)+'СЕТ СН'!$H$9+СВЦЭМ!$D$10+'СЕТ СН'!$H$6-'СЕТ СН'!$H$19</f>
        <v>2064.0387261200003</v>
      </c>
      <c r="W89" s="36">
        <f>SUMIFS(СВЦЭМ!$C$39:$C$789,СВЦЭМ!$A$39:$A$789,$A89,СВЦЭМ!$B$39:$B$789,W$83)+'СЕТ СН'!$H$9+СВЦЭМ!$D$10+'СЕТ СН'!$H$6-'СЕТ СН'!$H$19</f>
        <v>2066.03103302</v>
      </c>
      <c r="X89" s="36">
        <f>SUMIFS(СВЦЭМ!$C$39:$C$789,СВЦЭМ!$A$39:$A$789,$A89,СВЦЭМ!$B$39:$B$789,X$83)+'СЕТ СН'!$H$9+СВЦЭМ!$D$10+'СЕТ СН'!$H$6-'СЕТ СН'!$H$19</f>
        <v>2071.5349425500003</v>
      </c>
      <c r="Y89" s="36">
        <f>SUMIFS(СВЦЭМ!$C$39:$C$789,СВЦЭМ!$A$39:$A$789,$A89,СВЦЭМ!$B$39:$B$789,Y$83)+'СЕТ СН'!$H$9+СВЦЭМ!$D$10+'СЕТ СН'!$H$6-'СЕТ СН'!$H$19</f>
        <v>2103.7486091800001</v>
      </c>
    </row>
    <row r="90" spans="1:32" ht="15.75" x14ac:dyDescent="0.2">
      <c r="A90" s="35">
        <f t="shared" si="2"/>
        <v>45633</v>
      </c>
      <c r="B90" s="36">
        <f>SUMIFS(СВЦЭМ!$C$39:$C$789,СВЦЭМ!$A$39:$A$789,$A90,СВЦЭМ!$B$39:$B$789,B$83)+'СЕТ СН'!$H$9+СВЦЭМ!$D$10+'СЕТ СН'!$H$6-'СЕТ СН'!$H$19</f>
        <v>2175.4451032500001</v>
      </c>
      <c r="C90" s="36">
        <f>SUMIFS(СВЦЭМ!$C$39:$C$789,СВЦЭМ!$A$39:$A$789,$A90,СВЦЭМ!$B$39:$B$789,C$83)+'СЕТ СН'!$H$9+СВЦЭМ!$D$10+'СЕТ СН'!$H$6-'СЕТ СН'!$H$19</f>
        <v>2150.8161681200004</v>
      </c>
      <c r="D90" s="36">
        <f>SUMIFS(СВЦЭМ!$C$39:$C$789,СВЦЭМ!$A$39:$A$789,$A90,СВЦЭМ!$B$39:$B$789,D$83)+'СЕТ СН'!$H$9+СВЦЭМ!$D$10+'СЕТ СН'!$H$6-'СЕТ СН'!$H$19</f>
        <v>2180.5228517400001</v>
      </c>
      <c r="E90" s="36">
        <f>SUMIFS(СВЦЭМ!$C$39:$C$789,СВЦЭМ!$A$39:$A$789,$A90,СВЦЭМ!$B$39:$B$789,E$83)+'СЕТ СН'!$H$9+СВЦЭМ!$D$10+'СЕТ СН'!$H$6-'СЕТ СН'!$H$19</f>
        <v>2200.7429665600002</v>
      </c>
      <c r="F90" s="36">
        <f>SUMIFS(СВЦЭМ!$C$39:$C$789,СВЦЭМ!$A$39:$A$789,$A90,СВЦЭМ!$B$39:$B$789,F$83)+'СЕТ СН'!$H$9+СВЦЭМ!$D$10+'СЕТ СН'!$H$6-'СЕТ СН'!$H$19</f>
        <v>2201.0542492700001</v>
      </c>
      <c r="G90" s="36">
        <f>SUMIFS(СВЦЭМ!$C$39:$C$789,СВЦЭМ!$A$39:$A$789,$A90,СВЦЭМ!$B$39:$B$789,G$83)+'СЕТ СН'!$H$9+СВЦЭМ!$D$10+'СЕТ СН'!$H$6-'СЕТ СН'!$H$19</f>
        <v>2195.1611079900003</v>
      </c>
      <c r="H90" s="36">
        <f>SUMIFS(СВЦЭМ!$C$39:$C$789,СВЦЭМ!$A$39:$A$789,$A90,СВЦЭМ!$B$39:$B$789,H$83)+'СЕТ СН'!$H$9+СВЦЭМ!$D$10+'СЕТ СН'!$H$6-'СЕТ СН'!$H$19</f>
        <v>2186.3932208800002</v>
      </c>
      <c r="I90" s="36">
        <f>SUMIFS(СВЦЭМ!$C$39:$C$789,СВЦЭМ!$A$39:$A$789,$A90,СВЦЭМ!$B$39:$B$789,I$83)+'СЕТ СН'!$H$9+СВЦЭМ!$D$10+'СЕТ СН'!$H$6-'СЕТ СН'!$H$19</f>
        <v>2167.51062202</v>
      </c>
      <c r="J90" s="36">
        <f>SUMIFS(СВЦЭМ!$C$39:$C$789,СВЦЭМ!$A$39:$A$789,$A90,СВЦЭМ!$B$39:$B$789,J$83)+'СЕТ СН'!$H$9+СВЦЭМ!$D$10+'СЕТ СН'!$H$6-'СЕТ СН'!$H$19</f>
        <v>2111.5443553700002</v>
      </c>
      <c r="K90" s="36">
        <f>SUMIFS(СВЦЭМ!$C$39:$C$789,СВЦЭМ!$A$39:$A$789,$A90,СВЦЭМ!$B$39:$B$789,K$83)+'СЕТ СН'!$H$9+СВЦЭМ!$D$10+'СЕТ СН'!$H$6-'СЕТ СН'!$H$19</f>
        <v>2041.3737463900002</v>
      </c>
      <c r="L90" s="36">
        <f>SUMIFS(СВЦЭМ!$C$39:$C$789,СВЦЭМ!$A$39:$A$789,$A90,СВЦЭМ!$B$39:$B$789,L$83)+'СЕТ СН'!$H$9+СВЦЭМ!$D$10+'СЕТ СН'!$H$6-'СЕТ СН'!$H$19</f>
        <v>1994.88843466</v>
      </c>
      <c r="M90" s="36">
        <f>SUMIFS(СВЦЭМ!$C$39:$C$789,СВЦЭМ!$A$39:$A$789,$A90,СВЦЭМ!$B$39:$B$789,M$83)+'СЕТ СН'!$H$9+СВЦЭМ!$D$10+'СЕТ СН'!$H$6-'СЕТ СН'!$H$19</f>
        <v>1998.2459357600001</v>
      </c>
      <c r="N90" s="36">
        <f>SUMIFS(СВЦЭМ!$C$39:$C$789,СВЦЭМ!$A$39:$A$789,$A90,СВЦЭМ!$B$39:$B$789,N$83)+'СЕТ СН'!$H$9+СВЦЭМ!$D$10+'СЕТ СН'!$H$6-'СЕТ СН'!$H$19</f>
        <v>2015.13424306</v>
      </c>
      <c r="O90" s="36">
        <f>SUMIFS(СВЦЭМ!$C$39:$C$789,СВЦЭМ!$A$39:$A$789,$A90,СВЦЭМ!$B$39:$B$789,O$83)+'СЕТ СН'!$H$9+СВЦЭМ!$D$10+'СЕТ СН'!$H$6-'СЕТ СН'!$H$19</f>
        <v>2026.8156928200001</v>
      </c>
      <c r="P90" s="36">
        <f>SUMIFS(СВЦЭМ!$C$39:$C$789,СВЦЭМ!$A$39:$A$789,$A90,СВЦЭМ!$B$39:$B$789,P$83)+'СЕТ СН'!$H$9+СВЦЭМ!$D$10+'СЕТ СН'!$H$6-'СЕТ СН'!$H$19</f>
        <v>2029.55114215</v>
      </c>
      <c r="Q90" s="36">
        <f>SUMIFS(СВЦЭМ!$C$39:$C$789,СВЦЭМ!$A$39:$A$789,$A90,СВЦЭМ!$B$39:$B$789,Q$83)+'СЕТ СН'!$H$9+СВЦЭМ!$D$10+'СЕТ СН'!$H$6-'СЕТ СН'!$H$19</f>
        <v>2033.3795926800001</v>
      </c>
      <c r="R90" s="36">
        <f>SUMIFS(СВЦЭМ!$C$39:$C$789,СВЦЭМ!$A$39:$A$789,$A90,СВЦЭМ!$B$39:$B$789,R$83)+'СЕТ СН'!$H$9+СВЦЭМ!$D$10+'СЕТ СН'!$H$6-'СЕТ СН'!$H$19</f>
        <v>2037.7002639900002</v>
      </c>
      <c r="S90" s="36">
        <f>SUMIFS(СВЦЭМ!$C$39:$C$789,СВЦЭМ!$A$39:$A$789,$A90,СВЦЭМ!$B$39:$B$789,S$83)+'СЕТ СН'!$H$9+СВЦЭМ!$D$10+'СЕТ СН'!$H$6-'СЕТ СН'!$H$19</f>
        <v>2016.6867525700002</v>
      </c>
      <c r="T90" s="36">
        <f>SUMIFS(СВЦЭМ!$C$39:$C$789,СВЦЭМ!$A$39:$A$789,$A90,СВЦЭМ!$B$39:$B$789,T$83)+'СЕТ СН'!$H$9+СВЦЭМ!$D$10+'СЕТ СН'!$H$6-'СЕТ СН'!$H$19</f>
        <v>1973.50380599</v>
      </c>
      <c r="U90" s="36">
        <f>SUMIFS(СВЦЭМ!$C$39:$C$789,СВЦЭМ!$A$39:$A$789,$A90,СВЦЭМ!$B$39:$B$789,U$83)+'СЕТ СН'!$H$9+СВЦЭМ!$D$10+'СЕТ СН'!$H$6-'СЕТ СН'!$H$19</f>
        <v>1995.0394270700001</v>
      </c>
      <c r="V90" s="36">
        <f>SUMIFS(СВЦЭМ!$C$39:$C$789,СВЦЭМ!$A$39:$A$789,$A90,СВЦЭМ!$B$39:$B$789,V$83)+'СЕТ СН'!$H$9+СВЦЭМ!$D$10+'СЕТ СН'!$H$6-'СЕТ СН'!$H$19</f>
        <v>2023.20740645</v>
      </c>
      <c r="W90" s="36">
        <f>SUMIFS(СВЦЭМ!$C$39:$C$789,СВЦЭМ!$A$39:$A$789,$A90,СВЦЭМ!$B$39:$B$789,W$83)+'СЕТ СН'!$H$9+СВЦЭМ!$D$10+'СЕТ СН'!$H$6-'СЕТ СН'!$H$19</f>
        <v>2028.2377976</v>
      </c>
      <c r="X90" s="36">
        <f>SUMIFS(СВЦЭМ!$C$39:$C$789,СВЦЭМ!$A$39:$A$789,$A90,СВЦЭМ!$B$39:$B$789,X$83)+'СЕТ СН'!$H$9+СВЦЭМ!$D$10+'СЕТ СН'!$H$6-'СЕТ СН'!$H$19</f>
        <v>2068.2256578600004</v>
      </c>
      <c r="Y90" s="36">
        <f>SUMIFS(СВЦЭМ!$C$39:$C$789,СВЦЭМ!$A$39:$A$789,$A90,СВЦЭМ!$B$39:$B$789,Y$83)+'СЕТ СН'!$H$9+СВЦЭМ!$D$10+'СЕТ СН'!$H$6-'СЕТ СН'!$H$19</f>
        <v>2133.0122348200002</v>
      </c>
    </row>
    <row r="91" spans="1:32" ht="15.75" x14ac:dyDescent="0.2">
      <c r="A91" s="35">
        <f t="shared" si="2"/>
        <v>45634</v>
      </c>
      <c r="B91" s="36">
        <f>SUMIFS(СВЦЭМ!$C$39:$C$789,СВЦЭМ!$A$39:$A$789,$A91,СВЦЭМ!$B$39:$B$789,B$83)+'СЕТ СН'!$H$9+СВЦЭМ!$D$10+'СЕТ СН'!$H$6-'СЕТ СН'!$H$19</f>
        <v>2124.0572703900002</v>
      </c>
      <c r="C91" s="36">
        <f>SUMIFS(СВЦЭМ!$C$39:$C$789,СВЦЭМ!$A$39:$A$789,$A91,СВЦЭМ!$B$39:$B$789,C$83)+'СЕТ СН'!$H$9+СВЦЭМ!$D$10+'СЕТ СН'!$H$6-'СЕТ СН'!$H$19</f>
        <v>2155.8327678200003</v>
      </c>
      <c r="D91" s="36">
        <f>SUMIFS(СВЦЭМ!$C$39:$C$789,СВЦЭМ!$A$39:$A$789,$A91,СВЦЭМ!$B$39:$B$789,D$83)+'СЕТ СН'!$H$9+СВЦЭМ!$D$10+'СЕТ СН'!$H$6-'СЕТ СН'!$H$19</f>
        <v>2196.02153954</v>
      </c>
      <c r="E91" s="36">
        <f>SUMIFS(СВЦЭМ!$C$39:$C$789,СВЦЭМ!$A$39:$A$789,$A91,СВЦЭМ!$B$39:$B$789,E$83)+'СЕТ СН'!$H$9+СВЦЭМ!$D$10+'СЕТ СН'!$H$6-'СЕТ СН'!$H$19</f>
        <v>2212.0113089200004</v>
      </c>
      <c r="F91" s="36">
        <f>SUMIFS(СВЦЭМ!$C$39:$C$789,СВЦЭМ!$A$39:$A$789,$A91,СВЦЭМ!$B$39:$B$789,F$83)+'СЕТ СН'!$H$9+СВЦЭМ!$D$10+'СЕТ СН'!$H$6-'СЕТ СН'!$H$19</f>
        <v>2229.49996199</v>
      </c>
      <c r="G91" s="36">
        <f>SUMIFS(СВЦЭМ!$C$39:$C$789,СВЦЭМ!$A$39:$A$789,$A91,СВЦЭМ!$B$39:$B$789,G$83)+'СЕТ СН'!$H$9+СВЦЭМ!$D$10+'СЕТ СН'!$H$6-'СЕТ СН'!$H$19</f>
        <v>2228.8479985600002</v>
      </c>
      <c r="H91" s="36">
        <f>SUMIFS(СВЦЭМ!$C$39:$C$789,СВЦЭМ!$A$39:$A$789,$A91,СВЦЭМ!$B$39:$B$789,H$83)+'СЕТ СН'!$H$9+СВЦЭМ!$D$10+'СЕТ СН'!$H$6-'СЕТ СН'!$H$19</f>
        <v>2242.1839520400003</v>
      </c>
      <c r="I91" s="36">
        <f>SUMIFS(СВЦЭМ!$C$39:$C$789,СВЦЭМ!$A$39:$A$789,$A91,СВЦЭМ!$B$39:$B$789,I$83)+'СЕТ СН'!$H$9+СВЦЭМ!$D$10+'СЕТ СН'!$H$6-'СЕТ СН'!$H$19</f>
        <v>2210.4381878400004</v>
      </c>
      <c r="J91" s="36">
        <f>SUMIFS(СВЦЭМ!$C$39:$C$789,СВЦЭМ!$A$39:$A$789,$A91,СВЦЭМ!$B$39:$B$789,J$83)+'СЕТ СН'!$H$9+СВЦЭМ!$D$10+'СЕТ СН'!$H$6-'СЕТ СН'!$H$19</f>
        <v>2164.3556263700002</v>
      </c>
      <c r="K91" s="36">
        <f>SUMIFS(СВЦЭМ!$C$39:$C$789,СВЦЭМ!$A$39:$A$789,$A91,СВЦЭМ!$B$39:$B$789,K$83)+'СЕТ СН'!$H$9+СВЦЭМ!$D$10+'СЕТ СН'!$H$6-'СЕТ СН'!$H$19</f>
        <v>2093.8308111300003</v>
      </c>
      <c r="L91" s="36">
        <f>SUMIFS(СВЦЭМ!$C$39:$C$789,СВЦЭМ!$A$39:$A$789,$A91,СВЦЭМ!$B$39:$B$789,L$83)+'СЕТ СН'!$H$9+СВЦЭМ!$D$10+'СЕТ СН'!$H$6-'СЕТ СН'!$H$19</f>
        <v>2046.21651834</v>
      </c>
      <c r="M91" s="36">
        <f>SUMIFS(СВЦЭМ!$C$39:$C$789,СВЦЭМ!$A$39:$A$789,$A91,СВЦЭМ!$B$39:$B$789,M$83)+'СЕТ СН'!$H$9+СВЦЭМ!$D$10+'СЕТ СН'!$H$6-'СЕТ СН'!$H$19</f>
        <v>2041.7586108500002</v>
      </c>
      <c r="N91" s="36">
        <f>SUMIFS(СВЦЭМ!$C$39:$C$789,СВЦЭМ!$A$39:$A$789,$A91,СВЦЭМ!$B$39:$B$789,N$83)+'СЕТ СН'!$H$9+СВЦЭМ!$D$10+'СЕТ СН'!$H$6-'СЕТ СН'!$H$19</f>
        <v>2052.8108541800002</v>
      </c>
      <c r="O91" s="36">
        <f>SUMIFS(СВЦЭМ!$C$39:$C$789,СВЦЭМ!$A$39:$A$789,$A91,СВЦЭМ!$B$39:$B$789,O$83)+'СЕТ СН'!$H$9+СВЦЭМ!$D$10+'СЕТ СН'!$H$6-'СЕТ СН'!$H$19</f>
        <v>2075.7247545100004</v>
      </c>
      <c r="P91" s="36">
        <f>SUMIFS(СВЦЭМ!$C$39:$C$789,СВЦЭМ!$A$39:$A$789,$A91,СВЦЭМ!$B$39:$B$789,P$83)+'СЕТ СН'!$H$9+СВЦЭМ!$D$10+'СЕТ СН'!$H$6-'СЕТ СН'!$H$19</f>
        <v>2078.4275323900001</v>
      </c>
      <c r="Q91" s="36">
        <f>SUMIFS(СВЦЭМ!$C$39:$C$789,СВЦЭМ!$A$39:$A$789,$A91,СВЦЭМ!$B$39:$B$789,Q$83)+'СЕТ СН'!$H$9+СВЦЭМ!$D$10+'СЕТ СН'!$H$6-'СЕТ СН'!$H$19</f>
        <v>2085.9631868000001</v>
      </c>
      <c r="R91" s="36">
        <f>SUMIFS(СВЦЭМ!$C$39:$C$789,СВЦЭМ!$A$39:$A$789,$A91,СВЦЭМ!$B$39:$B$789,R$83)+'СЕТ СН'!$H$9+СВЦЭМ!$D$10+'СЕТ СН'!$H$6-'СЕТ СН'!$H$19</f>
        <v>2084.2951442800004</v>
      </c>
      <c r="S91" s="36">
        <f>SUMIFS(СВЦЭМ!$C$39:$C$789,СВЦЭМ!$A$39:$A$789,$A91,СВЦЭМ!$B$39:$B$789,S$83)+'СЕТ СН'!$H$9+СВЦЭМ!$D$10+'СЕТ СН'!$H$6-'СЕТ СН'!$H$19</f>
        <v>2028.2211778800001</v>
      </c>
      <c r="T91" s="36">
        <f>SUMIFS(СВЦЭМ!$C$39:$C$789,СВЦЭМ!$A$39:$A$789,$A91,СВЦЭМ!$B$39:$B$789,T$83)+'СЕТ СН'!$H$9+СВЦЭМ!$D$10+'СЕТ СН'!$H$6-'СЕТ СН'!$H$19</f>
        <v>1946.7756399700002</v>
      </c>
      <c r="U91" s="36">
        <f>SUMIFS(СВЦЭМ!$C$39:$C$789,СВЦЭМ!$A$39:$A$789,$A91,СВЦЭМ!$B$39:$B$789,U$83)+'СЕТ СН'!$H$9+СВЦЭМ!$D$10+'СЕТ СН'!$H$6-'СЕТ СН'!$H$19</f>
        <v>1944.0677832400002</v>
      </c>
      <c r="V91" s="36">
        <f>SUMIFS(СВЦЭМ!$C$39:$C$789,СВЦЭМ!$A$39:$A$789,$A91,СВЦЭМ!$B$39:$B$789,V$83)+'СЕТ СН'!$H$9+СВЦЭМ!$D$10+'СЕТ СН'!$H$6-'СЕТ СН'!$H$19</f>
        <v>1977.4226621800001</v>
      </c>
      <c r="W91" s="36">
        <f>SUMIFS(СВЦЭМ!$C$39:$C$789,СВЦЭМ!$A$39:$A$789,$A91,СВЦЭМ!$B$39:$B$789,W$83)+'СЕТ СН'!$H$9+СВЦЭМ!$D$10+'СЕТ СН'!$H$6-'СЕТ СН'!$H$19</f>
        <v>2007.7946491500002</v>
      </c>
      <c r="X91" s="36">
        <f>SUMIFS(СВЦЭМ!$C$39:$C$789,СВЦЭМ!$A$39:$A$789,$A91,СВЦЭМ!$B$39:$B$789,X$83)+'СЕТ СН'!$H$9+СВЦЭМ!$D$10+'СЕТ СН'!$H$6-'СЕТ СН'!$H$19</f>
        <v>2030.1667615200001</v>
      </c>
      <c r="Y91" s="36">
        <f>SUMIFS(СВЦЭМ!$C$39:$C$789,СВЦЭМ!$A$39:$A$789,$A91,СВЦЭМ!$B$39:$B$789,Y$83)+'СЕТ СН'!$H$9+СВЦЭМ!$D$10+'СЕТ СН'!$H$6-'СЕТ СН'!$H$19</f>
        <v>2039.20733126</v>
      </c>
    </row>
    <row r="92" spans="1:32" ht="15.75" x14ac:dyDescent="0.2">
      <c r="A92" s="35">
        <f t="shared" si="2"/>
        <v>45635</v>
      </c>
      <c r="B92" s="36">
        <f>SUMIFS(СВЦЭМ!$C$39:$C$789,СВЦЭМ!$A$39:$A$789,$A92,СВЦЭМ!$B$39:$B$789,B$83)+'СЕТ СН'!$H$9+СВЦЭМ!$D$10+'СЕТ СН'!$H$6-'СЕТ СН'!$H$19</f>
        <v>2105.56988598</v>
      </c>
      <c r="C92" s="36">
        <f>SUMIFS(СВЦЭМ!$C$39:$C$789,СВЦЭМ!$A$39:$A$789,$A92,СВЦЭМ!$B$39:$B$789,C$83)+'СЕТ СН'!$H$9+СВЦЭМ!$D$10+'СЕТ СН'!$H$6-'СЕТ СН'!$H$19</f>
        <v>2120.11712304</v>
      </c>
      <c r="D92" s="36">
        <f>SUMIFS(СВЦЭМ!$C$39:$C$789,СВЦЭМ!$A$39:$A$789,$A92,СВЦЭМ!$B$39:$B$789,D$83)+'СЕТ СН'!$H$9+СВЦЭМ!$D$10+'СЕТ СН'!$H$6-'СЕТ СН'!$H$19</f>
        <v>2179.9809999300001</v>
      </c>
      <c r="E92" s="36">
        <f>SUMIFS(СВЦЭМ!$C$39:$C$789,СВЦЭМ!$A$39:$A$789,$A92,СВЦЭМ!$B$39:$B$789,E$83)+'СЕТ СН'!$H$9+СВЦЭМ!$D$10+'СЕТ СН'!$H$6-'СЕТ СН'!$H$19</f>
        <v>2191.51897431</v>
      </c>
      <c r="F92" s="36">
        <f>SUMIFS(СВЦЭМ!$C$39:$C$789,СВЦЭМ!$A$39:$A$789,$A92,СВЦЭМ!$B$39:$B$789,F$83)+'СЕТ СН'!$H$9+СВЦЭМ!$D$10+'СЕТ СН'!$H$6-'СЕТ СН'!$H$19</f>
        <v>2189.7712669300004</v>
      </c>
      <c r="G92" s="36">
        <f>SUMIFS(СВЦЭМ!$C$39:$C$789,СВЦЭМ!$A$39:$A$789,$A92,СВЦЭМ!$B$39:$B$789,G$83)+'СЕТ СН'!$H$9+СВЦЭМ!$D$10+'СЕТ СН'!$H$6-'СЕТ СН'!$H$19</f>
        <v>2168.2108205100003</v>
      </c>
      <c r="H92" s="36">
        <f>SUMIFS(СВЦЭМ!$C$39:$C$789,СВЦЭМ!$A$39:$A$789,$A92,СВЦЭМ!$B$39:$B$789,H$83)+'СЕТ СН'!$H$9+СВЦЭМ!$D$10+'СЕТ СН'!$H$6-'СЕТ СН'!$H$19</f>
        <v>2070.7738076100004</v>
      </c>
      <c r="I92" s="36">
        <f>SUMIFS(СВЦЭМ!$C$39:$C$789,СВЦЭМ!$A$39:$A$789,$A92,СВЦЭМ!$B$39:$B$789,I$83)+'СЕТ СН'!$H$9+СВЦЭМ!$D$10+'СЕТ СН'!$H$6-'СЕТ СН'!$H$19</f>
        <v>2002.24544552</v>
      </c>
      <c r="J92" s="36">
        <f>SUMIFS(СВЦЭМ!$C$39:$C$789,СВЦЭМ!$A$39:$A$789,$A92,СВЦЭМ!$B$39:$B$789,J$83)+'СЕТ СН'!$H$9+СВЦЭМ!$D$10+'СЕТ СН'!$H$6-'СЕТ СН'!$H$19</f>
        <v>2021.1477655400001</v>
      </c>
      <c r="K92" s="36">
        <f>SUMIFS(СВЦЭМ!$C$39:$C$789,СВЦЭМ!$A$39:$A$789,$A92,СВЦЭМ!$B$39:$B$789,K$83)+'СЕТ СН'!$H$9+СВЦЭМ!$D$10+'СЕТ СН'!$H$6-'СЕТ СН'!$H$19</f>
        <v>1993.3836302900002</v>
      </c>
      <c r="L92" s="36">
        <f>SUMIFS(СВЦЭМ!$C$39:$C$789,СВЦЭМ!$A$39:$A$789,$A92,СВЦЭМ!$B$39:$B$789,L$83)+'СЕТ СН'!$H$9+СВЦЭМ!$D$10+'СЕТ СН'!$H$6-'СЕТ СН'!$H$19</f>
        <v>1991.3946575700002</v>
      </c>
      <c r="M92" s="36">
        <f>SUMIFS(СВЦЭМ!$C$39:$C$789,СВЦЭМ!$A$39:$A$789,$A92,СВЦЭМ!$B$39:$B$789,M$83)+'СЕТ СН'!$H$9+СВЦЭМ!$D$10+'СЕТ СН'!$H$6-'СЕТ СН'!$H$19</f>
        <v>2009.6062452900001</v>
      </c>
      <c r="N92" s="36">
        <f>SUMIFS(СВЦЭМ!$C$39:$C$789,СВЦЭМ!$A$39:$A$789,$A92,СВЦЭМ!$B$39:$B$789,N$83)+'СЕТ СН'!$H$9+СВЦЭМ!$D$10+'СЕТ СН'!$H$6-'СЕТ СН'!$H$19</f>
        <v>2005.0283347100001</v>
      </c>
      <c r="O92" s="36">
        <f>SUMIFS(СВЦЭМ!$C$39:$C$789,СВЦЭМ!$A$39:$A$789,$A92,СВЦЭМ!$B$39:$B$789,O$83)+'СЕТ СН'!$H$9+СВЦЭМ!$D$10+'СЕТ СН'!$H$6-'СЕТ СН'!$H$19</f>
        <v>2009.11235141</v>
      </c>
      <c r="P92" s="36">
        <f>SUMIFS(СВЦЭМ!$C$39:$C$789,СВЦЭМ!$A$39:$A$789,$A92,СВЦЭМ!$B$39:$B$789,P$83)+'СЕТ СН'!$H$9+СВЦЭМ!$D$10+'СЕТ СН'!$H$6-'СЕТ СН'!$H$19</f>
        <v>2025.8245054500001</v>
      </c>
      <c r="Q92" s="36">
        <f>SUMIFS(СВЦЭМ!$C$39:$C$789,СВЦЭМ!$A$39:$A$789,$A92,СВЦЭМ!$B$39:$B$789,Q$83)+'СЕТ СН'!$H$9+СВЦЭМ!$D$10+'СЕТ СН'!$H$6-'СЕТ СН'!$H$19</f>
        <v>2024.93954912</v>
      </c>
      <c r="R92" s="36">
        <f>SUMIFS(СВЦЭМ!$C$39:$C$789,СВЦЭМ!$A$39:$A$789,$A92,СВЦЭМ!$B$39:$B$789,R$83)+'СЕТ СН'!$H$9+СВЦЭМ!$D$10+'СЕТ СН'!$H$6-'СЕТ СН'!$H$19</f>
        <v>2028.4125947700002</v>
      </c>
      <c r="S92" s="36">
        <f>SUMIFS(СВЦЭМ!$C$39:$C$789,СВЦЭМ!$A$39:$A$789,$A92,СВЦЭМ!$B$39:$B$789,S$83)+'СЕТ СН'!$H$9+СВЦЭМ!$D$10+'СЕТ СН'!$H$6-'СЕТ СН'!$H$19</f>
        <v>1977.93522721</v>
      </c>
      <c r="T92" s="36">
        <f>SUMIFS(СВЦЭМ!$C$39:$C$789,СВЦЭМ!$A$39:$A$789,$A92,СВЦЭМ!$B$39:$B$789,T$83)+'СЕТ СН'!$H$9+СВЦЭМ!$D$10+'СЕТ СН'!$H$6-'СЕТ СН'!$H$19</f>
        <v>1959.9328063100002</v>
      </c>
      <c r="U92" s="36">
        <f>SUMIFS(СВЦЭМ!$C$39:$C$789,СВЦЭМ!$A$39:$A$789,$A92,СВЦЭМ!$B$39:$B$789,U$83)+'СЕТ СН'!$H$9+СВЦЭМ!$D$10+'СЕТ СН'!$H$6-'СЕТ СН'!$H$19</f>
        <v>1970.5453165000001</v>
      </c>
      <c r="V92" s="36">
        <f>SUMIFS(СВЦЭМ!$C$39:$C$789,СВЦЭМ!$A$39:$A$789,$A92,СВЦЭМ!$B$39:$B$789,V$83)+'СЕТ СН'!$H$9+СВЦЭМ!$D$10+'СЕТ СН'!$H$6-'СЕТ СН'!$H$19</f>
        <v>1988.9244633400001</v>
      </c>
      <c r="W92" s="36">
        <f>SUMIFS(СВЦЭМ!$C$39:$C$789,СВЦЭМ!$A$39:$A$789,$A92,СВЦЭМ!$B$39:$B$789,W$83)+'СЕТ СН'!$H$9+СВЦЭМ!$D$10+'СЕТ СН'!$H$6-'СЕТ СН'!$H$19</f>
        <v>1998.1218580900002</v>
      </c>
      <c r="X92" s="36">
        <f>SUMIFS(СВЦЭМ!$C$39:$C$789,СВЦЭМ!$A$39:$A$789,$A92,СВЦЭМ!$B$39:$B$789,X$83)+'СЕТ СН'!$H$9+СВЦЭМ!$D$10+'СЕТ СН'!$H$6-'СЕТ СН'!$H$19</f>
        <v>2012.5048388700002</v>
      </c>
      <c r="Y92" s="36">
        <f>SUMIFS(СВЦЭМ!$C$39:$C$789,СВЦЭМ!$A$39:$A$789,$A92,СВЦЭМ!$B$39:$B$789,Y$83)+'СЕТ СН'!$H$9+СВЦЭМ!$D$10+'СЕТ СН'!$H$6-'СЕТ СН'!$H$19</f>
        <v>1999.6743819600001</v>
      </c>
    </row>
    <row r="93" spans="1:32" ht="15.75" x14ac:dyDescent="0.2">
      <c r="A93" s="35">
        <f t="shared" si="2"/>
        <v>45636</v>
      </c>
      <c r="B93" s="36">
        <f>SUMIFS(СВЦЭМ!$C$39:$C$789,СВЦЭМ!$A$39:$A$789,$A93,СВЦЭМ!$B$39:$B$789,B$83)+'СЕТ СН'!$H$9+СВЦЭМ!$D$10+'СЕТ СН'!$H$6-'СЕТ СН'!$H$19</f>
        <v>2119.6662791500003</v>
      </c>
      <c r="C93" s="36">
        <f>SUMIFS(СВЦЭМ!$C$39:$C$789,СВЦЭМ!$A$39:$A$789,$A93,СВЦЭМ!$B$39:$B$789,C$83)+'СЕТ СН'!$H$9+СВЦЭМ!$D$10+'СЕТ СН'!$H$6-'СЕТ СН'!$H$19</f>
        <v>2170.6508081900001</v>
      </c>
      <c r="D93" s="36">
        <f>SUMIFS(СВЦЭМ!$C$39:$C$789,СВЦЭМ!$A$39:$A$789,$A93,СВЦЭМ!$B$39:$B$789,D$83)+'СЕТ СН'!$H$9+СВЦЭМ!$D$10+'СЕТ СН'!$H$6-'СЕТ СН'!$H$19</f>
        <v>2188.1393684000004</v>
      </c>
      <c r="E93" s="36">
        <f>SUMIFS(СВЦЭМ!$C$39:$C$789,СВЦЭМ!$A$39:$A$789,$A93,СВЦЭМ!$B$39:$B$789,E$83)+'СЕТ СН'!$H$9+СВЦЭМ!$D$10+'СЕТ СН'!$H$6-'СЕТ СН'!$H$19</f>
        <v>2203.3106146600003</v>
      </c>
      <c r="F93" s="36">
        <f>SUMIFS(СВЦЭМ!$C$39:$C$789,СВЦЭМ!$A$39:$A$789,$A93,СВЦЭМ!$B$39:$B$789,F$83)+'СЕТ СН'!$H$9+СВЦЭМ!$D$10+'СЕТ СН'!$H$6-'СЕТ СН'!$H$19</f>
        <v>2204.1274272600003</v>
      </c>
      <c r="G93" s="36">
        <f>SUMIFS(СВЦЭМ!$C$39:$C$789,СВЦЭМ!$A$39:$A$789,$A93,СВЦЭМ!$B$39:$B$789,G$83)+'СЕТ СН'!$H$9+СВЦЭМ!$D$10+'СЕТ СН'!$H$6-'СЕТ СН'!$H$19</f>
        <v>2182.24533436</v>
      </c>
      <c r="H93" s="36">
        <f>SUMIFS(СВЦЭМ!$C$39:$C$789,СВЦЭМ!$A$39:$A$789,$A93,СВЦЭМ!$B$39:$B$789,H$83)+'СЕТ СН'!$H$9+СВЦЭМ!$D$10+'СЕТ СН'!$H$6-'СЕТ СН'!$H$19</f>
        <v>2113.7117476900003</v>
      </c>
      <c r="I93" s="36">
        <f>SUMIFS(СВЦЭМ!$C$39:$C$789,СВЦЭМ!$A$39:$A$789,$A93,СВЦЭМ!$B$39:$B$789,I$83)+'СЕТ СН'!$H$9+СВЦЭМ!$D$10+'СЕТ СН'!$H$6-'СЕТ СН'!$H$19</f>
        <v>2041.6779937600002</v>
      </c>
      <c r="J93" s="36">
        <f>SUMIFS(СВЦЭМ!$C$39:$C$789,СВЦЭМ!$A$39:$A$789,$A93,СВЦЭМ!$B$39:$B$789,J$83)+'СЕТ СН'!$H$9+СВЦЭМ!$D$10+'СЕТ СН'!$H$6-'СЕТ СН'!$H$19</f>
        <v>1988.8905849400001</v>
      </c>
      <c r="K93" s="36">
        <f>SUMIFS(СВЦЭМ!$C$39:$C$789,СВЦЭМ!$A$39:$A$789,$A93,СВЦЭМ!$B$39:$B$789,K$83)+'СЕТ СН'!$H$9+СВЦЭМ!$D$10+'СЕТ СН'!$H$6-'СЕТ СН'!$H$19</f>
        <v>1960.9532797500001</v>
      </c>
      <c r="L93" s="36">
        <f>SUMIFS(СВЦЭМ!$C$39:$C$789,СВЦЭМ!$A$39:$A$789,$A93,СВЦЭМ!$B$39:$B$789,L$83)+'СЕТ СН'!$H$9+СВЦЭМ!$D$10+'СЕТ СН'!$H$6-'СЕТ СН'!$H$19</f>
        <v>1997.0906550900002</v>
      </c>
      <c r="M93" s="36">
        <f>SUMIFS(СВЦЭМ!$C$39:$C$789,СВЦЭМ!$A$39:$A$789,$A93,СВЦЭМ!$B$39:$B$789,M$83)+'СЕТ СН'!$H$9+СВЦЭМ!$D$10+'СЕТ СН'!$H$6-'СЕТ СН'!$H$19</f>
        <v>1993.3806685100001</v>
      </c>
      <c r="N93" s="36">
        <f>SUMIFS(СВЦЭМ!$C$39:$C$789,СВЦЭМ!$A$39:$A$789,$A93,СВЦЭМ!$B$39:$B$789,N$83)+'СЕТ СН'!$H$9+СВЦЭМ!$D$10+'СЕТ СН'!$H$6-'СЕТ СН'!$H$19</f>
        <v>1982.4685191900001</v>
      </c>
      <c r="O93" s="36">
        <f>SUMIFS(СВЦЭМ!$C$39:$C$789,СВЦЭМ!$A$39:$A$789,$A93,СВЦЭМ!$B$39:$B$789,O$83)+'СЕТ СН'!$H$9+СВЦЭМ!$D$10+'СЕТ СН'!$H$6-'СЕТ СН'!$H$19</f>
        <v>1977.49867554</v>
      </c>
      <c r="P93" s="36">
        <f>SUMIFS(СВЦЭМ!$C$39:$C$789,СВЦЭМ!$A$39:$A$789,$A93,СВЦЭМ!$B$39:$B$789,P$83)+'СЕТ СН'!$H$9+СВЦЭМ!$D$10+'СЕТ СН'!$H$6-'СЕТ СН'!$H$19</f>
        <v>2010.1903130100002</v>
      </c>
      <c r="Q93" s="36">
        <f>SUMIFS(СВЦЭМ!$C$39:$C$789,СВЦЭМ!$A$39:$A$789,$A93,СВЦЭМ!$B$39:$B$789,Q$83)+'СЕТ СН'!$H$9+СВЦЭМ!$D$10+'СЕТ СН'!$H$6-'СЕТ СН'!$H$19</f>
        <v>2024.05423905</v>
      </c>
      <c r="R93" s="36">
        <f>SUMIFS(СВЦЭМ!$C$39:$C$789,СВЦЭМ!$A$39:$A$789,$A93,СВЦЭМ!$B$39:$B$789,R$83)+'СЕТ СН'!$H$9+СВЦЭМ!$D$10+'СЕТ СН'!$H$6-'СЕТ СН'!$H$19</f>
        <v>2004.7351089600002</v>
      </c>
      <c r="S93" s="36">
        <f>SUMIFS(СВЦЭМ!$C$39:$C$789,СВЦЭМ!$A$39:$A$789,$A93,СВЦЭМ!$B$39:$B$789,S$83)+'СЕТ СН'!$H$9+СВЦЭМ!$D$10+'СЕТ СН'!$H$6-'СЕТ СН'!$H$19</f>
        <v>1965.9923778700002</v>
      </c>
      <c r="T93" s="36">
        <f>SUMIFS(СВЦЭМ!$C$39:$C$789,СВЦЭМ!$A$39:$A$789,$A93,СВЦЭМ!$B$39:$B$789,T$83)+'СЕТ СН'!$H$9+СВЦЭМ!$D$10+'СЕТ СН'!$H$6-'СЕТ СН'!$H$19</f>
        <v>1949.8560214500001</v>
      </c>
      <c r="U93" s="36">
        <f>SUMIFS(СВЦЭМ!$C$39:$C$789,СВЦЭМ!$A$39:$A$789,$A93,СВЦЭМ!$B$39:$B$789,U$83)+'СЕТ СН'!$H$9+СВЦЭМ!$D$10+'СЕТ СН'!$H$6-'СЕТ СН'!$H$19</f>
        <v>1974.6515797700001</v>
      </c>
      <c r="V93" s="36">
        <f>SUMIFS(СВЦЭМ!$C$39:$C$789,СВЦЭМ!$A$39:$A$789,$A93,СВЦЭМ!$B$39:$B$789,V$83)+'СЕТ СН'!$H$9+СВЦЭМ!$D$10+'СЕТ СН'!$H$6-'СЕТ СН'!$H$19</f>
        <v>1971.9414215000002</v>
      </c>
      <c r="W93" s="36">
        <f>SUMIFS(СВЦЭМ!$C$39:$C$789,СВЦЭМ!$A$39:$A$789,$A93,СВЦЭМ!$B$39:$B$789,W$83)+'СЕТ СН'!$H$9+СВЦЭМ!$D$10+'СЕТ СН'!$H$6-'СЕТ СН'!$H$19</f>
        <v>2001.3880508100001</v>
      </c>
      <c r="X93" s="36">
        <f>SUMIFS(СВЦЭМ!$C$39:$C$789,СВЦЭМ!$A$39:$A$789,$A93,СВЦЭМ!$B$39:$B$789,X$83)+'СЕТ СН'!$H$9+СВЦЭМ!$D$10+'СЕТ СН'!$H$6-'СЕТ СН'!$H$19</f>
        <v>2004.18110432</v>
      </c>
      <c r="Y93" s="36">
        <f>SUMIFS(СВЦЭМ!$C$39:$C$789,СВЦЭМ!$A$39:$A$789,$A93,СВЦЭМ!$B$39:$B$789,Y$83)+'СЕТ СН'!$H$9+СВЦЭМ!$D$10+'СЕТ СН'!$H$6-'СЕТ СН'!$H$19</f>
        <v>2045.067078</v>
      </c>
    </row>
    <row r="94" spans="1:32" ht="15.75" x14ac:dyDescent="0.2">
      <c r="A94" s="35">
        <f t="shared" si="2"/>
        <v>45637</v>
      </c>
      <c r="B94" s="36">
        <f>SUMIFS(СВЦЭМ!$C$39:$C$789,СВЦЭМ!$A$39:$A$789,$A94,СВЦЭМ!$B$39:$B$789,B$83)+'СЕТ СН'!$H$9+СВЦЭМ!$D$10+'СЕТ СН'!$H$6-'СЕТ СН'!$H$19</f>
        <v>2051.2408801400002</v>
      </c>
      <c r="C94" s="36">
        <f>SUMIFS(СВЦЭМ!$C$39:$C$789,СВЦЭМ!$A$39:$A$789,$A94,СВЦЭМ!$B$39:$B$789,C$83)+'СЕТ СН'!$H$9+СВЦЭМ!$D$10+'СЕТ СН'!$H$6-'СЕТ СН'!$H$19</f>
        <v>2135.7276448600001</v>
      </c>
      <c r="D94" s="36">
        <f>SUMIFS(СВЦЭМ!$C$39:$C$789,СВЦЭМ!$A$39:$A$789,$A94,СВЦЭМ!$B$39:$B$789,D$83)+'СЕТ СН'!$H$9+СВЦЭМ!$D$10+'СЕТ СН'!$H$6-'СЕТ СН'!$H$19</f>
        <v>2174.1684950000003</v>
      </c>
      <c r="E94" s="36">
        <f>SUMIFS(СВЦЭМ!$C$39:$C$789,СВЦЭМ!$A$39:$A$789,$A94,СВЦЭМ!$B$39:$B$789,E$83)+'СЕТ СН'!$H$9+СВЦЭМ!$D$10+'СЕТ СН'!$H$6-'СЕТ СН'!$H$19</f>
        <v>2188.0942925400004</v>
      </c>
      <c r="F94" s="36">
        <f>SUMIFS(СВЦЭМ!$C$39:$C$789,СВЦЭМ!$A$39:$A$789,$A94,СВЦЭМ!$B$39:$B$789,F$83)+'СЕТ СН'!$H$9+СВЦЭМ!$D$10+'СЕТ СН'!$H$6-'СЕТ СН'!$H$19</f>
        <v>2199.6895604600004</v>
      </c>
      <c r="G94" s="36">
        <f>SUMIFS(СВЦЭМ!$C$39:$C$789,СВЦЭМ!$A$39:$A$789,$A94,СВЦЭМ!$B$39:$B$789,G$83)+'СЕТ СН'!$H$9+СВЦЭМ!$D$10+'СЕТ СН'!$H$6-'СЕТ СН'!$H$19</f>
        <v>2167.8825344400002</v>
      </c>
      <c r="H94" s="36">
        <f>SUMIFS(СВЦЭМ!$C$39:$C$789,СВЦЭМ!$A$39:$A$789,$A94,СВЦЭМ!$B$39:$B$789,H$83)+'СЕТ СН'!$H$9+СВЦЭМ!$D$10+'СЕТ СН'!$H$6-'СЕТ СН'!$H$19</f>
        <v>2122.68799558</v>
      </c>
      <c r="I94" s="36">
        <f>SUMIFS(СВЦЭМ!$C$39:$C$789,СВЦЭМ!$A$39:$A$789,$A94,СВЦЭМ!$B$39:$B$789,I$83)+'СЕТ СН'!$H$9+СВЦЭМ!$D$10+'СЕТ СН'!$H$6-'СЕТ СН'!$H$19</f>
        <v>2059.4272406100004</v>
      </c>
      <c r="J94" s="36">
        <f>SUMIFS(СВЦЭМ!$C$39:$C$789,СВЦЭМ!$A$39:$A$789,$A94,СВЦЭМ!$B$39:$B$789,J$83)+'СЕТ СН'!$H$9+СВЦЭМ!$D$10+'СЕТ СН'!$H$6-'СЕТ СН'!$H$19</f>
        <v>2026.3138385</v>
      </c>
      <c r="K94" s="36">
        <f>SUMIFS(СВЦЭМ!$C$39:$C$789,СВЦЭМ!$A$39:$A$789,$A94,СВЦЭМ!$B$39:$B$789,K$83)+'СЕТ СН'!$H$9+СВЦЭМ!$D$10+'СЕТ СН'!$H$6-'СЕТ СН'!$H$19</f>
        <v>2004.55509005</v>
      </c>
      <c r="L94" s="36">
        <f>SUMIFS(СВЦЭМ!$C$39:$C$789,СВЦЭМ!$A$39:$A$789,$A94,СВЦЭМ!$B$39:$B$789,L$83)+'СЕТ СН'!$H$9+СВЦЭМ!$D$10+'СЕТ СН'!$H$6-'СЕТ СН'!$H$19</f>
        <v>2011.42693738</v>
      </c>
      <c r="M94" s="36">
        <f>SUMIFS(СВЦЭМ!$C$39:$C$789,СВЦЭМ!$A$39:$A$789,$A94,СВЦЭМ!$B$39:$B$789,M$83)+'СЕТ СН'!$H$9+СВЦЭМ!$D$10+'СЕТ СН'!$H$6-'СЕТ СН'!$H$19</f>
        <v>2034.58871086</v>
      </c>
      <c r="N94" s="36">
        <f>SUMIFS(СВЦЭМ!$C$39:$C$789,СВЦЭМ!$A$39:$A$789,$A94,СВЦЭМ!$B$39:$B$789,N$83)+'СЕТ СН'!$H$9+СВЦЭМ!$D$10+'СЕТ СН'!$H$6-'СЕТ СН'!$H$19</f>
        <v>2045.01901606</v>
      </c>
      <c r="O94" s="36">
        <f>SUMIFS(СВЦЭМ!$C$39:$C$789,СВЦЭМ!$A$39:$A$789,$A94,СВЦЭМ!$B$39:$B$789,O$83)+'СЕТ СН'!$H$9+СВЦЭМ!$D$10+'СЕТ СН'!$H$6-'СЕТ СН'!$H$19</f>
        <v>2068.7385437600001</v>
      </c>
      <c r="P94" s="36">
        <f>SUMIFS(СВЦЭМ!$C$39:$C$789,СВЦЭМ!$A$39:$A$789,$A94,СВЦЭМ!$B$39:$B$789,P$83)+'СЕТ СН'!$H$9+СВЦЭМ!$D$10+'СЕТ СН'!$H$6-'СЕТ СН'!$H$19</f>
        <v>2096.8314333200001</v>
      </c>
      <c r="Q94" s="36">
        <f>SUMIFS(СВЦЭМ!$C$39:$C$789,СВЦЭМ!$A$39:$A$789,$A94,СВЦЭМ!$B$39:$B$789,Q$83)+'СЕТ СН'!$H$9+СВЦЭМ!$D$10+'СЕТ СН'!$H$6-'СЕТ СН'!$H$19</f>
        <v>2128.9774533200002</v>
      </c>
      <c r="R94" s="36">
        <f>SUMIFS(СВЦЭМ!$C$39:$C$789,СВЦЭМ!$A$39:$A$789,$A94,СВЦЭМ!$B$39:$B$789,R$83)+'СЕТ СН'!$H$9+СВЦЭМ!$D$10+'СЕТ СН'!$H$6-'СЕТ СН'!$H$19</f>
        <v>2116.6191439900003</v>
      </c>
      <c r="S94" s="36">
        <f>SUMIFS(СВЦЭМ!$C$39:$C$789,СВЦЭМ!$A$39:$A$789,$A94,СВЦЭМ!$B$39:$B$789,S$83)+'СЕТ СН'!$H$9+СВЦЭМ!$D$10+'СЕТ СН'!$H$6-'СЕТ СН'!$H$19</f>
        <v>2089.6672730300002</v>
      </c>
      <c r="T94" s="36">
        <f>SUMIFS(СВЦЭМ!$C$39:$C$789,СВЦЭМ!$A$39:$A$789,$A94,СВЦЭМ!$B$39:$B$789,T$83)+'СЕТ СН'!$H$9+СВЦЭМ!$D$10+'СЕТ СН'!$H$6-'СЕТ СН'!$H$19</f>
        <v>2039.0763609800001</v>
      </c>
      <c r="U94" s="36">
        <f>SUMIFS(СВЦЭМ!$C$39:$C$789,СВЦЭМ!$A$39:$A$789,$A94,СВЦЭМ!$B$39:$B$789,U$83)+'СЕТ СН'!$H$9+СВЦЭМ!$D$10+'СЕТ СН'!$H$6-'СЕТ СН'!$H$19</f>
        <v>2032.4620418900001</v>
      </c>
      <c r="V94" s="36">
        <f>SUMIFS(СВЦЭМ!$C$39:$C$789,СВЦЭМ!$A$39:$A$789,$A94,СВЦЭМ!$B$39:$B$789,V$83)+'СЕТ СН'!$H$9+СВЦЭМ!$D$10+'СЕТ СН'!$H$6-'СЕТ СН'!$H$19</f>
        <v>2019.47467783</v>
      </c>
      <c r="W94" s="36">
        <f>SUMIFS(СВЦЭМ!$C$39:$C$789,СВЦЭМ!$A$39:$A$789,$A94,СВЦЭМ!$B$39:$B$789,W$83)+'СЕТ СН'!$H$9+СВЦЭМ!$D$10+'СЕТ СН'!$H$6-'СЕТ СН'!$H$19</f>
        <v>2032.02122351</v>
      </c>
      <c r="X94" s="36">
        <f>SUMIFS(СВЦЭМ!$C$39:$C$789,СВЦЭМ!$A$39:$A$789,$A94,СВЦЭМ!$B$39:$B$789,X$83)+'СЕТ СН'!$H$9+СВЦЭМ!$D$10+'СЕТ СН'!$H$6-'СЕТ СН'!$H$19</f>
        <v>2060.8207466100002</v>
      </c>
      <c r="Y94" s="36">
        <f>SUMIFS(СВЦЭМ!$C$39:$C$789,СВЦЭМ!$A$39:$A$789,$A94,СВЦЭМ!$B$39:$B$789,Y$83)+'СЕТ СН'!$H$9+СВЦЭМ!$D$10+'СЕТ СН'!$H$6-'СЕТ СН'!$H$19</f>
        <v>2105.47351437</v>
      </c>
    </row>
    <row r="95" spans="1:32" ht="15.75" x14ac:dyDescent="0.2">
      <c r="A95" s="35">
        <f t="shared" si="2"/>
        <v>45638</v>
      </c>
      <c r="B95" s="36">
        <f>SUMIFS(СВЦЭМ!$C$39:$C$789,СВЦЭМ!$A$39:$A$789,$A95,СВЦЭМ!$B$39:$B$789,B$83)+'СЕТ СН'!$H$9+СВЦЭМ!$D$10+'СЕТ СН'!$H$6-'СЕТ СН'!$H$19</f>
        <v>2149.6388399100001</v>
      </c>
      <c r="C95" s="36">
        <f>SUMIFS(СВЦЭМ!$C$39:$C$789,СВЦЭМ!$A$39:$A$789,$A95,СВЦЭМ!$B$39:$B$789,C$83)+'СЕТ СН'!$H$9+СВЦЭМ!$D$10+'СЕТ СН'!$H$6-'СЕТ СН'!$H$19</f>
        <v>2194.6785396100004</v>
      </c>
      <c r="D95" s="36">
        <f>SUMIFS(СВЦЭМ!$C$39:$C$789,СВЦЭМ!$A$39:$A$789,$A95,СВЦЭМ!$B$39:$B$789,D$83)+'СЕТ СН'!$H$9+СВЦЭМ!$D$10+'СЕТ СН'!$H$6-'СЕТ СН'!$H$19</f>
        <v>2211.9346703800002</v>
      </c>
      <c r="E95" s="36">
        <f>SUMIFS(СВЦЭМ!$C$39:$C$789,СВЦЭМ!$A$39:$A$789,$A95,СВЦЭМ!$B$39:$B$789,E$83)+'СЕТ СН'!$H$9+СВЦЭМ!$D$10+'СЕТ СН'!$H$6-'СЕТ СН'!$H$19</f>
        <v>2216.1806568300003</v>
      </c>
      <c r="F95" s="36">
        <f>SUMIFS(СВЦЭМ!$C$39:$C$789,СВЦЭМ!$A$39:$A$789,$A95,СВЦЭМ!$B$39:$B$789,F$83)+'СЕТ СН'!$H$9+СВЦЭМ!$D$10+'СЕТ СН'!$H$6-'СЕТ СН'!$H$19</f>
        <v>2221.6588194200003</v>
      </c>
      <c r="G95" s="36">
        <f>SUMIFS(СВЦЭМ!$C$39:$C$789,СВЦЭМ!$A$39:$A$789,$A95,СВЦЭМ!$B$39:$B$789,G$83)+'СЕТ СН'!$H$9+СВЦЭМ!$D$10+'СЕТ СН'!$H$6-'СЕТ СН'!$H$19</f>
        <v>2205.1433510500001</v>
      </c>
      <c r="H95" s="36">
        <f>SUMIFS(СВЦЭМ!$C$39:$C$789,СВЦЭМ!$A$39:$A$789,$A95,СВЦЭМ!$B$39:$B$789,H$83)+'СЕТ СН'!$H$9+СВЦЭМ!$D$10+'СЕТ СН'!$H$6-'СЕТ СН'!$H$19</f>
        <v>2153.7808173200001</v>
      </c>
      <c r="I95" s="36">
        <f>SUMIFS(СВЦЭМ!$C$39:$C$789,СВЦЭМ!$A$39:$A$789,$A95,СВЦЭМ!$B$39:$B$789,I$83)+'СЕТ СН'!$H$9+СВЦЭМ!$D$10+'СЕТ СН'!$H$6-'СЕТ СН'!$H$19</f>
        <v>2083.8619582600004</v>
      </c>
      <c r="J95" s="36">
        <f>SUMIFS(СВЦЭМ!$C$39:$C$789,СВЦЭМ!$A$39:$A$789,$A95,СВЦЭМ!$B$39:$B$789,J$83)+'СЕТ СН'!$H$9+СВЦЭМ!$D$10+'СЕТ СН'!$H$6-'СЕТ СН'!$H$19</f>
        <v>2037.9033446600001</v>
      </c>
      <c r="K95" s="36">
        <f>SUMIFS(СВЦЭМ!$C$39:$C$789,СВЦЭМ!$A$39:$A$789,$A95,СВЦЭМ!$B$39:$B$789,K$83)+'СЕТ СН'!$H$9+СВЦЭМ!$D$10+'СЕТ СН'!$H$6-'СЕТ СН'!$H$19</f>
        <v>2041.47715186</v>
      </c>
      <c r="L95" s="36">
        <f>SUMIFS(СВЦЭМ!$C$39:$C$789,СВЦЭМ!$A$39:$A$789,$A95,СВЦЭМ!$B$39:$B$789,L$83)+'СЕТ СН'!$H$9+СВЦЭМ!$D$10+'СЕТ СН'!$H$6-'СЕТ СН'!$H$19</f>
        <v>2468.0858377099999</v>
      </c>
      <c r="M95" s="36">
        <f>SUMIFS(СВЦЭМ!$C$39:$C$789,СВЦЭМ!$A$39:$A$789,$A95,СВЦЭМ!$B$39:$B$789,M$83)+'СЕТ СН'!$H$9+СВЦЭМ!$D$10+'СЕТ СН'!$H$6-'СЕТ СН'!$H$19</f>
        <v>2113.9813846100001</v>
      </c>
      <c r="N95" s="36">
        <f>SUMIFS(СВЦЭМ!$C$39:$C$789,СВЦЭМ!$A$39:$A$789,$A95,СВЦЭМ!$B$39:$B$789,N$83)+'СЕТ СН'!$H$9+СВЦЭМ!$D$10+'СЕТ СН'!$H$6-'СЕТ СН'!$H$19</f>
        <v>2071.91860116</v>
      </c>
      <c r="O95" s="36">
        <f>SUMIFS(СВЦЭМ!$C$39:$C$789,СВЦЭМ!$A$39:$A$789,$A95,СВЦЭМ!$B$39:$B$789,O$83)+'СЕТ СН'!$H$9+СВЦЭМ!$D$10+'СЕТ СН'!$H$6-'СЕТ СН'!$H$19</f>
        <v>2096.6888113500004</v>
      </c>
      <c r="P95" s="36">
        <f>SUMIFS(СВЦЭМ!$C$39:$C$789,СВЦЭМ!$A$39:$A$789,$A95,СВЦЭМ!$B$39:$B$789,P$83)+'СЕТ СН'!$H$9+СВЦЭМ!$D$10+'СЕТ СН'!$H$6-'СЕТ СН'!$H$19</f>
        <v>2073.7454332400002</v>
      </c>
      <c r="Q95" s="36">
        <f>SUMIFS(СВЦЭМ!$C$39:$C$789,СВЦЭМ!$A$39:$A$789,$A95,СВЦЭМ!$B$39:$B$789,Q$83)+'СЕТ СН'!$H$9+СВЦЭМ!$D$10+'СЕТ СН'!$H$6-'СЕТ СН'!$H$19</f>
        <v>2070.66683156</v>
      </c>
      <c r="R95" s="36">
        <f>SUMIFS(СВЦЭМ!$C$39:$C$789,СВЦЭМ!$A$39:$A$789,$A95,СВЦЭМ!$B$39:$B$789,R$83)+'СЕТ СН'!$H$9+СВЦЭМ!$D$10+'СЕТ СН'!$H$6-'СЕТ СН'!$H$19</f>
        <v>2072.0748995400004</v>
      </c>
      <c r="S95" s="36">
        <f>SUMIFS(СВЦЭМ!$C$39:$C$789,СВЦЭМ!$A$39:$A$789,$A95,СВЦЭМ!$B$39:$B$789,S$83)+'СЕТ СН'!$H$9+СВЦЭМ!$D$10+'СЕТ СН'!$H$6-'СЕТ СН'!$H$19</f>
        <v>2031.4692154100001</v>
      </c>
      <c r="T95" s="36">
        <f>SUMIFS(СВЦЭМ!$C$39:$C$789,СВЦЭМ!$A$39:$A$789,$A95,СВЦЭМ!$B$39:$B$789,T$83)+'СЕТ СН'!$H$9+СВЦЭМ!$D$10+'СЕТ СН'!$H$6-'СЕТ СН'!$H$19</f>
        <v>2028.5846241700001</v>
      </c>
      <c r="U95" s="36">
        <f>SUMIFS(СВЦЭМ!$C$39:$C$789,СВЦЭМ!$A$39:$A$789,$A95,СВЦЭМ!$B$39:$B$789,U$83)+'СЕТ СН'!$H$9+СВЦЭМ!$D$10+'СЕТ СН'!$H$6-'СЕТ СН'!$H$19</f>
        <v>2046.4120535500001</v>
      </c>
      <c r="V95" s="36">
        <f>SUMIFS(СВЦЭМ!$C$39:$C$789,СВЦЭМ!$A$39:$A$789,$A95,СВЦЭМ!$B$39:$B$789,V$83)+'СЕТ СН'!$H$9+СВЦЭМ!$D$10+'СЕТ СН'!$H$6-'СЕТ СН'!$H$19</f>
        <v>2053.6085071300004</v>
      </c>
      <c r="W95" s="36">
        <f>SUMIFS(СВЦЭМ!$C$39:$C$789,СВЦЭМ!$A$39:$A$789,$A95,СВЦЭМ!$B$39:$B$789,W$83)+'СЕТ СН'!$H$9+СВЦЭМ!$D$10+'СЕТ СН'!$H$6-'СЕТ СН'!$H$19</f>
        <v>2087.8707796800004</v>
      </c>
      <c r="X95" s="36">
        <f>SUMIFS(СВЦЭМ!$C$39:$C$789,СВЦЭМ!$A$39:$A$789,$A95,СВЦЭМ!$B$39:$B$789,X$83)+'СЕТ СН'!$H$9+СВЦЭМ!$D$10+'СЕТ СН'!$H$6-'СЕТ СН'!$H$19</f>
        <v>2105.3951361600002</v>
      </c>
      <c r="Y95" s="36">
        <f>SUMIFS(СВЦЭМ!$C$39:$C$789,СВЦЭМ!$A$39:$A$789,$A95,СВЦЭМ!$B$39:$B$789,Y$83)+'СЕТ СН'!$H$9+СВЦЭМ!$D$10+'СЕТ СН'!$H$6-'СЕТ СН'!$H$19</f>
        <v>2155.7027771200001</v>
      </c>
    </row>
    <row r="96" spans="1:32" ht="15.75" x14ac:dyDescent="0.2">
      <c r="A96" s="35">
        <f t="shared" si="2"/>
        <v>45639</v>
      </c>
      <c r="B96" s="36">
        <f>SUMIFS(СВЦЭМ!$C$39:$C$789,СВЦЭМ!$A$39:$A$789,$A96,СВЦЭМ!$B$39:$B$789,B$83)+'СЕТ СН'!$H$9+СВЦЭМ!$D$10+'СЕТ СН'!$H$6-'СЕТ СН'!$H$19</f>
        <v>2201.1319794400001</v>
      </c>
      <c r="C96" s="36">
        <f>SUMIFS(СВЦЭМ!$C$39:$C$789,СВЦЭМ!$A$39:$A$789,$A96,СВЦЭМ!$B$39:$B$789,C$83)+'СЕТ СН'!$H$9+СВЦЭМ!$D$10+'СЕТ СН'!$H$6-'СЕТ СН'!$H$19</f>
        <v>2252.7906281400001</v>
      </c>
      <c r="D96" s="36">
        <f>SUMIFS(СВЦЭМ!$C$39:$C$789,СВЦЭМ!$A$39:$A$789,$A96,СВЦЭМ!$B$39:$B$789,D$83)+'СЕТ СН'!$H$9+СВЦЭМ!$D$10+'СЕТ СН'!$H$6-'СЕТ СН'!$H$19</f>
        <v>2293.1664259999998</v>
      </c>
      <c r="E96" s="36">
        <f>SUMIFS(СВЦЭМ!$C$39:$C$789,СВЦЭМ!$A$39:$A$789,$A96,СВЦЭМ!$B$39:$B$789,E$83)+'СЕТ СН'!$H$9+СВЦЭМ!$D$10+'СЕТ СН'!$H$6-'СЕТ СН'!$H$19</f>
        <v>2269.6400565400004</v>
      </c>
      <c r="F96" s="36">
        <f>SUMIFS(СВЦЭМ!$C$39:$C$789,СВЦЭМ!$A$39:$A$789,$A96,СВЦЭМ!$B$39:$B$789,F$83)+'СЕТ СН'!$H$9+СВЦЭМ!$D$10+'СЕТ СН'!$H$6-'СЕТ СН'!$H$19</f>
        <v>2268.4744893900001</v>
      </c>
      <c r="G96" s="36">
        <f>SUMIFS(СВЦЭМ!$C$39:$C$789,СВЦЭМ!$A$39:$A$789,$A96,СВЦЭМ!$B$39:$B$789,G$83)+'СЕТ СН'!$H$9+СВЦЭМ!$D$10+'СЕТ СН'!$H$6-'СЕТ СН'!$H$19</f>
        <v>2227.7550165700004</v>
      </c>
      <c r="H96" s="36">
        <f>SUMIFS(СВЦЭМ!$C$39:$C$789,СВЦЭМ!$A$39:$A$789,$A96,СВЦЭМ!$B$39:$B$789,H$83)+'СЕТ СН'!$H$9+СВЦЭМ!$D$10+'СЕТ СН'!$H$6-'СЕТ СН'!$H$19</f>
        <v>2164.96935282</v>
      </c>
      <c r="I96" s="36">
        <f>SUMIFS(СВЦЭМ!$C$39:$C$789,СВЦЭМ!$A$39:$A$789,$A96,СВЦЭМ!$B$39:$B$789,I$83)+'СЕТ СН'!$H$9+СВЦЭМ!$D$10+'СЕТ СН'!$H$6-'СЕТ СН'!$H$19</f>
        <v>2092.8232049800004</v>
      </c>
      <c r="J96" s="36">
        <f>SUMIFS(СВЦЭМ!$C$39:$C$789,СВЦЭМ!$A$39:$A$789,$A96,СВЦЭМ!$B$39:$B$789,J$83)+'СЕТ СН'!$H$9+СВЦЭМ!$D$10+'СЕТ СН'!$H$6-'СЕТ СН'!$H$19</f>
        <v>2051.7318420700003</v>
      </c>
      <c r="K96" s="36">
        <f>SUMIFS(СВЦЭМ!$C$39:$C$789,СВЦЭМ!$A$39:$A$789,$A96,СВЦЭМ!$B$39:$B$789,K$83)+'СЕТ СН'!$H$9+СВЦЭМ!$D$10+'СЕТ СН'!$H$6-'СЕТ СН'!$H$19</f>
        <v>2037.37983818</v>
      </c>
      <c r="L96" s="36">
        <f>SUMIFS(СВЦЭМ!$C$39:$C$789,СВЦЭМ!$A$39:$A$789,$A96,СВЦЭМ!$B$39:$B$789,L$83)+'СЕТ СН'!$H$9+СВЦЭМ!$D$10+'СЕТ СН'!$H$6-'СЕТ СН'!$H$19</f>
        <v>2023.9314470100001</v>
      </c>
      <c r="M96" s="36">
        <f>SUMIFS(СВЦЭМ!$C$39:$C$789,СВЦЭМ!$A$39:$A$789,$A96,СВЦЭМ!$B$39:$B$789,M$83)+'СЕТ СН'!$H$9+СВЦЭМ!$D$10+'СЕТ СН'!$H$6-'СЕТ СН'!$H$19</f>
        <v>2037.12619253</v>
      </c>
      <c r="N96" s="36">
        <f>SUMIFS(СВЦЭМ!$C$39:$C$789,СВЦЭМ!$A$39:$A$789,$A96,СВЦЭМ!$B$39:$B$789,N$83)+'СЕТ СН'!$H$9+СВЦЭМ!$D$10+'СЕТ СН'!$H$6-'СЕТ СН'!$H$19</f>
        <v>2031.7391118300002</v>
      </c>
      <c r="O96" s="36">
        <f>SUMIFS(СВЦЭМ!$C$39:$C$789,СВЦЭМ!$A$39:$A$789,$A96,СВЦЭМ!$B$39:$B$789,O$83)+'СЕТ СН'!$H$9+СВЦЭМ!$D$10+'СЕТ СН'!$H$6-'СЕТ СН'!$H$19</f>
        <v>2038.4245741500001</v>
      </c>
      <c r="P96" s="36">
        <f>SUMIFS(СВЦЭМ!$C$39:$C$789,СВЦЭМ!$A$39:$A$789,$A96,СВЦЭМ!$B$39:$B$789,P$83)+'СЕТ СН'!$H$9+СВЦЭМ!$D$10+'СЕТ СН'!$H$6-'СЕТ СН'!$H$19</f>
        <v>2048.0671787900001</v>
      </c>
      <c r="Q96" s="36">
        <f>SUMIFS(СВЦЭМ!$C$39:$C$789,СВЦЭМ!$A$39:$A$789,$A96,СВЦЭМ!$B$39:$B$789,Q$83)+'СЕТ СН'!$H$9+СВЦЭМ!$D$10+'СЕТ СН'!$H$6-'СЕТ СН'!$H$19</f>
        <v>2052.36334631</v>
      </c>
      <c r="R96" s="36">
        <f>SUMIFS(СВЦЭМ!$C$39:$C$789,СВЦЭМ!$A$39:$A$789,$A96,СВЦЭМ!$B$39:$B$789,R$83)+'СЕТ СН'!$H$9+СВЦЭМ!$D$10+'СЕТ СН'!$H$6-'СЕТ СН'!$H$19</f>
        <v>2026.6166236000001</v>
      </c>
      <c r="S96" s="36">
        <f>SUMIFS(СВЦЭМ!$C$39:$C$789,СВЦЭМ!$A$39:$A$789,$A96,СВЦЭМ!$B$39:$B$789,S$83)+'СЕТ СН'!$H$9+СВЦЭМ!$D$10+'СЕТ СН'!$H$6-'СЕТ СН'!$H$19</f>
        <v>2025.643763</v>
      </c>
      <c r="T96" s="36">
        <f>SUMIFS(СВЦЭМ!$C$39:$C$789,СВЦЭМ!$A$39:$A$789,$A96,СВЦЭМ!$B$39:$B$789,T$83)+'СЕТ СН'!$H$9+СВЦЭМ!$D$10+'СЕТ СН'!$H$6-'СЕТ СН'!$H$19</f>
        <v>2007.6093961600002</v>
      </c>
      <c r="U96" s="36">
        <f>SUMIFS(СВЦЭМ!$C$39:$C$789,СВЦЭМ!$A$39:$A$789,$A96,СВЦЭМ!$B$39:$B$789,U$83)+'СЕТ СН'!$H$9+СВЦЭМ!$D$10+'СЕТ СН'!$H$6-'СЕТ СН'!$H$19</f>
        <v>2020.9756058600001</v>
      </c>
      <c r="V96" s="36">
        <f>SUMIFS(СВЦЭМ!$C$39:$C$789,СВЦЭМ!$A$39:$A$789,$A96,СВЦЭМ!$B$39:$B$789,V$83)+'СЕТ СН'!$H$9+СВЦЭМ!$D$10+'СЕТ СН'!$H$6-'СЕТ СН'!$H$19</f>
        <v>2044.4635942</v>
      </c>
      <c r="W96" s="36">
        <f>SUMIFS(СВЦЭМ!$C$39:$C$789,СВЦЭМ!$A$39:$A$789,$A96,СВЦЭМ!$B$39:$B$789,W$83)+'СЕТ СН'!$H$9+СВЦЭМ!$D$10+'СЕТ СН'!$H$6-'СЕТ СН'!$H$19</f>
        <v>2045.88032288</v>
      </c>
      <c r="X96" s="36">
        <f>SUMIFS(СВЦЭМ!$C$39:$C$789,СВЦЭМ!$A$39:$A$789,$A96,СВЦЭМ!$B$39:$B$789,X$83)+'СЕТ СН'!$H$9+СВЦЭМ!$D$10+'СЕТ СН'!$H$6-'СЕТ СН'!$H$19</f>
        <v>2080.3380561500003</v>
      </c>
      <c r="Y96" s="36">
        <f>SUMIFS(СВЦЭМ!$C$39:$C$789,СВЦЭМ!$A$39:$A$789,$A96,СВЦЭМ!$B$39:$B$789,Y$83)+'СЕТ СН'!$H$9+СВЦЭМ!$D$10+'СЕТ СН'!$H$6-'СЕТ СН'!$H$19</f>
        <v>2125.7833513</v>
      </c>
    </row>
    <row r="97" spans="1:25" ht="15.75" x14ac:dyDescent="0.2">
      <c r="A97" s="35">
        <f t="shared" si="2"/>
        <v>45640</v>
      </c>
      <c r="B97" s="36">
        <f>SUMIFS(СВЦЭМ!$C$39:$C$789,СВЦЭМ!$A$39:$A$789,$A97,СВЦЭМ!$B$39:$B$789,B$83)+'СЕТ СН'!$H$9+СВЦЭМ!$D$10+'СЕТ СН'!$H$6-'СЕТ СН'!$H$19</f>
        <v>2190.0308375300001</v>
      </c>
      <c r="C97" s="36">
        <f>SUMIFS(СВЦЭМ!$C$39:$C$789,СВЦЭМ!$A$39:$A$789,$A97,СВЦЭМ!$B$39:$B$789,C$83)+'СЕТ СН'!$H$9+СВЦЭМ!$D$10+'СЕТ СН'!$H$6-'СЕТ СН'!$H$19</f>
        <v>2222.53309691</v>
      </c>
      <c r="D97" s="36">
        <f>SUMIFS(СВЦЭМ!$C$39:$C$789,СВЦЭМ!$A$39:$A$789,$A97,СВЦЭМ!$B$39:$B$789,D$83)+'СЕТ СН'!$H$9+СВЦЭМ!$D$10+'СЕТ СН'!$H$6-'СЕТ СН'!$H$19</f>
        <v>2238.4074848800001</v>
      </c>
      <c r="E97" s="36">
        <f>SUMIFS(СВЦЭМ!$C$39:$C$789,СВЦЭМ!$A$39:$A$789,$A97,СВЦЭМ!$B$39:$B$789,E$83)+'СЕТ СН'!$H$9+СВЦЭМ!$D$10+'СЕТ СН'!$H$6-'СЕТ СН'!$H$19</f>
        <v>2257.0162839600002</v>
      </c>
      <c r="F97" s="36">
        <f>SUMIFS(СВЦЭМ!$C$39:$C$789,СВЦЭМ!$A$39:$A$789,$A97,СВЦЭМ!$B$39:$B$789,F$83)+'СЕТ СН'!$H$9+СВЦЭМ!$D$10+'СЕТ СН'!$H$6-'СЕТ СН'!$H$19</f>
        <v>2255.4367389500003</v>
      </c>
      <c r="G97" s="36">
        <f>SUMIFS(СВЦЭМ!$C$39:$C$789,СВЦЭМ!$A$39:$A$789,$A97,СВЦЭМ!$B$39:$B$789,G$83)+'СЕТ СН'!$H$9+СВЦЭМ!$D$10+'СЕТ СН'!$H$6-'СЕТ СН'!$H$19</f>
        <v>2256.4573555200004</v>
      </c>
      <c r="H97" s="36">
        <f>SUMIFS(СВЦЭМ!$C$39:$C$789,СВЦЭМ!$A$39:$A$789,$A97,СВЦЭМ!$B$39:$B$789,H$83)+'СЕТ СН'!$H$9+СВЦЭМ!$D$10+'СЕТ СН'!$H$6-'СЕТ СН'!$H$19</f>
        <v>2234.8495898300002</v>
      </c>
      <c r="I97" s="36">
        <f>SUMIFS(СВЦЭМ!$C$39:$C$789,СВЦЭМ!$A$39:$A$789,$A97,СВЦЭМ!$B$39:$B$789,I$83)+'СЕТ СН'!$H$9+СВЦЭМ!$D$10+'СЕТ СН'!$H$6-'СЕТ СН'!$H$19</f>
        <v>2198.6276560400001</v>
      </c>
      <c r="J97" s="36">
        <f>SUMIFS(СВЦЭМ!$C$39:$C$789,СВЦЭМ!$A$39:$A$789,$A97,СВЦЭМ!$B$39:$B$789,J$83)+'СЕТ СН'!$H$9+СВЦЭМ!$D$10+'СЕТ СН'!$H$6-'СЕТ СН'!$H$19</f>
        <v>2132.9674889400003</v>
      </c>
      <c r="K97" s="36">
        <f>SUMIFS(СВЦЭМ!$C$39:$C$789,СВЦЭМ!$A$39:$A$789,$A97,СВЦЭМ!$B$39:$B$789,K$83)+'СЕТ СН'!$H$9+СВЦЭМ!$D$10+'СЕТ СН'!$H$6-'СЕТ СН'!$H$19</f>
        <v>2026.1274278200001</v>
      </c>
      <c r="L97" s="36">
        <f>SUMIFS(СВЦЭМ!$C$39:$C$789,СВЦЭМ!$A$39:$A$789,$A97,СВЦЭМ!$B$39:$B$789,L$83)+'СЕТ СН'!$H$9+СВЦЭМ!$D$10+'СЕТ СН'!$H$6-'СЕТ СН'!$H$19</f>
        <v>2003.71651436</v>
      </c>
      <c r="M97" s="36">
        <f>SUMIFS(СВЦЭМ!$C$39:$C$789,СВЦЭМ!$A$39:$A$789,$A97,СВЦЭМ!$B$39:$B$789,M$83)+'СЕТ СН'!$H$9+СВЦЭМ!$D$10+'СЕТ СН'!$H$6-'СЕТ СН'!$H$19</f>
        <v>2022.38279087</v>
      </c>
      <c r="N97" s="36">
        <f>SUMIFS(СВЦЭМ!$C$39:$C$789,СВЦЭМ!$A$39:$A$789,$A97,СВЦЭМ!$B$39:$B$789,N$83)+'СЕТ СН'!$H$9+СВЦЭМ!$D$10+'СЕТ СН'!$H$6-'СЕТ СН'!$H$19</f>
        <v>2031.35188601</v>
      </c>
      <c r="O97" s="36">
        <f>SUMIFS(СВЦЭМ!$C$39:$C$789,СВЦЭМ!$A$39:$A$789,$A97,СВЦЭМ!$B$39:$B$789,O$83)+'СЕТ СН'!$H$9+СВЦЭМ!$D$10+'СЕТ СН'!$H$6-'СЕТ СН'!$H$19</f>
        <v>2029.9122437400001</v>
      </c>
      <c r="P97" s="36">
        <f>SUMIFS(СВЦЭМ!$C$39:$C$789,СВЦЭМ!$A$39:$A$789,$A97,СВЦЭМ!$B$39:$B$789,P$83)+'СЕТ СН'!$H$9+СВЦЭМ!$D$10+'СЕТ СН'!$H$6-'СЕТ СН'!$H$19</f>
        <v>2028.84463123</v>
      </c>
      <c r="Q97" s="36">
        <f>SUMIFS(СВЦЭМ!$C$39:$C$789,СВЦЭМ!$A$39:$A$789,$A97,СВЦЭМ!$B$39:$B$789,Q$83)+'СЕТ СН'!$H$9+СВЦЭМ!$D$10+'СЕТ СН'!$H$6-'СЕТ СН'!$H$19</f>
        <v>2064.5259969000003</v>
      </c>
      <c r="R97" s="36">
        <f>SUMIFS(СВЦЭМ!$C$39:$C$789,СВЦЭМ!$A$39:$A$789,$A97,СВЦЭМ!$B$39:$B$789,R$83)+'СЕТ СН'!$H$9+СВЦЭМ!$D$10+'СЕТ СН'!$H$6-'СЕТ СН'!$H$19</f>
        <v>2060.25609605</v>
      </c>
      <c r="S97" s="36">
        <f>SUMIFS(СВЦЭМ!$C$39:$C$789,СВЦЭМ!$A$39:$A$789,$A97,СВЦЭМ!$B$39:$B$789,S$83)+'СЕТ СН'!$H$9+СВЦЭМ!$D$10+'СЕТ СН'!$H$6-'СЕТ СН'!$H$19</f>
        <v>2020.4537393400001</v>
      </c>
      <c r="T97" s="36">
        <f>SUMIFS(СВЦЭМ!$C$39:$C$789,СВЦЭМ!$A$39:$A$789,$A97,СВЦЭМ!$B$39:$B$789,T$83)+'СЕТ СН'!$H$9+СВЦЭМ!$D$10+'СЕТ СН'!$H$6-'СЕТ СН'!$H$19</f>
        <v>1989.85024344</v>
      </c>
      <c r="U97" s="36">
        <f>SUMIFS(СВЦЭМ!$C$39:$C$789,СВЦЭМ!$A$39:$A$789,$A97,СВЦЭМ!$B$39:$B$789,U$83)+'СЕТ СН'!$H$9+СВЦЭМ!$D$10+'СЕТ СН'!$H$6-'СЕТ СН'!$H$19</f>
        <v>2000.5192763</v>
      </c>
      <c r="V97" s="36">
        <f>SUMIFS(СВЦЭМ!$C$39:$C$789,СВЦЭМ!$A$39:$A$789,$A97,СВЦЭМ!$B$39:$B$789,V$83)+'СЕТ СН'!$H$9+СВЦЭМ!$D$10+'СЕТ СН'!$H$6-'СЕТ СН'!$H$19</f>
        <v>2058.6542761800001</v>
      </c>
      <c r="W97" s="36">
        <f>SUMIFS(СВЦЭМ!$C$39:$C$789,СВЦЭМ!$A$39:$A$789,$A97,СВЦЭМ!$B$39:$B$789,W$83)+'СЕТ СН'!$H$9+СВЦЭМ!$D$10+'СЕТ СН'!$H$6-'СЕТ СН'!$H$19</f>
        <v>2083.2686895700003</v>
      </c>
      <c r="X97" s="36">
        <f>SUMIFS(СВЦЭМ!$C$39:$C$789,СВЦЭМ!$A$39:$A$789,$A97,СВЦЭМ!$B$39:$B$789,X$83)+'СЕТ СН'!$H$9+СВЦЭМ!$D$10+'СЕТ СН'!$H$6-'СЕТ СН'!$H$19</f>
        <v>2105.7134081300001</v>
      </c>
      <c r="Y97" s="36">
        <f>SUMIFS(СВЦЭМ!$C$39:$C$789,СВЦЭМ!$A$39:$A$789,$A97,СВЦЭМ!$B$39:$B$789,Y$83)+'СЕТ СН'!$H$9+СВЦЭМ!$D$10+'СЕТ СН'!$H$6-'СЕТ СН'!$H$19</f>
        <v>2163.86686108</v>
      </c>
    </row>
    <row r="98" spans="1:25" ht="15.75" x14ac:dyDescent="0.2">
      <c r="A98" s="35">
        <f t="shared" si="2"/>
        <v>45641</v>
      </c>
      <c r="B98" s="36">
        <f>SUMIFS(СВЦЭМ!$C$39:$C$789,СВЦЭМ!$A$39:$A$789,$A98,СВЦЭМ!$B$39:$B$789,B$83)+'СЕТ СН'!$H$9+СВЦЭМ!$D$10+'СЕТ СН'!$H$6-'СЕТ СН'!$H$19</f>
        <v>2158.3078964800002</v>
      </c>
      <c r="C98" s="36">
        <f>SUMIFS(СВЦЭМ!$C$39:$C$789,СВЦЭМ!$A$39:$A$789,$A98,СВЦЭМ!$B$39:$B$789,C$83)+'СЕТ СН'!$H$9+СВЦЭМ!$D$10+'СЕТ СН'!$H$6-'СЕТ СН'!$H$19</f>
        <v>2173.5553155600001</v>
      </c>
      <c r="D98" s="36">
        <f>SUMIFS(СВЦЭМ!$C$39:$C$789,СВЦЭМ!$A$39:$A$789,$A98,СВЦЭМ!$B$39:$B$789,D$83)+'СЕТ СН'!$H$9+СВЦЭМ!$D$10+'СЕТ СН'!$H$6-'СЕТ СН'!$H$19</f>
        <v>2191.3496264</v>
      </c>
      <c r="E98" s="36">
        <f>SUMIFS(СВЦЭМ!$C$39:$C$789,СВЦЭМ!$A$39:$A$789,$A98,СВЦЭМ!$B$39:$B$789,E$83)+'СЕТ СН'!$H$9+СВЦЭМ!$D$10+'СЕТ СН'!$H$6-'СЕТ СН'!$H$19</f>
        <v>2204.0102062000001</v>
      </c>
      <c r="F98" s="36">
        <f>SUMIFS(СВЦЭМ!$C$39:$C$789,СВЦЭМ!$A$39:$A$789,$A98,СВЦЭМ!$B$39:$B$789,F$83)+'СЕТ СН'!$H$9+СВЦЭМ!$D$10+'СЕТ СН'!$H$6-'СЕТ СН'!$H$19</f>
        <v>2209.5548336200004</v>
      </c>
      <c r="G98" s="36">
        <f>SUMIFS(СВЦЭМ!$C$39:$C$789,СВЦЭМ!$A$39:$A$789,$A98,СВЦЭМ!$B$39:$B$789,G$83)+'СЕТ СН'!$H$9+СВЦЭМ!$D$10+'СЕТ СН'!$H$6-'СЕТ СН'!$H$19</f>
        <v>2194.38956207</v>
      </c>
      <c r="H98" s="36">
        <f>SUMIFS(СВЦЭМ!$C$39:$C$789,СВЦЭМ!$A$39:$A$789,$A98,СВЦЭМ!$B$39:$B$789,H$83)+'СЕТ СН'!$H$9+СВЦЭМ!$D$10+'СЕТ СН'!$H$6-'СЕТ СН'!$H$19</f>
        <v>2176.7874319700004</v>
      </c>
      <c r="I98" s="36">
        <f>SUMIFS(СВЦЭМ!$C$39:$C$789,СВЦЭМ!$A$39:$A$789,$A98,СВЦЭМ!$B$39:$B$789,I$83)+'СЕТ СН'!$H$9+СВЦЭМ!$D$10+'СЕТ СН'!$H$6-'СЕТ СН'!$H$19</f>
        <v>2179.6165183600001</v>
      </c>
      <c r="J98" s="36">
        <f>SUMIFS(СВЦЭМ!$C$39:$C$789,СВЦЭМ!$A$39:$A$789,$A98,СВЦЭМ!$B$39:$B$789,J$83)+'СЕТ СН'!$H$9+СВЦЭМ!$D$10+'СЕТ СН'!$H$6-'СЕТ СН'!$H$19</f>
        <v>2112.5328985700003</v>
      </c>
      <c r="K98" s="36">
        <f>SUMIFS(СВЦЭМ!$C$39:$C$789,СВЦЭМ!$A$39:$A$789,$A98,СВЦЭМ!$B$39:$B$789,K$83)+'СЕТ СН'!$H$9+СВЦЭМ!$D$10+'СЕТ СН'!$H$6-'СЕТ СН'!$H$19</f>
        <v>2036.9337841200002</v>
      </c>
      <c r="L98" s="36">
        <f>SUMIFS(СВЦЭМ!$C$39:$C$789,СВЦЭМ!$A$39:$A$789,$A98,СВЦЭМ!$B$39:$B$789,L$83)+'СЕТ СН'!$H$9+СВЦЭМ!$D$10+'СЕТ СН'!$H$6-'СЕТ СН'!$H$19</f>
        <v>2006.4624609300001</v>
      </c>
      <c r="M98" s="36">
        <f>SUMIFS(СВЦЭМ!$C$39:$C$789,СВЦЭМ!$A$39:$A$789,$A98,СВЦЭМ!$B$39:$B$789,M$83)+'СЕТ СН'!$H$9+СВЦЭМ!$D$10+'СЕТ СН'!$H$6-'СЕТ СН'!$H$19</f>
        <v>2017.64142324</v>
      </c>
      <c r="N98" s="36">
        <f>SUMIFS(СВЦЭМ!$C$39:$C$789,СВЦЭМ!$A$39:$A$789,$A98,СВЦЭМ!$B$39:$B$789,N$83)+'СЕТ СН'!$H$9+СВЦЭМ!$D$10+'СЕТ СН'!$H$6-'СЕТ СН'!$H$19</f>
        <v>2054.0670084500002</v>
      </c>
      <c r="O98" s="36">
        <f>SUMIFS(СВЦЭМ!$C$39:$C$789,СВЦЭМ!$A$39:$A$789,$A98,СВЦЭМ!$B$39:$B$789,O$83)+'СЕТ СН'!$H$9+СВЦЭМ!$D$10+'СЕТ СН'!$H$6-'СЕТ СН'!$H$19</f>
        <v>2074.9024584400004</v>
      </c>
      <c r="P98" s="36">
        <f>SUMIFS(СВЦЭМ!$C$39:$C$789,СВЦЭМ!$A$39:$A$789,$A98,СВЦЭМ!$B$39:$B$789,P$83)+'СЕТ СН'!$H$9+СВЦЭМ!$D$10+'СЕТ СН'!$H$6-'СЕТ СН'!$H$19</f>
        <v>2114.6368194400002</v>
      </c>
      <c r="Q98" s="36">
        <f>SUMIFS(СВЦЭМ!$C$39:$C$789,СВЦЭМ!$A$39:$A$789,$A98,СВЦЭМ!$B$39:$B$789,Q$83)+'СЕТ СН'!$H$9+СВЦЭМ!$D$10+'СЕТ СН'!$H$6-'СЕТ СН'!$H$19</f>
        <v>2139.4617649100001</v>
      </c>
      <c r="R98" s="36">
        <f>SUMIFS(СВЦЭМ!$C$39:$C$789,СВЦЭМ!$A$39:$A$789,$A98,СВЦЭМ!$B$39:$B$789,R$83)+'СЕТ СН'!$H$9+СВЦЭМ!$D$10+'СЕТ СН'!$H$6-'СЕТ СН'!$H$19</f>
        <v>2120.7435422400004</v>
      </c>
      <c r="S98" s="36">
        <f>SUMIFS(СВЦЭМ!$C$39:$C$789,СВЦЭМ!$A$39:$A$789,$A98,СВЦЭМ!$B$39:$B$789,S$83)+'СЕТ СН'!$H$9+СВЦЭМ!$D$10+'СЕТ СН'!$H$6-'СЕТ СН'!$H$19</f>
        <v>2060.9767375200004</v>
      </c>
      <c r="T98" s="36">
        <f>SUMIFS(СВЦЭМ!$C$39:$C$789,СВЦЭМ!$A$39:$A$789,$A98,СВЦЭМ!$B$39:$B$789,T$83)+'СЕТ СН'!$H$9+СВЦЭМ!$D$10+'СЕТ СН'!$H$6-'СЕТ СН'!$H$19</f>
        <v>2024.6514240000001</v>
      </c>
      <c r="U98" s="36">
        <f>SUMIFS(СВЦЭМ!$C$39:$C$789,СВЦЭМ!$A$39:$A$789,$A98,СВЦЭМ!$B$39:$B$789,U$83)+'СЕТ СН'!$H$9+СВЦЭМ!$D$10+'СЕТ СН'!$H$6-'СЕТ СН'!$H$19</f>
        <v>2029.5451078800002</v>
      </c>
      <c r="V98" s="36">
        <f>SUMIFS(СВЦЭМ!$C$39:$C$789,СВЦЭМ!$A$39:$A$789,$A98,СВЦЭМ!$B$39:$B$789,V$83)+'СЕТ СН'!$H$9+СВЦЭМ!$D$10+'СЕТ СН'!$H$6-'СЕТ СН'!$H$19</f>
        <v>2042.0827583800001</v>
      </c>
      <c r="W98" s="36">
        <f>SUMIFS(СВЦЭМ!$C$39:$C$789,СВЦЭМ!$A$39:$A$789,$A98,СВЦЭМ!$B$39:$B$789,W$83)+'СЕТ СН'!$H$9+СВЦЭМ!$D$10+'СЕТ СН'!$H$6-'СЕТ СН'!$H$19</f>
        <v>2053.5617588200003</v>
      </c>
      <c r="X98" s="36">
        <f>SUMIFS(СВЦЭМ!$C$39:$C$789,СВЦЭМ!$A$39:$A$789,$A98,СВЦЭМ!$B$39:$B$789,X$83)+'СЕТ СН'!$H$9+СВЦЭМ!$D$10+'СЕТ СН'!$H$6-'СЕТ СН'!$H$19</f>
        <v>2108.0600128800002</v>
      </c>
      <c r="Y98" s="36">
        <f>SUMIFS(СВЦЭМ!$C$39:$C$789,СВЦЭМ!$A$39:$A$789,$A98,СВЦЭМ!$B$39:$B$789,Y$83)+'СЕТ СН'!$H$9+СВЦЭМ!$D$10+'СЕТ СН'!$H$6-'СЕТ СН'!$H$19</f>
        <v>2134.3109523100002</v>
      </c>
    </row>
    <row r="99" spans="1:25" ht="15.75" x14ac:dyDescent="0.2">
      <c r="A99" s="35">
        <f t="shared" si="2"/>
        <v>45642</v>
      </c>
      <c r="B99" s="36">
        <f>SUMIFS(СВЦЭМ!$C$39:$C$789,СВЦЭМ!$A$39:$A$789,$A99,СВЦЭМ!$B$39:$B$789,B$83)+'СЕТ СН'!$H$9+СВЦЭМ!$D$10+'СЕТ СН'!$H$6-'СЕТ СН'!$H$19</f>
        <v>2066.0726318900001</v>
      </c>
      <c r="C99" s="36">
        <f>SUMIFS(СВЦЭМ!$C$39:$C$789,СВЦЭМ!$A$39:$A$789,$A99,СВЦЭМ!$B$39:$B$789,C$83)+'СЕТ СН'!$H$9+СВЦЭМ!$D$10+'СЕТ СН'!$H$6-'СЕТ СН'!$H$19</f>
        <v>2105.6411493700002</v>
      </c>
      <c r="D99" s="36">
        <f>SUMIFS(СВЦЭМ!$C$39:$C$789,СВЦЭМ!$A$39:$A$789,$A99,СВЦЭМ!$B$39:$B$789,D$83)+'СЕТ СН'!$H$9+СВЦЭМ!$D$10+'СЕТ СН'!$H$6-'СЕТ СН'!$H$19</f>
        <v>2121.88209521</v>
      </c>
      <c r="E99" s="36">
        <f>SUMIFS(СВЦЭМ!$C$39:$C$789,СВЦЭМ!$A$39:$A$789,$A99,СВЦЭМ!$B$39:$B$789,E$83)+'СЕТ СН'!$H$9+СВЦЭМ!$D$10+'СЕТ СН'!$H$6-'СЕТ СН'!$H$19</f>
        <v>2124.10885581</v>
      </c>
      <c r="F99" s="36">
        <f>SUMIFS(СВЦЭМ!$C$39:$C$789,СВЦЭМ!$A$39:$A$789,$A99,СВЦЭМ!$B$39:$B$789,F$83)+'СЕТ СН'!$H$9+СВЦЭМ!$D$10+'СЕТ СН'!$H$6-'СЕТ СН'!$H$19</f>
        <v>2120.2999073800001</v>
      </c>
      <c r="G99" s="36">
        <f>SUMIFS(СВЦЭМ!$C$39:$C$789,СВЦЭМ!$A$39:$A$789,$A99,СВЦЭМ!$B$39:$B$789,G$83)+'СЕТ СН'!$H$9+СВЦЭМ!$D$10+'СЕТ СН'!$H$6-'СЕТ СН'!$H$19</f>
        <v>2110.2242028700002</v>
      </c>
      <c r="H99" s="36">
        <f>SUMIFS(СВЦЭМ!$C$39:$C$789,СВЦЭМ!$A$39:$A$789,$A99,СВЦЭМ!$B$39:$B$789,H$83)+'СЕТ СН'!$H$9+СВЦЭМ!$D$10+'СЕТ СН'!$H$6-'СЕТ СН'!$H$19</f>
        <v>2092.03760199</v>
      </c>
      <c r="I99" s="36">
        <f>SUMIFS(СВЦЭМ!$C$39:$C$789,СВЦЭМ!$A$39:$A$789,$A99,СВЦЭМ!$B$39:$B$789,I$83)+'СЕТ СН'!$H$9+СВЦЭМ!$D$10+'СЕТ СН'!$H$6-'СЕТ СН'!$H$19</f>
        <v>2028.79597863</v>
      </c>
      <c r="J99" s="36">
        <f>SUMIFS(СВЦЭМ!$C$39:$C$789,СВЦЭМ!$A$39:$A$789,$A99,СВЦЭМ!$B$39:$B$789,J$83)+'СЕТ СН'!$H$9+СВЦЭМ!$D$10+'СЕТ СН'!$H$6-'СЕТ СН'!$H$19</f>
        <v>2036.7922336900001</v>
      </c>
      <c r="K99" s="36">
        <f>SUMIFS(СВЦЭМ!$C$39:$C$789,СВЦЭМ!$A$39:$A$789,$A99,СВЦЭМ!$B$39:$B$789,K$83)+'СЕТ СН'!$H$9+СВЦЭМ!$D$10+'СЕТ СН'!$H$6-'СЕТ СН'!$H$19</f>
        <v>2034.6379829500002</v>
      </c>
      <c r="L99" s="36">
        <f>SUMIFS(СВЦЭМ!$C$39:$C$789,СВЦЭМ!$A$39:$A$789,$A99,СВЦЭМ!$B$39:$B$789,L$83)+'СЕТ СН'!$H$9+СВЦЭМ!$D$10+'СЕТ СН'!$H$6-'СЕТ СН'!$H$19</f>
        <v>2007.34365168</v>
      </c>
      <c r="M99" s="36">
        <f>SUMIFS(СВЦЭМ!$C$39:$C$789,СВЦЭМ!$A$39:$A$789,$A99,СВЦЭМ!$B$39:$B$789,M$83)+'СЕТ СН'!$H$9+СВЦЭМ!$D$10+'СЕТ СН'!$H$6-'СЕТ СН'!$H$19</f>
        <v>2022.82111504</v>
      </c>
      <c r="N99" s="36">
        <f>SUMIFS(СВЦЭМ!$C$39:$C$789,СВЦЭМ!$A$39:$A$789,$A99,СВЦЭМ!$B$39:$B$789,N$83)+'СЕТ СН'!$H$9+СВЦЭМ!$D$10+'СЕТ СН'!$H$6-'СЕТ СН'!$H$19</f>
        <v>2014.92161564</v>
      </c>
      <c r="O99" s="36">
        <f>SUMIFS(СВЦЭМ!$C$39:$C$789,СВЦЭМ!$A$39:$A$789,$A99,СВЦЭМ!$B$39:$B$789,O$83)+'СЕТ СН'!$H$9+СВЦЭМ!$D$10+'СЕТ СН'!$H$6-'СЕТ СН'!$H$19</f>
        <v>2033.62068142</v>
      </c>
      <c r="P99" s="36">
        <f>SUMIFS(СВЦЭМ!$C$39:$C$789,СВЦЭМ!$A$39:$A$789,$A99,СВЦЭМ!$B$39:$B$789,P$83)+'СЕТ СН'!$H$9+СВЦЭМ!$D$10+'СЕТ СН'!$H$6-'СЕТ СН'!$H$19</f>
        <v>2046.26831264</v>
      </c>
      <c r="Q99" s="36">
        <f>SUMIFS(СВЦЭМ!$C$39:$C$789,СВЦЭМ!$A$39:$A$789,$A99,СВЦЭМ!$B$39:$B$789,Q$83)+'СЕТ СН'!$H$9+СВЦЭМ!$D$10+'СЕТ СН'!$H$6-'СЕТ СН'!$H$19</f>
        <v>2059.4352529700004</v>
      </c>
      <c r="R99" s="36">
        <f>SUMIFS(СВЦЭМ!$C$39:$C$789,СВЦЭМ!$A$39:$A$789,$A99,СВЦЭМ!$B$39:$B$789,R$83)+'СЕТ СН'!$H$9+СВЦЭМ!$D$10+'СЕТ СН'!$H$6-'СЕТ СН'!$H$19</f>
        <v>2049.8530341400001</v>
      </c>
      <c r="S99" s="36">
        <f>SUMIFS(СВЦЭМ!$C$39:$C$789,СВЦЭМ!$A$39:$A$789,$A99,СВЦЭМ!$B$39:$B$789,S$83)+'СЕТ СН'!$H$9+СВЦЭМ!$D$10+'СЕТ СН'!$H$6-'СЕТ СН'!$H$19</f>
        <v>2026.9147513500002</v>
      </c>
      <c r="T99" s="36">
        <f>SUMIFS(СВЦЭМ!$C$39:$C$789,СВЦЭМ!$A$39:$A$789,$A99,СВЦЭМ!$B$39:$B$789,T$83)+'СЕТ СН'!$H$9+СВЦЭМ!$D$10+'СЕТ СН'!$H$6-'СЕТ СН'!$H$19</f>
        <v>2006.42602384</v>
      </c>
      <c r="U99" s="36">
        <f>SUMIFS(СВЦЭМ!$C$39:$C$789,СВЦЭМ!$A$39:$A$789,$A99,СВЦЭМ!$B$39:$B$789,U$83)+'СЕТ СН'!$H$9+СВЦЭМ!$D$10+'СЕТ СН'!$H$6-'СЕТ СН'!$H$19</f>
        <v>2005.8978960500001</v>
      </c>
      <c r="V99" s="36">
        <f>SUMIFS(СВЦЭМ!$C$39:$C$789,СВЦЭМ!$A$39:$A$789,$A99,СВЦЭМ!$B$39:$B$789,V$83)+'СЕТ СН'!$H$9+СВЦЭМ!$D$10+'СЕТ СН'!$H$6-'СЕТ СН'!$H$19</f>
        <v>2024.33146564</v>
      </c>
      <c r="W99" s="36">
        <f>SUMIFS(СВЦЭМ!$C$39:$C$789,СВЦЭМ!$A$39:$A$789,$A99,СВЦЭМ!$B$39:$B$789,W$83)+'СЕТ СН'!$H$9+СВЦЭМ!$D$10+'СЕТ СН'!$H$6-'СЕТ СН'!$H$19</f>
        <v>2050.66069027</v>
      </c>
      <c r="X99" s="36">
        <f>SUMIFS(СВЦЭМ!$C$39:$C$789,СВЦЭМ!$A$39:$A$789,$A99,СВЦЭМ!$B$39:$B$789,X$83)+'СЕТ СН'!$H$9+СВЦЭМ!$D$10+'СЕТ СН'!$H$6-'СЕТ СН'!$H$19</f>
        <v>2097.5217516100001</v>
      </c>
      <c r="Y99" s="36">
        <f>SUMIFS(СВЦЭМ!$C$39:$C$789,СВЦЭМ!$A$39:$A$789,$A99,СВЦЭМ!$B$39:$B$789,Y$83)+'СЕТ СН'!$H$9+СВЦЭМ!$D$10+'СЕТ СН'!$H$6-'СЕТ СН'!$H$19</f>
        <v>2129.4032218700004</v>
      </c>
    </row>
    <row r="100" spans="1:25" ht="15.75" x14ac:dyDescent="0.2">
      <c r="A100" s="35">
        <f t="shared" si="2"/>
        <v>45643</v>
      </c>
      <c r="B100" s="36">
        <f>SUMIFS(СВЦЭМ!$C$39:$C$789,СВЦЭМ!$A$39:$A$789,$A100,СВЦЭМ!$B$39:$B$789,B$83)+'СЕТ СН'!$H$9+СВЦЭМ!$D$10+'СЕТ СН'!$H$6-'СЕТ СН'!$H$19</f>
        <v>2266.64762449</v>
      </c>
      <c r="C100" s="36">
        <f>SUMIFS(СВЦЭМ!$C$39:$C$789,СВЦЭМ!$A$39:$A$789,$A100,СВЦЭМ!$B$39:$B$789,C$83)+'СЕТ СН'!$H$9+СВЦЭМ!$D$10+'СЕТ СН'!$H$6-'СЕТ СН'!$H$19</f>
        <v>2318.8446808499998</v>
      </c>
      <c r="D100" s="36">
        <f>SUMIFS(СВЦЭМ!$C$39:$C$789,СВЦЭМ!$A$39:$A$789,$A100,СВЦЭМ!$B$39:$B$789,D$83)+'СЕТ СН'!$H$9+СВЦЭМ!$D$10+'СЕТ СН'!$H$6-'СЕТ СН'!$H$19</f>
        <v>2357.6956216899998</v>
      </c>
      <c r="E100" s="36">
        <f>SUMIFS(СВЦЭМ!$C$39:$C$789,СВЦЭМ!$A$39:$A$789,$A100,СВЦЭМ!$B$39:$B$789,E$83)+'СЕТ СН'!$H$9+СВЦЭМ!$D$10+'СЕТ СН'!$H$6-'СЕТ СН'!$H$19</f>
        <v>2383.3045420499998</v>
      </c>
      <c r="F100" s="36">
        <f>SUMIFS(СВЦЭМ!$C$39:$C$789,СВЦЭМ!$A$39:$A$789,$A100,СВЦЭМ!$B$39:$B$789,F$83)+'СЕТ СН'!$H$9+СВЦЭМ!$D$10+'СЕТ СН'!$H$6-'СЕТ СН'!$H$19</f>
        <v>2399.5825456899997</v>
      </c>
      <c r="G100" s="36">
        <f>SUMIFS(СВЦЭМ!$C$39:$C$789,СВЦЭМ!$A$39:$A$789,$A100,СВЦЭМ!$B$39:$B$789,G$83)+'СЕТ СН'!$H$9+СВЦЭМ!$D$10+'СЕТ СН'!$H$6-'СЕТ СН'!$H$19</f>
        <v>2418.6020645799999</v>
      </c>
      <c r="H100" s="36">
        <f>SUMIFS(СВЦЭМ!$C$39:$C$789,СВЦЭМ!$A$39:$A$789,$A100,СВЦЭМ!$B$39:$B$789,H$83)+'СЕТ СН'!$H$9+СВЦЭМ!$D$10+'СЕТ СН'!$H$6-'СЕТ СН'!$H$19</f>
        <v>2342.3792201699998</v>
      </c>
      <c r="I100" s="36">
        <f>SUMIFS(СВЦЭМ!$C$39:$C$789,СВЦЭМ!$A$39:$A$789,$A100,СВЦЭМ!$B$39:$B$789,I$83)+'СЕТ СН'!$H$9+СВЦЭМ!$D$10+'СЕТ СН'!$H$6-'СЕТ СН'!$H$19</f>
        <v>2258.0620353300001</v>
      </c>
      <c r="J100" s="36">
        <f>SUMIFS(СВЦЭМ!$C$39:$C$789,СВЦЭМ!$A$39:$A$789,$A100,СВЦЭМ!$B$39:$B$789,J$83)+'СЕТ СН'!$H$9+СВЦЭМ!$D$10+'СЕТ СН'!$H$6-'СЕТ СН'!$H$19</f>
        <v>2228.2215017900003</v>
      </c>
      <c r="K100" s="36">
        <f>SUMIFS(СВЦЭМ!$C$39:$C$789,СВЦЭМ!$A$39:$A$789,$A100,СВЦЭМ!$B$39:$B$789,K$83)+'СЕТ СН'!$H$9+СВЦЭМ!$D$10+'СЕТ СН'!$H$6-'СЕТ СН'!$H$19</f>
        <v>2167.7577182800001</v>
      </c>
      <c r="L100" s="36">
        <f>SUMIFS(СВЦЭМ!$C$39:$C$789,СВЦЭМ!$A$39:$A$789,$A100,СВЦЭМ!$B$39:$B$789,L$83)+'СЕТ СН'!$H$9+СВЦЭМ!$D$10+'СЕТ СН'!$H$6-'СЕТ СН'!$H$19</f>
        <v>2136.81480805</v>
      </c>
      <c r="M100" s="36">
        <f>SUMIFS(СВЦЭМ!$C$39:$C$789,СВЦЭМ!$A$39:$A$789,$A100,СВЦЭМ!$B$39:$B$789,M$83)+'СЕТ СН'!$H$9+СВЦЭМ!$D$10+'СЕТ СН'!$H$6-'СЕТ СН'!$H$19</f>
        <v>2148.6019615</v>
      </c>
      <c r="N100" s="36">
        <f>SUMIFS(СВЦЭМ!$C$39:$C$789,СВЦЭМ!$A$39:$A$789,$A100,СВЦЭМ!$B$39:$B$789,N$83)+'СЕТ СН'!$H$9+СВЦЭМ!$D$10+'СЕТ СН'!$H$6-'СЕТ СН'!$H$19</f>
        <v>2167.6924625900001</v>
      </c>
      <c r="O100" s="36">
        <f>SUMIFS(СВЦЭМ!$C$39:$C$789,СВЦЭМ!$A$39:$A$789,$A100,СВЦЭМ!$B$39:$B$789,O$83)+'СЕТ СН'!$H$9+СВЦЭМ!$D$10+'СЕТ СН'!$H$6-'СЕТ СН'!$H$19</f>
        <v>2169.32708688</v>
      </c>
      <c r="P100" s="36">
        <f>SUMIFS(СВЦЭМ!$C$39:$C$789,СВЦЭМ!$A$39:$A$789,$A100,СВЦЭМ!$B$39:$B$789,P$83)+'СЕТ СН'!$H$9+СВЦЭМ!$D$10+'СЕТ СН'!$H$6-'СЕТ СН'!$H$19</f>
        <v>2176.5241428600002</v>
      </c>
      <c r="Q100" s="36">
        <f>SUMIFS(СВЦЭМ!$C$39:$C$789,СВЦЭМ!$A$39:$A$789,$A100,СВЦЭМ!$B$39:$B$789,Q$83)+'СЕТ СН'!$H$9+СВЦЭМ!$D$10+'СЕТ СН'!$H$6-'СЕТ СН'!$H$19</f>
        <v>2189.3807737500001</v>
      </c>
      <c r="R100" s="36">
        <f>SUMIFS(СВЦЭМ!$C$39:$C$789,СВЦЭМ!$A$39:$A$789,$A100,СВЦЭМ!$B$39:$B$789,R$83)+'СЕТ СН'!$H$9+СВЦЭМ!$D$10+'СЕТ СН'!$H$6-'СЕТ СН'!$H$19</f>
        <v>2182.4096887000001</v>
      </c>
      <c r="S100" s="36">
        <f>SUMIFS(СВЦЭМ!$C$39:$C$789,СВЦЭМ!$A$39:$A$789,$A100,СВЦЭМ!$B$39:$B$789,S$83)+'СЕТ СН'!$H$9+СВЦЭМ!$D$10+'СЕТ СН'!$H$6-'СЕТ СН'!$H$19</f>
        <v>2157.8727537700001</v>
      </c>
      <c r="T100" s="36">
        <f>SUMIFS(СВЦЭМ!$C$39:$C$789,СВЦЭМ!$A$39:$A$789,$A100,СВЦЭМ!$B$39:$B$789,T$83)+'СЕТ СН'!$H$9+СВЦЭМ!$D$10+'СЕТ СН'!$H$6-'СЕТ СН'!$H$19</f>
        <v>2196.9219457600002</v>
      </c>
      <c r="U100" s="36">
        <f>SUMIFS(СВЦЭМ!$C$39:$C$789,СВЦЭМ!$A$39:$A$789,$A100,СВЦЭМ!$B$39:$B$789,U$83)+'СЕТ СН'!$H$9+СВЦЭМ!$D$10+'СЕТ СН'!$H$6-'СЕТ СН'!$H$19</f>
        <v>2189.4982051100001</v>
      </c>
      <c r="V100" s="36">
        <f>SUMIFS(СВЦЭМ!$C$39:$C$789,СВЦЭМ!$A$39:$A$789,$A100,СВЦЭМ!$B$39:$B$789,V$83)+'СЕТ СН'!$H$9+СВЦЭМ!$D$10+'СЕТ СН'!$H$6-'СЕТ СН'!$H$19</f>
        <v>2250.9739641800002</v>
      </c>
      <c r="W100" s="36">
        <f>SUMIFS(СВЦЭМ!$C$39:$C$789,СВЦЭМ!$A$39:$A$789,$A100,СВЦЭМ!$B$39:$B$789,W$83)+'СЕТ СН'!$H$9+СВЦЭМ!$D$10+'СЕТ СН'!$H$6-'СЕТ СН'!$H$19</f>
        <v>2273.0832367000003</v>
      </c>
      <c r="X100" s="36">
        <f>SUMIFS(СВЦЭМ!$C$39:$C$789,СВЦЭМ!$A$39:$A$789,$A100,СВЦЭМ!$B$39:$B$789,X$83)+'СЕТ СН'!$H$9+СВЦЭМ!$D$10+'СЕТ СН'!$H$6-'СЕТ СН'!$H$19</f>
        <v>2293.8472004699997</v>
      </c>
      <c r="Y100" s="36">
        <f>SUMIFS(СВЦЭМ!$C$39:$C$789,СВЦЭМ!$A$39:$A$789,$A100,СВЦЭМ!$B$39:$B$789,Y$83)+'СЕТ СН'!$H$9+СВЦЭМ!$D$10+'СЕТ СН'!$H$6-'СЕТ СН'!$H$19</f>
        <v>2306.0821254100001</v>
      </c>
    </row>
    <row r="101" spans="1:25" ht="15.75" x14ac:dyDescent="0.2">
      <c r="A101" s="35">
        <f t="shared" si="2"/>
        <v>45644</v>
      </c>
      <c r="B101" s="36">
        <f>SUMIFS(СВЦЭМ!$C$39:$C$789,СВЦЭМ!$A$39:$A$789,$A101,СВЦЭМ!$B$39:$B$789,B$83)+'СЕТ СН'!$H$9+СВЦЭМ!$D$10+'СЕТ СН'!$H$6-'СЕТ СН'!$H$19</f>
        <v>2423.1465392599998</v>
      </c>
      <c r="C101" s="36">
        <f>SUMIFS(СВЦЭМ!$C$39:$C$789,СВЦЭМ!$A$39:$A$789,$A101,СВЦЭМ!$B$39:$B$789,C$83)+'СЕТ СН'!$H$9+СВЦЭМ!$D$10+'СЕТ СН'!$H$6-'СЕТ СН'!$H$19</f>
        <v>2458.8298874299999</v>
      </c>
      <c r="D101" s="36">
        <f>SUMIFS(СВЦЭМ!$C$39:$C$789,СВЦЭМ!$A$39:$A$789,$A101,СВЦЭМ!$B$39:$B$789,D$83)+'СЕТ СН'!$H$9+СВЦЭМ!$D$10+'СЕТ СН'!$H$6-'СЕТ СН'!$H$19</f>
        <v>2489.0301227800001</v>
      </c>
      <c r="E101" s="36">
        <f>SUMIFS(СВЦЭМ!$C$39:$C$789,СВЦЭМ!$A$39:$A$789,$A101,СВЦЭМ!$B$39:$B$789,E$83)+'СЕТ СН'!$H$9+СВЦЭМ!$D$10+'СЕТ СН'!$H$6-'СЕТ СН'!$H$19</f>
        <v>2503.8784857699998</v>
      </c>
      <c r="F101" s="36">
        <f>SUMIFS(СВЦЭМ!$C$39:$C$789,СВЦЭМ!$A$39:$A$789,$A101,СВЦЭМ!$B$39:$B$789,F$83)+'СЕТ СН'!$H$9+СВЦЭМ!$D$10+'СЕТ СН'!$H$6-'СЕТ СН'!$H$19</f>
        <v>2511.3412208699997</v>
      </c>
      <c r="G101" s="36">
        <f>SUMIFS(СВЦЭМ!$C$39:$C$789,СВЦЭМ!$A$39:$A$789,$A101,СВЦЭМ!$B$39:$B$789,G$83)+'СЕТ СН'!$H$9+СВЦЭМ!$D$10+'СЕТ СН'!$H$6-'СЕТ СН'!$H$19</f>
        <v>2490.4478718099999</v>
      </c>
      <c r="H101" s="36">
        <f>SUMIFS(СВЦЭМ!$C$39:$C$789,СВЦЭМ!$A$39:$A$789,$A101,СВЦЭМ!$B$39:$B$789,H$83)+'СЕТ СН'!$H$9+СВЦЭМ!$D$10+'СЕТ СН'!$H$6-'СЕТ СН'!$H$19</f>
        <v>2398.8694198200001</v>
      </c>
      <c r="I101" s="36">
        <f>SUMIFS(СВЦЭМ!$C$39:$C$789,СВЦЭМ!$A$39:$A$789,$A101,СВЦЭМ!$B$39:$B$789,I$83)+'СЕТ СН'!$H$9+СВЦЭМ!$D$10+'СЕТ СН'!$H$6-'СЕТ СН'!$H$19</f>
        <v>2281.7471055400001</v>
      </c>
      <c r="J101" s="36">
        <f>SUMIFS(СВЦЭМ!$C$39:$C$789,СВЦЭМ!$A$39:$A$789,$A101,СВЦЭМ!$B$39:$B$789,J$83)+'СЕТ СН'!$H$9+СВЦЭМ!$D$10+'СЕТ СН'!$H$6-'СЕТ СН'!$H$19</f>
        <v>2244.9583164600003</v>
      </c>
      <c r="K101" s="36">
        <f>SUMIFS(СВЦЭМ!$C$39:$C$789,СВЦЭМ!$A$39:$A$789,$A101,СВЦЭМ!$B$39:$B$789,K$83)+'СЕТ СН'!$H$9+СВЦЭМ!$D$10+'СЕТ СН'!$H$6-'СЕТ СН'!$H$19</f>
        <v>2201.0629973600003</v>
      </c>
      <c r="L101" s="36">
        <f>SUMIFS(СВЦЭМ!$C$39:$C$789,СВЦЭМ!$A$39:$A$789,$A101,СВЦЭМ!$B$39:$B$789,L$83)+'СЕТ СН'!$H$9+СВЦЭМ!$D$10+'СЕТ СН'!$H$6-'СЕТ СН'!$H$19</f>
        <v>2150.3629301200003</v>
      </c>
      <c r="M101" s="36">
        <f>SUMIFS(СВЦЭМ!$C$39:$C$789,СВЦЭМ!$A$39:$A$789,$A101,СВЦЭМ!$B$39:$B$789,M$83)+'СЕТ СН'!$H$9+СВЦЭМ!$D$10+'СЕТ СН'!$H$6-'СЕТ СН'!$H$19</f>
        <v>2214.61969486</v>
      </c>
      <c r="N101" s="36">
        <f>SUMIFS(СВЦЭМ!$C$39:$C$789,СВЦЭМ!$A$39:$A$789,$A101,СВЦЭМ!$B$39:$B$789,N$83)+'СЕТ СН'!$H$9+СВЦЭМ!$D$10+'СЕТ СН'!$H$6-'СЕТ СН'!$H$19</f>
        <v>2235.9389128600001</v>
      </c>
      <c r="O101" s="36">
        <f>SUMIFS(СВЦЭМ!$C$39:$C$789,СВЦЭМ!$A$39:$A$789,$A101,СВЦЭМ!$B$39:$B$789,O$83)+'СЕТ СН'!$H$9+СВЦЭМ!$D$10+'СЕТ СН'!$H$6-'СЕТ СН'!$H$19</f>
        <v>2216.2262757500002</v>
      </c>
      <c r="P101" s="36">
        <f>SUMIFS(СВЦЭМ!$C$39:$C$789,СВЦЭМ!$A$39:$A$789,$A101,СВЦЭМ!$B$39:$B$789,P$83)+'СЕТ СН'!$H$9+СВЦЭМ!$D$10+'СЕТ СН'!$H$6-'СЕТ СН'!$H$19</f>
        <v>2213.8891601400001</v>
      </c>
      <c r="Q101" s="36">
        <f>SUMIFS(СВЦЭМ!$C$39:$C$789,СВЦЭМ!$A$39:$A$789,$A101,СВЦЭМ!$B$39:$B$789,Q$83)+'СЕТ СН'!$H$9+СВЦЭМ!$D$10+'СЕТ СН'!$H$6-'СЕТ СН'!$H$19</f>
        <v>2230.5348532100002</v>
      </c>
      <c r="R101" s="36">
        <f>SUMIFS(СВЦЭМ!$C$39:$C$789,СВЦЭМ!$A$39:$A$789,$A101,СВЦЭМ!$B$39:$B$789,R$83)+'СЕТ СН'!$H$9+СВЦЭМ!$D$10+'СЕТ СН'!$H$6-'СЕТ СН'!$H$19</f>
        <v>2220.5969806800003</v>
      </c>
      <c r="S101" s="36">
        <f>SUMIFS(СВЦЭМ!$C$39:$C$789,СВЦЭМ!$A$39:$A$789,$A101,СВЦЭМ!$B$39:$B$789,S$83)+'СЕТ СН'!$H$9+СВЦЭМ!$D$10+'СЕТ СН'!$H$6-'СЕТ СН'!$H$19</f>
        <v>2186.1000724400001</v>
      </c>
      <c r="T101" s="36">
        <f>SUMIFS(СВЦЭМ!$C$39:$C$789,СВЦЭМ!$A$39:$A$789,$A101,СВЦЭМ!$B$39:$B$789,T$83)+'СЕТ СН'!$H$9+СВЦЭМ!$D$10+'СЕТ СН'!$H$6-'СЕТ СН'!$H$19</f>
        <v>2186.7569351300003</v>
      </c>
      <c r="U101" s="36">
        <f>SUMIFS(СВЦЭМ!$C$39:$C$789,СВЦЭМ!$A$39:$A$789,$A101,СВЦЭМ!$B$39:$B$789,U$83)+'СЕТ СН'!$H$9+СВЦЭМ!$D$10+'СЕТ СН'!$H$6-'СЕТ СН'!$H$19</f>
        <v>2189.7556310600003</v>
      </c>
      <c r="V101" s="36">
        <f>SUMIFS(СВЦЭМ!$C$39:$C$789,СВЦЭМ!$A$39:$A$789,$A101,СВЦЭМ!$B$39:$B$789,V$83)+'СЕТ СН'!$H$9+СВЦЭМ!$D$10+'СЕТ СН'!$H$6-'СЕТ СН'!$H$19</f>
        <v>2240.8516933800001</v>
      </c>
      <c r="W101" s="36">
        <f>SUMIFS(СВЦЭМ!$C$39:$C$789,СВЦЭМ!$A$39:$A$789,$A101,СВЦЭМ!$B$39:$B$789,W$83)+'СЕТ СН'!$H$9+СВЦЭМ!$D$10+'СЕТ СН'!$H$6-'СЕТ СН'!$H$19</f>
        <v>2269.6048162500001</v>
      </c>
      <c r="X101" s="36">
        <f>SUMIFS(СВЦЭМ!$C$39:$C$789,СВЦЭМ!$A$39:$A$789,$A101,СВЦЭМ!$B$39:$B$789,X$83)+'СЕТ СН'!$H$9+СВЦЭМ!$D$10+'СЕТ СН'!$H$6-'СЕТ СН'!$H$19</f>
        <v>2277.61745604</v>
      </c>
      <c r="Y101" s="36">
        <f>SUMIFS(СВЦЭМ!$C$39:$C$789,СВЦЭМ!$A$39:$A$789,$A101,СВЦЭМ!$B$39:$B$789,Y$83)+'СЕТ СН'!$H$9+СВЦЭМ!$D$10+'СЕТ СН'!$H$6-'СЕТ СН'!$H$19</f>
        <v>2330.4201654299995</v>
      </c>
    </row>
    <row r="102" spans="1:25" ht="15.75" x14ac:dyDescent="0.2">
      <c r="A102" s="35">
        <f t="shared" si="2"/>
        <v>45645</v>
      </c>
      <c r="B102" s="36">
        <f>SUMIFS(СВЦЭМ!$C$39:$C$789,СВЦЭМ!$A$39:$A$789,$A102,СВЦЭМ!$B$39:$B$789,B$83)+'СЕТ СН'!$H$9+СВЦЭМ!$D$10+'СЕТ СН'!$H$6-'СЕТ СН'!$H$19</f>
        <v>2243.3342710900001</v>
      </c>
      <c r="C102" s="36">
        <f>SUMIFS(СВЦЭМ!$C$39:$C$789,СВЦЭМ!$A$39:$A$789,$A102,СВЦЭМ!$B$39:$B$789,C$83)+'СЕТ СН'!$H$9+СВЦЭМ!$D$10+'СЕТ СН'!$H$6-'СЕТ СН'!$H$19</f>
        <v>2261.1046227400002</v>
      </c>
      <c r="D102" s="36">
        <f>SUMIFS(СВЦЭМ!$C$39:$C$789,СВЦЭМ!$A$39:$A$789,$A102,СВЦЭМ!$B$39:$B$789,D$83)+'СЕТ СН'!$H$9+СВЦЭМ!$D$10+'СЕТ СН'!$H$6-'СЕТ СН'!$H$19</f>
        <v>2327.8758928399998</v>
      </c>
      <c r="E102" s="36">
        <f>SUMIFS(СВЦЭМ!$C$39:$C$789,СВЦЭМ!$A$39:$A$789,$A102,СВЦЭМ!$B$39:$B$789,E$83)+'СЕТ СН'!$H$9+СВЦЭМ!$D$10+'СЕТ СН'!$H$6-'СЕТ СН'!$H$19</f>
        <v>2351.2978831999999</v>
      </c>
      <c r="F102" s="36">
        <f>SUMIFS(СВЦЭМ!$C$39:$C$789,СВЦЭМ!$A$39:$A$789,$A102,СВЦЭМ!$B$39:$B$789,F$83)+'СЕТ СН'!$H$9+СВЦЭМ!$D$10+'СЕТ СН'!$H$6-'СЕТ СН'!$H$19</f>
        <v>2367.5671111199999</v>
      </c>
      <c r="G102" s="36">
        <f>SUMIFS(СВЦЭМ!$C$39:$C$789,СВЦЭМ!$A$39:$A$789,$A102,СВЦЭМ!$B$39:$B$789,G$83)+'СЕТ СН'!$H$9+СВЦЭМ!$D$10+'СЕТ СН'!$H$6-'СЕТ СН'!$H$19</f>
        <v>2329.2255503400002</v>
      </c>
      <c r="H102" s="36">
        <f>SUMIFS(СВЦЭМ!$C$39:$C$789,СВЦЭМ!$A$39:$A$789,$A102,СВЦЭМ!$B$39:$B$789,H$83)+'СЕТ СН'!$H$9+СВЦЭМ!$D$10+'СЕТ СН'!$H$6-'СЕТ СН'!$H$19</f>
        <v>2293.3686370199998</v>
      </c>
      <c r="I102" s="36">
        <f>SUMIFS(СВЦЭМ!$C$39:$C$789,СВЦЭМ!$A$39:$A$789,$A102,СВЦЭМ!$B$39:$B$789,I$83)+'СЕТ СН'!$H$9+СВЦЭМ!$D$10+'СЕТ СН'!$H$6-'СЕТ СН'!$H$19</f>
        <v>2230.5111284900004</v>
      </c>
      <c r="J102" s="36">
        <f>SUMIFS(СВЦЭМ!$C$39:$C$789,СВЦЭМ!$A$39:$A$789,$A102,СВЦЭМ!$B$39:$B$789,J$83)+'СЕТ СН'!$H$9+СВЦЭМ!$D$10+'СЕТ СН'!$H$6-'СЕТ СН'!$H$19</f>
        <v>2191.4319627</v>
      </c>
      <c r="K102" s="36">
        <f>SUMIFS(СВЦЭМ!$C$39:$C$789,СВЦЭМ!$A$39:$A$789,$A102,СВЦЭМ!$B$39:$B$789,K$83)+'СЕТ СН'!$H$9+СВЦЭМ!$D$10+'СЕТ СН'!$H$6-'СЕТ СН'!$H$19</f>
        <v>2135.3699620000002</v>
      </c>
      <c r="L102" s="36">
        <f>SUMIFS(СВЦЭМ!$C$39:$C$789,СВЦЭМ!$A$39:$A$789,$A102,СВЦЭМ!$B$39:$B$789,L$83)+'СЕТ СН'!$H$9+СВЦЭМ!$D$10+'СЕТ СН'!$H$6-'СЕТ СН'!$H$19</f>
        <v>2120.6102623800002</v>
      </c>
      <c r="M102" s="36">
        <f>SUMIFS(СВЦЭМ!$C$39:$C$789,СВЦЭМ!$A$39:$A$789,$A102,СВЦЭМ!$B$39:$B$789,M$83)+'СЕТ СН'!$H$9+СВЦЭМ!$D$10+'СЕТ СН'!$H$6-'СЕТ СН'!$H$19</f>
        <v>2146.4298771400004</v>
      </c>
      <c r="N102" s="36">
        <f>SUMIFS(СВЦЭМ!$C$39:$C$789,СВЦЭМ!$A$39:$A$789,$A102,СВЦЭМ!$B$39:$B$789,N$83)+'СЕТ СН'!$H$9+СВЦЭМ!$D$10+'СЕТ СН'!$H$6-'СЕТ СН'!$H$19</f>
        <v>2155.0444617100002</v>
      </c>
      <c r="O102" s="36">
        <f>SUMIFS(СВЦЭМ!$C$39:$C$789,СВЦЭМ!$A$39:$A$789,$A102,СВЦЭМ!$B$39:$B$789,O$83)+'СЕТ СН'!$H$9+СВЦЭМ!$D$10+'СЕТ СН'!$H$6-'СЕТ СН'!$H$19</f>
        <v>2202.2089504600003</v>
      </c>
      <c r="P102" s="36">
        <f>SUMIFS(СВЦЭМ!$C$39:$C$789,СВЦЭМ!$A$39:$A$789,$A102,СВЦЭМ!$B$39:$B$789,P$83)+'СЕТ СН'!$H$9+СВЦЭМ!$D$10+'СЕТ СН'!$H$6-'СЕТ СН'!$H$19</f>
        <v>2221.8331528400004</v>
      </c>
      <c r="Q102" s="36">
        <f>SUMIFS(СВЦЭМ!$C$39:$C$789,СВЦЭМ!$A$39:$A$789,$A102,СВЦЭМ!$B$39:$B$789,Q$83)+'СЕТ СН'!$H$9+СВЦЭМ!$D$10+'СЕТ СН'!$H$6-'СЕТ СН'!$H$19</f>
        <v>2197.4125943000004</v>
      </c>
      <c r="R102" s="36">
        <f>SUMIFS(СВЦЭМ!$C$39:$C$789,СВЦЭМ!$A$39:$A$789,$A102,СВЦЭМ!$B$39:$B$789,R$83)+'СЕТ СН'!$H$9+СВЦЭМ!$D$10+'СЕТ СН'!$H$6-'СЕТ СН'!$H$19</f>
        <v>2159.8930382600001</v>
      </c>
      <c r="S102" s="36">
        <f>SUMIFS(СВЦЭМ!$C$39:$C$789,СВЦЭМ!$A$39:$A$789,$A102,СВЦЭМ!$B$39:$B$789,S$83)+'СЕТ СН'!$H$9+СВЦЭМ!$D$10+'СЕТ СН'!$H$6-'СЕТ СН'!$H$19</f>
        <v>2122.2315686300003</v>
      </c>
      <c r="T102" s="36">
        <f>SUMIFS(СВЦЭМ!$C$39:$C$789,СВЦЭМ!$A$39:$A$789,$A102,СВЦЭМ!$B$39:$B$789,T$83)+'СЕТ СН'!$H$9+СВЦЭМ!$D$10+'СЕТ СН'!$H$6-'СЕТ СН'!$H$19</f>
        <v>2101.7995722000001</v>
      </c>
      <c r="U102" s="36">
        <f>SUMIFS(СВЦЭМ!$C$39:$C$789,СВЦЭМ!$A$39:$A$789,$A102,СВЦЭМ!$B$39:$B$789,U$83)+'СЕТ СН'!$H$9+СВЦЭМ!$D$10+'СЕТ СН'!$H$6-'СЕТ СН'!$H$19</f>
        <v>2103.3251840800003</v>
      </c>
      <c r="V102" s="36">
        <f>SUMIFS(СВЦЭМ!$C$39:$C$789,СВЦЭМ!$A$39:$A$789,$A102,СВЦЭМ!$B$39:$B$789,V$83)+'СЕТ СН'!$H$9+СВЦЭМ!$D$10+'СЕТ СН'!$H$6-'СЕТ СН'!$H$19</f>
        <v>2121.0446798600001</v>
      </c>
      <c r="W102" s="36">
        <f>SUMIFS(СВЦЭМ!$C$39:$C$789,СВЦЭМ!$A$39:$A$789,$A102,СВЦЭМ!$B$39:$B$789,W$83)+'СЕТ СН'!$H$9+СВЦЭМ!$D$10+'СЕТ СН'!$H$6-'СЕТ СН'!$H$19</f>
        <v>2183.32911397</v>
      </c>
      <c r="X102" s="36">
        <f>SUMIFS(СВЦЭМ!$C$39:$C$789,СВЦЭМ!$A$39:$A$789,$A102,СВЦЭМ!$B$39:$B$789,X$83)+'СЕТ СН'!$H$9+СВЦЭМ!$D$10+'СЕТ СН'!$H$6-'СЕТ СН'!$H$19</f>
        <v>2197.7292466200001</v>
      </c>
      <c r="Y102" s="36">
        <f>SUMIFS(СВЦЭМ!$C$39:$C$789,СВЦЭМ!$A$39:$A$789,$A102,СВЦЭМ!$B$39:$B$789,Y$83)+'СЕТ СН'!$H$9+СВЦЭМ!$D$10+'СЕТ СН'!$H$6-'СЕТ СН'!$H$19</f>
        <v>2228.88536062</v>
      </c>
    </row>
    <row r="103" spans="1:25" ht="15.75" x14ac:dyDescent="0.2">
      <c r="A103" s="35">
        <f t="shared" si="2"/>
        <v>45646</v>
      </c>
      <c r="B103" s="36">
        <f>SUMIFS(СВЦЭМ!$C$39:$C$789,СВЦЭМ!$A$39:$A$789,$A103,СВЦЭМ!$B$39:$B$789,B$83)+'СЕТ СН'!$H$9+СВЦЭМ!$D$10+'СЕТ СН'!$H$6-'СЕТ СН'!$H$19</f>
        <v>2258.92974172</v>
      </c>
      <c r="C103" s="36">
        <f>SUMIFS(СВЦЭМ!$C$39:$C$789,СВЦЭМ!$A$39:$A$789,$A103,СВЦЭМ!$B$39:$B$789,C$83)+'СЕТ СН'!$H$9+СВЦЭМ!$D$10+'СЕТ СН'!$H$6-'СЕТ СН'!$H$19</f>
        <v>2299.5920744300001</v>
      </c>
      <c r="D103" s="36">
        <f>SUMIFS(СВЦЭМ!$C$39:$C$789,СВЦЭМ!$A$39:$A$789,$A103,СВЦЭМ!$B$39:$B$789,D$83)+'СЕТ СН'!$H$9+СВЦЭМ!$D$10+'СЕТ СН'!$H$6-'СЕТ СН'!$H$19</f>
        <v>2298.8860723999996</v>
      </c>
      <c r="E103" s="36">
        <f>SUMIFS(СВЦЭМ!$C$39:$C$789,СВЦЭМ!$A$39:$A$789,$A103,СВЦЭМ!$B$39:$B$789,E$83)+'СЕТ СН'!$H$9+СВЦЭМ!$D$10+'СЕТ СН'!$H$6-'СЕТ СН'!$H$19</f>
        <v>2323.7629852700002</v>
      </c>
      <c r="F103" s="36">
        <f>SUMIFS(СВЦЭМ!$C$39:$C$789,СВЦЭМ!$A$39:$A$789,$A103,СВЦЭМ!$B$39:$B$789,F$83)+'СЕТ СН'!$H$9+СВЦЭМ!$D$10+'СЕТ СН'!$H$6-'СЕТ СН'!$H$19</f>
        <v>2317.1078187499998</v>
      </c>
      <c r="G103" s="36">
        <f>SUMIFS(СВЦЭМ!$C$39:$C$789,СВЦЭМ!$A$39:$A$789,$A103,СВЦЭМ!$B$39:$B$789,G$83)+'СЕТ СН'!$H$9+СВЦЭМ!$D$10+'СЕТ СН'!$H$6-'СЕТ СН'!$H$19</f>
        <v>2295.4761417299997</v>
      </c>
      <c r="H103" s="36">
        <f>SUMIFS(СВЦЭМ!$C$39:$C$789,СВЦЭМ!$A$39:$A$789,$A103,СВЦЭМ!$B$39:$B$789,H$83)+'СЕТ СН'!$H$9+СВЦЭМ!$D$10+'СЕТ СН'!$H$6-'СЕТ СН'!$H$19</f>
        <v>2287.2636371199997</v>
      </c>
      <c r="I103" s="36">
        <f>SUMIFS(СВЦЭМ!$C$39:$C$789,СВЦЭМ!$A$39:$A$789,$A103,СВЦЭМ!$B$39:$B$789,I$83)+'СЕТ СН'!$H$9+СВЦЭМ!$D$10+'СЕТ СН'!$H$6-'СЕТ СН'!$H$19</f>
        <v>2181.0964176100001</v>
      </c>
      <c r="J103" s="36">
        <f>SUMIFS(СВЦЭМ!$C$39:$C$789,СВЦЭМ!$A$39:$A$789,$A103,СВЦЭМ!$B$39:$B$789,J$83)+'СЕТ СН'!$H$9+СВЦЭМ!$D$10+'СЕТ СН'!$H$6-'СЕТ СН'!$H$19</f>
        <v>2123.3031807700004</v>
      </c>
      <c r="K103" s="36">
        <f>SUMIFS(СВЦЭМ!$C$39:$C$789,СВЦЭМ!$A$39:$A$789,$A103,СВЦЭМ!$B$39:$B$789,K$83)+'СЕТ СН'!$H$9+СВЦЭМ!$D$10+'СЕТ СН'!$H$6-'СЕТ СН'!$H$19</f>
        <v>2079.6954062100003</v>
      </c>
      <c r="L103" s="36">
        <f>SUMIFS(СВЦЭМ!$C$39:$C$789,СВЦЭМ!$A$39:$A$789,$A103,СВЦЭМ!$B$39:$B$789,L$83)+'СЕТ СН'!$H$9+СВЦЭМ!$D$10+'СЕТ СН'!$H$6-'СЕТ СН'!$H$19</f>
        <v>2084.8120780000004</v>
      </c>
      <c r="M103" s="36">
        <f>SUMIFS(СВЦЭМ!$C$39:$C$789,СВЦЭМ!$A$39:$A$789,$A103,СВЦЭМ!$B$39:$B$789,M$83)+'СЕТ СН'!$H$9+СВЦЭМ!$D$10+'СЕТ СН'!$H$6-'СЕТ СН'!$H$19</f>
        <v>2063.6575850400004</v>
      </c>
      <c r="N103" s="36">
        <f>SUMIFS(СВЦЭМ!$C$39:$C$789,СВЦЭМ!$A$39:$A$789,$A103,СВЦЭМ!$B$39:$B$789,N$83)+'СЕТ СН'!$H$9+СВЦЭМ!$D$10+'СЕТ СН'!$H$6-'СЕТ СН'!$H$19</f>
        <v>2065.75634588</v>
      </c>
      <c r="O103" s="36">
        <f>SUMIFS(СВЦЭМ!$C$39:$C$789,СВЦЭМ!$A$39:$A$789,$A103,СВЦЭМ!$B$39:$B$789,O$83)+'СЕТ СН'!$H$9+СВЦЭМ!$D$10+'СЕТ СН'!$H$6-'СЕТ СН'!$H$19</f>
        <v>2080.4566830600002</v>
      </c>
      <c r="P103" s="36">
        <f>SUMIFS(СВЦЭМ!$C$39:$C$789,СВЦЭМ!$A$39:$A$789,$A103,СВЦЭМ!$B$39:$B$789,P$83)+'СЕТ СН'!$H$9+СВЦЭМ!$D$10+'СЕТ СН'!$H$6-'СЕТ СН'!$H$19</f>
        <v>2085.3293876300004</v>
      </c>
      <c r="Q103" s="36">
        <f>SUMIFS(СВЦЭМ!$C$39:$C$789,СВЦЭМ!$A$39:$A$789,$A103,СВЦЭМ!$B$39:$B$789,Q$83)+'СЕТ СН'!$H$9+СВЦЭМ!$D$10+'СЕТ СН'!$H$6-'СЕТ СН'!$H$19</f>
        <v>2043.43085503</v>
      </c>
      <c r="R103" s="36">
        <f>SUMIFS(СВЦЭМ!$C$39:$C$789,СВЦЭМ!$A$39:$A$789,$A103,СВЦЭМ!$B$39:$B$789,R$83)+'СЕТ СН'!$H$9+СВЦЭМ!$D$10+'СЕТ СН'!$H$6-'СЕТ СН'!$H$19</f>
        <v>2054.1622622900004</v>
      </c>
      <c r="S103" s="36">
        <f>SUMIFS(СВЦЭМ!$C$39:$C$789,СВЦЭМ!$A$39:$A$789,$A103,СВЦЭМ!$B$39:$B$789,S$83)+'СЕТ СН'!$H$9+СВЦЭМ!$D$10+'СЕТ СН'!$H$6-'СЕТ СН'!$H$19</f>
        <v>2053.8963122500004</v>
      </c>
      <c r="T103" s="36">
        <f>SUMIFS(СВЦЭМ!$C$39:$C$789,СВЦЭМ!$A$39:$A$789,$A103,СВЦЭМ!$B$39:$B$789,T$83)+'СЕТ СН'!$H$9+СВЦЭМ!$D$10+'СЕТ СН'!$H$6-'СЕТ СН'!$H$19</f>
        <v>2030.81274001</v>
      </c>
      <c r="U103" s="36">
        <f>SUMIFS(СВЦЭМ!$C$39:$C$789,СВЦЭМ!$A$39:$A$789,$A103,СВЦЭМ!$B$39:$B$789,U$83)+'СЕТ СН'!$H$9+СВЦЭМ!$D$10+'СЕТ СН'!$H$6-'СЕТ СН'!$H$19</f>
        <v>2055.0090988000002</v>
      </c>
      <c r="V103" s="36">
        <f>SUMIFS(СВЦЭМ!$C$39:$C$789,СВЦЭМ!$A$39:$A$789,$A103,СВЦЭМ!$B$39:$B$789,V$83)+'СЕТ СН'!$H$9+СВЦЭМ!$D$10+'СЕТ СН'!$H$6-'СЕТ СН'!$H$19</f>
        <v>2085.98800742</v>
      </c>
      <c r="W103" s="36">
        <f>SUMIFS(СВЦЭМ!$C$39:$C$789,СВЦЭМ!$A$39:$A$789,$A103,СВЦЭМ!$B$39:$B$789,W$83)+'СЕТ СН'!$H$9+СВЦЭМ!$D$10+'СЕТ СН'!$H$6-'СЕТ СН'!$H$19</f>
        <v>2163.1881771100002</v>
      </c>
      <c r="X103" s="36">
        <f>SUMIFS(СВЦЭМ!$C$39:$C$789,СВЦЭМ!$A$39:$A$789,$A103,СВЦЭМ!$B$39:$B$789,X$83)+'СЕТ СН'!$H$9+СВЦЭМ!$D$10+'СЕТ СН'!$H$6-'СЕТ СН'!$H$19</f>
        <v>2166.8478987200001</v>
      </c>
      <c r="Y103" s="36">
        <f>SUMIFS(СВЦЭМ!$C$39:$C$789,СВЦЭМ!$A$39:$A$789,$A103,СВЦЭМ!$B$39:$B$789,Y$83)+'СЕТ СН'!$H$9+СВЦЭМ!$D$10+'СЕТ СН'!$H$6-'СЕТ СН'!$H$19</f>
        <v>2172.4421486000001</v>
      </c>
    </row>
    <row r="104" spans="1:25" ht="15.75" x14ac:dyDescent="0.2">
      <c r="A104" s="35">
        <f t="shared" si="2"/>
        <v>45647</v>
      </c>
      <c r="B104" s="36">
        <f>SUMIFS(СВЦЭМ!$C$39:$C$789,СВЦЭМ!$A$39:$A$789,$A104,СВЦЭМ!$B$39:$B$789,B$83)+'СЕТ СН'!$H$9+СВЦЭМ!$D$10+'СЕТ СН'!$H$6-'СЕТ СН'!$H$19</f>
        <v>2254.3229588500003</v>
      </c>
      <c r="C104" s="36">
        <f>SUMIFS(СВЦЭМ!$C$39:$C$789,СВЦЭМ!$A$39:$A$789,$A104,СВЦЭМ!$B$39:$B$789,C$83)+'СЕТ СН'!$H$9+СВЦЭМ!$D$10+'СЕТ СН'!$H$6-'СЕТ СН'!$H$19</f>
        <v>2236.4105072500001</v>
      </c>
      <c r="D104" s="36">
        <f>SUMIFS(СВЦЭМ!$C$39:$C$789,СВЦЭМ!$A$39:$A$789,$A104,СВЦЭМ!$B$39:$B$789,D$83)+'СЕТ СН'!$H$9+СВЦЭМ!$D$10+'СЕТ СН'!$H$6-'СЕТ СН'!$H$19</f>
        <v>2305.8030262599996</v>
      </c>
      <c r="E104" s="36">
        <f>SUMIFS(СВЦЭМ!$C$39:$C$789,СВЦЭМ!$A$39:$A$789,$A104,СВЦЭМ!$B$39:$B$789,E$83)+'СЕТ СН'!$H$9+СВЦЭМ!$D$10+'СЕТ СН'!$H$6-'СЕТ СН'!$H$19</f>
        <v>2339.9030888499997</v>
      </c>
      <c r="F104" s="36">
        <f>SUMIFS(СВЦЭМ!$C$39:$C$789,СВЦЭМ!$A$39:$A$789,$A104,СВЦЭМ!$B$39:$B$789,F$83)+'СЕТ СН'!$H$9+СВЦЭМ!$D$10+'СЕТ СН'!$H$6-'СЕТ СН'!$H$19</f>
        <v>2349.4976822799999</v>
      </c>
      <c r="G104" s="36">
        <f>SUMIFS(СВЦЭМ!$C$39:$C$789,СВЦЭМ!$A$39:$A$789,$A104,СВЦЭМ!$B$39:$B$789,G$83)+'СЕТ СН'!$H$9+СВЦЭМ!$D$10+'СЕТ СН'!$H$6-'СЕТ СН'!$H$19</f>
        <v>2333.5558887399998</v>
      </c>
      <c r="H104" s="36">
        <f>SUMIFS(СВЦЭМ!$C$39:$C$789,СВЦЭМ!$A$39:$A$789,$A104,СВЦЭМ!$B$39:$B$789,H$83)+'СЕТ СН'!$H$9+СВЦЭМ!$D$10+'СЕТ СН'!$H$6-'СЕТ СН'!$H$19</f>
        <v>2309.8187661599995</v>
      </c>
      <c r="I104" s="36">
        <f>SUMIFS(СВЦЭМ!$C$39:$C$789,СВЦЭМ!$A$39:$A$789,$A104,СВЦЭМ!$B$39:$B$789,I$83)+'СЕТ СН'!$H$9+СВЦЭМ!$D$10+'СЕТ СН'!$H$6-'СЕТ СН'!$H$19</f>
        <v>2264.6362142900002</v>
      </c>
      <c r="J104" s="36">
        <f>SUMIFS(СВЦЭМ!$C$39:$C$789,СВЦЭМ!$A$39:$A$789,$A104,СВЦЭМ!$B$39:$B$789,J$83)+'СЕТ СН'!$H$9+СВЦЭМ!$D$10+'СЕТ СН'!$H$6-'СЕТ СН'!$H$19</f>
        <v>2196.95761601</v>
      </c>
      <c r="K104" s="36">
        <f>SUMIFS(СВЦЭМ!$C$39:$C$789,СВЦЭМ!$A$39:$A$789,$A104,СВЦЭМ!$B$39:$B$789,K$83)+'СЕТ СН'!$H$9+СВЦЭМ!$D$10+'СЕТ СН'!$H$6-'СЕТ СН'!$H$19</f>
        <v>2111.4249641800002</v>
      </c>
      <c r="L104" s="36">
        <f>SUMIFS(СВЦЭМ!$C$39:$C$789,СВЦЭМ!$A$39:$A$789,$A104,СВЦЭМ!$B$39:$B$789,L$83)+'СЕТ СН'!$H$9+СВЦЭМ!$D$10+'СЕТ СН'!$H$6-'СЕТ СН'!$H$19</f>
        <v>2094.4903860200002</v>
      </c>
      <c r="M104" s="36">
        <f>SUMIFS(СВЦЭМ!$C$39:$C$789,СВЦЭМ!$A$39:$A$789,$A104,СВЦЭМ!$B$39:$B$789,M$83)+'СЕТ СН'!$H$9+СВЦЭМ!$D$10+'СЕТ СН'!$H$6-'СЕТ СН'!$H$19</f>
        <v>2093.33570938</v>
      </c>
      <c r="N104" s="36">
        <f>SUMIFS(СВЦЭМ!$C$39:$C$789,СВЦЭМ!$A$39:$A$789,$A104,СВЦЭМ!$B$39:$B$789,N$83)+'СЕТ СН'!$H$9+СВЦЭМ!$D$10+'СЕТ СН'!$H$6-'СЕТ СН'!$H$19</f>
        <v>2090.78473837</v>
      </c>
      <c r="O104" s="36">
        <f>SUMIFS(СВЦЭМ!$C$39:$C$789,СВЦЭМ!$A$39:$A$789,$A104,СВЦЭМ!$B$39:$B$789,O$83)+'СЕТ СН'!$H$9+СВЦЭМ!$D$10+'СЕТ СН'!$H$6-'СЕТ СН'!$H$19</f>
        <v>2109.97119187</v>
      </c>
      <c r="P104" s="36">
        <f>SUMIFS(СВЦЭМ!$C$39:$C$789,СВЦЭМ!$A$39:$A$789,$A104,СВЦЭМ!$B$39:$B$789,P$83)+'СЕТ СН'!$H$9+СВЦЭМ!$D$10+'СЕТ СН'!$H$6-'СЕТ СН'!$H$19</f>
        <v>2107.4078411500004</v>
      </c>
      <c r="Q104" s="36">
        <f>SUMIFS(СВЦЭМ!$C$39:$C$789,СВЦЭМ!$A$39:$A$789,$A104,СВЦЭМ!$B$39:$B$789,Q$83)+'СЕТ СН'!$H$9+СВЦЭМ!$D$10+'СЕТ СН'!$H$6-'СЕТ СН'!$H$19</f>
        <v>2101.0448694300003</v>
      </c>
      <c r="R104" s="36">
        <f>SUMIFS(СВЦЭМ!$C$39:$C$789,СВЦЭМ!$A$39:$A$789,$A104,СВЦЭМ!$B$39:$B$789,R$83)+'СЕТ СН'!$H$9+СВЦЭМ!$D$10+'СЕТ СН'!$H$6-'СЕТ СН'!$H$19</f>
        <v>2111.2654384400003</v>
      </c>
      <c r="S104" s="36">
        <f>SUMIFS(СВЦЭМ!$C$39:$C$789,СВЦЭМ!$A$39:$A$789,$A104,СВЦЭМ!$B$39:$B$789,S$83)+'СЕТ СН'!$H$9+СВЦЭМ!$D$10+'СЕТ СН'!$H$6-'СЕТ СН'!$H$19</f>
        <v>2098.8623264000003</v>
      </c>
      <c r="T104" s="36">
        <f>SUMIFS(СВЦЭМ!$C$39:$C$789,СВЦЭМ!$A$39:$A$789,$A104,СВЦЭМ!$B$39:$B$789,T$83)+'СЕТ СН'!$H$9+СВЦЭМ!$D$10+'СЕТ СН'!$H$6-'СЕТ СН'!$H$19</f>
        <v>2071.3684609400002</v>
      </c>
      <c r="U104" s="36">
        <f>SUMIFS(СВЦЭМ!$C$39:$C$789,СВЦЭМ!$A$39:$A$789,$A104,СВЦЭМ!$B$39:$B$789,U$83)+'СЕТ СН'!$H$9+СВЦЭМ!$D$10+'СЕТ СН'!$H$6-'СЕТ СН'!$H$19</f>
        <v>2100.1119483500001</v>
      </c>
      <c r="V104" s="36">
        <f>SUMIFS(СВЦЭМ!$C$39:$C$789,СВЦЭМ!$A$39:$A$789,$A104,СВЦЭМ!$B$39:$B$789,V$83)+'СЕТ СН'!$H$9+СВЦЭМ!$D$10+'СЕТ СН'!$H$6-'СЕТ СН'!$H$19</f>
        <v>2127.4182007300001</v>
      </c>
      <c r="W104" s="36">
        <f>SUMIFS(СВЦЭМ!$C$39:$C$789,СВЦЭМ!$A$39:$A$789,$A104,СВЦЭМ!$B$39:$B$789,W$83)+'СЕТ СН'!$H$9+СВЦЭМ!$D$10+'СЕТ СН'!$H$6-'СЕТ СН'!$H$19</f>
        <v>2136.7387168600003</v>
      </c>
      <c r="X104" s="36">
        <f>SUMIFS(СВЦЭМ!$C$39:$C$789,СВЦЭМ!$A$39:$A$789,$A104,СВЦЭМ!$B$39:$B$789,X$83)+'СЕТ СН'!$H$9+СВЦЭМ!$D$10+'СЕТ СН'!$H$6-'СЕТ СН'!$H$19</f>
        <v>2162.7416903800004</v>
      </c>
      <c r="Y104" s="36">
        <f>SUMIFS(СВЦЭМ!$C$39:$C$789,СВЦЭМ!$A$39:$A$789,$A104,СВЦЭМ!$B$39:$B$789,Y$83)+'СЕТ СН'!$H$9+СВЦЭМ!$D$10+'СЕТ СН'!$H$6-'СЕТ СН'!$H$19</f>
        <v>2184.4878870800003</v>
      </c>
    </row>
    <row r="105" spans="1:25" ht="15.75" x14ac:dyDescent="0.2">
      <c r="A105" s="35">
        <f t="shared" si="2"/>
        <v>45648</v>
      </c>
      <c r="B105" s="36">
        <f>SUMIFS(СВЦЭМ!$C$39:$C$789,СВЦЭМ!$A$39:$A$789,$A105,СВЦЭМ!$B$39:$B$789,B$83)+'СЕТ СН'!$H$9+СВЦЭМ!$D$10+'СЕТ СН'!$H$6-'СЕТ СН'!$H$19</f>
        <v>2213.8506565500002</v>
      </c>
      <c r="C105" s="36">
        <f>SUMIFS(СВЦЭМ!$C$39:$C$789,СВЦЭМ!$A$39:$A$789,$A105,СВЦЭМ!$B$39:$B$789,C$83)+'СЕТ СН'!$H$9+СВЦЭМ!$D$10+'СЕТ СН'!$H$6-'СЕТ СН'!$H$19</f>
        <v>2316.08029171</v>
      </c>
      <c r="D105" s="36">
        <f>SUMIFS(СВЦЭМ!$C$39:$C$789,СВЦЭМ!$A$39:$A$789,$A105,СВЦЭМ!$B$39:$B$789,D$83)+'СЕТ СН'!$H$9+СВЦЭМ!$D$10+'СЕТ СН'!$H$6-'СЕТ СН'!$H$19</f>
        <v>2343.68778208</v>
      </c>
      <c r="E105" s="36">
        <f>SUMIFS(СВЦЭМ!$C$39:$C$789,СВЦЭМ!$A$39:$A$789,$A105,СВЦЭМ!$B$39:$B$789,E$83)+'СЕТ СН'!$H$9+СВЦЭМ!$D$10+'СЕТ СН'!$H$6-'СЕТ СН'!$H$19</f>
        <v>2358.8300265099997</v>
      </c>
      <c r="F105" s="36">
        <f>SUMIFS(СВЦЭМ!$C$39:$C$789,СВЦЭМ!$A$39:$A$789,$A105,СВЦЭМ!$B$39:$B$789,F$83)+'СЕТ СН'!$H$9+СВЦЭМ!$D$10+'СЕТ СН'!$H$6-'СЕТ СН'!$H$19</f>
        <v>2370.0256851899999</v>
      </c>
      <c r="G105" s="36">
        <f>SUMIFS(СВЦЭМ!$C$39:$C$789,СВЦЭМ!$A$39:$A$789,$A105,СВЦЭМ!$B$39:$B$789,G$83)+'СЕТ СН'!$H$9+СВЦЭМ!$D$10+'СЕТ СН'!$H$6-'СЕТ СН'!$H$19</f>
        <v>2368.8905405199998</v>
      </c>
      <c r="H105" s="36">
        <f>SUMIFS(СВЦЭМ!$C$39:$C$789,СВЦЭМ!$A$39:$A$789,$A105,СВЦЭМ!$B$39:$B$789,H$83)+'СЕТ СН'!$H$9+СВЦЭМ!$D$10+'СЕТ СН'!$H$6-'СЕТ СН'!$H$19</f>
        <v>2348.12636501</v>
      </c>
      <c r="I105" s="36">
        <f>SUMIFS(СВЦЭМ!$C$39:$C$789,СВЦЭМ!$A$39:$A$789,$A105,СВЦЭМ!$B$39:$B$789,I$83)+'СЕТ СН'!$H$9+СВЦЭМ!$D$10+'СЕТ СН'!$H$6-'СЕТ СН'!$H$19</f>
        <v>2324.8257881599998</v>
      </c>
      <c r="J105" s="36">
        <f>SUMIFS(СВЦЭМ!$C$39:$C$789,СВЦЭМ!$A$39:$A$789,$A105,СВЦЭМ!$B$39:$B$789,J$83)+'СЕТ СН'!$H$9+СВЦЭМ!$D$10+'СЕТ СН'!$H$6-'СЕТ СН'!$H$19</f>
        <v>2224.9144224500001</v>
      </c>
      <c r="K105" s="36">
        <f>SUMIFS(СВЦЭМ!$C$39:$C$789,СВЦЭМ!$A$39:$A$789,$A105,СВЦЭМ!$B$39:$B$789,K$83)+'СЕТ СН'!$H$9+СВЦЭМ!$D$10+'СЕТ СН'!$H$6-'СЕТ СН'!$H$19</f>
        <v>2182.9523273</v>
      </c>
      <c r="L105" s="36">
        <f>SUMIFS(СВЦЭМ!$C$39:$C$789,СВЦЭМ!$A$39:$A$789,$A105,СВЦЭМ!$B$39:$B$789,L$83)+'СЕТ СН'!$H$9+СВЦЭМ!$D$10+'СЕТ СН'!$H$6-'СЕТ СН'!$H$19</f>
        <v>2151.2975439500001</v>
      </c>
      <c r="M105" s="36">
        <f>SUMIFS(СВЦЭМ!$C$39:$C$789,СВЦЭМ!$A$39:$A$789,$A105,СВЦЭМ!$B$39:$B$789,M$83)+'СЕТ СН'!$H$9+СВЦЭМ!$D$10+'СЕТ СН'!$H$6-'СЕТ СН'!$H$19</f>
        <v>2144.4238172</v>
      </c>
      <c r="N105" s="36">
        <f>SUMIFS(СВЦЭМ!$C$39:$C$789,СВЦЭМ!$A$39:$A$789,$A105,СВЦЭМ!$B$39:$B$789,N$83)+'СЕТ СН'!$H$9+СВЦЭМ!$D$10+'СЕТ СН'!$H$6-'СЕТ СН'!$H$19</f>
        <v>2152.8524608300004</v>
      </c>
      <c r="O105" s="36">
        <f>SUMIFS(СВЦЭМ!$C$39:$C$789,СВЦЭМ!$A$39:$A$789,$A105,СВЦЭМ!$B$39:$B$789,O$83)+'СЕТ СН'!$H$9+СВЦЭМ!$D$10+'СЕТ СН'!$H$6-'СЕТ СН'!$H$19</f>
        <v>2172.8265659800004</v>
      </c>
      <c r="P105" s="36">
        <f>SUMIFS(СВЦЭМ!$C$39:$C$789,СВЦЭМ!$A$39:$A$789,$A105,СВЦЭМ!$B$39:$B$789,P$83)+'СЕТ СН'!$H$9+СВЦЭМ!$D$10+'СЕТ СН'!$H$6-'СЕТ СН'!$H$19</f>
        <v>2187.01396049</v>
      </c>
      <c r="Q105" s="36">
        <f>SUMIFS(СВЦЭМ!$C$39:$C$789,СВЦЭМ!$A$39:$A$789,$A105,СВЦЭМ!$B$39:$B$789,Q$83)+'СЕТ СН'!$H$9+СВЦЭМ!$D$10+'СЕТ СН'!$H$6-'СЕТ СН'!$H$19</f>
        <v>2206.10061967</v>
      </c>
      <c r="R105" s="36">
        <f>SUMIFS(СВЦЭМ!$C$39:$C$789,СВЦЭМ!$A$39:$A$789,$A105,СВЦЭМ!$B$39:$B$789,R$83)+'СЕТ СН'!$H$9+СВЦЭМ!$D$10+'СЕТ СН'!$H$6-'СЕТ СН'!$H$19</f>
        <v>2193.6223202300002</v>
      </c>
      <c r="S105" s="36">
        <f>SUMIFS(СВЦЭМ!$C$39:$C$789,СВЦЭМ!$A$39:$A$789,$A105,СВЦЭМ!$B$39:$B$789,S$83)+'СЕТ СН'!$H$9+СВЦЭМ!$D$10+'СЕТ СН'!$H$6-'СЕТ СН'!$H$19</f>
        <v>2147.77823958</v>
      </c>
      <c r="T105" s="36">
        <f>SUMIFS(СВЦЭМ!$C$39:$C$789,СВЦЭМ!$A$39:$A$789,$A105,СВЦЭМ!$B$39:$B$789,T$83)+'СЕТ СН'!$H$9+СВЦЭМ!$D$10+'СЕТ СН'!$H$6-'СЕТ СН'!$H$19</f>
        <v>2101.7912301300003</v>
      </c>
      <c r="U105" s="36">
        <f>SUMIFS(СВЦЭМ!$C$39:$C$789,СВЦЭМ!$A$39:$A$789,$A105,СВЦЭМ!$B$39:$B$789,U$83)+'СЕТ СН'!$H$9+СВЦЭМ!$D$10+'СЕТ СН'!$H$6-'СЕТ СН'!$H$19</f>
        <v>2114.9091081900001</v>
      </c>
      <c r="V105" s="36">
        <f>SUMIFS(СВЦЭМ!$C$39:$C$789,СВЦЭМ!$A$39:$A$789,$A105,СВЦЭМ!$B$39:$B$789,V$83)+'СЕТ СН'!$H$9+СВЦЭМ!$D$10+'СЕТ СН'!$H$6-'СЕТ СН'!$H$19</f>
        <v>2125.2889156300002</v>
      </c>
      <c r="W105" s="36">
        <f>SUMIFS(СВЦЭМ!$C$39:$C$789,СВЦЭМ!$A$39:$A$789,$A105,СВЦЭМ!$B$39:$B$789,W$83)+'СЕТ СН'!$H$9+СВЦЭМ!$D$10+'СЕТ СН'!$H$6-'СЕТ СН'!$H$19</f>
        <v>2146.8057837700003</v>
      </c>
      <c r="X105" s="36">
        <f>SUMIFS(СВЦЭМ!$C$39:$C$789,СВЦЭМ!$A$39:$A$789,$A105,СВЦЭМ!$B$39:$B$789,X$83)+'СЕТ СН'!$H$9+СВЦЭМ!$D$10+'СЕТ СН'!$H$6-'СЕТ СН'!$H$19</f>
        <v>2166.9123109900002</v>
      </c>
      <c r="Y105" s="36">
        <f>SUMIFS(СВЦЭМ!$C$39:$C$789,СВЦЭМ!$A$39:$A$789,$A105,СВЦЭМ!$B$39:$B$789,Y$83)+'СЕТ СН'!$H$9+СВЦЭМ!$D$10+'СЕТ СН'!$H$6-'СЕТ СН'!$H$19</f>
        <v>2210.7365748300003</v>
      </c>
    </row>
    <row r="106" spans="1:25" ht="15.75" x14ac:dyDescent="0.2">
      <c r="A106" s="35">
        <f t="shared" si="2"/>
        <v>45649</v>
      </c>
      <c r="B106" s="36">
        <f>SUMIFS(СВЦЭМ!$C$39:$C$789,СВЦЭМ!$A$39:$A$789,$A106,СВЦЭМ!$B$39:$B$789,B$83)+'СЕТ СН'!$H$9+СВЦЭМ!$D$10+'СЕТ СН'!$H$6-'СЕТ СН'!$H$19</f>
        <v>2191.3975765500004</v>
      </c>
      <c r="C106" s="36">
        <f>SUMIFS(СВЦЭМ!$C$39:$C$789,СВЦЭМ!$A$39:$A$789,$A106,СВЦЭМ!$B$39:$B$789,C$83)+'СЕТ СН'!$H$9+СВЦЭМ!$D$10+'СЕТ СН'!$H$6-'СЕТ СН'!$H$19</f>
        <v>2244.13730674</v>
      </c>
      <c r="D106" s="36">
        <f>SUMIFS(СВЦЭМ!$C$39:$C$789,СВЦЭМ!$A$39:$A$789,$A106,СВЦЭМ!$B$39:$B$789,D$83)+'СЕТ СН'!$H$9+СВЦЭМ!$D$10+'СЕТ СН'!$H$6-'СЕТ СН'!$H$19</f>
        <v>2312.3572858500002</v>
      </c>
      <c r="E106" s="36">
        <f>SUMIFS(СВЦЭМ!$C$39:$C$789,СВЦЭМ!$A$39:$A$789,$A106,СВЦЭМ!$B$39:$B$789,E$83)+'СЕТ СН'!$H$9+СВЦЭМ!$D$10+'СЕТ СН'!$H$6-'СЕТ СН'!$H$19</f>
        <v>2369.8754986399999</v>
      </c>
      <c r="F106" s="36">
        <f>SUMIFS(СВЦЭМ!$C$39:$C$789,СВЦЭМ!$A$39:$A$789,$A106,СВЦЭМ!$B$39:$B$789,F$83)+'СЕТ СН'!$H$9+СВЦЭМ!$D$10+'СЕТ СН'!$H$6-'СЕТ СН'!$H$19</f>
        <v>2315.2434983699995</v>
      </c>
      <c r="G106" s="36">
        <f>SUMIFS(СВЦЭМ!$C$39:$C$789,СВЦЭМ!$A$39:$A$789,$A106,СВЦЭМ!$B$39:$B$789,G$83)+'СЕТ СН'!$H$9+СВЦЭМ!$D$10+'СЕТ СН'!$H$6-'СЕТ СН'!$H$19</f>
        <v>2291.0092565199998</v>
      </c>
      <c r="H106" s="36">
        <f>SUMIFS(СВЦЭМ!$C$39:$C$789,СВЦЭМ!$A$39:$A$789,$A106,СВЦЭМ!$B$39:$B$789,H$83)+'СЕТ СН'!$H$9+СВЦЭМ!$D$10+'СЕТ СН'!$H$6-'СЕТ СН'!$H$19</f>
        <v>2271.4925562000003</v>
      </c>
      <c r="I106" s="36">
        <f>SUMIFS(СВЦЭМ!$C$39:$C$789,СВЦЭМ!$A$39:$A$789,$A106,СВЦЭМ!$B$39:$B$789,I$83)+'СЕТ СН'!$H$9+СВЦЭМ!$D$10+'СЕТ СН'!$H$6-'СЕТ СН'!$H$19</f>
        <v>2255.94603082</v>
      </c>
      <c r="J106" s="36">
        <f>SUMIFS(СВЦЭМ!$C$39:$C$789,СВЦЭМ!$A$39:$A$789,$A106,СВЦЭМ!$B$39:$B$789,J$83)+'СЕТ СН'!$H$9+СВЦЭМ!$D$10+'СЕТ СН'!$H$6-'СЕТ СН'!$H$19</f>
        <v>2186.33007249</v>
      </c>
      <c r="K106" s="36">
        <f>SUMIFS(СВЦЭМ!$C$39:$C$789,СВЦЭМ!$A$39:$A$789,$A106,СВЦЭМ!$B$39:$B$789,K$83)+'СЕТ СН'!$H$9+СВЦЭМ!$D$10+'СЕТ СН'!$H$6-'СЕТ СН'!$H$19</f>
        <v>2116.4446344600001</v>
      </c>
      <c r="L106" s="36">
        <f>SUMIFS(СВЦЭМ!$C$39:$C$789,СВЦЭМ!$A$39:$A$789,$A106,СВЦЭМ!$B$39:$B$789,L$83)+'СЕТ СН'!$H$9+СВЦЭМ!$D$10+'СЕТ СН'!$H$6-'СЕТ СН'!$H$19</f>
        <v>2113.7189498000002</v>
      </c>
      <c r="M106" s="36">
        <f>SUMIFS(СВЦЭМ!$C$39:$C$789,СВЦЭМ!$A$39:$A$789,$A106,СВЦЭМ!$B$39:$B$789,M$83)+'СЕТ СН'!$H$9+СВЦЭМ!$D$10+'СЕТ СН'!$H$6-'СЕТ СН'!$H$19</f>
        <v>2129.95009665</v>
      </c>
      <c r="N106" s="36">
        <f>SUMIFS(СВЦЭМ!$C$39:$C$789,СВЦЭМ!$A$39:$A$789,$A106,СВЦЭМ!$B$39:$B$789,N$83)+'СЕТ СН'!$H$9+СВЦЭМ!$D$10+'СЕТ СН'!$H$6-'СЕТ СН'!$H$19</f>
        <v>2135.8225819700001</v>
      </c>
      <c r="O106" s="36">
        <f>SUMIFS(СВЦЭМ!$C$39:$C$789,СВЦЭМ!$A$39:$A$789,$A106,СВЦЭМ!$B$39:$B$789,O$83)+'СЕТ СН'!$H$9+СВЦЭМ!$D$10+'СЕТ СН'!$H$6-'СЕТ СН'!$H$19</f>
        <v>2156.9110902100001</v>
      </c>
      <c r="P106" s="36">
        <f>SUMIFS(СВЦЭМ!$C$39:$C$789,СВЦЭМ!$A$39:$A$789,$A106,СВЦЭМ!$B$39:$B$789,P$83)+'СЕТ СН'!$H$9+СВЦЭМ!$D$10+'СЕТ СН'!$H$6-'СЕТ СН'!$H$19</f>
        <v>2189.74615124</v>
      </c>
      <c r="Q106" s="36">
        <f>SUMIFS(СВЦЭМ!$C$39:$C$789,СВЦЭМ!$A$39:$A$789,$A106,СВЦЭМ!$B$39:$B$789,Q$83)+'СЕТ СН'!$H$9+СВЦЭМ!$D$10+'СЕТ СН'!$H$6-'СЕТ СН'!$H$19</f>
        <v>2201.8645654800002</v>
      </c>
      <c r="R106" s="36">
        <f>SUMIFS(СВЦЭМ!$C$39:$C$789,СВЦЭМ!$A$39:$A$789,$A106,СВЦЭМ!$B$39:$B$789,R$83)+'СЕТ СН'!$H$9+СВЦЭМ!$D$10+'СЕТ СН'!$H$6-'СЕТ СН'!$H$19</f>
        <v>2175.8870273800003</v>
      </c>
      <c r="S106" s="36">
        <f>SUMIFS(СВЦЭМ!$C$39:$C$789,СВЦЭМ!$A$39:$A$789,$A106,СВЦЭМ!$B$39:$B$789,S$83)+'СЕТ СН'!$H$9+СВЦЭМ!$D$10+'СЕТ СН'!$H$6-'СЕТ СН'!$H$19</f>
        <v>2156.9050158900004</v>
      </c>
      <c r="T106" s="36">
        <f>SUMIFS(СВЦЭМ!$C$39:$C$789,СВЦЭМ!$A$39:$A$789,$A106,СВЦЭМ!$B$39:$B$789,T$83)+'СЕТ СН'!$H$9+СВЦЭМ!$D$10+'СЕТ СН'!$H$6-'СЕТ СН'!$H$19</f>
        <v>2140.1552983200004</v>
      </c>
      <c r="U106" s="36">
        <f>SUMIFS(СВЦЭМ!$C$39:$C$789,СВЦЭМ!$A$39:$A$789,$A106,СВЦЭМ!$B$39:$B$789,U$83)+'СЕТ СН'!$H$9+СВЦЭМ!$D$10+'СЕТ СН'!$H$6-'СЕТ СН'!$H$19</f>
        <v>2138.3474840100002</v>
      </c>
      <c r="V106" s="36">
        <f>SUMIFS(СВЦЭМ!$C$39:$C$789,СВЦЭМ!$A$39:$A$789,$A106,СВЦЭМ!$B$39:$B$789,V$83)+'СЕТ СН'!$H$9+СВЦЭМ!$D$10+'СЕТ СН'!$H$6-'СЕТ СН'!$H$19</f>
        <v>2122.4653652500001</v>
      </c>
      <c r="W106" s="36">
        <f>SUMIFS(СВЦЭМ!$C$39:$C$789,СВЦЭМ!$A$39:$A$789,$A106,СВЦЭМ!$B$39:$B$789,W$83)+'СЕТ СН'!$H$9+СВЦЭМ!$D$10+'СЕТ СН'!$H$6-'СЕТ СН'!$H$19</f>
        <v>2118.3112923400004</v>
      </c>
      <c r="X106" s="36">
        <f>SUMIFS(СВЦЭМ!$C$39:$C$789,СВЦЭМ!$A$39:$A$789,$A106,СВЦЭМ!$B$39:$B$789,X$83)+'СЕТ СН'!$H$9+СВЦЭМ!$D$10+'СЕТ СН'!$H$6-'СЕТ СН'!$H$19</f>
        <v>2170.9668157200003</v>
      </c>
      <c r="Y106" s="36">
        <f>SUMIFS(СВЦЭМ!$C$39:$C$789,СВЦЭМ!$A$39:$A$789,$A106,СВЦЭМ!$B$39:$B$789,Y$83)+'СЕТ СН'!$H$9+СВЦЭМ!$D$10+'СЕТ СН'!$H$6-'СЕТ СН'!$H$19</f>
        <v>2196.0241686900004</v>
      </c>
    </row>
    <row r="107" spans="1:25" ht="15.75" x14ac:dyDescent="0.2">
      <c r="A107" s="35">
        <f t="shared" si="2"/>
        <v>45650</v>
      </c>
      <c r="B107" s="36">
        <f>SUMIFS(СВЦЭМ!$C$39:$C$789,СВЦЭМ!$A$39:$A$789,$A107,СВЦЭМ!$B$39:$B$789,B$83)+'СЕТ СН'!$H$9+СВЦЭМ!$D$10+'СЕТ СН'!$H$6-'СЕТ СН'!$H$19</f>
        <v>2255.8582470200004</v>
      </c>
      <c r="C107" s="36">
        <f>SUMIFS(СВЦЭМ!$C$39:$C$789,СВЦЭМ!$A$39:$A$789,$A107,СВЦЭМ!$B$39:$B$789,C$83)+'СЕТ СН'!$H$9+СВЦЭМ!$D$10+'СЕТ СН'!$H$6-'СЕТ СН'!$H$19</f>
        <v>2351.6566019899997</v>
      </c>
      <c r="D107" s="36">
        <f>SUMIFS(СВЦЭМ!$C$39:$C$789,СВЦЭМ!$A$39:$A$789,$A107,СВЦЭМ!$B$39:$B$789,D$83)+'СЕТ СН'!$H$9+СВЦЭМ!$D$10+'СЕТ СН'!$H$6-'СЕТ СН'!$H$19</f>
        <v>2348.9319815899999</v>
      </c>
      <c r="E107" s="36">
        <f>SUMIFS(СВЦЭМ!$C$39:$C$789,СВЦЭМ!$A$39:$A$789,$A107,СВЦЭМ!$B$39:$B$789,E$83)+'СЕТ СН'!$H$9+СВЦЭМ!$D$10+'СЕТ СН'!$H$6-'СЕТ СН'!$H$19</f>
        <v>2344.63128585</v>
      </c>
      <c r="F107" s="36">
        <f>SUMIFS(СВЦЭМ!$C$39:$C$789,СВЦЭМ!$A$39:$A$789,$A107,СВЦЭМ!$B$39:$B$789,F$83)+'СЕТ СН'!$H$9+СВЦЭМ!$D$10+'СЕТ СН'!$H$6-'СЕТ СН'!$H$19</f>
        <v>2336.8393471199997</v>
      </c>
      <c r="G107" s="36">
        <f>SUMIFS(СВЦЭМ!$C$39:$C$789,СВЦЭМ!$A$39:$A$789,$A107,СВЦЭМ!$B$39:$B$789,G$83)+'СЕТ СН'!$H$9+СВЦЭМ!$D$10+'СЕТ СН'!$H$6-'СЕТ СН'!$H$19</f>
        <v>2323.1179775299997</v>
      </c>
      <c r="H107" s="36">
        <f>SUMIFS(СВЦЭМ!$C$39:$C$789,СВЦЭМ!$A$39:$A$789,$A107,СВЦЭМ!$B$39:$B$789,H$83)+'СЕТ СН'!$H$9+СВЦЭМ!$D$10+'СЕТ СН'!$H$6-'СЕТ СН'!$H$19</f>
        <v>2309.52728226</v>
      </c>
      <c r="I107" s="36">
        <f>SUMIFS(СВЦЭМ!$C$39:$C$789,СВЦЭМ!$A$39:$A$789,$A107,СВЦЭМ!$B$39:$B$789,I$83)+'СЕТ СН'!$H$9+СВЦЭМ!$D$10+'СЕТ СН'!$H$6-'СЕТ СН'!$H$19</f>
        <v>2249.1759390700004</v>
      </c>
      <c r="J107" s="36">
        <f>SUMIFS(СВЦЭМ!$C$39:$C$789,СВЦЭМ!$A$39:$A$789,$A107,СВЦЭМ!$B$39:$B$789,J$83)+'СЕТ СН'!$H$9+СВЦЭМ!$D$10+'СЕТ СН'!$H$6-'СЕТ СН'!$H$19</f>
        <v>2216.0484212400002</v>
      </c>
      <c r="K107" s="36">
        <f>SUMIFS(СВЦЭМ!$C$39:$C$789,СВЦЭМ!$A$39:$A$789,$A107,СВЦЭМ!$B$39:$B$789,K$83)+'СЕТ СН'!$H$9+СВЦЭМ!$D$10+'СЕТ СН'!$H$6-'СЕТ СН'!$H$19</f>
        <v>2222.2946790700003</v>
      </c>
      <c r="L107" s="36">
        <f>SUMIFS(СВЦЭМ!$C$39:$C$789,СВЦЭМ!$A$39:$A$789,$A107,СВЦЭМ!$B$39:$B$789,L$83)+'СЕТ СН'!$H$9+СВЦЭМ!$D$10+'СЕТ СН'!$H$6-'СЕТ СН'!$H$19</f>
        <v>2199.7930458800001</v>
      </c>
      <c r="M107" s="36">
        <f>SUMIFS(СВЦЭМ!$C$39:$C$789,СВЦЭМ!$A$39:$A$789,$A107,СВЦЭМ!$B$39:$B$789,M$83)+'СЕТ СН'!$H$9+СВЦЭМ!$D$10+'СЕТ СН'!$H$6-'СЕТ СН'!$H$19</f>
        <v>2140.9752082700002</v>
      </c>
      <c r="N107" s="36">
        <f>SUMIFS(СВЦЭМ!$C$39:$C$789,СВЦЭМ!$A$39:$A$789,$A107,СВЦЭМ!$B$39:$B$789,N$83)+'СЕТ СН'!$H$9+СВЦЭМ!$D$10+'СЕТ СН'!$H$6-'СЕТ СН'!$H$19</f>
        <v>2151.4874054800002</v>
      </c>
      <c r="O107" s="36">
        <f>SUMIFS(СВЦЭМ!$C$39:$C$789,СВЦЭМ!$A$39:$A$789,$A107,СВЦЭМ!$B$39:$B$789,O$83)+'СЕТ СН'!$H$9+СВЦЭМ!$D$10+'СЕТ СН'!$H$6-'СЕТ СН'!$H$19</f>
        <v>2204.2420974600004</v>
      </c>
      <c r="P107" s="36">
        <f>SUMIFS(СВЦЭМ!$C$39:$C$789,СВЦЭМ!$A$39:$A$789,$A107,СВЦЭМ!$B$39:$B$789,P$83)+'СЕТ СН'!$H$9+СВЦЭМ!$D$10+'СЕТ СН'!$H$6-'СЕТ СН'!$H$19</f>
        <v>2200.58354418</v>
      </c>
      <c r="Q107" s="36">
        <f>SUMIFS(СВЦЭМ!$C$39:$C$789,СВЦЭМ!$A$39:$A$789,$A107,СВЦЭМ!$B$39:$B$789,Q$83)+'СЕТ СН'!$H$9+СВЦЭМ!$D$10+'СЕТ СН'!$H$6-'СЕТ СН'!$H$19</f>
        <v>2140.6936773900002</v>
      </c>
      <c r="R107" s="36">
        <f>SUMIFS(СВЦЭМ!$C$39:$C$789,СВЦЭМ!$A$39:$A$789,$A107,СВЦЭМ!$B$39:$B$789,R$83)+'СЕТ СН'!$H$9+СВЦЭМ!$D$10+'СЕТ СН'!$H$6-'СЕТ СН'!$H$19</f>
        <v>2156.3089403600002</v>
      </c>
      <c r="S107" s="36">
        <f>SUMIFS(СВЦЭМ!$C$39:$C$789,СВЦЭМ!$A$39:$A$789,$A107,СВЦЭМ!$B$39:$B$789,S$83)+'СЕТ СН'!$H$9+СВЦЭМ!$D$10+'СЕТ СН'!$H$6-'СЕТ СН'!$H$19</f>
        <v>2168.7943727200004</v>
      </c>
      <c r="T107" s="36">
        <f>SUMIFS(СВЦЭМ!$C$39:$C$789,СВЦЭМ!$A$39:$A$789,$A107,СВЦЭМ!$B$39:$B$789,T$83)+'СЕТ СН'!$H$9+СВЦЭМ!$D$10+'СЕТ СН'!$H$6-'СЕТ СН'!$H$19</f>
        <v>2218.33845006</v>
      </c>
      <c r="U107" s="36">
        <f>SUMIFS(СВЦЭМ!$C$39:$C$789,СВЦЭМ!$A$39:$A$789,$A107,СВЦЭМ!$B$39:$B$789,U$83)+'СЕТ СН'!$H$9+СВЦЭМ!$D$10+'СЕТ СН'!$H$6-'СЕТ СН'!$H$19</f>
        <v>2220.8271588400003</v>
      </c>
      <c r="V107" s="36">
        <f>SUMIFS(СВЦЭМ!$C$39:$C$789,СВЦЭМ!$A$39:$A$789,$A107,СВЦЭМ!$B$39:$B$789,V$83)+'СЕТ СН'!$H$9+СВЦЭМ!$D$10+'СЕТ СН'!$H$6-'СЕТ СН'!$H$19</f>
        <v>2222.31679003</v>
      </c>
      <c r="W107" s="36">
        <f>SUMIFS(СВЦЭМ!$C$39:$C$789,СВЦЭМ!$A$39:$A$789,$A107,СВЦЭМ!$B$39:$B$789,W$83)+'СЕТ СН'!$H$9+СВЦЭМ!$D$10+'СЕТ СН'!$H$6-'СЕТ СН'!$H$19</f>
        <v>2241.6560166500003</v>
      </c>
      <c r="X107" s="36">
        <f>SUMIFS(СВЦЭМ!$C$39:$C$789,СВЦЭМ!$A$39:$A$789,$A107,СВЦЭМ!$B$39:$B$789,X$83)+'СЕТ СН'!$H$9+СВЦЭМ!$D$10+'СЕТ СН'!$H$6-'СЕТ СН'!$H$19</f>
        <v>2272.9607239300003</v>
      </c>
      <c r="Y107" s="36">
        <f>SUMIFS(СВЦЭМ!$C$39:$C$789,СВЦЭМ!$A$39:$A$789,$A107,СВЦЭМ!$B$39:$B$789,Y$83)+'СЕТ СН'!$H$9+СВЦЭМ!$D$10+'СЕТ СН'!$H$6-'СЕТ СН'!$H$19</f>
        <v>2279.1668648300001</v>
      </c>
    </row>
    <row r="108" spans="1:25" ht="15.75" x14ac:dyDescent="0.2">
      <c r="A108" s="35">
        <f t="shared" si="2"/>
        <v>45651</v>
      </c>
      <c r="B108" s="36">
        <f>SUMIFS(СВЦЭМ!$C$39:$C$789,СВЦЭМ!$A$39:$A$789,$A108,СВЦЭМ!$B$39:$B$789,B$83)+'СЕТ СН'!$H$9+СВЦЭМ!$D$10+'СЕТ СН'!$H$6-'СЕТ СН'!$H$19</f>
        <v>2187.1708504100002</v>
      </c>
      <c r="C108" s="36">
        <f>SUMIFS(СВЦЭМ!$C$39:$C$789,СВЦЭМ!$A$39:$A$789,$A108,СВЦЭМ!$B$39:$B$789,C$83)+'СЕТ СН'!$H$9+СВЦЭМ!$D$10+'СЕТ СН'!$H$6-'СЕТ СН'!$H$19</f>
        <v>2219.6581107000002</v>
      </c>
      <c r="D108" s="36">
        <f>SUMIFS(СВЦЭМ!$C$39:$C$789,СВЦЭМ!$A$39:$A$789,$A108,СВЦЭМ!$B$39:$B$789,D$83)+'СЕТ СН'!$H$9+СВЦЭМ!$D$10+'СЕТ СН'!$H$6-'СЕТ СН'!$H$19</f>
        <v>2229.5237334100002</v>
      </c>
      <c r="E108" s="36">
        <f>SUMIFS(СВЦЭМ!$C$39:$C$789,СВЦЭМ!$A$39:$A$789,$A108,СВЦЭМ!$B$39:$B$789,E$83)+'СЕТ СН'!$H$9+СВЦЭМ!$D$10+'СЕТ СН'!$H$6-'СЕТ СН'!$H$19</f>
        <v>2263.5294075500001</v>
      </c>
      <c r="F108" s="36">
        <f>SUMIFS(СВЦЭМ!$C$39:$C$789,СВЦЭМ!$A$39:$A$789,$A108,СВЦЭМ!$B$39:$B$789,F$83)+'СЕТ СН'!$H$9+СВЦЭМ!$D$10+'СЕТ СН'!$H$6-'СЕТ СН'!$H$19</f>
        <v>2269.4955813900001</v>
      </c>
      <c r="G108" s="36">
        <f>SUMIFS(СВЦЭМ!$C$39:$C$789,СВЦЭМ!$A$39:$A$789,$A108,СВЦЭМ!$B$39:$B$789,G$83)+'СЕТ СН'!$H$9+СВЦЭМ!$D$10+'СЕТ СН'!$H$6-'СЕТ СН'!$H$19</f>
        <v>2228.9149297600002</v>
      </c>
      <c r="H108" s="36">
        <f>SUMIFS(СВЦЭМ!$C$39:$C$789,СВЦЭМ!$A$39:$A$789,$A108,СВЦЭМ!$B$39:$B$789,H$83)+'СЕТ СН'!$H$9+СВЦЭМ!$D$10+'СЕТ СН'!$H$6-'СЕТ СН'!$H$19</f>
        <v>2168.08737131</v>
      </c>
      <c r="I108" s="36">
        <f>SUMIFS(СВЦЭМ!$C$39:$C$789,СВЦЭМ!$A$39:$A$789,$A108,СВЦЭМ!$B$39:$B$789,I$83)+'СЕТ СН'!$H$9+СВЦЭМ!$D$10+'СЕТ СН'!$H$6-'СЕТ СН'!$H$19</f>
        <v>2074.3480468300004</v>
      </c>
      <c r="J108" s="36">
        <f>SUMIFS(СВЦЭМ!$C$39:$C$789,СВЦЭМ!$A$39:$A$789,$A108,СВЦЭМ!$B$39:$B$789,J$83)+'СЕТ СН'!$H$9+СВЦЭМ!$D$10+'СЕТ СН'!$H$6-'СЕТ СН'!$H$19</f>
        <v>2059.0236309100001</v>
      </c>
      <c r="K108" s="36">
        <f>SUMIFS(СВЦЭМ!$C$39:$C$789,СВЦЭМ!$A$39:$A$789,$A108,СВЦЭМ!$B$39:$B$789,K$83)+'СЕТ СН'!$H$9+СВЦЭМ!$D$10+'СЕТ СН'!$H$6-'СЕТ СН'!$H$19</f>
        <v>2045.2153772400002</v>
      </c>
      <c r="L108" s="36">
        <f>SUMIFS(СВЦЭМ!$C$39:$C$789,СВЦЭМ!$A$39:$A$789,$A108,СВЦЭМ!$B$39:$B$789,L$83)+'СЕТ СН'!$H$9+СВЦЭМ!$D$10+'СЕТ СН'!$H$6-'СЕТ СН'!$H$19</f>
        <v>2026.2243273300001</v>
      </c>
      <c r="M108" s="36">
        <f>SUMIFS(СВЦЭМ!$C$39:$C$789,СВЦЭМ!$A$39:$A$789,$A108,СВЦЭМ!$B$39:$B$789,M$83)+'СЕТ СН'!$H$9+СВЦЭМ!$D$10+'СЕТ СН'!$H$6-'СЕТ СН'!$H$19</f>
        <v>2005.71745609</v>
      </c>
      <c r="N108" s="36">
        <f>SUMIFS(СВЦЭМ!$C$39:$C$789,СВЦЭМ!$A$39:$A$789,$A108,СВЦЭМ!$B$39:$B$789,N$83)+'СЕТ СН'!$H$9+СВЦЭМ!$D$10+'СЕТ СН'!$H$6-'СЕТ СН'!$H$19</f>
        <v>2015.7523721900002</v>
      </c>
      <c r="O108" s="36">
        <f>SUMIFS(СВЦЭМ!$C$39:$C$789,СВЦЭМ!$A$39:$A$789,$A108,СВЦЭМ!$B$39:$B$789,O$83)+'СЕТ СН'!$H$9+СВЦЭМ!$D$10+'СЕТ СН'!$H$6-'СЕТ СН'!$H$19</f>
        <v>2019.2101691100002</v>
      </c>
      <c r="P108" s="36">
        <f>SUMIFS(СВЦЭМ!$C$39:$C$789,СВЦЭМ!$A$39:$A$789,$A108,СВЦЭМ!$B$39:$B$789,P$83)+'СЕТ СН'!$H$9+СВЦЭМ!$D$10+'СЕТ СН'!$H$6-'СЕТ СН'!$H$19</f>
        <v>2019.6223238800001</v>
      </c>
      <c r="Q108" s="36">
        <f>SUMIFS(СВЦЭМ!$C$39:$C$789,СВЦЭМ!$A$39:$A$789,$A108,СВЦЭМ!$B$39:$B$789,Q$83)+'СЕТ СН'!$H$9+СВЦЭМ!$D$10+'СЕТ СН'!$H$6-'СЕТ СН'!$H$19</f>
        <v>2024.9868753000001</v>
      </c>
      <c r="R108" s="36">
        <f>SUMIFS(СВЦЭМ!$C$39:$C$789,СВЦЭМ!$A$39:$A$789,$A108,СВЦЭМ!$B$39:$B$789,R$83)+'СЕТ СН'!$H$9+СВЦЭМ!$D$10+'СЕТ СН'!$H$6-'СЕТ СН'!$H$19</f>
        <v>2020.1465796500001</v>
      </c>
      <c r="S108" s="36">
        <f>SUMIFS(СВЦЭМ!$C$39:$C$789,СВЦЭМ!$A$39:$A$789,$A108,СВЦЭМ!$B$39:$B$789,S$83)+'СЕТ СН'!$H$9+СВЦЭМ!$D$10+'СЕТ СН'!$H$6-'СЕТ СН'!$H$19</f>
        <v>2005.77198976</v>
      </c>
      <c r="T108" s="36">
        <f>SUMIFS(СВЦЭМ!$C$39:$C$789,СВЦЭМ!$A$39:$A$789,$A108,СВЦЭМ!$B$39:$B$789,T$83)+'СЕТ СН'!$H$9+СВЦЭМ!$D$10+'СЕТ СН'!$H$6-'СЕТ СН'!$H$19</f>
        <v>2027.80072163</v>
      </c>
      <c r="U108" s="36">
        <f>SUMIFS(СВЦЭМ!$C$39:$C$789,СВЦЭМ!$A$39:$A$789,$A108,СВЦЭМ!$B$39:$B$789,U$83)+'СЕТ СН'!$H$9+СВЦЭМ!$D$10+'СЕТ СН'!$H$6-'СЕТ СН'!$H$19</f>
        <v>2025.9228162700001</v>
      </c>
      <c r="V108" s="36">
        <f>SUMIFS(СВЦЭМ!$C$39:$C$789,СВЦЭМ!$A$39:$A$789,$A108,СВЦЭМ!$B$39:$B$789,V$83)+'СЕТ СН'!$H$9+СВЦЭМ!$D$10+'СЕТ СН'!$H$6-'СЕТ СН'!$H$19</f>
        <v>2027.29638522</v>
      </c>
      <c r="W108" s="36">
        <f>SUMIFS(СВЦЭМ!$C$39:$C$789,СВЦЭМ!$A$39:$A$789,$A108,СВЦЭМ!$B$39:$B$789,W$83)+'СЕТ СН'!$H$9+СВЦЭМ!$D$10+'СЕТ СН'!$H$6-'СЕТ СН'!$H$19</f>
        <v>2058.4634288300003</v>
      </c>
      <c r="X108" s="36">
        <f>SUMIFS(СВЦЭМ!$C$39:$C$789,СВЦЭМ!$A$39:$A$789,$A108,СВЦЭМ!$B$39:$B$789,X$83)+'СЕТ СН'!$H$9+СВЦЭМ!$D$10+'СЕТ СН'!$H$6-'СЕТ СН'!$H$19</f>
        <v>2053.6193976300001</v>
      </c>
      <c r="Y108" s="36">
        <f>SUMIFS(СВЦЭМ!$C$39:$C$789,СВЦЭМ!$A$39:$A$789,$A108,СВЦЭМ!$B$39:$B$789,Y$83)+'СЕТ СН'!$H$9+СВЦЭМ!$D$10+'СЕТ СН'!$H$6-'СЕТ СН'!$H$19</f>
        <v>2106.0774250700001</v>
      </c>
    </row>
    <row r="109" spans="1:25" ht="15.75" x14ac:dyDescent="0.2">
      <c r="A109" s="35">
        <f t="shared" si="2"/>
        <v>45652</v>
      </c>
      <c r="B109" s="36">
        <f>SUMIFS(СВЦЭМ!$C$39:$C$789,СВЦЭМ!$A$39:$A$789,$A109,СВЦЭМ!$B$39:$B$789,B$83)+'СЕТ СН'!$H$9+СВЦЭМ!$D$10+'СЕТ СН'!$H$6-'СЕТ СН'!$H$19</f>
        <v>2250.7090649000002</v>
      </c>
      <c r="C109" s="36">
        <f>SUMIFS(СВЦЭМ!$C$39:$C$789,СВЦЭМ!$A$39:$A$789,$A109,СВЦЭМ!$B$39:$B$789,C$83)+'СЕТ СН'!$H$9+СВЦЭМ!$D$10+'СЕТ СН'!$H$6-'СЕТ СН'!$H$19</f>
        <v>2285.0917370199995</v>
      </c>
      <c r="D109" s="36">
        <f>SUMIFS(СВЦЭМ!$C$39:$C$789,СВЦЭМ!$A$39:$A$789,$A109,СВЦЭМ!$B$39:$B$789,D$83)+'СЕТ СН'!$H$9+СВЦЭМ!$D$10+'СЕТ СН'!$H$6-'СЕТ СН'!$H$19</f>
        <v>2311.9071687199998</v>
      </c>
      <c r="E109" s="36">
        <f>SUMIFS(СВЦЭМ!$C$39:$C$789,СВЦЭМ!$A$39:$A$789,$A109,СВЦЭМ!$B$39:$B$789,E$83)+'СЕТ СН'!$H$9+СВЦЭМ!$D$10+'СЕТ СН'!$H$6-'СЕТ СН'!$H$19</f>
        <v>2311.1460276899998</v>
      </c>
      <c r="F109" s="36">
        <f>SUMIFS(СВЦЭМ!$C$39:$C$789,СВЦЭМ!$A$39:$A$789,$A109,СВЦЭМ!$B$39:$B$789,F$83)+'СЕТ СН'!$H$9+СВЦЭМ!$D$10+'СЕТ СН'!$H$6-'СЕТ СН'!$H$19</f>
        <v>2309.9853225399997</v>
      </c>
      <c r="G109" s="36">
        <f>SUMIFS(СВЦЭМ!$C$39:$C$789,СВЦЭМ!$A$39:$A$789,$A109,СВЦЭМ!$B$39:$B$789,G$83)+'СЕТ СН'!$H$9+СВЦЭМ!$D$10+'СЕТ СН'!$H$6-'СЕТ СН'!$H$19</f>
        <v>2288.06536603</v>
      </c>
      <c r="H109" s="36">
        <f>SUMIFS(СВЦЭМ!$C$39:$C$789,СВЦЭМ!$A$39:$A$789,$A109,СВЦЭМ!$B$39:$B$789,H$83)+'СЕТ СН'!$H$9+СВЦЭМ!$D$10+'СЕТ СН'!$H$6-'СЕТ СН'!$H$19</f>
        <v>2213.9812345200003</v>
      </c>
      <c r="I109" s="36">
        <f>SUMIFS(СВЦЭМ!$C$39:$C$789,СВЦЭМ!$A$39:$A$789,$A109,СВЦЭМ!$B$39:$B$789,I$83)+'СЕТ СН'!$H$9+СВЦЭМ!$D$10+'СЕТ СН'!$H$6-'СЕТ СН'!$H$19</f>
        <v>2149.1026504700003</v>
      </c>
      <c r="J109" s="36">
        <f>SUMIFS(СВЦЭМ!$C$39:$C$789,СВЦЭМ!$A$39:$A$789,$A109,СВЦЭМ!$B$39:$B$789,J$83)+'СЕТ СН'!$H$9+СВЦЭМ!$D$10+'СЕТ СН'!$H$6-'СЕТ СН'!$H$19</f>
        <v>2119.6613966600003</v>
      </c>
      <c r="K109" s="36">
        <f>SUMIFS(СВЦЭМ!$C$39:$C$789,СВЦЭМ!$A$39:$A$789,$A109,СВЦЭМ!$B$39:$B$789,K$83)+'СЕТ СН'!$H$9+СВЦЭМ!$D$10+'СЕТ СН'!$H$6-'СЕТ СН'!$H$19</f>
        <v>2099.8778896800004</v>
      </c>
      <c r="L109" s="36">
        <f>SUMIFS(СВЦЭМ!$C$39:$C$789,СВЦЭМ!$A$39:$A$789,$A109,СВЦЭМ!$B$39:$B$789,L$83)+'СЕТ СН'!$H$9+СВЦЭМ!$D$10+'СЕТ СН'!$H$6-'СЕТ СН'!$H$19</f>
        <v>2099.0851214100003</v>
      </c>
      <c r="M109" s="36">
        <f>SUMIFS(СВЦЭМ!$C$39:$C$789,СВЦЭМ!$A$39:$A$789,$A109,СВЦЭМ!$B$39:$B$789,M$83)+'СЕТ СН'!$H$9+СВЦЭМ!$D$10+'СЕТ СН'!$H$6-'СЕТ СН'!$H$19</f>
        <v>2089.6616668800002</v>
      </c>
      <c r="N109" s="36">
        <f>SUMIFS(СВЦЭМ!$C$39:$C$789,СВЦЭМ!$A$39:$A$789,$A109,СВЦЭМ!$B$39:$B$789,N$83)+'СЕТ СН'!$H$9+СВЦЭМ!$D$10+'СЕТ СН'!$H$6-'СЕТ СН'!$H$19</f>
        <v>2087.2854123700004</v>
      </c>
      <c r="O109" s="36">
        <f>SUMIFS(СВЦЭМ!$C$39:$C$789,СВЦЭМ!$A$39:$A$789,$A109,СВЦЭМ!$B$39:$B$789,O$83)+'СЕТ СН'!$H$9+СВЦЭМ!$D$10+'СЕТ СН'!$H$6-'СЕТ СН'!$H$19</f>
        <v>2084.6876927100002</v>
      </c>
      <c r="P109" s="36">
        <f>SUMIFS(СВЦЭМ!$C$39:$C$789,СВЦЭМ!$A$39:$A$789,$A109,СВЦЭМ!$B$39:$B$789,P$83)+'СЕТ СН'!$H$9+СВЦЭМ!$D$10+'СЕТ СН'!$H$6-'СЕТ СН'!$H$19</f>
        <v>2093.9672791200001</v>
      </c>
      <c r="Q109" s="36">
        <f>SUMIFS(СВЦЭМ!$C$39:$C$789,СВЦЭМ!$A$39:$A$789,$A109,СВЦЭМ!$B$39:$B$789,Q$83)+'СЕТ СН'!$H$9+СВЦЭМ!$D$10+'СЕТ СН'!$H$6-'СЕТ СН'!$H$19</f>
        <v>2144.9664925400002</v>
      </c>
      <c r="R109" s="36">
        <f>SUMIFS(СВЦЭМ!$C$39:$C$789,СВЦЭМ!$A$39:$A$789,$A109,СВЦЭМ!$B$39:$B$789,R$83)+'СЕТ СН'!$H$9+СВЦЭМ!$D$10+'СЕТ СН'!$H$6-'СЕТ СН'!$H$19</f>
        <v>2105.4201949800004</v>
      </c>
      <c r="S109" s="36">
        <f>SUMIFS(СВЦЭМ!$C$39:$C$789,СВЦЭМ!$A$39:$A$789,$A109,СВЦЭМ!$B$39:$B$789,S$83)+'СЕТ СН'!$H$9+СВЦЭМ!$D$10+'СЕТ СН'!$H$6-'СЕТ СН'!$H$19</f>
        <v>2112.24606249</v>
      </c>
      <c r="T109" s="36">
        <f>SUMIFS(СВЦЭМ!$C$39:$C$789,СВЦЭМ!$A$39:$A$789,$A109,СВЦЭМ!$B$39:$B$789,T$83)+'СЕТ СН'!$H$9+СВЦЭМ!$D$10+'СЕТ СН'!$H$6-'СЕТ СН'!$H$19</f>
        <v>2096.5028573200002</v>
      </c>
      <c r="U109" s="36">
        <f>SUMIFS(СВЦЭМ!$C$39:$C$789,СВЦЭМ!$A$39:$A$789,$A109,СВЦЭМ!$B$39:$B$789,U$83)+'СЕТ СН'!$H$9+СВЦЭМ!$D$10+'СЕТ СН'!$H$6-'СЕТ СН'!$H$19</f>
        <v>2103.51606984</v>
      </c>
      <c r="V109" s="36">
        <f>SUMIFS(СВЦЭМ!$C$39:$C$789,СВЦЭМ!$A$39:$A$789,$A109,СВЦЭМ!$B$39:$B$789,V$83)+'СЕТ СН'!$H$9+СВЦЭМ!$D$10+'СЕТ СН'!$H$6-'СЕТ СН'!$H$19</f>
        <v>2132.4242952700001</v>
      </c>
      <c r="W109" s="36">
        <f>SUMIFS(СВЦЭМ!$C$39:$C$789,СВЦЭМ!$A$39:$A$789,$A109,СВЦЭМ!$B$39:$B$789,W$83)+'СЕТ СН'!$H$9+СВЦЭМ!$D$10+'СЕТ СН'!$H$6-'СЕТ СН'!$H$19</f>
        <v>2146.7735320300003</v>
      </c>
      <c r="X109" s="36">
        <f>SUMIFS(СВЦЭМ!$C$39:$C$789,СВЦЭМ!$A$39:$A$789,$A109,СВЦЭМ!$B$39:$B$789,X$83)+'СЕТ СН'!$H$9+СВЦЭМ!$D$10+'СЕТ СН'!$H$6-'СЕТ СН'!$H$19</f>
        <v>2152.1319807300001</v>
      </c>
      <c r="Y109" s="36">
        <f>SUMIFS(СВЦЭМ!$C$39:$C$789,СВЦЭМ!$A$39:$A$789,$A109,СВЦЭМ!$B$39:$B$789,Y$83)+'СЕТ СН'!$H$9+СВЦЭМ!$D$10+'СЕТ СН'!$H$6-'СЕТ СН'!$H$19</f>
        <v>2174.0101763900002</v>
      </c>
    </row>
    <row r="110" spans="1:25" ht="15.75" x14ac:dyDescent="0.2">
      <c r="A110" s="35">
        <f t="shared" si="2"/>
        <v>45653</v>
      </c>
      <c r="B110" s="36">
        <f>SUMIFS(СВЦЭМ!$C$39:$C$789,СВЦЭМ!$A$39:$A$789,$A110,СВЦЭМ!$B$39:$B$789,B$83)+'СЕТ СН'!$H$9+СВЦЭМ!$D$10+'СЕТ СН'!$H$6-'СЕТ СН'!$H$19</f>
        <v>2261.6380948200003</v>
      </c>
      <c r="C110" s="36">
        <f>SUMIFS(СВЦЭМ!$C$39:$C$789,СВЦЭМ!$A$39:$A$789,$A110,СВЦЭМ!$B$39:$B$789,C$83)+'СЕТ СН'!$H$9+СВЦЭМ!$D$10+'СЕТ СН'!$H$6-'СЕТ СН'!$H$19</f>
        <v>2272.5430170500003</v>
      </c>
      <c r="D110" s="36">
        <f>SUMIFS(СВЦЭМ!$C$39:$C$789,СВЦЭМ!$A$39:$A$789,$A110,СВЦЭМ!$B$39:$B$789,D$83)+'СЕТ СН'!$H$9+СВЦЭМ!$D$10+'СЕТ СН'!$H$6-'СЕТ СН'!$H$19</f>
        <v>2289.8331978199999</v>
      </c>
      <c r="E110" s="36">
        <f>SUMIFS(СВЦЭМ!$C$39:$C$789,СВЦЭМ!$A$39:$A$789,$A110,СВЦЭМ!$B$39:$B$789,E$83)+'СЕТ СН'!$H$9+СВЦЭМ!$D$10+'СЕТ СН'!$H$6-'СЕТ СН'!$H$19</f>
        <v>2299.1970939399998</v>
      </c>
      <c r="F110" s="36">
        <f>SUMIFS(СВЦЭМ!$C$39:$C$789,СВЦЭМ!$A$39:$A$789,$A110,СВЦЭМ!$B$39:$B$789,F$83)+'СЕТ СН'!$H$9+СВЦЭМ!$D$10+'СЕТ СН'!$H$6-'СЕТ СН'!$H$19</f>
        <v>2289.9841768699998</v>
      </c>
      <c r="G110" s="36">
        <f>SUMIFS(СВЦЭМ!$C$39:$C$789,СВЦЭМ!$A$39:$A$789,$A110,СВЦЭМ!$B$39:$B$789,G$83)+'СЕТ СН'!$H$9+СВЦЭМ!$D$10+'СЕТ СН'!$H$6-'СЕТ СН'!$H$19</f>
        <v>2266.8633628700004</v>
      </c>
      <c r="H110" s="36">
        <f>SUMIFS(СВЦЭМ!$C$39:$C$789,СВЦЭМ!$A$39:$A$789,$A110,СВЦЭМ!$B$39:$B$789,H$83)+'СЕТ СН'!$H$9+СВЦЭМ!$D$10+'СЕТ СН'!$H$6-'СЕТ СН'!$H$19</f>
        <v>2190.28666402</v>
      </c>
      <c r="I110" s="36">
        <f>SUMIFS(СВЦЭМ!$C$39:$C$789,СВЦЭМ!$A$39:$A$789,$A110,СВЦЭМ!$B$39:$B$789,I$83)+'СЕТ СН'!$H$9+СВЦЭМ!$D$10+'СЕТ СН'!$H$6-'СЕТ СН'!$H$19</f>
        <v>2106.8125945400002</v>
      </c>
      <c r="J110" s="36">
        <f>SUMIFS(СВЦЭМ!$C$39:$C$789,СВЦЭМ!$A$39:$A$789,$A110,СВЦЭМ!$B$39:$B$789,J$83)+'СЕТ СН'!$H$9+СВЦЭМ!$D$10+'СЕТ СН'!$H$6-'СЕТ СН'!$H$19</f>
        <v>2080.6806616700001</v>
      </c>
      <c r="K110" s="36">
        <f>SUMIFS(СВЦЭМ!$C$39:$C$789,СВЦЭМ!$A$39:$A$789,$A110,СВЦЭМ!$B$39:$B$789,K$83)+'СЕТ СН'!$H$9+СВЦЭМ!$D$10+'СЕТ СН'!$H$6-'СЕТ СН'!$H$19</f>
        <v>2080.8512059000004</v>
      </c>
      <c r="L110" s="36">
        <f>SUMIFS(СВЦЭМ!$C$39:$C$789,СВЦЭМ!$A$39:$A$789,$A110,СВЦЭМ!$B$39:$B$789,L$83)+'СЕТ СН'!$H$9+СВЦЭМ!$D$10+'СЕТ СН'!$H$6-'СЕТ СН'!$H$19</f>
        <v>2102.7394916000003</v>
      </c>
      <c r="M110" s="36">
        <f>SUMIFS(СВЦЭМ!$C$39:$C$789,СВЦЭМ!$A$39:$A$789,$A110,СВЦЭМ!$B$39:$B$789,M$83)+'СЕТ СН'!$H$9+СВЦЭМ!$D$10+'СЕТ СН'!$H$6-'СЕТ СН'!$H$19</f>
        <v>2158.5614337900001</v>
      </c>
      <c r="N110" s="36">
        <f>SUMIFS(СВЦЭМ!$C$39:$C$789,СВЦЭМ!$A$39:$A$789,$A110,СВЦЭМ!$B$39:$B$789,N$83)+'СЕТ СН'!$H$9+СВЦЭМ!$D$10+'СЕТ СН'!$H$6-'СЕТ СН'!$H$19</f>
        <v>2175.5686262200002</v>
      </c>
      <c r="O110" s="36">
        <f>SUMIFS(СВЦЭМ!$C$39:$C$789,СВЦЭМ!$A$39:$A$789,$A110,СВЦЭМ!$B$39:$B$789,O$83)+'СЕТ СН'!$H$9+СВЦЭМ!$D$10+'СЕТ СН'!$H$6-'СЕТ СН'!$H$19</f>
        <v>2182.2191516100002</v>
      </c>
      <c r="P110" s="36">
        <f>SUMIFS(СВЦЭМ!$C$39:$C$789,СВЦЭМ!$A$39:$A$789,$A110,СВЦЭМ!$B$39:$B$789,P$83)+'СЕТ СН'!$H$9+СВЦЭМ!$D$10+'СЕТ СН'!$H$6-'СЕТ СН'!$H$19</f>
        <v>2177.2191661700003</v>
      </c>
      <c r="Q110" s="36">
        <f>SUMIFS(СВЦЭМ!$C$39:$C$789,СВЦЭМ!$A$39:$A$789,$A110,СВЦЭМ!$B$39:$B$789,Q$83)+'СЕТ СН'!$H$9+СВЦЭМ!$D$10+'СЕТ СН'!$H$6-'СЕТ СН'!$H$19</f>
        <v>2182.0717136500002</v>
      </c>
      <c r="R110" s="36">
        <f>SUMIFS(СВЦЭМ!$C$39:$C$789,СВЦЭМ!$A$39:$A$789,$A110,СВЦЭМ!$B$39:$B$789,R$83)+'СЕТ СН'!$H$9+СВЦЭМ!$D$10+'СЕТ СН'!$H$6-'СЕТ СН'!$H$19</f>
        <v>2189.3143174700003</v>
      </c>
      <c r="S110" s="36">
        <f>SUMIFS(СВЦЭМ!$C$39:$C$789,СВЦЭМ!$A$39:$A$789,$A110,СВЦЭМ!$B$39:$B$789,S$83)+'СЕТ СН'!$H$9+СВЦЭМ!$D$10+'СЕТ СН'!$H$6-'СЕТ СН'!$H$19</f>
        <v>2160.3042885</v>
      </c>
      <c r="T110" s="36">
        <f>SUMIFS(СВЦЭМ!$C$39:$C$789,СВЦЭМ!$A$39:$A$789,$A110,СВЦЭМ!$B$39:$B$789,T$83)+'СЕТ СН'!$H$9+СВЦЭМ!$D$10+'СЕТ СН'!$H$6-'СЕТ СН'!$H$19</f>
        <v>2131.9680793800003</v>
      </c>
      <c r="U110" s="36">
        <f>SUMIFS(СВЦЭМ!$C$39:$C$789,СВЦЭМ!$A$39:$A$789,$A110,СВЦЭМ!$B$39:$B$789,U$83)+'СЕТ СН'!$H$9+СВЦЭМ!$D$10+'СЕТ СН'!$H$6-'СЕТ СН'!$H$19</f>
        <v>2107.1767822500001</v>
      </c>
      <c r="V110" s="36">
        <f>SUMIFS(СВЦЭМ!$C$39:$C$789,СВЦЭМ!$A$39:$A$789,$A110,СВЦЭМ!$B$39:$B$789,V$83)+'СЕТ СН'!$H$9+СВЦЭМ!$D$10+'СЕТ СН'!$H$6-'СЕТ СН'!$H$19</f>
        <v>2116.6342785200004</v>
      </c>
      <c r="W110" s="36">
        <f>SUMIFS(СВЦЭМ!$C$39:$C$789,СВЦЭМ!$A$39:$A$789,$A110,СВЦЭМ!$B$39:$B$789,W$83)+'СЕТ СН'!$H$9+СВЦЭМ!$D$10+'СЕТ СН'!$H$6-'СЕТ СН'!$H$19</f>
        <v>2139.3399845700001</v>
      </c>
      <c r="X110" s="36">
        <f>SUMIFS(СВЦЭМ!$C$39:$C$789,СВЦЭМ!$A$39:$A$789,$A110,СВЦЭМ!$B$39:$B$789,X$83)+'СЕТ СН'!$H$9+СВЦЭМ!$D$10+'СЕТ СН'!$H$6-'СЕТ СН'!$H$19</f>
        <v>2178.2998502700002</v>
      </c>
      <c r="Y110" s="36">
        <f>SUMIFS(СВЦЭМ!$C$39:$C$789,СВЦЭМ!$A$39:$A$789,$A110,СВЦЭМ!$B$39:$B$789,Y$83)+'СЕТ СН'!$H$9+СВЦЭМ!$D$10+'СЕТ СН'!$H$6-'СЕТ СН'!$H$19</f>
        <v>2187.46600558</v>
      </c>
    </row>
    <row r="111" spans="1:25" ht="15.75" x14ac:dyDescent="0.2">
      <c r="A111" s="35">
        <f t="shared" si="2"/>
        <v>45654</v>
      </c>
      <c r="B111" s="36">
        <f>SUMIFS(СВЦЭМ!$C$39:$C$789,СВЦЭМ!$A$39:$A$789,$A111,СВЦЭМ!$B$39:$B$789,B$83)+'СЕТ СН'!$H$9+СВЦЭМ!$D$10+'СЕТ СН'!$H$6-'СЕТ СН'!$H$19</f>
        <v>2193.2167135500003</v>
      </c>
      <c r="C111" s="36">
        <f>SUMIFS(СВЦЭМ!$C$39:$C$789,СВЦЭМ!$A$39:$A$789,$A111,СВЦЭМ!$B$39:$B$789,C$83)+'СЕТ СН'!$H$9+СВЦЭМ!$D$10+'СЕТ СН'!$H$6-'СЕТ СН'!$H$19</f>
        <v>2228.33973152</v>
      </c>
      <c r="D111" s="36">
        <f>SUMIFS(СВЦЭМ!$C$39:$C$789,СВЦЭМ!$A$39:$A$789,$A111,СВЦЭМ!$B$39:$B$789,D$83)+'СЕТ СН'!$H$9+СВЦЭМ!$D$10+'СЕТ СН'!$H$6-'СЕТ СН'!$H$19</f>
        <v>2277.4218857400001</v>
      </c>
      <c r="E111" s="36">
        <f>SUMIFS(СВЦЭМ!$C$39:$C$789,СВЦЭМ!$A$39:$A$789,$A111,СВЦЭМ!$B$39:$B$789,E$83)+'СЕТ СН'!$H$9+СВЦЭМ!$D$10+'СЕТ СН'!$H$6-'СЕТ СН'!$H$19</f>
        <v>2296.9627368699998</v>
      </c>
      <c r="F111" s="36">
        <f>SUMIFS(СВЦЭМ!$C$39:$C$789,СВЦЭМ!$A$39:$A$789,$A111,СВЦЭМ!$B$39:$B$789,F$83)+'СЕТ СН'!$H$9+СВЦЭМ!$D$10+'СЕТ СН'!$H$6-'СЕТ СН'!$H$19</f>
        <v>2296.8752659100001</v>
      </c>
      <c r="G111" s="36">
        <f>SUMIFS(СВЦЭМ!$C$39:$C$789,СВЦЭМ!$A$39:$A$789,$A111,СВЦЭМ!$B$39:$B$789,G$83)+'СЕТ СН'!$H$9+СВЦЭМ!$D$10+'СЕТ СН'!$H$6-'СЕТ СН'!$H$19</f>
        <v>2274.5174334000003</v>
      </c>
      <c r="H111" s="36">
        <f>SUMIFS(СВЦЭМ!$C$39:$C$789,СВЦЭМ!$A$39:$A$789,$A111,СВЦЭМ!$B$39:$B$789,H$83)+'СЕТ СН'!$H$9+СВЦЭМ!$D$10+'СЕТ СН'!$H$6-'СЕТ СН'!$H$19</f>
        <v>2242.3133596400003</v>
      </c>
      <c r="I111" s="36">
        <f>SUMIFS(СВЦЭМ!$C$39:$C$789,СВЦЭМ!$A$39:$A$789,$A111,СВЦЭМ!$B$39:$B$789,I$83)+'СЕТ СН'!$H$9+СВЦЭМ!$D$10+'СЕТ СН'!$H$6-'СЕТ СН'!$H$19</f>
        <v>2180.32684354</v>
      </c>
      <c r="J111" s="36">
        <f>SUMIFS(СВЦЭМ!$C$39:$C$789,СВЦЭМ!$A$39:$A$789,$A111,СВЦЭМ!$B$39:$B$789,J$83)+'СЕТ СН'!$H$9+СВЦЭМ!$D$10+'СЕТ СН'!$H$6-'СЕТ СН'!$H$19</f>
        <v>2170.9213167500002</v>
      </c>
      <c r="K111" s="36">
        <f>SUMIFS(СВЦЭМ!$C$39:$C$789,СВЦЭМ!$A$39:$A$789,$A111,СВЦЭМ!$B$39:$B$789,K$83)+'СЕТ СН'!$H$9+СВЦЭМ!$D$10+'СЕТ СН'!$H$6-'СЕТ СН'!$H$19</f>
        <v>2153.8776438200002</v>
      </c>
      <c r="L111" s="36">
        <f>SUMIFS(СВЦЭМ!$C$39:$C$789,СВЦЭМ!$A$39:$A$789,$A111,СВЦЭМ!$B$39:$B$789,L$83)+'СЕТ СН'!$H$9+СВЦЭМ!$D$10+'СЕТ СН'!$H$6-'СЕТ СН'!$H$19</f>
        <v>2131.8819837200003</v>
      </c>
      <c r="M111" s="36">
        <f>SUMIFS(СВЦЭМ!$C$39:$C$789,СВЦЭМ!$A$39:$A$789,$A111,СВЦЭМ!$B$39:$B$789,M$83)+'СЕТ СН'!$H$9+СВЦЭМ!$D$10+'СЕТ СН'!$H$6-'СЕТ СН'!$H$19</f>
        <v>2182.9695699400004</v>
      </c>
      <c r="N111" s="36">
        <f>SUMIFS(СВЦЭМ!$C$39:$C$789,СВЦЭМ!$A$39:$A$789,$A111,СВЦЭМ!$B$39:$B$789,N$83)+'СЕТ СН'!$H$9+СВЦЭМ!$D$10+'СЕТ СН'!$H$6-'СЕТ СН'!$H$19</f>
        <v>2178.9863891800001</v>
      </c>
      <c r="O111" s="36">
        <f>SUMIFS(СВЦЭМ!$C$39:$C$789,СВЦЭМ!$A$39:$A$789,$A111,СВЦЭМ!$B$39:$B$789,O$83)+'СЕТ СН'!$H$9+СВЦЭМ!$D$10+'СЕТ СН'!$H$6-'СЕТ СН'!$H$19</f>
        <v>2182.1356647600001</v>
      </c>
      <c r="P111" s="36">
        <f>SUMIFS(СВЦЭМ!$C$39:$C$789,СВЦЭМ!$A$39:$A$789,$A111,СВЦЭМ!$B$39:$B$789,P$83)+'СЕТ СН'!$H$9+СВЦЭМ!$D$10+'СЕТ СН'!$H$6-'СЕТ СН'!$H$19</f>
        <v>2178.4099016500004</v>
      </c>
      <c r="Q111" s="36">
        <f>SUMIFS(СВЦЭМ!$C$39:$C$789,СВЦЭМ!$A$39:$A$789,$A111,СВЦЭМ!$B$39:$B$789,Q$83)+'СЕТ СН'!$H$9+СВЦЭМ!$D$10+'СЕТ СН'!$H$6-'СЕТ СН'!$H$19</f>
        <v>2190.6784421000002</v>
      </c>
      <c r="R111" s="36">
        <f>SUMIFS(СВЦЭМ!$C$39:$C$789,СВЦЭМ!$A$39:$A$789,$A111,СВЦЭМ!$B$39:$B$789,R$83)+'СЕТ СН'!$H$9+СВЦЭМ!$D$10+'СЕТ СН'!$H$6-'СЕТ СН'!$H$19</f>
        <v>2186.81656488</v>
      </c>
      <c r="S111" s="36">
        <f>SUMIFS(СВЦЭМ!$C$39:$C$789,СВЦЭМ!$A$39:$A$789,$A111,СВЦЭМ!$B$39:$B$789,S$83)+'СЕТ СН'!$H$9+СВЦЭМ!$D$10+'СЕТ СН'!$H$6-'СЕТ СН'!$H$19</f>
        <v>2166.7779939500001</v>
      </c>
      <c r="T111" s="36">
        <f>SUMIFS(СВЦЭМ!$C$39:$C$789,СВЦЭМ!$A$39:$A$789,$A111,СВЦЭМ!$B$39:$B$789,T$83)+'СЕТ СН'!$H$9+СВЦЭМ!$D$10+'СЕТ СН'!$H$6-'СЕТ СН'!$H$19</f>
        <v>2135.7701724800004</v>
      </c>
      <c r="U111" s="36">
        <f>SUMIFS(СВЦЭМ!$C$39:$C$789,СВЦЭМ!$A$39:$A$789,$A111,СВЦЭМ!$B$39:$B$789,U$83)+'СЕТ СН'!$H$9+СВЦЭМ!$D$10+'СЕТ СН'!$H$6-'СЕТ СН'!$H$19</f>
        <v>2147.4880780400003</v>
      </c>
      <c r="V111" s="36">
        <f>SUMIFS(СВЦЭМ!$C$39:$C$789,СВЦЭМ!$A$39:$A$789,$A111,СВЦЭМ!$B$39:$B$789,V$83)+'СЕТ СН'!$H$9+СВЦЭМ!$D$10+'СЕТ СН'!$H$6-'СЕТ СН'!$H$19</f>
        <v>2164.6104222000004</v>
      </c>
      <c r="W111" s="36">
        <f>SUMIFS(СВЦЭМ!$C$39:$C$789,СВЦЭМ!$A$39:$A$789,$A111,СВЦЭМ!$B$39:$B$789,W$83)+'СЕТ СН'!$H$9+СВЦЭМ!$D$10+'СЕТ СН'!$H$6-'СЕТ СН'!$H$19</f>
        <v>2173.3285665600001</v>
      </c>
      <c r="X111" s="36">
        <f>SUMIFS(СВЦЭМ!$C$39:$C$789,СВЦЭМ!$A$39:$A$789,$A111,СВЦЭМ!$B$39:$B$789,X$83)+'СЕТ СН'!$H$9+СВЦЭМ!$D$10+'СЕТ СН'!$H$6-'СЕТ СН'!$H$19</f>
        <v>2184.16955835</v>
      </c>
      <c r="Y111" s="36">
        <f>SUMIFS(СВЦЭМ!$C$39:$C$789,СВЦЭМ!$A$39:$A$789,$A111,СВЦЭМ!$B$39:$B$789,Y$83)+'СЕТ СН'!$H$9+СВЦЭМ!$D$10+'СЕТ СН'!$H$6-'СЕТ СН'!$H$19</f>
        <v>2255.1139649700003</v>
      </c>
    </row>
    <row r="112" spans="1:25" ht="15.75" x14ac:dyDescent="0.2">
      <c r="A112" s="35">
        <f t="shared" si="2"/>
        <v>45655</v>
      </c>
      <c r="B112" s="36">
        <f>SUMIFS(СВЦЭМ!$C$39:$C$789,СВЦЭМ!$A$39:$A$789,$A112,СВЦЭМ!$B$39:$B$789,B$83)+'СЕТ СН'!$H$9+СВЦЭМ!$D$10+'СЕТ СН'!$H$6-'СЕТ СН'!$H$19</f>
        <v>2126.2311568100004</v>
      </c>
      <c r="C112" s="36">
        <f>SUMIFS(СВЦЭМ!$C$39:$C$789,СВЦЭМ!$A$39:$A$789,$A112,СВЦЭМ!$B$39:$B$789,C$83)+'СЕТ СН'!$H$9+СВЦЭМ!$D$10+'СЕТ СН'!$H$6-'СЕТ СН'!$H$19</f>
        <v>2168.0816735100002</v>
      </c>
      <c r="D112" s="36">
        <f>SUMIFS(СВЦЭМ!$C$39:$C$789,СВЦЭМ!$A$39:$A$789,$A112,СВЦЭМ!$B$39:$B$789,D$83)+'СЕТ СН'!$H$9+СВЦЭМ!$D$10+'СЕТ СН'!$H$6-'СЕТ СН'!$H$19</f>
        <v>2266.0053826000003</v>
      </c>
      <c r="E112" s="36">
        <f>SUMIFS(СВЦЭМ!$C$39:$C$789,СВЦЭМ!$A$39:$A$789,$A112,СВЦЭМ!$B$39:$B$789,E$83)+'СЕТ СН'!$H$9+СВЦЭМ!$D$10+'СЕТ СН'!$H$6-'СЕТ СН'!$H$19</f>
        <v>2295.5505910900001</v>
      </c>
      <c r="F112" s="36">
        <f>SUMIFS(СВЦЭМ!$C$39:$C$789,СВЦЭМ!$A$39:$A$789,$A112,СВЦЭМ!$B$39:$B$789,F$83)+'СЕТ СН'!$H$9+СВЦЭМ!$D$10+'СЕТ СН'!$H$6-'СЕТ СН'!$H$19</f>
        <v>2311.3816391199998</v>
      </c>
      <c r="G112" s="36">
        <f>SUMIFS(СВЦЭМ!$C$39:$C$789,СВЦЭМ!$A$39:$A$789,$A112,СВЦЭМ!$B$39:$B$789,G$83)+'СЕТ СН'!$H$9+СВЦЭМ!$D$10+'СЕТ СН'!$H$6-'СЕТ СН'!$H$19</f>
        <v>2307.5352974299999</v>
      </c>
      <c r="H112" s="36">
        <f>SUMIFS(СВЦЭМ!$C$39:$C$789,СВЦЭМ!$A$39:$A$789,$A112,СВЦЭМ!$B$39:$B$789,H$83)+'СЕТ СН'!$H$9+СВЦЭМ!$D$10+'СЕТ СН'!$H$6-'СЕТ СН'!$H$19</f>
        <v>2266.8744122400003</v>
      </c>
      <c r="I112" s="36">
        <f>SUMIFS(СВЦЭМ!$C$39:$C$789,СВЦЭМ!$A$39:$A$789,$A112,СВЦЭМ!$B$39:$B$789,I$83)+'СЕТ СН'!$H$9+СВЦЭМ!$D$10+'СЕТ СН'!$H$6-'СЕТ СН'!$H$19</f>
        <v>2203.4877397500004</v>
      </c>
      <c r="J112" s="36">
        <f>SUMIFS(СВЦЭМ!$C$39:$C$789,СВЦЭМ!$A$39:$A$789,$A112,СВЦЭМ!$B$39:$B$789,J$83)+'СЕТ СН'!$H$9+СВЦЭМ!$D$10+'СЕТ СН'!$H$6-'СЕТ СН'!$H$19</f>
        <v>2181.6863630300004</v>
      </c>
      <c r="K112" s="36">
        <f>SUMIFS(СВЦЭМ!$C$39:$C$789,СВЦЭМ!$A$39:$A$789,$A112,СВЦЭМ!$B$39:$B$789,K$83)+'СЕТ СН'!$H$9+СВЦЭМ!$D$10+'СЕТ СН'!$H$6-'СЕТ СН'!$H$19</f>
        <v>2099.3247435100002</v>
      </c>
      <c r="L112" s="36">
        <f>SUMIFS(СВЦЭМ!$C$39:$C$789,СВЦЭМ!$A$39:$A$789,$A112,СВЦЭМ!$B$39:$B$789,L$83)+'СЕТ СН'!$H$9+СВЦЭМ!$D$10+'СЕТ СН'!$H$6-'СЕТ СН'!$H$19</f>
        <v>2070.5093591200002</v>
      </c>
      <c r="M112" s="36">
        <f>SUMIFS(СВЦЭМ!$C$39:$C$789,СВЦЭМ!$A$39:$A$789,$A112,СВЦЭМ!$B$39:$B$789,M$83)+'СЕТ СН'!$H$9+СВЦЭМ!$D$10+'СЕТ СН'!$H$6-'СЕТ СН'!$H$19</f>
        <v>2056.5743717300002</v>
      </c>
      <c r="N112" s="36">
        <f>SUMIFS(СВЦЭМ!$C$39:$C$789,СВЦЭМ!$A$39:$A$789,$A112,СВЦЭМ!$B$39:$B$789,N$83)+'СЕТ СН'!$H$9+СВЦЭМ!$D$10+'СЕТ СН'!$H$6-'СЕТ СН'!$H$19</f>
        <v>2038.0710456400002</v>
      </c>
      <c r="O112" s="36">
        <f>SUMIFS(СВЦЭМ!$C$39:$C$789,СВЦЭМ!$A$39:$A$789,$A112,СВЦЭМ!$B$39:$B$789,O$83)+'СЕТ СН'!$H$9+СВЦЭМ!$D$10+'СЕТ СН'!$H$6-'СЕТ СН'!$H$19</f>
        <v>2075.1005992300002</v>
      </c>
      <c r="P112" s="36">
        <f>SUMIFS(СВЦЭМ!$C$39:$C$789,СВЦЭМ!$A$39:$A$789,$A112,СВЦЭМ!$B$39:$B$789,P$83)+'СЕТ СН'!$H$9+СВЦЭМ!$D$10+'СЕТ СН'!$H$6-'СЕТ СН'!$H$19</f>
        <v>2084.92815337</v>
      </c>
      <c r="Q112" s="36">
        <f>SUMIFS(СВЦЭМ!$C$39:$C$789,СВЦЭМ!$A$39:$A$789,$A112,СВЦЭМ!$B$39:$B$789,Q$83)+'СЕТ СН'!$H$9+СВЦЭМ!$D$10+'СЕТ СН'!$H$6-'СЕТ СН'!$H$19</f>
        <v>2125.3287154900004</v>
      </c>
      <c r="R112" s="36">
        <f>SUMIFS(СВЦЭМ!$C$39:$C$789,СВЦЭМ!$A$39:$A$789,$A112,СВЦЭМ!$B$39:$B$789,R$83)+'СЕТ СН'!$H$9+СВЦЭМ!$D$10+'СЕТ СН'!$H$6-'СЕТ СН'!$H$19</f>
        <v>2100.4530040900004</v>
      </c>
      <c r="S112" s="36">
        <f>SUMIFS(СВЦЭМ!$C$39:$C$789,СВЦЭМ!$A$39:$A$789,$A112,СВЦЭМ!$B$39:$B$789,S$83)+'СЕТ СН'!$H$9+СВЦЭМ!$D$10+'СЕТ СН'!$H$6-'СЕТ СН'!$H$19</f>
        <v>2038.6087317600002</v>
      </c>
      <c r="T112" s="36">
        <f>SUMIFS(СВЦЭМ!$C$39:$C$789,СВЦЭМ!$A$39:$A$789,$A112,СВЦЭМ!$B$39:$B$789,T$83)+'СЕТ СН'!$H$9+СВЦЭМ!$D$10+'СЕТ СН'!$H$6-'СЕТ СН'!$H$19</f>
        <v>2001.0907911700001</v>
      </c>
      <c r="U112" s="36">
        <f>SUMIFS(СВЦЭМ!$C$39:$C$789,СВЦЭМ!$A$39:$A$789,$A112,СВЦЭМ!$B$39:$B$789,U$83)+'СЕТ СН'!$H$9+СВЦЭМ!$D$10+'СЕТ СН'!$H$6-'СЕТ СН'!$H$19</f>
        <v>1984.3643120400002</v>
      </c>
      <c r="V112" s="36">
        <f>SUMIFS(СВЦЭМ!$C$39:$C$789,СВЦЭМ!$A$39:$A$789,$A112,СВЦЭМ!$B$39:$B$789,V$83)+'СЕТ СН'!$H$9+СВЦЭМ!$D$10+'СЕТ СН'!$H$6-'СЕТ СН'!$H$19</f>
        <v>2018.6805264300001</v>
      </c>
      <c r="W112" s="36">
        <f>SUMIFS(СВЦЭМ!$C$39:$C$789,СВЦЭМ!$A$39:$A$789,$A112,СВЦЭМ!$B$39:$B$789,W$83)+'СЕТ СН'!$H$9+СВЦЭМ!$D$10+'СЕТ СН'!$H$6-'СЕТ СН'!$H$19</f>
        <v>2045.56179933</v>
      </c>
      <c r="X112" s="36">
        <f>SUMIFS(СВЦЭМ!$C$39:$C$789,СВЦЭМ!$A$39:$A$789,$A112,СВЦЭМ!$B$39:$B$789,X$83)+'СЕТ СН'!$H$9+СВЦЭМ!$D$10+'СЕТ СН'!$H$6-'СЕТ СН'!$H$19</f>
        <v>2083.8865055300002</v>
      </c>
      <c r="Y112" s="36">
        <f>SUMIFS(СВЦЭМ!$C$39:$C$789,СВЦЭМ!$A$39:$A$789,$A112,СВЦЭМ!$B$39:$B$789,Y$83)+'СЕТ СН'!$H$9+СВЦЭМ!$D$10+'СЕТ СН'!$H$6-'СЕТ СН'!$H$19</f>
        <v>2111.58278066</v>
      </c>
    </row>
    <row r="113" spans="1:32" ht="15.75" x14ac:dyDescent="0.2">
      <c r="A113" s="35">
        <f t="shared" si="2"/>
        <v>45656</v>
      </c>
      <c r="B113" s="36">
        <f>SUMIFS(СВЦЭМ!$C$39:$C$789,СВЦЭМ!$A$39:$A$789,$A113,СВЦЭМ!$B$39:$B$789,B$83)+'СЕТ СН'!$H$9+СВЦЭМ!$D$10+'СЕТ СН'!$H$6-'СЕТ СН'!$H$19</f>
        <v>2288.98024334</v>
      </c>
      <c r="C113" s="36">
        <f>SUMIFS(СВЦЭМ!$C$39:$C$789,СВЦЭМ!$A$39:$A$789,$A113,СВЦЭМ!$B$39:$B$789,C$83)+'СЕТ СН'!$H$9+СВЦЭМ!$D$10+'СЕТ СН'!$H$6-'СЕТ СН'!$H$19</f>
        <v>2344.8404119499996</v>
      </c>
      <c r="D113" s="36">
        <f>SUMIFS(СВЦЭМ!$C$39:$C$789,СВЦЭМ!$A$39:$A$789,$A113,СВЦЭМ!$B$39:$B$789,D$83)+'СЕТ СН'!$H$9+СВЦЭМ!$D$10+'СЕТ СН'!$H$6-'СЕТ СН'!$H$19</f>
        <v>2366.6563079699999</v>
      </c>
      <c r="E113" s="36">
        <f>SUMIFS(СВЦЭМ!$C$39:$C$789,СВЦЭМ!$A$39:$A$789,$A113,СВЦЭМ!$B$39:$B$789,E$83)+'СЕТ СН'!$H$9+СВЦЭМ!$D$10+'СЕТ СН'!$H$6-'СЕТ СН'!$H$19</f>
        <v>2394.84557326</v>
      </c>
      <c r="F113" s="36">
        <f>SUMIFS(СВЦЭМ!$C$39:$C$789,СВЦЭМ!$A$39:$A$789,$A113,СВЦЭМ!$B$39:$B$789,F$83)+'СЕТ СН'!$H$9+СВЦЭМ!$D$10+'СЕТ СН'!$H$6-'СЕТ СН'!$H$19</f>
        <v>2418.1997881799998</v>
      </c>
      <c r="G113" s="36">
        <f>SUMIFS(СВЦЭМ!$C$39:$C$789,СВЦЭМ!$A$39:$A$789,$A113,СВЦЭМ!$B$39:$B$789,G$83)+'СЕТ СН'!$H$9+СВЦЭМ!$D$10+'СЕТ СН'!$H$6-'СЕТ СН'!$H$19</f>
        <v>2384.12362863</v>
      </c>
      <c r="H113" s="36">
        <f>SUMIFS(СВЦЭМ!$C$39:$C$789,СВЦЭМ!$A$39:$A$789,$A113,СВЦЭМ!$B$39:$B$789,H$83)+'СЕТ СН'!$H$9+СВЦЭМ!$D$10+'СЕТ СН'!$H$6-'СЕТ СН'!$H$19</f>
        <v>2376.0884042600001</v>
      </c>
      <c r="I113" s="36">
        <f>SUMIFS(СВЦЭМ!$C$39:$C$789,СВЦЭМ!$A$39:$A$789,$A113,СВЦЭМ!$B$39:$B$789,I$83)+'СЕТ СН'!$H$9+СВЦЭМ!$D$10+'СЕТ СН'!$H$6-'СЕТ СН'!$H$19</f>
        <v>2341.77880774</v>
      </c>
      <c r="J113" s="36">
        <f>SUMIFS(СВЦЭМ!$C$39:$C$789,СВЦЭМ!$A$39:$A$789,$A113,СВЦЭМ!$B$39:$B$789,J$83)+'СЕТ СН'!$H$9+СВЦЭМ!$D$10+'СЕТ СН'!$H$6-'СЕТ СН'!$H$19</f>
        <v>2293.6347133199997</v>
      </c>
      <c r="K113" s="36">
        <f>SUMIFS(СВЦЭМ!$C$39:$C$789,СВЦЭМ!$A$39:$A$789,$A113,СВЦЭМ!$B$39:$B$789,K$83)+'СЕТ СН'!$H$9+СВЦЭМ!$D$10+'СЕТ СН'!$H$6-'СЕТ СН'!$H$19</f>
        <v>2205.4042538000003</v>
      </c>
      <c r="L113" s="36">
        <f>SUMIFS(СВЦЭМ!$C$39:$C$789,СВЦЭМ!$A$39:$A$789,$A113,СВЦЭМ!$B$39:$B$789,L$83)+'СЕТ СН'!$H$9+СВЦЭМ!$D$10+'СЕТ СН'!$H$6-'СЕТ СН'!$H$19</f>
        <v>2201.2053971500004</v>
      </c>
      <c r="M113" s="36">
        <f>SUMIFS(СВЦЭМ!$C$39:$C$789,СВЦЭМ!$A$39:$A$789,$A113,СВЦЭМ!$B$39:$B$789,M$83)+'СЕТ СН'!$H$9+СВЦЭМ!$D$10+'СЕТ СН'!$H$6-'СЕТ СН'!$H$19</f>
        <v>2210.9228280100001</v>
      </c>
      <c r="N113" s="36">
        <f>SUMIFS(СВЦЭМ!$C$39:$C$789,СВЦЭМ!$A$39:$A$789,$A113,СВЦЭМ!$B$39:$B$789,N$83)+'СЕТ СН'!$H$9+СВЦЭМ!$D$10+'СЕТ СН'!$H$6-'СЕТ СН'!$H$19</f>
        <v>2177.55897942</v>
      </c>
      <c r="O113" s="36">
        <f>SUMIFS(СВЦЭМ!$C$39:$C$789,СВЦЭМ!$A$39:$A$789,$A113,СВЦЭМ!$B$39:$B$789,O$83)+'СЕТ СН'!$H$9+СВЦЭМ!$D$10+'СЕТ СН'!$H$6-'СЕТ СН'!$H$19</f>
        <v>2195.63078352</v>
      </c>
      <c r="P113" s="36">
        <f>SUMIFS(СВЦЭМ!$C$39:$C$789,СВЦЭМ!$A$39:$A$789,$A113,СВЦЭМ!$B$39:$B$789,P$83)+'СЕТ СН'!$H$9+СВЦЭМ!$D$10+'СЕТ СН'!$H$6-'СЕТ СН'!$H$19</f>
        <v>2213.8305446000004</v>
      </c>
      <c r="Q113" s="36">
        <f>SUMIFS(СВЦЭМ!$C$39:$C$789,СВЦЭМ!$A$39:$A$789,$A113,СВЦЭМ!$B$39:$B$789,Q$83)+'СЕТ СН'!$H$9+СВЦЭМ!$D$10+'СЕТ СН'!$H$6-'СЕТ СН'!$H$19</f>
        <v>2210.7280746300003</v>
      </c>
      <c r="R113" s="36">
        <f>SUMIFS(СВЦЭМ!$C$39:$C$789,СВЦЭМ!$A$39:$A$789,$A113,СВЦЭМ!$B$39:$B$789,R$83)+'СЕТ СН'!$H$9+СВЦЭМ!$D$10+'СЕТ СН'!$H$6-'СЕТ СН'!$H$19</f>
        <v>2197.3454221100001</v>
      </c>
      <c r="S113" s="36">
        <f>SUMIFS(СВЦЭМ!$C$39:$C$789,СВЦЭМ!$A$39:$A$789,$A113,СВЦЭМ!$B$39:$B$789,S$83)+'СЕТ СН'!$H$9+СВЦЭМ!$D$10+'СЕТ СН'!$H$6-'СЕТ СН'!$H$19</f>
        <v>2157.8044117200002</v>
      </c>
      <c r="T113" s="36">
        <f>SUMIFS(СВЦЭМ!$C$39:$C$789,СВЦЭМ!$A$39:$A$789,$A113,СВЦЭМ!$B$39:$B$789,T$83)+'СЕТ СН'!$H$9+СВЦЭМ!$D$10+'СЕТ СН'!$H$6-'СЕТ СН'!$H$19</f>
        <v>2133.4703391900002</v>
      </c>
      <c r="U113" s="36">
        <f>SUMIFS(СВЦЭМ!$C$39:$C$789,СВЦЭМ!$A$39:$A$789,$A113,СВЦЭМ!$B$39:$B$789,U$83)+'СЕТ СН'!$H$9+СВЦЭМ!$D$10+'СЕТ СН'!$H$6-'СЕТ СН'!$H$19</f>
        <v>2140.0981210700002</v>
      </c>
      <c r="V113" s="36">
        <f>SUMIFS(СВЦЭМ!$C$39:$C$789,СВЦЭМ!$A$39:$A$789,$A113,СВЦЭМ!$B$39:$B$789,V$83)+'СЕТ СН'!$H$9+СВЦЭМ!$D$10+'СЕТ СН'!$H$6-'СЕТ СН'!$H$19</f>
        <v>2151.6980214100004</v>
      </c>
      <c r="W113" s="36">
        <f>SUMIFS(СВЦЭМ!$C$39:$C$789,СВЦЭМ!$A$39:$A$789,$A113,СВЦЭМ!$B$39:$B$789,W$83)+'СЕТ СН'!$H$9+СВЦЭМ!$D$10+'СЕТ СН'!$H$6-'СЕТ СН'!$H$19</f>
        <v>2163.5597222900001</v>
      </c>
      <c r="X113" s="36">
        <f>SUMIFS(СВЦЭМ!$C$39:$C$789,СВЦЭМ!$A$39:$A$789,$A113,СВЦЭМ!$B$39:$B$789,X$83)+'СЕТ СН'!$H$9+СВЦЭМ!$D$10+'СЕТ СН'!$H$6-'СЕТ СН'!$H$19</f>
        <v>2200.5984998700001</v>
      </c>
      <c r="Y113" s="36">
        <f>SUMIFS(СВЦЭМ!$C$39:$C$789,СВЦЭМ!$A$39:$A$789,$A113,СВЦЭМ!$B$39:$B$789,Y$83)+'СЕТ СН'!$H$9+СВЦЭМ!$D$10+'СЕТ СН'!$H$6-'СЕТ СН'!$H$19</f>
        <v>2204.8125415600002</v>
      </c>
      <c r="AA113" s="37"/>
    </row>
    <row r="114" spans="1:32" ht="15.75" x14ac:dyDescent="0.2">
      <c r="A114" s="35">
        <f t="shared" si="2"/>
        <v>45657</v>
      </c>
      <c r="B114" s="36">
        <f>SUMIFS(СВЦЭМ!$C$39:$C$789,СВЦЭМ!$A$39:$A$789,$A114,СВЦЭМ!$B$39:$B$789,B$83)+'СЕТ СН'!$H$9+СВЦЭМ!$D$10+'СЕТ СН'!$H$6-'СЕТ СН'!$H$19</f>
        <v>2226.7596278700003</v>
      </c>
      <c r="C114" s="36">
        <f>SUMIFS(СВЦЭМ!$C$39:$C$789,СВЦЭМ!$A$39:$A$789,$A114,СВЦЭМ!$B$39:$B$789,C$83)+'СЕТ СН'!$H$9+СВЦЭМ!$D$10+'СЕТ СН'!$H$6-'СЕТ СН'!$H$19</f>
        <v>2301.6521294599997</v>
      </c>
      <c r="D114" s="36">
        <f>SUMIFS(СВЦЭМ!$C$39:$C$789,СВЦЭМ!$A$39:$A$789,$A114,СВЦЭМ!$B$39:$B$789,D$83)+'СЕТ СН'!$H$9+СВЦЭМ!$D$10+'СЕТ СН'!$H$6-'СЕТ СН'!$H$19</f>
        <v>2318.9510231099998</v>
      </c>
      <c r="E114" s="36">
        <f>SUMIFS(СВЦЭМ!$C$39:$C$789,СВЦЭМ!$A$39:$A$789,$A114,СВЦЭМ!$B$39:$B$789,E$83)+'СЕТ СН'!$H$9+СВЦЭМ!$D$10+'СЕТ СН'!$H$6-'СЕТ СН'!$H$19</f>
        <v>2362.6818575399998</v>
      </c>
      <c r="F114" s="36">
        <f>SUMIFS(СВЦЭМ!$C$39:$C$789,СВЦЭМ!$A$39:$A$789,$A114,СВЦЭМ!$B$39:$B$789,F$83)+'СЕТ СН'!$H$9+СВЦЭМ!$D$10+'СЕТ СН'!$H$6-'СЕТ СН'!$H$19</f>
        <v>2369.7693682300001</v>
      </c>
      <c r="G114" s="36">
        <f>SUMIFS(СВЦЭМ!$C$39:$C$789,СВЦЭМ!$A$39:$A$789,$A114,СВЦЭМ!$B$39:$B$789,G$83)+'СЕТ СН'!$H$9+СВЦЭМ!$D$10+'СЕТ СН'!$H$6-'СЕТ СН'!$H$19</f>
        <v>2361.4285249699997</v>
      </c>
      <c r="H114" s="36">
        <f>SUMIFS(СВЦЭМ!$C$39:$C$789,СВЦЭМ!$A$39:$A$789,$A114,СВЦЭМ!$B$39:$B$789,H$83)+'СЕТ СН'!$H$9+СВЦЭМ!$D$10+'СЕТ СН'!$H$6-'СЕТ СН'!$H$19</f>
        <v>2340.9959651099998</v>
      </c>
      <c r="I114" s="36">
        <f>SUMIFS(СВЦЭМ!$C$39:$C$789,СВЦЭМ!$A$39:$A$789,$A114,СВЦЭМ!$B$39:$B$789,I$83)+'СЕТ СН'!$H$9+СВЦЭМ!$D$10+'СЕТ СН'!$H$6-'СЕТ СН'!$H$19</f>
        <v>2321.1324810799997</v>
      </c>
      <c r="J114" s="36">
        <f>SUMIFS(СВЦЭМ!$C$39:$C$789,СВЦЭМ!$A$39:$A$789,$A114,СВЦЭМ!$B$39:$B$789,J$83)+'СЕТ СН'!$H$9+СВЦЭМ!$D$10+'СЕТ СН'!$H$6-'СЕТ СН'!$H$19</f>
        <v>2220.2782993200003</v>
      </c>
      <c r="K114" s="36">
        <f>SUMIFS(СВЦЭМ!$C$39:$C$789,СВЦЭМ!$A$39:$A$789,$A114,СВЦЭМ!$B$39:$B$789,K$83)+'СЕТ СН'!$H$9+СВЦЭМ!$D$10+'СЕТ СН'!$H$6-'СЕТ СН'!$H$19</f>
        <v>2176.6158134800003</v>
      </c>
      <c r="L114" s="36">
        <f>SUMIFS(СВЦЭМ!$C$39:$C$789,СВЦЭМ!$A$39:$A$789,$A114,СВЦЭМ!$B$39:$B$789,L$83)+'СЕТ СН'!$H$9+СВЦЭМ!$D$10+'СЕТ СН'!$H$6-'СЕТ СН'!$H$19</f>
        <v>2144.29845475</v>
      </c>
      <c r="M114" s="36">
        <f>SUMIFS(СВЦЭМ!$C$39:$C$789,СВЦЭМ!$A$39:$A$789,$A114,СВЦЭМ!$B$39:$B$789,M$83)+'СЕТ СН'!$H$9+СВЦЭМ!$D$10+'СЕТ СН'!$H$6-'СЕТ СН'!$H$19</f>
        <v>2128.7753042100003</v>
      </c>
      <c r="N114" s="36">
        <f>SUMIFS(СВЦЭМ!$C$39:$C$789,СВЦЭМ!$A$39:$A$789,$A114,СВЦЭМ!$B$39:$B$789,N$83)+'СЕТ СН'!$H$9+СВЦЭМ!$D$10+'СЕТ СН'!$H$6-'СЕТ СН'!$H$19</f>
        <v>2127.4871855400002</v>
      </c>
      <c r="O114" s="36">
        <f>SUMIFS(СВЦЭМ!$C$39:$C$789,СВЦЭМ!$A$39:$A$789,$A114,СВЦЭМ!$B$39:$B$789,O$83)+'СЕТ СН'!$H$9+СВЦЭМ!$D$10+'СЕТ СН'!$H$6-'СЕТ СН'!$H$19</f>
        <v>2168.4036759300002</v>
      </c>
      <c r="P114" s="36">
        <f>SUMIFS(СВЦЭМ!$C$39:$C$789,СВЦЭМ!$A$39:$A$789,$A114,СВЦЭМ!$B$39:$B$789,P$83)+'СЕТ СН'!$H$9+СВЦЭМ!$D$10+'СЕТ СН'!$H$6-'СЕТ СН'!$H$19</f>
        <v>2154.2667277400001</v>
      </c>
      <c r="Q114" s="36">
        <f>SUMIFS(СВЦЭМ!$C$39:$C$789,СВЦЭМ!$A$39:$A$789,$A114,СВЦЭМ!$B$39:$B$789,Q$83)+'СЕТ СН'!$H$9+СВЦЭМ!$D$10+'СЕТ СН'!$H$6-'СЕТ СН'!$H$19</f>
        <v>2153.2348640800001</v>
      </c>
      <c r="R114" s="36">
        <f>SUMIFS(СВЦЭМ!$C$39:$C$789,СВЦЭМ!$A$39:$A$789,$A114,СВЦЭМ!$B$39:$B$789,R$83)+'СЕТ СН'!$H$9+СВЦЭМ!$D$10+'СЕТ СН'!$H$6-'СЕТ СН'!$H$19</f>
        <v>2118.0819243000001</v>
      </c>
      <c r="S114" s="36">
        <f>SUMIFS(СВЦЭМ!$C$39:$C$789,СВЦЭМ!$A$39:$A$789,$A114,СВЦЭМ!$B$39:$B$789,S$83)+'СЕТ СН'!$H$9+СВЦЭМ!$D$10+'СЕТ СН'!$H$6-'СЕТ СН'!$H$19</f>
        <v>2094.83277563</v>
      </c>
      <c r="T114" s="36">
        <f>SUMIFS(СВЦЭМ!$C$39:$C$789,СВЦЭМ!$A$39:$A$789,$A114,СВЦЭМ!$B$39:$B$789,T$83)+'СЕТ СН'!$H$9+СВЦЭМ!$D$10+'СЕТ СН'!$H$6-'СЕТ СН'!$H$19</f>
        <v>2062.2199135700002</v>
      </c>
      <c r="U114" s="36">
        <f>SUMIFS(СВЦЭМ!$C$39:$C$789,СВЦЭМ!$A$39:$A$789,$A114,СВЦЭМ!$B$39:$B$789,U$83)+'СЕТ СН'!$H$9+СВЦЭМ!$D$10+'СЕТ СН'!$H$6-'СЕТ СН'!$H$19</f>
        <v>2048.4761170800002</v>
      </c>
      <c r="V114" s="36">
        <f>SUMIFS(СВЦЭМ!$C$39:$C$789,СВЦЭМ!$A$39:$A$789,$A114,СВЦЭМ!$B$39:$B$789,V$83)+'СЕТ СН'!$H$9+СВЦЭМ!$D$10+'СЕТ СН'!$H$6-'СЕТ СН'!$H$19</f>
        <v>2081.5773189000001</v>
      </c>
      <c r="W114" s="36">
        <f>SUMIFS(СВЦЭМ!$C$39:$C$789,СВЦЭМ!$A$39:$A$789,$A114,СВЦЭМ!$B$39:$B$789,W$83)+'СЕТ СН'!$H$9+СВЦЭМ!$D$10+'СЕТ СН'!$H$6-'СЕТ СН'!$H$19</f>
        <v>2130.9771191</v>
      </c>
      <c r="X114" s="36">
        <f>SUMIFS(СВЦЭМ!$C$39:$C$789,СВЦЭМ!$A$39:$A$789,$A114,СВЦЭМ!$B$39:$B$789,X$83)+'СЕТ СН'!$H$9+СВЦЭМ!$D$10+'СЕТ СН'!$H$6-'СЕТ СН'!$H$19</f>
        <v>2165.3834915000002</v>
      </c>
      <c r="Y114" s="36">
        <f>SUMIFS(СВЦЭМ!$C$39:$C$789,СВЦЭМ!$A$39:$A$789,$A114,СВЦЭМ!$B$39:$B$789,Y$83)+'СЕТ СН'!$H$9+СВЦЭМ!$D$10+'СЕТ СН'!$H$6-'СЕТ СН'!$H$19</f>
        <v>2198.2037267200003</v>
      </c>
      <c r="Z114" s="36">
        <f>SUMIFS(СВЦЭМ!$C$39:$C$789,СВЦЭМ!$A$39:$A$789,$A114,СВЦЭМ!$B$39:$B$789,Z$83)+'СЕТ СН'!$H$9+СВЦЭМ!$D$10+'СЕТ СН'!$H$6-'СЕТ СН'!$H$19</f>
        <v>2218.77534474</v>
      </c>
      <c r="AA114" s="36">
        <f>SUMIFS(СВЦЭМ!$C$39:$C$789,СВЦЭМ!$A$39:$A$789,$A114,СВЦЭМ!$B$39:$B$789,AA$83)+'СЕТ СН'!$H$9+СВЦЭМ!$D$10+'СЕТ СН'!$H$6-'СЕТ СН'!$H$19</f>
        <v>2248.6874943900002</v>
      </c>
      <c r="AB114" s="36">
        <f>SUMIFS(СВЦЭМ!$C$39:$C$789,СВЦЭМ!$A$39:$A$789,$A114,СВЦЭМ!$B$39:$B$789,AB$83)+'СЕТ СН'!$H$9+СВЦЭМ!$D$10+'СЕТ СН'!$H$6-'СЕТ СН'!$H$19</f>
        <v>2251.1989315300002</v>
      </c>
      <c r="AC114" s="36">
        <f>SUMIFS(СВЦЭМ!$C$39:$C$789,СВЦЭМ!$A$39:$A$789,$A114,СВЦЭМ!$B$39:$B$789,AC$83)+'СЕТ СН'!$H$9+СВЦЭМ!$D$10+'СЕТ СН'!$H$6-'СЕТ СН'!$H$19</f>
        <v>2257.4903046900004</v>
      </c>
      <c r="AD114" s="36">
        <f>SUMIFS(СВЦЭМ!$C$39:$C$789,СВЦЭМ!$A$39:$A$789,$A114,СВЦЭМ!$B$39:$B$789,AD$83)+'СЕТ СН'!$H$9+СВЦЭМ!$D$10+'СЕТ СН'!$H$6-'СЕТ СН'!$H$19</f>
        <v>2272.1612953700001</v>
      </c>
      <c r="AE114" s="36">
        <f>SUMIFS(СВЦЭМ!$C$39:$C$789,СВЦЭМ!$A$39:$A$789,$A114,СВЦЭМ!$B$39:$B$789,AE$83)+'СЕТ СН'!$H$9+СВЦЭМ!$D$10+'СЕТ СН'!$H$6-'СЕТ СН'!$H$19</f>
        <v>2294.1016664899998</v>
      </c>
      <c r="AF114" s="36">
        <f>SUMIFS(СВЦЭМ!$C$39:$C$789,СВЦЭМ!$A$39:$A$789,$A114,СВЦЭМ!$B$39:$B$789,AF$83)+'СЕТ СН'!$H$9+СВЦЭМ!$D$10+'СЕТ СН'!$H$6-'СЕТ СН'!$H$19</f>
        <v>2338.2379265099999</v>
      </c>
    </row>
    <row r="115" spans="1:32"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x14ac:dyDescent="0.2">
      <c r="A120" s="35" t="str">
        <f>A84</f>
        <v>01.12.2024</v>
      </c>
      <c r="B120" s="36">
        <f>SUMIFS(СВЦЭМ!$C$39:$C$789,СВЦЭМ!$A$39:$A$789,$A120,СВЦЭМ!$B$39:$B$789,B$119)+'СЕТ СН'!$I$9+СВЦЭМ!$D$10+'СЕТ СН'!$I$6-'СЕТ СН'!$I$19</f>
        <v>2684.4117169099995</v>
      </c>
      <c r="C120" s="36">
        <f>SUMIFS(СВЦЭМ!$C$39:$C$789,СВЦЭМ!$A$39:$A$789,$A120,СВЦЭМ!$B$39:$B$789,C$119)+'СЕТ СН'!$I$9+СВЦЭМ!$D$10+'СЕТ СН'!$I$6-'СЕТ СН'!$I$19</f>
        <v>2716.65470048</v>
      </c>
      <c r="D120" s="36">
        <f>SUMIFS(СВЦЭМ!$C$39:$C$789,СВЦЭМ!$A$39:$A$789,$A120,СВЦЭМ!$B$39:$B$789,D$119)+'СЕТ СН'!$I$9+СВЦЭМ!$D$10+'СЕТ СН'!$I$6-'СЕТ СН'!$I$19</f>
        <v>2740.9060624399999</v>
      </c>
      <c r="E120" s="36">
        <f>SUMIFS(СВЦЭМ!$C$39:$C$789,СВЦЭМ!$A$39:$A$789,$A120,СВЦЭМ!$B$39:$B$789,E$119)+'СЕТ СН'!$I$9+СВЦЭМ!$D$10+'СЕТ СН'!$I$6-'СЕТ СН'!$I$19</f>
        <v>2732.7539957999998</v>
      </c>
      <c r="F120" s="36">
        <f>SUMIFS(СВЦЭМ!$C$39:$C$789,СВЦЭМ!$A$39:$A$789,$A120,СВЦЭМ!$B$39:$B$789,F$119)+'СЕТ СН'!$I$9+СВЦЭМ!$D$10+'СЕТ СН'!$I$6-'СЕТ СН'!$I$19</f>
        <v>2733.8930631899998</v>
      </c>
      <c r="G120" s="36">
        <f>SUMIFS(СВЦЭМ!$C$39:$C$789,СВЦЭМ!$A$39:$A$789,$A120,СВЦЭМ!$B$39:$B$789,G$119)+'СЕТ СН'!$I$9+СВЦЭМ!$D$10+'СЕТ СН'!$I$6-'СЕТ СН'!$I$19</f>
        <v>2763.54309939</v>
      </c>
      <c r="H120" s="36">
        <f>SUMIFS(СВЦЭМ!$C$39:$C$789,СВЦЭМ!$A$39:$A$789,$A120,СВЦЭМ!$B$39:$B$789,H$119)+'СЕТ СН'!$I$9+СВЦЭМ!$D$10+'СЕТ СН'!$I$6-'СЕТ СН'!$I$19</f>
        <v>2750.0429104299997</v>
      </c>
      <c r="I120" s="36">
        <f>SUMIFS(СВЦЭМ!$C$39:$C$789,СВЦЭМ!$A$39:$A$789,$A120,СВЦЭМ!$B$39:$B$789,I$119)+'СЕТ СН'!$I$9+СВЦЭМ!$D$10+'СЕТ СН'!$I$6-'СЕТ СН'!$I$19</f>
        <v>2757.24068769</v>
      </c>
      <c r="J120" s="36">
        <f>SUMIFS(СВЦЭМ!$C$39:$C$789,СВЦЭМ!$A$39:$A$789,$A120,СВЦЭМ!$B$39:$B$789,J$119)+'СЕТ СН'!$I$9+СВЦЭМ!$D$10+'СЕТ СН'!$I$6-'СЕТ СН'!$I$19</f>
        <v>2712.0480779599998</v>
      </c>
      <c r="K120" s="36">
        <f>SUMIFS(СВЦЭМ!$C$39:$C$789,СВЦЭМ!$A$39:$A$789,$A120,СВЦЭМ!$B$39:$B$789,K$119)+'СЕТ СН'!$I$9+СВЦЭМ!$D$10+'СЕТ СН'!$I$6-'СЕТ СН'!$I$19</f>
        <v>2717.5061738299996</v>
      </c>
      <c r="L120" s="36">
        <f>SUMIFS(СВЦЭМ!$C$39:$C$789,СВЦЭМ!$A$39:$A$789,$A120,СВЦЭМ!$B$39:$B$789,L$119)+'СЕТ СН'!$I$9+СВЦЭМ!$D$10+'СЕТ СН'!$I$6-'СЕТ СН'!$I$19</f>
        <v>2681.3310542899999</v>
      </c>
      <c r="M120" s="36">
        <f>SUMIFS(СВЦЭМ!$C$39:$C$789,СВЦЭМ!$A$39:$A$789,$A120,СВЦЭМ!$B$39:$B$789,M$119)+'СЕТ СН'!$I$9+СВЦЭМ!$D$10+'СЕТ СН'!$I$6-'СЕТ СН'!$I$19</f>
        <v>2687.7541949499996</v>
      </c>
      <c r="N120" s="36">
        <f>SUMIFS(СВЦЭМ!$C$39:$C$789,СВЦЭМ!$A$39:$A$789,$A120,СВЦЭМ!$B$39:$B$789,N$119)+'СЕТ СН'!$I$9+СВЦЭМ!$D$10+'СЕТ СН'!$I$6-'СЕТ СН'!$I$19</f>
        <v>2703.03538936</v>
      </c>
      <c r="O120" s="36">
        <f>SUMIFS(СВЦЭМ!$C$39:$C$789,СВЦЭМ!$A$39:$A$789,$A120,СВЦЭМ!$B$39:$B$789,O$119)+'СЕТ СН'!$I$9+СВЦЭМ!$D$10+'СЕТ СН'!$I$6-'СЕТ СН'!$I$19</f>
        <v>2725.6534390000002</v>
      </c>
      <c r="P120" s="36">
        <f>SUMIFS(СВЦЭМ!$C$39:$C$789,СВЦЭМ!$A$39:$A$789,$A120,СВЦЭМ!$B$39:$B$789,P$119)+'СЕТ СН'!$I$9+СВЦЭМ!$D$10+'СЕТ СН'!$I$6-'СЕТ СН'!$I$19</f>
        <v>2749.6778448699997</v>
      </c>
      <c r="Q120" s="36">
        <f>SUMIFS(СВЦЭМ!$C$39:$C$789,СВЦЭМ!$A$39:$A$789,$A120,СВЦЭМ!$B$39:$B$789,Q$119)+'СЕТ СН'!$I$9+СВЦЭМ!$D$10+'СЕТ СН'!$I$6-'СЕТ СН'!$I$19</f>
        <v>2762.1793245700001</v>
      </c>
      <c r="R120" s="36">
        <f>SUMIFS(СВЦЭМ!$C$39:$C$789,СВЦЭМ!$A$39:$A$789,$A120,СВЦЭМ!$B$39:$B$789,R$119)+'СЕТ СН'!$I$9+СВЦЭМ!$D$10+'СЕТ СН'!$I$6-'СЕТ СН'!$I$19</f>
        <v>2748.4905584399999</v>
      </c>
      <c r="S120" s="36">
        <f>SUMIFS(СВЦЭМ!$C$39:$C$789,СВЦЭМ!$A$39:$A$789,$A120,СВЦЭМ!$B$39:$B$789,S$119)+'СЕТ СН'!$I$9+СВЦЭМ!$D$10+'СЕТ СН'!$I$6-'СЕТ СН'!$I$19</f>
        <v>2704.9632055099996</v>
      </c>
      <c r="T120" s="36">
        <f>SUMIFS(СВЦЭМ!$C$39:$C$789,СВЦЭМ!$A$39:$A$789,$A120,СВЦЭМ!$B$39:$B$789,T$119)+'СЕТ СН'!$I$9+СВЦЭМ!$D$10+'СЕТ СН'!$I$6-'СЕТ СН'!$I$19</f>
        <v>2631.5698634600003</v>
      </c>
      <c r="U120" s="36">
        <f>SUMIFS(СВЦЭМ!$C$39:$C$789,СВЦЭМ!$A$39:$A$789,$A120,СВЦЭМ!$B$39:$B$789,U$119)+'СЕТ СН'!$I$9+СВЦЭМ!$D$10+'СЕТ СН'!$I$6-'СЕТ СН'!$I$19</f>
        <v>2650.92907053</v>
      </c>
      <c r="V120" s="36">
        <f>SUMIFS(СВЦЭМ!$C$39:$C$789,СВЦЭМ!$A$39:$A$789,$A120,СВЦЭМ!$B$39:$B$789,V$119)+'СЕТ СН'!$I$9+СВЦЭМ!$D$10+'СЕТ СН'!$I$6-'СЕТ СН'!$I$19</f>
        <v>2672.9192578100001</v>
      </c>
      <c r="W120" s="36">
        <f>SUMIFS(СВЦЭМ!$C$39:$C$789,СВЦЭМ!$A$39:$A$789,$A120,СВЦЭМ!$B$39:$B$789,W$119)+'СЕТ СН'!$I$9+СВЦЭМ!$D$10+'СЕТ СН'!$I$6-'СЕТ СН'!$I$19</f>
        <v>2702.1859706399996</v>
      </c>
      <c r="X120" s="36">
        <f>SUMIFS(СВЦЭМ!$C$39:$C$789,СВЦЭМ!$A$39:$A$789,$A120,СВЦЭМ!$B$39:$B$789,X$119)+'СЕТ СН'!$I$9+СВЦЭМ!$D$10+'СЕТ СН'!$I$6-'СЕТ СН'!$I$19</f>
        <v>2713.8226338899999</v>
      </c>
      <c r="Y120" s="36">
        <f>SUMIFS(СВЦЭМ!$C$39:$C$789,СВЦЭМ!$A$39:$A$789,$A120,СВЦЭМ!$B$39:$B$789,Y$119)+'СЕТ СН'!$I$9+СВЦЭМ!$D$10+'СЕТ СН'!$I$6-'СЕТ СН'!$I$19</f>
        <v>2782.9753110699999</v>
      </c>
    </row>
    <row r="121" spans="1:32" ht="15.75" x14ac:dyDescent="0.2">
      <c r="A121" s="35">
        <f>A120+1</f>
        <v>45628</v>
      </c>
      <c r="B121" s="36">
        <f>SUMIFS(СВЦЭМ!$C$39:$C$789,СВЦЭМ!$A$39:$A$789,$A121,СВЦЭМ!$B$39:$B$789,B$119)+'СЕТ СН'!$I$9+СВЦЭМ!$D$10+'СЕТ СН'!$I$6-'СЕТ СН'!$I$19</f>
        <v>2840.1294390499997</v>
      </c>
      <c r="C121" s="36">
        <f>SUMIFS(СВЦЭМ!$C$39:$C$789,СВЦЭМ!$A$39:$A$789,$A121,СВЦЭМ!$B$39:$B$789,C$119)+'СЕТ СН'!$I$9+СВЦЭМ!$D$10+'СЕТ СН'!$I$6-'СЕТ СН'!$I$19</f>
        <v>2827.7598831699997</v>
      </c>
      <c r="D121" s="36">
        <f>SUMIFS(СВЦЭМ!$C$39:$C$789,СВЦЭМ!$A$39:$A$789,$A121,СВЦЭМ!$B$39:$B$789,D$119)+'СЕТ СН'!$I$9+СВЦЭМ!$D$10+'СЕТ СН'!$I$6-'СЕТ СН'!$I$19</f>
        <v>2821.91667895</v>
      </c>
      <c r="E121" s="36">
        <f>SUMIFS(СВЦЭМ!$C$39:$C$789,СВЦЭМ!$A$39:$A$789,$A121,СВЦЭМ!$B$39:$B$789,E$119)+'СЕТ СН'!$I$9+СВЦЭМ!$D$10+'СЕТ СН'!$I$6-'СЕТ СН'!$I$19</f>
        <v>2847.4039086799999</v>
      </c>
      <c r="F121" s="36">
        <f>SUMIFS(СВЦЭМ!$C$39:$C$789,СВЦЭМ!$A$39:$A$789,$A121,СВЦЭМ!$B$39:$B$789,F$119)+'СЕТ СН'!$I$9+СВЦЭМ!$D$10+'СЕТ СН'!$I$6-'СЕТ СН'!$I$19</f>
        <v>2824.2603275399997</v>
      </c>
      <c r="G121" s="36">
        <f>SUMIFS(СВЦЭМ!$C$39:$C$789,СВЦЭМ!$A$39:$A$789,$A121,СВЦЭМ!$B$39:$B$789,G$119)+'СЕТ СН'!$I$9+СВЦЭМ!$D$10+'СЕТ СН'!$I$6-'СЕТ СН'!$I$19</f>
        <v>2832.6779067899997</v>
      </c>
      <c r="H121" s="36">
        <f>SUMIFS(СВЦЭМ!$C$39:$C$789,СВЦЭМ!$A$39:$A$789,$A121,СВЦЭМ!$B$39:$B$789,H$119)+'СЕТ СН'!$I$9+СВЦЭМ!$D$10+'СЕТ СН'!$I$6-'СЕТ СН'!$I$19</f>
        <v>2778.8233310999999</v>
      </c>
      <c r="I121" s="36">
        <f>SUMIFS(СВЦЭМ!$C$39:$C$789,СВЦЭМ!$A$39:$A$789,$A121,СВЦЭМ!$B$39:$B$789,I$119)+'СЕТ СН'!$I$9+СВЦЭМ!$D$10+'СЕТ СН'!$I$6-'СЕТ СН'!$I$19</f>
        <v>2693.4771431499998</v>
      </c>
      <c r="J121" s="36">
        <f>SUMIFS(СВЦЭМ!$C$39:$C$789,СВЦЭМ!$A$39:$A$789,$A121,СВЦЭМ!$B$39:$B$789,J$119)+'СЕТ СН'!$I$9+СВЦЭМ!$D$10+'СЕТ СН'!$I$6-'СЕТ СН'!$I$19</f>
        <v>2650.4352257400001</v>
      </c>
      <c r="K121" s="36">
        <f>SUMIFS(СВЦЭМ!$C$39:$C$789,СВЦЭМ!$A$39:$A$789,$A121,СВЦЭМ!$B$39:$B$789,K$119)+'СЕТ СН'!$I$9+СВЦЭМ!$D$10+'СЕТ СН'!$I$6-'СЕТ СН'!$I$19</f>
        <v>2636.78628153</v>
      </c>
      <c r="L121" s="36">
        <f>SUMIFS(СВЦЭМ!$C$39:$C$789,СВЦЭМ!$A$39:$A$789,$A121,СВЦЭМ!$B$39:$B$789,L$119)+'СЕТ СН'!$I$9+СВЦЭМ!$D$10+'СЕТ СН'!$I$6-'СЕТ СН'!$I$19</f>
        <v>2663.98178908</v>
      </c>
      <c r="M121" s="36">
        <f>SUMIFS(СВЦЭМ!$C$39:$C$789,СВЦЭМ!$A$39:$A$789,$A121,СВЦЭМ!$B$39:$B$789,M$119)+'СЕТ СН'!$I$9+СВЦЭМ!$D$10+'СЕТ СН'!$I$6-'СЕТ СН'!$I$19</f>
        <v>2674.4972517199999</v>
      </c>
      <c r="N121" s="36">
        <f>SUMIFS(СВЦЭМ!$C$39:$C$789,СВЦЭМ!$A$39:$A$789,$A121,СВЦЭМ!$B$39:$B$789,N$119)+'СЕТ СН'!$I$9+СВЦЭМ!$D$10+'СЕТ СН'!$I$6-'СЕТ СН'!$I$19</f>
        <v>2681.7509590300001</v>
      </c>
      <c r="O121" s="36">
        <f>SUMIFS(СВЦЭМ!$C$39:$C$789,СВЦЭМ!$A$39:$A$789,$A121,СВЦЭМ!$B$39:$B$789,O$119)+'СЕТ СН'!$I$9+СВЦЭМ!$D$10+'СЕТ СН'!$I$6-'СЕТ СН'!$I$19</f>
        <v>2708.95899323</v>
      </c>
      <c r="P121" s="36">
        <f>SUMIFS(СВЦЭМ!$C$39:$C$789,СВЦЭМ!$A$39:$A$789,$A121,СВЦЭМ!$B$39:$B$789,P$119)+'СЕТ СН'!$I$9+СВЦЭМ!$D$10+'СЕТ СН'!$I$6-'СЕТ СН'!$I$19</f>
        <v>2713.6755950599995</v>
      </c>
      <c r="Q121" s="36">
        <f>SUMIFS(СВЦЭМ!$C$39:$C$789,СВЦЭМ!$A$39:$A$789,$A121,СВЦЭМ!$B$39:$B$789,Q$119)+'СЕТ СН'!$I$9+СВЦЭМ!$D$10+'СЕТ СН'!$I$6-'СЕТ СН'!$I$19</f>
        <v>2709.8394541899997</v>
      </c>
      <c r="R121" s="36">
        <f>SUMIFS(СВЦЭМ!$C$39:$C$789,СВЦЭМ!$A$39:$A$789,$A121,СВЦЭМ!$B$39:$B$789,R$119)+'СЕТ СН'!$I$9+СВЦЭМ!$D$10+'СЕТ СН'!$I$6-'СЕТ СН'!$I$19</f>
        <v>2709.9913745199997</v>
      </c>
      <c r="S121" s="36">
        <f>SUMIFS(СВЦЭМ!$C$39:$C$789,СВЦЭМ!$A$39:$A$789,$A121,СВЦЭМ!$B$39:$B$789,S$119)+'СЕТ СН'!$I$9+СВЦЭМ!$D$10+'СЕТ СН'!$I$6-'СЕТ СН'!$I$19</f>
        <v>2664.1574536799999</v>
      </c>
      <c r="T121" s="36">
        <f>SUMIFS(СВЦЭМ!$C$39:$C$789,СВЦЭМ!$A$39:$A$789,$A121,СВЦЭМ!$B$39:$B$789,T$119)+'СЕТ СН'!$I$9+СВЦЭМ!$D$10+'СЕТ СН'!$I$6-'СЕТ СН'!$I$19</f>
        <v>2616.1157429200002</v>
      </c>
      <c r="U121" s="36">
        <f>SUMIFS(СВЦЭМ!$C$39:$C$789,СВЦЭМ!$A$39:$A$789,$A121,СВЦЭМ!$B$39:$B$789,U$119)+'СЕТ СН'!$I$9+СВЦЭМ!$D$10+'СЕТ СН'!$I$6-'СЕТ СН'!$I$19</f>
        <v>2648.2726892999999</v>
      </c>
      <c r="V121" s="36">
        <f>SUMIFS(СВЦЭМ!$C$39:$C$789,СВЦЭМ!$A$39:$A$789,$A121,СВЦЭМ!$B$39:$B$789,V$119)+'СЕТ СН'!$I$9+СВЦЭМ!$D$10+'СЕТ СН'!$I$6-'СЕТ СН'!$I$19</f>
        <v>2676.7250885899998</v>
      </c>
      <c r="W121" s="36">
        <f>SUMIFS(СВЦЭМ!$C$39:$C$789,СВЦЭМ!$A$39:$A$789,$A121,СВЦЭМ!$B$39:$B$789,W$119)+'СЕТ СН'!$I$9+СВЦЭМ!$D$10+'СЕТ СН'!$I$6-'СЕТ СН'!$I$19</f>
        <v>2671.5766595300001</v>
      </c>
      <c r="X121" s="36">
        <f>SUMIFS(СВЦЭМ!$C$39:$C$789,СВЦЭМ!$A$39:$A$789,$A121,СВЦЭМ!$B$39:$B$789,X$119)+'СЕТ СН'!$I$9+СВЦЭМ!$D$10+'СЕТ СН'!$I$6-'СЕТ СН'!$I$19</f>
        <v>2685.3892375999999</v>
      </c>
      <c r="Y121" s="36">
        <f>SUMIFS(СВЦЭМ!$C$39:$C$789,СВЦЭМ!$A$39:$A$789,$A121,СВЦЭМ!$B$39:$B$789,Y$119)+'СЕТ СН'!$I$9+СВЦЭМ!$D$10+'СЕТ СН'!$I$6-'СЕТ СН'!$I$19</f>
        <v>2702.7643219199999</v>
      </c>
    </row>
    <row r="122" spans="1:32" ht="15.75" x14ac:dyDescent="0.2">
      <c r="A122" s="35">
        <f t="shared" ref="A122:A150" si="3">A121+1</f>
        <v>45629</v>
      </c>
      <c r="B122" s="36">
        <f>SUMIFS(СВЦЭМ!$C$39:$C$789,СВЦЭМ!$A$39:$A$789,$A122,СВЦЭМ!$B$39:$B$789,B$119)+'СЕТ СН'!$I$9+СВЦЭМ!$D$10+'СЕТ СН'!$I$6-'СЕТ СН'!$I$19</f>
        <v>2715.4390004499996</v>
      </c>
      <c r="C122" s="36">
        <f>SUMIFS(СВЦЭМ!$C$39:$C$789,СВЦЭМ!$A$39:$A$789,$A122,СВЦЭМ!$B$39:$B$789,C$119)+'СЕТ СН'!$I$9+СВЦЭМ!$D$10+'СЕТ СН'!$I$6-'СЕТ СН'!$I$19</f>
        <v>2761.6281543999999</v>
      </c>
      <c r="D122" s="36">
        <f>SUMIFS(СВЦЭМ!$C$39:$C$789,СВЦЭМ!$A$39:$A$789,$A122,СВЦЭМ!$B$39:$B$789,D$119)+'СЕТ СН'!$I$9+СВЦЭМ!$D$10+'СЕТ СН'!$I$6-'СЕТ СН'!$I$19</f>
        <v>2786.3420245699999</v>
      </c>
      <c r="E122" s="36">
        <f>SUMIFS(СВЦЭМ!$C$39:$C$789,СВЦЭМ!$A$39:$A$789,$A122,СВЦЭМ!$B$39:$B$789,E$119)+'СЕТ СН'!$I$9+СВЦЭМ!$D$10+'СЕТ СН'!$I$6-'СЕТ СН'!$I$19</f>
        <v>2822.0997713399997</v>
      </c>
      <c r="F122" s="36">
        <f>SUMIFS(СВЦЭМ!$C$39:$C$789,СВЦЭМ!$A$39:$A$789,$A122,СВЦЭМ!$B$39:$B$789,F$119)+'СЕТ СН'!$I$9+СВЦЭМ!$D$10+'СЕТ СН'!$I$6-'СЕТ СН'!$I$19</f>
        <v>2819.4387426199996</v>
      </c>
      <c r="G122" s="36">
        <f>SUMIFS(СВЦЭМ!$C$39:$C$789,СВЦЭМ!$A$39:$A$789,$A122,СВЦЭМ!$B$39:$B$789,G$119)+'СЕТ СН'!$I$9+СВЦЭМ!$D$10+'СЕТ СН'!$I$6-'СЕТ СН'!$I$19</f>
        <v>2773.7357510299998</v>
      </c>
      <c r="H122" s="36">
        <f>SUMIFS(СВЦЭМ!$C$39:$C$789,СВЦЭМ!$A$39:$A$789,$A122,СВЦЭМ!$B$39:$B$789,H$119)+'СЕТ СН'!$I$9+СВЦЭМ!$D$10+'СЕТ СН'!$I$6-'СЕТ СН'!$I$19</f>
        <v>2723.0999788200002</v>
      </c>
      <c r="I122" s="36">
        <f>SUMIFS(СВЦЭМ!$C$39:$C$789,СВЦЭМ!$A$39:$A$789,$A122,СВЦЭМ!$B$39:$B$789,I$119)+'СЕТ СН'!$I$9+СВЦЭМ!$D$10+'СЕТ СН'!$I$6-'СЕТ СН'!$I$19</f>
        <v>2649.9038165500001</v>
      </c>
      <c r="J122" s="36">
        <f>SUMIFS(СВЦЭМ!$C$39:$C$789,СВЦЭМ!$A$39:$A$789,$A122,СВЦЭМ!$B$39:$B$789,J$119)+'СЕТ СН'!$I$9+СВЦЭМ!$D$10+'СЕТ СН'!$I$6-'СЕТ СН'!$I$19</f>
        <v>2594.4137885800001</v>
      </c>
      <c r="K122" s="36">
        <f>SUMIFS(СВЦЭМ!$C$39:$C$789,СВЦЭМ!$A$39:$A$789,$A122,СВЦЭМ!$B$39:$B$789,K$119)+'СЕТ СН'!$I$9+СВЦЭМ!$D$10+'СЕТ СН'!$I$6-'СЕТ СН'!$I$19</f>
        <v>2600.20312276</v>
      </c>
      <c r="L122" s="36">
        <f>SUMIFS(СВЦЭМ!$C$39:$C$789,СВЦЭМ!$A$39:$A$789,$A122,СВЦЭМ!$B$39:$B$789,L$119)+'СЕТ СН'!$I$9+СВЦЭМ!$D$10+'СЕТ СН'!$I$6-'СЕТ СН'!$I$19</f>
        <v>2616.72208417</v>
      </c>
      <c r="M122" s="36">
        <f>SUMIFS(СВЦЭМ!$C$39:$C$789,СВЦЭМ!$A$39:$A$789,$A122,СВЦЭМ!$B$39:$B$789,M$119)+'СЕТ СН'!$I$9+СВЦЭМ!$D$10+'СЕТ СН'!$I$6-'СЕТ СН'!$I$19</f>
        <v>2620.0553952</v>
      </c>
      <c r="N122" s="36">
        <f>SUMIFS(СВЦЭМ!$C$39:$C$789,СВЦЭМ!$A$39:$A$789,$A122,СВЦЭМ!$B$39:$B$789,N$119)+'СЕТ СН'!$I$9+СВЦЭМ!$D$10+'СЕТ СН'!$I$6-'СЕТ СН'!$I$19</f>
        <v>2644.7010001500003</v>
      </c>
      <c r="O122" s="36">
        <f>SUMIFS(СВЦЭМ!$C$39:$C$789,СВЦЭМ!$A$39:$A$789,$A122,СВЦЭМ!$B$39:$B$789,O$119)+'СЕТ СН'!$I$9+СВЦЭМ!$D$10+'СЕТ СН'!$I$6-'СЕТ СН'!$I$19</f>
        <v>2694.2975550199999</v>
      </c>
      <c r="P122" s="36">
        <f>SUMIFS(СВЦЭМ!$C$39:$C$789,СВЦЭМ!$A$39:$A$789,$A122,СВЦЭМ!$B$39:$B$789,P$119)+'СЕТ СН'!$I$9+СВЦЭМ!$D$10+'СЕТ СН'!$I$6-'СЕТ СН'!$I$19</f>
        <v>2686.1526044899997</v>
      </c>
      <c r="Q122" s="36">
        <f>SUMIFS(СВЦЭМ!$C$39:$C$789,СВЦЭМ!$A$39:$A$789,$A122,СВЦЭМ!$B$39:$B$789,Q$119)+'СЕТ СН'!$I$9+СВЦЭМ!$D$10+'СЕТ СН'!$I$6-'СЕТ СН'!$I$19</f>
        <v>2704.3201491099999</v>
      </c>
      <c r="R122" s="36">
        <f>SUMIFS(СВЦЭМ!$C$39:$C$789,СВЦЭМ!$A$39:$A$789,$A122,СВЦЭМ!$B$39:$B$789,R$119)+'СЕТ СН'!$I$9+СВЦЭМ!$D$10+'СЕТ СН'!$I$6-'СЕТ СН'!$I$19</f>
        <v>2707.9478585399997</v>
      </c>
      <c r="S122" s="36">
        <f>SUMIFS(СВЦЭМ!$C$39:$C$789,СВЦЭМ!$A$39:$A$789,$A122,СВЦЭМ!$B$39:$B$789,S$119)+'СЕТ СН'!$I$9+СВЦЭМ!$D$10+'СЕТ СН'!$I$6-'СЕТ СН'!$I$19</f>
        <v>2647.1495422600001</v>
      </c>
      <c r="T122" s="36">
        <f>SUMIFS(СВЦЭМ!$C$39:$C$789,СВЦЭМ!$A$39:$A$789,$A122,СВЦЭМ!$B$39:$B$789,T$119)+'СЕТ СН'!$I$9+СВЦЭМ!$D$10+'СЕТ СН'!$I$6-'СЕТ СН'!$I$19</f>
        <v>2619.1036546</v>
      </c>
      <c r="U122" s="36">
        <f>SUMIFS(СВЦЭМ!$C$39:$C$789,СВЦЭМ!$A$39:$A$789,$A122,СВЦЭМ!$B$39:$B$789,U$119)+'СЕТ СН'!$I$9+СВЦЭМ!$D$10+'СЕТ СН'!$I$6-'СЕТ СН'!$I$19</f>
        <v>2621.6081687200003</v>
      </c>
      <c r="V122" s="36">
        <f>SUMIFS(СВЦЭМ!$C$39:$C$789,СВЦЭМ!$A$39:$A$789,$A122,СВЦЭМ!$B$39:$B$789,V$119)+'СЕТ СН'!$I$9+СВЦЭМ!$D$10+'СЕТ СН'!$I$6-'СЕТ СН'!$I$19</f>
        <v>2656.58663914</v>
      </c>
      <c r="W122" s="36">
        <f>SUMIFS(СВЦЭМ!$C$39:$C$789,СВЦЭМ!$A$39:$A$789,$A122,СВЦЭМ!$B$39:$B$789,W$119)+'СЕТ СН'!$I$9+СВЦЭМ!$D$10+'СЕТ СН'!$I$6-'СЕТ СН'!$I$19</f>
        <v>2682.0535409299996</v>
      </c>
      <c r="X122" s="36">
        <f>SUMIFS(СВЦЭМ!$C$39:$C$789,СВЦЭМ!$A$39:$A$789,$A122,СВЦЭМ!$B$39:$B$789,X$119)+'СЕТ СН'!$I$9+СВЦЭМ!$D$10+'СЕТ СН'!$I$6-'СЕТ СН'!$I$19</f>
        <v>2687.7423513700001</v>
      </c>
      <c r="Y122" s="36">
        <f>SUMIFS(СВЦЭМ!$C$39:$C$789,СВЦЭМ!$A$39:$A$789,$A122,СВЦЭМ!$B$39:$B$789,Y$119)+'СЕТ СН'!$I$9+СВЦЭМ!$D$10+'СЕТ СН'!$I$6-'СЕТ СН'!$I$19</f>
        <v>2705.0436187800001</v>
      </c>
    </row>
    <row r="123" spans="1:32" ht="15.75" x14ac:dyDescent="0.2">
      <c r="A123" s="35">
        <f t="shared" si="3"/>
        <v>45630</v>
      </c>
      <c r="B123" s="36">
        <f>SUMIFS(СВЦЭМ!$C$39:$C$789,СВЦЭМ!$A$39:$A$789,$A123,СВЦЭМ!$B$39:$B$789,B$119)+'СЕТ СН'!$I$9+СВЦЭМ!$D$10+'СЕТ СН'!$I$6-'СЕТ СН'!$I$19</f>
        <v>2729.73238928</v>
      </c>
      <c r="C123" s="36">
        <f>SUMIFS(СВЦЭМ!$C$39:$C$789,СВЦЭМ!$A$39:$A$789,$A123,СВЦЭМ!$B$39:$B$789,C$119)+'СЕТ СН'!$I$9+СВЦЭМ!$D$10+'СЕТ СН'!$I$6-'СЕТ СН'!$I$19</f>
        <v>2811.6699500499999</v>
      </c>
      <c r="D123" s="36">
        <f>SUMIFS(СВЦЭМ!$C$39:$C$789,СВЦЭМ!$A$39:$A$789,$A123,СВЦЭМ!$B$39:$B$789,D$119)+'СЕТ СН'!$I$9+СВЦЭМ!$D$10+'СЕТ СН'!$I$6-'СЕТ СН'!$I$19</f>
        <v>2808.1997279699999</v>
      </c>
      <c r="E123" s="36">
        <f>SUMIFS(СВЦЭМ!$C$39:$C$789,СВЦЭМ!$A$39:$A$789,$A123,СВЦЭМ!$B$39:$B$789,E$119)+'СЕТ СН'!$I$9+СВЦЭМ!$D$10+'СЕТ СН'!$I$6-'СЕТ СН'!$I$19</f>
        <v>2832.9183270599997</v>
      </c>
      <c r="F123" s="36">
        <f>SUMIFS(СВЦЭМ!$C$39:$C$789,СВЦЭМ!$A$39:$A$789,$A123,СВЦЭМ!$B$39:$B$789,F$119)+'СЕТ СН'!$I$9+СВЦЭМ!$D$10+'СЕТ СН'!$I$6-'СЕТ СН'!$I$19</f>
        <v>2828.7527108499999</v>
      </c>
      <c r="G123" s="36">
        <f>SUMIFS(СВЦЭМ!$C$39:$C$789,СВЦЭМ!$A$39:$A$789,$A123,СВЦЭМ!$B$39:$B$789,G$119)+'СЕТ СН'!$I$9+СВЦЭМ!$D$10+'СЕТ СН'!$I$6-'СЕТ СН'!$I$19</f>
        <v>2811.3340080299999</v>
      </c>
      <c r="H123" s="36">
        <f>SUMIFS(СВЦЭМ!$C$39:$C$789,СВЦЭМ!$A$39:$A$789,$A123,СВЦЭМ!$B$39:$B$789,H$119)+'СЕТ СН'!$I$9+СВЦЭМ!$D$10+'СЕТ СН'!$I$6-'СЕТ СН'!$I$19</f>
        <v>2782.5335786099999</v>
      </c>
      <c r="I123" s="36">
        <f>SUMIFS(СВЦЭМ!$C$39:$C$789,СВЦЭМ!$A$39:$A$789,$A123,СВЦЭМ!$B$39:$B$789,I$119)+'СЕТ СН'!$I$9+СВЦЭМ!$D$10+'СЕТ СН'!$I$6-'СЕТ СН'!$I$19</f>
        <v>2678.9143551900002</v>
      </c>
      <c r="J123" s="36">
        <f>SUMIFS(СВЦЭМ!$C$39:$C$789,СВЦЭМ!$A$39:$A$789,$A123,СВЦЭМ!$B$39:$B$789,J$119)+'СЕТ СН'!$I$9+СВЦЭМ!$D$10+'СЕТ СН'!$I$6-'СЕТ СН'!$I$19</f>
        <v>2625.7995597600002</v>
      </c>
      <c r="K123" s="36">
        <f>SUMIFS(СВЦЭМ!$C$39:$C$789,СВЦЭМ!$A$39:$A$789,$A123,СВЦЭМ!$B$39:$B$789,K$119)+'СЕТ СН'!$I$9+СВЦЭМ!$D$10+'СЕТ СН'!$I$6-'СЕТ СН'!$I$19</f>
        <v>2609.39317785</v>
      </c>
      <c r="L123" s="36">
        <f>SUMIFS(СВЦЭМ!$C$39:$C$789,СВЦЭМ!$A$39:$A$789,$A123,СВЦЭМ!$B$39:$B$789,L$119)+'СЕТ СН'!$I$9+СВЦЭМ!$D$10+'СЕТ СН'!$I$6-'СЕТ СН'!$I$19</f>
        <v>2540.71358401</v>
      </c>
      <c r="M123" s="36">
        <f>SUMIFS(СВЦЭМ!$C$39:$C$789,СВЦЭМ!$A$39:$A$789,$A123,СВЦЭМ!$B$39:$B$789,M$119)+'СЕТ СН'!$I$9+СВЦЭМ!$D$10+'СЕТ СН'!$I$6-'СЕТ СН'!$I$19</f>
        <v>2537.1598207699999</v>
      </c>
      <c r="N123" s="36">
        <f>SUMIFS(СВЦЭМ!$C$39:$C$789,СВЦЭМ!$A$39:$A$789,$A123,СВЦЭМ!$B$39:$B$789,N$119)+'СЕТ СН'!$I$9+СВЦЭМ!$D$10+'СЕТ СН'!$I$6-'СЕТ СН'!$I$19</f>
        <v>2559.0285359500003</v>
      </c>
      <c r="O123" s="36">
        <f>SUMIFS(СВЦЭМ!$C$39:$C$789,СВЦЭМ!$A$39:$A$789,$A123,СВЦЭМ!$B$39:$B$789,O$119)+'СЕТ СН'!$I$9+СВЦЭМ!$D$10+'СЕТ СН'!$I$6-'СЕТ СН'!$I$19</f>
        <v>2569.4731931000001</v>
      </c>
      <c r="P123" s="36">
        <f>SUMIFS(СВЦЭМ!$C$39:$C$789,СВЦЭМ!$A$39:$A$789,$A123,СВЦЭМ!$B$39:$B$789,P$119)+'СЕТ СН'!$I$9+СВЦЭМ!$D$10+'СЕТ СН'!$I$6-'СЕТ СН'!$I$19</f>
        <v>2579.7495409499998</v>
      </c>
      <c r="Q123" s="36">
        <f>SUMIFS(СВЦЭМ!$C$39:$C$789,СВЦЭМ!$A$39:$A$789,$A123,СВЦЭМ!$B$39:$B$789,Q$119)+'СЕТ СН'!$I$9+СВЦЭМ!$D$10+'СЕТ СН'!$I$6-'СЕТ СН'!$I$19</f>
        <v>2587.7907521699999</v>
      </c>
      <c r="R123" s="36">
        <f>SUMIFS(СВЦЭМ!$C$39:$C$789,СВЦЭМ!$A$39:$A$789,$A123,СВЦЭМ!$B$39:$B$789,R$119)+'СЕТ СН'!$I$9+СВЦЭМ!$D$10+'СЕТ СН'!$I$6-'СЕТ СН'!$I$19</f>
        <v>2583.2732854200003</v>
      </c>
      <c r="S123" s="36">
        <f>SUMIFS(СВЦЭМ!$C$39:$C$789,СВЦЭМ!$A$39:$A$789,$A123,СВЦЭМ!$B$39:$B$789,S$119)+'СЕТ СН'!$I$9+СВЦЭМ!$D$10+'СЕТ СН'!$I$6-'СЕТ СН'!$I$19</f>
        <v>2545.1329135200003</v>
      </c>
      <c r="T123" s="36">
        <f>SUMIFS(СВЦЭМ!$C$39:$C$789,СВЦЭМ!$A$39:$A$789,$A123,СВЦЭМ!$B$39:$B$789,T$119)+'СЕТ СН'!$I$9+СВЦЭМ!$D$10+'СЕТ СН'!$I$6-'СЕТ СН'!$I$19</f>
        <v>2499.5140778</v>
      </c>
      <c r="U123" s="36">
        <f>SUMIFS(СВЦЭМ!$C$39:$C$789,СВЦЭМ!$A$39:$A$789,$A123,СВЦЭМ!$B$39:$B$789,U$119)+'СЕТ СН'!$I$9+СВЦЭМ!$D$10+'СЕТ СН'!$I$6-'СЕТ СН'!$I$19</f>
        <v>2493.3131354300003</v>
      </c>
      <c r="V123" s="36">
        <f>SUMIFS(СВЦЭМ!$C$39:$C$789,СВЦЭМ!$A$39:$A$789,$A123,СВЦЭМ!$B$39:$B$789,V$119)+'СЕТ СН'!$I$9+СВЦЭМ!$D$10+'СЕТ СН'!$I$6-'СЕТ СН'!$I$19</f>
        <v>2533.8242756999998</v>
      </c>
      <c r="W123" s="36">
        <f>SUMIFS(СВЦЭМ!$C$39:$C$789,СВЦЭМ!$A$39:$A$789,$A123,СВЦЭМ!$B$39:$B$789,W$119)+'СЕТ СН'!$I$9+СВЦЭМ!$D$10+'СЕТ СН'!$I$6-'СЕТ СН'!$I$19</f>
        <v>2576.6620896700001</v>
      </c>
      <c r="X123" s="36">
        <f>SUMIFS(СВЦЭМ!$C$39:$C$789,СВЦЭМ!$A$39:$A$789,$A123,СВЦЭМ!$B$39:$B$789,X$119)+'СЕТ СН'!$I$9+СВЦЭМ!$D$10+'СЕТ СН'!$I$6-'СЕТ СН'!$I$19</f>
        <v>2593.51755564</v>
      </c>
      <c r="Y123" s="36">
        <f>SUMIFS(СВЦЭМ!$C$39:$C$789,СВЦЭМ!$A$39:$A$789,$A123,СВЦЭМ!$B$39:$B$789,Y$119)+'СЕТ СН'!$I$9+СВЦЭМ!$D$10+'СЕТ СН'!$I$6-'СЕТ СН'!$I$19</f>
        <v>2626.9816530100002</v>
      </c>
    </row>
    <row r="124" spans="1:32" ht="15.75" x14ac:dyDescent="0.2">
      <c r="A124" s="35">
        <f t="shared" si="3"/>
        <v>45631</v>
      </c>
      <c r="B124" s="36">
        <f>SUMIFS(СВЦЭМ!$C$39:$C$789,СВЦЭМ!$A$39:$A$789,$A124,СВЦЭМ!$B$39:$B$789,B$119)+'СЕТ СН'!$I$9+СВЦЭМ!$D$10+'СЕТ СН'!$I$6-'СЕТ СН'!$I$19</f>
        <v>2640.83644422</v>
      </c>
      <c r="C124" s="36">
        <f>SUMIFS(СВЦЭМ!$C$39:$C$789,СВЦЭМ!$A$39:$A$789,$A124,СВЦЭМ!$B$39:$B$789,C$119)+'СЕТ СН'!$I$9+СВЦЭМ!$D$10+'СЕТ СН'!$I$6-'СЕТ СН'!$I$19</f>
        <v>2694.50390199</v>
      </c>
      <c r="D124" s="36">
        <f>SUMIFS(СВЦЭМ!$C$39:$C$789,СВЦЭМ!$A$39:$A$789,$A124,СВЦЭМ!$B$39:$B$789,D$119)+'СЕТ СН'!$I$9+СВЦЭМ!$D$10+'СЕТ СН'!$I$6-'СЕТ СН'!$I$19</f>
        <v>2696.5355283399999</v>
      </c>
      <c r="E124" s="36">
        <f>SUMIFS(СВЦЭМ!$C$39:$C$789,СВЦЭМ!$A$39:$A$789,$A124,СВЦЭМ!$B$39:$B$789,E$119)+'СЕТ СН'!$I$9+СВЦЭМ!$D$10+'СЕТ СН'!$I$6-'СЕТ СН'!$I$19</f>
        <v>2713.8350535899999</v>
      </c>
      <c r="F124" s="36">
        <f>SUMIFS(СВЦЭМ!$C$39:$C$789,СВЦЭМ!$A$39:$A$789,$A124,СВЦЭМ!$B$39:$B$789,F$119)+'СЕТ СН'!$I$9+СВЦЭМ!$D$10+'СЕТ СН'!$I$6-'СЕТ СН'!$I$19</f>
        <v>2731.0650452299997</v>
      </c>
      <c r="G124" s="36">
        <f>SUMIFS(СВЦЭМ!$C$39:$C$789,СВЦЭМ!$A$39:$A$789,$A124,СВЦЭМ!$B$39:$B$789,G$119)+'СЕТ СН'!$I$9+СВЦЭМ!$D$10+'СЕТ СН'!$I$6-'СЕТ СН'!$I$19</f>
        <v>2689.2697494999998</v>
      </c>
      <c r="H124" s="36">
        <f>SUMIFS(СВЦЭМ!$C$39:$C$789,СВЦЭМ!$A$39:$A$789,$A124,СВЦЭМ!$B$39:$B$789,H$119)+'СЕТ СН'!$I$9+СВЦЭМ!$D$10+'СЕТ СН'!$I$6-'СЕТ СН'!$I$19</f>
        <v>2610.8652092399998</v>
      </c>
      <c r="I124" s="36">
        <f>SUMIFS(СВЦЭМ!$C$39:$C$789,СВЦЭМ!$A$39:$A$789,$A124,СВЦЭМ!$B$39:$B$789,I$119)+'СЕТ СН'!$I$9+СВЦЭМ!$D$10+'СЕТ СН'!$I$6-'СЕТ СН'!$I$19</f>
        <v>2522.8568224700002</v>
      </c>
      <c r="J124" s="36">
        <f>SUMIFS(СВЦЭМ!$C$39:$C$789,СВЦЭМ!$A$39:$A$789,$A124,СВЦЭМ!$B$39:$B$789,J$119)+'СЕТ СН'!$I$9+СВЦЭМ!$D$10+'СЕТ СН'!$I$6-'СЕТ СН'!$I$19</f>
        <v>2508.2630701200001</v>
      </c>
      <c r="K124" s="36">
        <f>SUMIFS(СВЦЭМ!$C$39:$C$789,СВЦЭМ!$A$39:$A$789,$A124,СВЦЭМ!$B$39:$B$789,K$119)+'СЕТ СН'!$I$9+СВЦЭМ!$D$10+'СЕТ СН'!$I$6-'СЕТ СН'!$I$19</f>
        <v>2498.4559746599998</v>
      </c>
      <c r="L124" s="36">
        <f>SUMIFS(СВЦЭМ!$C$39:$C$789,СВЦЭМ!$A$39:$A$789,$A124,СВЦЭМ!$B$39:$B$789,L$119)+'СЕТ СН'!$I$9+СВЦЭМ!$D$10+'СЕТ СН'!$I$6-'СЕТ СН'!$I$19</f>
        <v>2467.6972667600003</v>
      </c>
      <c r="M124" s="36">
        <f>SUMIFS(СВЦЭМ!$C$39:$C$789,СВЦЭМ!$A$39:$A$789,$A124,СВЦЭМ!$B$39:$B$789,M$119)+'СЕТ СН'!$I$9+СВЦЭМ!$D$10+'СЕТ СН'!$I$6-'СЕТ СН'!$I$19</f>
        <v>2494.0960876600002</v>
      </c>
      <c r="N124" s="36">
        <f>SUMIFS(СВЦЭМ!$C$39:$C$789,СВЦЭМ!$A$39:$A$789,$A124,СВЦЭМ!$B$39:$B$789,N$119)+'СЕТ СН'!$I$9+СВЦЭМ!$D$10+'СЕТ СН'!$I$6-'СЕТ СН'!$I$19</f>
        <v>2491.2595694500001</v>
      </c>
      <c r="O124" s="36">
        <f>SUMIFS(СВЦЭМ!$C$39:$C$789,СВЦЭМ!$A$39:$A$789,$A124,СВЦЭМ!$B$39:$B$789,O$119)+'СЕТ СН'!$I$9+СВЦЭМ!$D$10+'СЕТ СН'!$I$6-'СЕТ СН'!$I$19</f>
        <v>2503.40370231</v>
      </c>
      <c r="P124" s="36">
        <f>SUMIFS(СВЦЭМ!$C$39:$C$789,СВЦЭМ!$A$39:$A$789,$A124,СВЦЭМ!$B$39:$B$789,P$119)+'СЕТ СН'!$I$9+СВЦЭМ!$D$10+'СЕТ СН'!$I$6-'СЕТ СН'!$I$19</f>
        <v>2509.8783501400003</v>
      </c>
      <c r="Q124" s="36">
        <f>SUMIFS(СВЦЭМ!$C$39:$C$789,СВЦЭМ!$A$39:$A$789,$A124,СВЦЭМ!$B$39:$B$789,Q$119)+'СЕТ СН'!$I$9+СВЦЭМ!$D$10+'СЕТ СН'!$I$6-'СЕТ СН'!$I$19</f>
        <v>2523.26248476</v>
      </c>
      <c r="R124" s="36">
        <f>SUMIFS(СВЦЭМ!$C$39:$C$789,СВЦЭМ!$A$39:$A$789,$A124,СВЦЭМ!$B$39:$B$789,R$119)+'СЕТ СН'!$I$9+СВЦЭМ!$D$10+'СЕТ СН'!$I$6-'СЕТ СН'!$I$19</f>
        <v>2527.1989295000003</v>
      </c>
      <c r="S124" s="36">
        <f>SUMIFS(СВЦЭМ!$C$39:$C$789,СВЦЭМ!$A$39:$A$789,$A124,СВЦЭМ!$B$39:$B$789,S$119)+'СЕТ СН'!$I$9+СВЦЭМ!$D$10+'СЕТ СН'!$I$6-'СЕТ СН'!$I$19</f>
        <v>2475.3217874900001</v>
      </c>
      <c r="T124" s="36">
        <f>SUMIFS(СВЦЭМ!$C$39:$C$789,СВЦЭМ!$A$39:$A$789,$A124,СВЦЭМ!$B$39:$B$789,T$119)+'СЕТ СН'!$I$9+СВЦЭМ!$D$10+'СЕТ СН'!$I$6-'СЕТ СН'!$I$19</f>
        <v>2427.3055268100002</v>
      </c>
      <c r="U124" s="36">
        <f>SUMIFS(СВЦЭМ!$C$39:$C$789,СВЦЭМ!$A$39:$A$789,$A124,СВЦЭМ!$B$39:$B$789,U$119)+'СЕТ СН'!$I$9+СВЦЭМ!$D$10+'СЕТ СН'!$I$6-'СЕТ СН'!$I$19</f>
        <v>2428.9282316700001</v>
      </c>
      <c r="V124" s="36">
        <f>SUMIFS(СВЦЭМ!$C$39:$C$789,СВЦЭМ!$A$39:$A$789,$A124,СВЦЭМ!$B$39:$B$789,V$119)+'СЕТ СН'!$I$9+СВЦЭМ!$D$10+'СЕТ СН'!$I$6-'СЕТ СН'!$I$19</f>
        <v>2463.1693239800002</v>
      </c>
      <c r="W124" s="36">
        <f>SUMIFS(СВЦЭМ!$C$39:$C$789,СВЦЭМ!$A$39:$A$789,$A124,СВЦЭМ!$B$39:$B$789,W$119)+'СЕТ СН'!$I$9+СВЦЭМ!$D$10+'СЕТ СН'!$I$6-'СЕТ СН'!$I$19</f>
        <v>2470.37905292</v>
      </c>
      <c r="X124" s="36">
        <f>SUMIFS(СВЦЭМ!$C$39:$C$789,СВЦЭМ!$A$39:$A$789,$A124,СВЦЭМ!$B$39:$B$789,X$119)+'СЕТ СН'!$I$9+СВЦЭМ!$D$10+'СЕТ СН'!$I$6-'СЕТ СН'!$I$19</f>
        <v>2483.2410583700002</v>
      </c>
      <c r="Y124" s="36">
        <f>SUMIFS(СВЦЭМ!$C$39:$C$789,СВЦЭМ!$A$39:$A$789,$A124,СВЦЭМ!$B$39:$B$789,Y$119)+'СЕТ СН'!$I$9+СВЦЭМ!$D$10+'СЕТ СН'!$I$6-'СЕТ СН'!$I$19</f>
        <v>2499.9619870000001</v>
      </c>
    </row>
    <row r="125" spans="1:32" ht="15.75" x14ac:dyDescent="0.2">
      <c r="A125" s="35">
        <f t="shared" si="3"/>
        <v>45632</v>
      </c>
      <c r="B125" s="36">
        <f>SUMIFS(СВЦЭМ!$C$39:$C$789,СВЦЭМ!$A$39:$A$789,$A125,СВЦЭМ!$B$39:$B$789,B$119)+'СЕТ СН'!$I$9+СВЦЭМ!$D$10+'СЕТ СН'!$I$6-'СЕТ СН'!$I$19</f>
        <v>2599.45868402</v>
      </c>
      <c r="C125" s="36">
        <f>SUMIFS(СВЦЭМ!$C$39:$C$789,СВЦЭМ!$A$39:$A$789,$A125,СВЦЭМ!$B$39:$B$789,C$119)+'СЕТ СН'!$I$9+СВЦЭМ!$D$10+'СЕТ СН'!$I$6-'СЕТ СН'!$I$19</f>
        <v>2669.61466152</v>
      </c>
      <c r="D125" s="36">
        <f>SUMIFS(СВЦЭМ!$C$39:$C$789,СВЦЭМ!$A$39:$A$789,$A125,СВЦЭМ!$B$39:$B$789,D$119)+'СЕТ СН'!$I$9+СВЦЭМ!$D$10+'СЕТ СН'!$I$6-'СЕТ СН'!$I$19</f>
        <v>2708.1518664800001</v>
      </c>
      <c r="E125" s="36">
        <f>SUMIFS(СВЦЭМ!$C$39:$C$789,СВЦЭМ!$A$39:$A$789,$A125,СВЦЭМ!$B$39:$B$789,E$119)+'СЕТ СН'!$I$9+СВЦЭМ!$D$10+'СЕТ СН'!$I$6-'СЕТ СН'!$I$19</f>
        <v>2710.5276597699999</v>
      </c>
      <c r="F125" s="36">
        <f>SUMIFS(СВЦЭМ!$C$39:$C$789,СВЦЭМ!$A$39:$A$789,$A125,СВЦЭМ!$B$39:$B$789,F$119)+'СЕТ СН'!$I$9+СВЦЭМ!$D$10+'СЕТ СН'!$I$6-'СЕТ СН'!$I$19</f>
        <v>2703.1886471699995</v>
      </c>
      <c r="G125" s="36">
        <f>SUMIFS(СВЦЭМ!$C$39:$C$789,СВЦЭМ!$A$39:$A$789,$A125,СВЦЭМ!$B$39:$B$789,G$119)+'СЕТ СН'!$I$9+СВЦЭМ!$D$10+'СЕТ СН'!$I$6-'СЕТ СН'!$I$19</f>
        <v>2699.8733138499997</v>
      </c>
      <c r="H125" s="36">
        <f>SUMIFS(СВЦЭМ!$C$39:$C$789,СВЦЭМ!$A$39:$A$789,$A125,СВЦЭМ!$B$39:$B$789,H$119)+'СЕТ СН'!$I$9+СВЦЭМ!$D$10+'СЕТ СН'!$I$6-'СЕТ СН'!$I$19</f>
        <v>2631.6134838300004</v>
      </c>
      <c r="I125" s="36">
        <f>SUMIFS(СВЦЭМ!$C$39:$C$789,СВЦЭМ!$A$39:$A$789,$A125,СВЦЭМ!$B$39:$B$789,I$119)+'СЕТ СН'!$I$9+СВЦЭМ!$D$10+'СЕТ СН'!$I$6-'СЕТ СН'!$I$19</f>
        <v>2541.2476966300001</v>
      </c>
      <c r="J125" s="36">
        <f>SUMIFS(СВЦЭМ!$C$39:$C$789,СВЦЭМ!$A$39:$A$789,$A125,СВЦЭМ!$B$39:$B$789,J$119)+'СЕТ СН'!$I$9+СВЦЭМ!$D$10+'СЕТ СН'!$I$6-'СЕТ СН'!$I$19</f>
        <v>2497.2879480800002</v>
      </c>
      <c r="K125" s="36">
        <f>SUMIFS(СВЦЭМ!$C$39:$C$789,СВЦЭМ!$A$39:$A$789,$A125,СВЦЭМ!$B$39:$B$789,K$119)+'СЕТ СН'!$I$9+СВЦЭМ!$D$10+'СЕТ СН'!$I$6-'СЕТ СН'!$I$19</f>
        <v>2481.02143243</v>
      </c>
      <c r="L125" s="36">
        <f>SUMIFS(СВЦЭМ!$C$39:$C$789,СВЦЭМ!$A$39:$A$789,$A125,СВЦЭМ!$B$39:$B$789,L$119)+'СЕТ СН'!$I$9+СВЦЭМ!$D$10+'СЕТ СН'!$I$6-'СЕТ СН'!$I$19</f>
        <v>2467.18716365</v>
      </c>
      <c r="M125" s="36">
        <f>SUMIFS(СВЦЭМ!$C$39:$C$789,СВЦЭМ!$A$39:$A$789,$A125,СВЦЭМ!$B$39:$B$789,M$119)+'СЕТ СН'!$I$9+СВЦЭМ!$D$10+'СЕТ СН'!$I$6-'СЕТ СН'!$I$19</f>
        <v>2482.1939973500002</v>
      </c>
      <c r="N125" s="36">
        <f>SUMIFS(СВЦЭМ!$C$39:$C$789,СВЦЭМ!$A$39:$A$789,$A125,СВЦЭМ!$B$39:$B$789,N$119)+'СЕТ СН'!$I$9+СВЦЭМ!$D$10+'СЕТ СН'!$I$6-'СЕТ СН'!$I$19</f>
        <v>2478.0726073200003</v>
      </c>
      <c r="O125" s="36">
        <f>SUMIFS(СВЦЭМ!$C$39:$C$789,СВЦЭМ!$A$39:$A$789,$A125,СВЦЭМ!$B$39:$B$789,O$119)+'СЕТ СН'!$I$9+СВЦЭМ!$D$10+'СЕТ СН'!$I$6-'СЕТ СН'!$I$19</f>
        <v>2486.0858079199998</v>
      </c>
      <c r="P125" s="36">
        <f>SUMIFS(СВЦЭМ!$C$39:$C$789,СВЦЭМ!$A$39:$A$789,$A125,СВЦЭМ!$B$39:$B$789,P$119)+'СЕТ СН'!$I$9+СВЦЭМ!$D$10+'СЕТ СН'!$I$6-'СЕТ СН'!$I$19</f>
        <v>2503.17708769</v>
      </c>
      <c r="Q125" s="36">
        <f>SUMIFS(СВЦЭМ!$C$39:$C$789,СВЦЭМ!$A$39:$A$789,$A125,СВЦЭМ!$B$39:$B$789,Q$119)+'СЕТ СН'!$I$9+СВЦЭМ!$D$10+'СЕТ СН'!$I$6-'СЕТ СН'!$I$19</f>
        <v>2515.0265146199999</v>
      </c>
      <c r="R125" s="36">
        <f>SUMIFS(СВЦЭМ!$C$39:$C$789,СВЦЭМ!$A$39:$A$789,$A125,СВЦЭМ!$B$39:$B$789,R$119)+'СЕТ СН'!$I$9+СВЦЭМ!$D$10+'СЕТ СН'!$I$6-'СЕТ СН'!$I$19</f>
        <v>2505.9554307600001</v>
      </c>
      <c r="S125" s="36">
        <f>SUMIFS(СВЦЭМ!$C$39:$C$789,СВЦЭМ!$A$39:$A$789,$A125,СВЦЭМ!$B$39:$B$789,S$119)+'СЕТ СН'!$I$9+СВЦЭМ!$D$10+'СЕТ СН'!$I$6-'СЕТ СН'!$I$19</f>
        <v>2479.4766535700001</v>
      </c>
      <c r="T125" s="36">
        <f>SUMIFS(СВЦЭМ!$C$39:$C$789,СВЦЭМ!$A$39:$A$789,$A125,СВЦЭМ!$B$39:$B$789,T$119)+'СЕТ СН'!$I$9+СВЦЭМ!$D$10+'СЕТ СН'!$I$6-'СЕТ СН'!$I$19</f>
        <v>2434.7215791099998</v>
      </c>
      <c r="U125" s="36">
        <f>SUMIFS(СВЦЭМ!$C$39:$C$789,СВЦЭМ!$A$39:$A$789,$A125,СВЦЭМ!$B$39:$B$789,U$119)+'СЕТ СН'!$I$9+СВЦЭМ!$D$10+'СЕТ СН'!$I$6-'СЕТ СН'!$I$19</f>
        <v>2417.0333221800001</v>
      </c>
      <c r="V125" s="36">
        <f>SUMIFS(СВЦЭМ!$C$39:$C$789,СВЦЭМ!$A$39:$A$789,$A125,СВЦЭМ!$B$39:$B$789,V$119)+'СЕТ СН'!$I$9+СВЦЭМ!$D$10+'СЕТ СН'!$I$6-'СЕТ СН'!$I$19</f>
        <v>2459.0587261199998</v>
      </c>
      <c r="W125" s="36">
        <f>SUMIFS(СВЦЭМ!$C$39:$C$789,СВЦЭМ!$A$39:$A$789,$A125,СВЦЭМ!$B$39:$B$789,W$119)+'СЕТ СН'!$I$9+СВЦЭМ!$D$10+'СЕТ СН'!$I$6-'СЕТ СН'!$I$19</f>
        <v>2461.05103302</v>
      </c>
      <c r="X125" s="36">
        <f>SUMIFS(СВЦЭМ!$C$39:$C$789,СВЦЭМ!$A$39:$A$789,$A125,СВЦЭМ!$B$39:$B$789,X$119)+'СЕТ СН'!$I$9+СВЦЭМ!$D$10+'СЕТ СН'!$I$6-'СЕТ СН'!$I$19</f>
        <v>2466.5549425500003</v>
      </c>
      <c r="Y125" s="36">
        <f>SUMIFS(СВЦЭМ!$C$39:$C$789,СВЦЭМ!$A$39:$A$789,$A125,СВЦЭМ!$B$39:$B$789,Y$119)+'СЕТ СН'!$I$9+СВЦЭМ!$D$10+'СЕТ СН'!$I$6-'СЕТ СН'!$I$19</f>
        <v>2498.7686091800001</v>
      </c>
    </row>
    <row r="126" spans="1:32" ht="15.75" x14ac:dyDescent="0.2">
      <c r="A126" s="35">
        <f t="shared" si="3"/>
        <v>45633</v>
      </c>
      <c r="B126" s="36">
        <f>SUMIFS(СВЦЭМ!$C$39:$C$789,СВЦЭМ!$A$39:$A$789,$A126,СВЦЭМ!$B$39:$B$789,B$119)+'СЕТ СН'!$I$9+СВЦЭМ!$D$10+'СЕТ СН'!$I$6-'СЕТ СН'!$I$19</f>
        <v>2570.4651032500001</v>
      </c>
      <c r="C126" s="36">
        <f>SUMIFS(СВЦЭМ!$C$39:$C$789,СВЦЭМ!$A$39:$A$789,$A126,СВЦЭМ!$B$39:$B$789,C$119)+'СЕТ СН'!$I$9+СВЦЭМ!$D$10+'СЕТ СН'!$I$6-'СЕТ СН'!$I$19</f>
        <v>2545.8361681200004</v>
      </c>
      <c r="D126" s="36">
        <f>SUMIFS(СВЦЭМ!$C$39:$C$789,СВЦЭМ!$A$39:$A$789,$A126,СВЦЭМ!$B$39:$B$789,D$119)+'СЕТ СН'!$I$9+СВЦЭМ!$D$10+'СЕТ СН'!$I$6-'СЕТ СН'!$I$19</f>
        <v>2575.5428517400001</v>
      </c>
      <c r="E126" s="36">
        <f>SUMIFS(СВЦЭМ!$C$39:$C$789,СВЦЭМ!$A$39:$A$789,$A126,СВЦЭМ!$B$39:$B$789,E$119)+'СЕТ СН'!$I$9+СВЦЭМ!$D$10+'СЕТ СН'!$I$6-'СЕТ СН'!$I$19</f>
        <v>2595.7629665599998</v>
      </c>
      <c r="F126" s="36">
        <f>SUMIFS(СВЦЭМ!$C$39:$C$789,СВЦЭМ!$A$39:$A$789,$A126,СВЦЭМ!$B$39:$B$789,F$119)+'СЕТ СН'!$I$9+СВЦЭМ!$D$10+'СЕТ СН'!$I$6-'СЕТ СН'!$I$19</f>
        <v>2596.0742492700001</v>
      </c>
      <c r="G126" s="36">
        <f>SUMIFS(СВЦЭМ!$C$39:$C$789,СВЦЭМ!$A$39:$A$789,$A126,СВЦЭМ!$B$39:$B$789,G$119)+'СЕТ СН'!$I$9+СВЦЭМ!$D$10+'СЕТ СН'!$I$6-'СЕТ СН'!$I$19</f>
        <v>2590.1811079899999</v>
      </c>
      <c r="H126" s="36">
        <f>SUMIFS(СВЦЭМ!$C$39:$C$789,СВЦЭМ!$A$39:$A$789,$A126,СВЦЭМ!$B$39:$B$789,H$119)+'СЕТ СН'!$I$9+СВЦЭМ!$D$10+'СЕТ СН'!$I$6-'СЕТ СН'!$I$19</f>
        <v>2581.4132208800002</v>
      </c>
      <c r="I126" s="36">
        <f>SUMIFS(СВЦЭМ!$C$39:$C$789,СВЦЭМ!$A$39:$A$789,$A126,СВЦЭМ!$B$39:$B$789,I$119)+'СЕТ СН'!$I$9+СВЦЭМ!$D$10+'СЕТ СН'!$I$6-'СЕТ СН'!$I$19</f>
        <v>2562.53062202</v>
      </c>
      <c r="J126" s="36">
        <f>SUMIFS(СВЦЭМ!$C$39:$C$789,СВЦЭМ!$A$39:$A$789,$A126,СВЦЭМ!$B$39:$B$789,J$119)+'СЕТ СН'!$I$9+СВЦЭМ!$D$10+'СЕТ СН'!$I$6-'СЕТ СН'!$I$19</f>
        <v>2506.5643553700002</v>
      </c>
      <c r="K126" s="36">
        <f>SUMIFS(СВЦЭМ!$C$39:$C$789,СВЦЭМ!$A$39:$A$789,$A126,СВЦЭМ!$B$39:$B$789,K$119)+'СЕТ СН'!$I$9+СВЦЭМ!$D$10+'СЕТ СН'!$I$6-'СЕТ СН'!$I$19</f>
        <v>2436.3937463900002</v>
      </c>
      <c r="L126" s="36">
        <f>SUMIFS(СВЦЭМ!$C$39:$C$789,СВЦЭМ!$A$39:$A$789,$A126,СВЦЭМ!$B$39:$B$789,L$119)+'СЕТ СН'!$I$9+СВЦЭМ!$D$10+'СЕТ СН'!$I$6-'СЕТ СН'!$I$19</f>
        <v>2389.9084346600002</v>
      </c>
      <c r="M126" s="36">
        <f>SUMIFS(СВЦЭМ!$C$39:$C$789,СВЦЭМ!$A$39:$A$789,$A126,СВЦЭМ!$B$39:$B$789,M$119)+'СЕТ СН'!$I$9+СВЦЭМ!$D$10+'СЕТ СН'!$I$6-'СЕТ СН'!$I$19</f>
        <v>2393.26593576</v>
      </c>
      <c r="N126" s="36">
        <f>SUMIFS(СВЦЭМ!$C$39:$C$789,СВЦЭМ!$A$39:$A$789,$A126,СВЦЭМ!$B$39:$B$789,N$119)+'СЕТ СН'!$I$9+СВЦЭМ!$D$10+'СЕТ СН'!$I$6-'СЕТ СН'!$I$19</f>
        <v>2410.1542430600002</v>
      </c>
      <c r="O126" s="36">
        <f>SUMIFS(СВЦЭМ!$C$39:$C$789,СВЦЭМ!$A$39:$A$789,$A126,СВЦЭМ!$B$39:$B$789,O$119)+'СЕТ СН'!$I$9+СВЦЭМ!$D$10+'СЕТ СН'!$I$6-'СЕТ СН'!$I$19</f>
        <v>2421.8356928200001</v>
      </c>
      <c r="P126" s="36">
        <f>SUMIFS(СВЦЭМ!$C$39:$C$789,СВЦЭМ!$A$39:$A$789,$A126,СВЦЭМ!$B$39:$B$789,P$119)+'СЕТ СН'!$I$9+СВЦЭМ!$D$10+'СЕТ СН'!$I$6-'СЕТ СН'!$I$19</f>
        <v>2424.57114215</v>
      </c>
      <c r="Q126" s="36">
        <f>SUMIFS(СВЦЭМ!$C$39:$C$789,СВЦЭМ!$A$39:$A$789,$A126,СВЦЭМ!$B$39:$B$789,Q$119)+'СЕТ СН'!$I$9+СВЦЭМ!$D$10+'СЕТ СН'!$I$6-'СЕТ СН'!$I$19</f>
        <v>2428.3995926799998</v>
      </c>
      <c r="R126" s="36">
        <f>SUMIFS(СВЦЭМ!$C$39:$C$789,СВЦЭМ!$A$39:$A$789,$A126,СВЦЭМ!$B$39:$B$789,R$119)+'СЕТ СН'!$I$9+СВЦЭМ!$D$10+'СЕТ СН'!$I$6-'СЕТ СН'!$I$19</f>
        <v>2432.7202639900001</v>
      </c>
      <c r="S126" s="36">
        <f>SUMIFS(СВЦЭМ!$C$39:$C$789,СВЦЭМ!$A$39:$A$789,$A126,СВЦЭМ!$B$39:$B$789,S$119)+'СЕТ СН'!$I$9+СВЦЭМ!$D$10+'СЕТ СН'!$I$6-'СЕТ СН'!$I$19</f>
        <v>2411.7067525700004</v>
      </c>
      <c r="T126" s="36">
        <f>SUMIFS(СВЦЭМ!$C$39:$C$789,СВЦЭМ!$A$39:$A$789,$A126,СВЦЭМ!$B$39:$B$789,T$119)+'СЕТ СН'!$I$9+СВЦЭМ!$D$10+'СЕТ СН'!$I$6-'СЕТ СН'!$I$19</f>
        <v>2368.5238059900003</v>
      </c>
      <c r="U126" s="36">
        <f>SUMIFS(СВЦЭМ!$C$39:$C$789,СВЦЭМ!$A$39:$A$789,$A126,СВЦЭМ!$B$39:$B$789,U$119)+'СЕТ СН'!$I$9+СВЦЭМ!$D$10+'СЕТ СН'!$I$6-'СЕТ СН'!$I$19</f>
        <v>2390.0594270700003</v>
      </c>
      <c r="V126" s="36">
        <f>SUMIFS(СВЦЭМ!$C$39:$C$789,СВЦЭМ!$A$39:$A$789,$A126,СВЦЭМ!$B$39:$B$789,V$119)+'СЕТ СН'!$I$9+СВЦЭМ!$D$10+'СЕТ СН'!$I$6-'СЕТ СН'!$I$19</f>
        <v>2418.2274064499998</v>
      </c>
      <c r="W126" s="36">
        <f>SUMIFS(СВЦЭМ!$C$39:$C$789,СВЦЭМ!$A$39:$A$789,$A126,СВЦЭМ!$B$39:$B$789,W$119)+'СЕТ СН'!$I$9+СВЦЭМ!$D$10+'СЕТ СН'!$I$6-'СЕТ СН'!$I$19</f>
        <v>2423.2577976000002</v>
      </c>
      <c r="X126" s="36">
        <f>SUMIFS(СВЦЭМ!$C$39:$C$789,СВЦЭМ!$A$39:$A$789,$A126,СВЦЭМ!$B$39:$B$789,X$119)+'СЕТ СН'!$I$9+СВЦЭМ!$D$10+'СЕТ СН'!$I$6-'СЕТ СН'!$I$19</f>
        <v>2463.2456578600004</v>
      </c>
      <c r="Y126" s="36">
        <f>SUMIFS(СВЦЭМ!$C$39:$C$789,СВЦЭМ!$A$39:$A$789,$A126,СВЦЭМ!$B$39:$B$789,Y$119)+'СЕТ СН'!$I$9+СВЦЭМ!$D$10+'СЕТ СН'!$I$6-'СЕТ СН'!$I$19</f>
        <v>2528.0322348199998</v>
      </c>
    </row>
    <row r="127" spans="1:32" ht="15.75" x14ac:dyDescent="0.2">
      <c r="A127" s="35">
        <f t="shared" si="3"/>
        <v>45634</v>
      </c>
      <c r="B127" s="36">
        <f>SUMIFS(СВЦЭМ!$C$39:$C$789,СВЦЭМ!$A$39:$A$789,$A127,СВЦЭМ!$B$39:$B$789,B$119)+'СЕТ СН'!$I$9+СВЦЭМ!$D$10+'СЕТ СН'!$I$6-'СЕТ СН'!$I$19</f>
        <v>2519.0772703900002</v>
      </c>
      <c r="C127" s="36">
        <f>SUMIFS(СВЦЭМ!$C$39:$C$789,СВЦЭМ!$A$39:$A$789,$A127,СВЦЭМ!$B$39:$B$789,C$119)+'СЕТ СН'!$I$9+СВЦЭМ!$D$10+'СЕТ СН'!$I$6-'СЕТ СН'!$I$19</f>
        <v>2550.8527678199998</v>
      </c>
      <c r="D127" s="36">
        <f>SUMIFS(СВЦЭМ!$C$39:$C$789,СВЦЭМ!$A$39:$A$789,$A127,СВЦЭМ!$B$39:$B$789,D$119)+'СЕТ СН'!$I$9+СВЦЭМ!$D$10+'СЕТ СН'!$I$6-'СЕТ СН'!$I$19</f>
        <v>2591.04153954</v>
      </c>
      <c r="E127" s="36">
        <f>SUMIFS(СВЦЭМ!$C$39:$C$789,СВЦЭМ!$A$39:$A$789,$A127,СВЦЭМ!$B$39:$B$789,E$119)+'СЕТ СН'!$I$9+СВЦЭМ!$D$10+'СЕТ СН'!$I$6-'СЕТ СН'!$I$19</f>
        <v>2607.0313089199999</v>
      </c>
      <c r="F127" s="36">
        <f>SUMIFS(СВЦЭМ!$C$39:$C$789,СВЦЭМ!$A$39:$A$789,$A127,СВЦЭМ!$B$39:$B$789,F$119)+'СЕТ СН'!$I$9+СВЦЭМ!$D$10+'СЕТ СН'!$I$6-'СЕТ СН'!$I$19</f>
        <v>2624.51996199</v>
      </c>
      <c r="G127" s="36">
        <f>SUMIFS(СВЦЭМ!$C$39:$C$789,СВЦЭМ!$A$39:$A$789,$A127,СВЦЭМ!$B$39:$B$789,G$119)+'СЕТ СН'!$I$9+СВЦЭМ!$D$10+'СЕТ СН'!$I$6-'СЕТ СН'!$I$19</f>
        <v>2623.8679985600002</v>
      </c>
      <c r="H127" s="36">
        <f>SUMIFS(СВЦЭМ!$C$39:$C$789,СВЦЭМ!$A$39:$A$789,$A127,СВЦЭМ!$B$39:$B$789,H$119)+'СЕТ СН'!$I$9+СВЦЭМ!$D$10+'СЕТ СН'!$I$6-'СЕТ СН'!$I$19</f>
        <v>2637.2039520400003</v>
      </c>
      <c r="I127" s="36">
        <f>SUMIFS(СВЦЭМ!$C$39:$C$789,СВЦЭМ!$A$39:$A$789,$A127,СВЦЭМ!$B$39:$B$789,I$119)+'СЕТ СН'!$I$9+СВЦЭМ!$D$10+'СЕТ СН'!$I$6-'СЕТ СН'!$I$19</f>
        <v>2605.4581878400004</v>
      </c>
      <c r="J127" s="36">
        <f>SUMIFS(СВЦЭМ!$C$39:$C$789,СВЦЭМ!$A$39:$A$789,$A127,СВЦЭМ!$B$39:$B$789,J$119)+'СЕТ СН'!$I$9+СВЦЭМ!$D$10+'СЕТ СН'!$I$6-'СЕТ СН'!$I$19</f>
        <v>2559.3756263699997</v>
      </c>
      <c r="K127" s="36">
        <f>SUMIFS(СВЦЭМ!$C$39:$C$789,СВЦЭМ!$A$39:$A$789,$A127,СВЦЭМ!$B$39:$B$789,K$119)+'СЕТ СН'!$I$9+СВЦЭМ!$D$10+'СЕТ СН'!$I$6-'СЕТ СН'!$I$19</f>
        <v>2488.8508111299998</v>
      </c>
      <c r="L127" s="36">
        <f>SUMIFS(СВЦЭМ!$C$39:$C$789,СВЦЭМ!$A$39:$A$789,$A127,СВЦЭМ!$B$39:$B$789,L$119)+'СЕТ СН'!$I$9+СВЦЭМ!$D$10+'СЕТ СН'!$I$6-'СЕТ СН'!$I$19</f>
        <v>2441.2365183399997</v>
      </c>
      <c r="M127" s="36">
        <f>SUMIFS(СВЦЭМ!$C$39:$C$789,СВЦЭМ!$A$39:$A$789,$A127,СВЦЭМ!$B$39:$B$789,M$119)+'СЕТ СН'!$I$9+СВЦЭМ!$D$10+'СЕТ СН'!$I$6-'СЕТ СН'!$I$19</f>
        <v>2436.7786108500004</v>
      </c>
      <c r="N127" s="36">
        <f>SUMIFS(СВЦЭМ!$C$39:$C$789,СВЦЭМ!$A$39:$A$789,$A127,СВЦЭМ!$B$39:$B$789,N$119)+'СЕТ СН'!$I$9+СВЦЭМ!$D$10+'СЕТ СН'!$I$6-'СЕТ СН'!$I$19</f>
        <v>2447.8308541799997</v>
      </c>
      <c r="O127" s="36">
        <f>SUMIFS(СВЦЭМ!$C$39:$C$789,СВЦЭМ!$A$39:$A$789,$A127,СВЦЭМ!$B$39:$B$789,O$119)+'СЕТ СН'!$I$9+СВЦЭМ!$D$10+'СЕТ СН'!$I$6-'СЕТ СН'!$I$19</f>
        <v>2470.7447545100003</v>
      </c>
      <c r="P127" s="36">
        <f>SUMIFS(СВЦЭМ!$C$39:$C$789,СВЦЭМ!$A$39:$A$789,$A127,СВЦЭМ!$B$39:$B$789,P$119)+'СЕТ СН'!$I$9+СВЦЭМ!$D$10+'СЕТ СН'!$I$6-'СЕТ СН'!$I$19</f>
        <v>2473.4475323900001</v>
      </c>
      <c r="Q127" s="36">
        <f>SUMIFS(СВЦЭМ!$C$39:$C$789,СВЦЭМ!$A$39:$A$789,$A127,СВЦЭМ!$B$39:$B$789,Q$119)+'СЕТ СН'!$I$9+СВЦЭМ!$D$10+'СЕТ СН'!$I$6-'СЕТ СН'!$I$19</f>
        <v>2480.9831868000001</v>
      </c>
      <c r="R127" s="36">
        <f>SUMIFS(СВЦЭМ!$C$39:$C$789,СВЦЭМ!$A$39:$A$789,$A127,СВЦЭМ!$B$39:$B$789,R$119)+'СЕТ СН'!$I$9+СВЦЭМ!$D$10+'СЕТ СН'!$I$6-'СЕТ СН'!$I$19</f>
        <v>2479.3151442799999</v>
      </c>
      <c r="S127" s="36">
        <f>SUMIFS(СВЦЭМ!$C$39:$C$789,СВЦЭМ!$A$39:$A$789,$A127,СВЦЭМ!$B$39:$B$789,S$119)+'СЕТ СН'!$I$9+СВЦЭМ!$D$10+'СЕТ СН'!$I$6-'СЕТ СН'!$I$19</f>
        <v>2423.2411778800001</v>
      </c>
      <c r="T127" s="36">
        <f>SUMIFS(СВЦЭМ!$C$39:$C$789,СВЦЭМ!$A$39:$A$789,$A127,СВЦЭМ!$B$39:$B$789,T$119)+'СЕТ СН'!$I$9+СВЦЭМ!$D$10+'СЕТ СН'!$I$6-'СЕТ СН'!$I$19</f>
        <v>2341.7956399700001</v>
      </c>
      <c r="U127" s="36">
        <f>SUMIFS(СВЦЭМ!$C$39:$C$789,СВЦЭМ!$A$39:$A$789,$A127,СВЦЭМ!$B$39:$B$789,U$119)+'СЕТ СН'!$I$9+СВЦЭМ!$D$10+'СЕТ СН'!$I$6-'СЕТ СН'!$I$19</f>
        <v>2339.0877832400001</v>
      </c>
      <c r="V127" s="36">
        <f>SUMIFS(СВЦЭМ!$C$39:$C$789,СВЦЭМ!$A$39:$A$789,$A127,СВЦЭМ!$B$39:$B$789,V$119)+'СЕТ СН'!$I$9+СВЦЭМ!$D$10+'СЕТ СН'!$I$6-'СЕТ СН'!$I$19</f>
        <v>2372.4426621800003</v>
      </c>
      <c r="W127" s="36">
        <f>SUMIFS(СВЦЭМ!$C$39:$C$789,СВЦЭМ!$A$39:$A$789,$A127,СВЦЭМ!$B$39:$B$789,W$119)+'СЕТ СН'!$I$9+СВЦЭМ!$D$10+'СЕТ СН'!$I$6-'СЕТ СН'!$I$19</f>
        <v>2402.8146491500002</v>
      </c>
      <c r="X127" s="36">
        <f>SUMIFS(СВЦЭМ!$C$39:$C$789,СВЦЭМ!$A$39:$A$789,$A127,СВЦЭМ!$B$39:$B$789,X$119)+'СЕТ СН'!$I$9+СВЦЭМ!$D$10+'СЕТ СН'!$I$6-'СЕТ СН'!$I$19</f>
        <v>2425.1867615199999</v>
      </c>
      <c r="Y127" s="36">
        <f>SUMIFS(СВЦЭМ!$C$39:$C$789,СВЦЭМ!$A$39:$A$789,$A127,СВЦЭМ!$B$39:$B$789,Y$119)+'СЕТ СН'!$I$9+СВЦЭМ!$D$10+'СЕТ СН'!$I$6-'СЕТ СН'!$I$19</f>
        <v>2434.22733126</v>
      </c>
    </row>
    <row r="128" spans="1:32" ht="15.75" x14ac:dyDescent="0.2">
      <c r="A128" s="35">
        <f t="shared" si="3"/>
        <v>45635</v>
      </c>
      <c r="B128" s="36">
        <f>SUMIFS(СВЦЭМ!$C$39:$C$789,СВЦЭМ!$A$39:$A$789,$A128,СВЦЭМ!$B$39:$B$789,B$119)+'СЕТ СН'!$I$9+СВЦЭМ!$D$10+'СЕТ СН'!$I$6-'СЕТ СН'!$I$19</f>
        <v>2500.58988598</v>
      </c>
      <c r="C128" s="36">
        <f>SUMIFS(СВЦЭМ!$C$39:$C$789,СВЦЭМ!$A$39:$A$789,$A128,СВЦЭМ!$B$39:$B$789,C$119)+'СЕТ СН'!$I$9+СВЦЭМ!$D$10+'СЕТ СН'!$I$6-'СЕТ СН'!$I$19</f>
        <v>2515.13712304</v>
      </c>
      <c r="D128" s="36">
        <f>SUMIFS(СВЦЭМ!$C$39:$C$789,СВЦЭМ!$A$39:$A$789,$A128,СВЦЭМ!$B$39:$B$789,D$119)+'СЕТ СН'!$I$9+СВЦЭМ!$D$10+'СЕТ СН'!$I$6-'СЕТ СН'!$I$19</f>
        <v>2575.00099993</v>
      </c>
      <c r="E128" s="36">
        <f>SUMIFS(СВЦЭМ!$C$39:$C$789,СВЦЭМ!$A$39:$A$789,$A128,СВЦЭМ!$B$39:$B$789,E$119)+'СЕТ СН'!$I$9+СВЦЭМ!$D$10+'СЕТ СН'!$I$6-'СЕТ СН'!$I$19</f>
        <v>2586.53897431</v>
      </c>
      <c r="F128" s="36">
        <f>SUMIFS(СВЦЭМ!$C$39:$C$789,СВЦЭМ!$A$39:$A$789,$A128,СВЦЭМ!$B$39:$B$789,F$119)+'СЕТ СН'!$I$9+СВЦЭМ!$D$10+'СЕТ СН'!$I$6-'СЕТ СН'!$I$19</f>
        <v>2584.7912669300003</v>
      </c>
      <c r="G128" s="36">
        <f>SUMIFS(СВЦЭМ!$C$39:$C$789,СВЦЭМ!$A$39:$A$789,$A128,СВЦЭМ!$B$39:$B$789,G$119)+'СЕТ СН'!$I$9+СВЦЭМ!$D$10+'СЕТ СН'!$I$6-'СЕТ СН'!$I$19</f>
        <v>2563.2308205099998</v>
      </c>
      <c r="H128" s="36">
        <f>SUMIFS(СВЦЭМ!$C$39:$C$789,СВЦЭМ!$A$39:$A$789,$A128,СВЦЭМ!$B$39:$B$789,H$119)+'СЕТ СН'!$I$9+СВЦЭМ!$D$10+'СЕТ СН'!$I$6-'СЕТ СН'!$I$19</f>
        <v>2465.7938076099999</v>
      </c>
      <c r="I128" s="36">
        <f>SUMIFS(СВЦЭМ!$C$39:$C$789,СВЦЭМ!$A$39:$A$789,$A128,СВЦЭМ!$B$39:$B$789,I$119)+'СЕТ СН'!$I$9+СВЦЭМ!$D$10+'СЕТ СН'!$I$6-'СЕТ СН'!$I$19</f>
        <v>2397.26544552</v>
      </c>
      <c r="J128" s="36">
        <f>SUMIFS(СВЦЭМ!$C$39:$C$789,СВЦЭМ!$A$39:$A$789,$A128,СВЦЭМ!$B$39:$B$789,J$119)+'СЕТ СН'!$I$9+СВЦЭМ!$D$10+'СЕТ СН'!$I$6-'СЕТ СН'!$I$19</f>
        <v>2416.1677655399999</v>
      </c>
      <c r="K128" s="36">
        <f>SUMIFS(СВЦЭМ!$C$39:$C$789,СВЦЭМ!$A$39:$A$789,$A128,СВЦЭМ!$B$39:$B$789,K$119)+'СЕТ СН'!$I$9+СВЦЭМ!$D$10+'СЕТ СН'!$I$6-'СЕТ СН'!$I$19</f>
        <v>2388.4036302900004</v>
      </c>
      <c r="L128" s="36">
        <f>SUMIFS(СВЦЭМ!$C$39:$C$789,СВЦЭМ!$A$39:$A$789,$A128,СВЦЭМ!$B$39:$B$789,L$119)+'СЕТ СН'!$I$9+СВЦЭМ!$D$10+'СЕТ СН'!$I$6-'СЕТ СН'!$I$19</f>
        <v>2386.4146575700001</v>
      </c>
      <c r="M128" s="36">
        <f>SUMIFS(СВЦЭМ!$C$39:$C$789,СВЦЭМ!$A$39:$A$789,$A128,СВЦЭМ!$B$39:$B$789,M$119)+'СЕТ СН'!$I$9+СВЦЭМ!$D$10+'СЕТ СН'!$I$6-'СЕТ СН'!$I$19</f>
        <v>2404.62624529</v>
      </c>
      <c r="N128" s="36">
        <f>SUMIFS(СВЦЭМ!$C$39:$C$789,СВЦЭМ!$A$39:$A$789,$A128,СВЦЭМ!$B$39:$B$789,N$119)+'СЕТ СН'!$I$9+СВЦЭМ!$D$10+'СЕТ СН'!$I$6-'СЕТ СН'!$I$19</f>
        <v>2400.0483347099998</v>
      </c>
      <c r="O128" s="36">
        <f>SUMIFS(СВЦЭМ!$C$39:$C$789,СВЦЭМ!$A$39:$A$789,$A128,СВЦЭМ!$B$39:$B$789,O$119)+'СЕТ СН'!$I$9+СВЦЭМ!$D$10+'СЕТ СН'!$I$6-'СЕТ СН'!$I$19</f>
        <v>2404.13235141</v>
      </c>
      <c r="P128" s="36">
        <f>SUMIFS(СВЦЭМ!$C$39:$C$789,СВЦЭМ!$A$39:$A$789,$A128,СВЦЭМ!$B$39:$B$789,P$119)+'СЕТ СН'!$I$9+СВЦЭМ!$D$10+'СЕТ СН'!$I$6-'СЕТ СН'!$I$19</f>
        <v>2420.8445054499998</v>
      </c>
      <c r="Q128" s="36">
        <f>SUMIFS(СВЦЭМ!$C$39:$C$789,СВЦЭМ!$A$39:$A$789,$A128,СВЦЭМ!$B$39:$B$789,Q$119)+'СЕТ СН'!$I$9+СВЦЭМ!$D$10+'СЕТ СН'!$I$6-'СЕТ СН'!$I$19</f>
        <v>2419.9595491199998</v>
      </c>
      <c r="R128" s="36">
        <f>SUMIFS(СВЦЭМ!$C$39:$C$789,СВЦЭМ!$A$39:$A$789,$A128,СВЦЭМ!$B$39:$B$789,R$119)+'СЕТ СН'!$I$9+СВЦЭМ!$D$10+'СЕТ СН'!$I$6-'СЕТ СН'!$I$19</f>
        <v>2423.4325947699999</v>
      </c>
      <c r="S128" s="36">
        <f>SUMIFS(СВЦЭМ!$C$39:$C$789,СВЦЭМ!$A$39:$A$789,$A128,СВЦЭМ!$B$39:$B$789,S$119)+'СЕТ СН'!$I$9+СВЦЭМ!$D$10+'СЕТ СН'!$I$6-'СЕТ СН'!$I$19</f>
        <v>2372.95522721</v>
      </c>
      <c r="T128" s="36">
        <f>SUMIFS(СВЦЭМ!$C$39:$C$789,СВЦЭМ!$A$39:$A$789,$A128,СВЦЭМ!$B$39:$B$789,T$119)+'СЕТ СН'!$I$9+СВЦЭМ!$D$10+'СЕТ СН'!$I$6-'СЕТ СН'!$I$19</f>
        <v>2354.9528063100001</v>
      </c>
      <c r="U128" s="36">
        <f>SUMIFS(СВЦЭМ!$C$39:$C$789,СВЦЭМ!$A$39:$A$789,$A128,СВЦЭМ!$B$39:$B$789,U$119)+'СЕТ СН'!$I$9+СВЦЭМ!$D$10+'СЕТ СН'!$I$6-'СЕТ СН'!$I$19</f>
        <v>2365.5653165000003</v>
      </c>
      <c r="V128" s="36">
        <f>SUMIFS(СВЦЭМ!$C$39:$C$789,СВЦЭМ!$A$39:$A$789,$A128,СВЦЭМ!$B$39:$B$789,V$119)+'СЕТ СН'!$I$9+СВЦЭМ!$D$10+'СЕТ СН'!$I$6-'СЕТ СН'!$I$19</f>
        <v>2383.9444633399999</v>
      </c>
      <c r="W128" s="36">
        <f>SUMIFS(СВЦЭМ!$C$39:$C$789,СВЦЭМ!$A$39:$A$789,$A128,СВЦЭМ!$B$39:$B$789,W$119)+'СЕТ СН'!$I$9+СВЦЭМ!$D$10+'СЕТ СН'!$I$6-'СЕТ СН'!$I$19</f>
        <v>2393.1418580899999</v>
      </c>
      <c r="X128" s="36">
        <f>SUMIFS(СВЦЭМ!$C$39:$C$789,СВЦЭМ!$A$39:$A$789,$A128,СВЦЭМ!$B$39:$B$789,X$119)+'СЕТ СН'!$I$9+СВЦЭМ!$D$10+'СЕТ СН'!$I$6-'СЕТ СН'!$I$19</f>
        <v>2407.5248388700002</v>
      </c>
      <c r="Y128" s="36">
        <f>SUMIFS(СВЦЭМ!$C$39:$C$789,СВЦЭМ!$A$39:$A$789,$A128,СВЦЭМ!$B$39:$B$789,Y$119)+'СЕТ СН'!$I$9+СВЦЭМ!$D$10+'СЕТ СН'!$I$6-'СЕТ СН'!$I$19</f>
        <v>2394.6943819600001</v>
      </c>
    </row>
    <row r="129" spans="1:25" ht="15.75" x14ac:dyDescent="0.2">
      <c r="A129" s="35">
        <f t="shared" si="3"/>
        <v>45636</v>
      </c>
      <c r="B129" s="36">
        <f>SUMIFS(СВЦЭМ!$C$39:$C$789,СВЦЭМ!$A$39:$A$789,$A129,СВЦЭМ!$B$39:$B$789,B$119)+'СЕТ СН'!$I$9+СВЦЭМ!$D$10+'СЕТ СН'!$I$6-'СЕТ СН'!$I$19</f>
        <v>2514.6862791499998</v>
      </c>
      <c r="C129" s="36">
        <f>SUMIFS(СВЦЭМ!$C$39:$C$789,СВЦЭМ!$A$39:$A$789,$A129,СВЦЭМ!$B$39:$B$789,C$119)+'СЕТ СН'!$I$9+СВЦЭМ!$D$10+'СЕТ СН'!$I$6-'СЕТ СН'!$I$19</f>
        <v>2565.6708081900001</v>
      </c>
      <c r="D129" s="36">
        <f>SUMIFS(СВЦЭМ!$C$39:$C$789,СВЦЭМ!$A$39:$A$789,$A129,СВЦЭМ!$B$39:$B$789,D$119)+'СЕТ СН'!$I$9+СВЦЭМ!$D$10+'СЕТ СН'!$I$6-'СЕТ СН'!$I$19</f>
        <v>2583.1593683999999</v>
      </c>
      <c r="E129" s="36">
        <f>SUMIFS(СВЦЭМ!$C$39:$C$789,СВЦЭМ!$A$39:$A$789,$A129,СВЦЭМ!$B$39:$B$789,E$119)+'СЕТ СН'!$I$9+СВЦЭМ!$D$10+'СЕТ СН'!$I$6-'СЕТ СН'!$I$19</f>
        <v>2598.3306146599998</v>
      </c>
      <c r="F129" s="36">
        <f>SUMIFS(СВЦЭМ!$C$39:$C$789,СВЦЭМ!$A$39:$A$789,$A129,СВЦЭМ!$B$39:$B$789,F$119)+'СЕТ СН'!$I$9+СВЦЭМ!$D$10+'СЕТ СН'!$I$6-'СЕТ СН'!$I$19</f>
        <v>2599.1474272599999</v>
      </c>
      <c r="G129" s="36">
        <f>SUMIFS(СВЦЭМ!$C$39:$C$789,СВЦЭМ!$A$39:$A$789,$A129,СВЦЭМ!$B$39:$B$789,G$119)+'СЕТ СН'!$I$9+СВЦЭМ!$D$10+'СЕТ СН'!$I$6-'СЕТ СН'!$I$19</f>
        <v>2577.26533436</v>
      </c>
      <c r="H129" s="36">
        <f>SUMIFS(СВЦЭМ!$C$39:$C$789,СВЦЭМ!$A$39:$A$789,$A129,СВЦЭМ!$B$39:$B$789,H$119)+'СЕТ СН'!$I$9+СВЦЭМ!$D$10+'СЕТ СН'!$I$6-'СЕТ СН'!$I$19</f>
        <v>2508.7317476899998</v>
      </c>
      <c r="I129" s="36">
        <f>SUMIFS(СВЦЭМ!$C$39:$C$789,СВЦЭМ!$A$39:$A$789,$A129,СВЦЭМ!$B$39:$B$789,I$119)+'СЕТ СН'!$I$9+СВЦЭМ!$D$10+'СЕТ СН'!$I$6-'СЕТ СН'!$I$19</f>
        <v>2436.6979937599999</v>
      </c>
      <c r="J129" s="36">
        <f>SUMIFS(СВЦЭМ!$C$39:$C$789,СВЦЭМ!$A$39:$A$789,$A129,СВЦЭМ!$B$39:$B$789,J$119)+'СЕТ СН'!$I$9+СВЦЭМ!$D$10+'СЕТ СН'!$I$6-'СЕТ СН'!$I$19</f>
        <v>2383.9105849400003</v>
      </c>
      <c r="K129" s="36">
        <f>SUMIFS(СВЦЭМ!$C$39:$C$789,СВЦЭМ!$A$39:$A$789,$A129,СВЦЭМ!$B$39:$B$789,K$119)+'СЕТ СН'!$I$9+СВЦЭМ!$D$10+'СЕТ СН'!$I$6-'СЕТ СН'!$I$19</f>
        <v>2355.9732797500001</v>
      </c>
      <c r="L129" s="36">
        <f>SUMIFS(СВЦЭМ!$C$39:$C$789,СВЦЭМ!$A$39:$A$789,$A129,СВЦЭМ!$B$39:$B$789,L$119)+'СЕТ СН'!$I$9+СВЦЭМ!$D$10+'СЕТ СН'!$I$6-'СЕТ СН'!$I$19</f>
        <v>2392.1106550900004</v>
      </c>
      <c r="M129" s="36">
        <f>SUMIFS(СВЦЭМ!$C$39:$C$789,СВЦЭМ!$A$39:$A$789,$A129,СВЦЭМ!$B$39:$B$789,M$119)+'СЕТ СН'!$I$9+СВЦЭМ!$D$10+'СЕТ СН'!$I$6-'СЕТ СН'!$I$19</f>
        <v>2388.4006685100003</v>
      </c>
      <c r="N129" s="36">
        <f>SUMIFS(СВЦЭМ!$C$39:$C$789,СВЦЭМ!$A$39:$A$789,$A129,СВЦЭМ!$B$39:$B$789,N$119)+'СЕТ СН'!$I$9+СВЦЭМ!$D$10+'СЕТ СН'!$I$6-'СЕТ СН'!$I$19</f>
        <v>2377.4885191900003</v>
      </c>
      <c r="O129" s="36">
        <f>SUMIFS(СВЦЭМ!$C$39:$C$789,СВЦЭМ!$A$39:$A$789,$A129,СВЦЭМ!$B$39:$B$789,O$119)+'СЕТ СН'!$I$9+СВЦЭМ!$D$10+'СЕТ СН'!$I$6-'СЕТ СН'!$I$19</f>
        <v>2372.51867554</v>
      </c>
      <c r="P129" s="36">
        <f>SUMIFS(СВЦЭМ!$C$39:$C$789,СВЦЭМ!$A$39:$A$789,$A129,СВЦЭМ!$B$39:$B$789,P$119)+'СЕТ СН'!$I$9+СВЦЭМ!$D$10+'СЕТ СН'!$I$6-'СЕТ СН'!$I$19</f>
        <v>2405.2103130100004</v>
      </c>
      <c r="Q129" s="36">
        <f>SUMIFS(СВЦЭМ!$C$39:$C$789,СВЦЭМ!$A$39:$A$789,$A129,СВЦЭМ!$B$39:$B$789,Q$119)+'СЕТ СН'!$I$9+СВЦЭМ!$D$10+'СЕТ СН'!$I$6-'СЕТ СН'!$I$19</f>
        <v>2419.07423905</v>
      </c>
      <c r="R129" s="36">
        <f>SUMIFS(СВЦЭМ!$C$39:$C$789,СВЦЭМ!$A$39:$A$789,$A129,СВЦЭМ!$B$39:$B$789,R$119)+'СЕТ СН'!$I$9+СВЦЭМ!$D$10+'СЕТ СН'!$I$6-'СЕТ СН'!$I$19</f>
        <v>2399.7551089600001</v>
      </c>
      <c r="S129" s="36">
        <f>SUMIFS(СВЦЭМ!$C$39:$C$789,СВЦЭМ!$A$39:$A$789,$A129,СВЦЭМ!$B$39:$B$789,S$119)+'СЕТ СН'!$I$9+СВЦЭМ!$D$10+'СЕТ СН'!$I$6-'СЕТ СН'!$I$19</f>
        <v>2361.0123778699999</v>
      </c>
      <c r="T129" s="36">
        <f>SUMIFS(СВЦЭМ!$C$39:$C$789,СВЦЭМ!$A$39:$A$789,$A129,СВЦЭМ!$B$39:$B$789,T$119)+'СЕТ СН'!$I$9+СВЦЭМ!$D$10+'СЕТ СН'!$I$6-'СЕТ СН'!$I$19</f>
        <v>2344.8760214499998</v>
      </c>
      <c r="U129" s="36">
        <f>SUMIFS(СВЦЭМ!$C$39:$C$789,СВЦЭМ!$A$39:$A$789,$A129,СВЦЭМ!$B$39:$B$789,U$119)+'СЕТ СН'!$I$9+СВЦЭМ!$D$10+'СЕТ СН'!$I$6-'СЕТ СН'!$I$19</f>
        <v>2369.6715797699999</v>
      </c>
      <c r="V129" s="36">
        <f>SUMIFS(СВЦЭМ!$C$39:$C$789,СВЦЭМ!$A$39:$A$789,$A129,СВЦЭМ!$B$39:$B$789,V$119)+'СЕТ СН'!$I$9+СВЦЭМ!$D$10+'СЕТ СН'!$I$6-'СЕТ СН'!$I$19</f>
        <v>2366.9614215000001</v>
      </c>
      <c r="W129" s="36">
        <f>SUMIFS(СВЦЭМ!$C$39:$C$789,СВЦЭМ!$A$39:$A$789,$A129,СВЦЭМ!$B$39:$B$789,W$119)+'СЕТ СН'!$I$9+СВЦЭМ!$D$10+'СЕТ СН'!$I$6-'СЕТ СН'!$I$19</f>
        <v>2396.4080508100001</v>
      </c>
      <c r="X129" s="36">
        <f>SUMIFS(СВЦЭМ!$C$39:$C$789,СВЦЭМ!$A$39:$A$789,$A129,СВЦЭМ!$B$39:$B$789,X$119)+'СЕТ СН'!$I$9+СВЦЭМ!$D$10+'СЕТ СН'!$I$6-'СЕТ СН'!$I$19</f>
        <v>2399.20110432</v>
      </c>
      <c r="Y129" s="36">
        <f>SUMIFS(СВЦЭМ!$C$39:$C$789,СВЦЭМ!$A$39:$A$789,$A129,СВЦЭМ!$B$39:$B$789,Y$119)+'СЕТ СН'!$I$9+СВЦЭМ!$D$10+'СЕТ СН'!$I$6-'СЕТ СН'!$I$19</f>
        <v>2440.087078</v>
      </c>
    </row>
    <row r="130" spans="1:25" ht="15.75" x14ac:dyDescent="0.2">
      <c r="A130" s="35">
        <f t="shared" si="3"/>
        <v>45637</v>
      </c>
      <c r="B130" s="36">
        <f>SUMIFS(СВЦЭМ!$C$39:$C$789,СВЦЭМ!$A$39:$A$789,$A130,СВЦЭМ!$B$39:$B$789,B$119)+'СЕТ СН'!$I$9+СВЦЭМ!$D$10+'СЕТ СН'!$I$6-'СЕТ СН'!$I$19</f>
        <v>2446.2608801400002</v>
      </c>
      <c r="C130" s="36">
        <f>SUMIFS(СВЦЭМ!$C$39:$C$789,СВЦЭМ!$A$39:$A$789,$A130,СВЦЭМ!$B$39:$B$789,C$119)+'СЕТ СН'!$I$9+СВЦЭМ!$D$10+'СЕТ СН'!$I$6-'СЕТ СН'!$I$19</f>
        <v>2530.74764486</v>
      </c>
      <c r="D130" s="36">
        <f>SUMIFS(СВЦЭМ!$C$39:$C$789,СВЦЭМ!$A$39:$A$789,$A130,СВЦЭМ!$B$39:$B$789,D$119)+'СЕТ СН'!$I$9+СВЦЭМ!$D$10+'СЕТ СН'!$I$6-'СЕТ СН'!$I$19</f>
        <v>2569.1884950000003</v>
      </c>
      <c r="E130" s="36">
        <f>SUMIFS(СВЦЭМ!$C$39:$C$789,СВЦЭМ!$A$39:$A$789,$A130,СВЦЭМ!$B$39:$B$789,E$119)+'СЕТ СН'!$I$9+СВЦЭМ!$D$10+'СЕТ СН'!$I$6-'СЕТ СН'!$I$19</f>
        <v>2583.11429254</v>
      </c>
      <c r="F130" s="36">
        <f>SUMIFS(СВЦЭМ!$C$39:$C$789,СВЦЭМ!$A$39:$A$789,$A130,СВЦЭМ!$B$39:$B$789,F$119)+'СЕТ СН'!$I$9+СВЦЭМ!$D$10+'СЕТ СН'!$I$6-'СЕТ СН'!$I$19</f>
        <v>2594.7095604599999</v>
      </c>
      <c r="G130" s="36">
        <f>SUMIFS(СВЦЭМ!$C$39:$C$789,СВЦЭМ!$A$39:$A$789,$A130,СВЦЭМ!$B$39:$B$789,G$119)+'СЕТ СН'!$I$9+СВЦЭМ!$D$10+'СЕТ СН'!$I$6-'СЕТ СН'!$I$19</f>
        <v>2562.9025344399997</v>
      </c>
      <c r="H130" s="36">
        <f>SUMIFS(СВЦЭМ!$C$39:$C$789,СВЦЭМ!$A$39:$A$789,$A130,СВЦЭМ!$B$39:$B$789,H$119)+'СЕТ СН'!$I$9+СВЦЭМ!$D$10+'СЕТ СН'!$I$6-'СЕТ СН'!$I$19</f>
        <v>2517.70799558</v>
      </c>
      <c r="I130" s="36">
        <f>SUMIFS(СВЦЭМ!$C$39:$C$789,СВЦЭМ!$A$39:$A$789,$A130,СВЦЭМ!$B$39:$B$789,I$119)+'СЕТ СН'!$I$9+СВЦЭМ!$D$10+'СЕТ СН'!$I$6-'СЕТ СН'!$I$19</f>
        <v>2454.4472406100003</v>
      </c>
      <c r="J130" s="36">
        <f>SUMIFS(СВЦЭМ!$C$39:$C$789,СВЦЭМ!$A$39:$A$789,$A130,СВЦЭМ!$B$39:$B$789,J$119)+'СЕТ СН'!$I$9+СВЦЭМ!$D$10+'СЕТ СН'!$I$6-'СЕТ СН'!$I$19</f>
        <v>2421.3338384999997</v>
      </c>
      <c r="K130" s="36">
        <f>SUMIFS(СВЦЭМ!$C$39:$C$789,СВЦЭМ!$A$39:$A$789,$A130,СВЦЭМ!$B$39:$B$789,K$119)+'СЕТ СН'!$I$9+СВЦЭМ!$D$10+'СЕТ СН'!$I$6-'СЕТ СН'!$I$19</f>
        <v>2399.5750900499997</v>
      </c>
      <c r="L130" s="36">
        <f>SUMIFS(СВЦЭМ!$C$39:$C$789,СВЦЭМ!$A$39:$A$789,$A130,СВЦЭМ!$B$39:$B$789,L$119)+'СЕТ СН'!$I$9+СВЦЭМ!$D$10+'СЕТ СН'!$I$6-'СЕТ СН'!$I$19</f>
        <v>2406.4469373800002</v>
      </c>
      <c r="M130" s="36">
        <f>SUMIFS(СВЦЭМ!$C$39:$C$789,СВЦЭМ!$A$39:$A$789,$A130,СВЦЭМ!$B$39:$B$789,M$119)+'СЕТ СН'!$I$9+СВЦЭМ!$D$10+'СЕТ СН'!$I$6-'СЕТ СН'!$I$19</f>
        <v>2429.60871086</v>
      </c>
      <c r="N130" s="36">
        <f>SUMIFS(СВЦЭМ!$C$39:$C$789,СВЦЭМ!$A$39:$A$789,$A130,СВЦЭМ!$B$39:$B$789,N$119)+'СЕТ СН'!$I$9+СВЦЭМ!$D$10+'СЕТ СН'!$I$6-'СЕТ СН'!$I$19</f>
        <v>2440.03901606</v>
      </c>
      <c r="O130" s="36">
        <f>SUMIFS(СВЦЭМ!$C$39:$C$789,СВЦЭМ!$A$39:$A$789,$A130,СВЦЭМ!$B$39:$B$789,O$119)+'СЕТ СН'!$I$9+СВЦЭМ!$D$10+'СЕТ СН'!$I$6-'СЕТ СН'!$I$19</f>
        <v>2463.7585437600001</v>
      </c>
      <c r="P130" s="36">
        <f>SUMIFS(СВЦЭМ!$C$39:$C$789,СВЦЭМ!$A$39:$A$789,$A130,СВЦЭМ!$B$39:$B$789,P$119)+'СЕТ СН'!$I$9+СВЦЭМ!$D$10+'СЕТ СН'!$I$6-'СЕТ СН'!$I$19</f>
        <v>2491.8514333200001</v>
      </c>
      <c r="Q130" s="36">
        <f>SUMIFS(СВЦЭМ!$C$39:$C$789,СВЦЭМ!$A$39:$A$789,$A130,СВЦЭМ!$B$39:$B$789,Q$119)+'СЕТ СН'!$I$9+СВЦЭМ!$D$10+'СЕТ СН'!$I$6-'СЕТ СН'!$I$19</f>
        <v>2523.9974533200002</v>
      </c>
      <c r="R130" s="36">
        <f>SUMIFS(СВЦЭМ!$C$39:$C$789,СВЦЭМ!$A$39:$A$789,$A130,СВЦЭМ!$B$39:$B$789,R$119)+'СЕТ СН'!$I$9+СВЦЭМ!$D$10+'СЕТ СН'!$I$6-'СЕТ СН'!$I$19</f>
        <v>2511.6391439899999</v>
      </c>
      <c r="S130" s="36">
        <f>SUMIFS(СВЦЭМ!$C$39:$C$789,СВЦЭМ!$A$39:$A$789,$A130,СВЦЭМ!$B$39:$B$789,S$119)+'СЕТ СН'!$I$9+СВЦЭМ!$D$10+'СЕТ СН'!$I$6-'СЕТ СН'!$I$19</f>
        <v>2484.6872730300001</v>
      </c>
      <c r="T130" s="36">
        <f>SUMIFS(СВЦЭМ!$C$39:$C$789,СВЦЭМ!$A$39:$A$789,$A130,СВЦЭМ!$B$39:$B$789,T$119)+'СЕТ СН'!$I$9+СВЦЭМ!$D$10+'СЕТ СН'!$I$6-'СЕТ СН'!$I$19</f>
        <v>2434.0963609800001</v>
      </c>
      <c r="U130" s="36">
        <f>SUMIFS(СВЦЭМ!$C$39:$C$789,СВЦЭМ!$A$39:$A$789,$A130,СВЦЭМ!$B$39:$B$789,U$119)+'СЕТ СН'!$I$9+СВЦЭМ!$D$10+'СЕТ СН'!$I$6-'СЕТ СН'!$I$19</f>
        <v>2427.4820418899999</v>
      </c>
      <c r="V130" s="36">
        <f>SUMIFS(СВЦЭМ!$C$39:$C$789,СВЦЭМ!$A$39:$A$789,$A130,СВЦЭМ!$B$39:$B$789,V$119)+'СЕТ СН'!$I$9+СВЦЭМ!$D$10+'СЕТ СН'!$I$6-'СЕТ СН'!$I$19</f>
        <v>2414.49467783</v>
      </c>
      <c r="W130" s="36">
        <f>SUMIFS(СВЦЭМ!$C$39:$C$789,СВЦЭМ!$A$39:$A$789,$A130,СВЦЭМ!$B$39:$B$789,W$119)+'СЕТ СН'!$I$9+СВЦЭМ!$D$10+'СЕТ СН'!$I$6-'СЕТ СН'!$I$19</f>
        <v>2427.0412235100002</v>
      </c>
      <c r="X130" s="36">
        <f>SUMIFS(СВЦЭМ!$C$39:$C$789,СВЦЭМ!$A$39:$A$789,$A130,СВЦЭМ!$B$39:$B$789,X$119)+'СЕТ СН'!$I$9+СВЦЭМ!$D$10+'СЕТ СН'!$I$6-'СЕТ СН'!$I$19</f>
        <v>2455.8407466099998</v>
      </c>
      <c r="Y130" s="36">
        <f>SUMIFS(СВЦЭМ!$C$39:$C$789,СВЦЭМ!$A$39:$A$789,$A130,СВЦЭМ!$B$39:$B$789,Y$119)+'СЕТ СН'!$I$9+СВЦЭМ!$D$10+'СЕТ СН'!$I$6-'СЕТ СН'!$I$19</f>
        <v>2500.49351437</v>
      </c>
    </row>
    <row r="131" spans="1:25" ht="15.75" x14ac:dyDescent="0.2">
      <c r="A131" s="35">
        <f t="shared" si="3"/>
        <v>45638</v>
      </c>
      <c r="B131" s="36">
        <f>SUMIFS(СВЦЭМ!$C$39:$C$789,СВЦЭМ!$A$39:$A$789,$A131,СВЦЭМ!$B$39:$B$789,B$119)+'СЕТ СН'!$I$9+СВЦЭМ!$D$10+'СЕТ СН'!$I$6-'СЕТ СН'!$I$19</f>
        <v>2544.6588399100001</v>
      </c>
      <c r="C131" s="36">
        <f>SUMIFS(СВЦЭМ!$C$39:$C$789,СВЦЭМ!$A$39:$A$789,$A131,СВЦЭМ!$B$39:$B$789,C$119)+'СЕТ СН'!$I$9+СВЦЭМ!$D$10+'СЕТ СН'!$I$6-'СЕТ СН'!$I$19</f>
        <v>2589.6985396099999</v>
      </c>
      <c r="D131" s="36">
        <f>SUMIFS(СВЦЭМ!$C$39:$C$789,СВЦЭМ!$A$39:$A$789,$A131,СВЦЭМ!$B$39:$B$789,D$119)+'СЕТ СН'!$I$9+СВЦЭМ!$D$10+'СЕТ СН'!$I$6-'СЕТ СН'!$I$19</f>
        <v>2606.9546703800002</v>
      </c>
      <c r="E131" s="36">
        <f>SUMIFS(СВЦЭМ!$C$39:$C$789,СВЦЭМ!$A$39:$A$789,$A131,СВЦЭМ!$B$39:$B$789,E$119)+'СЕТ СН'!$I$9+СВЦЭМ!$D$10+'СЕТ СН'!$I$6-'СЕТ СН'!$I$19</f>
        <v>2611.2006568300003</v>
      </c>
      <c r="F131" s="36">
        <f>SUMIFS(СВЦЭМ!$C$39:$C$789,СВЦЭМ!$A$39:$A$789,$A131,СВЦЭМ!$B$39:$B$789,F$119)+'СЕТ СН'!$I$9+СВЦЭМ!$D$10+'СЕТ СН'!$I$6-'СЕТ СН'!$I$19</f>
        <v>2616.6788194199999</v>
      </c>
      <c r="G131" s="36">
        <f>SUMIFS(СВЦЭМ!$C$39:$C$789,СВЦЭМ!$A$39:$A$789,$A131,СВЦЭМ!$B$39:$B$789,G$119)+'СЕТ СН'!$I$9+СВЦЭМ!$D$10+'СЕТ СН'!$I$6-'СЕТ СН'!$I$19</f>
        <v>2600.1633510500001</v>
      </c>
      <c r="H131" s="36">
        <f>SUMIFS(СВЦЭМ!$C$39:$C$789,СВЦЭМ!$A$39:$A$789,$A131,СВЦЭМ!$B$39:$B$789,H$119)+'СЕТ СН'!$I$9+СВЦЭМ!$D$10+'СЕТ СН'!$I$6-'СЕТ СН'!$I$19</f>
        <v>2548.8008173200001</v>
      </c>
      <c r="I131" s="36">
        <f>SUMIFS(СВЦЭМ!$C$39:$C$789,СВЦЭМ!$A$39:$A$789,$A131,СВЦЭМ!$B$39:$B$789,I$119)+'СЕТ СН'!$I$9+СВЦЭМ!$D$10+'СЕТ СН'!$I$6-'СЕТ СН'!$I$19</f>
        <v>2478.8819582599999</v>
      </c>
      <c r="J131" s="36">
        <f>SUMIFS(СВЦЭМ!$C$39:$C$789,СВЦЭМ!$A$39:$A$789,$A131,СВЦЭМ!$B$39:$B$789,J$119)+'СЕТ СН'!$I$9+СВЦЭМ!$D$10+'СЕТ СН'!$I$6-'СЕТ СН'!$I$19</f>
        <v>2432.9233446600001</v>
      </c>
      <c r="K131" s="36">
        <f>SUMIFS(СВЦЭМ!$C$39:$C$789,СВЦЭМ!$A$39:$A$789,$A131,СВЦЭМ!$B$39:$B$789,K$119)+'СЕТ СН'!$I$9+СВЦЭМ!$D$10+'СЕТ СН'!$I$6-'СЕТ СН'!$I$19</f>
        <v>2436.49715186</v>
      </c>
      <c r="L131" s="36">
        <f>SUMIFS(СВЦЭМ!$C$39:$C$789,СВЦЭМ!$A$39:$A$789,$A131,СВЦЭМ!$B$39:$B$789,L$119)+'СЕТ СН'!$I$9+СВЦЭМ!$D$10+'СЕТ СН'!$I$6-'СЕТ СН'!$I$19</f>
        <v>2863.1058377099998</v>
      </c>
      <c r="M131" s="36">
        <f>SUMIFS(СВЦЭМ!$C$39:$C$789,СВЦЭМ!$A$39:$A$789,$A131,СВЦЭМ!$B$39:$B$789,M$119)+'СЕТ СН'!$I$9+СВЦЭМ!$D$10+'СЕТ СН'!$I$6-'СЕТ СН'!$I$19</f>
        <v>2509.0013846100001</v>
      </c>
      <c r="N131" s="36">
        <f>SUMIFS(СВЦЭМ!$C$39:$C$789,СВЦЭМ!$A$39:$A$789,$A131,СВЦЭМ!$B$39:$B$789,N$119)+'СЕТ СН'!$I$9+СВЦЭМ!$D$10+'СЕТ СН'!$I$6-'СЕТ СН'!$I$19</f>
        <v>2466.93860116</v>
      </c>
      <c r="O131" s="36">
        <f>SUMIFS(СВЦЭМ!$C$39:$C$789,СВЦЭМ!$A$39:$A$789,$A131,СВЦЭМ!$B$39:$B$789,O$119)+'СЕТ СН'!$I$9+СВЦЭМ!$D$10+'СЕТ СН'!$I$6-'СЕТ СН'!$I$19</f>
        <v>2491.7088113500004</v>
      </c>
      <c r="P131" s="36">
        <f>SUMIFS(СВЦЭМ!$C$39:$C$789,СВЦЭМ!$A$39:$A$789,$A131,СВЦЭМ!$B$39:$B$789,P$119)+'СЕТ СН'!$I$9+СВЦЭМ!$D$10+'СЕТ СН'!$I$6-'СЕТ СН'!$I$19</f>
        <v>2468.7654332399998</v>
      </c>
      <c r="Q131" s="36">
        <f>SUMIFS(СВЦЭМ!$C$39:$C$789,СВЦЭМ!$A$39:$A$789,$A131,СВЦЭМ!$B$39:$B$789,Q$119)+'СЕТ СН'!$I$9+СВЦЭМ!$D$10+'СЕТ СН'!$I$6-'СЕТ СН'!$I$19</f>
        <v>2465.68683156</v>
      </c>
      <c r="R131" s="36">
        <f>SUMIFS(СВЦЭМ!$C$39:$C$789,СВЦЭМ!$A$39:$A$789,$A131,СВЦЭМ!$B$39:$B$789,R$119)+'СЕТ СН'!$I$9+СВЦЭМ!$D$10+'СЕТ СН'!$I$6-'СЕТ СН'!$I$19</f>
        <v>2467.0948995400004</v>
      </c>
      <c r="S131" s="36">
        <f>SUMIFS(СВЦЭМ!$C$39:$C$789,СВЦЭМ!$A$39:$A$789,$A131,СВЦЭМ!$B$39:$B$789,S$119)+'СЕТ СН'!$I$9+СВЦЭМ!$D$10+'СЕТ СН'!$I$6-'СЕТ СН'!$I$19</f>
        <v>2426.4892154099998</v>
      </c>
      <c r="T131" s="36">
        <f>SUMIFS(СВЦЭМ!$C$39:$C$789,СВЦЭМ!$A$39:$A$789,$A131,СВЦЭМ!$B$39:$B$789,T$119)+'СЕТ СН'!$I$9+СВЦЭМ!$D$10+'СЕТ СН'!$I$6-'СЕТ СН'!$I$19</f>
        <v>2423.6046241700001</v>
      </c>
      <c r="U131" s="36">
        <f>SUMIFS(СВЦЭМ!$C$39:$C$789,СВЦЭМ!$A$39:$A$789,$A131,СВЦЭМ!$B$39:$B$789,U$119)+'СЕТ СН'!$I$9+СВЦЭМ!$D$10+'СЕТ СН'!$I$6-'СЕТ СН'!$I$19</f>
        <v>2441.4320535500001</v>
      </c>
      <c r="V131" s="36">
        <f>SUMIFS(СВЦЭМ!$C$39:$C$789,СВЦЭМ!$A$39:$A$789,$A131,СВЦЭМ!$B$39:$B$789,V$119)+'СЕТ СН'!$I$9+СВЦЭМ!$D$10+'СЕТ СН'!$I$6-'СЕТ СН'!$I$19</f>
        <v>2448.6285071299999</v>
      </c>
      <c r="W131" s="36">
        <f>SUMIFS(СВЦЭМ!$C$39:$C$789,СВЦЭМ!$A$39:$A$789,$A131,СВЦЭМ!$B$39:$B$789,W$119)+'СЕТ СН'!$I$9+СВЦЭМ!$D$10+'СЕТ СН'!$I$6-'СЕТ СН'!$I$19</f>
        <v>2482.8907796800004</v>
      </c>
      <c r="X131" s="36">
        <f>SUMIFS(СВЦЭМ!$C$39:$C$789,СВЦЭМ!$A$39:$A$789,$A131,СВЦЭМ!$B$39:$B$789,X$119)+'СЕТ СН'!$I$9+СВЦЭМ!$D$10+'СЕТ СН'!$I$6-'СЕТ СН'!$I$19</f>
        <v>2500.4151361599997</v>
      </c>
      <c r="Y131" s="36">
        <f>SUMIFS(СВЦЭМ!$C$39:$C$789,СВЦЭМ!$A$39:$A$789,$A131,СВЦЭМ!$B$39:$B$789,Y$119)+'СЕТ СН'!$I$9+СВЦЭМ!$D$10+'СЕТ СН'!$I$6-'СЕТ СН'!$I$19</f>
        <v>2550.72277712</v>
      </c>
    </row>
    <row r="132" spans="1:25" ht="15.75" x14ac:dyDescent="0.2">
      <c r="A132" s="35">
        <f t="shared" si="3"/>
        <v>45639</v>
      </c>
      <c r="B132" s="36">
        <f>SUMIFS(СВЦЭМ!$C$39:$C$789,СВЦЭМ!$A$39:$A$789,$A132,СВЦЭМ!$B$39:$B$789,B$119)+'СЕТ СН'!$I$9+СВЦЭМ!$D$10+'СЕТ СН'!$I$6-'СЕТ СН'!$I$19</f>
        <v>2596.1519794400001</v>
      </c>
      <c r="C132" s="36">
        <f>SUMIFS(СВЦЭМ!$C$39:$C$789,СВЦЭМ!$A$39:$A$789,$A132,СВЦЭМ!$B$39:$B$789,C$119)+'СЕТ СН'!$I$9+СВЦЭМ!$D$10+'СЕТ СН'!$I$6-'СЕТ СН'!$I$19</f>
        <v>2647.8106281400001</v>
      </c>
      <c r="D132" s="36">
        <f>SUMIFS(СВЦЭМ!$C$39:$C$789,СВЦЭМ!$A$39:$A$789,$A132,СВЦЭМ!$B$39:$B$789,D$119)+'СЕТ СН'!$I$9+СВЦЭМ!$D$10+'СЕТ СН'!$I$6-'СЕТ СН'!$I$19</f>
        <v>2688.1864259999998</v>
      </c>
      <c r="E132" s="36">
        <f>SUMIFS(СВЦЭМ!$C$39:$C$789,СВЦЭМ!$A$39:$A$789,$A132,СВЦЭМ!$B$39:$B$789,E$119)+'СЕТ СН'!$I$9+СВЦЭМ!$D$10+'СЕТ СН'!$I$6-'СЕТ СН'!$I$19</f>
        <v>2664.6600565400004</v>
      </c>
      <c r="F132" s="36">
        <f>SUMIFS(СВЦЭМ!$C$39:$C$789,СВЦЭМ!$A$39:$A$789,$A132,СВЦЭМ!$B$39:$B$789,F$119)+'СЕТ СН'!$I$9+СВЦЭМ!$D$10+'СЕТ СН'!$I$6-'СЕТ СН'!$I$19</f>
        <v>2663.4944893900001</v>
      </c>
      <c r="G132" s="36">
        <f>SUMIFS(СВЦЭМ!$C$39:$C$789,СВЦЭМ!$A$39:$A$789,$A132,СВЦЭМ!$B$39:$B$789,G$119)+'СЕТ СН'!$I$9+СВЦЭМ!$D$10+'СЕТ СН'!$I$6-'СЕТ СН'!$I$19</f>
        <v>2622.7750165699999</v>
      </c>
      <c r="H132" s="36">
        <f>SUMIFS(СВЦЭМ!$C$39:$C$789,СВЦЭМ!$A$39:$A$789,$A132,СВЦЭМ!$B$39:$B$789,H$119)+'СЕТ СН'!$I$9+СВЦЭМ!$D$10+'СЕТ СН'!$I$6-'СЕТ СН'!$I$19</f>
        <v>2559.98935282</v>
      </c>
      <c r="I132" s="36">
        <f>SUMIFS(СВЦЭМ!$C$39:$C$789,СВЦЭМ!$A$39:$A$789,$A132,СВЦЭМ!$B$39:$B$789,I$119)+'СЕТ СН'!$I$9+СВЦЭМ!$D$10+'СЕТ СН'!$I$6-'СЕТ СН'!$I$19</f>
        <v>2487.8432049800003</v>
      </c>
      <c r="J132" s="36">
        <f>SUMIFS(СВЦЭМ!$C$39:$C$789,СВЦЭМ!$A$39:$A$789,$A132,СВЦЭМ!$B$39:$B$789,J$119)+'СЕТ СН'!$I$9+СВЦЭМ!$D$10+'СЕТ СН'!$I$6-'СЕТ СН'!$I$19</f>
        <v>2446.7518420699998</v>
      </c>
      <c r="K132" s="36">
        <f>SUMIFS(СВЦЭМ!$C$39:$C$789,СВЦЭМ!$A$39:$A$789,$A132,СВЦЭМ!$B$39:$B$789,K$119)+'СЕТ СН'!$I$9+СВЦЭМ!$D$10+'СЕТ СН'!$I$6-'СЕТ СН'!$I$19</f>
        <v>2432.3998381800002</v>
      </c>
      <c r="L132" s="36">
        <f>SUMIFS(СВЦЭМ!$C$39:$C$789,СВЦЭМ!$A$39:$A$789,$A132,СВЦЭМ!$B$39:$B$789,L$119)+'СЕТ СН'!$I$9+СВЦЭМ!$D$10+'СЕТ СН'!$I$6-'СЕТ СН'!$I$19</f>
        <v>2418.9514470100003</v>
      </c>
      <c r="M132" s="36">
        <f>SUMIFS(СВЦЭМ!$C$39:$C$789,СВЦЭМ!$A$39:$A$789,$A132,СВЦЭМ!$B$39:$B$789,M$119)+'СЕТ СН'!$I$9+СВЦЭМ!$D$10+'СЕТ СН'!$I$6-'СЕТ СН'!$I$19</f>
        <v>2432.14619253</v>
      </c>
      <c r="N132" s="36">
        <f>SUMIFS(СВЦЭМ!$C$39:$C$789,СВЦЭМ!$A$39:$A$789,$A132,СВЦЭМ!$B$39:$B$789,N$119)+'СЕТ СН'!$I$9+СВЦЭМ!$D$10+'СЕТ СН'!$I$6-'СЕТ СН'!$I$19</f>
        <v>2426.7591118300002</v>
      </c>
      <c r="O132" s="36">
        <f>SUMIFS(СВЦЭМ!$C$39:$C$789,СВЦЭМ!$A$39:$A$789,$A132,СВЦЭМ!$B$39:$B$789,O$119)+'СЕТ СН'!$I$9+СВЦЭМ!$D$10+'СЕТ СН'!$I$6-'СЕТ СН'!$I$19</f>
        <v>2433.4445741500003</v>
      </c>
      <c r="P132" s="36">
        <f>SUMIFS(СВЦЭМ!$C$39:$C$789,СВЦЭМ!$A$39:$A$789,$A132,СВЦЭМ!$B$39:$B$789,P$119)+'СЕТ СН'!$I$9+СВЦЭМ!$D$10+'СЕТ СН'!$I$6-'СЕТ СН'!$I$19</f>
        <v>2443.0871787900001</v>
      </c>
      <c r="Q132" s="36">
        <f>SUMIFS(СВЦЭМ!$C$39:$C$789,СВЦЭМ!$A$39:$A$789,$A132,СВЦЭМ!$B$39:$B$789,Q$119)+'СЕТ СН'!$I$9+СВЦЭМ!$D$10+'СЕТ СН'!$I$6-'СЕТ СН'!$I$19</f>
        <v>2447.38334631</v>
      </c>
      <c r="R132" s="36">
        <f>SUMIFS(СВЦЭМ!$C$39:$C$789,СВЦЭМ!$A$39:$A$789,$A132,СВЦЭМ!$B$39:$B$789,R$119)+'СЕТ СН'!$I$9+СВЦЭМ!$D$10+'СЕТ СН'!$I$6-'СЕТ СН'!$I$19</f>
        <v>2421.6366236000003</v>
      </c>
      <c r="S132" s="36">
        <f>SUMIFS(СВЦЭМ!$C$39:$C$789,СВЦЭМ!$A$39:$A$789,$A132,СВЦЭМ!$B$39:$B$789,S$119)+'СЕТ СН'!$I$9+СВЦЭМ!$D$10+'СЕТ СН'!$I$6-'СЕТ СН'!$I$19</f>
        <v>2420.663763</v>
      </c>
      <c r="T132" s="36">
        <f>SUMIFS(СВЦЭМ!$C$39:$C$789,СВЦЭМ!$A$39:$A$789,$A132,СВЦЭМ!$B$39:$B$789,T$119)+'СЕТ СН'!$I$9+СВЦЭМ!$D$10+'СЕТ СН'!$I$6-'СЕТ СН'!$I$19</f>
        <v>2402.6293961600004</v>
      </c>
      <c r="U132" s="36">
        <f>SUMIFS(СВЦЭМ!$C$39:$C$789,СВЦЭМ!$A$39:$A$789,$A132,СВЦЭМ!$B$39:$B$789,U$119)+'СЕТ СН'!$I$9+СВЦЭМ!$D$10+'СЕТ СН'!$I$6-'СЕТ СН'!$I$19</f>
        <v>2415.9956058600001</v>
      </c>
      <c r="V132" s="36">
        <f>SUMIFS(СВЦЭМ!$C$39:$C$789,СВЦЭМ!$A$39:$A$789,$A132,СВЦЭМ!$B$39:$B$789,V$119)+'СЕТ СН'!$I$9+СВЦЭМ!$D$10+'СЕТ СН'!$I$6-'СЕТ СН'!$I$19</f>
        <v>2439.4835942</v>
      </c>
      <c r="W132" s="36">
        <f>SUMIFS(СВЦЭМ!$C$39:$C$789,СВЦЭМ!$A$39:$A$789,$A132,СВЦЭМ!$B$39:$B$789,W$119)+'СЕТ СН'!$I$9+СВЦЭМ!$D$10+'СЕТ СН'!$I$6-'СЕТ СН'!$I$19</f>
        <v>2440.9003228800002</v>
      </c>
      <c r="X132" s="36">
        <f>SUMIFS(СВЦЭМ!$C$39:$C$789,СВЦЭМ!$A$39:$A$789,$A132,СВЦЭМ!$B$39:$B$789,X$119)+'СЕТ СН'!$I$9+СВЦЭМ!$D$10+'СЕТ СН'!$I$6-'СЕТ СН'!$I$19</f>
        <v>2475.3580561500003</v>
      </c>
      <c r="Y132" s="36">
        <f>SUMIFS(СВЦЭМ!$C$39:$C$789,СВЦЭМ!$A$39:$A$789,$A132,СВЦЭМ!$B$39:$B$789,Y$119)+'СЕТ СН'!$I$9+СВЦЭМ!$D$10+'СЕТ СН'!$I$6-'СЕТ СН'!$I$19</f>
        <v>2520.8033513</v>
      </c>
    </row>
    <row r="133" spans="1:25" ht="15.75" x14ac:dyDescent="0.2">
      <c r="A133" s="35">
        <f t="shared" si="3"/>
        <v>45640</v>
      </c>
      <c r="B133" s="36">
        <f>SUMIFS(СВЦЭМ!$C$39:$C$789,СВЦЭМ!$A$39:$A$789,$A133,СВЦЭМ!$B$39:$B$789,B$119)+'СЕТ СН'!$I$9+СВЦЭМ!$D$10+'СЕТ СН'!$I$6-'СЕТ СН'!$I$19</f>
        <v>2585.0508375300001</v>
      </c>
      <c r="C133" s="36">
        <f>SUMIFS(СВЦЭМ!$C$39:$C$789,СВЦЭМ!$A$39:$A$789,$A133,СВЦЭМ!$B$39:$B$789,C$119)+'СЕТ СН'!$I$9+СВЦЭМ!$D$10+'СЕТ СН'!$I$6-'СЕТ СН'!$I$19</f>
        <v>2617.55309691</v>
      </c>
      <c r="D133" s="36">
        <f>SUMIFS(СВЦЭМ!$C$39:$C$789,СВЦЭМ!$A$39:$A$789,$A133,СВЦЭМ!$B$39:$B$789,D$119)+'СЕТ СН'!$I$9+СВЦЭМ!$D$10+'СЕТ СН'!$I$6-'СЕТ СН'!$I$19</f>
        <v>2633.4274848800001</v>
      </c>
      <c r="E133" s="36">
        <f>SUMIFS(СВЦЭМ!$C$39:$C$789,СВЦЭМ!$A$39:$A$789,$A133,СВЦЭМ!$B$39:$B$789,E$119)+'СЕТ СН'!$I$9+СВЦЭМ!$D$10+'СЕТ СН'!$I$6-'СЕТ СН'!$I$19</f>
        <v>2652.0362839600002</v>
      </c>
      <c r="F133" s="36">
        <f>SUMIFS(СВЦЭМ!$C$39:$C$789,СВЦЭМ!$A$39:$A$789,$A133,СВЦЭМ!$B$39:$B$789,F$119)+'СЕТ СН'!$I$9+СВЦЭМ!$D$10+'СЕТ СН'!$I$6-'СЕТ СН'!$I$19</f>
        <v>2650.4567389499998</v>
      </c>
      <c r="G133" s="36">
        <f>SUMIFS(СВЦЭМ!$C$39:$C$789,СВЦЭМ!$A$39:$A$789,$A133,СВЦЭМ!$B$39:$B$789,G$119)+'СЕТ СН'!$I$9+СВЦЭМ!$D$10+'СЕТ СН'!$I$6-'СЕТ СН'!$I$19</f>
        <v>2651.4773555199999</v>
      </c>
      <c r="H133" s="36">
        <f>SUMIFS(СВЦЭМ!$C$39:$C$789,СВЦЭМ!$A$39:$A$789,$A133,СВЦЭМ!$B$39:$B$789,H$119)+'СЕТ СН'!$I$9+СВЦЭМ!$D$10+'СЕТ СН'!$I$6-'СЕТ СН'!$I$19</f>
        <v>2629.8695898300002</v>
      </c>
      <c r="I133" s="36">
        <f>SUMIFS(СВЦЭМ!$C$39:$C$789,СВЦЭМ!$A$39:$A$789,$A133,СВЦЭМ!$B$39:$B$789,I$119)+'СЕТ СН'!$I$9+СВЦЭМ!$D$10+'СЕТ СН'!$I$6-'СЕТ СН'!$I$19</f>
        <v>2593.6476560400001</v>
      </c>
      <c r="J133" s="36">
        <f>SUMIFS(СВЦЭМ!$C$39:$C$789,СВЦЭМ!$A$39:$A$789,$A133,СВЦЭМ!$B$39:$B$789,J$119)+'СЕТ СН'!$I$9+СВЦЭМ!$D$10+'СЕТ СН'!$I$6-'СЕТ СН'!$I$19</f>
        <v>2527.9874889399998</v>
      </c>
      <c r="K133" s="36">
        <f>SUMIFS(СВЦЭМ!$C$39:$C$789,СВЦЭМ!$A$39:$A$789,$A133,СВЦЭМ!$B$39:$B$789,K$119)+'СЕТ СН'!$I$9+СВЦЭМ!$D$10+'СЕТ СН'!$I$6-'СЕТ СН'!$I$19</f>
        <v>2421.1474278200003</v>
      </c>
      <c r="L133" s="36">
        <f>SUMIFS(СВЦЭМ!$C$39:$C$789,СВЦЭМ!$A$39:$A$789,$A133,СВЦЭМ!$B$39:$B$789,L$119)+'СЕТ СН'!$I$9+СВЦЭМ!$D$10+'СЕТ СН'!$I$6-'СЕТ СН'!$I$19</f>
        <v>2398.73651436</v>
      </c>
      <c r="M133" s="36">
        <f>SUMIFS(СВЦЭМ!$C$39:$C$789,СВЦЭМ!$A$39:$A$789,$A133,СВЦЭМ!$B$39:$B$789,M$119)+'СЕТ СН'!$I$9+СВЦЭМ!$D$10+'СЕТ СН'!$I$6-'СЕТ СН'!$I$19</f>
        <v>2417.40279087</v>
      </c>
      <c r="N133" s="36">
        <f>SUMIFS(СВЦЭМ!$C$39:$C$789,СВЦЭМ!$A$39:$A$789,$A133,СВЦЭМ!$B$39:$B$789,N$119)+'СЕТ СН'!$I$9+СВЦЭМ!$D$10+'СЕТ СН'!$I$6-'СЕТ СН'!$I$19</f>
        <v>2426.3718860099998</v>
      </c>
      <c r="O133" s="36">
        <f>SUMIFS(СВЦЭМ!$C$39:$C$789,СВЦЭМ!$A$39:$A$789,$A133,СВЦЭМ!$B$39:$B$789,O$119)+'СЕТ СН'!$I$9+СВЦЭМ!$D$10+'СЕТ СН'!$I$6-'СЕТ СН'!$I$19</f>
        <v>2424.9322437400001</v>
      </c>
      <c r="P133" s="36">
        <f>SUMIFS(СВЦЭМ!$C$39:$C$789,СВЦЭМ!$A$39:$A$789,$A133,СВЦЭМ!$B$39:$B$789,P$119)+'СЕТ СН'!$I$9+СВЦЭМ!$D$10+'СЕТ СН'!$I$6-'СЕТ СН'!$I$19</f>
        <v>2423.8646312299998</v>
      </c>
      <c r="Q133" s="36">
        <f>SUMIFS(СВЦЭМ!$C$39:$C$789,СВЦЭМ!$A$39:$A$789,$A133,СВЦЭМ!$B$39:$B$789,Q$119)+'СЕТ СН'!$I$9+СВЦЭМ!$D$10+'СЕТ СН'!$I$6-'СЕТ СН'!$I$19</f>
        <v>2459.5459969000003</v>
      </c>
      <c r="R133" s="36">
        <f>SUMIFS(СВЦЭМ!$C$39:$C$789,СВЦЭМ!$A$39:$A$789,$A133,СВЦЭМ!$B$39:$B$789,R$119)+'СЕТ СН'!$I$9+СВЦЭМ!$D$10+'СЕТ СН'!$I$6-'СЕТ СН'!$I$19</f>
        <v>2455.27609605</v>
      </c>
      <c r="S133" s="36">
        <f>SUMIFS(СВЦЭМ!$C$39:$C$789,СВЦЭМ!$A$39:$A$789,$A133,СВЦЭМ!$B$39:$B$789,S$119)+'СЕТ СН'!$I$9+СВЦЭМ!$D$10+'СЕТ СН'!$I$6-'СЕТ СН'!$I$19</f>
        <v>2415.4737393400001</v>
      </c>
      <c r="T133" s="36">
        <f>SUMIFS(СВЦЭМ!$C$39:$C$789,СВЦЭМ!$A$39:$A$789,$A133,СВЦЭМ!$B$39:$B$789,T$119)+'СЕТ СН'!$I$9+СВЦЭМ!$D$10+'СЕТ СН'!$I$6-'СЕТ СН'!$I$19</f>
        <v>2384.8702434400002</v>
      </c>
      <c r="U133" s="36">
        <f>SUMIFS(СВЦЭМ!$C$39:$C$789,СВЦЭМ!$A$39:$A$789,$A133,СВЦЭМ!$B$39:$B$789,U$119)+'СЕТ СН'!$I$9+СВЦЭМ!$D$10+'СЕТ СН'!$I$6-'СЕТ СН'!$I$19</f>
        <v>2395.5392763</v>
      </c>
      <c r="V133" s="36">
        <f>SUMIFS(СВЦЭМ!$C$39:$C$789,СВЦЭМ!$A$39:$A$789,$A133,СВЦЭМ!$B$39:$B$789,V$119)+'СЕТ СН'!$I$9+СВЦЭМ!$D$10+'СЕТ СН'!$I$6-'СЕТ СН'!$I$19</f>
        <v>2453.6742761800001</v>
      </c>
      <c r="W133" s="36">
        <f>SUMIFS(СВЦЭМ!$C$39:$C$789,СВЦЭМ!$A$39:$A$789,$A133,СВЦЭМ!$B$39:$B$789,W$119)+'СЕТ СН'!$I$9+СВЦЭМ!$D$10+'СЕТ СН'!$I$6-'СЕТ СН'!$I$19</f>
        <v>2478.2886895700003</v>
      </c>
      <c r="X133" s="36">
        <f>SUMIFS(СВЦЭМ!$C$39:$C$789,СВЦЭМ!$A$39:$A$789,$A133,СВЦЭМ!$B$39:$B$789,X$119)+'СЕТ СН'!$I$9+СВЦЭМ!$D$10+'СЕТ СН'!$I$6-'СЕТ СН'!$I$19</f>
        <v>2500.73340813</v>
      </c>
      <c r="Y133" s="36">
        <f>SUMIFS(СВЦЭМ!$C$39:$C$789,СВЦЭМ!$A$39:$A$789,$A133,СВЦЭМ!$B$39:$B$789,Y$119)+'СЕТ СН'!$I$9+СВЦЭМ!$D$10+'СЕТ СН'!$I$6-'СЕТ СН'!$I$19</f>
        <v>2558.88686108</v>
      </c>
    </row>
    <row r="134" spans="1:25" ht="15.75" x14ac:dyDescent="0.2">
      <c r="A134" s="35">
        <f t="shared" si="3"/>
        <v>45641</v>
      </c>
      <c r="B134" s="36">
        <f>SUMIFS(СВЦЭМ!$C$39:$C$789,СВЦЭМ!$A$39:$A$789,$A134,СВЦЭМ!$B$39:$B$789,B$119)+'СЕТ СН'!$I$9+СВЦЭМ!$D$10+'СЕТ СН'!$I$6-'СЕТ СН'!$I$19</f>
        <v>2553.3278964800002</v>
      </c>
      <c r="C134" s="36">
        <f>SUMIFS(СВЦЭМ!$C$39:$C$789,СВЦЭМ!$A$39:$A$789,$A134,СВЦЭМ!$B$39:$B$789,C$119)+'СЕТ СН'!$I$9+СВЦЭМ!$D$10+'СЕТ СН'!$I$6-'СЕТ СН'!$I$19</f>
        <v>2568.57531556</v>
      </c>
      <c r="D134" s="36">
        <f>SUMIFS(СВЦЭМ!$C$39:$C$789,СВЦЭМ!$A$39:$A$789,$A134,СВЦЭМ!$B$39:$B$789,D$119)+'СЕТ СН'!$I$9+СВЦЭМ!$D$10+'СЕТ СН'!$I$6-'СЕТ СН'!$I$19</f>
        <v>2586.3696264</v>
      </c>
      <c r="E134" s="36">
        <f>SUMIFS(СВЦЭМ!$C$39:$C$789,СВЦЭМ!$A$39:$A$789,$A134,СВЦЭМ!$B$39:$B$789,E$119)+'СЕТ СН'!$I$9+СВЦЭМ!$D$10+'СЕТ СН'!$I$6-'СЕТ СН'!$I$19</f>
        <v>2599.0302062000001</v>
      </c>
      <c r="F134" s="36">
        <f>SUMIFS(СВЦЭМ!$C$39:$C$789,СВЦЭМ!$A$39:$A$789,$A134,СВЦЭМ!$B$39:$B$789,F$119)+'СЕТ СН'!$I$9+СВЦЭМ!$D$10+'СЕТ СН'!$I$6-'СЕТ СН'!$I$19</f>
        <v>2604.5748336200004</v>
      </c>
      <c r="G134" s="36">
        <f>SUMIFS(СВЦЭМ!$C$39:$C$789,СВЦЭМ!$A$39:$A$789,$A134,СВЦЭМ!$B$39:$B$789,G$119)+'СЕТ СН'!$I$9+СВЦЭМ!$D$10+'СЕТ СН'!$I$6-'СЕТ СН'!$I$19</f>
        <v>2589.40956207</v>
      </c>
      <c r="H134" s="36">
        <f>SUMIFS(СВЦЭМ!$C$39:$C$789,СВЦЭМ!$A$39:$A$789,$A134,СВЦЭМ!$B$39:$B$789,H$119)+'СЕТ СН'!$I$9+СВЦЭМ!$D$10+'СЕТ СН'!$I$6-'СЕТ СН'!$I$19</f>
        <v>2571.8074319699999</v>
      </c>
      <c r="I134" s="36">
        <f>SUMIFS(СВЦЭМ!$C$39:$C$789,СВЦЭМ!$A$39:$A$789,$A134,СВЦЭМ!$B$39:$B$789,I$119)+'СЕТ СН'!$I$9+СВЦЭМ!$D$10+'СЕТ СН'!$I$6-'СЕТ СН'!$I$19</f>
        <v>2574.6365183600001</v>
      </c>
      <c r="J134" s="36">
        <f>SUMIFS(СВЦЭМ!$C$39:$C$789,СВЦЭМ!$A$39:$A$789,$A134,СВЦЭМ!$B$39:$B$789,J$119)+'СЕТ СН'!$I$9+СВЦЭМ!$D$10+'СЕТ СН'!$I$6-'СЕТ СН'!$I$19</f>
        <v>2507.5528985700003</v>
      </c>
      <c r="K134" s="36">
        <f>SUMIFS(СВЦЭМ!$C$39:$C$789,СВЦЭМ!$A$39:$A$789,$A134,СВЦЭМ!$B$39:$B$789,K$119)+'СЕТ СН'!$I$9+СВЦЭМ!$D$10+'СЕТ СН'!$I$6-'СЕТ СН'!$I$19</f>
        <v>2431.9537841199999</v>
      </c>
      <c r="L134" s="36">
        <f>SUMIFS(СВЦЭМ!$C$39:$C$789,СВЦЭМ!$A$39:$A$789,$A134,СВЦЭМ!$B$39:$B$789,L$119)+'СЕТ СН'!$I$9+СВЦЭМ!$D$10+'СЕТ СН'!$I$6-'СЕТ СН'!$I$19</f>
        <v>2401.4824609300003</v>
      </c>
      <c r="M134" s="36">
        <f>SUMIFS(СВЦЭМ!$C$39:$C$789,СВЦЭМ!$A$39:$A$789,$A134,СВЦЭМ!$B$39:$B$789,M$119)+'СЕТ СН'!$I$9+СВЦЭМ!$D$10+'СЕТ СН'!$I$6-'СЕТ СН'!$I$19</f>
        <v>2412.6614232399997</v>
      </c>
      <c r="N134" s="36">
        <f>SUMIFS(СВЦЭМ!$C$39:$C$789,СВЦЭМ!$A$39:$A$789,$A134,СВЦЭМ!$B$39:$B$789,N$119)+'СЕТ СН'!$I$9+СВЦЭМ!$D$10+'СЕТ СН'!$I$6-'СЕТ СН'!$I$19</f>
        <v>2449.0870084500002</v>
      </c>
      <c r="O134" s="36">
        <f>SUMIFS(СВЦЭМ!$C$39:$C$789,СВЦЭМ!$A$39:$A$789,$A134,СВЦЭМ!$B$39:$B$789,O$119)+'СЕТ СН'!$I$9+СВЦЭМ!$D$10+'СЕТ СН'!$I$6-'СЕТ СН'!$I$19</f>
        <v>2469.9224584399999</v>
      </c>
      <c r="P134" s="36">
        <f>SUMIFS(СВЦЭМ!$C$39:$C$789,СВЦЭМ!$A$39:$A$789,$A134,СВЦЭМ!$B$39:$B$789,P$119)+'СЕТ СН'!$I$9+СВЦЭМ!$D$10+'СЕТ СН'!$I$6-'СЕТ СН'!$I$19</f>
        <v>2509.6568194400002</v>
      </c>
      <c r="Q134" s="36">
        <f>SUMIFS(СВЦЭМ!$C$39:$C$789,СВЦЭМ!$A$39:$A$789,$A134,СВЦЭМ!$B$39:$B$789,Q$119)+'СЕТ СН'!$I$9+СВЦЭМ!$D$10+'СЕТ СН'!$I$6-'СЕТ СН'!$I$19</f>
        <v>2534.48176491</v>
      </c>
      <c r="R134" s="36">
        <f>SUMIFS(СВЦЭМ!$C$39:$C$789,СВЦЭМ!$A$39:$A$789,$A134,СВЦЭМ!$B$39:$B$789,R$119)+'СЕТ СН'!$I$9+СВЦЭМ!$D$10+'СЕТ СН'!$I$6-'СЕТ СН'!$I$19</f>
        <v>2515.7635422399999</v>
      </c>
      <c r="S134" s="36">
        <f>SUMIFS(СВЦЭМ!$C$39:$C$789,СВЦЭМ!$A$39:$A$789,$A134,СВЦЭМ!$B$39:$B$789,S$119)+'СЕТ СН'!$I$9+СВЦЭМ!$D$10+'СЕТ СН'!$I$6-'СЕТ СН'!$I$19</f>
        <v>2455.9967375200004</v>
      </c>
      <c r="T134" s="36">
        <f>SUMIFS(СВЦЭМ!$C$39:$C$789,СВЦЭМ!$A$39:$A$789,$A134,СВЦЭМ!$B$39:$B$789,T$119)+'СЕТ СН'!$I$9+СВЦЭМ!$D$10+'СЕТ СН'!$I$6-'СЕТ СН'!$I$19</f>
        <v>2419.6714240000001</v>
      </c>
      <c r="U134" s="36">
        <f>SUMIFS(СВЦЭМ!$C$39:$C$789,СВЦЭМ!$A$39:$A$789,$A134,СВЦЭМ!$B$39:$B$789,U$119)+'СЕТ СН'!$I$9+СВЦЭМ!$D$10+'СЕТ СН'!$I$6-'СЕТ СН'!$I$19</f>
        <v>2424.5651078800001</v>
      </c>
      <c r="V134" s="36">
        <f>SUMIFS(СВЦЭМ!$C$39:$C$789,СВЦЭМ!$A$39:$A$789,$A134,СВЦЭМ!$B$39:$B$789,V$119)+'СЕТ СН'!$I$9+СВЦЭМ!$D$10+'СЕТ СН'!$I$6-'СЕТ СН'!$I$19</f>
        <v>2437.1027583800001</v>
      </c>
      <c r="W134" s="36">
        <f>SUMIFS(СВЦЭМ!$C$39:$C$789,СВЦЭМ!$A$39:$A$789,$A134,СВЦЭМ!$B$39:$B$789,W$119)+'СЕТ СН'!$I$9+СВЦЭМ!$D$10+'СЕТ СН'!$I$6-'СЕТ СН'!$I$19</f>
        <v>2448.5817588199998</v>
      </c>
      <c r="X134" s="36">
        <f>SUMIFS(СВЦЭМ!$C$39:$C$789,СВЦЭМ!$A$39:$A$789,$A134,СВЦЭМ!$B$39:$B$789,X$119)+'СЕТ СН'!$I$9+СВЦЭМ!$D$10+'СЕТ СН'!$I$6-'СЕТ СН'!$I$19</f>
        <v>2503.0800128800001</v>
      </c>
      <c r="Y134" s="36">
        <f>SUMIFS(СВЦЭМ!$C$39:$C$789,СВЦЭМ!$A$39:$A$789,$A134,СВЦЭМ!$B$39:$B$789,Y$119)+'СЕТ СН'!$I$9+СВЦЭМ!$D$10+'СЕТ СН'!$I$6-'СЕТ СН'!$I$19</f>
        <v>2529.3309523100002</v>
      </c>
    </row>
    <row r="135" spans="1:25" ht="15.75" x14ac:dyDescent="0.2">
      <c r="A135" s="35">
        <f t="shared" si="3"/>
        <v>45642</v>
      </c>
      <c r="B135" s="36">
        <f>SUMIFS(СВЦЭМ!$C$39:$C$789,СВЦЭМ!$A$39:$A$789,$A135,СВЦЭМ!$B$39:$B$789,B$119)+'СЕТ СН'!$I$9+СВЦЭМ!$D$10+'СЕТ СН'!$I$6-'СЕТ СН'!$I$19</f>
        <v>2461.0926318900001</v>
      </c>
      <c r="C135" s="36">
        <f>SUMIFS(СВЦЭМ!$C$39:$C$789,СВЦЭМ!$A$39:$A$789,$A135,СВЦЭМ!$B$39:$B$789,C$119)+'СЕТ СН'!$I$9+СВЦЭМ!$D$10+'СЕТ СН'!$I$6-'СЕТ СН'!$I$19</f>
        <v>2500.6611493700002</v>
      </c>
      <c r="D135" s="36">
        <f>SUMIFS(СВЦЭМ!$C$39:$C$789,СВЦЭМ!$A$39:$A$789,$A135,СВЦЭМ!$B$39:$B$789,D$119)+'СЕТ СН'!$I$9+СВЦЭМ!$D$10+'СЕТ СН'!$I$6-'СЕТ СН'!$I$19</f>
        <v>2516.90209521</v>
      </c>
      <c r="E135" s="36">
        <f>SUMIFS(СВЦЭМ!$C$39:$C$789,СВЦЭМ!$A$39:$A$789,$A135,СВЦЭМ!$B$39:$B$789,E$119)+'СЕТ СН'!$I$9+СВЦЭМ!$D$10+'СЕТ СН'!$I$6-'СЕТ СН'!$I$19</f>
        <v>2519.12885581</v>
      </c>
      <c r="F135" s="36">
        <f>SUMIFS(СВЦЭМ!$C$39:$C$789,СВЦЭМ!$A$39:$A$789,$A135,СВЦЭМ!$B$39:$B$789,F$119)+'СЕТ СН'!$I$9+СВЦЭМ!$D$10+'СЕТ СН'!$I$6-'СЕТ СН'!$I$19</f>
        <v>2515.3199073800001</v>
      </c>
      <c r="G135" s="36">
        <f>SUMIFS(СВЦЭМ!$C$39:$C$789,СВЦЭМ!$A$39:$A$789,$A135,СВЦЭМ!$B$39:$B$789,G$119)+'СЕТ СН'!$I$9+СВЦЭМ!$D$10+'СЕТ СН'!$I$6-'СЕТ СН'!$I$19</f>
        <v>2505.2442028699998</v>
      </c>
      <c r="H135" s="36">
        <f>SUMIFS(СВЦЭМ!$C$39:$C$789,СВЦЭМ!$A$39:$A$789,$A135,СВЦЭМ!$B$39:$B$789,H$119)+'СЕТ СН'!$I$9+СВЦЭМ!$D$10+'СЕТ СН'!$I$6-'СЕТ СН'!$I$19</f>
        <v>2487.05760199</v>
      </c>
      <c r="I135" s="36">
        <f>SUMIFS(СВЦЭМ!$C$39:$C$789,СВЦЭМ!$A$39:$A$789,$A135,СВЦЭМ!$B$39:$B$789,I$119)+'СЕТ СН'!$I$9+СВЦЭМ!$D$10+'СЕТ СН'!$I$6-'СЕТ СН'!$I$19</f>
        <v>2423.8159786300002</v>
      </c>
      <c r="J135" s="36">
        <f>SUMIFS(СВЦЭМ!$C$39:$C$789,СВЦЭМ!$A$39:$A$789,$A135,СВЦЭМ!$B$39:$B$789,J$119)+'СЕТ СН'!$I$9+СВЦЭМ!$D$10+'СЕТ СН'!$I$6-'СЕТ СН'!$I$19</f>
        <v>2431.8122336900001</v>
      </c>
      <c r="K135" s="36">
        <f>SUMIFS(СВЦЭМ!$C$39:$C$789,СВЦЭМ!$A$39:$A$789,$A135,СВЦЭМ!$B$39:$B$789,K$119)+'СЕТ СН'!$I$9+СВЦЭМ!$D$10+'СЕТ СН'!$I$6-'СЕТ СН'!$I$19</f>
        <v>2429.6579829500001</v>
      </c>
      <c r="L135" s="36">
        <f>SUMIFS(СВЦЭМ!$C$39:$C$789,СВЦЭМ!$A$39:$A$789,$A135,СВЦЭМ!$B$39:$B$789,L$119)+'СЕТ СН'!$I$9+СВЦЭМ!$D$10+'СЕТ СН'!$I$6-'СЕТ СН'!$I$19</f>
        <v>2402.3636516799997</v>
      </c>
      <c r="M135" s="36">
        <f>SUMIFS(СВЦЭМ!$C$39:$C$789,СВЦЭМ!$A$39:$A$789,$A135,СВЦЭМ!$B$39:$B$789,M$119)+'СЕТ СН'!$I$9+СВЦЭМ!$D$10+'СЕТ СН'!$I$6-'СЕТ СН'!$I$19</f>
        <v>2417.8411150399997</v>
      </c>
      <c r="N135" s="36">
        <f>SUMIFS(СВЦЭМ!$C$39:$C$789,СВЦЭМ!$A$39:$A$789,$A135,СВЦЭМ!$B$39:$B$789,N$119)+'СЕТ СН'!$I$9+СВЦЭМ!$D$10+'СЕТ СН'!$I$6-'СЕТ СН'!$I$19</f>
        <v>2409.9416156400002</v>
      </c>
      <c r="O135" s="36">
        <f>SUMIFS(СВЦЭМ!$C$39:$C$789,СВЦЭМ!$A$39:$A$789,$A135,СВЦЭМ!$B$39:$B$789,O$119)+'СЕТ СН'!$I$9+СВЦЭМ!$D$10+'СЕТ СН'!$I$6-'СЕТ СН'!$I$19</f>
        <v>2428.64068142</v>
      </c>
      <c r="P135" s="36">
        <f>SUMIFS(СВЦЭМ!$C$39:$C$789,СВЦЭМ!$A$39:$A$789,$A135,СВЦЭМ!$B$39:$B$789,P$119)+'СЕТ СН'!$I$9+СВЦЭМ!$D$10+'СЕТ СН'!$I$6-'СЕТ СН'!$I$19</f>
        <v>2441.2883126400002</v>
      </c>
      <c r="Q135" s="36">
        <f>SUMIFS(СВЦЭМ!$C$39:$C$789,СВЦЭМ!$A$39:$A$789,$A135,СВЦЭМ!$B$39:$B$789,Q$119)+'СЕТ СН'!$I$9+СВЦЭМ!$D$10+'СЕТ СН'!$I$6-'СЕТ СН'!$I$19</f>
        <v>2454.4552529700004</v>
      </c>
      <c r="R135" s="36">
        <f>SUMIFS(СВЦЭМ!$C$39:$C$789,СВЦЭМ!$A$39:$A$789,$A135,СВЦЭМ!$B$39:$B$789,R$119)+'СЕТ СН'!$I$9+СВЦЭМ!$D$10+'СЕТ СН'!$I$6-'СЕТ СН'!$I$19</f>
        <v>2444.8730341400001</v>
      </c>
      <c r="S135" s="36">
        <f>SUMIFS(СВЦЭМ!$C$39:$C$789,СВЦЭМ!$A$39:$A$789,$A135,СВЦЭМ!$B$39:$B$789,S$119)+'СЕТ СН'!$I$9+СВЦЭМ!$D$10+'СЕТ СН'!$I$6-'СЕТ СН'!$I$19</f>
        <v>2421.9347513500002</v>
      </c>
      <c r="T135" s="36">
        <f>SUMIFS(СВЦЭМ!$C$39:$C$789,СВЦЭМ!$A$39:$A$789,$A135,СВЦЭМ!$B$39:$B$789,T$119)+'СЕТ СН'!$I$9+СВЦЭМ!$D$10+'СЕТ СН'!$I$6-'СЕТ СН'!$I$19</f>
        <v>2401.4460238399997</v>
      </c>
      <c r="U135" s="36">
        <f>SUMIFS(СВЦЭМ!$C$39:$C$789,СВЦЭМ!$A$39:$A$789,$A135,СВЦЭМ!$B$39:$B$789,U$119)+'СЕТ СН'!$I$9+СВЦЭМ!$D$10+'СЕТ СН'!$I$6-'СЕТ СН'!$I$19</f>
        <v>2400.9178960500003</v>
      </c>
      <c r="V135" s="36">
        <f>SUMIFS(СВЦЭМ!$C$39:$C$789,СВЦЭМ!$A$39:$A$789,$A135,СВЦЭМ!$B$39:$B$789,V$119)+'СЕТ СН'!$I$9+СВЦЭМ!$D$10+'СЕТ СН'!$I$6-'СЕТ СН'!$I$19</f>
        <v>2419.3514656400002</v>
      </c>
      <c r="W135" s="36">
        <f>SUMIFS(СВЦЭМ!$C$39:$C$789,СВЦЭМ!$A$39:$A$789,$A135,СВЦЭМ!$B$39:$B$789,W$119)+'СЕТ СН'!$I$9+СВЦЭМ!$D$10+'СЕТ СН'!$I$6-'СЕТ СН'!$I$19</f>
        <v>2445.68069027</v>
      </c>
      <c r="X135" s="36">
        <f>SUMIFS(СВЦЭМ!$C$39:$C$789,СВЦЭМ!$A$39:$A$789,$A135,СВЦЭМ!$B$39:$B$789,X$119)+'СЕТ СН'!$I$9+СВЦЭМ!$D$10+'СЕТ СН'!$I$6-'СЕТ СН'!$I$19</f>
        <v>2492.5417516100001</v>
      </c>
      <c r="Y135" s="36">
        <f>SUMIFS(СВЦЭМ!$C$39:$C$789,СВЦЭМ!$A$39:$A$789,$A135,СВЦЭМ!$B$39:$B$789,Y$119)+'СЕТ СН'!$I$9+СВЦЭМ!$D$10+'СЕТ СН'!$I$6-'СЕТ СН'!$I$19</f>
        <v>2524.4232218699999</v>
      </c>
    </row>
    <row r="136" spans="1:25" ht="15.75" x14ac:dyDescent="0.2">
      <c r="A136" s="35">
        <f t="shared" si="3"/>
        <v>45643</v>
      </c>
      <c r="B136" s="36">
        <f>SUMIFS(СВЦЭМ!$C$39:$C$789,СВЦЭМ!$A$39:$A$789,$A136,СВЦЭМ!$B$39:$B$789,B$119)+'СЕТ СН'!$I$9+СВЦЭМ!$D$10+'СЕТ СН'!$I$6-'СЕТ СН'!$I$19</f>
        <v>2661.66762449</v>
      </c>
      <c r="C136" s="36">
        <f>SUMIFS(СВЦЭМ!$C$39:$C$789,СВЦЭМ!$A$39:$A$789,$A136,СВЦЭМ!$B$39:$B$789,C$119)+'СЕТ СН'!$I$9+СВЦЭМ!$D$10+'СЕТ СН'!$I$6-'СЕТ СН'!$I$19</f>
        <v>2713.8646808499998</v>
      </c>
      <c r="D136" s="36">
        <f>SUMIFS(СВЦЭМ!$C$39:$C$789,СВЦЭМ!$A$39:$A$789,$A136,СВЦЭМ!$B$39:$B$789,D$119)+'СЕТ СН'!$I$9+СВЦЭМ!$D$10+'СЕТ СН'!$I$6-'СЕТ СН'!$I$19</f>
        <v>2752.7156216899998</v>
      </c>
      <c r="E136" s="36">
        <f>SUMIFS(СВЦЭМ!$C$39:$C$789,СВЦЭМ!$A$39:$A$789,$A136,СВЦЭМ!$B$39:$B$789,E$119)+'СЕТ СН'!$I$9+СВЦЭМ!$D$10+'СЕТ СН'!$I$6-'СЕТ СН'!$I$19</f>
        <v>2778.3245420499998</v>
      </c>
      <c r="F136" s="36">
        <f>SUMIFS(СВЦЭМ!$C$39:$C$789,СВЦЭМ!$A$39:$A$789,$A136,СВЦЭМ!$B$39:$B$789,F$119)+'СЕТ СН'!$I$9+СВЦЭМ!$D$10+'СЕТ СН'!$I$6-'СЕТ СН'!$I$19</f>
        <v>2794.6025456899997</v>
      </c>
      <c r="G136" s="36">
        <f>SUMIFS(СВЦЭМ!$C$39:$C$789,СВЦЭМ!$A$39:$A$789,$A136,СВЦЭМ!$B$39:$B$789,G$119)+'СЕТ СН'!$I$9+СВЦЭМ!$D$10+'СЕТ СН'!$I$6-'СЕТ СН'!$I$19</f>
        <v>2813.6220645799999</v>
      </c>
      <c r="H136" s="36">
        <f>SUMIFS(СВЦЭМ!$C$39:$C$789,СВЦЭМ!$A$39:$A$789,$A136,СВЦЭМ!$B$39:$B$789,H$119)+'СЕТ СН'!$I$9+СВЦЭМ!$D$10+'СЕТ СН'!$I$6-'СЕТ СН'!$I$19</f>
        <v>2737.3992201699998</v>
      </c>
      <c r="I136" s="36">
        <f>SUMIFS(СВЦЭМ!$C$39:$C$789,СВЦЭМ!$A$39:$A$789,$A136,СВЦЭМ!$B$39:$B$789,I$119)+'СЕТ СН'!$I$9+СВЦЭМ!$D$10+'СЕТ СН'!$I$6-'СЕТ СН'!$I$19</f>
        <v>2653.0820353300001</v>
      </c>
      <c r="J136" s="36">
        <f>SUMIFS(СВЦЭМ!$C$39:$C$789,СВЦЭМ!$A$39:$A$789,$A136,СВЦЭМ!$B$39:$B$789,J$119)+'СЕТ СН'!$I$9+СВЦЭМ!$D$10+'СЕТ СН'!$I$6-'СЕТ СН'!$I$19</f>
        <v>2623.2415017900003</v>
      </c>
      <c r="K136" s="36">
        <f>SUMIFS(СВЦЭМ!$C$39:$C$789,СВЦЭМ!$A$39:$A$789,$A136,СВЦЭМ!$B$39:$B$789,K$119)+'СЕТ СН'!$I$9+СВЦЭМ!$D$10+'СЕТ СН'!$I$6-'СЕТ СН'!$I$19</f>
        <v>2562.77771828</v>
      </c>
      <c r="L136" s="36">
        <f>SUMIFS(СВЦЭМ!$C$39:$C$789,СВЦЭМ!$A$39:$A$789,$A136,СВЦЭМ!$B$39:$B$789,L$119)+'СЕТ СН'!$I$9+СВЦЭМ!$D$10+'СЕТ СН'!$I$6-'СЕТ СН'!$I$19</f>
        <v>2531.83480805</v>
      </c>
      <c r="M136" s="36">
        <f>SUMIFS(СВЦЭМ!$C$39:$C$789,СВЦЭМ!$A$39:$A$789,$A136,СВЦЭМ!$B$39:$B$789,M$119)+'СЕТ СН'!$I$9+СВЦЭМ!$D$10+'СЕТ СН'!$I$6-'СЕТ СН'!$I$19</f>
        <v>2543.6219615</v>
      </c>
      <c r="N136" s="36">
        <f>SUMIFS(СВЦЭМ!$C$39:$C$789,СВЦЭМ!$A$39:$A$789,$A136,СВЦЭМ!$B$39:$B$789,N$119)+'СЕТ СН'!$I$9+СВЦЭМ!$D$10+'СЕТ СН'!$I$6-'СЕТ СН'!$I$19</f>
        <v>2562.7124625900001</v>
      </c>
      <c r="O136" s="36">
        <f>SUMIFS(СВЦЭМ!$C$39:$C$789,СВЦЭМ!$A$39:$A$789,$A136,СВЦЭМ!$B$39:$B$789,O$119)+'СЕТ СН'!$I$9+СВЦЭМ!$D$10+'СЕТ СН'!$I$6-'СЕТ СН'!$I$19</f>
        <v>2564.34708688</v>
      </c>
      <c r="P136" s="36">
        <f>SUMIFS(СВЦЭМ!$C$39:$C$789,СВЦЭМ!$A$39:$A$789,$A136,СВЦЭМ!$B$39:$B$789,P$119)+'СЕТ СН'!$I$9+СВЦЭМ!$D$10+'СЕТ СН'!$I$6-'СЕТ СН'!$I$19</f>
        <v>2571.5441428599997</v>
      </c>
      <c r="Q136" s="36">
        <f>SUMIFS(СВЦЭМ!$C$39:$C$789,СВЦЭМ!$A$39:$A$789,$A136,СВЦЭМ!$B$39:$B$789,Q$119)+'СЕТ СН'!$I$9+СВЦЭМ!$D$10+'СЕТ СН'!$I$6-'СЕТ СН'!$I$19</f>
        <v>2584.4007737500001</v>
      </c>
      <c r="R136" s="36">
        <f>SUMIFS(СВЦЭМ!$C$39:$C$789,СВЦЭМ!$A$39:$A$789,$A136,СВЦЭМ!$B$39:$B$789,R$119)+'СЕТ СН'!$I$9+СВЦЭМ!$D$10+'СЕТ СН'!$I$6-'СЕТ СН'!$I$19</f>
        <v>2577.4296887</v>
      </c>
      <c r="S136" s="36">
        <f>SUMIFS(СВЦЭМ!$C$39:$C$789,СВЦЭМ!$A$39:$A$789,$A136,СВЦЭМ!$B$39:$B$789,S$119)+'СЕТ СН'!$I$9+СВЦЭМ!$D$10+'СЕТ СН'!$I$6-'СЕТ СН'!$I$19</f>
        <v>2552.8927537700001</v>
      </c>
      <c r="T136" s="36">
        <f>SUMIFS(СВЦЭМ!$C$39:$C$789,СВЦЭМ!$A$39:$A$789,$A136,СВЦЭМ!$B$39:$B$789,T$119)+'СЕТ СН'!$I$9+СВЦЭМ!$D$10+'СЕТ СН'!$I$6-'СЕТ СН'!$I$19</f>
        <v>2591.9419457599997</v>
      </c>
      <c r="U136" s="36">
        <f>SUMIFS(СВЦЭМ!$C$39:$C$789,СВЦЭМ!$A$39:$A$789,$A136,СВЦЭМ!$B$39:$B$789,U$119)+'СЕТ СН'!$I$9+СВЦЭМ!$D$10+'СЕТ СН'!$I$6-'СЕТ СН'!$I$19</f>
        <v>2584.5182051100001</v>
      </c>
      <c r="V136" s="36">
        <f>SUMIFS(СВЦЭМ!$C$39:$C$789,СВЦЭМ!$A$39:$A$789,$A136,СВЦЭМ!$B$39:$B$789,V$119)+'СЕТ СН'!$I$9+СВЦЭМ!$D$10+'СЕТ СН'!$I$6-'СЕТ СН'!$I$19</f>
        <v>2645.9939641800001</v>
      </c>
      <c r="W136" s="36">
        <f>SUMIFS(СВЦЭМ!$C$39:$C$789,СВЦЭМ!$A$39:$A$789,$A136,СВЦЭМ!$B$39:$B$789,W$119)+'СЕТ СН'!$I$9+СВЦЭМ!$D$10+'СЕТ СН'!$I$6-'СЕТ СН'!$I$19</f>
        <v>2668.1032366999998</v>
      </c>
      <c r="X136" s="36">
        <f>SUMIFS(СВЦЭМ!$C$39:$C$789,СВЦЭМ!$A$39:$A$789,$A136,СВЦЭМ!$B$39:$B$789,X$119)+'СЕТ СН'!$I$9+СВЦЭМ!$D$10+'СЕТ СН'!$I$6-'СЕТ СН'!$I$19</f>
        <v>2688.8672004699997</v>
      </c>
      <c r="Y136" s="36">
        <f>SUMIFS(СВЦЭМ!$C$39:$C$789,СВЦЭМ!$A$39:$A$789,$A136,СВЦЭМ!$B$39:$B$789,Y$119)+'СЕТ СН'!$I$9+СВЦЭМ!$D$10+'СЕТ СН'!$I$6-'СЕТ СН'!$I$19</f>
        <v>2701.1021254100001</v>
      </c>
    </row>
    <row r="137" spans="1:25" ht="15.75" x14ac:dyDescent="0.2">
      <c r="A137" s="35">
        <f t="shared" si="3"/>
        <v>45644</v>
      </c>
      <c r="B137" s="36">
        <f>SUMIFS(СВЦЭМ!$C$39:$C$789,СВЦЭМ!$A$39:$A$789,$A137,СВЦЭМ!$B$39:$B$789,B$119)+'СЕТ СН'!$I$9+СВЦЭМ!$D$10+'СЕТ СН'!$I$6-'СЕТ СН'!$I$19</f>
        <v>2818.1665392599998</v>
      </c>
      <c r="C137" s="36">
        <f>SUMIFS(СВЦЭМ!$C$39:$C$789,СВЦЭМ!$A$39:$A$789,$A137,СВЦЭМ!$B$39:$B$789,C$119)+'СЕТ СН'!$I$9+СВЦЭМ!$D$10+'СЕТ СН'!$I$6-'СЕТ СН'!$I$19</f>
        <v>2853.8498874299999</v>
      </c>
      <c r="D137" s="36">
        <f>SUMIFS(СВЦЭМ!$C$39:$C$789,СВЦЭМ!$A$39:$A$789,$A137,СВЦЭМ!$B$39:$B$789,D$119)+'СЕТ СН'!$I$9+СВЦЭМ!$D$10+'СЕТ СН'!$I$6-'СЕТ СН'!$I$19</f>
        <v>2884.05012278</v>
      </c>
      <c r="E137" s="36">
        <f>SUMIFS(СВЦЭМ!$C$39:$C$789,СВЦЭМ!$A$39:$A$789,$A137,СВЦЭМ!$B$39:$B$789,E$119)+'СЕТ СН'!$I$9+СВЦЭМ!$D$10+'СЕТ СН'!$I$6-'СЕТ СН'!$I$19</f>
        <v>2898.8984857699998</v>
      </c>
      <c r="F137" s="36">
        <f>SUMIFS(СВЦЭМ!$C$39:$C$789,СВЦЭМ!$A$39:$A$789,$A137,СВЦЭМ!$B$39:$B$789,F$119)+'СЕТ СН'!$I$9+СВЦЭМ!$D$10+'СЕТ СН'!$I$6-'СЕТ СН'!$I$19</f>
        <v>2906.3612208699997</v>
      </c>
      <c r="G137" s="36">
        <f>SUMIFS(СВЦЭМ!$C$39:$C$789,СВЦЭМ!$A$39:$A$789,$A137,СВЦЭМ!$B$39:$B$789,G$119)+'СЕТ СН'!$I$9+СВЦЭМ!$D$10+'СЕТ СН'!$I$6-'СЕТ СН'!$I$19</f>
        <v>2885.4678718099999</v>
      </c>
      <c r="H137" s="36">
        <f>SUMIFS(СВЦЭМ!$C$39:$C$789,СВЦЭМ!$A$39:$A$789,$A137,СВЦЭМ!$B$39:$B$789,H$119)+'СЕТ СН'!$I$9+СВЦЭМ!$D$10+'СЕТ СН'!$I$6-'СЕТ СН'!$I$19</f>
        <v>2793.8894198200001</v>
      </c>
      <c r="I137" s="36">
        <f>SUMIFS(СВЦЭМ!$C$39:$C$789,СВЦЭМ!$A$39:$A$789,$A137,СВЦЭМ!$B$39:$B$789,I$119)+'СЕТ СН'!$I$9+СВЦЭМ!$D$10+'СЕТ СН'!$I$6-'СЕТ СН'!$I$19</f>
        <v>2676.7671055400001</v>
      </c>
      <c r="J137" s="36">
        <f>SUMIFS(СВЦЭМ!$C$39:$C$789,СВЦЭМ!$A$39:$A$789,$A137,СВЦЭМ!$B$39:$B$789,J$119)+'СЕТ СН'!$I$9+СВЦЭМ!$D$10+'СЕТ СН'!$I$6-'СЕТ СН'!$I$19</f>
        <v>2639.9783164600003</v>
      </c>
      <c r="K137" s="36">
        <f>SUMIFS(СВЦЭМ!$C$39:$C$789,СВЦЭМ!$A$39:$A$789,$A137,СВЦЭМ!$B$39:$B$789,K$119)+'СЕТ СН'!$I$9+СВЦЭМ!$D$10+'СЕТ СН'!$I$6-'СЕТ СН'!$I$19</f>
        <v>2596.0829973600003</v>
      </c>
      <c r="L137" s="36">
        <f>SUMIFS(СВЦЭМ!$C$39:$C$789,СВЦЭМ!$A$39:$A$789,$A137,СВЦЭМ!$B$39:$B$789,L$119)+'СЕТ СН'!$I$9+СВЦЭМ!$D$10+'СЕТ СН'!$I$6-'СЕТ СН'!$I$19</f>
        <v>2545.3829301200003</v>
      </c>
      <c r="M137" s="36">
        <f>SUMIFS(СВЦЭМ!$C$39:$C$789,СВЦЭМ!$A$39:$A$789,$A137,СВЦЭМ!$B$39:$B$789,M$119)+'СЕТ СН'!$I$9+СВЦЭМ!$D$10+'СЕТ СН'!$I$6-'СЕТ СН'!$I$19</f>
        <v>2609.63969486</v>
      </c>
      <c r="N137" s="36">
        <f>SUMIFS(СВЦЭМ!$C$39:$C$789,СВЦЭМ!$A$39:$A$789,$A137,СВЦЭМ!$B$39:$B$789,N$119)+'СЕТ СН'!$I$9+СВЦЭМ!$D$10+'СЕТ СН'!$I$6-'СЕТ СН'!$I$19</f>
        <v>2630.9589128600001</v>
      </c>
      <c r="O137" s="36">
        <f>SUMIFS(СВЦЭМ!$C$39:$C$789,СВЦЭМ!$A$39:$A$789,$A137,СВЦЭМ!$B$39:$B$789,O$119)+'СЕТ СН'!$I$9+СВЦЭМ!$D$10+'СЕТ СН'!$I$6-'СЕТ СН'!$I$19</f>
        <v>2611.2462757499998</v>
      </c>
      <c r="P137" s="36">
        <f>SUMIFS(СВЦЭМ!$C$39:$C$789,СВЦЭМ!$A$39:$A$789,$A137,СВЦЭМ!$B$39:$B$789,P$119)+'СЕТ СН'!$I$9+СВЦЭМ!$D$10+'СЕТ СН'!$I$6-'СЕТ СН'!$I$19</f>
        <v>2608.90916014</v>
      </c>
      <c r="Q137" s="36">
        <f>SUMIFS(СВЦЭМ!$C$39:$C$789,СВЦЭМ!$A$39:$A$789,$A137,СВЦЭМ!$B$39:$B$789,Q$119)+'СЕТ СН'!$I$9+СВЦЭМ!$D$10+'СЕТ СН'!$I$6-'СЕТ СН'!$I$19</f>
        <v>2625.5548532100001</v>
      </c>
      <c r="R137" s="36">
        <f>SUMIFS(СВЦЭМ!$C$39:$C$789,СВЦЭМ!$A$39:$A$789,$A137,СВЦЭМ!$B$39:$B$789,R$119)+'СЕТ СН'!$I$9+СВЦЭМ!$D$10+'СЕТ СН'!$I$6-'СЕТ СН'!$I$19</f>
        <v>2615.6169806799999</v>
      </c>
      <c r="S137" s="36">
        <f>SUMIFS(СВЦЭМ!$C$39:$C$789,СВЦЭМ!$A$39:$A$789,$A137,СВЦЭМ!$B$39:$B$789,S$119)+'СЕТ СН'!$I$9+СВЦЭМ!$D$10+'СЕТ СН'!$I$6-'СЕТ СН'!$I$19</f>
        <v>2581.1200724400001</v>
      </c>
      <c r="T137" s="36">
        <f>SUMIFS(СВЦЭМ!$C$39:$C$789,СВЦЭМ!$A$39:$A$789,$A137,СВЦЭМ!$B$39:$B$789,T$119)+'СЕТ СН'!$I$9+СВЦЭМ!$D$10+'СЕТ СН'!$I$6-'СЕТ СН'!$I$19</f>
        <v>2581.7769351300003</v>
      </c>
      <c r="U137" s="36">
        <f>SUMIFS(СВЦЭМ!$C$39:$C$789,СВЦЭМ!$A$39:$A$789,$A137,СВЦЭМ!$B$39:$B$789,U$119)+'СЕТ СН'!$I$9+СВЦЭМ!$D$10+'СЕТ СН'!$I$6-'СЕТ СН'!$I$19</f>
        <v>2584.7756310599998</v>
      </c>
      <c r="V137" s="36">
        <f>SUMIFS(СВЦЭМ!$C$39:$C$789,СВЦЭМ!$A$39:$A$789,$A137,СВЦЭМ!$B$39:$B$789,V$119)+'СЕТ СН'!$I$9+СВЦЭМ!$D$10+'СЕТ СН'!$I$6-'СЕТ СН'!$I$19</f>
        <v>2635.8716933800001</v>
      </c>
      <c r="W137" s="36">
        <f>SUMIFS(СВЦЭМ!$C$39:$C$789,СВЦЭМ!$A$39:$A$789,$A137,СВЦЭМ!$B$39:$B$789,W$119)+'СЕТ СН'!$I$9+СВЦЭМ!$D$10+'СЕТ СН'!$I$6-'СЕТ СН'!$I$19</f>
        <v>2664.6248162500001</v>
      </c>
      <c r="X137" s="36">
        <f>SUMIFS(СВЦЭМ!$C$39:$C$789,СВЦЭМ!$A$39:$A$789,$A137,СВЦЭМ!$B$39:$B$789,X$119)+'СЕТ СН'!$I$9+СВЦЭМ!$D$10+'СЕТ СН'!$I$6-'СЕТ СН'!$I$19</f>
        <v>2672.63745604</v>
      </c>
      <c r="Y137" s="36">
        <f>SUMIFS(СВЦЭМ!$C$39:$C$789,СВЦЭМ!$A$39:$A$789,$A137,СВЦЭМ!$B$39:$B$789,Y$119)+'СЕТ СН'!$I$9+СВЦЭМ!$D$10+'СЕТ СН'!$I$6-'СЕТ СН'!$I$19</f>
        <v>2725.4401654299995</v>
      </c>
    </row>
    <row r="138" spans="1:25" ht="15.75" x14ac:dyDescent="0.2">
      <c r="A138" s="35">
        <f t="shared" si="3"/>
        <v>45645</v>
      </c>
      <c r="B138" s="36">
        <f>SUMIFS(СВЦЭМ!$C$39:$C$789,СВЦЭМ!$A$39:$A$789,$A138,СВЦЭМ!$B$39:$B$789,B$119)+'СЕТ СН'!$I$9+СВЦЭМ!$D$10+'СЕТ СН'!$I$6-'СЕТ СН'!$I$19</f>
        <v>2638.3542710900001</v>
      </c>
      <c r="C138" s="36">
        <f>SUMIFS(СВЦЭМ!$C$39:$C$789,СВЦЭМ!$A$39:$A$789,$A138,СВЦЭМ!$B$39:$B$789,C$119)+'СЕТ СН'!$I$9+СВЦЭМ!$D$10+'СЕТ СН'!$I$6-'СЕТ СН'!$I$19</f>
        <v>2656.1246227400002</v>
      </c>
      <c r="D138" s="36">
        <f>SUMIFS(СВЦЭМ!$C$39:$C$789,СВЦЭМ!$A$39:$A$789,$A138,СВЦЭМ!$B$39:$B$789,D$119)+'СЕТ СН'!$I$9+СВЦЭМ!$D$10+'СЕТ СН'!$I$6-'СЕТ СН'!$I$19</f>
        <v>2722.8958928399998</v>
      </c>
      <c r="E138" s="36">
        <f>SUMIFS(СВЦЭМ!$C$39:$C$789,СВЦЭМ!$A$39:$A$789,$A138,СВЦЭМ!$B$39:$B$789,E$119)+'СЕТ СН'!$I$9+СВЦЭМ!$D$10+'СЕТ СН'!$I$6-'СЕТ СН'!$I$19</f>
        <v>2746.3178831999999</v>
      </c>
      <c r="F138" s="36">
        <f>SUMIFS(СВЦЭМ!$C$39:$C$789,СВЦЭМ!$A$39:$A$789,$A138,СВЦЭМ!$B$39:$B$789,F$119)+'СЕТ СН'!$I$9+СВЦЭМ!$D$10+'СЕТ СН'!$I$6-'СЕТ СН'!$I$19</f>
        <v>2762.5871111199999</v>
      </c>
      <c r="G138" s="36">
        <f>SUMIFS(СВЦЭМ!$C$39:$C$789,СВЦЭМ!$A$39:$A$789,$A138,СВЦЭМ!$B$39:$B$789,G$119)+'СЕТ СН'!$I$9+СВЦЭМ!$D$10+'СЕТ СН'!$I$6-'СЕТ СН'!$I$19</f>
        <v>2724.2455503400001</v>
      </c>
      <c r="H138" s="36">
        <f>SUMIFS(СВЦЭМ!$C$39:$C$789,СВЦЭМ!$A$39:$A$789,$A138,СВЦЭМ!$B$39:$B$789,H$119)+'СЕТ СН'!$I$9+СВЦЭМ!$D$10+'СЕТ СН'!$I$6-'СЕТ СН'!$I$19</f>
        <v>2688.3886370199998</v>
      </c>
      <c r="I138" s="36">
        <f>SUMIFS(СВЦЭМ!$C$39:$C$789,СВЦЭМ!$A$39:$A$789,$A138,СВЦЭМ!$B$39:$B$789,I$119)+'СЕТ СН'!$I$9+СВЦЭМ!$D$10+'СЕТ СН'!$I$6-'СЕТ СН'!$I$19</f>
        <v>2625.5311284899999</v>
      </c>
      <c r="J138" s="36">
        <f>SUMIFS(СВЦЭМ!$C$39:$C$789,СВЦЭМ!$A$39:$A$789,$A138,СВЦЭМ!$B$39:$B$789,J$119)+'СЕТ СН'!$I$9+СВЦЭМ!$D$10+'СЕТ СН'!$I$6-'СЕТ СН'!$I$19</f>
        <v>2586.4519627</v>
      </c>
      <c r="K138" s="36">
        <f>SUMIFS(СВЦЭМ!$C$39:$C$789,СВЦЭМ!$A$39:$A$789,$A138,СВЦЭМ!$B$39:$B$789,K$119)+'СЕТ СН'!$I$9+СВЦЭМ!$D$10+'СЕТ СН'!$I$6-'СЕТ СН'!$I$19</f>
        <v>2530.3899620000002</v>
      </c>
      <c r="L138" s="36">
        <f>SUMIFS(СВЦЭМ!$C$39:$C$789,СВЦЭМ!$A$39:$A$789,$A138,СВЦЭМ!$B$39:$B$789,L$119)+'СЕТ СН'!$I$9+СВЦЭМ!$D$10+'СЕТ СН'!$I$6-'СЕТ СН'!$I$19</f>
        <v>2515.6302623800002</v>
      </c>
      <c r="M138" s="36">
        <f>SUMIFS(СВЦЭМ!$C$39:$C$789,СВЦЭМ!$A$39:$A$789,$A138,СВЦЭМ!$B$39:$B$789,M$119)+'СЕТ СН'!$I$9+СВЦЭМ!$D$10+'СЕТ СН'!$I$6-'СЕТ СН'!$I$19</f>
        <v>2541.4498771400004</v>
      </c>
      <c r="N138" s="36">
        <f>SUMIFS(СВЦЭМ!$C$39:$C$789,СВЦЭМ!$A$39:$A$789,$A138,СВЦЭМ!$B$39:$B$789,N$119)+'СЕТ СН'!$I$9+СВЦЭМ!$D$10+'СЕТ СН'!$I$6-'СЕТ СН'!$I$19</f>
        <v>2550.0644617100002</v>
      </c>
      <c r="O138" s="36">
        <f>SUMIFS(СВЦЭМ!$C$39:$C$789,СВЦЭМ!$A$39:$A$789,$A138,СВЦЭМ!$B$39:$B$789,O$119)+'СЕТ СН'!$I$9+СВЦЭМ!$D$10+'СЕТ СН'!$I$6-'СЕТ СН'!$I$19</f>
        <v>2597.2289504600003</v>
      </c>
      <c r="P138" s="36">
        <f>SUMIFS(СВЦЭМ!$C$39:$C$789,СВЦЭМ!$A$39:$A$789,$A138,СВЦЭМ!$B$39:$B$789,P$119)+'СЕТ СН'!$I$9+СВЦЭМ!$D$10+'СЕТ СН'!$I$6-'СЕТ СН'!$I$19</f>
        <v>2616.8531528399999</v>
      </c>
      <c r="Q138" s="36">
        <f>SUMIFS(СВЦЭМ!$C$39:$C$789,СВЦЭМ!$A$39:$A$789,$A138,СВЦЭМ!$B$39:$B$789,Q$119)+'СЕТ СН'!$I$9+СВЦЭМ!$D$10+'СЕТ СН'!$I$6-'СЕТ СН'!$I$19</f>
        <v>2592.4325943000003</v>
      </c>
      <c r="R138" s="36">
        <f>SUMIFS(СВЦЭМ!$C$39:$C$789,СВЦЭМ!$A$39:$A$789,$A138,СВЦЭМ!$B$39:$B$789,R$119)+'СЕТ СН'!$I$9+СВЦЭМ!$D$10+'СЕТ СН'!$I$6-'СЕТ СН'!$I$19</f>
        <v>2554.9130382600001</v>
      </c>
      <c r="S138" s="36">
        <f>SUMIFS(СВЦЭМ!$C$39:$C$789,СВЦЭМ!$A$39:$A$789,$A138,СВЦЭМ!$B$39:$B$789,S$119)+'СЕТ СН'!$I$9+СВЦЭМ!$D$10+'СЕТ СН'!$I$6-'СЕТ СН'!$I$19</f>
        <v>2517.2515686300003</v>
      </c>
      <c r="T138" s="36">
        <f>SUMIFS(СВЦЭМ!$C$39:$C$789,СВЦЭМ!$A$39:$A$789,$A138,СВЦЭМ!$B$39:$B$789,T$119)+'СЕТ СН'!$I$9+СВЦЭМ!$D$10+'СЕТ СН'!$I$6-'СЕТ СН'!$I$19</f>
        <v>2496.8195722</v>
      </c>
      <c r="U138" s="36">
        <f>SUMIFS(СВЦЭМ!$C$39:$C$789,СВЦЭМ!$A$39:$A$789,$A138,СВЦЭМ!$B$39:$B$789,U$119)+'СЕТ СН'!$I$9+СВЦЭМ!$D$10+'СЕТ СН'!$I$6-'СЕТ СН'!$I$19</f>
        <v>2498.3451840799999</v>
      </c>
      <c r="V138" s="36">
        <f>SUMIFS(СВЦЭМ!$C$39:$C$789,СВЦЭМ!$A$39:$A$789,$A138,СВЦЭМ!$B$39:$B$789,V$119)+'СЕТ СН'!$I$9+СВЦЭМ!$D$10+'СЕТ СН'!$I$6-'СЕТ СН'!$I$19</f>
        <v>2516.0646798600001</v>
      </c>
      <c r="W138" s="36">
        <f>SUMIFS(СВЦЭМ!$C$39:$C$789,СВЦЭМ!$A$39:$A$789,$A138,СВЦЭМ!$B$39:$B$789,W$119)+'СЕТ СН'!$I$9+СВЦЭМ!$D$10+'СЕТ СН'!$I$6-'СЕТ СН'!$I$19</f>
        <v>2578.34911397</v>
      </c>
      <c r="X138" s="36">
        <f>SUMIFS(СВЦЭМ!$C$39:$C$789,СВЦЭМ!$A$39:$A$789,$A138,СВЦЭМ!$B$39:$B$789,X$119)+'СЕТ СН'!$I$9+СВЦЭМ!$D$10+'СЕТ СН'!$I$6-'СЕТ СН'!$I$19</f>
        <v>2592.7492466200001</v>
      </c>
      <c r="Y138" s="36">
        <f>SUMIFS(СВЦЭМ!$C$39:$C$789,СВЦЭМ!$A$39:$A$789,$A138,СВЦЭМ!$B$39:$B$789,Y$119)+'СЕТ СН'!$I$9+СВЦЭМ!$D$10+'СЕТ СН'!$I$6-'СЕТ СН'!$I$19</f>
        <v>2623.90536062</v>
      </c>
    </row>
    <row r="139" spans="1:25" ht="15.75" x14ac:dyDescent="0.2">
      <c r="A139" s="35">
        <f t="shared" si="3"/>
        <v>45646</v>
      </c>
      <c r="B139" s="36">
        <f>SUMIFS(СВЦЭМ!$C$39:$C$789,СВЦЭМ!$A$39:$A$789,$A139,СВЦЭМ!$B$39:$B$789,B$119)+'СЕТ СН'!$I$9+СВЦЭМ!$D$10+'СЕТ СН'!$I$6-'СЕТ СН'!$I$19</f>
        <v>2653.94974172</v>
      </c>
      <c r="C139" s="36">
        <f>SUMIFS(СВЦЭМ!$C$39:$C$789,СВЦЭМ!$A$39:$A$789,$A139,СВЦЭМ!$B$39:$B$789,C$119)+'СЕТ СН'!$I$9+СВЦЭМ!$D$10+'СЕТ СН'!$I$6-'СЕТ СН'!$I$19</f>
        <v>2694.6120744300001</v>
      </c>
      <c r="D139" s="36">
        <f>SUMIFS(СВЦЭМ!$C$39:$C$789,СВЦЭМ!$A$39:$A$789,$A139,СВЦЭМ!$B$39:$B$789,D$119)+'СЕТ СН'!$I$9+СВЦЭМ!$D$10+'СЕТ СН'!$I$6-'СЕТ СН'!$I$19</f>
        <v>2693.9060723999996</v>
      </c>
      <c r="E139" s="36">
        <f>SUMIFS(СВЦЭМ!$C$39:$C$789,СВЦЭМ!$A$39:$A$789,$A139,СВЦЭМ!$B$39:$B$789,E$119)+'СЕТ СН'!$I$9+СВЦЭМ!$D$10+'СЕТ СН'!$I$6-'СЕТ СН'!$I$19</f>
        <v>2718.7829852700002</v>
      </c>
      <c r="F139" s="36">
        <f>SUMIFS(СВЦЭМ!$C$39:$C$789,СВЦЭМ!$A$39:$A$789,$A139,СВЦЭМ!$B$39:$B$789,F$119)+'СЕТ СН'!$I$9+СВЦЭМ!$D$10+'СЕТ СН'!$I$6-'СЕТ СН'!$I$19</f>
        <v>2712.1278187499997</v>
      </c>
      <c r="G139" s="36">
        <f>SUMIFS(СВЦЭМ!$C$39:$C$789,СВЦЭМ!$A$39:$A$789,$A139,СВЦЭМ!$B$39:$B$789,G$119)+'СЕТ СН'!$I$9+СВЦЭМ!$D$10+'СЕТ СН'!$I$6-'СЕТ СН'!$I$19</f>
        <v>2690.4961417299996</v>
      </c>
      <c r="H139" s="36">
        <f>SUMIFS(СВЦЭМ!$C$39:$C$789,СВЦЭМ!$A$39:$A$789,$A139,СВЦЭМ!$B$39:$B$789,H$119)+'СЕТ СН'!$I$9+СВЦЭМ!$D$10+'СЕТ СН'!$I$6-'СЕТ СН'!$I$19</f>
        <v>2682.2836371199996</v>
      </c>
      <c r="I139" s="36">
        <f>SUMIFS(СВЦЭМ!$C$39:$C$789,СВЦЭМ!$A$39:$A$789,$A139,СВЦЭМ!$B$39:$B$789,I$119)+'СЕТ СН'!$I$9+СВЦЭМ!$D$10+'СЕТ СН'!$I$6-'СЕТ СН'!$I$19</f>
        <v>2576.1164176100001</v>
      </c>
      <c r="J139" s="36">
        <f>SUMIFS(СВЦЭМ!$C$39:$C$789,СВЦЭМ!$A$39:$A$789,$A139,СВЦЭМ!$B$39:$B$789,J$119)+'СЕТ СН'!$I$9+СВЦЭМ!$D$10+'СЕТ СН'!$I$6-'СЕТ СН'!$I$19</f>
        <v>2518.3231807700004</v>
      </c>
      <c r="K139" s="36">
        <f>SUMIFS(СВЦЭМ!$C$39:$C$789,СВЦЭМ!$A$39:$A$789,$A139,СВЦЭМ!$B$39:$B$789,K$119)+'СЕТ СН'!$I$9+СВЦЭМ!$D$10+'СЕТ СН'!$I$6-'СЕТ СН'!$I$19</f>
        <v>2474.7154062099999</v>
      </c>
      <c r="L139" s="36">
        <f>SUMIFS(СВЦЭМ!$C$39:$C$789,СВЦЭМ!$A$39:$A$789,$A139,СВЦЭМ!$B$39:$B$789,L$119)+'СЕТ СН'!$I$9+СВЦЭМ!$D$10+'СЕТ СН'!$I$6-'СЕТ СН'!$I$19</f>
        <v>2479.8320780000004</v>
      </c>
      <c r="M139" s="36">
        <f>SUMIFS(СВЦЭМ!$C$39:$C$789,СВЦЭМ!$A$39:$A$789,$A139,СВЦЭМ!$B$39:$B$789,M$119)+'СЕТ СН'!$I$9+СВЦЭМ!$D$10+'СЕТ СН'!$I$6-'СЕТ СН'!$I$19</f>
        <v>2458.6775850399999</v>
      </c>
      <c r="N139" s="36">
        <f>SUMIFS(СВЦЭМ!$C$39:$C$789,СВЦЭМ!$A$39:$A$789,$A139,СВЦЭМ!$B$39:$B$789,N$119)+'СЕТ СН'!$I$9+СВЦЭМ!$D$10+'СЕТ СН'!$I$6-'СЕТ СН'!$I$19</f>
        <v>2460.77634588</v>
      </c>
      <c r="O139" s="36">
        <f>SUMIFS(СВЦЭМ!$C$39:$C$789,СВЦЭМ!$A$39:$A$789,$A139,СВЦЭМ!$B$39:$B$789,O$119)+'СЕТ СН'!$I$9+СВЦЭМ!$D$10+'СЕТ СН'!$I$6-'СЕТ СН'!$I$19</f>
        <v>2475.4766830600001</v>
      </c>
      <c r="P139" s="36">
        <f>SUMIFS(СВЦЭМ!$C$39:$C$789,СВЦЭМ!$A$39:$A$789,$A139,СВЦЭМ!$B$39:$B$789,P$119)+'СЕТ СН'!$I$9+СВЦЭМ!$D$10+'СЕТ СН'!$I$6-'СЕТ СН'!$I$19</f>
        <v>2480.3493876299999</v>
      </c>
      <c r="Q139" s="36">
        <f>SUMIFS(СВЦЭМ!$C$39:$C$789,СВЦЭМ!$A$39:$A$789,$A139,СВЦЭМ!$B$39:$B$789,Q$119)+'СЕТ СН'!$I$9+СВЦЭМ!$D$10+'СЕТ СН'!$I$6-'СЕТ СН'!$I$19</f>
        <v>2438.4508550299997</v>
      </c>
      <c r="R139" s="36">
        <f>SUMIFS(СВЦЭМ!$C$39:$C$789,СВЦЭМ!$A$39:$A$789,$A139,СВЦЭМ!$B$39:$B$789,R$119)+'СЕТ СН'!$I$9+СВЦЭМ!$D$10+'СЕТ СН'!$I$6-'СЕТ СН'!$I$19</f>
        <v>2449.1822622899999</v>
      </c>
      <c r="S139" s="36">
        <f>SUMIFS(СВЦЭМ!$C$39:$C$789,СВЦЭМ!$A$39:$A$789,$A139,СВЦЭМ!$B$39:$B$789,S$119)+'СЕТ СН'!$I$9+СВЦЭМ!$D$10+'СЕТ СН'!$I$6-'СЕТ СН'!$I$19</f>
        <v>2448.9163122500004</v>
      </c>
      <c r="T139" s="36">
        <f>SUMIFS(СВЦЭМ!$C$39:$C$789,СВЦЭМ!$A$39:$A$789,$A139,СВЦЭМ!$B$39:$B$789,T$119)+'СЕТ СН'!$I$9+СВЦЭМ!$D$10+'СЕТ СН'!$I$6-'СЕТ СН'!$I$19</f>
        <v>2425.8327400099997</v>
      </c>
      <c r="U139" s="36">
        <f>SUMIFS(СВЦЭМ!$C$39:$C$789,СВЦЭМ!$A$39:$A$789,$A139,СВЦЭМ!$B$39:$B$789,U$119)+'СЕТ СН'!$I$9+СВЦЭМ!$D$10+'СЕТ СН'!$I$6-'СЕТ СН'!$I$19</f>
        <v>2450.0290988000002</v>
      </c>
      <c r="V139" s="36">
        <f>SUMIFS(СВЦЭМ!$C$39:$C$789,СВЦЭМ!$A$39:$A$789,$A139,СВЦЭМ!$B$39:$B$789,V$119)+'СЕТ СН'!$I$9+СВЦЭМ!$D$10+'СЕТ СН'!$I$6-'СЕТ СН'!$I$19</f>
        <v>2481.00800742</v>
      </c>
      <c r="W139" s="36">
        <f>SUMIFS(СВЦЭМ!$C$39:$C$789,СВЦЭМ!$A$39:$A$789,$A139,СВЦЭМ!$B$39:$B$789,W$119)+'СЕТ СН'!$I$9+СВЦЭМ!$D$10+'СЕТ СН'!$I$6-'СЕТ СН'!$I$19</f>
        <v>2558.2081771100002</v>
      </c>
      <c r="X139" s="36">
        <f>SUMIFS(СВЦЭМ!$C$39:$C$789,СВЦЭМ!$A$39:$A$789,$A139,СВЦЭМ!$B$39:$B$789,X$119)+'СЕТ СН'!$I$9+СВЦЭМ!$D$10+'СЕТ СН'!$I$6-'СЕТ СН'!$I$19</f>
        <v>2561.8678987200001</v>
      </c>
      <c r="Y139" s="36">
        <f>SUMIFS(СВЦЭМ!$C$39:$C$789,СВЦЭМ!$A$39:$A$789,$A139,СВЦЭМ!$B$39:$B$789,Y$119)+'СЕТ СН'!$I$9+СВЦЭМ!$D$10+'СЕТ СН'!$I$6-'СЕТ СН'!$I$19</f>
        <v>2567.4621486000001</v>
      </c>
    </row>
    <row r="140" spans="1:25" ht="15.75" x14ac:dyDescent="0.2">
      <c r="A140" s="35">
        <f t="shared" si="3"/>
        <v>45647</v>
      </c>
      <c r="B140" s="36">
        <f>SUMIFS(СВЦЭМ!$C$39:$C$789,СВЦЭМ!$A$39:$A$789,$A140,СВЦЭМ!$B$39:$B$789,B$119)+'СЕТ СН'!$I$9+СВЦЭМ!$D$10+'СЕТ СН'!$I$6-'СЕТ СН'!$I$19</f>
        <v>2649.3429588500003</v>
      </c>
      <c r="C140" s="36">
        <f>SUMIFS(СВЦЭМ!$C$39:$C$789,СВЦЭМ!$A$39:$A$789,$A140,СВЦЭМ!$B$39:$B$789,C$119)+'СЕТ СН'!$I$9+СВЦЭМ!$D$10+'СЕТ СН'!$I$6-'СЕТ СН'!$I$19</f>
        <v>2631.4305072500001</v>
      </c>
      <c r="D140" s="36">
        <f>SUMIFS(СВЦЭМ!$C$39:$C$789,СВЦЭМ!$A$39:$A$789,$A140,СВЦЭМ!$B$39:$B$789,D$119)+'СЕТ СН'!$I$9+СВЦЭМ!$D$10+'СЕТ СН'!$I$6-'СЕТ СН'!$I$19</f>
        <v>2700.8230262599996</v>
      </c>
      <c r="E140" s="36">
        <f>SUMIFS(СВЦЭМ!$C$39:$C$789,СВЦЭМ!$A$39:$A$789,$A140,СВЦЭМ!$B$39:$B$789,E$119)+'СЕТ СН'!$I$9+СВЦЭМ!$D$10+'СЕТ СН'!$I$6-'СЕТ СН'!$I$19</f>
        <v>2734.9230888499997</v>
      </c>
      <c r="F140" s="36">
        <f>SUMIFS(СВЦЭМ!$C$39:$C$789,СВЦЭМ!$A$39:$A$789,$A140,СВЦЭМ!$B$39:$B$789,F$119)+'СЕТ СН'!$I$9+СВЦЭМ!$D$10+'СЕТ СН'!$I$6-'СЕТ СН'!$I$19</f>
        <v>2744.5176822799999</v>
      </c>
      <c r="G140" s="36">
        <f>SUMIFS(СВЦЭМ!$C$39:$C$789,СВЦЭМ!$A$39:$A$789,$A140,СВЦЭМ!$B$39:$B$789,G$119)+'СЕТ СН'!$I$9+СВЦЭМ!$D$10+'СЕТ СН'!$I$6-'СЕТ СН'!$I$19</f>
        <v>2728.5758887399998</v>
      </c>
      <c r="H140" s="36">
        <f>SUMIFS(СВЦЭМ!$C$39:$C$789,СВЦЭМ!$A$39:$A$789,$A140,СВЦЭМ!$B$39:$B$789,H$119)+'СЕТ СН'!$I$9+СВЦЭМ!$D$10+'СЕТ СН'!$I$6-'СЕТ СН'!$I$19</f>
        <v>2704.8387661599995</v>
      </c>
      <c r="I140" s="36">
        <f>SUMIFS(СВЦЭМ!$C$39:$C$789,СВЦЭМ!$A$39:$A$789,$A140,СВЦЭМ!$B$39:$B$789,I$119)+'СЕТ СН'!$I$9+СВЦЭМ!$D$10+'СЕТ СН'!$I$6-'СЕТ СН'!$I$19</f>
        <v>2659.6562142900002</v>
      </c>
      <c r="J140" s="36">
        <f>SUMIFS(СВЦЭМ!$C$39:$C$789,СВЦЭМ!$A$39:$A$789,$A140,СВЦЭМ!$B$39:$B$789,J$119)+'СЕТ СН'!$I$9+СВЦЭМ!$D$10+'СЕТ СН'!$I$6-'СЕТ СН'!$I$19</f>
        <v>2591.97761601</v>
      </c>
      <c r="K140" s="36">
        <f>SUMIFS(СВЦЭМ!$C$39:$C$789,СВЦЭМ!$A$39:$A$789,$A140,СВЦЭМ!$B$39:$B$789,K$119)+'СЕТ СН'!$I$9+СВЦЭМ!$D$10+'СЕТ СН'!$I$6-'СЕТ СН'!$I$19</f>
        <v>2506.4449641800002</v>
      </c>
      <c r="L140" s="36">
        <f>SUMIFS(СВЦЭМ!$C$39:$C$789,СВЦЭМ!$A$39:$A$789,$A140,СВЦЭМ!$B$39:$B$789,L$119)+'СЕТ СН'!$I$9+СВЦЭМ!$D$10+'СЕТ СН'!$I$6-'СЕТ СН'!$I$19</f>
        <v>2489.5103860200002</v>
      </c>
      <c r="M140" s="36">
        <f>SUMIFS(СВЦЭМ!$C$39:$C$789,СВЦЭМ!$A$39:$A$789,$A140,СВЦЭМ!$B$39:$B$789,M$119)+'СЕТ СН'!$I$9+СВЦЭМ!$D$10+'СЕТ СН'!$I$6-'СЕТ СН'!$I$19</f>
        <v>2488.35570938</v>
      </c>
      <c r="N140" s="36">
        <f>SUMIFS(СВЦЭМ!$C$39:$C$789,СВЦЭМ!$A$39:$A$789,$A140,СВЦЭМ!$B$39:$B$789,N$119)+'СЕТ СН'!$I$9+СВЦЭМ!$D$10+'СЕТ СН'!$I$6-'СЕТ СН'!$I$19</f>
        <v>2485.80473837</v>
      </c>
      <c r="O140" s="36">
        <f>SUMIFS(СВЦЭМ!$C$39:$C$789,СВЦЭМ!$A$39:$A$789,$A140,СВЦЭМ!$B$39:$B$789,O$119)+'СЕТ СН'!$I$9+СВЦЭМ!$D$10+'СЕТ СН'!$I$6-'СЕТ СН'!$I$19</f>
        <v>2504.99119187</v>
      </c>
      <c r="P140" s="36">
        <f>SUMIFS(СВЦЭМ!$C$39:$C$789,СВЦЭМ!$A$39:$A$789,$A140,СВЦЭМ!$B$39:$B$789,P$119)+'СЕТ СН'!$I$9+СВЦЭМ!$D$10+'СЕТ СН'!$I$6-'СЕТ СН'!$I$19</f>
        <v>2502.4278411499999</v>
      </c>
      <c r="Q140" s="36">
        <f>SUMIFS(СВЦЭМ!$C$39:$C$789,СВЦЭМ!$A$39:$A$789,$A140,СВЦЭМ!$B$39:$B$789,Q$119)+'СЕТ СН'!$I$9+СВЦЭМ!$D$10+'СЕТ СН'!$I$6-'СЕТ СН'!$I$19</f>
        <v>2496.0648694299998</v>
      </c>
      <c r="R140" s="36">
        <f>SUMIFS(СВЦЭМ!$C$39:$C$789,СВЦЭМ!$A$39:$A$789,$A140,СВЦЭМ!$B$39:$B$789,R$119)+'СЕТ СН'!$I$9+СВЦЭМ!$D$10+'СЕТ СН'!$I$6-'СЕТ СН'!$I$19</f>
        <v>2506.2854384399998</v>
      </c>
      <c r="S140" s="36">
        <f>SUMIFS(СВЦЭМ!$C$39:$C$789,СВЦЭМ!$A$39:$A$789,$A140,СВЦЭМ!$B$39:$B$789,S$119)+'СЕТ СН'!$I$9+СВЦЭМ!$D$10+'СЕТ СН'!$I$6-'СЕТ СН'!$I$19</f>
        <v>2493.8823264000002</v>
      </c>
      <c r="T140" s="36">
        <f>SUMIFS(СВЦЭМ!$C$39:$C$789,СВЦЭМ!$A$39:$A$789,$A140,СВЦЭМ!$B$39:$B$789,T$119)+'СЕТ СН'!$I$9+СВЦЭМ!$D$10+'СЕТ СН'!$I$6-'СЕТ СН'!$I$19</f>
        <v>2466.3884609400002</v>
      </c>
      <c r="U140" s="36">
        <f>SUMIFS(СВЦЭМ!$C$39:$C$789,СВЦЭМ!$A$39:$A$789,$A140,СВЦЭМ!$B$39:$B$789,U$119)+'СЕТ СН'!$I$9+СВЦЭМ!$D$10+'СЕТ СН'!$I$6-'СЕТ СН'!$I$19</f>
        <v>2495.1319483500001</v>
      </c>
      <c r="V140" s="36">
        <f>SUMIFS(СВЦЭМ!$C$39:$C$789,СВЦЭМ!$A$39:$A$789,$A140,СВЦЭМ!$B$39:$B$789,V$119)+'СЕТ СН'!$I$9+СВЦЭМ!$D$10+'СЕТ СН'!$I$6-'СЕТ СН'!$I$19</f>
        <v>2522.4382007300001</v>
      </c>
      <c r="W140" s="36">
        <f>SUMIFS(СВЦЭМ!$C$39:$C$789,СВЦЭМ!$A$39:$A$789,$A140,СВЦЭМ!$B$39:$B$789,W$119)+'СЕТ СН'!$I$9+СВЦЭМ!$D$10+'СЕТ СН'!$I$6-'СЕТ СН'!$I$19</f>
        <v>2531.7587168600003</v>
      </c>
      <c r="X140" s="36">
        <f>SUMIFS(СВЦЭМ!$C$39:$C$789,СВЦЭМ!$A$39:$A$789,$A140,СВЦЭМ!$B$39:$B$789,X$119)+'СЕТ СН'!$I$9+СВЦЭМ!$D$10+'СЕТ СН'!$I$6-'СЕТ СН'!$I$19</f>
        <v>2557.7616903799999</v>
      </c>
      <c r="Y140" s="36">
        <f>SUMIFS(СВЦЭМ!$C$39:$C$789,СВЦЭМ!$A$39:$A$789,$A140,СВЦЭМ!$B$39:$B$789,Y$119)+'СЕТ СН'!$I$9+СВЦЭМ!$D$10+'СЕТ СН'!$I$6-'СЕТ СН'!$I$19</f>
        <v>2579.5078870799998</v>
      </c>
    </row>
    <row r="141" spans="1:25" ht="15.75" x14ac:dyDescent="0.2">
      <c r="A141" s="35">
        <f t="shared" si="3"/>
        <v>45648</v>
      </c>
      <c r="B141" s="36">
        <f>SUMIFS(СВЦЭМ!$C$39:$C$789,СВЦЭМ!$A$39:$A$789,$A141,СВЦЭМ!$B$39:$B$789,B$119)+'СЕТ СН'!$I$9+СВЦЭМ!$D$10+'СЕТ СН'!$I$6-'СЕТ СН'!$I$19</f>
        <v>2608.8706565500001</v>
      </c>
      <c r="C141" s="36">
        <f>SUMIFS(СВЦЭМ!$C$39:$C$789,СВЦЭМ!$A$39:$A$789,$A141,СВЦЭМ!$B$39:$B$789,C$119)+'СЕТ СН'!$I$9+СВЦЭМ!$D$10+'СЕТ СН'!$I$6-'СЕТ СН'!$I$19</f>
        <v>2711.10029171</v>
      </c>
      <c r="D141" s="36">
        <f>SUMIFS(СВЦЭМ!$C$39:$C$789,СВЦЭМ!$A$39:$A$789,$A141,СВЦЭМ!$B$39:$B$789,D$119)+'СЕТ СН'!$I$9+СВЦЭМ!$D$10+'СЕТ СН'!$I$6-'СЕТ СН'!$I$19</f>
        <v>2738.70778208</v>
      </c>
      <c r="E141" s="36">
        <f>SUMIFS(СВЦЭМ!$C$39:$C$789,СВЦЭМ!$A$39:$A$789,$A141,СВЦЭМ!$B$39:$B$789,E$119)+'СЕТ СН'!$I$9+СВЦЭМ!$D$10+'СЕТ СН'!$I$6-'СЕТ СН'!$I$19</f>
        <v>2753.8500265099997</v>
      </c>
      <c r="F141" s="36">
        <f>SUMIFS(СВЦЭМ!$C$39:$C$789,СВЦЭМ!$A$39:$A$789,$A141,СВЦЭМ!$B$39:$B$789,F$119)+'СЕТ СН'!$I$9+СВЦЭМ!$D$10+'СЕТ СН'!$I$6-'СЕТ СН'!$I$19</f>
        <v>2765.0456851899999</v>
      </c>
      <c r="G141" s="36">
        <f>SUMIFS(СВЦЭМ!$C$39:$C$789,СВЦЭМ!$A$39:$A$789,$A141,СВЦЭМ!$B$39:$B$789,G$119)+'СЕТ СН'!$I$9+СВЦЭМ!$D$10+'СЕТ СН'!$I$6-'СЕТ СН'!$I$19</f>
        <v>2763.9105405199998</v>
      </c>
      <c r="H141" s="36">
        <f>SUMIFS(СВЦЭМ!$C$39:$C$789,СВЦЭМ!$A$39:$A$789,$A141,СВЦЭМ!$B$39:$B$789,H$119)+'СЕТ СН'!$I$9+СВЦЭМ!$D$10+'СЕТ СН'!$I$6-'СЕТ СН'!$I$19</f>
        <v>2743.14636501</v>
      </c>
      <c r="I141" s="36">
        <f>SUMIFS(СВЦЭМ!$C$39:$C$789,СВЦЭМ!$A$39:$A$789,$A141,СВЦЭМ!$B$39:$B$789,I$119)+'СЕТ СН'!$I$9+СВЦЭМ!$D$10+'СЕТ СН'!$I$6-'СЕТ СН'!$I$19</f>
        <v>2719.8457881599998</v>
      </c>
      <c r="J141" s="36">
        <f>SUMIFS(СВЦЭМ!$C$39:$C$789,СВЦЭМ!$A$39:$A$789,$A141,СВЦЭМ!$B$39:$B$789,J$119)+'СЕТ СН'!$I$9+СВЦЭМ!$D$10+'СЕТ СН'!$I$6-'СЕТ СН'!$I$19</f>
        <v>2619.9344224500001</v>
      </c>
      <c r="K141" s="36">
        <f>SUMIFS(СВЦЭМ!$C$39:$C$789,СВЦЭМ!$A$39:$A$789,$A141,СВЦЭМ!$B$39:$B$789,K$119)+'СЕТ СН'!$I$9+СВЦЭМ!$D$10+'СЕТ СН'!$I$6-'СЕТ СН'!$I$19</f>
        <v>2577.9723273</v>
      </c>
      <c r="L141" s="36">
        <f>SUMIFS(СВЦЭМ!$C$39:$C$789,СВЦЭМ!$A$39:$A$789,$A141,СВЦЭМ!$B$39:$B$789,L$119)+'СЕТ СН'!$I$9+СВЦЭМ!$D$10+'СЕТ СН'!$I$6-'СЕТ СН'!$I$19</f>
        <v>2546.3175439500001</v>
      </c>
      <c r="M141" s="36">
        <f>SUMIFS(СВЦЭМ!$C$39:$C$789,СВЦЭМ!$A$39:$A$789,$A141,СВЦЭМ!$B$39:$B$789,M$119)+'СЕТ СН'!$I$9+СВЦЭМ!$D$10+'СЕТ СН'!$I$6-'СЕТ СН'!$I$19</f>
        <v>2539.4438172</v>
      </c>
      <c r="N141" s="36">
        <f>SUMIFS(СВЦЭМ!$C$39:$C$789,СВЦЭМ!$A$39:$A$789,$A141,СВЦЭМ!$B$39:$B$789,N$119)+'СЕТ СН'!$I$9+СВЦЭМ!$D$10+'СЕТ СН'!$I$6-'СЕТ СН'!$I$19</f>
        <v>2547.8724608299999</v>
      </c>
      <c r="O141" s="36">
        <f>SUMIFS(СВЦЭМ!$C$39:$C$789,СВЦЭМ!$A$39:$A$789,$A141,СВЦЭМ!$B$39:$B$789,O$119)+'СЕТ СН'!$I$9+СВЦЭМ!$D$10+'СЕТ СН'!$I$6-'СЕТ СН'!$I$19</f>
        <v>2567.8465659800004</v>
      </c>
      <c r="P141" s="36">
        <f>SUMIFS(СВЦЭМ!$C$39:$C$789,СВЦЭМ!$A$39:$A$789,$A141,СВЦЭМ!$B$39:$B$789,P$119)+'СЕТ СН'!$I$9+СВЦЭМ!$D$10+'СЕТ СН'!$I$6-'СЕТ СН'!$I$19</f>
        <v>2582.03396049</v>
      </c>
      <c r="Q141" s="36">
        <f>SUMIFS(СВЦЭМ!$C$39:$C$789,СВЦЭМ!$A$39:$A$789,$A141,СВЦЭМ!$B$39:$B$789,Q$119)+'СЕТ СН'!$I$9+СВЦЭМ!$D$10+'СЕТ СН'!$I$6-'СЕТ СН'!$I$19</f>
        <v>2601.12061967</v>
      </c>
      <c r="R141" s="36">
        <f>SUMIFS(СВЦЭМ!$C$39:$C$789,СВЦЭМ!$A$39:$A$789,$A141,СВЦЭМ!$B$39:$B$789,R$119)+'СЕТ СН'!$I$9+СВЦЭМ!$D$10+'СЕТ СН'!$I$6-'СЕТ СН'!$I$19</f>
        <v>2588.6423202300002</v>
      </c>
      <c r="S141" s="36">
        <f>SUMIFS(СВЦЭМ!$C$39:$C$789,СВЦЭМ!$A$39:$A$789,$A141,СВЦЭМ!$B$39:$B$789,S$119)+'СЕТ СН'!$I$9+СВЦЭМ!$D$10+'СЕТ СН'!$I$6-'СЕТ СН'!$I$19</f>
        <v>2542.79823958</v>
      </c>
      <c r="T141" s="36">
        <f>SUMIFS(СВЦЭМ!$C$39:$C$789,СВЦЭМ!$A$39:$A$789,$A141,СВЦЭМ!$B$39:$B$789,T$119)+'СЕТ СН'!$I$9+СВЦЭМ!$D$10+'СЕТ СН'!$I$6-'СЕТ СН'!$I$19</f>
        <v>2496.8112301299998</v>
      </c>
      <c r="U141" s="36">
        <f>SUMIFS(СВЦЭМ!$C$39:$C$789,СВЦЭМ!$A$39:$A$789,$A141,СВЦЭМ!$B$39:$B$789,U$119)+'СЕТ СН'!$I$9+СВЦЭМ!$D$10+'СЕТ СН'!$I$6-'СЕТ СН'!$I$19</f>
        <v>2509.9291081900001</v>
      </c>
      <c r="V141" s="36">
        <f>SUMIFS(СВЦЭМ!$C$39:$C$789,СВЦЭМ!$A$39:$A$789,$A141,СВЦЭМ!$B$39:$B$789,V$119)+'СЕТ СН'!$I$9+СВЦЭМ!$D$10+'СЕТ СН'!$I$6-'СЕТ СН'!$I$19</f>
        <v>2520.3089156300002</v>
      </c>
      <c r="W141" s="36">
        <f>SUMIFS(СВЦЭМ!$C$39:$C$789,СВЦЭМ!$A$39:$A$789,$A141,СВЦЭМ!$B$39:$B$789,W$119)+'СЕТ СН'!$I$9+СВЦЭМ!$D$10+'СЕТ СН'!$I$6-'СЕТ СН'!$I$19</f>
        <v>2541.8257837700003</v>
      </c>
      <c r="X141" s="36">
        <f>SUMIFS(СВЦЭМ!$C$39:$C$789,СВЦЭМ!$A$39:$A$789,$A141,СВЦЭМ!$B$39:$B$789,X$119)+'СЕТ СН'!$I$9+СВЦЭМ!$D$10+'СЕТ СН'!$I$6-'СЕТ СН'!$I$19</f>
        <v>2561.9323109900001</v>
      </c>
      <c r="Y141" s="36">
        <f>SUMIFS(СВЦЭМ!$C$39:$C$789,СВЦЭМ!$A$39:$A$789,$A141,СВЦЭМ!$B$39:$B$789,Y$119)+'СЕТ СН'!$I$9+СВЦЭМ!$D$10+'СЕТ СН'!$I$6-'СЕТ СН'!$I$19</f>
        <v>2605.7565748300003</v>
      </c>
    </row>
    <row r="142" spans="1:25" ht="15.75" x14ac:dyDescent="0.2">
      <c r="A142" s="35">
        <f t="shared" si="3"/>
        <v>45649</v>
      </c>
      <c r="B142" s="36">
        <f>SUMIFS(СВЦЭМ!$C$39:$C$789,СВЦЭМ!$A$39:$A$789,$A142,СВЦЭМ!$B$39:$B$789,B$119)+'СЕТ СН'!$I$9+СВЦЭМ!$D$10+'СЕТ СН'!$I$6-'СЕТ СН'!$I$19</f>
        <v>2586.4175765500004</v>
      </c>
      <c r="C142" s="36">
        <f>SUMIFS(СВЦЭМ!$C$39:$C$789,СВЦЭМ!$A$39:$A$789,$A142,СВЦЭМ!$B$39:$B$789,C$119)+'СЕТ СН'!$I$9+СВЦЭМ!$D$10+'СЕТ СН'!$I$6-'СЕТ СН'!$I$19</f>
        <v>2639.15730674</v>
      </c>
      <c r="D142" s="36">
        <f>SUMIFS(СВЦЭМ!$C$39:$C$789,СВЦЭМ!$A$39:$A$789,$A142,СВЦЭМ!$B$39:$B$789,D$119)+'СЕТ СН'!$I$9+СВЦЭМ!$D$10+'СЕТ СН'!$I$6-'СЕТ СН'!$I$19</f>
        <v>2707.3772858500001</v>
      </c>
      <c r="E142" s="36">
        <f>SUMIFS(СВЦЭМ!$C$39:$C$789,СВЦЭМ!$A$39:$A$789,$A142,СВЦЭМ!$B$39:$B$789,E$119)+'СЕТ СН'!$I$9+СВЦЭМ!$D$10+'СЕТ СН'!$I$6-'СЕТ СН'!$I$19</f>
        <v>2764.8954986399999</v>
      </c>
      <c r="F142" s="36">
        <f>SUMIFS(СВЦЭМ!$C$39:$C$789,СВЦЭМ!$A$39:$A$789,$A142,СВЦЭМ!$B$39:$B$789,F$119)+'СЕТ СН'!$I$9+СВЦЭМ!$D$10+'СЕТ СН'!$I$6-'СЕТ СН'!$I$19</f>
        <v>2710.2634983699995</v>
      </c>
      <c r="G142" s="36">
        <f>SUMIFS(СВЦЭМ!$C$39:$C$789,СВЦЭМ!$A$39:$A$789,$A142,СВЦЭМ!$B$39:$B$789,G$119)+'СЕТ СН'!$I$9+СВЦЭМ!$D$10+'СЕТ СН'!$I$6-'СЕТ СН'!$I$19</f>
        <v>2686.0292565199998</v>
      </c>
      <c r="H142" s="36">
        <f>SUMIFS(СВЦЭМ!$C$39:$C$789,СВЦЭМ!$A$39:$A$789,$A142,СВЦЭМ!$B$39:$B$789,H$119)+'СЕТ СН'!$I$9+СВЦЭМ!$D$10+'СЕТ СН'!$I$6-'СЕТ СН'!$I$19</f>
        <v>2666.5125562000003</v>
      </c>
      <c r="I142" s="36">
        <f>SUMIFS(СВЦЭМ!$C$39:$C$789,СВЦЭМ!$A$39:$A$789,$A142,СВЦЭМ!$B$39:$B$789,I$119)+'СЕТ СН'!$I$9+СВЦЭМ!$D$10+'СЕТ СН'!$I$6-'СЕТ СН'!$I$19</f>
        <v>2650.96603082</v>
      </c>
      <c r="J142" s="36">
        <f>SUMIFS(СВЦЭМ!$C$39:$C$789,СВЦЭМ!$A$39:$A$789,$A142,СВЦЭМ!$B$39:$B$789,J$119)+'СЕТ СН'!$I$9+СВЦЭМ!$D$10+'СЕТ СН'!$I$6-'СЕТ СН'!$I$19</f>
        <v>2581.35007249</v>
      </c>
      <c r="K142" s="36">
        <f>SUMIFS(СВЦЭМ!$C$39:$C$789,СВЦЭМ!$A$39:$A$789,$A142,СВЦЭМ!$B$39:$B$789,K$119)+'СЕТ СН'!$I$9+СВЦЭМ!$D$10+'СЕТ СН'!$I$6-'СЕТ СН'!$I$19</f>
        <v>2511.4646344600001</v>
      </c>
      <c r="L142" s="36">
        <f>SUMIFS(СВЦЭМ!$C$39:$C$789,СВЦЭМ!$A$39:$A$789,$A142,СВЦЭМ!$B$39:$B$789,L$119)+'СЕТ СН'!$I$9+СВЦЭМ!$D$10+'СЕТ СН'!$I$6-'СЕТ СН'!$I$19</f>
        <v>2508.7389498000002</v>
      </c>
      <c r="M142" s="36">
        <f>SUMIFS(СВЦЭМ!$C$39:$C$789,СВЦЭМ!$A$39:$A$789,$A142,СВЦЭМ!$B$39:$B$789,M$119)+'СЕТ СН'!$I$9+СВЦЭМ!$D$10+'СЕТ СН'!$I$6-'СЕТ СН'!$I$19</f>
        <v>2524.97009665</v>
      </c>
      <c r="N142" s="36">
        <f>SUMIFS(СВЦЭМ!$C$39:$C$789,СВЦЭМ!$A$39:$A$789,$A142,СВЦЭМ!$B$39:$B$789,N$119)+'СЕТ СН'!$I$9+СВЦЭМ!$D$10+'СЕТ СН'!$I$6-'СЕТ СН'!$I$19</f>
        <v>2530.8425819700001</v>
      </c>
      <c r="O142" s="36">
        <f>SUMIFS(СВЦЭМ!$C$39:$C$789,СВЦЭМ!$A$39:$A$789,$A142,СВЦЭМ!$B$39:$B$789,O$119)+'СЕТ СН'!$I$9+СВЦЭМ!$D$10+'СЕТ СН'!$I$6-'СЕТ СН'!$I$19</f>
        <v>2551.9310902100001</v>
      </c>
      <c r="P142" s="36">
        <f>SUMIFS(СВЦЭМ!$C$39:$C$789,СВЦЭМ!$A$39:$A$789,$A142,СВЦЭМ!$B$39:$B$789,P$119)+'СЕТ СН'!$I$9+СВЦЭМ!$D$10+'СЕТ СН'!$I$6-'СЕТ СН'!$I$19</f>
        <v>2584.76615124</v>
      </c>
      <c r="Q142" s="36">
        <f>SUMIFS(СВЦЭМ!$C$39:$C$789,СВЦЭМ!$A$39:$A$789,$A142,СВЦЭМ!$B$39:$B$789,Q$119)+'СЕТ СН'!$I$9+СВЦЭМ!$D$10+'СЕТ СН'!$I$6-'СЕТ СН'!$I$19</f>
        <v>2596.8845654799998</v>
      </c>
      <c r="R142" s="36">
        <f>SUMIFS(СВЦЭМ!$C$39:$C$789,СВЦЭМ!$A$39:$A$789,$A142,СВЦЭМ!$B$39:$B$789,R$119)+'СЕТ СН'!$I$9+СВЦЭМ!$D$10+'СЕТ СН'!$I$6-'СЕТ СН'!$I$19</f>
        <v>2570.9070273799998</v>
      </c>
      <c r="S142" s="36">
        <f>SUMIFS(СВЦЭМ!$C$39:$C$789,СВЦЭМ!$A$39:$A$789,$A142,СВЦЭМ!$B$39:$B$789,S$119)+'СЕТ СН'!$I$9+СВЦЭМ!$D$10+'СЕТ СН'!$I$6-'СЕТ СН'!$I$19</f>
        <v>2551.9250158900004</v>
      </c>
      <c r="T142" s="36">
        <f>SUMIFS(СВЦЭМ!$C$39:$C$789,СВЦЭМ!$A$39:$A$789,$A142,СВЦЭМ!$B$39:$B$789,T$119)+'СЕТ СН'!$I$9+СВЦЭМ!$D$10+'СЕТ СН'!$I$6-'СЕТ СН'!$I$19</f>
        <v>2535.1752983200004</v>
      </c>
      <c r="U142" s="36">
        <f>SUMIFS(СВЦЭМ!$C$39:$C$789,СВЦЭМ!$A$39:$A$789,$A142,СВЦЭМ!$B$39:$B$789,U$119)+'СЕТ СН'!$I$9+СВЦЭМ!$D$10+'СЕТ СН'!$I$6-'СЕТ СН'!$I$19</f>
        <v>2533.3674840100002</v>
      </c>
      <c r="V142" s="36">
        <f>SUMIFS(СВЦЭМ!$C$39:$C$789,СВЦЭМ!$A$39:$A$789,$A142,СВЦЭМ!$B$39:$B$789,V$119)+'СЕТ СН'!$I$9+СВЦЭМ!$D$10+'СЕТ СН'!$I$6-'СЕТ СН'!$I$19</f>
        <v>2517.4853652500001</v>
      </c>
      <c r="W142" s="36">
        <f>SUMIFS(СВЦЭМ!$C$39:$C$789,СВЦЭМ!$A$39:$A$789,$A142,СВЦЭМ!$B$39:$B$789,W$119)+'СЕТ СН'!$I$9+СВЦЭМ!$D$10+'СЕТ СН'!$I$6-'СЕТ СН'!$I$19</f>
        <v>2513.3312923399999</v>
      </c>
      <c r="X142" s="36">
        <f>SUMIFS(СВЦЭМ!$C$39:$C$789,СВЦЭМ!$A$39:$A$789,$A142,СВЦЭМ!$B$39:$B$789,X$119)+'СЕТ СН'!$I$9+СВЦЭМ!$D$10+'СЕТ СН'!$I$6-'СЕТ СН'!$I$19</f>
        <v>2565.9868157199999</v>
      </c>
      <c r="Y142" s="36">
        <f>SUMIFS(СВЦЭМ!$C$39:$C$789,СВЦЭМ!$A$39:$A$789,$A142,СВЦЭМ!$B$39:$B$789,Y$119)+'СЕТ СН'!$I$9+СВЦЭМ!$D$10+'СЕТ СН'!$I$6-'СЕТ СН'!$I$19</f>
        <v>2591.0441686900003</v>
      </c>
    </row>
    <row r="143" spans="1:25" ht="15.75" x14ac:dyDescent="0.2">
      <c r="A143" s="35">
        <f t="shared" si="3"/>
        <v>45650</v>
      </c>
      <c r="B143" s="36">
        <f>SUMIFS(СВЦЭМ!$C$39:$C$789,СВЦЭМ!$A$39:$A$789,$A143,СВЦЭМ!$B$39:$B$789,B$119)+'СЕТ СН'!$I$9+СВЦЭМ!$D$10+'СЕТ СН'!$I$6-'СЕТ СН'!$I$19</f>
        <v>2650.8782470200003</v>
      </c>
      <c r="C143" s="36">
        <f>SUMIFS(СВЦЭМ!$C$39:$C$789,СВЦЭМ!$A$39:$A$789,$A143,СВЦЭМ!$B$39:$B$789,C$119)+'СЕТ СН'!$I$9+СВЦЭМ!$D$10+'СЕТ СН'!$I$6-'СЕТ СН'!$I$19</f>
        <v>2746.6766019899997</v>
      </c>
      <c r="D143" s="36">
        <f>SUMIFS(СВЦЭМ!$C$39:$C$789,СВЦЭМ!$A$39:$A$789,$A143,СВЦЭМ!$B$39:$B$789,D$119)+'СЕТ СН'!$I$9+СВЦЭМ!$D$10+'СЕТ СН'!$I$6-'СЕТ СН'!$I$19</f>
        <v>2743.9519815899998</v>
      </c>
      <c r="E143" s="36">
        <f>SUMIFS(СВЦЭМ!$C$39:$C$789,СВЦЭМ!$A$39:$A$789,$A143,СВЦЭМ!$B$39:$B$789,E$119)+'СЕТ СН'!$I$9+СВЦЭМ!$D$10+'СЕТ СН'!$I$6-'СЕТ СН'!$I$19</f>
        <v>2739.65128585</v>
      </c>
      <c r="F143" s="36">
        <f>SUMIFS(СВЦЭМ!$C$39:$C$789,СВЦЭМ!$A$39:$A$789,$A143,СВЦЭМ!$B$39:$B$789,F$119)+'СЕТ СН'!$I$9+СВЦЭМ!$D$10+'СЕТ СН'!$I$6-'СЕТ СН'!$I$19</f>
        <v>2731.8593471199997</v>
      </c>
      <c r="G143" s="36">
        <f>SUMIFS(СВЦЭМ!$C$39:$C$789,СВЦЭМ!$A$39:$A$789,$A143,СВЦЭМ!$B$39:$B$789,G$119)+'СЕТ СН'!$I$9+СВЦЭМ!$D$10+'СЕТ СН'!$I$6-'СЕТ СН'!$I$19</f>
        <v>2718.1379775299997</v>
      </c>
      <c r="H143" s="36">
        <f>SUMIFS(СВЦЭМ!$C$39:$C$789,СВЦЭМ!$A$39:$A$789,$A143,СВЦЭМ!$B$39:$B$789,H$119)+'СЕТ СН'!$I$9+СВЦЭМ!$D$10+'СЕТ СН'!$I$6-'СЕТ СН'!$I$19</f>
        <v>2704.54728226</v>
      </c>
      <c r="I143" s="36">
        <f>SUMIFS(СВЦЭМ!$C$39:$C$789,СВЦЭМ!$A$39:$A$789,$A143,СВЦЭМ!$B$39:$B$789,I$119)+'СЕТ СН'!$I$9+СВЦЭМ!$D$10+'СЕТ СН'!$I$6-'СЕТ СН'!$I$19</f>
        <v>2644.1959390700003</v>
      </c>
      <c r="J143" s="36">
        <f>SUMIFS(СВЦЭМ!$C$39:$C$789,СВЦЭМ!$A$39:$A$789,$A143,СВЦЭМ!$B$39:$B$789,J$119)+'СЕТ СН'!$I$9+СВЦЭМ!$D$10+'СЕТ СН'!$I$6-'СЕТ СН'!$I$19</f>
        <v>2611.0684212400001</v>
      </c>
      <c r="K143" s="36">
        <f>SUMIFS(СВЦЭМ!$C$39:$C$789,СВЦЭМ!$A$39:$A$789,$A143,СВЦЭМ!$B$39:$B$789,K$119)+'СЕТ СН'!$I$9+СВЦЭМ!$D$10+'СЕТ СН'!$I$6-'СЕТ СН'!$I$19</f>
        <v>2617.3146790700002</v>
      </c>
      <c r="L143" s="36">
        <f>SUMIFS(СВЦЭМ!$C$39:$C$789,СВЦЭМ!$A$39:$A$789,$A143,СВЦЭМ!$B$39:$B$789,L$119)+'СЕТ СН'!$I$9+СВЦЭМ!$D$10+'СЕТ СН'!$I$6-'СЕТ СН'!$I$19</f>
        <v>2594.8130458800001</v>
      </c>
      <c r="M143" s="36">
        <f>SUMIFS(СВЦЭМ!$C$39:$C$789,СВЦЭМ!$A$39:$A$789,$A143,СВЦЭМ!$B$39:$B$789,M$119)+'СЕТ СН'!$I$9+СВЦЭМ!$D$10+'СЕТ СН'!$I$6-'СЕТ СН'!$I$19</f>
        <v>2535.9952082700001</v>
      </c>
      <c r="N143" s="36">
        <f>SUMIFS(СВЦЭМ!$C$39:$C$789,СВЦЭМ!$A$39:$A$789,$A143,СВЦЭМ!$B$39:$B$789,N$119)+'СЕТ СН'!$I$9+СВЦЭМ!$D$10+'СЕТ СН'!$I$6-'СЕТ СН'!$I$19</f>
        <v>2546.5074054799998</v>
      </c>
      <c r="O143" s="36">
        <f>SUMIFS(СВЦЭМ!$C$39:$C$789,СВЦЭМ!$A$39:$A$789,$A143,СВЦЭМ!$B$39:$B$789,O$119)+'СЕТ СН'!$I$9+СВЦЭМ!$D$10+'СЕТ СН'!$I$6-'СЕТ СН'!$I$19</f>
        <v>2599.2620974600004</v>
      </c>
      <c r="P143" s="36">
        <f>SUMIFS(СВЦЭМ!$C$39:$C$789,СВЦЭМ!$A$39:$A$789,$A143,СВЦЭМ!$B$39:$B$789,P$119)+'СЕТ СН'!$I$9+СВЦЭМ!$D$10+'СЕТ СН'!$I$6-'СЕТ СН'!$I$19</f>
        <v>2595.60354418</v>
      </c>
      <c r="Q143" s="36">
        <f>SUMIFS(СВЦЭМ!$C$39:$C$789,СВЦЭМ!$A$39:$A$789,$A143,СВЦЭМ!$B$39:$B$789,Q$119)+'СЕТ СН'!$I$9+СВЦЭМ!$D$10+'СЕТ СН'!$I$6-'СЕТ СН'!$I$19</f>
        <v>2535.7136773900002</v>
      </c>
      <c r="R143" s="36">
        <f>SUMIFS(СВЦЭМ!$C$39:$C$789,СВЦЭМ!$A$39:$A$789,$A143,СВЦЭМ!$B$39:$B$789,R$119)+'СЕТ СН'!$I$9+СВЦЭМ!$D$10+'СЕТ СН'!$I$6-'СЕТ СН'!$I$19</f>
        <v>2551.3289403600002</v>
      </c>
      <c r="S143" s="36">
        <f>SUMIFS(СВЦЭМ!$C$39:$C$789,СВЦЭМ!$A$39:$A$789,$A143,СВЦЭМ!$B$39:$B$789,S$119)+'СЕТ СН'!$I$9+СВЦЭМ!$D$10+'СЕТ СН'!$I$6-'СЕТ СН'!$I$19</f>
        <v>2563.8143727200004</v>
      </c>
      <c r="T143" s="36">
        <f>SUMIFS(СВЦЭМ!$C$39:$C$789,СВЦЭМ!$A$39:$A$789,$A143,СВЦЭМ!$B$39:$B$789,T$119)+'СЕТ СН'!$I$9+СВЦЭМ!$D$10+'СЕТ СН'!$I$6-'СЕТ СН'!$I$19</f>
        <v>2613.35845006</v>
      </c>
      <c r="U143" s="36">
        <f>SUMIFS(СВЦЭМ!$C$39:$C$789,СВЦЭМ!$A$39:$A$789,$A143,СВЦЭМ!$B$39:$B$789,U$119)+'СЕТ СН'!$I$9+СВЦЭМ!$D$10+'СЕТ СН'!$I$6-'СЕТ СН'!$I$19</f>
        <v>2615.8471588399998</v>
      </c>
      <c r="V143" s="36">
        <f>SUMIFS(СВЦЭМ!$C$39:$C$789,СВЦЭМ!$A$39:$A$789,$A143,СВЦЭМ!$B$39:$B$789,V$119)+'СЕТ СН'!$I$9+СВЦЭМ!$D$10+'СЕТ СН'!$I$6-'СЕТ СН'!$I$19</f>
        <v>2617.33679003</v>
      </c>
      <c r="W143" s="36">
        <f>SUMIFS(СВЦЭМ!$C$39:$C$789,СВЦЭМ!$A$39:$A$789,$A143,СВЦЭМ!$B$39:$B$789,W$119)+'СЕТ СН'!$I$9+СВЦЭМ!$D$10+'СЕТ СН'!$I$6-'СЕТ СН'!$I$19</f>
        <v>2636.6760166499998</v>
      </c>
      <c r="X143" s="36">
        <f>SUMIFS(СВЦЭМ!$C$39:$C$789,СВЦЭМ!$A$39:$A$789,$A143,СВЦЭМ!$B$39:$B$789,X$119)+'СЕТ СН'!$I$9+СВЦЭМ!$D$10+'СЕТ СН'!$I$6-'СЕТ СН'!$I$19</f>
        <v>2667.9807239299998</v>
      </c>
      <c r="Y143" s="36">
        <f>SUMIFS(СВЦЭМ!$C$39:$C$789,СВЦЭМ!$A$39:$A$789,$A143,СВЦЭМ!$B$39:$B$789,Y$119)+'СЕТ СН'!$I$9+СВЦЭМ!$D$10+'СЕТ СН'!$I$6-'СЕТ СН'!$I$19</f>
        <v>2674.1868648300001</v>
      </c>
    </row>
    <row r="144" spans="1:25" ht="15.75" x14ac:dyDescent="0.2">
      <c r="A144" s="35">
        <f t="shared" si="3"/>
        <v>45651</v>
      </c>
      <c r="B144" s="36">
        <f>SUMIFS(СВЦЭМ!$C$39:$C$789,СВЦЭМ!$A$39:$A$789,$A144,СВЦЭМ!$B$39:$B$789,B$119)+'СЕТ СН'!$I$9+СВЦЭМ!$D$10+'СЕТ СН'!$I$6-'СЕТ СН'!$I$19</f>
        <v>2582.1908504100002</v>
      </c>
      <c r="C144" s="36">
        <f>SUMIFS(СВЦЭМ!$C$39:$C$789,СВЦЭМ!$A$39:$A$789,$A144,СВЦЭМ!$B$39:$B$789,C$119)+'СЕТ СН'!$I$9+СВЦЭМ!$D$10+'СЕТ СН'!$I$6-'СЕТ СН'!$I$19</f>
        <v>2614.6781107000002</v>
      </c>
      <c r="D144" s="36">
        <f>SUMIFS(СВЦЭМ!$C$39:$C$789,СВЦЭМ!$A$39:$A$789,$A144,СВЦЭМ!$B$39:$B$789,D$119)+'СЕТ СН'!$I$9+СВЦЭМ!$D$10+'СЕТ СН'!$I$6-'СЕТ СН'!$I$19</f>
        <v>2624.5437334099997</v>
      </c>
      <c r="E144" s="36">
        <f>SUMIFS(СВЦЭМ!$C$39:$C$789,СВЦЭМ!$A$39:$A$789,$A144,СВЦЭМ!$B$39:$B$789,E$119)+'СЕТ СН'!$I$9+СВЦЭМ!$D$10+'СЕТ СН'!$I$6-'СЕТ СН'!$I$19</f>
        <v>2658.5494075500001</v>
      </c>
      <c r="F144" s="36">
        <f>SUMIFS(СВЦЭМ!$C$39:$C$789,СВЦЭМ!$A$39:$A$789,$A144,СВЦЭМ!$B$39:$B$789,F$119)+'СЕТ СН'!$I$9+СВЦЭМ!$D$10+'СЕТ СН'!$I$6-'СЕТ СН'!$I$19</f>
        <v>2664.5155813900001</v>
      </c>
      <c r="G144" s="36">
        <f>SUMIFS(СВЦЭМ!$C$39:$C$789,СВЦЭМ!$A$39:$A$789,$A144,СВЦЭМ!$B$39:$B$789,G$119)+'СЕТ СН'!$I$9+СВЦЭМ!$D$10+'СЕТ СН'!$I$6-'СЕТ СН'!$I$19</f>
        <v>2623.9349297600002</v>
      </c>
      <c r="H144" s="36">
        <f>SUMIFS(СВЦЭМ!$C$39:$C$789,СВЦЭМ!$A$39:$A$789,$A144,СВЦЭМ!$B$39:$B$789,H$119)+'СЕТ СН'!$I$9+СВЦЭМ!$D$10+'СЕТ СН'!$I$6-'СЕТ СН'!$I$19</f>
        <v>2563.10737131</v>
      </c>
      <c r="I144" s="36">
        <f>SUMIFS(СВЦЭМ!$C$39:$C$789,СВЦЭМ!$A$39:$A$789,$A144,СВЦЭМ!$B$39:$B$789,I$119)+'СЕТ СН'!$I$9+СВЦЭМ!$D$10+'СЕТ СН'!$I$6-'СЕТ СН'!$I$19</f>
        <v>2469.3680468299999</v>
      </c>
      <c r="J144" s="36">
        <f>SUMIFS(СВЦЭМ!$C$39:$C$789,СВЦЭМ!$A$39:$A$789,$A144,СВЦЭМ!$B$39:$B$789,J$119)+'СЕТ СН'!$I$9+СВЦЭМ!$D$10+'СЕТ СН'!$I$6-'СЕТ СН'!$I$19</f>
        <v>2454.04363091</v>
      </c>
      <c r="K144" s="36">
        <f>SUMIFS(СВЦЭМ!$C$39:$C$789,СВЦЭМ!$A$39:$A$789,$A144,СВЦЭМ!$B$39:$B$789,K$119)+'СЕТ СН'!$I$9+СВЦЭМ!$D$10+'СЕТ СН'!$I$6-'СЕТ СН'!$I$19</f>
        <v>2440.2353772400002</v>
      </c>
      <c r="L144" s="36">
        <f>SUMIFS(СВЦЭМ!$C$39:$C$789,СВЦЭМ!$A$39:$A$789,$A144,СВЦЭМ!$B$39:$B$789,L$119)+'СЕТ СН'!$I$9+СВЦЭМ!$D$10+'СЕТ СН'!$I$6-'СЕТ СН'!$I$19</f>
        <v>2421.24432733</v>
      </c>
      <c r="M144" s="36">
        <f>SUMIFS(СВЦЭМ!$C$39:$C$789,СВЦЭМ!$A$39:$A$789,$A144,СВЦЭМ!$B$39:$B$789,M$119)+'СЕТ СН'!$I$9+СВЦЭМ!$D$10+'СЕТ СН'!$I$6-'СЕТ СН'!$I$19</f>
        <v>2400.7374560899998</v>
      </c>
      <c r="N144" s="36">
        <f>SUMIFS(СВЦЭМ!$C$39:$C$789,СВЦЭМ!$A$39:$A$789,$A144,СВЦЭМ!$B$39:$B$789,N$119)+'СЕТ СН'!$I$9+СВЦЭМ!$D$10+'СЕТ СН'!$I$6-'СЕТ СН'!$I$19</f>
        <v>2410.7723721900002</v>
      </c>
      <c r="O144" s="36">
        <f>SUMIFS(СВЦЭМ!$C$39:$C$789,СВЦЭМ!$A$39:$A$789,$A144,СВЦЭМ!$B$39:$B$789,O$119)+'СЕТ СН'!$I$9+СВЦЭМ!$D$10+'СЕТ СН'!$I$6-'СЕТ СН'!$I$19</f>
        <v>2414.2301691100001</v>
      </c>
      <c r="P144" s="36">
        <f>SUMIFS(СВЦЭМ!$C$39:$C$789,СВЦЭМ!$A$39:$A$789,$A144,СВЦЭМ!$B$39:$B$789,P$119)+'СЕТ СН'!$I$9+СВЦЭМ!$D$10+'СЕТ СН'!$I$6-'СЕТ СН'!$I$19</f>
        <v>2414.6423238799998</v>
      </c>
      <c r="Q144" s="36">
        <f>SUMIFS(СВЦЭМ!$C$39:$C$789,СВЦЭМ!$A$39:$A$789,$A144,СВЦЭМ!$B$39:$B$789,Q$119)+'СЕТ СН'!$I$9+СВЦЭМ!$D$10+'СЕТ СН'!$I$6-'СЕТ СН'!$I$19</f>
        <v>2420.0068753</v>
      </c>
      <c r="R144" s="36">
        <f>SUMIFS(СВЦЭМ!$C$39:$C$789,СВЦЭМ!$A$39:$A$789,$A144,СВЦЭМ!$B$39:$B$789,R$119)+'СЕТ СН'!$I$9+СВЦЭМ!$D$10+'СЕТ СН'!$I$6-'СЕТ СН'!$I$19</f>
        <v>2415.1665796500001</v>
      </c>
      <c r="S144" s="36">
        <f>SUMIFS(СВЦЭМ!$C$39:$C$789,СВЦЭМ!$A$39:$A$789,$A144,СВЦЭМ!$B$39:$B$789,S$119)+'СЕТ СН'!$I$9+СВЦЭМ!$D$10+'СЕТ СН'!$I$6-'СЕТ СН'!$I$19</f>
        <v>2400.79198976</v>
      </c>
      <c r="T144" s="36">
        <f>SUMIFS(СВЦЭМ!$C$39:$C$789,СВЦЭМ!$A$39:$A$789,$A144,СВЦЭМ!$B$39:$B$789,T$119)+'СЕТ СН'!$I$9+СВЦЭМ!$D$10+'СЕТ СН'!$I$6-'СЕТ СН'!$I$19</f>
        <v>2422.8207216299998</v>
      </c>
      <c r="U144" s="36">
        <f>SUMIFS(СВЦЭМ!$C$39:$C$789,СВЦЭМ!$A$39:$A$789,$A144,СВЦЭМ!$B$39:$B$789,U$119)+'СЕТ СН'!$I$9+СВЦЭМ!$D$10+'СЕТ СН'!$I$6-'СЕТ СН'!$I$19</f>
        <v>2420.9428162700001</v>
      </c>
      <c r="V144" s="36">
        <f>SUMIFS(СВЦЭМ!$C$39:$C$789,СВЦЭМ!$A$39:$A$789,$A144,СВЦЭМ!$B$39:$B$789,V$119)+'СЕТ СН'!$I$9+СВЦЭМ!$D$10+'СЕТ СН'!$I$6-'СЕТ СН'!$I$19</f>
        <v>2422.31638522</v>
      </c>
      <c r="W144" s="36">
        <f>SUMIFS(СВЦЭМ!$C$39:$C$789,СВЦЭМ!$A$39:$A$789,$A144,СВЦЭМ!$B$39:$B$789,W$119)+'СЕТ СН'!$I$9+СВЦЭМ!$D$10+'СЕТ СН'!$I$6-'СЕТ СН'!$I$19</f>
        <v>2453.4834288299999</v>
      </c>
      <c r="X144" s="36">
        <f>SUMIFS(СВЦЭМ!$C$39:$C$789,СВЦЭМ!$A$39:$A$789,$A144,СВЦЭМ!$B$39:$B$789,X$119)+'СЕТ СН'!$I$9+СВЦЭМ!$D$10+'СЕТ СН'!$I$6-'СЕТ СН'!$I$19</f>
        <v>2448.6393976300001</v>
      </c>
      <c r="Y144" s="36">
        <f>SUMIFS(СВЦЭМ!$C$39:$C$789,СВЦЭМ!$A$39:$A$789,$A144,СВЦЭМ!$B$39:$B$789,Y$119)+'СЕТ СН'!$I$9+СВЦЭМ!$D$10+'СЕТ СН'!$I$6-'СЕТ СН'!$I$19</f>
        <v>2501.0974250700001</v>
      </c>
    </row>
    <row r="145" spans="1:32" ht="15.75" x14ac:dyDescent="0.2">
      <c r="A145" s="35">
        <f t="shared" si="3"/>
        <v>45652</v>
      </c>
      <c r="B145" s="36">
        <f>SUMIFS(СВЦЭМ!$C$39:$C$789,СВЦЭМ!$A$39:$A$789,$A145,СВЦЭМ!$B$39:$B$789,B$119)+'СЕТ СН'!$I$9+СВЦЭМ!$D$10+'СЕТ СН'!$I$6-'СЕТ СН'!$I$19</f>
        <v>2645.7290649000001</v>
      </c>
      <c r="C145" s="36">
        <f>SUMIFS(СВЦЭМ!$C$39:$C$789,СВЦЭМ!$A$39:$A$789,$A145,СВЦЭМ!$B$39:$B$789,C$119)+'СЕТ СН'!$I$9+СВЦЭМ!$D$10+'СЕТ СН'!$I$6-'СЕТ СН'!$I$19</f>
        <v>2680.1117370199995</v>
      </c>
      <c r="D145" s="36">
        <f>SUMIFS(СВЦЭМ!$C$39:$C$789,СВЦЭМ!$A$39:$A$789,$A145,СВЦЭМ!$B$39:$B$789,D$119)+'СЕТ СН'!$I$9+СВЦЭМ!$D$10+'СЕТ СН'!$I$6-'СЕТ СН'!$I$19</f>
        <v>2706.9271687199998</v>
      </c>
      <c r="E145" s="36">
        <f>SUMIFS(СВЦЭМ!$C$39:$C$789,СВЦЭМ!$A$39:$A$789,$A145,СВЦЭМ!$B$39:$B$789,E$119)+'СЕТ СН'!$I$9+СВЦЭМ!$D$10+'СЕТ СН'!$I$6-'СЕТ СН'!$I$19</f>
        <v>2706.1660276899997</v>
      </c>
      <c r="F145" s="36">
        <f>SUMIFS(СВЦЭМ!$C$39:$C$789,СВЦЭМ!$A$39:$A$789,$A145,СВЦЭМ!$B$39:$B$789,F$119)+'СЕТ СН'!$I$9+СВЦЭМ!$D$10+'СЕТ СН'!$I$6-'СЕТ СН'!$I$19</f>
        <v>2705.0053225399997</v>
      </c>
      <c r="G145" s="36">
        <f>SUMIFS(СВЦЭМ!$C$39:$C$789,СВЦЭМ!$A$39:$A$789,$A145,СВЦЭМ!$B$39:$B$789,G$119)+'СЕТ СН'!$I$9+СВЦЭМ!$D$10+'СЕТ СН'!$I$6-'СЕТ СН'!$I$19</f>
        <v>2683.0853660299999</v>
      </c>
      <c r="H145" s="36">
        <f>SUMIFS(СВЦЭМ!$C$39:$C$789,СВЦЭМ!$A$39:$A$789,$A145,СВЦЭМ!$B$39:$B$789,H$119)+'СЕТ СН'!$I$9+СВЦЭМ!$D$10+'СЕТ СН'!$I$6-'СЕТ СН'!$I$19</f>
        <v>2609.0012345200003</v>
      </c>
      <c r="I145" s="36">
        <f>SUMIFS(СВЦЭМ!$C$39:$C$789,СВЦЭМ!$A$39:$A$789,$A145,СВЦЭМ!$B$39:$B$789,I$119)+'СЕТ СН'!$I$9+СВЦЭМ!$D$10+'СЕТ СН'!$I$6-'СЕТ СН'!$I$19</f>
        <v>2544.1226504699998</v>
      </c>
      <c r="J145" s="36">
        <f>SUMIFS(СВЦЭМ!$C$39:$C$789,СВЦЭМ!$A$39:$A$789,$A145,СВЦЭМ!$B$39:$B$789,J$119)+'СЕТ СН'!$I$9+СВЦЭМ!$D$10+'СЕТ СН'!$I$6-'СЕТ СН'!$I$19</f>
        <v>2514.6813966600002</v>
      </c>
      <c r="K145" s="36">
        <f>SUMIFS(СВЦЭМ!$C$39:$C$789,СВЦЭМ!$A$39:$A$789,$A145,СВЦЭМ!$B$39:$B$789,K$119)+'СЕТ СН'!$I$9+СВЦЭМ!$D$10+'СЕТ СН'!$I$6-'СЕТ СН'!$I$19</f>
        <v>2494.8978896799999</v>
      </c>
      <c r="L145" s="36">
        <f>SUMIFS(СВЦЭМ!$C$39:$C$789,СВЦЭМ!$A$39:$A$789,$A145,СВЦЭМ!$B$39:$B$789,L$119)+'СЕТ СН'!$I$9+СВЦЭМ!$D$10+'СЕТ СН'!$I$6-'СЕТ СН'!$I$19</f>
        <v>2494.1051214099998</v>
      </c>
      <c r="M145" s="36">
        <f>SUMIFS(СВЦЭМ!$C$39:$C$789,СВЦЭМ!$A$39:$A$789,$A145,СВЦЭМ!$B$39:$B$789,M$119)+'СЕТ СН'!$I$9+СВЦЭМ!$D$10+'СЕТ СН'!$I$6-'СЕТ СН'!$I$19</f>
        <v>2484.6816668800002</v>
      </c>
      <c r="N145" s="36">
        <f>SUMIFS(СВЦЭМ!$C$39:$C$789,СВЦЭМ!$A$39:$A$789,$A145,СВЦЭМ!$B$39:$B$789,N$119)+'СЕТ СН'!$I$9+СВЦЭМ!$D$10+'СЕТ СН'!$I$6-'СЕТ СН'!$I$19</f>
        <v>2482.3054123700003</v>
      </c>
      <c r="O145" s="36">
        <f>SUMIFS(СВЦЭМ!$C$39:$C$789,СВЦЭМ!$A$39:$A$789,$A145,СВЦЭМ!$B$39:$B$789,O$119)+'СЕТ СН'!$I$9+СВЦЭМ!$D$10+'СЕТ СН'!$I$6-'СЕТ СН'!$I$19</f>
        <v>2479.7076927100002</v>
      </c>
      <c r="P145" s="36">
        <f>SUMIFS(СВЦЭМ!$C$39:$C$789,СВЦЭМ!$A$39:$A$789,$A145,СВЦЭМ!$B$39:$B$789,P$119)+'СЕТ СН'!$I$9+СВЦЭМ!$D$10+'СЕТ СН'!$I$6-'СЕТ СН'!$I$19</f>
        <v>2488.98727912</v>
      </c>
      <c r="Q145" s="36">
        <f>SUMIFS(СВЦЭМ!$C$39:$C$789,СВЦЭМ!$A$39:$A$789,$A145,СВЦЭМ!$B$39:$B$789,Q$119)+'СЕТ СН'!$I$9+СВЦЭМ!$D$10+'СЕТ СН'!$I$6-'СЕТ СН'!$I$19</f>
        <v>2539.9864925399997</v>
      </c>
      <c r="R145" s="36">
        <f>SUMIFS(СВЦЭМ!$C$39:$C$789,СВЦЭМ!$A$39:$A$789,$A145,СВЦЭМ!$B$39:$B$789,R$119)+'СЕТ СН'!$I$9+СВЦЭМ!$D$10+'СЕТ СН'!$I$6-'СЕТ СН'!$I$19</f>
        <v>2500.4401949800003</v>
      </c>
      <c r="S145" s="36">
        <f>SUMIFS(СВЦЭМ!$C$39:$C$789,СВЦЭМ!$A$39:$A$789,$A145,СВЦЭМ!$B$39:$B$789,S$119)+'СЕТ СН'!$I$9+СВЦЭМ!$D$10+'СЕТ СН'!$I$6-'СЕТ СН'!$I$19</f>
        <v>2507.26606249</v>
      </c>
      <c r="T145" s="36">
        <f>SUMIFS(СВЦЭМ!$C$39:$C$789,СВЦЭМ!$A$39:$A$789,$A145,СВЦЭМ!$B$39:$B$789,T$119)+'СЕТ СН'!$I$9+СВЦЭМ!$D$10+'СЕТ СН'!$I$6-'СЕТ СН'!$I$19</f>
        <v>2491.5228573200002</v>
      </c>
      <c r="U145" s="36">
        <f>SUMIFS(СВЦЭМ!$C$39:$C$789,СВЦЭМ!$A$39:$A$789,$A145,СВЦЭМ!$B$39:$B$789,U$119)+'СЕТ СН'!$I$9+СВЦЭМ!$D$10+'СЕТ СН'!$I$6-'СЕТ СН'!$I$19</f>
        <v>2498.53606984</v>
      </c>
      <c r="V145" s="36">
        <f>SUMIFS(СВЦЭМ!$C$39:$C$789,СВЦЭМ!$A$39:$A$789,$A145,СВЦЭМ!$B$39:$B$789,V$119)+'СЕТ СН'!$I$9+СВЦЭМ!$D$10+'СЕТ СН'!$I$6-'СЕТ СН'!$I$19</f>
        <v>2527.4442952700001</v>
      </c>
      <c r="W145" s="36">
        <f>SUMIFS(СВЦЭМ!$C$39:$C$789,СВЦЭМ!$A$39:$A$789,$A145,СВЦЭМ!$B$39:$B$789,W$119)+'СЕТ СН'!$I$9+СВЦЭМ!$D$10+'СЕТ СН'!$I$6-'СЕТ СН'!$I$19</f>
        <v>2541.7935320300003</v>
      </c>
      <c r="X145" s="36">
        <f>SUMIFS(СВЦЭМ!$C$39:$C$789,СВЦЭМ!$A$39:$A$789,$A145,СВЦЭМ!$B$39:$B$789,X$119)+'СЕТ СН'!$I$9+СВЦЭМ!$D$10+'СЕТ СН'!$I$6-'СЕТ СН'!$I$19</f>
        <v>2547.1519807300001</v>
      </c>
      <c r="Y145" s="36">
        <f>SUMIFS(СВЦЭМ!$C$39:$C$789,СВЦЭМ!$A$39:$A$789,$A145,СВЦЭМ!$B$39:$B$789,Y$119)+'СЕТ СН'!$I$9+СВЦЭМ!$D$10+'СЕТ СН'!$I$6-'СЕТ СН'!$I$19</f>
        <v>2569.0301763900002</v>
      </c>
    </row>
    <row r="146" spans="1:32" ht="15.75" x14ac:dyDescent="0.2">
      <c r="A146" s="35">
        <f t="shared" si="3"/>
        <v>45653</v>
      </c>
      <c r="B146" s="36">
        <f>SUMIFS(СВЦЭМ!$C$39:$C$789,СВЦЭМ!$A$39:$A$789,$A146,СВЦЭМ!$B$39:$B$789,B$119)+'СЕТ СН'!$I$9+СВЦЭМ!$D$10+'СЕТ СН'!$I$6-'СЕТ СН'!$I$19</f>
        <v>2656.6580948199999</v>
      </c>
      <c r="C146" s="36">
        <f>SUMIFS(СВЦЭМ!$C$39:$C$789,СВЦЭМ!$A$39:$A$789,$A146,СВЦЭМ!$B$39:$B$789,C$119)+'СЕТ СН'!$I$9+СВЦЭМ!$D$10+'СЕТ СН'!$I$6-'СЕТ СН'!$I$19</f>
        <v>2667.5630170499999</v>
      </c>
      <c r="D146" s="36">
        <f>SUMIFS(СВЦЭМ!$C$39:$C$789,СВЦЭМ!$A$39:$A$789,$A146,СВЦЭМ!$B$39:$B$789,D$119)+'СЕТ СН'!$I$9+СВЦЭМ!$D$10+'СЕТ СН'!$I$6-'СЕТ СН'!$I$19</f>
        <v>2684.8531978199999</v>
      </c>
      <c r="E146" s="36">
        <f>SUMIFS(СВЦЭМ!$C$39:$C$789,СВЦЭМ!$A$39:$A$789,$A146,СВЦЭМ!$B$39:$B$789,E$119)+'СЕТ СН'!$I$9+СВЦЭМ!$D$10+'СЕТ СН'!$I$6-'СЕТ СН'!$I$19</f>
        <v>2694.2170939399998</v>
      </c>
      <c r="F146" s="36">
        <f>SUMIFS(СВЦЭМ!$C$39:$C$789,СВЦЭМ!$A$39:$A$789,$A146,СВЦЭМ!$B$39:$B$789,F$119)+'СЕТ СН'!$I$9+СВЦЭМ!$D$10+'СЕТ СН'!$I$6-'СЕТ СН'!$I$19</f>
        <v>2685.0041768699998</v>
      </c>
      <c r="G146" s="36">
        <f>SUMIFS(СВЦЭМ!$C$39:$C$789,СВЦЭМ!$A$39:$A$789,$A146,СВЦЭМ!$B$39:$B$789,G$119)+'СЕТ СН'!$I$9+СВЦЭМ!$D$10+'СЕТ СН'!$I$6-'СЕТ СН'!$I$19</f>
        <v>2661.8833628700004</v>
      </c>
      <c r="H146" s="36">
        <f>SUMIFS(СВЦЭМ!$C$39:$C$789,СВЦЭМ!$A$39:$A$789,$A146,СВЦЭМ!$B$39:$B$789,H$119)+'СЕТ СН'!$I$9+СВЦЭМ!$D$10+'СЕТ СН'!$I$6-'СЕТ СН'!$I$19</f>
        <v>2585.30666402</v>
      </c>
      <c r="I146" s="36">
        <f>SUMIFS(СВЦЭМ!$C$39:$C$789,СВЦЭМ!$A$39:$A$789,$A146,СВЦЭМ!$B$39:$B$789,I$119)+'СЕТ СН'!$I$9+СВЦЭМ!$D$10+'СЕТ СН'!$I$6-'СЕТ СН'!$I$19</f>
        <v>2501.8325945400002</v>
      </c>
      <c r="J146" s="36">
        <f>SUMIFS(СВЦЭМ!$C$39:$C$789,СВЦЭМ!$A$39:$A$789,$A146,СВЦЭМ!$B$39:$B$789,J$119)+'СЕТ СН'!$I$9+СВЦЭМ!$D$10+'СЕТ СН'!$I$6-'СЕТ СН'!$I$19</f>
        <v>2475.70066167</v>
      </c>
      <c r="K146" s="36">
        <f>SUMIFS(СВЦЭМ!$C$39:$C$789,СВЦЭМ!$A$39:$A$789,$A146,СВЦЭМ!$B$39:$B$789,K$119)+'СЕТ СН'!$I$9+СВЦЭМ!$D$10+'СЕТ СН'!$I$6-'СЕТ СН'!$I$19</f>
        <v>2475.8712058999999</v>
      </c>
      <c r="L146" s="36">
        <f>SUMIFS(СВЦЭМ!$C$39:$C$789,СВЦЭМ!$A$39:$A$789,$A146,СВЦЭМ!$B$39:$B$789,L$119)+'СЕТ СН'!$I$9+СВЦЭМ!$D$10+'СЕТ СН'!$I$6-'СЕТ СН'!$I$19</f>
        <v>2497.7594915999998</v>
      </c>
      <c r="M146" s="36">
        <f>SUMIFS(СВЦЭМ!$C$39:$C$789,СВЦЭМ!$A$39:$A$789,$A146,СВЦЭМ!$B$39:$B$789,M$119)+'СЕТ СН'!$I$9+СВЦЭМ!$D$10+'СЕТ СН'!$I$6-'СЕТ СН'!$I$19</f>
        <v>2553.5814337900001</v>
      </c>
      <c r="N146" s="36">
        <f>SUMIFS(СВЦЭМ!$C$39:$C$789,СВЦЭМ!$A$39:$A$789,$A146,СВЦЭМ!$B$39:$B$789,N$119)+'СЕТ СН'!$I$9+СВЦЭМ!$D$10+'СЕТ СН'!$I$6-'СЕТ СН'!$I$19</f>
        <v>2570.5886262200002</v>
      </c>
      <c r="O146" s="36">
        <f>SUMIFS(СВЦЭМ!$C$39:$C$789,СВЦЭМ!$A$39:$A$789,$A146,СВЦЭМ!$B$39:$B$789,O$119)+'СЕТ СН'!$I$9+СВЦЭМ!$D$10+'СЕТ СН'!$I$6-'СЕТ СН'!$I$19</f>
        <v>2577.2391516100001</v>
      </c>
      <c r="P146" s="36">
        <f>SUMIFS(СВЦЭМ!$C$39:$C$789,СВЦЭМ!$A$39:$A$789,$A146,СВЦЭМ!$B$39:$B$789,P$119)+'СЕТ СН'!$I$9+СВЦЭМ!$D$10+'СЕТ СН'!$I$6-'СЕТ СН'!$I$19</f>
        <v>2572.2391661700003</v>
      </c>
      <c r="Q146" s="36">
        <f>SUMIFS(СВЦЭМ!$C$39:$C$789,СВЦЭМ!$A$39:$A$789,$A146,СВЦЭМ!$B$39:$B$789,Q$119)+'СЕТ СН'!$I$9+СВЦЭМ!$D$10+'СЕТ СН'!$I$6-'СЕТ СН'!$I$19</f>
        <v>2577.0917136500002</v>
      </c>
      <c r="R146" s="36">
        <f>SUMIFS(СВЦЭМ!$C$39:$C$789,СВЦЭМ!$A$39:$A$789,$A146,СВЦЭМ!$B$39:$B$789,R$119)+'СЕТ СН'!$I$9+СВЦЭМ!$D$10+'СЕТ СН'!$I$6-'СЕТ СН'!$I$19</f>
        <v>2584.3343174700003</v>
      </c>
      <c r="S146" s="36">
        <f>SUMIFS(СВЦЭМ!$C$39:$C$789,СВЦЭМ!$A$39:$A$789,$A146,СВЦЭМ!$B$39:$B$789,S$119)+'СЕТ СН'!$I$9+СВЦЭМ!$D$10+'СЕТ СН'!$I$6-'СЕТ СН'!$I$19</f>
        <v>2555.3242885</v>
      </c>
      <c r="T146" s="36">
        <f>SUMIFS(СВЦЭМ!$C$39:$C$789,СВЦЭМ!$A$39:$A$789,$A146,СВЦЭМ!$B$39:$B$789,T$119)+'СЕТ СН'!$I$9+СВЦЭМ!$D$10+'СЕТ СН'!$I$6-'СЕТ СН'!$I$19</f>
        <v>2526.9880793800003</v>
      </c>
      <c r="U146" s="36">
        <f>SUMIFS(СВЦЭМ!$C$39:$C$789,СВЦЭМ!$A$39:$A$789,$A146,СВЦЭМ!$B$39:$B$789,U$119)+'СЕТ СН'!$I$9+СВЦЭМ!$D$10+'СЕТ СН'!$I$6-'СЕТ СН'!$I$19</f>
        <v>2502.1967822500001</v>
      </c>
      <c r="V146" s="36">
        <f>SUMIFS(СВЦЭМ!$C$39:$C$789,СВЦЭМ!$A$39:$A$789,$A146,СВЦЭМ!$B$39:$B$789,V$119)+'СЕТ СН'!$I$9+СВЦЭМ!$D$10+'СЕТ СН'!$I$6-'СЕТ СН'!$I$19</f>
        <v>2511.6542785199999</v>
      </c>
      <c r="W146" s="36">
        <f>SUMIFS(СВЦЭМ!$C$39:$C$789,СВЦЭМ!$A$39:$A$789,$A146,СВЦЭМ!$B$39:$B$789,W$119)+'СЕТ СН'!$I$9+СВЦЭМ!$D$10+'СЕТ СН'!$I$6-'СЕТ СН'!$I$19</f>
        <v>2534.3599845700001</v>
      </c>
      <c r="X146" s="36">
        <f>SUMIFS(СВЦЭМ!$C$39:$C$789,СВЦЭМ!$A$39:$A$789,$A146,СВЦЭМ!$B$39:$B$789,X$119)+'СЕТ СН'!$I$9+СВЦЭМ!$D$10+'СЕТ СН'!$I$6-'СЕТ СН'!$I$19</f>
        <v>2573.3198502699997</v>
      </c>
      <c r="Y146" s="36">
        <f>SUMIFS(СВЦЭМ!$C$39:$C$789,СВЦЭМ!$A$39:$A$789,$A146,СВЦЭМ!$B$39:$B$789,Y$119)+'СЕТ СН'!$I$9+СВЦЭМ!$D$10+'СЕТ СН'!$I$6-'СЕТ СН'!$I$19</f>
        <v>2582.48600558</v>
      </c>
    </row>
    <row r="147" spans="1:32" ht="15.75" x14ac:dyDescent="0.2">
      <c r="A147" s="35">
        <f t="shared" si="3"/>
        <v>45654</v>
      </c>
      <c r="B147" s="36">
        <f>SUMIFS(СВЦЭМ!$C$39:$C$789,СВЦЭМ!$A$39:$A$789,$A147,СВЦЭМ!$B$39:$B$789,B$119)+'СЕТ СН'!$I$9+СВЦЭМ!$D$10+'СЕТ СН'!$I$6-'СЕТ СН'!$I$19</f>
        <v>2588.2367135499999</v>
      </c>
      <c r="C147" s="36">
        <f>SUMIFS(СВЦЭМ!$C$39:$C$789,СВЦЭМ!$A$39:$A$789,$A147,СВЦЭМ!$B$39:$B$789,C$119)+'СЕТ СН'!$I$9+СВЦЭМ!$D$10+'СЕТ СН'!$I$6-'СЕТ СН'!$I$19</f>
        <v>2623.35973152</v>
      </c>
      <c r="D147" s="36">
        <f>SUMIFS(СВЦЭМ!$C$39:$C$789,СВЦЭМ!$A$39:$A$789,$A147,СВЦЭМ!$B$39:$B$789,D$119)+'СЕТ СН'!$I$9+СВЦЭМ!$D$10+'СЕТ СН'!$I$6-'СЕТ СН'!$I$19</f>
        <v>2672.4418857400001</v>
      </c>
      <c r="E147" s="36">
        <f>SUMIFS(СВЦЭМ!$C$39:$C$789,СВЦЭМ!$A$39:$A$789,$A147,СВЦЭМ!$B$39:$B$789,E$119)+'СЕТ СН'!$I$9+СВЦЭМ!$D$10+'СЕТ СН'!$I$6-'СЕТ СН'!$I$19</f>
        <v>2691.9827368699998</v>
      </c>
      <c r="F147" s="36">
        <f>SUMIFS(СВЦЭМ!$C$39:$C$789,СВЦЭМ!$A$39:$A$789,$A147,СВЦЭМ!$B$39:$B$789,F$119)+'СЕТ СН'!$I$9+СВЦЭМ!$D$10+'СЕТ СН'!$I$6-'СЕТ СН'!$I$19</f>
        <v>2691.89526591</v>
      </c>
      <c r="G147" s="36">
        <f>SUMIFS(СВЦЭМ!$C$39:$C$789,СВЦЭМ!$A$39:$A$789,$A147,СВЦЭМ!$B$39:$B$789,G$119)+'СЕТ СН'!$I$9+СВЦЭМ!$D$10+'СЕТ СН'!$I$6-'СЕТ СН'!$I$19</f>
        <v>2669.5374333999998</v>
      </c>
      <c r="H147" s="36">
        <f>SUMIFS(СВЦЭМ!$C$39:$C$789,СВЦЭМ!$A$39:$A$789,$A147,СВЦЭМ!$B$39:$B$789,H$119)+'СЕТ СН'!$I$9+СВЦЭМ!$D$10+'СЕТ СН'!$I$6-'СЕТ СН'!$I$19</f>
        <v>2637.3333596399998</v>
      </c>
      <c r="I147" s="36">
        <f>SUMIFS(СВЦЭМ!$C$39:$C$789,СВЦЭМ!$A$39:$A$789,$A147,СВЦЭМ!$B$39:$B$789,I$119)+'СЕТ СН'!$I$9+СВЦЭМ!$D$10+'СЕТ СН'!$I$6-'СЕТ СН'!$I$19</f>
        <v>2575.34684354</v>
      </c>
      <c r="J147" s="36">
        <f>SUMIFS(СВЦЭМ!$C$39:$C$789,СВЦЭМ!$A$39:$A$789,$A147,СВЦЭМ!$B$39:$B$789,J$119)+'СЕТ СН'!$I$9+СВЦЭМ!$D$10+'СЕТ СН'!$I$6-'СЕТ СН'!$I$19</f>
        <v>2565.9413167500002</v>
      </c>
      <c r="K147" s="36">
        <f>SUMIFS(СВЦЭМ!$C$39:$C$789,СВЦЭМ!$A$39:$A$789,$A147,СВЦЭМ!$B$39:$B$789,K$119)+'СЕТ СН'!$I$9+СВЦЭМ!$D$10+'СЕТ СН'!$I$6-'СЕТ СН'!$I$19</f>
        <v>2548.8976438199998</v>
      </c>
      <c r="L147" s="36">
        <f>SUMIFS(СВЦЭМ!$C$39:$C$789,СВЦЭМ!$A$39:$A$789,$A147,СВЦЭМ!$B$39:$B$789,L$119)+'СЕТ СН'!$I$9+СВЦЭМ!$D$10+'СЕТ СН'!$I$6-'СЕТ СН'!$I$19</f>
        <v>2526.9019837200003</v>
      </c>
      <c r="M147" s="36">
        <f>SUMIFS(СВЦЭМ!$C$39:$C$789,СВЦЭМ!$A$39:$A$789,$A147,СВЦЭМ!$B$39:$B$789,M$119)+'СЕТ СН'!$I$9+СВЦЭМ!$D$10+'СЕТ СН'!$I$6-'СЕТ СН'!$I$19</f>
        <v>2577.9895699400004</v>
      </c>
      <c r="N147" s="36">
        <f>SUMIFS(СВЦЭМ!$C$39:$C$789,СВЦЭМ!$A$39:$A$789,$A147,СВЦЭМ!$B$39:$B$789,N$119)+'СЕТ СН'!$I$9+СВЦЭМ!$D$10+'СЕТ СН'!$I$6-'СЕТ СН'!$I$19</f>
        <v>2574.00638918</v>
      </c>
      <c r="O147" s="36">
        <f>SUMIFS(СВЦЭМ!$C$39:$C$789,СВЦЭМ!$A$39:$A$789,$A147,СВЦЭМ!$B$39:$B$789,O$119)+'СЕТ СН'!$I$9+СВЦЭМ!$D$10+'СЕТ СН'!$I$6-'СЕТ СН'!$I$19</f>
        <v>2577.15566476</v>
      </c>
      <c r="P147" s="36">
        <f>SUMIFS(СВЦЭМ!$C$39:$C$789,СВЦЭМ!$A$39:$A$789,$A147,СВЦЭМ!$B$39:$B$789,P$119)+'СЕТ СН'!$I$9+СВЦЭМ!$D$10+'СЕТ СН'!$I$6-'СЕТ СН'!$I$19</f>
        <v>2573.4299016499999</v>
      </c>
      <c r="Q147" s="36">
        <f>SUMIFS(СВЦЭМ!$C$39:$C$789,СВЦЭМ!$A$39:$A$789,$A147,СВЦЭМ!$B$39:$B$789,Q$119)+'СЕТ СН'!$I$9+СВЦЭМ!$D$10+'СЕТ СН'!$I$6-'СЕТ СН'!$I$19</f>
        <v>2585.6984420999997</v>
      </c>
      <c r="R147" s="36">
        <f>SUMIFS(СВЦЭМ!$C$39:$C$789,СВЦЭМ!$A$39:$A$789,$A147,СВЦЭМ!$B$39:$B$789,R$119)+'СЕТ СН'!$I$9+СВЦЭМ!$D$10+'СЕТ СН'!$I$6-'СЕТ СН'!$I$19</f>
        <v>2581.83656488</v>
      </c>
      <c r="S147" s="36">
        <f>SUMIFS(СВЦЭМ!$C$39:$C$789,СВЦЭМ!$A$39:$A$789,$A147,СВЦЭМ!$B$39:$B$789,S$119)+'СЕТ СН'!$I$9+СВЦЭМ!$D$10+'СЕТ СН'!$I$6-'СЕТ СН'!$I$19</f>
        <v>2561.7979939500001</v>
      </c>
      <c r="T147" s="36">
        <f>SUMIFS(СВЦЭМ!$C$39:$C$789,СВЦЭМ!$A$39:$A$789,$A147,СВЦЭМ!$B$39:$B$789,T$119)+'СЕТ СН'!$I$9+СВЦЭМ!$D$10+'СЕТ СН'!$I$6-'СЕТ СН'!$I$19</f>
        <v>2530.7901724800004</v>
      </c>
      <c r="U147" s="36">
        <f>SUMIFS(СВЦЭМ!$C$39:$C$789,СВЦЭМ!$A$39:$A$789,$A147,СВЦЭМ!$B$39:$B$789,U$119)+'СЕТ СН'!$I$9+СВЦЭМ!$D$10+'СЕТ СН'!$I$6-'СЕТ СН'!$I$19</f>
        <v>2542.5080780400003</v>
      </c>
      <c r="V147" s="36">
        <f>SUMIFS(СВЦЭМ!$C$39:$C$789,СВЦЭМ!$A$39:$A$789,$A147,СВЦЭМ!$B$39:$B$789,V$119)+'СЕТ СН'!$I$9+СВЦЭМ!$D$10+'СЕТ СН'!$I$6-'СЕТ СН'!$I$19</f>
        <v>2559.6304221999999</v>
      </c>
      <c r="W147" s="36">
        <f>SUMIFS(СВЦЭМ!$C$39:$C$789,СВЦЭМ!$A$39:$A$789,$A147,СВЦЭМ!$B$39:$B$789,W$119)+'СЕТ СН'!$I$9+СВЦЭМ!$D$10+'СЕТ СН'!$I$6-'СЕТ СН'!$I$19</f>
        <v>2568.3485665600001</v>
      </c>
      <c r="X147" s="36">
        <f>SUMIFS(СВЦЭМ!$C$39:$C$789,СВЦЭМ!$A$39:$A$789,$A147,СВЦЭМ!$B$39:$B$789,X$119)+'СЕТ СН'!$I$9+СВЦЭМ!$D$10+'СЕТ СН'!$I$6-'СЕТ СН'!$I$19</f>
        <v>2579.18955835</v>
      </c>
      <c r="Y147" s="36">
        <f>SUMIFS(СВЦЭМ!$C$39:$C$789,СВЦЭМ!$A$39:$A$789,$A147,СВЦЭМ!$B$39:$B$789,Y$119)+'СЕТ СН'!$I$9+СВЦЭМ!$D$10+'СЕТ СН'!$I$6-'СЕТ СН'!$I$19</f>
        <v>2650.1339649700003</v>
      </c>
    </row>
    <row r="148" spans="1:32" ht="15.75" x14ac:dyDescent="0.2">
      <c r="A148" s="35">
        <f t="shared" si="3"/>
        <v>45655</v>
      </c>
      <c r="B148" s="36">
        <f>SUMIFS(СВЦЭМ!$C$39:$C$789,СВЦЭМ!$A$39:$A$789,$A148,СВЦЭМ!$B$39:$B$789,B$119)+'СЕТ СН'!$I$9+СВЦЭМ!$D$10+'СЕТ СН'!$I$6-'СЕТ СН'!$I$19</f>
        <v>2521.2511568099999</v>
      </c>
      <c r="C148" s="36">
        <f>SUMIFS(СВЦЭМ!$C$39:$C$789,СВЦЭМ!$A$39:$A$789,$A148,СВЦЭМ!$B$39:$B$789,C$119)+'СЕТ СН'!$I$9+СВЦЭМ!$D$10+'СЕТ СН'!$I$6-'СЕТ СН'!$I$19</f>
        <v>2563.1016735100002</v>
      </c>
      <c r="D148" s="36">
        <f>SUMIFS(СВЦЭМ!$C$39:$C$789,СВЦЭМ!$A$39:$A$789,$A148,СВЦЭМ!$B$39:$B$789,D$119)+'СЕТ СН'!$I$9+СВЦЭМ!$D$10+'СЕТ СН'!$I$6-'СЕТ СН'!$I$19</f>
        <v>2661.0253825999998</v>
      </c>
      <c r="E148" s="36">
        <f>SUMIFS(СВЦЭМ!$C$39:$C$789,СВЦЭМ!$A$39:$A$789,$A148,СВЦЭМ!$B$39:$B$789,E$119)+'СЕТ СН'!$I$9+СВЦЭМ!$D$10+'СЕТ СН'!$I$6-'СЕТ СН'!$I$19</f>
        <v>2690.5705910900001</v>
      </c>
      <c r="F148" s="36">
        <f>SUMIFS(СВЦЭМ!$C$39:$C$789,СВЦЭМ!$A$39:$A$789,$A148,СВЦЭМ!$B$39:$B$789,F$119)+'СЕТ СН'!$I$9+СВЦЭМ!$D$10+'СЕТ СН'!$I$6-'СЕТ СН'!$I$19</f>
        <v>2706.4016391199998</v>
      </c>
      <c r="G148" s="36">
        <f>SUMIFS(СВЦЭМ!$C$39:$C$789,СВЦЭМ!$A$39:$A$789,$A148,СВЦЭМ!$B$39:$B$789,G$119)+'СЕТ СН'!$I$9+СВЦЭМ!$D$10+'СЕТ СН'!$I$6-'СЕТ СН'!$I$19</f>
        <v>2702.5552974299999</v>
      </c>
      <c r="H148" s="36">
        <f>SUMIFS(СВЦЭМ!$C$39:$C$789,СВЦЭМ!$A$39:$A$789,$A148,СВЦЭМ!$B$39:$B$789,H$119)+'СЕТ СН'!$I$9+СВЦЭМ!$D$10+'СЕТ СН'!$I$6-'СЕТ СН'!$I$19</f>
        <v>2661.8944122399998</v>
      </c>
      <c r="I148" s="36">
        <f>SUMIFS(СВЦЭМ!$C$39:$C$789,СВЦЭМ!$A$39:$A$789,$A148,СВЦЭМ!$B$39:$B$789,I$119)+'СЕТ СН'!$I$9+СВЦЭМ!$D$10+'СЕТ СН'!$I$6-'СЕТ СН'!$I$19</f>
        <v>2598.5077397499999</v>
      </c>
      <c r="J148" s="36">
        <f>SUMIFS(СВЦЭМ!$C$39:$C$789,СВЦЭМ!$A$39:$A$789,$A148,СВЦЭМ!$B$39:$B$789,J$119)+'СЕТ СН'!$I$9+СВЦЭМ!$D$10+'СЕТ СН'!$I$6-'СЕТ СН'!$I$19</f>
        <v>2576.7063630299999</v>
      </c>
      <c r="K148" s="36">
        <f>SUMIFS(СВЦЭМ!$C$39:$C$789,СВЦЭМ!$A$39:$A$789,$A148,СВЦЭМ!$B$39:$B$789,K$119)+'СЕТ СН'!$I$9+СВЦЭМ!$D$10+'СЕТ СН'!$I$6-'СЕТ СН'!$I$19</f>
        <v>2494.3447435100002</v>
      </c>
      <c r="L148" s="36">
        <f>SUMIFS(СВЦЭМ!$C$39:$C$789,СВЦЭМ!$A$39:$A$789,$A148,СВЦЭМ!$B$39:$B$789,L$119)+'СЕТ СН'!$I$9+СВЦЭМ!$D$10+'СЕТ СН'!$I$6-'СЕТ СН'!$I$19</f>
        <v>2465.5293591199998</v>
      </c>
      <c r="M148" s="36">
        <f>SUMIFS(СВЦЭМ!$C$39:$C$789,СВЦЭМ!$A$39:$A$789,$A148,СВЦЭМ!$B$39:$B$789,M$119)+'СЕТ СН'!$I$9+СВЦЭМ!$D$10+'СЕТ СН'!$I$6-'СЕТ СН'!$I$19</f>
        <v>2451.5943717300001</v>
      </c>
      <c r="N148" s="36">
        <f>SUMIFS(СВЦЭМ!$C$39:$C$789,СВЦЭМ!$A$39:$A$789,$A148,СВЦЭМ!$B$39:$B$789,N$119)+'СЕТ СН'!$I$9+СВЦЭМ!$D$10+'СЕТ СН'!$I$6-'СЕТ СН'!$I$19</f>
        <v>2433.0910456400002</v>
      </c>
      <c r="O148" s="36">
        <f>SUMIFS(СВЦЭМ!$C$39:$C$789,СВЦЭМ!$A$39:$A$789,$A148,СВЦЭМ!$B$39:$B$789,O$119)+'СЕТ СН'!$I$9+СВЦЭМ!$D$10+'СЕТ СН'!$I$6-'СЕТ СН'!$I$19</f>
        <v>2470.1205992300002</v>
      </c>
      <c r="P148" s="36">
        <f>SUMIFS(СВЦЭМ!$C$39:$C$789,СВЦЭМ!$A$39:$A$789,$A148,СВЦЭМ!$B$39:$B$789,P$119)+'СЕТ СН'!$I$9+СВЦЭМ!$D$10+'СЕТ СН'!$I$6-'СЕТ СН'!$I$19</f>
        <v>2479.94815337</v>
      </c>
      <c r="Q148" s="36">
        <f>SUMIFS(СВЦЭМ!$C$39:$C$789,СВЦЭМ!$A$39:$A$789,$A148,СВЦЭМ!$B$39:$B$789,Q$119)+'СЕТ СН'!$I$9+СВЦЭМ!$D$10+'СЕТ СН'!$I$6-'СЕТ СН'!$I$19</f>
        <v>2520.3487154900004</v>
      </c>
      <c r="R148" s="36">
        <f>SUMIFS(СВЦЭМ!$C$39:$C$789,СВЦЭМ!$A$39:$A$789,$A148,СВЦЭМ!$B$39:$B$789,R$119)+'СЕТ СН'!$I$9+СВЦЭМ!$D$10+'СЕТ СН'!$I$6-'СЕТ СН'!$I$19</f>
        <v>2495.4730040900004</v>
      </c>
      <c r="S148" s="36">
        <f>SUMIFS(СВЦЭМ!$C$39:$C$789,СВЦЭМ!$A$39:$A$789,$A148,СВЦЭМ!$B$39:$B$789,S$119)+'СЕТ СН'!$I$9+СВЦЭМ!$D$10+'СЕТ СН'!$I$6-'СЕТ СН'!$I$19</f>
        <v>2433.6287317599999</v>
      </c>
      <c r="T148" s="36">
        <f>SUMIFS(СВЦЭМ!$C$39:$C$789,СВЦЭМ!$A$39:$A$789,$A148,СВЦЭМ!$B$39:$B$789,T$119)+'СЕТ СН'!$I$9+СВЦЭМ!$D$10+'СЕТ СН'!$I$6-'СЕТ СН'!$I$19</f>
        <v>2396.1107911700001</v>
      </c>
      <c r="U148" s="36">
        <f>SUMIFS(СВЦЭМ!$C$39:$C$789,СВЦЭМ!$A$39:$A$789,$A148,СВЦЭМ!$B$39:$B$789,U$119)+'СЕТ СН'!$I$9+СВЦЭМ!$D$10+'СЕТ СН'!$I$6-'СЕТ СН'!$I$19</f>
        <v>2379.3843120400002</v>
      </c>
      <c r="V148" s="36">
        <f>SUMIFS(СВЦЭМ!$C$39:$C$789,СВЦЭМ!$A$39:$A$789,$A148,СВЦЭМ!$B$39:$B$789,V$119)+'СЕТ СН'!$I$9+СВЦЭМ!$D$10+'СЕТ СН'!$I$6-'СЕТ СН'!$I$19</f>
        <v>2413.7005264300001</v>
      </c>
      <c r="W148" s="36">
        <f>SUMIFS(СВЦЭМ!$C$39:$C$789,СВЦЭМ!$A$39:$A$789,$A148,СВЦЭМ!$B$39:$B$789,W$119)+'СЕТ СН'!$I$9+СВЦЭМ!$D$10+'СЕТ СН'!$I$6-'СЕТ СН'!$I$19</f>
        <v>2440.5817993299997</v>
      </c>
      <c r="X148" s="36">
        <f>SUMIFS(СВЦЭМ!$C$39:$C$789,СВЦЭМ!$A$39:$A$789,$A148,СВЦЭМ!$B$39:$B$789,X$119)+'СЕТ СН'!$I$9+СВЦЭМ!$D$10+'СЕТ СН'!$I$6-'СЕТ СН'!$I$19</f>
        <v>2478.9065055299998</v>
      </c>
      <c r="Y148" s="36">
        <f>SUMIFS(СВЦЭМ!$C$39:$C$789,СВЦЭМ!$A$39:$A$789,$A148,СВЦЭМ!$B$39:$B$789,Y$119)+'СЕТ СН'!$I$9+СВЦЭМ!$D$10+'СЕТ СН'!$I$6-'СЕТ СН'!$I$19</f>
        <v>2506.60278066</v>
      </c>
    </row>
    <row r="149" spans="1:32" ht="15.75" x14ac:dyDescent="0.2">
      <c r="A149" s="35">
        <f t="shared" si="3"/>
        <v>45656</v>
      </c>
      <c r="B149" s="36">
        <f>SUMIFS(СВЦЭМ!$C$39:$C$789,СВЦЭМ!$A$39:$A$789,$A149,СВЦЭМ!$B$39:$B$789,B$119)+'СЕТ СН'!$I$9+СВЦЭМ!$D$10+'СЕТ СН'!$I$6-'СЕТ СН'!$I$19</f>
        <v>2684.00024334</v>
      </c>
      <c r="C149" s="36">
        <f>SUMIFS(СВЦЭМ!$C$39:$C$789,СВЦЭМ!$A$39:$A$789,$A149,СВЦЭМ!$B$39:$B$789,C$119)+'СЕТ СН'!$I$9+СВЦЭМ!$D$10+'СЕТ СН'!$I$6-'СЕТ СН'!$I$19</f>
        <v>2739.8604119499996</v>
      </c>
      <c r="D149" s="36">
        <f>SUMIFS(СВЦЭМ!$C$39:$C$789,СВЦЭМ!$A$39:$A$789,$A149,СВЦЭМ!$B$39:$B$789,D$119)+'СЕТ СН'!$I$9+СВЦЭМ!$D$10+'СЕТ СН'!$I$6-'СЕТ СН'!$I$19</f>
        <v>2761.6763079699999</v>
      </c>
      <c r="E149" s="36">
        <f>SUMIFS(СВЦЭМ!$C$39:$C$789,СВЦЭМ!$A$39:$A$789,$A149,СВЦЭМ!$B$39:$B$789,E$119)+'СЕТ СН'!$I$9+СВЦЭМ!$D$10+'СЕТ СН'!$I$6-'СЕТ СН'!$I$19</f>
        <v>2789.86557326</v>
      </c>
      <c r="F149" s="36">
        <f>SUMIFS(СВЦЭМ!$C$39:$C$789,СВЦЭМ!$A$39:$A$789,$A149,СВЦЭМ!$B$39:$B$789,F$119)+'СЕТ СН'!$I$9+СВЦЭМ!$D$10+'СЕТ СН'!$I$6-'СЕТ СН'!$I$19</f>
        <v>2813.2197881799998</v>
      </c>
      <c r="G149" s="36">
        <f>SUMIFS(СВЦЭМ!$C$39:$C$789,СВЦЭМ!$A$39:$A$789,$A149,СВЦЭМ!$B$39:$B$789,G$119)+'СЕТ СН'!$I$9+СВЦЭМ!$D$10+'СЕТ СН'!$I$6-'СЕТ СН'!$I$19</f>
        <v>2779.14362863</v>
      </c>
      <c r="H149" s="36">
        <f>SUMIFS(СВЦЭМ!$C$39:$C$789,СВЦЭМ!$A$39:$A$789,$A149,СВЦЭМ!$B$39:$B$789,H$119)+'СЕТ СН'!$I$9+СВЦЭМ!$D$10+'СЕТ СН'!$I$6-'СЕТ СН'!$I$19</f>
        <v>2771.10840426</v>
      </c>
      <c r="I149" s="36">
        <f>SUMIFS(СВЦЭМ!$C$39:$C$789,СВЦЭМ!$A$39:$A$789,$A149,СВЦЭМ!$B$39:$B$789,I$119)+'СЕТ СН'!$I$9+СВЦЭМ!$D$10+'СЕТ СН'!$I$6-'СЕТ СН'!$I$19</f>
        <v>2736.79880774</v>
      </c>
      <c r="J149" s="36">
        <f>SUMIFS(СВЦЭМ!$C$39:$C$789,СВЦЭМ!$A$39:$A$789,$A149,СВЦЭМ!$B$39:$B$789,J$119)+'СЕТ СН'!$I$9+СВЦЭМ!$D$10+'СЕТ СН'!$I$6-'СЕТ СН'!$I$19</f>
        <v>2688.6547133199997</v>
      </c>
      <c r="K149" s="36">
        <f>SUMIFS(СВЦЭМ!$C$39:$C$789,СВЦЭМ!$A$39:$A$789,$A149,СВЦЭМ!$B$39:$B$789,K$119)+'СЕТ СН'!$I$9+СВЦЭМ!$D$10+'СЕТ СН'!$I$6-'СЕТ СН'!$I$19</f>
        <v>2600.4242537999999</v>
      </c>
      <c r="L149" s="36">
        <f>SUMIFS(СВЦЭМ!$C$39:$C$789,СВЦЭМ!$A$39:$A$789,$A149,СВЦЭМ!$B$39:$B$789,L$119)+'СЕТ СН'!$I$9+СВЦЭМ!$D$10+'СЕТ СН'!$I$6-'СЕТ СН'!$I$19</f>
        <v>2596.2253971500004</v>
      </c>
      <c r="M149" s="36">
        <f>SUMIFS(СВЦЭМ!$C$39:$C$789,СВЦЭМ!$A$39:$A$789,$A149,СВЦЭМ!$B$39:$B$789,M$119)+'СЕТ СН'!$I$9+СВЦЭМ!$D$10+'СЕТ СН'!$I$6-'СЕТ СН'!$I$19</f>
        <v>2605.9428280100001</v>
      </c>
      <c r="N149" s="36">
        <f>SUMIFS(СВЦЭМ!$C$39:$C$789,СВЦЭМ!$A$39:$A$789,$A149,СВЦЭМ!$B$39:$B$789,N$119)+'СЕТ СН'!$I$9+СВЦЭМ!$D$10+'СЕТ СН'!$I$6-'СЕТ СН'!$I$19</f>
        <v>2572.57897942</v>
      </c>
      <c r="O149" s="36">
        <f>SUMIFS(СВЦЭМ!$C$39:$C$789,СВЦЭМ!$A$39:$A$789,$A149,СВЦЭМ!$B$39:$B$789,O$119)+'СЕТ СН'!$I$9+СВЦЭМ!$D$10+'СЕТ СН'!$I$6-'СЕТ СН'!$I$19</f>
        <v>2590.65078352</v>
      </c>
      <c r="P149" s="36">
        <f>SUMIFS(СВЦЭМ!$C$39:$C$789,СВЦЭМ!$A$39:$A$789,$A149,СВЦЭМ!$B$39:$B$789,P$119)+'СЕТ СН'!$I$9+СВЦЭМ!$D$10+'СЕТ СН'!$I$6-'СЕТ СН'!$I$19</f>
        <v>2608.8505445999999</v>
      </c>
      <c r="Q149" s="36">
        <f>SUMIFS(СВЦЭМ!$C$39:$C$789,СВЦЭМ!$A$39:$A$789,$A149,СВЦЭМ!$B$39:$B$789,Q$119)+'СЕТ СН'!$I$9+СВЦЭМ!$D$10+'СЕТ СН'!$I$6-'СЕТ СН'!$I$19</f>
        <v>2605.7480746299998</v>
      </c>
      <c r="R149" s="36">
        <f>SUMIFS(СВЦЭМ!$C$39:$C$789,СВЦЭМ!$A$39:$A$789,$A149,СВЦЭМ!$B$39:$B$789,R$119)+'СЕТ СН'!$I$9+СВЦЭМ!$D$10+'СЕТ СН'!$I$6-'СЕТ СН'!$I$19</f>
        <v>2592.3654221100001</v>
      </c>
      <c r="S149" s="36">
        <f>SUMIFS(СВЦЭМ!$C$39:$C$789,СВЦЭМ!$A$39:$A$789,$A149,СВЦЭМ!$B$39:$B$789,S$119)+'СЕТ СН'!$I$9+СВЦЭМ!$D$10+'СЕТ СН'!$I$6-'СЕТ СН'!$I$19</f>
        <v>2552.8244117200002</v>
      </c>
      <c r="T149" s="36">
        <f>SUMIFS(СВЦЭМ!$C$39:$C$789,СВЦЭМ!$A$39:$A$789,$A149,СВЦЭМ!$B$39:$B$789,T$119)+'СЕТ СН'!$I$9+СВЦЭМ!$D$10+'СЕТ СН'!$I$6-'СЕТ СН'!$I$19</f>
        <v>2528.4903391899998</v>
      </c>
      <c r="U149" s="36">
        <f>SUMIFS(СВЦЭМ!$C$39:$C$789,СВЦЭМ!$A$39:$A$789,$A149,СВЦЭМ!$B$39:$B$789,U$119)+'СЕТ СН'!$I$9+СВЦЭМ!$D$10+'СЕТ СН'!$I$6-'СЕТ СН'!$I$19</f>
        <v>2535.1181210700001</v>
      </c>
      <c r="V149" s="36">
        <f>SUMIFS(СВЦЭМ!$C$39:$C$789,СВЦЭМ!$A$39:$A$789,$A149,СВЦЭМ!$B$39:$B$789,V$119)+'СЕТ СН'!$I$9+СВЦЭМ!$D$10+'СЕТ СН'!$I$6-'СЕТ СН'!$I$19</f>
        <v>2546.7180214099999</v>
      </c>
      <c r="W149" s="36">
        <f>SUMIFS(СВЦЭМ!$C$39:$C$789,СВЦЭМ!$A$39:$A$789,$A149,СВЦЭМ!$B$39:$B$789,W$119)+'СЕТ СН'!$I$9+СВЦЭМ!$D$10+'СЕТ СН'!$I$6-'СЕТ СН'!$I$19</f>
        <v>2558.5797222900001</v>
      </c>
      <c r="X149" s="36">
        <f>SUMIFS(СВЦЭМ!$C$39:$C$789,СВЦЭМ!$A$39:$A$789,$A149,СВЦЭМ!$B$39:$B$789,X$119)+'СЕТ СН'!$I$9+СВЦЭМ!$D$10+'СЕТ СН'!$I$6-'СЕТ СН'!$I$19</f>
        <v>2595.6184998700001</v>
      </c>
      <c r="Y149" s="36">
        <f>SUMIFS(СВЦЭМ!$C$39:$C$789,СВЦЭМ!$A$39:$A$789,$A149,СВЦЭМ!$B$39:$B$789,Y$119)+'СЕТ СН'!$I$9+СВЦЭМ!$D$10+'СЕТ СН'!$I$6-'СЕТ СН'!$I$19</f>
        <v>2599.8325415600002</v>
      </c>
    </row>
    <row r="150" spans="1:32" ht="15.75" x14ac:dyDescent="0.2">
      <c r="A150" s="35">
        <f t="shared" si="3"/>
        <v>45657</v>
      </c>
      <c r="B150" s="36">
        <f>SUMIFS(СВЦЭМ!$C$39:$C$789,СВЦЭМ!$A$39:$A$789,$A150,СВЦЭМ!$B$39:$B$789,B$119)+'СЕТ СН'!$I$9+СВЦЭМ!$D$10+'СЕТ СН'!$I$6-'СЕТ СН'!$I$19</f>
        <v>2621.7796278699998</v>
      </c>
      <c r="C150" s="36">
        <f>SUMIFS(СВЦЭМ!$C$39:$C$789,СВЦЭМ!$A$39:$A$789,$A150,СВЦЭМ!$B$39:$B$789,C$119)+'СЕТ СН'!$I$9+СВЦЭМ!$D$10+'СЕТ СН'!$I$6-'СЕТ СН'!$I$19</f>
        <v>2696.6721294599997</v>
      </c>
      <c r="D150" s="36">
        <f>SUMIFS(СВЦЭМ!$C$39:$C$789,СВЦЭМ!$A$39:$A$789,$A150,СВЦЭМ!$B$39:$B$789,D$119)+'СЕТ СН'!$I$9+СВЦЭМ!$D$10+'СЕТ СН'!$I$6-'СЕТ СН'!$I$19</f>
        <v>2713.9710231099998</v>
      </c>
      <c r="E150" s="36">
        <f>SUMIFS(СВЦЭМ!$C$39:$C$789,СВЦЭМ!$A$39:$A$789,$A150,СВЦЭМ!$B$39:$B$789,E$119)+'СЕТ СН'!$I$9+СВЦЭМ!$D$10+'СЕТ СН'!$I$6-'СЕТ СН'!$I$19</f>
        <v>2757.7018575399998</v>
      </c>
      <c r="F150" s="36">
        <f>SUMIFS(СВЦЭМ!$C$39:$C$789,СВЦЭМ!$A$39:$A$789,$A150,СВЦЭМ!$B$39:$B$789,F$119)+'СЕТ СН'!$I$9+СВЦЭМ!$D$10+'СЕТ СН'!$I$6-'СЕТ СН'!$I$19</f>
        <v>2764.78936823</v>
      </c>
      <c r="G150" s="36">
        <f>SUMIFS(СВЦЭМ!$C$39:$C$789,СВЦЭМ!$A$39:$A$789,$A150,СВЦЭМ!$B$39:$B$789,G$119)+'СЕТ СН'!$I$9+СВЦЭМ!$D$10+'СЕТ СН'!$I$6-'СЕТ СН'!$I$19</f>
        <v>2756.4485249699997</v>
      </c>
      <c r="H150" s="36">
        <f>SUMIFS(СВЦЭМ!$C$39:$C$789,СВЦЭМ!$A$39:$A$789,$A150,СВЦЭМ!$B$39:$B$789,H$119)+'СЕТ СН'!$I$9+СВЦЭМ!$D$10+'СЕТ СН'!$I$6-'СЕТ СН'!$I$19</f>
        <v>2736.0159651099998</v>
      </c>
      <c r="I150" s="36">
        <f>SUMIFS(СВЦЭМ!$C$39:$C$789,СВЦЭМ!$A$39:$A$789,$A150,СВЦЭМ!$B$39:$B$789,I$119)+'СЕТ СН'!$I$9+СВЦЭМ!$D$10+'СЕТ СН'!$I$6-'СЕТ СН'!$I$19</f>
        <v>2716.1524810799997</v>
      </c>
      <c r="J150" s="36">
        <f>SUMIFS(СВЦЭМ!$C$39:$C$789,СВЦЭМ!$A$39:$A$789,$A150,СВЦЭМ!$B$39:$B$789,J$119)+'СЕТ СН'!$I$9+СВЦЭМ!$D$10+'СЕТ СН'!$I$6-'СЕТ СН'!$I$19</f>
        <v>2615.2982993200003</v>
      </c>
      <c r="K150" s="36">
        <f>SUMIFS(СВЦЭМ!$C$39:$C$789,СВЦЭМ!$A$39:$A$789,$A150,СВЦЭМ!$B$39:$B$789,K$119)+'СЕТ СН'!$I$9+СВЦЭМ!$D$10+'СЕТ СН'!$I$6-'СЕТ СН'!$I$19</f>
        <v>2571.6358134800003</v>
      </c>
      <c r="L150" s="36">
        <f>SUMIFS(СВЦЭМ!$C$39:$C$789,СВЦЭМ!$A$39:$A$789,$A150,СВЦЭМ!$B$39:$B$789,L$119)+'СЕТ СН'!$I$9+СВЦЭМ!$D$10+'СЕТ СН'!$I$6-'СЕТ СН'!$I$19</f>
        <v>2539.31845475</v>
      </c>
      <c r="M150" s="36">
        <f>SUMIFS(СВЦЭМ!$C$39:$C$789,СВЦЭМ!$A$39:$A$789,$A150,СВЦЭМ!$B$39:$B$789,M$119)+'СЕТ СН'!$I$9+СВЦЭМ!$D$10+'СЕТ СН'!$I$6-'СЕТ СН'!$I$19</f>
        <v>2523.7953042099998</v>
      </c>
      <c r="N150" s="36">
        <f>SUMIFS(СВЦЭМ!$C$39:$C$789,СВЦЭМ!$A$39:$A$789,$A150,СВЦЭМ!$B$39:$B$789,N$119)+'СЕТ СН'!$I$9+СВЦЭМ!$D$10+'СЕТ СН'!$I$6-'СЕТ СН'!$I$19</f>
        <v>2522.5071855400001</v>
      </c>
      <c r="O150" s="36">
        <f>SUMIFS(СВЦЭМ!$C$39:$C$789,СВЦЭМ!$A$39:$A$789,$A150,СВЦЭМ!$B$39:$B$789,O$119)+'СЕТ СН'!$I$9+СВЦЭМ!$D$10+'СЕТ СН'!$I$6-'СЕТ СН'!$I$19</f>
        <v>2563.4236759300002</v>
      </c>
      <c r="P150" s="36">
        <f>SUMIFS(СВЦЭМ!$C$39:$C$789,СВЦЭМ!$A$39:$A$789,$A150,СВЦЭМ!$B$39:$B$789,P$119)+'СЕТ СН'!$I$9+СВЦЭМ!$D$10+'СЕТ СН'!$I$6-'СЕТ СН'!$I$19</f>
        <v>2549.2867277400001</v>
      </c>
      <c r="Q150" s="36">
        <f>SUMIFS(СВЦЭМ!$C$39:$C$789,СВЦЭМ!$A$39:$A$789,$A150,СВЦЭМ!$B$39:$B$789,Q$119)+'СЕТ СН'!$I$9+СВЦЭМ!$D$10+'СЕТ СН'!$I$6-'СЕТ СН'!$I$19</f>
        <v>2548.2548640800001</v>
      </c>
      <c r="R150" s="36">
        <f>SUMIFS(СВЦЭМ!$C$39:$C$789,СВЦЭМ!$A$39:$A$789,$A150,СВЦЭМ!$B$39:$B$789,R$119)+'СЕТ СН'!$I$9+СВЦЭМ!$D$10+'СЕТ СН'!$I$6-'СЕТ СН'!$I$19</f>
        <v>2513.1019243000001</v>
      </c>
      <c r="S150" s="36">
        <f>SUMIFS(СВЦЭМ!$C$39:$C$789,СВЦЭМ!$A$39:$A$789,$A150,СВЦЭМ!$B$39:$B$789,S$119)+'СЕТ СН'!$I$9+СВЦЭМ!$D$10+'СЕТ СН'!$I$6-'СЕТ СН'!$I$19</f>
        <v>2489.85277563</v>
      </c>
      <c r="T150" s="36">
        <f>SUMIFS(СВЦЭМ!$C$39:$C$789,СВЦЭМ!$A$39:$A$789,$A150,СВЦЭМ!$B$39:$B$789,T$119)+'СЕТ СН'!$I$9+СВЦЭМ!$D$10+'СЕТ СН'!$I$6-'СЕТ СН'!$I$19</f>
        <v>2457.2399135699998</v>
      </c>
      <c r="U150" s="36">
        <f>SUMIFS(СВЦЭМ!$C$39:$C$789,СВЦЭМ!$A$39:$A$789,$A150,СВЦЭМ!$B$39:$B$789,U$119)+'СЕТ СН'!$I$9+СВЦЭМ!$D$10+'СЕТ СН'!$I$6-'СЕТ СН'!$I$19</f>
        <v>2443.4961170799997</v>
      </c>
      <c r="V150" s="36">
        <f>SUMIFS(СВЦЭМ!$C$39:$C$789,СВЦЭМ!$A$39:$A$789,$A150,СВЦЭМ!$B$39:$B$789,V$119)+'СЕТ СН'!$I$9+СВЦЭМ!$D$10+'СЕТ СН'!$I$6-'СЕТ СН'!$I$19</f>
        <v>2476.5973189000001</v>
      </c>
      <c r="W150" s="36">
        <f>SUMIFS(СВЦЭМ!$C$39:$C$789,СВЦЭМ!$A$39:$A$789,$A150,СВЦЭМ!$B$39:$B$789,W$119)+'СЕТ СН'!$I$9+СВЦЭМ!$D$10+'СЕТ СН'!$I$6-'СЕТ СН'!$I$19</f>
        <v>2525.9971191</v>
      </c>
      <c r="X150" s="36">
        <f>SUMIFS(СВЦЭМ!$C$39:$C$789,СВЦЭМ!$A$39:$A$789,$A150,СВЦЭМ!$B$39:$B$789,X$119)+'СЕТ СН'!$I$9+СВЦЭМ!$D$10+'СЕТ СН'!$I$6-'СЕТ СН'!$I$19</f>
        <v>2560.4034915000002</v>
      </c>
      <c r="Y150" s="36">
        <f>SUMIFS(СВЦЭМ!$C$39:$C$789,СВЦЭМ!$A$39:$A$789,$A150,СВЦЭМ!$B$39:$B$789,Y$119)+'СЕТ СН'!$I$9+СВЦЭМ!$D$10+'СЕТ СН'!$I$6-'СЕТ СН'!$I$19</f>
        <v>2593.2237267199998</v>
      </c>
      <c r="Z150" s="36">
        <f>SUMIFS(СВЦЭМ!$C$39:$C$789,СВЦЭМ!$A$39:$A$789,$A150,СВЦЭМ!$B$39:$B$789,Z$119)+'СЕТ СН'!$I$9+СВЦЭМ!$D$10+'СЕТ СН'!$I$6-'СЕТ СН'!$I$19</f>
        <v>2613.79534474</v>
      </c>
      <c r="AA150" s="36">
        <f>SUMIFS(СВЦЭМ!$C$39:$C$789,СВЦЭМ!$A$39:$A$789,$A150,СВЦЭМ!$B$39:$B$789,AA$119)+'СЕТ СН'!$I$9+СВЦЭМ!$D$10+'СЕТ СН'!$I$6-'СЕТ СН'!$I$19</f>
        <v>2643.7074943899997</v>
      </c>
      <c r="AB150" s="36">
        <f>SUMIFS(СВЦЭМ!$C$39:$C$789,СВЦЭМ!$A$39:$A$789,$A150,СВЦЭМ!$B$39:$B$789,AB$119)+'СЕТ СН'!$I$9+СВЦЭМ!$D$10+'СЕТ СН'!$I$6-'СЕТ СН'!$I$19</f>
        <v>2646.2189315300002</v>
      </c>
      <c r="AC150" s="36">
        <f>SUMIFS(СВЦЭМ!$C$39:$C$789,СВЦЭМ!$A$39:$A$789,$A150,СВЦЭМ!$B$39:$B$789,AC$119)+'СЕТ СН'!$I$9+СВЦЭМ!$D$10+'СЕТ СН'!$I$6-'СЕТ СН'!$I$19</f>
        <v>2652.5103046900003</v>
      </c>
      <c r="AD150" s="36">
        <f>SUMIFS(СВЦЭМ!$C$39:$C$789,СВЦЭМ!$A$39:$A$789,$A150,СВЦЭМ!$B$39:$B$789,AD$119)+'СЕТ СН'!$I$9+СВЦЭМ!$D$10+'СЕТ СН'!$I$6-'СЕТ СН'!$I$19</f>
        <v>2667.18129537</v>
      </c>
      <c r="AE150" s="36">
        <f>SUMIFS(СВЦЭМ!$C$39:$C$789,СВЦЭМ!$A$39:$A$789,$A150,СВЦЭМ!$B$39:$B$789,AE$119)+'СЕТ СН'!$I$9+СВЦЭМ!$D$10+'СЕТ СН'!$I$6-'СЕТ СН'!$I$19</f>
        <v>2689.1216664899998</v>
      </c>
      <c r="AF150" s="36">
        <f>SUMIFS(СВЦЭМ!$C$39:$C$789,СВЦЭМ!$A$39:$A$789,$A150,СВЦЭМ!$B$39:$B$789,AF$119)+'СЕТ СН'!$I$9+СВЦЭМ!$D$10+'СЕТ СН'!$I$6-'СЕТ СН'!$I$19</f>
        <v>2733.2579265099998</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32" ht="15.75" x14ac:dyDescent="0.2">
      <c r="A153" s="122" t="s">
        <v>74</v>
      </c>
      <c r="B153" s="122"/>
      <c r="C153" s="122"/>
      <c r="D153" s="122"/>
      <c r="E153" s="122"/>
      <c r="F153" s="122"/>
      <c r="G153" s="122"/>
      <c r="H153" s="122"/>
      <c r="I153" s="122"/>
      <c r="J153" s="122"/>
      <c r="K153" s="122"/>
      <c r="L153" s="122"/>
      <c r="M153" s="122"/>
      <c r="N153" s="123" t="s">
        <v>29</v>
      </c>
      <c r="O153" s="123"/>
      <c r="P153" s="123"/>
      <c r="Q153" s="123"/>
      <c r="R153" s="123"/>
      <c r="S153" s="123"/>
      <c r="T153" s="123"/>
      <c r="U153" s="123"/>
      <c r="V153" s="39"/>
      <c r="W153" s="39"/>
      <c r="X153" s="39"/>
      <c r="Y153" s="39"/>
      <c r="Z153" s="39"/>
    </row>
    <row r="154" spans="1:32" ht="15.75" x14ac:dyDescent="0.25">
      <c r="A154" s="122"/>
      <c r="B154" s="122"/>
      <c r="C154" s="122"/>
      <c r="D154" s="122"/>
      <c r="E154" s="122"/>
      <c r="F154" s="122"/>
      <c r="G154" s="122"/>
      <c r="H154" s="122"/>
      <c r="I154" s="122"/>
      <c r="J154" s="122"/>
      <c r="K154" s="122"/>
      <c r="L154" s="122"/>
      <c r="M154" s="122"/>
      <c r="N154" s="124" t="s">
        <v>0</v>
      </c>
      <c r="O154" s="124"/>
      <c r="P154" s="124" t="s">
        <v>1</v>
      </c>
      <c r="Q154" s="124"/>
      <c r="R154" s="124" t="s">
        <v>2</v>
      </c>
      <c r="S154" s="124"/>
      <c r="T154" s="124" t="s">
        <v>3</v>
      </c>
      <c r="U154" s="124"/>
      <c r="V154" s="32"/>
      <c r="W154" s="32"/>
      <c r="X154" s="32"/>
      <c r="Y154" s="32"/>
    </row>
    <row r="155" spans="1:32" ht="15.75" x14ac:dyDescent="0.2">
      <c r="A155" s="122"/>
      <c r="B155" s="122"/>
      <c r="C155" s="122"/>
      <c r="D155" s="122"/>
      <c r="E155" s="122"/>
      <c r="F155" s="122"/>
      <c r="G155" s="122"/>
      <c r="H155" s="122"/>
      <c r="I155" s="122"/>
      <c r="J155" s="122"/>
      <c r="K155" s="122"/>
      <c r="L155" s="122"/>
      <c r="M155" s="122"/>
      <c r="N155" s="125">
        <f>СВЦЭМ!$D$12+'СЕТ СН'!$F$10-'СЕТ СН'!$F$20</f>
        <v>740653.3209351754</v>
      </c>
      <c r="O155" s="126"/>
      <c r="P155" s="125">
        <f>СВЦЭМ!$D$12+'СЕТ СН'!$F$10-'СЕТ СН'!$G$20</f>
        <v>740653.3209351754</v>
      </c>
      <c r="Q155" s="126"/>
      <c r="R155" s="125">
        <f>СВЦЭМ!$D$12+'СЕТ СН'!$F$10-'СЕТ СН'!$H$20</f>
        <v>740653.3209351754</v>
      </c>
      <c r="S155" s="126"/>
      <c r="T155" s="125">
        <f>СВЦЭМ!$D$12+'СЕТ СН'!$F$10-'СЕТ СН'!$I$20</f>
        <v>740653.3209351754</v>
      </c>
      <c r="U155" s="126"/>
      <c r="V155" s="40"/>
      <c r="W155" s="40"/>
      <c r="X155" s="40"/>
      <c r="Y155" s="40"/>
    </row>
    <row r="156" spans="1:32" x14ac:dyDescent="0.25">
      <c r="A156" s="150"/>
      <c r="B156" s="150"/>
      <c r="C156" s="150"/>
      <c r="D156" s="150"/>
      <c r="E156" s="150"/>
      <c r="F156" s="151"/>
      <c r="G156" s="151"/>
      <c r="H156" s="151"/>
      <c r="I156" s="151"/>
      <c r="J156" s="151"/>
      <c r="K156" s="151"/>
      <c r="L156" s="151"/>
      <c r="M156" s="151"/>
    </row>
    <row r="157" spans="1:32" ht="15.75" x14ac:dyDescent="0.25">
      <c r="A157" s="141" t="s">
        <v>75</v>
      </c>
      <c r="B157" s="142"/>
      <c r="C157" s="142"/>
      <c r="D157" s="142"/>
      <c r="E157" s="142"/>
      <c r="F157" s="142"/>
      <c r="G157" s="142"/>
      <c r="H157" s="142"/>
      <c r="I157" s="142"/>
      <c r="J157" s="142"/>
      <c r="K157" s="142"/>
      <c r="L157" s="142"/>
      <c r="M157" s="143"/>
      <c r="N157" s="123" t="s">
        <v>29</v>
      </c>
      <c r="O157" s="123"/>
      <c r="P157" s="123"/>
      <c r="Q157" s="123"/>
      <c r="R157" s="123"/>
      <c r="S157" s="123"/>
      <c r="T157" s="123"/>
      <c r="U157" s="123"/>
    </row>
    <row r="158" spans="1:32" ht="15.75" x14ac:dyDescent="0.25">
      <c r="A158" s="144"/>
      <c r="B158" s="145"/>
      <c r="C158" s="145"/>
      <c r="D158" s="145"/>
      <c r="E158" s="145"/>
      <c r="F158" s="145"/>
      <c r="G158" s="145"/>
      <c r="H158" s="145"/>
      <c r="I158" s="145"/>
      <c r="J158" s="145"/>
      <c r="K158" s="145"/>
      <c r="L158" s="145"/>
      <c r="M158" s="146"/>
      <c r="N158" s="124" t="s">
        <v>0</v>
      </c>
      <c r="O158" s="124"/>
      <c r="P158" s="124" t="s">
        <v>1</v>
      </c>
      <c r="Q158" s="124"/>
      <c r="R158" s="124" t="s">
        <v>2</v>
      </c>
      <c r="S158" s="124"/>
      <c r="T158" s="124" t="s">
        <v>3</v>
      </c>
      <c r="U158" s="124"/>
    </row>
    <row r="159" spans="1:32" ht="15.75" x14ac:dyDescent="0.25">
      <c r="A159" s="147"/>
      <c r="B159" s="148"/>
      <c r="C159" s="148"/>
      <c r="D159" s="148"/>
      <c r="E159" s="148"/>
      <c r="F159" s="148"/>
      <c r="G159" s="148"/>
      <c r="H159" s="148"/>
      <c r="I159" s="148"/>
      <c r="J159" s="148"/>
      <c r="K159" s="148"/>
      <c r="L159" s="148"/>
      <c r="M159" s="149"/>
      <c r="N159" s="140">
        <f>'СЕТ СН'!$F$7</f>
        <v>1062734.95</v>
      </c>
      <c r="O159" s="140"/>
      <c r="P159" s="140">
        <f>'СЕТ СН'!$G$7</f>
        <v>1647798.65</v>
      </c>
      <c r="Q159" s="140"/>
      <c r="R159" s="140">
        <f>'СЕТ СН'!$H$7</f>
        <v>1330115.57</v>
      </c>
      <c r="S159" s="140"/>
      <c r="T159" s="140">
        <f>'СЕТ СН'!$I$7</f>
        <v>1227053.3600000001</v>
      </c>
      <c r="U159" s="140"/>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6"/>
  <sheetViews>
    <sheetView topLeftCell="C187" zoomScale="70" zoomScaleNormal="70" zoomScaleSheetLayoutView="80" workbookViewId="0">
      <selection activeCell="AD437" sqref="AD437"/>
    </sheetView>
  </sheetViews>
  <sheetFormatPr defaultColWidth="10.5" defaultRowHeight="15" x14ac:dyDescent="0.25"/>
  <cols>
    <col min="1" max="25" width="10.5" style="49"/>
    <col min="26" max="16384" width="10.5" style="42"/>
  </cols>
  <sheetData>
    <row r="1" spans="1:32" ht="33.7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32"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32" ht="15.75" x14ac:dyDescent="0.2">
      <c r="A3" s="139" t="s">
        <v>40</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32" ht="32.25" customHeight="1" x14ac:dyDescent="0.2">
      <c r="A4" s="139" t="s">
        <v>10</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32"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SUMIFS(СВЦЭМ!$D$39:$D$789,СВЦЭМ!$A$39:$A$789,$A12,СВЦЭМ!$B$39:$B$789,B$11)+'СЕТ СН'!$F$11+СВЦЭМ!$D$10+'СЕТ СН'!$F$5-'СЕТ СН'!$F$21</f>
        <v>3947.9861900100004</v>
      </c>
      <c r="C12" s="36">
        <f>SUMIFS(СВЦЭМ!$D$39:$D$789,СВЦЭМ!$A$39:$A$789,$A12,СВЦЭМ!$B$39:$B$789,C$11)+'СЕТ СН'!$F$11+СВЦЭМ!$D$10+'СЕТ СН'!$F$5-'СЕТ СН'!$F$21</f>
        <v>3993.5333376099998</v>
      </c>
      <c r="D12" s="36">
        <f>SUMIFS(СВЦЭМ!$D$39:$D$789,СВЦЭМ!$A$39:$A$789,$A12,СВЦЭМ!$B$39:$B$789,D$11)+'СЕТ СН'!$F$11+СВЦЭМ!$D$10+'СЕТ СН'!$F$5-'СЕТ СН'!$F$21</f>
        <v>4010.8151322499998</v>
      </c>
      <c r="E12" s="36">
        <f>SUMIFS(СВЦЭМ!$D$39:$D$789,СВЦЭМ!$A$39:$A$789,$A12,СВЦЭМ!$B$39:$B$789,E$11)+'СЕТ СН'!$F$11+СВЦЭМ!$D$10+'СЕТ СН'!$F$5-'СЕТ СН'!$F$21</f>
        <v>4004.7399172300002</v>
      </c>
      <c r="F12" s="36">
        <f>SUMIFS(СВЦЭМ!$D$39:$D$789,СВЦЭМ!$A$39:$A$789,$A12,СВЦЭМ!$B$39:$B$789,F$11)+'СЕТ СН'!$F$11+СВЦЭМ!$D$10+'СЕТ СН'!$F$5-'СЕТ СН'!$F$21</f>
        <v>4006.84326788</v>
      </c>
      <c r="G12" s="36">
        <f>SUMIFS(СВЦЭМ!$D$39:$D$789,СВЦЭМ!$A$39:$A$789,$A12,СВЦЭМ!$B$39:$B$789,G$11)+'СЕТ СН'!$F$11+СВЦЭМ!$D$10+'СЕТ СН'!$F$5-'СЕТ СН'!$F$21</f>
        <v>4023.6540999899998</v>
      </c>
      <c r="H12" s="36">
        <f>SUMIFS(СВЦЭМ!$D$39:$D$789,СВЦЭМ!$A$39:$A$789,$A12,СВЦЭМ!$B$39:$B$789,H$11)+'СЕТ СН'!$F$11+СВЦЭМ!$D$10+'СЕТ СН'!$F$5-'СЕТ СН'!$F$21</f>
        <v>4026.8555409000001</v>
      </c>
      <c r="I12" s="36">
        <f>SUMIFS(СВЦЭМ!$D$39:$D$789,СВЦЭМ!$A$39:$A$789,$A12,СВЦЭМ!$B$39:$B$789,I$11)+'СЕТ СН'!$F$11+СВЦЭМ!$D$10+'СЕТ СН'!$F$5-'СЕТ СН'!$F$21</f>
        <v>4028.5904981100002</v>
      </c>
      <c r="J12" s="36">
        <f>SUMIFS(СВЦЭМ!$D$39:$D$789,СВЦЭМ!$A$39:$A$789,$A12,СВЦЭМ!$B$39:$B$789,J$11)+'СЕТ СН'!$F$11+СВЦЭМ!$D$10+'СЕТ СН'!$F$5-'СЕТ СН'!$F$21</f>
        <v>3988.3100666999999</v>
      </c>
      <c r="K12" s="36">
        <f>SUMIFS(СВЦЭМ!$D$39:$D$789,СВЦЭМ!$A$39:$A$789,$A12,СВЦЭМ!$B$39:$B$789,K$11)+'СЕТ СН'!$F$11+СВЦЭМ!$D$10+'СЕТ СН'!$F$5-'СЕТ СН'!$F$21</f>
        <v>3994.1590472199996</v>
      </c>
      <c r="L12" s="36">
        <f>SUMIFS(СВЦЭМ!$D$39:$D$789,СВЦЭМ!$A$39:$A$789,$A12,СВЦЭМ!$B$39:$B$789,L$11)+'СЕТ СН'!$F$11+СВЦЭМ!$D$10+'СЕТ СН'!$F$5-'СЕТ СН'!$F$21</f>
        <v>3954.0215695300003</v>
      </c>
      <c r="M12" s="36">
        <f>SUMIFS(СВЦЭМ!$D$39:$D$789,СВЦЭМ!$A$39:$A$789,$A12,СВЦЭМ!$B$39:$B$789,M$11)+'СЕТ СН'!$F$11+СВЦЭМ!$D$10+'СЕТ СН'!$F$5-'СЕТ СН'!$F$21</f>
        <v>3953.0658794399997</v>
      </c>
      <c r="N12" s="36">
        <f>SUMIFS(СВЦЭМ!$D$39:$D$789,СВЦЭМ!$A$39:$A$789,$A12,СВЦЭМ!$B$39:$B$789,N$11)+'СЕТ СН'!$F$11+СВЦЭМ!$D$10+'СЕТ СН'!$F$5-'СЕТ СН'!$F$21</f>
        <v>3978.4851556699996</v>
      </c>
      <c r="O12" s="36">
        <f>SUMIFS(СВЦЭМ!$D$39:$D$789,СВЦЭМ!$A$39:$A$789,$A12,СВЦЭМ!$B$39:$B$789,O$11)+'СЕТ СН'!$F$11+СВЦЭМ!$D$10+'СЕТ СН'!$F$5-'СЕТ СН'!$F$21</f>
        <v>3991.5565962299997</v>
      </c>
      <c r="P12" s="36">
        <f>SUMIFS(СВЦЭМ!$D$39:$D$789,СВЦЭМ!$A$39:$A$789,$A12,СВЦЭМ!$B$39:$B$789,P$11)+'СЕТ СН'!$F$11+СВЦЭМ!$D$10+'СЕТ СН'!$F$5-'СЕТ СН'!$F$21</f>
        <v>4017.8349956000002</v>
      </c>
      <c r="Q12" s="36">
        <f>SUMIFS(СВЦЭМ!$D$39:$D$789,СВЦЭМ!$A$39:$A$789,$A12,СВЦЭМ!$B$39:$B$789,Q$11)+'СЕТ СН'!$F$11+СВЦЭМ!$D$10+'СЕТ СН'!$F$5-'СЕТ СН'!$F$21</f>
        <v>4035.7769826699996</v>
      </c>
      <c r="R12" s="36">
        <f>SUMIFS(СВЦЭМ!$D$39:$D$789,СВЦЭМ!$A$39:$A$789,$A12,СВЦЭМ!$B$39:$B$789,R$11)+'СЕТ СН'!$F$11+СВЦЭМ!$D$10+'СЕТ СН'!$F$5-'СЕТ СН'!$F$21</f>
        <v>4021.0844335399997</v>
      </c>
      <c r="S12" s="36">
        <f>SUMIFS(СВЦЭМ!$D$39:$D$789,СВЦЭМ!$A$39:$A$789,$A12,СВЦЭМ!$B$39:$B$789,S$11)+'СЕТ СН'!$F$11+СВЦЭМ!$D$10+'СЕТ СН'!$F$5-'СЕТ СН'!$F$21</f>
        <v>3968.5612095500001</v>
      </c>
      <c r="T12" s="36">
        <f>SUMIFS(СВЦЭМ!$D$39:$D$789,СВЦЭМ!$A$39:$A$789,$A12,СВЦЭМ!$B$39:$B$789,T$11)+'СЕТ СН'!$F$11+СВЦЭМ!$D$10+'СЕТ СН'!$F$5-'СЕТ СН'!$F$21</f>
        <v>3905.3698678999999</v>
      </c>
      <c r="U12" s="36">
        <f>SUMIFS(СВЦЭМ!$D$39:$D$789,СВЦЭМ!$A$39:$A$789,$A12,СВЦЭМ!$B$39:$B$789,U$11)+'СЕТ СН'!$F$11+СВЦЭМ!$D$10+'СЕТ СН'!$F$5-'СЕТ СН'!$F$21</f>
        <v>3922.3789130599998</v>
      </c>
      <c r="V12" s="36">
        <f>SUMIFS(СВЦЭМ!$D$39:$D$789,СВЦЭМ!$A$39:$A$789,$A12,СВЦЭМ!$B$39:$B$789,V$11)+'СЕТ СН'!$F$11+СВЦЭМ!$D$10+'СЕТ СН'!$F$5-'СЕТ СН'!$F$21</f>
        <v>3944.2602931600004</v>
      </c>
      <c r="W12" s="36">
        <f>SUMIFS(СВЦЭМ!$D$39:$D$789,СВЦЭМ!$A$39:$A$789,$A12,СВЦЭМ!$B$39:$B$789,W$11)+'СЕТ СН'!$F$11+СВЦЭМ!$D$10+'СЕТ СН'!$F$5-'СЕТ СН'!$F$21</f>
        <v>3960.97389269</v>
      </c>
      <c r="X12" s="36">
        <f>SUMIFS(СВЦЭМ!$D$39:$D$789,СВЦЭМ!$A$39:$A$789,$A12,СВЦЭМ!$B$39:$B$789,X$11)+'СЕТ СН'!$F$11+СВЦЭМ!$D$10+'СЕТ СН'!$F$5-'СЕТ СН'!$F$21</f>
        <v>3983.2506206999997</v>
      </c>
      <c r="Y12" s="36">
        <f>SUMIFS(СВЦЭМ!$D$39:$D$789,СВЦЭМ!$A$39:$A$789,$A12,СВЦЭМ!$B$39:$B$789,Y$11)+'СЕТ СН'!$F$11+СВЦЭМ!$D$10+'СЕТ СН'!$F$5-'СЕТ СН'!$F$21</f>
        <v>4048.5005297899997</v>
      </c>
      <c r="AA12" s="45"/>
    </row>
    <row r="13" spans="1:32" ht="15.75" x14ac:dyDescent="0.2">
      <c r="A13" s="35">
        <f>A12+1</f>
        <v>45628</v>
      </c>
      <c r="B13" s="36">
        <f>SUMIFS(СВЦЭМ!$D$39:$D$789,СВЦЭМ!$A$39:$A$789,$A13,СВЦЭМ!$B$39:$B$789,B$11)+'СЕТ СН'!$F$11+СВЦЭМ!$D$10+'СЕТ СН'!$F$5-'СЕТ СН'!$F$21</f>
        <v>4115.6306160699996</v>
      </c>
      <c r="C13" s="36">
        <f>SUMIFS(СВЦЭМ!$D$39:$D$789,СВЦЭМ!$A$39:$A$789,$A13,СВЦЭМ!$B$39:$B$789,C$11)+'СЕТ СН'!$F$11+СВЦЭМ!$D$10+'СЕТ СН'!$F$5-'СЕТ СН'!$F$21</f>
        <v>4104.9817591399997</v>
      </c>
      <c r="D13" s="36">
        <f>SUMIFS(СВЦЭМ!$D$39:$D$789,СВЦЭМ!$A$39:$A$789,$A13,СВЦЭМ!$B$39:$B$789,D$11)+'СЕТ СН'!$F$11+СВЦЭМ!$D$10+'СЕТ СН'!$F$5-'СЕТ СН'!$F$21</f>
        <v>4091.5826626299995</v>
      </c>
      <c r="E13" s="36">
        <f>SUMIFS(СВЦЭМ!$D$39:$D$789,СВЦЭМ!$A$39:$A$789,$A13,СВЦЭМ!$B$39:$B$789,E$11)+'СЕТ СН'!$F$11+СВЦЭМ!$D$10+'СЕТ СН'!$F$5-'СЕТ СН'!$F$21</f>
        <v>4102.6194965699997</v>
      </c>
      <c r="F13" s="36">
        <f>SUMIFS(СВЦЭМ!$D$39:$D$789,СВЦЭМ!$A$39:$A$789,$A13,СВЦЭМ!$B$39:$B$789,F$11)+'СЕТ СН'!$F$11+СВЦЭМ!$D$10+'СЕТ СН'!$F$5-'СЕТ СН'!$F$21</f>
        <v>4095.1912968300003</v>
      </c>
      <c r="G13" s="36">
        <f>SUMIFS(СВЦЭМ!$D$39:$D$789,СВЦЭМ!$A$39:$A$789,$A13,СВЦЭМ!$B$39:$B$789,G$11)+'СЕТ СН'!$F$11+СВЦЭМ!$D$10+'СЕТ СН'!$F$5-'СЕТ СН'!$F$21</f>
        <v>4098.5790280399997</v>
      </c>
      <c r="H13" s="36">
        <f>SUMIFS(СВЦЭМ!$D$39:$D$789,СВЦЭМ!$A$39:$A$789,$A13,СВЦЭМ!$B$39:$B$789,H$11)+'СЕТ СН'!$F$11+СВЦЭМ!$D$10+'СЕТ СН'!$F$5-'СЕТ СН'!$F$21</f>
        <v>4044.6875818899998</v>
      </c>
      <c r="I13" s="36">
        <f>SUMIFS(СВЦЭМ!$D$39:$D$789,СВЦЭМ!$A$39:$A$789,$A13,СВЦЭМ!$B$39:$B$789,I$11)+'СЕТ СН'!$F$11+СВЦЭМ!$D$10+'СЕТ СН'!$F$5-'СЕТ СН'!$F$21</f>
        <v>3966.7005930300002</v>
      </c>
      <c r="J13" s="36">
        <f>SUMIFS(СВЦЭМ!$D$39:$D$789,СВЦЭМ!$A$39:$A$789,$A13,СВЦЭМ!$B$39:$B$789,J$11)+'СЕТ СН'!$F$11+СВЦЭМ!$D$10+'СЕТ СН'!$F$5-'СЕТ СН'!$F$21</f>
        <v>3926.2223883699999</v>
      </c>
      <c r="K13" s="36">
        <f>SUMIFS(СВЦЭМ!$D$39:$D$789,СВЦЭМ!$A$39:$A$789,$A13,СВЦЭМ!$B$39:$B$789,K$11)+'СЕТ СН'!$F$11+СВЦЭМ!$D$10+'СЕТ СН'!$F$5-'СЕТ СН'!$F$21</f>
        <v>3913.4470685000001</v>
      </c>
      <c r="L13" s="36">
        <f>SUMIFS(СВЦЭМ!$D$39:$D$789,СВЦЭМ!$A$39:$A$789,$A13,СВЦЭМ!$B$39:$B$789,L$11)+'СЕТ СН'!$F$11+СВЦЭМ!$D$10+'СЕТ СН'!$F$5-'СЕТ СН'!$F$21</f>
        <v>3928.5064975800001</v>
      </c>
      <c r="M13" s="36">
        <f>SUMIFS(СВЦЭМ!$D$39:$D$789,СВЦЭМ!$A$39:$A$789,$A13,СВЦЭМ!$B$39:$B$789,M$11)+'СЕТ СН'!$F$11+СВЦЭМ!$D$10+'СЕТ СН'!$F$5-'СЕТ СН'!$F$21</f>
        <v>3942.1712472200002</v>
      </c>
      <c r="N13" s="36">
        <f>SUMIFS(СВЦЭМ!$D$39:$D$789,СВЦЭМ!$A$39:$A$789,$A13,СВЦЭМ!$B$39:$B$789,N$11)+'СЕТ СН'!$F$11+СВЦЭМ!$D$10+'СЕТ СН'!$F$5-'СЕТ СН'!$F$21</f>
        <v>3956.5804288199997</v>
      </c>
      <c r="O13" s="36">
        <f>SUMIFS(СВЦЭМ!$D$39:$D$789,СВЦЭМ!$A$39:$A$789,$A13,СВЦЭМ!$B$39:$B$789,O$11)+'СЕТ СН'!$F$11+СВЦЭМ!$D$10+'СЕТ СН'!$F$5-'СЕТ СН'!$F$21</f>
        <v>3972.9975080100003</v>
      </c>
      <c r="P13" s="36">
        <f>SUMIFS(СВЦЭМ!$D$39:$D$789,СВЦЭМ!$A$39:$A$789,$A13,СВЦЭМ!$B$39:$B$789,P$11)+'СЕТ СН'!$F$11+СВЦЭМ!$D$10+'СЕТ СН'!$F$5-'СЕТ СН'!$F$21</f>
        <v>3987.5314244900001</v>
      </c>
      <c r="Q13" s="36">
        <f>SUMIFS(СВЦЭМ!$D$39:$D$789,СВЦЭМ!$A$39:$A$789,$A13,СВЦЭМ!$B$39:$B$789,Q$11)+'СЕТ СН'!$F$11+СВЦЭМ!$D$10+'СЕТ СН'!$F$5-'СЕТ СН'!$F$21</f>
        <v>3984.9238129300002</v>
      </c>
      <c r="R13" s="36">
        <f>SUMIFS(СВЦЭМ!$D$39:$D$789,СВЦЭМ!$A$39:$A$789,$A13,СВЦЭМ!$B$39:$B$789,R$11)+'СЕТ СН'!$F$11+СВЦЭМ!$D$10+'СЕТ СН'!$F$5-'СЕТ СН'!$F$21</f>
        <v>3976.4105748900001</v>
      </c>
      <c r="S13" s="36">
        <f>SUMIFS(СВЦЭМ!$D$39:$D$789,СВЦЭМ!$A$39:$A$789,$A13,СВЦЭМ!$B$39:$B$789,S$11)+'СЕТ СН'!$F$11+СВЦЭМ!$D$10+'СЕТ СН'!$F$5-'СЕТ СН'!$F$21</f>
        <v>3929.91527167</v>
      </c>
      <c r="T13" s="36">
        <f>SUMIFS(СВЦЭМ!$D$39:$D$789,СВЦЭМ!$A$39:$A$789,$A13,СВЦЭМ!$B$39:$B$789,T$11)+'СЕТ СН'!$F$11+СВЦЭМ!$D$10+'СЕТ СН'!$F$5-'СЕТ СН'!$F$21</f>
        <v>3885.1085601200002</v>
      </c>
      <c r="U13" s="36">
        <f>SUMIFS(СВЦЭМ!$D$39:$D$789,СВЦЭМ!$A$39:$A$789,$A13,СВЦЭМ!$B$39:$B$789,U$11)+'СЕТ СН'!$F$11+СВЦЭМ!$D$10+'СЕТ СН'!$F$5-'СЕТ СН'!$F$21</f>
        <v>3921.3745919600001</v>
      </c>
      <c r="V13" s="36">
        <f>SUMIFS(СВЦЭМ!$D$39:$D$789,СВЦЭМ!$A$39:$A$789,$A13,СВЦЭМ!$B$39:$B$789,V$11)+'СЕТ СН'!$F$11+СВЦЭМ!$D$10+'СЕТ СН'!$F$5-'СЕТ СН'!$F$21</f>
        <v>3948.3599074800004</v>
      </c>
      <c r="W13" s="36">
        <f>SUMIFS(СВЦЭМ!$D$39:$D$789,СВЦЭМ!$A$39:$A$789,$A13,СВЦЭМ!$B$39:$B$789,W$11)+'СЕТ СН'!$F$11+СВЦЭМ!$D$10+'СЕТ СН'!$F$5-'СЕТ СН'!$F$21</f>
        <v>3940.0879967999999</v>
      </c>
      <c r="X13" s="36">
        <f>SUMIFS(СВЦЭМ!$D$39:$D$789,СВЦЭМ!$A$39:$A$789,$A13,СВЦЭМ!$B$39:$B$789,X$11)+'СЕТ СН'!$F$11+СВЦЭМ!$D$10+'СЕТ СН'!$F$5-'СЕТ СН'!$F$21</f>
        <v>3940.8909431700004</v>
      </c>
      <c r="Y13" s="36">
        <f>SUMIFS(СВЦЭМ!$D$39:$D$789,СВЦЭМ!$A$39:$A$789,$A13,СВЦЭМ!$B$39:$B$789,Y$11)+'СЕТ СН'!$F$11+СВЦЭМ!$D$10+'СЕТ СН'!$F$5-'СЕТ СН'!$F$21</f>
        <v>3969.5096675699997</v>
      </c>
    </row>
    <row r="14" spans="1:32" ht="15.75" x14ac:dyDescent="0.2">
      <c r="A14" s="35">
        <f t="shared" ref="A14:A42" si="0">A13+1</f>
        <v>45629</v>
      </c>
      <c r="B14" s="36">
        <f>SUMIFS(СВЦЭМ!$D$39:$D$789,СВЦЭМ!$A$39:$A$789,$A14,СВЦЭМ!$B$39:$B$789,B$11)+'СЕТ СН'!$F$11+СВЦЭМ!$D$10+'СЕТ СН'!$F$5-'СЕТ СН'!$F$21</f>
        <v>3985.6389167699999</v>
      </c>
      <c r="C14" s="36">
        <f>SUMIFS(СВЦЭМ!$D$39:$D$789,СВЦЭМ!$A$39:$A$789,$A14,СВЦЭМ!$B$39:$B$789,C$11)+'СЕТ СН'!$F$11+СВЦЭМ!$D$10+'СЕТ СН'!$F$5-'СЕТ СН'!$F$21</f>
        <v>4025.27687315</v>
      </c>
      <c r="D14" s="36">
        <f>SUMIFS(СВЦЭМ!$D$39:$D$789,СВЦЭМ!$A$39:$A$789,$A14,СВЦЭМ!$B$39:$B$789,D$11)+'СЕТ СН'!$F$11+СВЦЭМ!$D$10+'СЕТ СН'!$F$5-'СЕТ СН'!$F$21</f>
        <v>4052.9278299199996</v>
      </c>
      <c r="E14" s="36">
        <f>SUMIFS(СВЦЭМ!$D$39:$D$789,СВЦЭМ!$A$39:$A$789,$A14,СВЦЭМ!$B$39:$B$789,E$11)+'СЕТ СН'!$F$11+СВЦЭМ!$D$10+'СЕТ СН'!$F$5-'СЕТ СН'!$F$21</f>
        <v>4081.53475987</v>
      </c>
      <c r="F14" s="36">
        <f>SUMIFS(СВЦЭМ!$D$39:$D$789,СВЦЭМ!$A$39:$A$789,$A14,СВЦЭМ!$B$39:$B$789,F$11)+'СЕТ СН'!$F$11+СВЦЭМ!$D$10+'СЕТ СН'!$F$5-'СЕТ СН'!$F$21</f>
        <v>4087.6030055599995</v>
      </c>
      <c r="G14" s="36">
        <f>SUMIFS(СВЦЭМ!$D$39:$D$789,СВЦЭМ!$A$39:$A$789,$A14,СВЦЭМ!$B$39:$B$789,G$11)+'СЕТ СН'!$F$11+СВЦЭМ!$D$10+'СЕТ СН'!$F$5-'СЕТ СН'!$F$21</f>
        <v>4041.9981320400002</v>
      </c>
      <c r="H14" s="36">
        <f>SUMIFS(СВЦЭМ!$D$39:$D$789,СВЦЭМ!$A$39:$A$789,$A14,СВЦЭМ!$B$39:$B$789,H$11)+'СЕТ СН'!$F$11+СВЦЭМ!$D$10+'СЕТ СН'!$F$5-'СЕТ СН'!$F$21</f>
        <v>3990.0159301000003</v>
      </c>
      <c r="I14" s="36">
        <f>SUMIFS(СВЦЭМ!$D$39:$D$789,СВЦЭМ!$A$39:$A$789,$A14,СВЦЭМ!$B$39:$B$789,I$11)+'СЕТ СН'!$F$11+СВЦЭМ!$D$10+'СЕТ СН'!$F$5-'СЕТ СН'!$F$21</f>
        <v>3923.3146818700002</v>
      </c>
      <c r="J14" s="36">
        <f>SUMIFS(СВЦЭМ!$D$39:$D$789,СВЦЭМ!$A$39:$A$789,$A14,СВЦЭМ!$B$39:$B$789,J$11)+'СЕТ СН'!$F$11+СВЦЭМ!$D$10+'СЕТ СН'!$F$5-'СЕТ СН'!$F$21</f>
        <v>3870.5127970600001</v>
      </c>
      <c r="K14" s="36">
        <f>SUMIFS(СВЦЭМ!$D$39:$D$789,СВЦЭМ!$A$39:$A$789,$A14,СВЦЭМ!$B$39:$B$789,K$11)+'СЕТ СН'!$F$11+СВЦЭМ!$D$10+'СЕТ СН'!$F$5-'СЕТ СН'!$F$21</f>
        <v>3876.7837182100002</v>
      </c>
      <c r="L14" s="36">
        <f>SUMIFS(СВЦЭМ!$D$39:$D$789,СВЦЭМ!$A$39:$A$789,$A14,СВЦЭМ!$B$39:$B$789,L$11)+'СЕТ СН'!$F$11+СВЦЭМ!$D$10+'СЕТ СН'!$F$5-'СЕТ СН'!$F$21</f>
        <v>3882.9138593500002</v>
      </c>
      <c r="M14" s="36">
        <f>SUMIFS(СВЦЭМ!$D$39:$D$789,СВЦЭМ!$A$39:$A$789,$A14,СВЦЭМ!$B$39:$B$789,M$11)+'СЕТ СН'!$F$11+СВЦЭМ!$D$10+'СЕТ СН'!$F$5-'СЕТ СН'!$F$21</f>
        <v>3884.9666575700003</v>
      </c>
      <c r="N14" s="36">
        <f>SUMIFS(СВЦЭМ!$D$39:$D$789,СВЦЭМ!$A$39:$A$789,$A14,СВЦЭМ!$B$39:$B$789,N$11)+'СЕТ СН'!$F$11+СВЦЭМ!$D$10+'СЕТ СН'!$F$5-'СЕТ СН'!$F$21</f>
        <v>3915.2069880600002</v>
      </c>
      <c r="O14" s="36">
        <f>SUMIFS(СВЦЭМ!$D$39:$D$789,СВЦЭМ!$A$39:$A$789,$A14,СВЦЭМ!$B$39:$B$789,O$11)+'СЕТ СН'!$F$11+СВЦЭМ!$D$10+'СЕТ СН'!$F$5-'СЕТ СН'!$F$21</f>
        <v>3928.1144585600005</v>
      </c>
      <c r="P14" s="36">
        <f>SUMIFS(СВЦЭМ!$D$39:$D$789,СВЦЭМ!$A$39:$A$789,$A14,СВЦЭМ!$B$39:$B$789,P$11)+'СЕТ СН'!$F$11+СВЦЭМ!$D$10+'СЕТ СН'!$F$5-'СЕТ СН'!$F$21</f>
        <v>3949.4114689400003</v>
      </c>
      <c r="Q14" s="36">
        <f>SUMIFS(СВЦЭМ!$D$39:$D$789,СВЦЭМ!$A$39:$A$789,$A14,СВЦЭМ!$B$39:$B$789,Q$11)+'СЕТ СН'!$F$11+СВЦЭМ!$D$10+'СЕТ СН'!$F$5-'СЕТ СН'!$F$21</f>
        <v>3972.8845306399999</v>
      </c>
      <c r="R14" s="36">
        <f>SUMIFS(СВЦЭМ!$D$39:$D$789,СВЦЭМ!$A$39:$A$789,$A14,СВЦЭМ!$B$39:$B$789,R$11)+'СЕТ СН'!$F$11+СВЦЭМ!$D$10+'СЕТ СН'!$F$5-'СЕТ СН'!$F$21</f>
        <v>3956.1703577600001</v>
      </c>
      <c r="S14" s="36">
        <f>SUMIFS(СВЦЭМ!$D$39:$D$789,СВЦЭМ!$A$39:$A$789,$A14,СВЦЭМ!$B$39:$B$789,S$11)+'СЕТ СН'!$F$11+СВЦЭМ!$D$10+'СЕТ СН'!$F$5-'СЕТ СН'!$F$21</f>
        <v>3912.6472471900001</v>
      </c>
      <c r="T14" s="36">
        <f>SUMIFS(СВЦЭМ!$D$39:$D$789,СВЦЭМ!$A$39:$A$789,$A14,СВЦЭМ!$B$39:$B$789,T$11)+'СЕТ СН'!$F$11+СВЦЭМ!$D$10+'СЕТ СН'!$F$5-'СЕТ СН'!$F$21</f>
        <v>3867.9914318500005</v>
      </c>
      <c r="U14" s="36">
        <f>SUMIFS(СВЦЭМ!$D$39:$D$789,СВЦЭМ!$A$39:$A$789,$A14,СВЦЭМ!$B$39:$B$789,U$11)+'СЕТ СН'!$F$11+СВЦЭМ!$D$10+'СЕТ СН'!$F$5-'СЕТ СН'!$F$21</f>
        <v>3887.6595657300004</v>
      </c>
      <c r="V14" s="36">
        <f>SUMIFS(СВЦЭМ!$D$39:$D$789,СВЦЭМ!$A$39:$A$789,$A14,СВЦЭМ!$B$39:$B$789,V$11)+'СЕТ СН'!$F$11+СВЦЭМ!$D$10+'СЕТ СН'!$F$5-'СЕТ СН'!$F$21</f>
        <v>3908.4191235500002</v>
      </c>
      <c r="W14" s="36">
        <f>SUMIFS(СВЦЭМ!$D$39:$D$789,СВЦЭМ!$A$39:$A$789,$A14,СВЦЭМ!$B$39:$B$789,W$11)+'СЕТ СН'!$F$11+СВЦЭМ!$D$10+'СЕТ СН'!$F$5-'СЕТ СН'!$F$21</f>
        <v>3922.6816855200004</v>
      </c>
      <c r="X14" s="36">
        <f>SUMIFS(СВЦЭМ!$D$39:$D$789,СВЦЭМ!$A$39:$A$789,$A14,СВЦЭМ!$B$39:$B$789,X$11)+'СЕТ СН'!$F$11+СВЦЭМ!$D$10+'СЕТ СН'!$F$5-'СЕТ СН'!$F$21</f>
        <v>3933.9798758300003</v>
      </c>
      <c r="Y14" s="36">
        <f>SUMIFS(СВЦЭМ!$D$39:$D$789,СВЦЭМ!$A$39:$A$789,$A14,СВЦЭМ!$B$39:$B$789,Y$11)+'СЕТ СН'!$F$11+СВЦЭМ!$D$10+'СЕТ СН'!$F$5-'СЕТ СН'!$F$21</f>
        <v>3968.9205870400001</v>
      </c>
    </row>
    <row r="15" spans="1:32" ht="15.75" x14ac:dyDescent="0.2">
      <c r="A15" s="35">
        <f t="shared" si="0"/>
        <v>45630</v>
      </c>
      <c r="B15" s="36">
        <f>SUMIFS(СВЦЭМ!$D$39:$D$789,СВЦЭМ!$A$39:$A$789,$A15,СВЦЭМ!$B$39:$B$789,B$11)+'СЕТ СН'!$F$11+СВЦЭМ!$D$10+'СЕТ СН'!$F$5-'СЕТ СН'!$F$21</f>
        <v>4001.0840985900004</v>
      </c>
      <c r="C15" s="36">
        <f>SUMIFS(СВЦЭМ!$D$39:$D$789,СВЦЭМ!$A$39:$A$789,$A15,СВЦЭМ!$B$39:$B$789,C$11)+'СЕТ СН'!$F$11+СВЦЭМ!$D$10+'СЕТ СН'!$F$5-'СЕТ СН'!$F$21</f>
        <v>4063.00493319</v>
      </c>
      <c r="D15" s="36">
        <f>SUMIFS(СВЦЭМ!$D$39:$D$789,СВЦЭМ!$A$39:$A$789,$A15,СВЦЭМ!$B$39:$B$789,D$11)+'СЕТ СН'!$F$11+СВЦЭМ!$D$10+'СЕТ СН'!$F$5-'СЕТ СН'!$F$21</f>
        <v>4086.2175569000001</v>
      </c>
      <c r="E15" s="36">
        <f>SUMIFS(СВЦЭМ!$D$39:$D$789,СВЦЭМ!$A$39:$A$789,$A15,СВЦЭМ!$B$39:$B$789,E$11)+'СЕТ СН'!$F$11+СВЦЭМ!$D$10+'СЕТ СН'!$F$5-'СЕТ СН'!$F$21</f>
        <v>4100.4535721700004</v>
      </c>
      <c r="F15" s="36">
        <f>SUMIFS(СВЦЭМ!$D$39:$D$789,СВЦЭМ!$A$39:$A$789,$A15,СВЦЭМ!$B$39:$B$789,F$11)+'СЕТ СН'!$F$11+СВЦЭМ!$D$10+'СЕТ СН'!$F$5-'СЕТ СН'!$F$21</f>
        <v>4095.1476267999997</v>
      </c>
      <c r="G15" s="36">
        <f>SUMIFS(СВЦЭМ!$D$39:$D$789,СВЦЭМ!$A$39:$A$789,$A15,СВЦЭМ!$B$39:$B$789,G$11)+'СЕТ СН'!$F$11+СВЦЭМ!$D$10+'СЕТ СН'!$F$5-'СЕТ СН'!$F$21</f>
        <v>4081.2002255500001</v>
      </c>
      <c r="H15" s="36">
        <f>SUMIFS(СВЦЭМ!$D$39:$D$789,СВЦЭМ!$A$39:$A$789,$A15,СВЦЭМ!$B$39:$B$789,H$11)+'СЕТ СН'!$F$11+СВЦЭМ!$D$10+'СЕТ СН'!$F$5-'СЕТ СН'!$F$21</f>
        <v>4052.61384997</v>
      </c>
      <c r="I15" s="36">
        <f>SUMIFS(СВЦЭМ!$D$39:$D$789,СВЦЭМ!$A$39:$A$789,$A15,СВЦЭМ!$B$39:$B$789,I$11)+'СЕТ СН'!$F$11+СВЦЭМ!$D$10+'СЕТ СН'!$F$5-'СЕТ СН'!$F$21</f>
        <v>3951.52404475</v>
      </c>
      <c r="J15" s="36">
        <f>SUMIFS(СВЦЭМ!$D$39:$D$789,СВЦЭМ!$A$39:$A$789,$A15,СВЦЭМ!$B$39:$B$789,J$11)+'СЕТ СН'!$F$11+СВЦЭМ!$D$10+'СЕТ СН'!$F$5-'СЕТ СН'!$F$21</f>
        <v>3901.6141478899999</v>
      </c>
      <c r="K15" s="36">
        <f>SUMIFS(СВЦЭМ!$D$39:$D$789,СВЦЭМ!$A$39:$A$789,$A15,СВЦЭМ!$B$39:$B$789,K$11)+'СЕТ СН'!$F$11+СВЦЭМ!$D$10+'СЕТ СН'!$F$5-'СЕТ СН'!$F$21</f>
        <v>3880.35971032</v>
      </c>
      <c r="L15" s="36">
        <f>SUMIFS(СВЦЭМ!$D$39:$D$789,СВЦЭМ!$A$39:$A$789,$A15,СВЦЭМ!$B$39:$B$789,L$11)+'СЕТ СН'!$F$11+СВЦЭМ!$D$10+'СЕТ СН'!$F$5-'СЕТ СН'!$F$21</f>
        <v>3813.4528305800004</v>
      </c>
      <c r="M15" s="36">
        <f>SUMIFS(СВЦЭМ!$D$39:$D$789,СВЦЭМ!$A$39:$A$789,$A15,СВЦЭМ!$B$39:$B$789,M$11)+'СЕТ СН'!$F$11+СВЦЭМ!$D$10+'СЕТ СН'!$F$5-'СЕТ СН'!$F$21</f>
        <v>3802.3850450899999</v>
      </c>
      <c r="N15" s="36">
        <f>SUMIFS(СВЦЭМ!$D$39:$D$789,СВЦЭМ!$A$39:$A$789,$A15,СВЦЭМ!$B$39:$B$789,N$11)+'СЕТ СН'!$F$11+СВЦЭМ!$D$10+'СЕТ СН'!$F$5-'СЕТ СН'!$F$21</f>
        <v>3834.7018502000001</v>
      </c>
      <c r="O15" s="36">
        <f>SUMIFS(СВЦЭМ!$D$39:$D$789,СВЦЭМ!$A$39:$A$789,$A15,СВЦЭМ!$B$39:$B$789,O$11)+'СЕТ СН'!$F$11+СВЦЭМ!$D$10+'СЕТ СН'!$F$5-'СЕТ СН'!$F$21</f>
        <v>3841.2715299700003</v>
      </c>
      <c r="P15" s="36">
        <f>SUMIFS(СВЦЭМ!$D$39:$D$789,СВЦЭМ!$A$39:$A$789,$A15,СВЦЭМ!$B$39:$B$789,P$11)+'СЕТ СН'!$F$11+СВЦЭМ!$D$10+'СЕТ СН'!$F$5-'СЕТ СН'!$F$21</f>
        <v>3854.5062945300001</v>
      </c>
      <c r="Q15" s="36">
        <f>SUMIFS(СВЦЭМ!$D$39:$D$789,СВЦЭМ!$A$39:$A$789,$A15,СВЦЭМ!$B$39:$B$789,Q$11)+'СЕТ СН'!$F$11+СВЦЭМ!$D$10+'СЕТ СН'!$F$5-'СЕТ СН'!$F$21</f>
        <v>3863.4754602100002</v>
      </c>
      <c r="R15" s="36">
        <f>SUMIFS(СВЦЭМ!$D$39:$D$789,СВЦЭМ!$A$39:$A$789,$A15,СВЦЭМ!$B$39:$B$789,R$11)+'СЕТ СН'!$F$11+СВЦЭМ!$D$10+'СЕТ СН'!$F$5-'СЕТ СН'!$F$21</f>
        <v>3855.6299414900004</v>
      </c>
      <c r="S15" s="36">
        <f>SUMIFS(СВЦЭМ!$D$39:$D$789,СВЦЭМ!$A$39:$A$789,$A15,СВЦЭМ!$B$39:$B$789,S$11)+'СЕТ СН'!$F$11+СВЦЭМ!$D$10+'СЕТ СН'!$F$5-'СЕТ СН'!$F$21</f>
        <v>3809.8981910700004</v>
      </c>
      <c r="T15" s="36">
        <f>SUMIFS(СВЦЭМ!$D$39:$D$789,СВЦЭМ!$A$39:$A$789,$A15,СВЦЭМ!$B$39:$B$789,T$11)+'СЕТ СН'!$F$11+СВЦЭМ!$D$10+'СЕТ СН'!$F$5-'СЕТ СН'!$F$21</f>
        <v>3764.0809816300002</v>
      </c>
      <c r="U15" s="36">
        <f>SUMIFS(СВЦЭМ!$D$39:$D$789,СВЦЭМ!$A$39:$A$789,$A15,СВЦЭМ!$B$39:$B$789,U$11)+'СЕТ СН'!$F$11+СВЦЭМ!$D$10+'СЕТ СН'!$F$5-'СЕТ СН'!$F$21</f>
        <v>3767.1823183400002</v>
      </c>
      <c r="V15" s="36">
        <f>SUMIFS(СВЦЭМ!$D$39:$D$789,СВЦЭМ!$A$39:$A$789,$A15,СВЦЭМ!$B$39:$B$789,V$11)+'СЕТ СН'!$F$11+СВЦЭМ!$D$10+'СЕТ СН'!$F$5-'СЕТ СН'!$F$21</f>
        <v>3804.8674416600002</v>
      </c>
      <c r="W15" s="36">
        <f>SUMIFS(СВЦЭМ!$D$39:$D$789,СВЦЭМ!$A$39:$A$789,$A15,СВЦЭМ!$B$39:$B$789,W$11)+'СЕТ СН'!$F$11+СВЦЭМ!$D$10+'СЕТ СН'!$F$5-'СЕТ СН'!$F$21</f>
        <v>3824.6009517000002</v>
      </c>
      <c r="X15" s="36">
        <f>SUMIFS(СВЦЭМ!$D$39:$D$789,СВЦЭМ!$A$39:$A$789,$A15,СВЦЭМ!$B$39:$B$789,X$11)+'СЕТ СН'!$F$11+СВЦЭМ!$D$10+'СЕТ СН'!$F$5-'СЕТ СН'!$F$21</f>
        <v>3858.2448365500004</v>
      </c>
      <c r="Y15" s="36">
        <f>SUMIFS(СВЦЭМ!$D$39:$D$789,СВЦЭМ!$A$39:$A$789,$A15,СВЦЭМ!$B$39:$B$789,Y$11)+'СЕТ СН'!$F$11+СВЦЭМ!$D$10+'СЕТ СН'!$F$5-'СЕТ СН'!$F$21</f>
        <v>3894.8534114600002</v>
      </c>
    </row>
    <row r="16" spans="1:32" ht="15.75" x14ac:dyDescent="0.2">
      <c r="A16" s="35">
        <f t="shared" si="0"/>
        <v>45631</v>
      </c>
      <c r="B16" s="36">
        <f>SUMIFS(СВЦЭМ!$D$39:$D$789,СВЦЭМ!$A$39:$A$789,$A16,СВЦЭМ!$B$39:$B$789,B$11)+'СЕТ СН'!$F$11+СВЦЭМ!$D$10+'СЕТ СН'!$F$5-'СЕТ СН'!$F$21</f>
        <v>3903.6705740900002</v>
      </c>
      <c r="C16" s="36">
        <f>SUMIFS(СВЦЭМ!$D$39:$D$789,СВЦЭМ!$A$39:$A$789,$A16,СВЦЭМ!$B$39:$B$789,C$11)+'СЕТ СН'!$F$11+СВЦЭМ!$D$10+'СЕТ СН'!$F$5-'СЕТ СН'!$F$21</f>
        <v>3953.2879521000004</v>
      </c>
      <c r="D16" s="36">
        <f>SUMIFS(СВЦЭМ!$D$39:$D$789,СВЦЭМ!$A$39:$A$789,$A16,СВЦЭМ!$B$39:$B$789,D$11)+'СЕТ СН'!$F$11+СВЦЭМ!$D$10+'СЕТ СН'!$F$5-'СЕТ СН'!$F$21</f>
        <v>3964.8664402800005</v>
      </c>
      <c r="E16" s="36">
        <f>SUMIFS(СВЦЭМ!$D$39:$D$789,СВЦЭМ!$A$39:$A$789,$A16,СВЦЭМ!$B$39:$B$789,E$11)+'СЕТ СН'!$F$11+СВЦЭМ!$D$10+'СЕТ СН'!$F$5-'СЕТ СН'!$F$21</f>
        <v>3976.8605602300004</v>
      </c>
      <c r="F16" s="36">
        <f>SUMIFS(СВЦЭМ!$D$39:$D$789,СВЦЭМ!$A$39:$A$789,$A16,СВЦЭМ!$B$39:$B$789,F$11)+'СЕТ СН'!$F$11+СВЦЭМ!$D$10+'СЕТ СН'!$F$5-'СЕТ СН'!$F$21</f>
        <v>3971.2236831099999</v>
      </c>
      <c r="G16" s="36">
        <f>SUMIFS(СВЦЭМ!$D$39:$D$789,СВЦЭМ!$A$39:$A$789,$A16,СВЦЭМ!$B$39:$B$789,G$11)+'СЕТ СН'!$F$11+СВЦЭМ!$D$10+'СЕТ СН'!$F$5-'СЕТ СН'!$F$21</f>
        <v>3947.9108182600003</v>
      </c>
      <c r="H16" s="36">
        <f>SUMIFS(СВЦЭМ!$D$39:$D$789,СВЦЭМ!$A$39:$A$789,$A16,СВЦЭМ!$B$39:$B$789,H$11)+'СЕТ СН'!$F$11+СВЦЭМ!$D$10+'СЕТ СН'!$F$5-'СЕТ СН'!$F$21</f>
        <v>3876.1008284700001</v>
      </c>
      <c r="I16" s="36">
        <f>SUMIFS(СВЦЭМ!$D$39:$D$789,СВЦЭМ!$A$39:$A$789,$A16,СВЦЭМ!$B$39:$B$789,I$11)+'СЕТ СН'!$F$11+СВЦЭМ!$D$10+'СЕТ СН'!$F$5-'СЕТ СН'!$F$21</f>
        <v>3799.6992171299999</v>
      </c>
      <c r="J16" s="36">
        <f>SUMIFS(СВЦЭМ!$D$39:$D$789,СВЦЭМ!$A$39:$A$789,$A16,СВЦЭМ!$B$39:$B$789,J$11)+'СЕТ СН'!$F$11+СВЦЭМ!$D$10+'СЕТ СН'!$F$5-'СЕТ СН'!$F$21</f>
        <v>3759.4552825500004</v>
      </c>
      <c r="K16" s="36">
        <f>SUMIFS(СВЦЭМ!$D$39:$D$789,СВЦЭМ!$A$39:$A$789,$A16,СВЦЭМ!$B$39:$B$789,K$11)+'СЕТ СН'!$F$11+СВЦЭМ!$D$10+'СЕТ СН'!$F$5-'СЕТ СН'!$F$21</f>
        <v>3731.2191518500003</v>
      </c>
      <c r="L16" s="36">
        <f>SUMIFS(СВЦЭМ!$D$39:$D$789,СВЦЭМ!$A$39:$A$789,$A16,СВЦЭМ!$B$39:$B$789,L$11)+'СЕТ СН'!$F$11+СВЦЭМ!$D$10+'СЕТ СН'!$F$5-'СЕТ СН'!$F$21</f>
        <v>3721.8030566400002</v>
      </c>
      <c r="M16" s="36">
        <f>SUMIFS(СВЦЭМ!$D$39:$D$789,СВЦЭМ!$A$39:$A$789,$A16,СВЦЭМ!$B$39:$B$789,M$11)+'СЕТ СН'!$F$11+СВЦЭМ!$D$10+'СЕТ СН'!$F$5-'СЕТ СН'!$F$21</f>
        <v>3744.9110667800001</v>
      </c>
      <c r="N16" s="36">
        <f>SUMIFS(СВЦЭМ!$D$39:$D$789,СВЦЭМ!$A$39:$A$789,$A16,СВЦЭМ!$B$39:$B$789,N$11)+'СЕТ СН'!$F$11+СВЦЭМ!$D$10+'СЕТ СН'!$F$5-'СЕТ СН'!$F$21</f>
        <v>3754.8774362499998</v>
      </c>
      <c r="O16" s="36">
        <f>SUMIFS(СВЦЭМ!$D$39:$D$789,СВЦЭМ!$A$39:$A$789,$A16,СВЦЭМ!$B$39:$B$789,O$11)+'СЕТ СН'!$F$11+СВЦЭМ!$D$10+'СЕТ СН'!$F$5-'СЕТ СН'!$F$21</f>
        <v>3761.6908510200001</v>
      </c>
      <c r="P16" s="36">
        <f>SUMIFS(СВЦЭМ!$D$39:$D$789,СВЦЭМ!$A$39:$A$789,$A16,СВЦЭМ!$B$39:$B$789,P$11)+'СЕТ СН'!$F$11+СВЦЭМ!$D$10+'СЕТ СН'!$F$5-'СЕТ СН'!$F$21</f>
        <v>3776.2512939900002</v>
      </c>
      <c r="Q16" s="36">
        <f>SUMIFS(СВЦЭМ!$D$39:$D$789,СВЦЭМ!$A$39:$A$789,$A16,СВЦЭМ!$B$39:$B$789,Q$11)+'СЕТ СН'!$F$11+СВЦЭМ!$D$10+'СЕТ СН'!$F$5-'СЕТ СН'!$F$21</f>
        <v>3797.8652324100003</v>
      </c>
      <c r="R16" s="36">
        <f>SUMIFS(СВЦЭМ!$D$39:$D$789,СВЦЭМ!$A$39:$A$789,$A16,СВЦЭМ!$B$39:$B$789,R$11)+'СЕТ СН'!$F$11+СВЦЭМ!$D$10+'СЕТ СН'!$F$5-'СЕТ СН'!$F$21</f>
        <v>3800.4364268300001</v>
      </c>
      <c r="S16" s="36">
        <f>SUMIFS(СВЦЭМ!$D$39:$D$789,СВЦЭМ!$A$39:$A$789,$A16,СВЦЭМ!$B$39:$B$789,S$11)+'СЕТ СН'!$F$11+СВЦЭМ!$D$10+'СЕТ СН'!$F$5-'СЕТ СН'!$F$21</f>
        <v>3748.8315219699998</v>
      </c>
      <c r="T16" s="36">
        <f>SUMIFS(СВЦЭМ!$D$39:$D$789,СВЦЭМ!$A$39:$A$789,$A16,СВЦЭМ!$B$39:$B$789,T$11)+'СЕТ СН'!$F$11+СВЦЭМ!$D$10+'СЕТ СН'!$F$5-'СЕТ СН'!$F$21</f>
        <v>3698.7539101299999</v>
      </c>
      <c r="U16" s="36">
        <f>SUMIFS(СВЦЭМ!$D$39:$D$789,СВЦЭМ!$A$39:$A$789,$A16,СВЦЭМ!$B$39:$B$789,U$11)+'СЕТ СН'!$F$11+СВЦЭМ!$D$10+'СЕТ СН'!$F$5-'СЕТ СН'!$F$21</f>
        <v>3699.0507145400002</v>
      </c>
      <c r="V16" s="36">
        <f>SUMIFS(СВЦЭМ!$D$39:$D$789,СВЦЭМ!$A$39:$A$789,$A16,СВЦЭМ!$B$39:$B$789,V$11)+'СЕТ СН'!$F$11+СВЦЭМ!$D$10+'СЕТ СН'!$F$5-'СЕТ СН'!$F$21</f>
        <v>3732.7882024300002</v>
      </c>
      <c r="W16" s="36">
        <f>SUMIFS(СВЦЭМ!$D$39:$D$789,СВЦЭМ!$A$39:$A$789,$A16,СВЦЭМ!$B$39:$B$789,W$11)+'СЕТ СН'!$F$11+СВЦЭМ!$D$10+'СЕТ СН'!$F$5-'СЕТ СН'!$F$21</f>
        <v>3742.5131901499999</v>
      </c>
      <c r="X16" s="36">
        <f>SUMIFS(СВЦЭМ!$D$39:$D$789,СВЦЭМ!$A$39:$A$789,$A16,СВЦЭМ!$B$39:$B$789,X$11)+'СЕТ СН'!$F$11+СВЦЭМ!$D$10+'СЕТ СН'!$F$5-'СЕТ СН'!$F$21</f>
        <v>3757.0158811600004</v>
      </c>
      <c r="Y16" s="36">
        <f>SUMIFS(СВЦЭМ!$D$39:$D$789,СВЦЭМ!$A$39:$A$789,$A16,СВЦЭМ!$B$39:$B$789,Y$11)+'СЕТ СН'!$F$11+СВЦЭМ!$D$10+'СЕТ СН'!$F$5-'СЕТ СН'!$F$21</f>
        <v>3766.9240667600002</v>
      </c>
    </row>
    <row r="17" spans="1:25" ht="15.75" x14ac:dyDescent="0.2">
      <c r="A17" s="35">
        <f t="shared" si="0"/>
        <v>45632</v>
      </c>
      <c r="B17" s="36">
        <f>SUMIFS(СВЦЭМ!$D$39:$D$789,СВЦЭМ!$A$39:$A$789,$A17,СВЦЭМ!$B$39:$B$789,B$11)+'СЕТ СН'!$F$11+СВЦЭМ!$D$10+'СЕТ СН'!$F$5-'СЕТ СН'!$F$21</f>
        <v>3865.8070510500002</v>
      </c>
      <c r="C17" s="36">
        <f>SUMIFS(СВЦЭМ!$D$39:$D$789,СВЦЭМ!$A$39:$A$789,$A17,СВЦЭМ!$B$39:$B$789,C$11)+'СЕТ СН'!$F$11+СВЦЭМ!$D$10+'СЕТ СН'!$F$5-'СЕТ СН'!$F$21</f>
        <v>3933.1558855700005</v>
      </c>
      <c r="D17" s="36">
        <f>SUMIFS(СВЦЭМ!$D$39:$D$789,СВЦЭМ!$A$39:$A$789,$A17,СВЦЭМ!$B$39:$B$789,D$11)+'СЕТ СН'!$F$11+СВЦЭМ!$D$10+'СЕТ СН'!$F$5-'СЕТ СН'!$F$21</f>
        <v>3957.7645156799999</v>
      </c>
      <c r="E17" s="36">
        <f>SUMIFS(СВЦЭМ!$D$39:$D$789,СВЦЭМ!$A$39:$A$789,$A17,СВЦЭМ!$B$39:$B$789,E$11)+'СЕТ СН'!$F$11+СВЦЭМ!$D$10+'СЕТ СН'!$F$5-'СЕТ СН'!$F$21</f>
        <v>3969.2649618599999</v>
      </c>
      <c r="F17" s="36">
        <f>SUMIFS(СВЦЭМ!$D$39:$D$789,СВЦЭМ!$A$39:$A$789,$A17,СВЦЭМ!$B$39:$B$789,F$11)+'СЕТ СН'!$F$11+СВЦЭМ!$D$10+'СЕТ СН'!$F$5-'СЕТ СН'!$F$21</f>
        <v>3967.37770877</v>
      </c>
      <c r="G17" s="36">
        <f>SUMIFS(СВЦЭМ!$D$39:$D$789,СВЦЭМ!$A$39:$A$789,$A17,СВЦЭМ!$B$39:$B$789,G$11)+'СЕТ СН'!$F$11+СВЦЭМ!$D$10+'СЕТ СН'!$F$5-'СЕТ СН'!$F$21</f>
        <v>3949.4989545100002</v>
      </c>
      <c r="H17" s="36">
        <f>SUMIFS(СВЦЭМ!$D$39:$D$789,СВЦЭМ!$A$39:$A$789,$A17,СВЦЭМ!$B$39:$B$789,H$11)+'СЕТ СН'!$F$11+СВЦЭМ!$D$10+'СЕТ СН'!$F$5-'СЕТ СН'!$F$21</f>
        <v>3872.7718285199999</v>
      </c>
      <c r="I17" s="36">
        <f>SUMIFS(СВЦЭМ!$D$39:$D$789,СВЦЭМ!$A$39:$A$789,$A17,СВЦЭМ!$B$39:$B$789,I$11)+'СЕТ СН'!$F$11+СВЦЭМ!$D$10+'СЕТ СН'!$F$5-'СЕТ СН'!$F$21</f>
        <v>3807.46146555</v>
      </c>
      <c r="J17" s="36">
        <f>SUMIFS(СВЦЭМ!$D$39:$D$789,СВЦЭМ!$A$39:$A$789,$A17,СВЦЭМ!$B$39:$B$789,J$11)+'СЕТ СН'!$F$11+СВЦЭМ!$D$10+'СЕТ СН'!$F$5-'СЕТ СН'!$F$21</f>
        <v>3750.2975502400004</v>
      </c>
      <c r="K17" s="36">
        <f>SUMIFS(СВЦЭМ!$D$39:$D$789,СВЦЭМ!$A$39:$A$789,$A17,СВЦЭМ!$B$39:$B$789,K$11)+'СЕТ СН'!$F$11+СВЦЭМ!$D$10+'СЕТ СН'!$F$5-'СЕТ СН'!$F$21</f>
        <v>3720.2632475199998</v>
      </c>
      <c r="L17" s="36">
        <f>SUMIFS(СВЦЭМ!$D$39:$D$789,СВЦЭМ!$A$39:$A$789,$A17,СВЦЭМ!$B$39:$B$789,L$11)+'СЕТ СН'!$F$11+СВЦЭМ!$D$10+'СЕТ СН'!$F$5-'СЕТ СН'!$F$21</f>
        <v>3723.1012572099999</v>
      </c>
      <c r="M17" s="36">
        <f>SUMIFS(СВЦЭМ!$D$39:$D$789,СВЦЭМ!$A$39:$A$789,$A17,СВЦЭМ!$B$39:$B$789,M$11)+'СЕТ СН'!$F$11+СВЦЭМ!$D$10+'СЕТ СН'!$F$5-'СЕТ СН'!$F$21</f>
        <v>3737.0948682200001</v>
      </c>
      <c r="N17" s="36">
        <f>SUMIFS(СВЦЭМ!$D$39:$D$789,СВЦЭМ!$A$39:$A$789,$A17,СВЦЭМ!$B$39:$B$789,N$11)+'СЕТ СН'!$F$11+СВЦЭМ!$D$10+'СЕТ СН'!$F$5-'СЕТ СН'!$F$21</f>
        <v>3745.4602620300002</v>
      </c>
      <c r="O17" s="36">
        <f>SUMIFS(СВЦЭМ!$D$39:$D$789,СВЦЭМ!$A$39:$A$789,$A17,СВЦЭМ!$B$39:$B$789,O$11)+'СЕТ СН'!$F$11+СВЦЭМ!$D$10+'СЕТ СН'!$F$5-'СЕТ СН'!$F$21</f>
        <v>3750.3427386200001</v>
      </c>
      <c r="P17" s="36">
        <f>SUMIFS(СВЦЭМ!$D$39:$D$789,СВЦЭМ!$A$39:$A$789,$A17,СВЦЭМ!$B$39:$B$789,P$11)+'СЕТ СН'!$F$11+СВЦЭМ!$D$10+'СЕТ СН'!$F$5-'СЕТ СН'!$F$21</f>
        <v>3770.2103046700004</v>
      </c>
      <c r="Q17" s="36">
        <f>SUMIFS(СВЦЭМ!$D$39:$D$789,СВЦЭМ!$A$39:$A$789,$A17,СВЦЭМ!$B$39:$B$789,Q$11)+'СЕТ СН'!$F$11+СВЦЭМ!$D$10+'СЕТ СН'!$F$5-'СЕТ СН'!$F$21</f>
        <v>3780.5449066700003</v>
      </c>
      <c r="R17" s="36">
        <f>SUMIFS(СВЦЭМ!$D$39:$D$789,СВЦЭМ!$A$39:$A$789,$A17,СВЦЭМ!$B$39:$B$789,R$11)+'СЕТ СН'!$F$11+СВЦЭМ!$D$10+'СЕТ СН'!$F$5-'СЕТ СН'!$F$21</f>
        <v>3773.7710303700001</v>
      </c>
      <c r="S17" s="36">
        <f>SUMIFS(СВЦЭМ!$D$39:$D$789,СВЦЭМ!$A$39:$A$789,$A17,СВЦЭМ!$B$39:$B$789,S$11)+'СЕТ СН'!$F$11+СВЦЭМ!$D$10+'СЕТ СН'!$F$5-'СЕТ СН'!$F$21</f>
        <v>3753.8226694100003</v>
      </c>
      <c r="T17" s="36">
        <f>SUMIFS(СВЦЭМ!$D$39:$D$789,СВЦЭМ!$A$39:$A$789,$A17,СВЦЭМ!$B$39:$B$789,T$11)+'СЕТ СН'!$F$11+СВЦЭМ!$D$10+'СЕТ СН'!$F$5-'СЕТ СН'!$F$21</f>
        <v>3704.6473244100002</v>
      </c>
      <c r="U17" s="36">
        <f>SUMIFS(СВЦЭМ!$D$39:$D$789,СВЦЭМ!$A$39:$A$789,$A17,СВЦЭМ!$B$39:$B$789,U$11)+'СЕТ СН'!$F$11+СВЦЭМ!$D$10+'СЕТ СН'!$F$5-'СЕТ СН'!$F$21</f>
        <v>3691.3397080900004</v>
      </c>
      <c r="V17" s="36">
        <f>SUMIFS(СВЦЭМ!$D$39:$D$789,СВЦЭМ!$A$39:$A$789,$A17,СВЦЭМ!$B$39:$B$789,V$11)+'СЕТ СН'!$F$11+СВЦЭМ!$D$10+'СЕТ СН'!$F$5-'СЕТ СН'!$F$21</f>
        <v>3732.2034768100002</v>
      </c>
      <c r="W17" s="36">
        <f>SUMIFS(СВЦЭМ!$D$39:$D$789,СВЦЭМ!$A$39:$A$789,$A17,СВЦЭМ!$B$39:$B$789,W$11)+'СЕТ СН'!$F$11+СВЦЭМ!$D$10+'СЕТ СН'!$F$5-'СЕТ СН'!$F$21</f>
        <v>3734.2209066100004</v>
      </c>
      <c r="X17" s="36">
        <f>SUMIFS(СВЦЭМ!$D$39:$D$789,СВЦЭМ!$A$39:$A$789,$A17,СВЦЭМ!$B$39:$B$789,X$11)+'СЕТ СН'!$F$11+СВЦЭМ!$D$10+'СЕТ СН'!$F$5-'СЕТ СН'!$F$21</f>
        <v>3740.3686650200002</v>
      </c>
      <c r="Y17" s="36">
        <f>SUMIFS(СВЦЭМ!$D$39:$D$789,СВЦЭМ!$A$39:$A$789,$A17,СВЦЭМ!$B$39:$B$789,Y$11)+'СЕТ СН'!$F$11+СВЦЭМ!$D$10+'СЕТ СН'!$F$5-'СЕТ СН'!$F$21</f>
        <v>3767.4331116500002</v>
      </c>
    </row>
    <row r="18" spans="1:25" ht="15.75" x14ac:dyDescent="0.2">
      <c r="A18" s="35">
        <f t="shared" si="0"/>
        <v>45633</v>
      </c>
      <c r="B18" s="36">
        <f>SUMIFS(СВЦЭМ!$D$39:$D$789,СВЦЭМ!$A$39:$A$789,$A18,СВЦЭМ!$B$39:$B$789,B$11)+'СЕТ СН'!$F$11+СВЦЭМ!$D$10+'СЕТ СН'!$F$5-'СЕТ СН'!$F$21</f>
        <v>3844.8261120800003</v>
      </c>
      <c r="C18" s="36">
        <f>SUMIFS(СВЦЭМ!$D$39:$D$789,СВЦЭМ!$A$39:$A$789,$A18,СВЦЭМ!$B$39:$B$789,C$11)+'СЕТ СН'!$F$11+СВЦЭМ!$D$10+'СЕТ СН'!$F$5-'СЕТ СН'!$F$21</f>
        <v>3818.9621967900002</v>
      </c>
      <c r="D18" s="36">
        <f>SUMIFS(СВЦЭМ!$D$39:$D$789,СВЦЭМ!$A$39:$A$789,$A18,СВЦЭМ!$B$39:$B$789,D$11)+'СЕТ СН'!$F$11+СВЦЭМ!$D$10+'СЕТ СН'!$F$5-'СЕТ СН'!$F$21</f>
        <v>3847.7103558500003</v>
      </c>
      <c r="E18" s="36">
        <f>SUMIFS(СВЦЭМ!$D$39:$D$789,СВЦЭМ!$A$39:$A$789,$A18,СВЦЭМ!$B$39:$B$789,E$11)+'СЕТ СН'!$F$11+СВЦЭМ!$D$10+'СЕТ СН'!$F$5-'СЕТ СН'!$F$21</f>
        <v>3870.6772724500001</v>
      </c>
      <c r="F18" s="36">
        <f>SUMIFS(СВЦЭМ!$D$39:$D$789,СВЦЭМ!$A$39:$A$789,$A18,СВЦЭМ!$B$39:$B$789,F$11)+'СЕТ СН'!$F$11+СВЦЭМ!$D$10+'СЕТ СН'!$F$5-'СЕТ СН'!$F$21</f>
        <v>3868.0241814800002</v>
      </c>
      <c r="G18" s="36">
        <f>SUMIFS(СВЦЭМ!$D$39:$D$789,СВЦЭМ!$A$39:$A$789,$A18,СВЦЭМ!$B$39:$B$789,G$11)+'СЕТ СН'!$F$11+СВЦЭМ!$D$10+'СЕТ СН'!$F$5-'СЕТ СН'!$F$21</f>
        <v>3851.5148422100001</v>
      </c>
      <c r="H18" s="36">
        <f>SUMIFS(СВЦЭМ!$D$39:$D$789,СВЦЭМ!$A$39:$A$789,$A18,СВЦЭМ!$B$39:$B$789,H$11)+'СЕТ СН'!$F$11+СВЦЭМ!$D$10+'СЕТ СН'!$F$5-'СЕТ СН'!$F$21</f>
        <v>3830.0942186299999</v>
      </c>
      <c r="I18" s="36">
        <f>SUMIFS(СВЦЭМ!$D$39:$D$789,СВЦЭМ!$A$39:$A$789,$A18,СВЦЭМ!$B$39:$B$789,I$11)+'СЕТ СН'!$F$11+СВЦЭМ!$D$10+'СЕТ СН'!$F$5-'СЕТ СН'!$F$21</f>
        <v>3830.0979461200004</v>
      </c>
      <c r="J18" s="36">
        <f>SUMIFS(СВЦЭМ!$D$39:$D$789,СВЦЭМ!$A$39:$A$789,$A18,СВЦЭМ!$B$39:$B$789,J$11)+'СЕТ СН'!$F$11+СВЦЭМ!$D$10+'СЕТ СН'!$F$5-'СЕТ СН'!$F$21</f>
        <v>3772.0666085399998</v>
      </c>
      <c r="K18" s="36">
        <f>SUMIFS(СВЦЭМ!$D$39:$D$789,СВЦЭМ!$A$39:$A$789,$A18,СВЦЭМ!$B$39:$B$789,K$11)+'СЕТ СН'!$F$11+СВЦЭМ!$D$10+'СЕТ СН'!$F$5-'СЕТ СН'!$F$21</f>
        <v>3690.0293809900004</v>
      </c>
      <c r="L18" s="36">
        <f>SUMIFS(СВЦЭМ!$D$39:$D$789,СВЦЭМ!$A$39:$A$789,$A18,СВЦЭМ!$B$39:$B$789,L$11)+'СЕТ СН'!$F$11+СВЦЭМ!$D$10+'СЕТ СН'!$F$5-'СЕТ СН'!$F$21</f>
        <v>3661.85233049</v>
      </c>
      <c r="M18" s="36">
        <f>SUMIFS(СВЦЭМ!$D$39:$D$789,СВЦЭМ!$A$39:$A$789,$A18,СВЦЭМ!$B$39:$B$789,M$11)+'СЕТ СН'!$F$11+СВЦЭМ!$D$10+'СЕТ СН'!$F$5-'СЕТ СН'!$F$21</f>
        <v>3663.5590041599999</v>
      </c>
      <c r="N18" s="36">
        <f>SUMIFS(СВЦЭМ!$D$39:$D$789,СВЦЭМ!$A$39:$A$789,$A18,СВЦЭМ!$B$39:$B$789,N$11)+'СЕТ СН'!$F$11+СВЦЭМ!$D$10+'СЕТ СН'!$F$5-'СЕТ СН'!$F$21</f>
        <v>3682.95254157</v>
      </c>
      <c r="O18" s="36">
        <f>SUMIFS(СВЦЭМ!$D$39:$D$789,СВЦЭМ!$A$39:$A$789,$A18,СВЦЭМ!$B$39:$B$789,O$11)+'СЕТ СН'!$F$11+СВЦЭМ!$D$10+'СЕТ СН'!$F$5-'СЕТ СН'!$F$21</f>
        <v>3687.2977733400003</v>
      </c>
      <c r="P18" s="36">
        <f>SUMIFS(СВЦЭМ!$D$39:$D$789,СВЦЭМ!$A$39:$A$789,$A18,СВЦЭМ!$B$39:$B$789,P$11)+'СЕТ СН'!$F$11+СВЦЭМ!$D$10+'СЕТ СН'!$F$5-'СЕТ СН'!$F$21</f>
        <v>3702.19591803</v>
      </c>
      <c r="Q18" s="36">
        <f>SUMIFS(СВЦЭМ!$D$39:$D$789,СВЦЭМ!$A$39:$A$789,$A18,СВЦЭМ!$B$39:$B$789,Q$11)+'СЕТ СН'!$F$11+СВЦЭМ!$D$10+'СЕТ СН'!$F$5-'СЕТ СН'!$F$21</f>
        <v>3700.4316306000001</v>
      </c>
      <c r="R18" s="36">
        <f>SUMIFS(СВЦЭМ!$D$39:$D$789,СВЦЭМ!$A$39:$A$789,$A18,СВЦЭМ!$B$39:$B$789,R$11)+'СЕТ СН'!$F$11+СВЦЭМ!$D$10+'СЕТ СН'!$F$5-'СЕТ СН'!$F$21</f>
        <v>3704.0656418400004</v>
      </c>
      <c r="S18" s="36">
        <f>SUMIFS(СВЦЭМ!$D$39:$D$789,СВЦЭМ!$A$39:$A$789,$A18,СВЦЭМ!$B$39:$B$789,S$11)+'СЕТ СН'!$F$11+СВЦЭМ!$D$10+'СЕТ СН'!$F$5-'СЕТ СН'!$F$21</f>
        <v>3676.4855106900004</v>
      </c>
      <c r="T18" s="36">
        <f>SUMIFS(СВЦЭМ!$D$39:$D$789,СВЦЭМ!$A$39:$A$789,$A18,СВЦЭМ!$B$39:$B$789,T$11)+'СЕТ СН'!$F$11+СВЦЭМ!$D$10+'СЕТ СН'!$F$5-'СЕТ СН'!$F$21</f>
        <v>3638.8234470300004</v>
      </c>
      <c r="U18" s="36">
        <f>SUMIFS(СВЦЭМ!$D$39:$D$789,СВЦЭМ!$A$39:$A$789,$A18,СВЦЭМ!$B$39:$B$789,U$11)+'СЕТ СН'!$F$11+СВЦЭМ!$D$10+'СЕТ СН'!$F$5-'СЕТ СН'!$F$21</f>
        <v>3659.7417225200002</v>
      </c>
      <c r="V18" s="36">
        <f>SUMIFS(СВЦЭМ!$D$39:$D$789,СВЦЭМ!$A$39:$A$789,$A18,СВЦЭМ!$B$39:$B$789,V$11)+'СЕТ СН'!$F$11+СВЦЭМ!$D$10+'СЕТ СН'!$F$5-'СЕТ СН'!$F$21</f>
        <v>3676.0009954699999</v>
      </c>
      <c r="W18" s="36">
        <f>SUMIFS(СВЦЭМ!$D$39:$D$789,СВЦЭМ!$A$39:$A$789,$A18,СВЦЭМ!$B$39:$B$789,W$11)+'СЕТ СН'!$F$11+СВЦЭМ!$D$10+'СЕТ СН'!$F$5-'СЕТ СН'!$F$21</f>
        <v>3692.1408365799998</v>
      </c>
      <c r="X18" s="36">
        <f>SUMIFS(СВЦЭМ!$D$39:$D$789,СВЦЭМ!$A$39:$A$789,$A18,СВЦЭМ!$B$39:$B$789,X$11)+'СЕТ СН'!$F$11+СВЦЭМ!$D$10+'СЕТ СН'!$F$5-'СЕТ СН'!$F$21</f>
        <v>3730.47869773</v>
      </c>
      <c r="Y18" s="36">
        <f>SUMIFS(СВЦЭМ!$D$39:$D$789,СВЦЭМ!$A$39:$A$789,$A18,СВЦЭМ!$B$39:$B$789,Y$11)+'СЕТ СН'!$F$11+СВЦЭМ!$D$10+'СЕТ СН'!$F$5-'СЕТ СН'!$F$21</f>
        <v>3784.0824352099999</v>
      </c>
    </row>
    <row r="19" spans="1:25" ht="15.75" x14ac:dyDescent="0.2">
      <c r="A19" s="35">
        <f t="shared" si="0"/>
        <v>45634</v>
      </c>
      <c r="B19" s="36">
        <f>SUMIFS(СВЦЭМ!$D$39:$D$789,СВЦЭМ!$A$39:$A$789,$A19,СВЦЭМ!$B$39:$B$789,B$11)+'СЕТ СН'!$F$11+СВЦЭМ!$D$10+'СЕТ СН'!$F$5-'СЕТ СН'!$F$21</f>
        <v>3776.7050864500002</v>
      </c>
      <c r="C19" s="36">
        <f>SUMIFS(СВЦЭМ!$D$39:$D$789,СВЦЭМ!$A$39:$A$789,$A19,СВЦЭМ!$B$39:$B$789,C$11)+'СЕТ СН'!$F$11+СВЦЭМ!$D$10+'СЕТ СН'!$F$5-'СЕТ СН'!$F$21</f>
        <v>3807.68839966</v>
      </c>
      <c r="D19" s="36">
        <f>SUMIFS(СВЦЭМ!$D$39:$D$789,СВЦЭМ!$A$39:$A$789,$A19,СВЦЭМ!$B$39:$B$789,D$11)+'СЕТ СН'!$F$11+СВЦЭМ!$D$10+'СЕТ СН'!$F$5-'СЕТ СН'!$F$21</f>
        <v>3837.6654656400001</v>
      </c>
      <c r="E19" s="36">
        <f>SUMIFS(СВЦЭМ!$D$39:$D$789,СВЦЭМ!$A$39:$A$789,$A19,СВЦЭМ!$B$39:$B$789,E$11)+'СЕТ СН'!$F$11+СВЦЭМ!$D$10+'СЕТ СН'!$F$5-'СЕТ СН'!$F$21</f>
        <v>3866.0513171500002</v>
      </c>
      <c r="F19" s="36">
        <f>SUMIFS(СВЦЭМ!$D$39:$D$789,СВЦЭМ!$A$39:$A$789,$A19,СВЦЭМ!$B$39:$B$789,F$11)+'СЕТ СН'!$F$11+СВЦЭМ!$D$10+'СЕТ СН'!$F$5-'СЕТ СН'!$F$21</f>
        <v>3878.2357522900002</v>
      </c>
      <c r="G19" s="36">
        <f>SUMIFS(СВЦЭМ!$D$39:$D$789,СВЦЭМ!$A$39:$A$789,$A19,СВЦЭМ!$B$39:$B$789,G$11)+'СЕТ СН'!$F$11+СВЦЭМ!$D$10+'СЕТ СН'!$F$5-'СЕТ СН'!$F$21</f>
        <v>3856.0318920899999</v>
      </c>
      <c r="H19" s="36">
        <f>SUMIFS(СВЦЭМ!$D$39:$D$789,СВЦЭМ!$A$39:$A$789,$A19,СВЦЭМ!$B$39:$B$789,H$11)+'СЕТ СН'!$F$11+СВЦЭМ!$D$10+'СЕТ СН'!$F$5-'СЕТ СН'!$F$21</f>
        <v>3872.0227261200002</v>
      </c>
      <c r="I19" s="36">
        <f>SUMIFS(СВЦЭМ!$D$39:$D$789,СВЦЭМ!$A$39:$A$789,$A19,СВЦЭМ!$B$39:$B$789,I$11)+'СЕТ СН'!$F$11+СВЦЭМ!$D$10+'СЕТ СН'!$F$5-'СЕТ СН'!$F$21</f>
        <v>3861.3349392999999</v>
      </c>
      <c r="J19" s="36">
        <f>SUMIFS(СВЦЭМ!$D$39:$D$789,СВЦЭМ!$A$39:$A$789,$A19,СВЦЭМ!$B$39:$B$789,J$11)+'СЕТ СН'!$F$11+СВЦЭМ!$D$10+'СЕТ СН'!$F$5-'СЕТ СН'!$F$21</f>
        <v>3806.4517977</v>
      </c>
      <c r="K19" s="36">
        <f>SUMIFS(СВЦЭМ!$D$39:$D$789,СВЦЭМ!$A$39:$A$789,$A19,СВЦЭМ!$B$39:$B$789,K$11)+'СЕТ СН'!$F$11+СВЦЭМ!$D$10+'СЕТ СН'!$F$5-'СЕТ СН'!$F$21</f>
        <v>3735.7517511800002</v>
      </c>
      <c r="L19" s="36">
        <f>SUMIFS(СВЦЭМ!$D$39:$D$789,СВЦЭМ!$A$39:$A$789,$A19,СВЦЭМ!$B$39:$B$789,L$11)+'СЕТ СН'!$F$11+СВЦЭМ!$D$10+'СЕТ СН'!$F$5-'СЕТ СН'!$F$21</f>
        <v>3689.4169186200002</v>
      </c>
      <c r="M19" s="36">
        <f>SUMIFS(СВЦЭМ!$D$39:$D$789,СВЦЭМ!$A$39:$A$789,$A19,СВЦЭМ!$B$39:$B$789,M$11)+'СЕТ СН'!$F$11+СВЦЭМ!$D$10+'СЕТ СН'!$F$5-'СЕТ СН'!$F$21</f>
        <v>3688.6677068600002</v>
      </c>
      <c r="N19" s="36">
        <f>SUMIFS(СВЦЭМ!$D$39:$D$789,СВЦЭМ!$A$39:$A$789,$A19,СВЦЭМ!$B$39:$B$789,N$11)+'СЕТ СН'!$F$11+СВЦЭМ!$D$10+'СЕТ СН'!$F$5-'СЕТ СН'!$F$21</f>
        <v>3712.6611234299999</v>
      </c>
      <c r="O19" s="36">
        <f>SUMIFS(СВЦЭМ!$D$39:$D$789,СВЦЭМ!$A$39:$A$789,$A19,СВЦЭМ!$B$39:$B$789,O$11)+'СЕТ СН'!$F$11+СВЦЭМ!$D$10+'СЕТ СН'!$F$5-'СЕТ СН'!$F$21</f>
        <v>3724.3696948699999</v>
      </c>
      <c r="P19" s="36">
        <f>SUMIFS(СВЦЭМ!$D$39:$D$789,СВЦЭМ!$A$39:$A$789,$A19,СВЦЭМ!$B$39:$B$789,P$11)+'СЕТ СН'!$F$11+СВЦЭМ!$D$10+'СЕТ СН'!$F$5-'СЕТ СН'!$F$21</f>
        <v>3734.4170318500001</v>
      </c>
      <c r="Q19" s="36">
        <f>SUMIFS(СВЦЭМ!$D$39:$D$789,СВЦЭМ!$A$39:$A$789,$A19,СВЦЭМ!$B$39:$B$789,Q$11)+'СЕТ СН'!$F$11+СВЦЭМ!$D$10+'СЕТ СН'!$F$5-'СЕТ СН'!$F$21</f>
        <v>3741.6707003500001</v>
      </c>
      <c r="R19" s="36">
        <f>SUMIFS(СВЦЭМ!$D$39:$D$789,СВЦЭМ!$A$39:$A$789,$A19,СВЦЭМ!$B$39:$B$789,R$11)+'СЕТ СН'!$F$11+СВЦЭМ!$D$10+'СЕТ СН'!$F$5-'СЕТ СН'!$F$21</f>
        <v>3735.6624112700001</v>
      </c>
      <c r="S19" s="36">
        <f>SUMIFS(СВЦЭМ!$D$39:$D$789,СВЦЭМ!$A$39:$A$789,$A19,СВЦЭМ!$B$39:$B$789,S$11)+'СЕТ СН'!$F$11+СВЦЭМ!$D$10+'СЕТ СН'!$F$5-'СЕТ СН'!$F$21</f>
        <v>3676.8984096200002</v>
      </c>
      <c r="T19" s="36">
        <f>SUMIFS(СВЦЭМ!$D$39:$D$789,СВЦЭМ!$A$39:$A$789,$A19,СВЦЭМ!$B$39:$B$789,T$11)+'СЕТ СН'!$F$11+СВЦЭМ!$D$10+'СЕТ СН'!$F$5-'СЕТ СН'!$F$21</f>
        <v>3605.1583687299999</v>
      </c>
      <c r="U19" s="36">
        <f>SUMIFS(СВЦЭМ!$D$39:$D$789,СВЦЭМ!$A$39:$A$789,$A19,СВЦЭМ!$B$39:$B$789,U$11)+'СЕТ СН'!$F$11+СВЦЭМ!$D$10+'СЕТ СН'!$F$5-'СЕТ СН'!$F$21</f>
        <v>3602.9739573400002</v>
      </c>
      <c r="V19" s="36">
        <f>SUMIFS(СВЦЭМ!$D$39:$D$789,СВЦЭМ!$A$39:$A$789,$A19,СВЦЭМ!$B$39:$B$789,V$11)+'СЕТ СН'!$F$11+СВЦЭМ!$D$10+'СЕТ СН'!$F$5-'СЕТ СН'!$F$21</f>
        <v>3630.9168475900001</v>
      </c>
      <c r="W19" s="36">
        <f>SUMIFS(СВЦЭМ!$D$39:$D$789,СВЦЭМ!$A$39:$A$789,$A19,СВЦЭМ!$B$39:$B$789,W$11)+'СЕТ СН'!$F$11+СВЦЭМ!$D$10+'СЕТ СН'!$F$5-'СЕТ СН'!$F$21</f>
        <v>3668.3472656499998</v>
      </c>
      <c r="X19" s="36">
        <f>SUMIFS(СВЦЭМ!$D$39:$D$789,СВЦЭМ!$A$39:$A$789,$A19,СВЦЭМ!$B$39:$B$789,X$11)+'СЕТ СН'!$F$11+СВЦЭМ!$D$10+'СЕТ СН'!$F$5-'СЕТ СН'!$F$21</f>
        <v>3684.1439000199998</v>
      </c>
      <c r="Y19" s="36">
        <f>SUMIFS(СВЦЭМ!$D$39:$D$789,СВЦЭМ!$A$39:$A$789,$A19,СВЦЭМ!$B$39:$B$789,Y$11)+'СЕТ СН'!$F$11+СВЦЭМ!$D$10+'СЕТ СН'!$F$5-'СЕТ СН'!$F$21</f>
        <v>3685.11296649</v>
      </c>
    </row>
    <row r="20" spans="1:25" ht="15.75" x14ac:dyDescent="0.2">
      <c r="A20" s="35">
        <f t="shared" si="0"/>
        <v>45635</v>
      </c>
      <c r="B20" s="36">
        <f>SUMIFS(СВЦЭМ!$D$39:$D$789,СВЦЭМ!$A$39:$A$789,$A20,СВЦЭМ!$B$39:$B$789,B$11)+'СЕТ СН'!$F$11+СВЦЭМ!$D$10+'СЕТ СН'!$F$5-'СЕТ СН'!$F$21</f>
        <v>3758.5164934700001</v>
      </c>
      <c r="C20" s="36">
        <f>SUMIFS(СВЦЭМ!$D$39:$D$789,СВЦЭМ!$A$39:$A$789,$A20,СВЦЭМ!$B$39:$B$789,C$11)+'СЕТ СН'!$F$11+СВЦЭМ!$D$10+'СЕТ СН'!$F$5-'СЕТ СН'!$F$21</f>
        <v>3780.43356709</v>
      </c>
      <c r="D20" s="36">
        <f>SUMIFS(СВЦЭМ!$D$39:$D$789,СВЦЭМ!$A$39:$A$789,$A20,СВЦЭМ!$B$39:$B$789,D$11)+'СЕТ СН'!$F$11+СВЦЭМ!$D$10+'СЕТ СН'!$F$5-'СЕТ СН'!$F$21</f>
        <v>3821.8939621600002</v>
      </c>
      <c r="E20" s="36">
        <f>SUMIFS(СВЦЭМ!$D$39:$D$789,СВЦЭМ!$A$39:$A$789,$A20,СВЦЭМ!$B$39:$B$789,E$11)+'СЕТ СН'!$F$11+СВЦЭМ!$D$10+'СЕТ СН'!$F$5-'СЕТ СН'!$F$21</f>
        <v>3842.2000687500004</v>
      </c>
      <c r="F20" s="36">
        <f>SUMIFS(СВЦЭМ!$D$39:$D$789,СВЦЭМ!$A$39:$A$789,$A20,СВЦЭМ!$B$39:$B$789,F$11)+'СЕТ СН'!$F$11+СВЦЭМ!$D$10+'СЕТ СН'!$F$5-'СЕТ СН'!$F$21</f>
        <v>3842.9107001600005</v>
      </c>
      <c r="G20" s="36">
        <f>SUMIFS(СВЦЭМ!$D$39:$D$789,СВЦЭМ!$A$39:$A$789,$A20,СВЦЭМ!$B$39:$B$789,G$11)+'СЕТ СН'!$F$11+СВЦЭМ!$D$10+'СЕТ СН'!$F$5-'СЕТ СН'!$F$21</f>
        <v>3807.1012925000005</v>
      </c>
      <c r="H20" s="36">
        <f>SUMIFS(СВЦЭМ!$D$39:$D$789,СВЦЭМ!$A$39:$A$789,$A20,СВЦЭМ!$B$39:$B$789,H$11)+'СЕТ СН'!$F$11+СВЦЭМ!$D$10+'СЕТ СН'!$F$5-'СЕТ СН'!$F$21</f>
        <v>3729.1098301100001</v>
      </c>
      <c r="I20" s="36">
        <f>SUMIFS(СВЦЭМ!$D$39:$D$789,СВЦЭМ!$A$39:$A$789,$A20,СВЦЭМ!$B$39:$B$789,I$11)+'СЕТ СН'!$F$11+СВЦЭМ!$D$10+'СЕТ СН'!$F$5-'СЕТ СН'!$F$21</f>
        <v>3662.7958980600001</v>
      </c>
      <c r="J20" s="36">
        <f>SUMIFS(СВЦЭМ!$D$39:$D$789,СВЦЭМ!$A$39:$A$789,$A20,СВЦЭМ!$B$39:$B$789,J$11)+'СЕТ СН'!$F$11+СВЦЭМ!$D$10+'СЕТ СН'!$F$5-'СЕТ СН'!$F$21</f>
        <v>3679.7764095700004</v>
      </c>
      <c r="K20" s="36">
        <f>SUMIFS(СВЦЭМ!$D$39:$D$789,СВЦЭМ!$A$39:$A$789,$A20,СВЦЭМ!$B$39:$B$789,K$11)+'СЕТ СН'!$F$11+СВЦЭМ!$D$10+'СЕТ СН'!$F$5-'СЕТ СН'!$F$21</f>
        <v>3664.4109602100002</v>
      </c>
      <c r="L20" s="36">
        <f>SUMIFS(СВЦЭМ!$D$39:$D$789,СВЦЭМ!$A$39:$A$789,$A20,СВЦЭМ!$B$39:$B$789,L$11)+'СЕТ СН'!$F$11+СВЦЭМ!$D$10+'СЕТ СН'!$F$5-'СЕТ СН'!$F$21</f>
        <v>3658.2708684300001</v>
      </c>
      <c r="M20" s="36">
        <f>SUMIFS(СВЦЭМ!$D$39:$D$789,СВЦЭМ!$A$39:$A$789,$A20,СВЦЭМ!$B$39:$B$789,M$11)+'СЕТ СН'!$F$11+СВЦЭМ!$D$10+'СЕТ СН'!$F$5-'СЕТ СН'!$F$21</f>
        <v>3679.0852202800002</v>
      </c>
      <c r="N20" s="36">
        <f>SUMIFS(СВЦЭМ!$D$39:$D$789,СВЦЭМ!$A$39:$A$789,$A20,СВЦЭМ!$B$39:$B$789,N$11)+'СЕТ СН'!$F$11+СВЦЭМ!$D$10+'СЕТ СН'!$F$5-'СЕТ СН'!$F$21</f>
        <v>3671.81897243</v>
      </c>
      <c r="O20" s="36">
        <f>SUMIFS(СВЦЭМ!$D$39:$D$789,СВЦЭМ!$A$39:$A$789,$A20,СВЦЭМ!$B$39:$B$789,O$11)+'СЕТ СН'!$F$11+СВЦЭМ!$D$10+'СЕТ СН'!$F$5-'СЕТ СН'!$F$21</f>
        <v>3681.8345533900001</v>
      </c>
      <c r="P20" s="36">
        <f>SUMIFS(СВЦЭМ!$D$39:$D$789,СВЦЭМ!$A$39:$A$789,$A20,СВЦЭМ!$B$39:$B$789,P$11)+'СЕТ СН'!$F$11+СВЦЭМ!$D$10+'СЕТ СН'!$F$5-'СЕТ СН'!$F$21</f>
        <v>3688.3818762700002</v>
      </c>
      <c r="Q20" s="36">
        <f>SUMIFS(СВЦЭМ!$D$39:$D$789,СВЦЭМ!$A$39:$A$789,$A20,СВЦЭМ!$B$39:$B$789,Q$11)+'СЕТ СН'!$F$11+СВЦЭМ!$D$10+'СЕТ СН'!$F$5-'СЕТ СН'!$F$21</f>
        <v>3691.7607255800003</v>
      </c>
      <c r="R20" s="36">
        <f>SUMIFS(СВЦЭМ!$D$39:$D$789,СВЦЭМ!$A$39:$A$789,$A20,СВЦЭМ!$B$39:$B$789,R$11)+'СЕТ СН'!$F$11+СВЦЭМ!$D$10+'СЕТ СН'!$F$5-'СЕТ СН'!$F$21</f>
        <v>3677.4012656300001</v>
      </c>
      <c r="S20" s="36">
        <f>SUMIFS(СВЦЭМ!$D$39:$D$789,СВЦЭМ!$A$39:$A$789,$A20,СВЦЭМ!$B$39:$B$789,S$11)+'СЕТ СН'!$F$11+СВЦЭМ!$D$10+'СЕТ СН'!$F$5-'СЕТ СН'!$F$21</f>
        <v>3644.4080560800003</v>
      </c>
      <c r="T20" s="36">
        <f>SUMIFS(СВЦЭМ!$D$39:$D$789,СВЦЭМ!$A$39:$A$789,$A20,СВЦЭМ!$B$39:$B$789,T$11)+'СЕТ СН'!$F$11+СВЦЭМ!$D$10+'СЕТ СН'!$F$5-'СЕТ СН'!$F$21</f>
        <v>3621.38536909</v>
      </c>
      <c r="U20" s="36">
        <f>SUMIFS(СВЦЭМ!$D$39:$D$789,СВЦЭМ!$A$39:$A$789,$A20,СВЦЭМ!$B$39:$B$789,U$11)+'СЕТ СН'!$F$11+СВЦЭМ!$D$10+'СЕТ СН'!$F$5-'СЕТ СН'!$F$21</f>
        <v>3627.2847455800002</v>
      </c>
      <c r="V20" s="36">
        <f>SUMIFS(СВЦЭМ!$D$39:$D$789,СВЦЭМ!$A$39:$A$789,$A20,СВЦЭМ!$B$39:$B$789,V$11)+'СЕТ СН'!$F$11+СВЦЭМ!$D$10+'СЕТ СН'!$F$5-'СЕТ СН'!$F$21</f>
        <v>3652.8234430000002</v>
      </c>
      <c r="W20" s="36">
        <f>SUMIFS(СВЦЭМ!$D$39:$D$789,СВЦЭМ!$A$39:$A$789,$A20,СВЦЭМ!$B$39:$B$789,W$11)+'СЕТ СН'!$F$11+СВЦЭМ!$D$10+'СЕТ СН'!$F$5-'СЕТ СН'!$F$21</f>
        <v>3668.5341323500002</v>
      </c>
      <c r="X20" s="36">
        <f>SUMIFS(СВЦЭМ!$D$39:$D$789,СВЦЭМ!$A$39:$A$789,$A20,СВЦЭМ!$B$39:$B$789,X$11)+'СЕТ СН'!$F$11+СВЦЭМ!$D$10+'СЕТ СН'!$F$5-'СЕТ СН'!$F$21</f>
        <v>3673.3781224300001</v>
      </c>
      <c r="Y20" s="36">
        <f>SUMIFS(СВЦЭМ!$D$39:$D$789,СВЦЭМ!$A$39:$A$789,$A20,СВЦЭМ!$B$39:$B$789,Y$11)+'СЕТ СН'!$F$11+СВЦЭМ!$D$10+'СЕТ СН'!$F$5-'СЕТ СН'!$F$21</f>
        <v>3666.6008954400004</v>
      </c>
    </row>
    <row r="21" spans="1:25" ht="15.75" x14ac:dyDescent="0.2">
      <c r="A21" s="35">
        <f t="shared" si="0"/>
        <v>45636</v>
      </c>
      <c r="B21" s="36">
        <f>SUMIFS(СВЦЭМ!$D$39:$D$789,СВЦЭМ!$A$39:$A$789,$A21,СВЦЭМ!$B$39:$B$789,B$11)+'СЕТ СН'!$F$11+СВЦЭМ!$D$10+'СЕТ СН'!$F$5-'СЕТ СН'!$F$21</f>
        <v>3785.3532956500003</v>
      </c>
      <c r="C21" s="36">
        <f>SUMIFS(СВЦЭМ!$D$39:$D$789,СВЦЭМ!$A$39:$A$789,$A21,СВЦЭМ!$B$39:$B$789,C$11)+'СЕТ СН'!$F$11+СВЦЭМ!$D$10+'СЕТ СН'!$F$5-'СЕТ СН'!$F$21</f>
        <v>3839.6513743599999</v>
      </c>
      <c r="D21" s="36">
        <f>SUMIFS(СВЦЭМ!$D$39:$D$789,СВЦЭМ!$A$39:$A$789,$A21,СВЦЭМ!$B$39:$B$789,D$11)+'СЕТ СН'!$F$11+СВЦЭМ!$D$10+'СЕТ СН'!$F$5-'СЕТ СН'!$F$21</f>
        <v>3854.4327988900004</v>
      </c>
      <c r="E21" s="36">
        <f>SUMIFS(СВЦЭМ!$D$39:$D$789,СВЦЭМ!$A$39:$A$789,$A21,СВЦЭМ!$B$39:$B$789,E$11)+'СЕТ СН'!$F$11+СВЦЭМ!$D$10+'СЕТ СН'!$F$5-'СЕТ СН'!$F$21</f>
        <v>3871.8870436699999</v>
      </c>
      <c r="F21" s="36">
        <f>SUMIFS(СВЦЭМ!$D$39:$D$789,СВЦЭМ!$A$39:$A$789,$A21,СВЦЭМ!$B$39:$B$789,F$11)+'СЕТ СН'!$F$11+СВЦЭМ!$D$10+'СЕТ СН'!$F$5-'СЕТ СН'!$F$21</f>
        <v>3873.7491767500001</v>
      </c>
      <c r="G21" s="36">
        <f>SUMIFS(СВЦЭМ!$D$39:$D$789,СВЦЭМ!$A$39:$A$789,$A21,СВЦЭМ!$B$39:$B$789,G$11)+'СЕТ СН'!$F$11+СВЦЭМ!$D$10+'СЕТ СН'!$F$5-'СЕТ СН'!$F$21</f>
        <v>3846.0370414500003</v>
      </c>
      <c r="H21" s="36">
        <f>SUMIFS(СВЦЭМ!$D$39:$D$789,СВЦЭМ!$A$39:$A$789,$A21,СВЦЭМ!$B$39:$B$789,H$11)+'СЕТ СН'!$F$11+СВЦЭМ!$D$10+'СЕТ СН'!$F$5-'СЕТ СН'!$F$21</f>
        <v>3775.4818681100001</v>
      </c>
      <c r="I21" s="36">
        <f>SUMIFS(СВЦЭМ!$D$39:$D$789,СВЦЭМ!$A$39:$A$789,$A21,СВЦЭМ!$B$39:$B$789,I$11)+'СЕТ СН'!$F$11+СВЦЭМ!$D$10+'СЕТ СН'!$F$5-'СЕТ СН'!$F$21</f>
        <v>3704.2266152299999</v>
      </c>
      <c r="J21" s="36">
        <f>SUMIFS(СВЦЭМ!$D$39:$D$789,СВЦЭМ!$A$39:$A$789,$A21,СВЦЭМ!$B$39:$B$789,J$11)+'СЕТ СН'!$F$11+СВЦЭМ!$D$10+'СЕТ СН'!$F$5-'СЕТ СН'!$F$21</f>
        <v>3652.83937754</v>
      </c>
      <c r="K21" s="36">
        <f>SUMIFS(СВЦЭМ!$D$39:$D$789,СВЦЭМ!$A$39:$A$789,$A21,СВЦЭМ!$B$39:$B$789,K$11)+'СЕТ СН'!$F$11+СВЦЭМ!$D$10+'СЕТ СН'!$F$5-'СЕТ СН'!$F$21</f>
        <v>3628.7079362900004</v>
      </c>
      <c r="L21" s="36">
        <f>SUMIFS(СВЦЭМ!$D$39:$D$789,СВЦЭМ!$A$39:$A$789,$A21,СВЦЭМ!$B$39:$B$789,L$11)+'СЕТ СН'!$F$11+СВЦЭМ!$D$10+'СЕТ СН'!$F$5-'СЕТ СН'!$F$21</f>
        <v>3639.4710348300005</v>
      </c>
      <c r="M21" s="36">
        <f>SUMIFS(СВЦЭМ!$D$39:$D$789,СВЦЭМ!$A$39:$A$789,$A21,СВЦЭМ!$B$39:$B$789,M$11)+'СЕТ СН'!$F$11+СВЦЭМ!$D$10+'СЕТ СН'!$F$5-'СЕТ СН'!$F$21</f>
        <v>3648.3960245200001</v>
      </c>
      <c r="N21" s="36">
        <f>SUMIFS(СВЦЭМ!$D$39:$D$789,СВЦЭМ!$A$39:$A$789,$A21,СВЦЭМ!$B$39:$B$789,N$11)+'СЕТ СН'!$F$11+СВЦЭМ!$D$10+'СЕТ СН'!$F$5-'СЕТ СН'!$F$21</f>
        <v>3646.9473242200002</v>
      </c>
      <c r="O21" s="36">
        <f>SUMIFS(СВЦЭМ!$D$39:$D$789,СВЦЭМ!$A$39:$A$789,$A21,СВЦЭМ!$B$39:$B$789,O$11)+'СЕТ СН'!$F$11+СВЦЭМ!$D$10+'СЕТ СН'!$F$5-'СЕТ СН'!$F$21</f>
        <v>3642.6275604100001</v>
      </c>
      <c r="P21" s="36">
        <f>SUMIFS(СВЦЭМ!$D$39:$D$789,СВЦЭМ!$A$39:$A$789,$A21,СВЦЭМ!$B$39:$B$789,P$11)+'СЕТ СН'!$F$11+СВЦЭМ!$D$10+'СЕТ СН'!$F$5-'СЕТ СН'!$F$21</f>
        <v>3679.2358727500005</v>
      </c>
      <c r="Q21" s="36">
        <f>SUMIFS(СВЦЭМ!$D$39:$D$789,СВЦЭМ!$A$39:$A$789,$A21,СВЦЭМ!$B$39:$B$789,Q$11)+'СЕТ СН'!$F$11+СВЦЭМ!$D$10+'СЕТ СН'!$F$5-'СЕТ СН'!$F$21</f>
        <v>3692.8112792700003</v>
      </c>
      <c r="R21" s="36">
        <f>SUMIFS(СВЦЭМ!$D$39:$D$789,СВЦЭМ!$A$39:$A$789,$A21,СВЦЭМ!$B$39:$B$789,R$11)+'СЕТ СН'!$F$11+СВЦЭМ!$D$10+'СЕТ СН'!$F$5-'СЕТ СН'!$F$21</f>
        <v>3671.0516316100002</v>
      </c>
      <c r="S21" s="36">
        <f>SUMIFS(СВЦЭМ!$D$39:$D$789,СВЦЭМ!$A$39:$A$789,$A21,СВЦЭМ!$B$39:$B$789,S$11)+'СЕТ СН'!$F$11+СВЦЭМ!$D$10+'СЕТ СН'!$F$5-'СЕТ СН'!$F$21</f>
        <v>3635.2903557600002</v>
      </c>
      <c r="T21" s="36">
        <f>SUMIFS(СВЦЭМ!$D$39:$D$789,СВЦЭМ!$A$39:$A$789,$A21,СВЦЭМ!$B$39:$B$789,T$11)+'СЕТ СН'!$F$11+СВЦЭМ!$D$10+'СЕТ СН'!$F$5-'СЕТ СН'!$F$21</f>
        <v>3615.0659614900001</v>
      </c>
      <c r="U21" s="36">
        <f>SUMIFS(СВЦЭМ!$D$39:$D$789,СВЦЭМ!$A$39:$A$789,$A21,СВЦЭМ!$B$39:$B$789,U$11)+'СЕТ СН'!$F$11+СВЦЭМ!$D$10+'СЕТ СН'!$F$5-'СЕТ СН'!$F$21</f>
        <v>3630.01270587</v>
      </c>
      <c r="V21" s="36">
        <f>SUMIFS(СВЦЭМ!$D$39:$D$789,СВЦЭМ!$A$39:$A$789,$A21,СВЦЭМ!$B$39:$B$789,V$11)+'СЕТ СН'!$F$11+СВЦЭМ!$D$10+'СЕТ СН'!$F$5-'СЕТ СН'!$F$21</f>
        <v>3642.4161796100002</v>
      </c>
      <c r="W21" s="36">
        <f>SUMIFS(СВЦЭМ!$D$39:$D$789,СВЦЭМ!$A$39:$A$789,$A21,СВЦЭМ!$B$39:$B$789,W$11)+'СЕТ СН'!$F$11+СВЦЭМ!$D$10+'СЕТ СН'!$F$5-'СЕТ СН'!$F$21</f>
        <v>3669.2564712000003</v>
      </c>
      <c r="X21" s="36">
        <f>SUMIFS(СВЦЭМ!$D$39:$D$789,СВЦЭМ!$A$39:$A$789,$A21,СВЦЭМ!$B$39:$B$789,X$11)+'СЕТ СН'!$F$11+СВЦЭМ!$D$10+'СЕТ СН'!$F$5-'СЕТ СН'!$F$21</f>
        <v>3672.1048804500001</v>
      </c>
      <c r="Y21" s="36">
        <f>SUMIFS(СВЦЭМ!$D$39:$D$789,СВЦЭМ!$A$39:$A$789,$A21,СВЦЭМ!$B$39:$B$789,Y$11)+'СЕТ СН'!$F$11+СВЦЭМ!$D$10+'СЕТ СН'!$F$5-'СЕТ СН'!$F$21</f>
        <v>3711.0389113300002</v>
      </c>
    </row>
    <row r="22" spans="1:25" ht="15.75" x14ac:dyDescent="0.2">
      <c r="A22" s="35">
        <f t="shared" si="0"/>
        <v>45637</v>
      </c>
      <c r="B22" s="36">
        <f>SUMIFS(СВЦЭМ!$D$39:$D$789,СВЦЭМ!$A$39:$A$789,$A22,СВЦЭМ!$B$39:$B$789,B$11)+'СЕТ СН'!$F$11+СВЦЭМ!$D$10+'СЕТ СН'!$F$5-'СЕТ СН'!$F$21</f>
        <v>3706.78231719</v>
      </c>
      <c r="C22" s="36">
        <f>SUMIFS(СВЦЭМ!$D$39:$D$789,СВЦЭМ!$A$39:$A$789,$A22,СВЦЭМ!$B$39:$B$789,C$11)+'СЕТ СН'!$F$11+СВЦЭМ!$D$10+'СЕТ СН'!$F$5-'СЕТ СН'!$F$21</f>
        <v>3802.0621401200001</v>
      </c>
      <c r="D22" s="36">
        <f>SUMIFS(СВЦЭМ!$D$39:$D$789,СВЦЭМ!$A$39:$A$789,$A22,СВЦЭМ!$B$39:$B$789,D$11)+'СЕТ СН'!$F$11+СВЦЭМ!$D$10+'СЕТ СН'!$F$5-'СЕТ СН'!$F$21</f>
        <v>3843.2982535600004</v>
      </c>
      <c r="E22" s="36">
        <f>SUMIFS(СВЦЭМ!$D$39:$D$789,СВЦЭМ!$A$39:$A$789,$A22,СВЦЭМ!$B$39:$B$789,E$11)+'СЕТ СН'!$F$11+СВЦЭМ!$D$10+'СЕТ СН'!$F$5-'СЕТ СН'!$F$21</f>
        <v>3854.5198064699998</v>
      </c>
      <c r="F22" s="36">
        <f>SUMIFS(СВЦЭМ!$D$39:$D$789,СВЦЭМ!$A$39:$A$789,$A22,СВЦЭМ!$B$39:$B$789,F$11)+'СЕТ СН'!$F$11+СВЦЭМ!$D$10+'СЕТ СН'!$F$5-'СЕТ СН'!$F$21</f>
        <v>3866.1046988600001</v>
      </c>
      <c r="G22" s="36">
        <f>SUMIFS(СВЦЭМ!$D$39:$D$789,СВЦЭМ!$A$39:$A$789,$A22,СВЦЭМ!$B$39:$B$789,G$11)+'СЕТ СН'!$F$11+СВЦЭМ!$D$10+'СЕТ СН'!$F$5-'СЕТ СН'!$F$21</f>
        <v>3837.4739656400002</v>
      </c>
      <c r="H22" s="36">
        <f>SUMIFS(СВЦЭМ!$D$39:$D$789,СВЦЭМ!$A$39:$A$789,$A22,СВЦЭМ!$B$39:$B$789,H$11)+'СЕТ СН'!$F$11+СВЦЭМ!$D$10+'СЕТ СН'!$F$5-'СЕТ СН'!$F$21</f>
        <v>3790.75925069</v>
      </c>
      <c r="I22" s="36">
        <f>SUMIFS(СВЦЭМ!$D$39:$D$789,СВЦЭМ!$A$39:$A$789,$A22,СВЦЭМ!$B$39:$B$789,I$11)+'СЕТ СН'!$F$11+СВЦЭМ!$D$10+'СЕТ СН'!$F$5-'СЕТ СН'!$F$21</f>
        <v>3726.2636302600004</v>
      </c>
      <c r="J22" s="36">
        <f>SUMIFS(СВЦЭМ!$D$39:$D$789,СВЦЭМ!$A$39:$A$789,$A22,СВЦЭМ!$B$39:$B$789,J$11)+'СЕТ СН'!$F$11+СВЦЭМ!$D$10+'СЕТ СН'!$F$5-'СЕТ СН'!$F$21</f>
        <v>3685.6838647700001</v>
      </c>
      <c r="K22" s="36">
        <f>SUMIFS(СВЦЭМ!$D$39:$D$789,СВЦЭМ!$A$39:$A$789,$A22,СВЦЭМ!$B$39:$B$789,K$11)+'СЕТ СН'!$F$11+СВЦЭМ!$D$10+'СЕТ СН'!$F$5-'СЕТ СН'!$F$21</f>
        <v>3669.8271776500001</v>
      </c>
      <c r="L22" s="36">
        <f>SUMIFS(СВЦЭМ!$D$39:$D$789,СВЦЭМ!$A$39:$A$789,$A22,СВЦЭМ!$B$39:$B$789,L$11)+'СЕТ СН'!$F$11+СВЦЭМ!$D$10+'СЕТ СН'!$F$5-'СЕТ СН'!$F$21</f>
        <v>3669.0054401500001</v>
      </c>
      <c r="M22" s="36">
        <f>SUMIFS(СВЦЭМ!$D$39:$D$789,СВЦЭМ!$A$39:$A$789,$A22,СВЦЭМ!$B$39:$B$789,M$11)+'СЕТ СН'!$F$11+СВЦЭМ!$D$10+'СЕТ СН'!$F$5-'СЕТ СН'!$F$21</f>
        <v>3692.6828184800002</v>
      </c>
      <c r="N22" s="36">
        <f>SUMIFS(СВЦЭМ!$D$39:$D$789,СВЦЭМ!$A$39:$A$789,$A22,СВЦЭМ!$B$39:$B$789,N$11)+'СЕТ СН'!$F$11+СВЦЭМ!$D$10+'СЕТ СН'!$F$5-'СЕТ СН'!$F$21</f>
        <v>3711.5508365100004</v>
      </c>
      <c r="O22" s="36">
        <f>SUMIFS(СВЦЭМ!$D$39:$D$789,СВЦЭМ!$A$39:$A$789,$A22,СВЦЭМ!$B$39:$B$789,O$11)+'СЕТ СН'!$F$11+СВЦЭМ!$D$10+'СЕТ СН'!$F$5-'СЕТ СН'!$F$21</f>
        <v>3739.5380003600003</v>
      </c>
      <c r="P22" s="36">
        <f>SUMIFS(СВЦЭМ!$D$39:$D$789,СВЦЭМ!$A$39:$A$789,$A22,СВЦЭМ!$B$39:$B$789,P$11)+'СЕТ СН'!$F$11+СВЦЭМ!$D$10+'СЕТ СН'!$F$5-'СЕТ СН'!$F$21</f>
        <v>3766.9169969000004</v>
      </c>
      <c r="Q22" s="36">
        <f>SUMIFS(СВЦЭМ!$D$39:$D$789,СВЦЭМ!$A$39:$A$789,$A22,СВЦЭМ!$B$39:$B$789,Q$11)+'СЕТ СН'!$F$11+СВЦЭМ!$D$10+'СЕТ СН'!$F$5-'СЕТ СН'!$F$21</f>
        <v>3798.8096191300001</v>
      </c>
      <c r="R22" s="36">
        <f>SUMIFS(СВЦЭМ!$D$39:$D$789,СВЦЭМ!$A$39:$A$789,$A22,СВЦЭМ!$B$39:$B$789,R$11)+'СЕТ СН'!$F$11+СВЦЭМ!$D$10+'СЕТ СН'!$F$5-'СЕТ СН'!$F$21</f>
        <v>3786.06899221</v>
      </c>
      <c r="S22" s="36">
        <f>SUMIFS(СВЦЭМ!$D$39:$D$789,СВЦЭМ!$A$39:$A$789,$A22,СВЦЭМ!$B$39:$B$789,S$11)+'СЕТ СН'!$F$11+СВЦЭМ!$D$10+'СЕТ СН'!$F$5-'СЕТ СН'!$F$21</f>
        <v>3752.7392447400002</v>
      </c>
      <c r="T22" s="36">
        <f>SUMIFS(СВЦЭМ!$D$39:$D$789,СВЦЭМ!$A$39:$A$789,$A22,СВЦЭМ!$B$39:$B$789,T$11)+'СЕТ СН'!$F$11+СВЦЭМ!$D$10+'СЕТ СН'!$F$5-'СЕТ СН'!$F$21</f>
        <v>3708.5603249200003</v>
      </c>
      <c r="U22" s="36">
        <f>SUMIFS(СВЦЭМ!$D$39:$D$789,СВЦЭМ!$A$39:$A$789,$A22,СВЦЭМ!$B$39:$B$789,U$11)+'СЕТ СН'!$F$11+СВЦЭМ!$D$10+'СЕТ СН'!$F$5-'СЕТ СН'!$F$21</f>
        <v>3694.17384348</v>
      </c>
      <c r="V22" s="36">
        <f>SUMIFS(СВЦЭМ!$D$39:$D$789,СВЦЭМ!$A$39:$A$789,$A22,СВЦЭМ!$B$39:$B$789,V$11)+'СЕТ СН'!$F$11+СВЦЭМ!$D$10+'СЕТ СН'!$F$5-'СЕТ СН'!$F$21</f>
        <v>3688.4315138500001</v>
      </c>
      <c r="W22" s="36">
        <f>SUMIFS(СВЦЭМ!$D$39:$D$789,СВЦЭМ!$A$39:$A$789,$A22,СВЦЭМ!$B$39:$B$789,W$11)+'СЕТ СН'!$F$11+СВЦЭМ!$D$10+'СЕТ СН'!$F$5-'СЕТ СН'!$F$21</f>
        <v>3701.7130697900002</v>
      </c>
      <c r="X22" s="36">
        <f>SUMIFS(СВЦЭМ!$D$39:$D$789,СВЦЭМ!$A$39:$A$789,$A22,СВЦЭМ!$B$39:$B$789,X$11)+'СЕТ СН'!$F$11+СВЦЭМ!$D$10+'СЕТ СН'!$F$5-'СЕТ СН'!$F$21</f>
        <v>3729.8260622300004</v>
      </c>
      <c r="Y22" s="36">
        <f>SUMIFS(СВЦЭМ!$D$39:$D$789,СВЦЭМ!$A$39:$A$789,$A22,СВЦЭМ!$B$39:$B$789,Y$11)+'СЕТ СН'!$F$11+СВЦЭМ!$D$10+'СЕТ СН'!$F$5-'СЕТ СН'!$F$21</f>
        <v>3775.1977306899998</v>
      </c>
    </row>
    <row r="23" spans="1:25" ht="15.75" x14ac:dyDescent="0.2">
      <c r="A23" s="35">
        <f t="shared" si="0"/>
        <v>45638</v>
      </c>
      <c r="B23" s="36">
        <f>SUMIFS(СВЦЭМ!$D$39:$D$789,СВЦЭМ!$A$39:$A$789,$A23,СВЦЭМ!$B$39:$B$789,B$11)+'СЕТ СН'!$F$11+СВЦЭМ!$D$10+'СЕТ СН'!$F$5-'СЕТ СН'!$F$21</f>
        <v>3817.6328032199999</v>
      </c>
      <c r="C23" s="36">
        <f>SUMIFS(СВЦЭМ!$D$39:$D$789,СВЦЭМ!$A$39:$A$789,$A23,СВЦЭМ!$B$39:$B$789,C$11)+'СЕТ СН'!$F$11+СВЦЭМ!$D$10+'СЕТ СН'!$F$5-'СЕТ СН'!$F$21</f>
        <v>3863.8568999899999</v>
      </c>
      <c r="D23" s="36">
        <f>SUMIFS(СВЦЭМ!$D$39:$D$789,СВЦЭМ!$A$39:$A$789,$A23,СВЦЭМ!$B$39:$B$789,D$11)+'СЕТ СН'!$F$11+СВЦЭМ!$D$10+'СЕТ СН'!$F$5-'СЕТ СН'!$F$21</f>
        <v>3873.68770012</v>
      </c>
      <c r="E23" s="36">
        <f>SUMIFS(СВЦЭМ!$D$39:$D$789,СВЦЭМ!$A$39:$A$789,$A23,СВЦЭМ!$B$39:$B$789,E$11)+'СЕТ СН'!$F$11+СВЦЭМ!$D$10+'СЕТ СН'!$F$5-'СЕТ СН'!$F$21</f>
        <v>3873.1982599700004</v>
      </c>
      <c r="F23" s="36">
        <f>SUMIFS(СВЦЭМ!$D$39:$D$789,СВЦЭМ!$A$39:$A$789,$A23,СВЦЭМ!$B$39:$B$789,F$11)+'СЕТ СН'!$F$11+СВЦЭМ!$D$10+'СЕТ СН'!$F$5-'СЕТ СН'!$F$21</f>
        <v>3881.6628030700003</v>
      </c>
      <c r="G23" s="36">
        <f>SUMIFS(СВЦЭМ!$D$39:$D$789,СВЦЭМ!$A$39:$A$789,$A23,СВЦЭМ!$B$39:$B$789,G$11)+'СЕТ СН'!$F$11+СВЦЭМ!$D$10+'СЕТ СН'!$F$5-'СЕТ СН'!$F$21</f>
        <v>3874.5855951500002</v>
      </c>
      <c r="H23" s="36">
        <f>SUMIFS(СВЦЭМ!$D$39:$D$789,СВЦЭМ!$A$39:$A$789,$A23,СВЦЭМ!$B$39:$B$789,H$11)+'СЕТ СН'!$F$11+СВЦЭМ!$D$10+'СЕТ СН'!$F$5-'СЕТ СН'!$F$21</f>
        <v>3822.7035496799999</v>
      </c>
      <c r="I23" s="36">
        <f>SUMIFS(СВЦЭМ!$D$39:$D$789,СВЦЭМ!$A$39:$A$789,$A23,СВЦЭМ!$B$39:$B$789,I$11)+'СЕТ СН'!$F$11+СВЦЭМ!$D$10+'СЕТ СН'!$F$5-'СЕТ СН'!$F$21</f>
        <v>3746.3246033900004</v>
      </c>
      <c r="J23" s="36">
        <f>SUMIFS(СВЦЭМ!$D$39:$D$789,СВЦЭМ!$A$39:$A$789,$A23,СВЦЭМ!$B$39:$B$789,J$11)+'СЕТ СН'!$F$11+СВЦЭМ!$D$10+'СЕТ СН'!$F$5-'СЕТ СН'!$F$21</f>
        <v>3708.3169692500001</v>
      </c>
      <c r="K23" s="36">
        <f>SUMIFS(СВЦЭМ!$D$39:$D$789,СВЦЭМ!$A$39:$A$789,$A23,СВЦЭМ!$B$39:$B$789,K$11)+'СЕТ СН'!$F$11+СВЦЭМ!$D$10+'СЕТ СН'!$F$5-'СЕТ СН'!$F$21</f>
        <v>3709.5135385100002</v>
      </c>
      <c r="L23" s="36">
        <f>SUMIFS(СВЦЭМ!$D$39:$D$789,СВЦЭМ!$A$39:$A$789,$A23,СВЦЭМ!$B$39:$B$789,L$11)+'СЕТ СН'!$F$11+СВЦЭМ!$D$10+'СЕТ СН'!$F$5-'СЕТ СН'!$F$21</f>
        <v>3702.0453291700001</v>
      </c>
      <c r="M23" s="36">
        <f>SUMIFS(СВЦЭМ!$D$39:$D$789,СВЦЭМ!$A$39:$A$789,$A23,СВЦЭМ!$B$39:$B$789,M$11)+'СЕТ СН'!$F$11+СВЦЭМ!$D$10+'СЕТ СН'!$F$5-'СЕТ СН'!$F$21</f>
        <v>3715.0803769000004</v>
      </c>
      <c r="N23" s="36">
        <f>SUMIFS(СВЦЭМ!$D$39:$D$789,СВЦЭМ!$A$39:$A$789,$A23,СВЦЭМ!$B$39:$B$789,N$11)+'СЕТ СН'!$F$11+СВЦЭМ!$D$10+'СЕТ СН'!$F$5-'СЕТ СН'!$F$21</f>
        <v>3717.16670135</v>
      </c>
      <c r="O23" s="36">
        <f>SUMIFS(СВЦЭМ!$D$39:$D$789,СВЦЭМ!$A$39:$A$789,$A23,СВЦЭМ!$B$39:$B$789,O$11)+'СЕТ СН'!$F$11+СВЦЭМ!$D$10+'СЕТ СН'!$F$5-'СЕТ СН'!$F$21</f>
        <v>3748.3610118400002</v>
      </c>
      <c r="P23" s="36">
        <f>SUMIFS(СВЦЭМ!$D$39:$D$789,СВЦЭМ!$A$39:$A$789,$A23,СВЦЭМ!$B$39:$B$789,P$11)+'СЕТ СН'!$F$11+СВЦЭМ!$D$10+'СЕТ СН'!$F$5-'СЕТ СН'!$F$21</f>
        <v>3744.2130949000002</v>
      </c>
      <c r="Q23" s="36">
        <f>SUMIFS(СВЦЭМ!$D$39:$D$789,СВЦЭМ!$A$39:$A$789,$A23,СВЦЭМ!$B$39:$B$789,Q$11)+'СЕТ СН'!$F$11+СВЦЭМ!$D$10+'СЕТ СН'!$F$5-'СЕТ СН'!$F$21</f>
        <v>3740.9270434500004</v>
      </c>
      <c r="R23" s="36">
        <f>SUMIFS(СВЦЭМ!$D$39:$D$789,СВЦЭМ!$A$39:$A$789,$A23,СВЦЭМ!$B$39:$B$789,R$11)+'СЕТ СН'!$F$11+СВЦЭМ!$D$10+'СЕТ СН'!$F$5-'СЕТ СН'!$F$21</f>
        <v>3741.83697605</v>
      </c>
      <c r="S23" s="36">
        <f>SUMIFS(СВЦЭМ!$D$39:$D$789,СВЦЭМ!$A$39:$A$789,$A23,СВЦЭМ!$B$39:$B$789,S$11)+'СЕТ СН'!$F$11+СВЦЭМ!$D$10+'СЕТ СН'!$F$5-'СЕТ СН'!$F$21</f>
        <v>3702.3732451400001</v>
      </c>
      <c r="T23" s="36">
        <f>SUMIFS(СВЦЭМ!$D$39:$D$789,СВЦЭМ!$A$39:$A$789,$A23,СВЦЭМ!$B$39:$B$789,T$11)+'СЕТ СН'!$F$11+СВЦЭМ!$D$10+'СЕТ СН'!$F$5-'СЕТ СН'!$F$21</f>
        <v>3697.2990673700001</v>
      </c>
      <c r="U23" s="36">
        <f>SUMIFS(СВЦЭМ!$D$39:$D$789,СВЦЭМ!$A$39:$A$789,$A23,СВЦЭМ!$B$39:$B$789,U$11)+'СЕТ СН'!$F$11+СВЦЭМ!$D$10+'СЕТ СН'!$F$5-'СЕТ СН'!$F$21</f>
        <v>3712.9071170799998</v>
      </c>
      <c r="V23" s="36">
        <f>SUMIFS(СВЦЭМ!$D$39:$D$789,СВЦЭМ!$A$39:$A$789,$A23,СВЦЭМ!$B$39:$B$789,V$11)+'СЕТ СН'!$F$11+СВЦЭМ!$D$10+'СЕТ СН'!$F$5-'СЕТ СН'!$F$21</f>
        <v>3722.0183127800001</v>
      </c>
      <c r="W23" s="36">
        <f>SUMIFS(СВЦЭМ!$D$39:$D$789,СВЦЭМ!$A$39:$A$789,$A23,СВЦЭМ!$B$39:$B$789,W$11)+'СЕТ СН'!$F$11+СВЦЭМ!$D$10+'СЕТ СН'!$F$5-'СЕТ СН'!$F$21</f>
        <v>3751.7420525699999</v>
      </c>
      <c r="X23" s="36">
        <f>SUMIFS(СВЦЭМ!$D$39:$D$789,СВЦЭМ!$A$39:$A$789,$A23,СВЦЭМ!$B$39:$B$789,X$11)+'СЕТ СН'!$F$11+СВЦЭМ!$D$10+'СЕТ СН'!$F$5-'СЕТ СН'!$F$21</f>
        <v>3774.4482484</v>
      </c>
      <c r="Y23" s="36">
        <f>SUMIFS(СВЦЭМ!$D$39:$D$789,СВЦЭМ!$A$39:$A$789,$A23,СВЦЭМ!$B$39:$B$789,Y$11)+'СЕТ СН'!$F$11+СВЦЭМ!$D$10+'СЕТ СН'!$F$5-'СЕТ СН'!$F$21</f>
        <v>3817.2708050900001</v>
      </c>
    </row>
    <row r="24" spans="1:25" ht="15.75" x14ac:dyDescent="0.2">
      <c r="A24" s="35">
        <f t="shared" si="0"/>
        <v>45639</v>
      </c>
      <c r="B24" s="36">
        <f>SUMIFS(СВЦЭМ!$D$39:$D$789,СВЦЭМ!$A$39:$A$789,$A24,СВЦЭМ!$B$39:$B$789,B$11)+'СЕТ СН'!$F$11+СВЦЭМ!$D$10+'СЕТ СН'!$F$5-'СЕТ СН'!$F$21</f>
        <v>3867.1750733100002</v>
      </c>
      <c r="C24" s="36">
        <f>SUMIFS(СВЦЭМ!$D$39:$D$789,СВЦЭМ!$A$39:$A$789,$A24,СВЦЭМ!$B$39:$B$789,C$11)+'СЕТ СН'!$F$11+СВЦЭМ!$D$10+'СЕТ СН'!$F$5-'СЕТ СН'!$F$21</f>
        <v>3915.7354905600005</v>
      </c>
      <c r="D24" s="36">
        <f>SUMIFS(СВЦЭМ!$D$39:$D$789,СВЦЭМ!$A$39:$A$789,$A24,СВЦЭМ!$B$39:$B$789,D$11)+'СЕТ СН'!$F$11+СВЦЭМ!$D$10+'СЕТ СН'!$F$5-'СЕТ СН'!$F$21</f>
        <v>3947.7460647300004</v>
      </c>
      <c r="E24" s="36">
        <f>SUMIFS(СВЦЭМ!$D$39:$D$789,СВЦЭМ!$A$39:$A$789,$A24,СВЦЭМ!$B$39:$B$789,E$11)+'СЕТ СН'!$F$11+СВЦЭМ!$D$10+'СЕТ СН'!$F$5-'СЕТ СН'!$F$21</f>
        <v>3941.7352110100001</v>
      </c>
      <c r="F24" s="36">
        <f>SUMIFS(СВЦЭМ!$D$39:$D$789,СВЦЭМ!$A$39:$A$789,$A24,СВЦЭМ!$B$39:$B$789,F$11)+'СЕТ СН'!$F$11+СВЦЭМ!$D$10+'СЕТ СН'!$F$5-'СЕТ СН'!$F$21</f>
        <v>3926.7966756900005</v>
      </c>
      <c r="G24" s="36">
        <f>SUMIFS(СВЦЭМ!$D$39:$D$789,СВЦЭМ!$A$39:$A$789,$A24,СВЦЭМ!$B$39:$B$789,G$11)+'СЕТ СН'!$F$11+СВЦЭМ!$D$10+'СЕТ СН'!$F$5-'СЕТ СН'!$F$21</f>
        <v>3894.81870514</v>
      </c>
      <c r="H24" s="36">
        <f>SUMIFS(СВЦЭМ!$D$39:$D$789,СВЦЭМ!$A$39:$A$789,$A24,СВЦЭМ!$B$39:$B$789,H$11)+'СЕТ СН'!$F$11+СВЦЭМ!$D$10+'СЕТ СН'!$F$5-'СЕТ СН'!$F$21</f>
        <v>3827.7236504900002</v>
      </c>
      <c r="I24" s="36">
        <f>SUMIFS(СВЦЭМ!$D$39:$D$789,СВЦЭМ!$A$39:$A$789,$A24,СВЦЭМ!$B$39:$B$789,I$11)+'СЕТ СН'!$F$11+СВЦЭМ!$D$10+'СЕТ СН'!$F$5-'СЕТ СН'!$F$21</f>
        <v>3755.4292324900002</v>
      </c>
      <c r="J24" s="36">
        <f>SUMIFS(СВЦЭМ!$D$39:$D$789,СВЦЭМ!$A$39:$A$789,$A24,СВЦЭМ!$B$39:$B$789,J$11)+'СЕТ СН'!$F$11+СВЦЭМ!$D$10+'СЕТ СН'!$F$5-'СЕТ СН'!$F$21</f>
        <v>3714.3641933400004</v>
      </c>
      <c r="K24" s="36">
        <f>SUMIFS(СВЦЭМ!$D$39:$D$789,СВЦЭМ!$A$39:$A$789,$A24,СВЦЭМ!$B$39:$B$789,K$11)+'СЕТ СН'!$F$11+СВЦЭМ!$D$10+'СЕТ СН'!$F$5-'СЕТ СН'!$F$21</f>
        <v>3697.54208535</v>
      </c>
      <c r="L24" s="36">
        <f>SUMIFS(СВЦЭМ!$D$39:$D$789,СВЦЭМ!$A$39:$A$789,$A24,СВЦЭМ!$B$39:$B$789,L$11)+'СЕТ СН'!$F$11+СВЦЭМ!$D$10+'СЕТ СН'!$F$5-'СЕТ СН'!$F$21</f>
        <v>3688.6553118600004</v>
      </c>
      <c r="M24" s="36">
        <f>SUMIFS(СВЦЭМ!$D$39:$D$789,СВЦЭМ!$A$39:$A$789,$A24,СВЦЭМ!$B$39:$B$789,M$11)+'СЕТ СН'!$F$11+СВЦЭМ!$D$10+'СЕТ СН'!$F$5-'СЕТ СН'!$F$21</f>
        <v>3705.8979353200002</v>
      </c>
      <c r="N24" s="36">
        <f>SUMIFS(СВЦЭМ!$D$39:$D$789,СВЦЭМ!$A$39:$A$789,$A24,СВЦЭМ!$B$39:$B$789,N$11)+'СЕТ СН'!$F$11+СВЦЭМ!$D$10+'СЕТ СН'!$F$5-'СЕТ СН'!$F$21</f>
        <v>3696.6207927200003</v>
      </c>
      <c r="O24" s="36">
        <f>SUMIFS(СВЦЭМ!$D$39:$D$789,СВЦЭМ!$A$39:$A$789,$A24,СВЦЭМ!$B$39:$B$789,O$11)+'СЕТ СН'!$F$11+СВЦЭМ!$D$10+'СЕТ СН'!$F$5-'СЕТ СН'!$F$21</f>
        <v>3707.3400429700005</v>
      </c>
      <c r="P24" s="36">
        <f>SUMIFS(СВЦЭМ!$D$39:$D$789,СВЦЭМ!$A$39:$A$789,$A24,СВЦЭМ!$B$39:$B$789,P$11)+'СЕТ СН'!$F$11+СВЦЭМ!$D$10+'СЕТ СН'!$F$5-'СЕТ СН'!$F$21</f>
        <v>3717.8783943799999</v>
      </c>
      <c r="Q24" s="36">
        <f>SUMIFS(СВЦЭМ!$D$39:$D$789,СВЦЭМ!$A$39:$A$789,$A24,СВЦЭМ!$B$39:$B$789,Q$11)+'СЕТ СН'!$F$11+СВЦЭМ!$D$10+'СЕТ СН'!$F$5-'СЕТ СН'!$F$21</f>
        <v>3719.9515051899998</v>
      </c>
      <c r="R24" s="36">
        <f>SUMIFS(СВЦЭМ!$D$39:$D$789,СВЦЭМ!$A$39:$A$789,$A24,СВЦЭМ!$B$39:$B$789,R$11)+'СЕТ СН'!$F$11+СВЦЭМ!$D$10+'СЕТ СН'!$F$5-'СЕТ СН'!$F$21</f>
        <v>3695.5010814500001</v>
      </c>
      <c r="S24" s="36">
        <f>SUMIFS(СВЦЭМ!$D$39:$D$789,СВЦЭМ!$A$39:$A$789,$A24,СВЦЭМ!$B$39:$B$789,S$11)+'СЕТ СН'!$F$11+СВЦЭМ!$D$10+'СЕТ СН'!$F$5-'СЕТ СН'!$F$21</f>
        <v>3685.2881719800002</v>
      </c>
      <c r="T24" s="36">
        <f>SUMIFS(СВЦЭМ!$D$39:$D$789,СВЦЭМ!$A$39:$A$789,$A24,СВЦЭМ!$B$39:$B$789,T$11)+'СЕТ СН'!$F$11+СВЦЭМ!$D$10+'СЕТ СН'!$F$5-'СЕТ СН'!$F$21</f>
        <v>3674.3852201700001</v>
      </c>
      <c r="U24" s="36">
        <f>SUMIFS(СВЦЭМ!$D$39:$D$789,СВЦЭМ!$A$39:$A$789,$A24,СВЦЭМ!$B$39:$B$789,U$11)+'СЕТ СН'!$F$11+СВЦЭМ!$D$10+'СЕТ СН'!$F$5-'СЕТ СН'!$F$21</f>
        <v>3685.50712638</v>
      </c>
      <c r="V24" s="36">
        <f>SUMIFS(СВЦЭМ!$D$39:$D$789,СВЦЭМ!$A$39:$A$789,$A24,СВЦЭМ!$B$39:$B$789,V$11)+'СЕТ СН'!$F$11+СВЦЭМ!$D$10+'СЕТ СН'!$F$5-'СЕТ СН'!$F$21</f>
        <v>3701.3198026099999</v>
      </c>
      <c r="W24" s="36">
        <f>SUMIFS(СВЦЭМ!$D$39:$D$789,СВЦЭМ!$A$39:$A$789,$A24,СВЦЭМ!$B$39:$B$789,W$11)+'СЕТ СН'!$F$11+СВЦЭМ!$D$10+'СЕТ СН'!$F$5-'СЕТ СН'!$F$21</f>
        <v>3710.2517182700003</v>
      </c>
      <c r="X24" s="36">
        <f>SUMIFS(СВЦЭМ!$D$39:$D$789,СВЦЭМ!$A$39:$A$789,$A24,СВЦЭМ!$B$39:$B$789,X$11)+'СЕТ СН'!$F$11+СВЦЭМ!$D$10+'СЕТ СН'!$F$5-'СЕТ СН'!$F$21</f>
        <v>3750.7002960400005</v>
      </c>
      <c r="Y24" s="36">
        <f>SUMIFS(СВЦЭМ!$D$39:$D$789,СВЦЭМ!$A$39:$A$789,$A24,СВЦЭМ!$B$39:$B$789,Y$11)+'СЕТ СН'!$F$11+СВЦЭМ!$D$10+'СЕТ СН'!$F$5-'СЕТ СН'!$F$21</f>
        <v>3777.8076761000002</v>
      </c>
    </row>
    <row r="25" spans="1:25" ht="15.75" x14ac:dyDescent="0.2">
      <c r="A25" s="35">
        <f t="shared" si="0"/>
        <v>45640</v>
      </c>
      <c r="B25" s="36">
        <f>SUMIFS(СВЦЭМ!$D$39:$D$789,СВЦЭМ!$A$39:$A$789,$A25,СВЦЭМ!$B$39:$B$789,B$11)+'СЕТ СН'!$F$11+СВЦЭМ!$D$10+'СЕТ СН'!$F$5-'СЕТ СН'!$F$21</f>
        <v>3858.5208496599998</v>
      </c>
      <c r="C25" s="36">
        <f>SUMIFS(СВЦЭМ!$D$39:$D$789,СВЦЭМ!$A$39:$A$789,$A25,СВЦЭМ!$B$39:$B$789,C$11)+'СЕТ СН'!$F$11+СВЦЭМ!$D$10+'СЕТ СН'!$F$5-'СЕТ СН'!$F$21</f>
        <v>3893.67335069</v>
      </c>
      <c r="D25" s="36">
        <f>SUMIFS(СВЦЭМ!$D$39:$D$789,СВЦЭМ!$A$39:$A$789,$A25,СВЦЭМ!$B$39:$B$789,D$11)+'СЕТ СН'!$F$11+СВЦЭМ!$D$10+'СЕТ СН'!$F$5-'СЕТ СН'!$F$21</f>
        <v>3902.4494101400001</v>
      </c>
      <c r="E25" s="36">
        <f>SUMIFS(СВЦЭМ!$D$39:$D$789,СВЦЭМ!$A$39:$A$789,$A25,СВЦЭМ!$B$39:$B$789,E$11)+'СЕТ СН'!$F$11+СВЦЭМ!$D$10+'СЕТ СН'!$F$5-'СЕТ СН'!$F$21</f>
        <v>3925.4282475700002</v>
      </c>
      <c r="F25" s="36">
        <f>SUMIFS(СВЦЭМ!$D$39:$D$789,СВЦЭМ!$A$39:$A$789,$A25,СВЦЭМ!$B$39:$B$789,F$11)+'СЕТ СН'!$F$11+СВЦЭМ!$D$10+'СЕТ СН'!$F$5-'СЕТ СН'!$F$21</f>
        <v>3925.7045261100002</v>
      </c>
      <c r="G25" s="36">
        <f>SUMIFS(СВЦЭМ!$D$39:$D$789,СВЦЭМ!$A$39:$A$789,$A25,СВЦЭМ!$B$39:$B$789,G$11)+'СЕТ СН'!$F$11+СВЦЭМ!$D$10+'СЕТ СН'!$F$5-'СЕТ СН'!$F$21</f>
        <v>3910.4549833900001</v>
      </c>
      <c r="H25" s="36">
        <f>SUMIFS(СВЦЭМ!$D$39:$D$789,СВЦЭМ!$A$39:$A$789,$A25,СВЦЭМ!$B$39:$B$789,H$11)+'СЕТ СН'!$F$11+СВЦЭМ!$D$10+'СЕТ СН'!$F$5-'СЕТ СН'!$F$21</f>
        <v>3901.3111927700002</v>
      </c>
      <c r="I25" s="36">
        <f>SUMIFS(СВЦЭМ!$D$39:$D$789,СВЦЭМ!$A$39:$A$789,$A25,СВЦЭМ!$B$39:$B$789,I$11)+'СЕТ СН'!$F$11+СВЦЭМ!$D$10+'СЕТ СН'!$F$5-'СЕТ СН'!$F$21</f>
        <v>3867.3604571700002</v>
      </c>
      <c r="J25" s="36">
        <f>SUMIFS(СВЦЭМ!$D$39:$D$789,СВЦЭМ!$A$39:$A$789,$A25,СВЦЭМ!$B$39:$B$789,J$11)+'СЕТ СН'!$F$11+СВЦЭМ!$D$10+'СЕТ СН'!$F$5-'СЕТ СН'!$F$21</f>
        <v>3800.8149340999998</v>
      </c>
      <c r="K25" s="36">
        <f>SUMIFS(СВЦЭМ!$D$39:$D$789,СВЦЭМ!$A$39:$A$789,$A25,СВЦЭМ!$B$39:$B$789,K$11)+'СЕТ СН'!$F$11+СВЦЭМ!$D$10+'СЕТ СН'!$F$5-'СЕТ СН'!$F$21</f>
        <v>3695.67975432</v>
      </c>
      <c r="L25" s="36">
        <f>SUMIFS(СВЦЭМ!$D$39:$D$789,СВЦЭМ!$A$39:$A$789,$A25,СВЦЭМ!$B$39:$B$789,L$11)+'СЕТ СН'!$F$11+СВЦЭМ!$D$10+'СЕТ СН'!$F$5-'СЕТ СН'!$F$21</f>
        <v>3673.24879452</v>
      </c>
      <c r="M25" s="36">
        <f>SUMIFS(СВЦЭМ!$D$39:$D$789,СВЦЭМ!$A$39:$A$789,$A25,СВЦЭМ!$B$39:$B$789,M$11)+'СЕТ СН'!$F$11+СВЦЭМ!$D$10+'СЕТ СН'!$F$5-'СЕТ СН'!$F$21</f>
        <v>3690.6610844200004</v>
      </c>
      <c r="N25" s="36">
        <f>SUMIFS(СВЦЭМ!$D$39:$D$789,СВЦЭМ!$A$39:$A$789,$A25,СВЦЭМ!$B$39:$B$789,N$11)+'СЕТ СН'!$F$11+СВЦЭМ!$D$10+'СЕТ СН'!$F$5-'СЕТ СН'!$F$21</f>
        <v>3692.45611801</v>
      </c>
      <c r="O25" s="36">
        <f>SUMIFS(СВЦЭМ!$D$39:$D$789,СВЦЭМ!$A$39:$A$789,$A25,СВЦЭМ!$B$39:$B$789,O$11)+'СЕТ СН'!$F$11+СВЦЭМ!$D$10+'СЕТ СН'!$F$5-'СЕТ СН'!$F$21</f>
        <v>3696.9902034900001</v>
      </c>
      <c r="P25" s="36">
        <f>SUMIFS(СВЦЭМ!$D$39:$D$789,СВЦЭМ!$A$39:$A$789,$A25,СВЦЭМ!$B$39:$B$789,P$11)+'СЕТ СН'!$F$11+СВЦЭМ!$D$10+'СЕТ СН'!$F$5-'СЕТ СН'!$F$21</f>
        <v>3697.97484841</v>
      </c>
      <c r="Q25" s="36">
        <f>SUMIFS(СВЦЭМ!$D$39:$D$789,СВЦЭМ!$A$39:$A$789,$A25,СВЦЭМ!$B$39:$B$789,Q$11)+'СЕТ СН'!$F$11+СВЦЭМ!$D$10+'СЕТ СН'!$F$5-'СЕТ СН'!$F$21</f>
        <v>3732.0856612400003</v>
      </c>
      <c r="R25" s="36">
        <f>SUMIFS(СВЦЭМ!$D$39:$D$789,СВЦЭМ!$A$39:$A$789,$A25,СВЦЭМ!$B$39:$B$789,R$11)+'СЕТ СН'!$F$11+СВЦЭМ!$D$10+'СЕТ СН'!$F$5-'СЕТ СН'!$F$21</f>
        <v>3729.7452691500002</v>
      </c>
      <c r="S25" s="36">
        <f>SUMIFS(СВЦЭМ!$D$39:$D$789,СВЦЭМ!$A$39:$A$789,$A25,СВЦЭМ!$B$39:$B$789,S$11)+'СЕТ СН'!$F$11+СВЦЭМ!$D$10+'СЕТ СН'!$F$5-'СЕТ СН'!$F$21</f>
        <v>3684.9154527000001</v>
      </c>
      <c r="T25" s="36">
        <f>SUMIFS(СВЦЭМ!$D$39:$D$789,СВЦЭМ!$A$39:$A$789,$A25,СВЦЭМ!$B$39:$B$789,T$11)+'СЕТ СН'!$F$11+СВЦЭМ!$D$10+'СЕТ СН'!$F$5-'СЕТ СН'!$F$21</f>
        <v>3659.9740064699999</v>
      </c>
      <c r="U25" s="36">
        <f>SUMIFS(СВЦЭМ!$D$39:$D$789,СВЦЭМ!$A$39:$A$789,$A25,СВЦЭМ!$B$39:$B$789,U$11)+'СЕТ СН'!$F$11+СВЦЭМ!$D$10+'СЕТ СН'!$F$5-'СЕТ СН'!$F$21</f>
        <v>3670.7515250900001</v>
      </c>
      <c r="V25" s="36">
        <f>SUMIFS(СВЦЭМ!$D$39:$D$789,СВЦЭМ!$A$39:$A$789,$A25,СВЦЭМ!$B$39:$B$789,V$11)+'СЕТ СН'!$F$11+СВЦЭМ!$D$10+'СЕТ СН'!$F$5-'СЕТ СН'!$F$21</f>
        <v>3727.0070088700004</v>
      </c>
      <c r="W25" s="36">
        <f>SUMIFS(СВЦЭМ!$D$39:$D$789,СВЦЭМ!$A$39:$A$789,$A25,СВЦЭМ!$B$39:$B$789,W$11)+'СЕТ СН'!$F$11+СВЦЭМ!$D$10+'СЕТ СН'!$F$5-'СЕТ СН'!$F$21</f>
        <v>3751.2497671800002</v>
      </c>
      <c r="X25" s="36">
        <f>SUMIFS(СВЦЭМ!$D$39:$D$789,СВЦЭМ!$A$39:$A$789,$A25,СВЦЭМ!$B$39:$B$789,X$11)+'СЕТ СН'!$F$11+СВЦЭМ!$D$10+'СЕТ СН'!$F$5-'СЕТ СН'!$F$21</f>
        <v>3774.10584199</v>
      </c>
      <c r="Y25" s="36">
        <f>SUMIFS(СВЦЭМ!$D$39:$D$789,СВЦЭМ!$A$39:$A$789,$A25,СВЦЭМ!$B$39:$B$789,Y$11)+'СЕТ СН'!$F$11+СВЦЭМ!$D$10+'СЕТ СН'!$F$5-'СЕТ СН'!$F$21</f>
        <v>3818.9901535200001</v>
      </c>
    </row>
    <row r="26" spans="1:25" ht="15.75" x14ac:dyDescent="0.2">
      <c r="A26" s="35">
        <f t="shared" si="0"/>
        <v>45641</v>
      </c>
      <c r="B26" s="36">
        <f>SUMIFS(СВЦЭМ!$D$39:$D$789,СВЦЭМ!$A$39:$A$789,$A26,СВЦЭМ!$B$39:$B$789,B$11)+'СЕТ СН'!$F$11+СВЦЭМ!$D$10+'СЕТ СН'!$F$5-'СЕТ СН'!$F$21</f>
        <v>3817.2638120199999</v>
      </c>
      <c r="C26" s="36">
        <f>SUMIFS(СВЦЭМ!$D$39:$D$789,СВЦЭМ!$A$39:$A$789,$A26,СВЦЭМ!$B$39:$B$789,C$11)+'СЕТ СН'!$F$11+СВЦЭМ!$D$10+'СЕТ СН'!$F$5-'СЕТ СН'!$F$21</f>
        <v>3823.9187920700001</v>
      </c>
      <c r="D26" s="36">
        <f>SUMIFS(СВЦЭМ!$D$39:$D$789,СВЦЭМ!$A$39:$A$789,$A26,СВЦЭМ!$B$39:$B$789,D$11)+'СЕТ СН'!$F$11+СВЦЭМ!$D$10+'СЕТ СН'!$F$5-'СЕТ СН'!$F$21</f>
        <v>3860.01255317</v>
      </c>
      <c r="E26" s="36">
        <f>SUMIFS(СВЦЭМ!$D$39:$D$789,СВЦЭМ!$A$39:$A$789,$A26,СВЦЭМ!$B$39:$B$789,E$11)+'СЕТ СН'!$F$11+СВЦЭМ!$D$10+'СЕТ СН'!$F$5-'СЕТ СН'!$F$21</f>
        <v>3870.6183494300003</v>
      </c>
      <c r="F26" s="36">
        <f>SUMIFS(СВЦЭМ!$D$39:$D$789,СВЦЭМ!$A$39:$A$789,$A26,СВЦЭМ!$B$39:$B$789,F$11)+'СЕТ СН'!$F$11+СВЦЭМ!$D$10+'СЕТ СН'!$F$5-'СЕТ СН'!$F$21</f>
        <v>3877.9523951600004</v>
      </c>
      <c r="G26" s="36">
        <f>SUMIFS(СВЦЭМ!$D$39:$D$789,СВЦЭМ!$A$39:$A$789,$A26,СВЦЭМ!$B$39:$B$789,G$11)+'СЕТ СН'!$F$11+СВЦЭМ!$D$10+'СЕТ СН'!$F$5-'СЕТ СН'!$F$21</f>
        <v>3861.86964773</v>
      </c>
      <c r="H26" s="36">
        <f>SUMIFS(СВЦЭМ!$D$39:$D$789,СВЦЭМ!$A$39:$A$789,$A26,СВЦЭМ!$B$39:$B$789,H$11)+'СЕТ СН'!$F$11+СВЦЭМ!$D$10+'СЕТ СН'!$F$5-'СЕТ СН'!$F$21</f>
        <v>3845.0125332799998</v>
      </c>
      <c r="I26" s="36">
        <f>SUMIFS(СВЦЭМ!$D$39:$D$789,СВЦЭМ!$A$39:$A$789,$A26,СВЦЭМ!$B$39:$B$789,I$11)+'СЕТ СН'!$F$11+СВЦЭМ!$D$10+'СЕТ СН'!$F$5-'СЕТ СН'!$F$21</f>
        <v>3852.4486990300002</v>
      </c>
      <c r="J26" s="36">
        <f>SUMIFS(СВЦЭМ!$D$39:$D$789,СВЦЭМ!$A$39:$A$789,$A26,СВЦЭМ!$B$39:$B$789,J$11)+'СЕТ СН'!$F$11+СВЦЭМ!$D$10+'СЕТ СН'!$F$5-'СЕТ СН'!$F$21</f>
        <v>3781.4863846900002</v>
      </c>
      <c r="K26" s="36">
        <f>SUMIFS(СВЦЭМ!$D$39:$D$789,СВЦЭМ!$A$39:$A$789,$A26,СВЦЭМ!$B$39:$B$789,K$11)+'СЕТ СН'!$F$11+СВЦЭМ!$D$10+'СЕТ СН'!$F$5-'СЕТ СН'!$F$21</f>
        <v>3706.2779385600002</v>
      </c>
      <c r="L26" s="36">
        <f>SUMIFS(СВЦЭМ!$D$39:$D$789,СВЦЭМ!$A$39:$A$789,$A26,СВЦЭМ!$B$39:$B$789,L$11)+'СЕТ СН'!$F$11+СВЦЭМ!$D$10+'СЕТ СН'!$F$5-'СЕТ СН'!$F$21</f>
        <v>3676.96384721</v>
      </c>
      <c r="M26" s="36">
        <f>SUMIFS(СВЦЭМ!$D$39:$D$789,СВЦЭМ!$A$39:$A$789,$A26,СВЦЭМ!$B$39:$B$789,M$11)+'СЕТ СН'!$F$11+СВЦЭМ!$D$10+'СЕТ СН'!$F$5-'СЕТ СН'!$F$21</f>
        <v>3688.2825894799998</v>
      </c>
      <c r="N26" s="36">
        <f>SUMIFS(СВЦЭМ!$D$39:$D$789,СВЦЭМ!$A$39:$A$789,$A26,СВЦЭМ!$B$39:$B$789,N$11)+'СЕТ СН'!$F$11+СВЦЭМ!$D$10+'СЕТ СН'!$F$5-'СЕТ СН'!$F$21</f>
        <v>3722.3616344299999</v>
      </c>
      <c r="O26" s="36">
        <f>SUMIFS(СВЦЭМ!$D$39:$D$789,СВЦЭМ!$A$39:$A$789,$A26,СВЦЭМ!$B$39:$B$789,O$11)+'СЕТ СН'!$F$11+СВЦЭМ!$D$10+'СЕТ СН'!$F$5-'СЕТ СН'!$F$21</f>
        <v>3738.21981306</v>
      </c>
      <c r="P26" s="36">
        <f>SUMIFS(СВЦЭМ!$D$39:$D$789,СВЦЭМ!$A$39:$A$789,$A26,СВЦЭМ!$B$39:$B$789,P$11)+'СЕТ СН'!$F$11+СВЦЭМ!$D$10+'СЕТ СН'!$F$5-'СЕТ СН'!$F$21</f>
        <v>3760.0229373299999</v>
      </c>
      <c r="Q26" s="36">
        <f>SUMIFS(СВЦЭМ!$D$39:$D$789,СВЦЭМ!$A$39:$A$789,$A26,СВЦЭМ!$B$39:$B$789,Q$11)+'СЕТ СН'!$F$11+СВЦЭМ!$D$10+'СЕТ СН'!$F$5-'СЕТ СН'!$F$21</f>
        <v>3776.7443932800002</v>
      </c>
      <c r="R26" s="36">
        <f>SUMIFS(СВЦЭМ!$D$39:$D$789,СВЦЭМ!$A$39:$A$789,$A26,СВЦЭМ!$B$39:$B$789,R$11)+'СЕТ СН'!$F$11+СВЦЭМ!$D$10+'СЕТ СН'!$F$5-'СЕТ СН'!$F$21</f>
        <v>3765.9125825700003</v>
      </c>
      <c r="S26" s="36">
        <f>SUMIFS(СВЦЭМ!$D$39:$D$789,СВЦЭМ!$A$39:$A$789,$A26,СВЦЭМ!$B$39:$B$789,S$11)+'СЕТ СН'!$F$11+СВЦЭМ!$D$10+'СЕТ СН'!$F$5-'СЕТ СН'!$F$21</f>
        <v>3707.32807564</v>
      </c>
      <c r="T26" s="36">
        <f>SUMIFS(СВЦЭМ!$D$39:$D$789,СВЦЭМ!$A$39:$A$789,$A26,СВЦЭМ!$B$39:$B$789,T$11)+'СЕТ СН'!$F$11+СВЦЭМ!$D$10+'СЕТ СН'!$F$5-'СЕТ СН'!$F$21</f>
        <v>3685.4945263099999</v>
      </c>
      <c r="U26" s="36">
        <f>SUMIFS(СВЦЭМ!$D$39:$D$789,СВЦЭМ!$A$39:$A$789,$A26,СВЦЭМ!$B$39:$B$789,U$11)+'СЕТ СН'!$F$11+СВЦЭМ!$D$10+'СЕТ СН'!$F$5-'СЕТ СН'!$F$21</f>
        <v>3698.6961166400001</v>
      </c>
      <c r="V26" s="36">
        <f>SUMIFS(СВЦЭМ!$D$39:$D$789,СВЦЭМ!$A$39:$A$789,$A26,СВЦЭМ!$B$39:$B$789,V$11)+'СЕТ СН'!$F$11+СВЦЭМ!$D$10+'СЕТ СН'!$F$5-'СЕТ СН'!$F$21</f>
        <v>3710.6697036</v>
      </c>
      <c r="W26" s="36">
        <f>SUMIFS(СВЦЭМ!$D$39:$D$789,СВЦЭМ!$A$39:$A$789,$A26,СВЦЭМ!$B$39:$B$789,W$11)+'СЕТ СН'!$F$11+СВЦЭМ!$D$10+'СЕТ СН'!$F$5-'СЕТ СН'!$F$21</f>
        <v>3723.5189832200003</v>
      </c>
      <c r="X26" s="36">
        <f>SUMIFS(СВЦЭМ!$D$39:$D$789,СВЦЭМ!$A$39:$A$789,$A26,СВЦЭМ!$B$39:$B$789,X$11)+'СЕТ СН'!$F$11+СВЦЭМ!$D$10+'СЕТ СН'!$F$5-'СЕТ СН'!$F$21</f>
        <v>3775.5153152600001</v>
      </c>
      <c r="Y26" s="36">
        <f>SUMIFS(СВЦЭМ!$D$39:$D$789,СВЦЭМ!$A$39:$A$789,$A26,СВЦЭМ!$B$39:$B$789,Y$11)+'СЕТ СН'!$F$11+СВЦЭМ!$D$10+'СЕТ СН'!$F$5-'СЕТ СН'!$F$21</f>
        <v>3803.0592064000002</v>
      </c>
    </row>
    <row r="27" spans="1:25" ht="15.75" x14ac:dyDescent="0.2">
      <c r="A27" s="35">
        <f t="shared" si="0"/>
        <v>45642</v>
      </c>
      <c r="B27" s="36">
        <f>SUMIFS(СВЦЭМ!$D$39:$D$789,СВЦЭМ!$A$39:$A$789,$A27,СВЦЭМ!$B$39:$B$789,B$11)+'СЕТ СН'!$F$11+СВЦЭМ!$D$10+'СЕТ СН'!$F$5-'СЕТ СН'!$F$21</f>
        <v>3733.95844949</v>
      </c>
      <c r="C27" s="36">
        <f>SUMIFS(СВЦЭМ!$D$39:$D$789,СВЦЭМ!$A$39:$A$789,$A27,СВЦЭМ!$B$39:$B$789,C$11)+'СЕТ СН'!$F$11+СВЦЭМ!$D$10+'СЕТ СН'!$F$5-'СЕТ СН'!$F$21</f>
        <v>3769.85582583</v>
      </c>
      <c r="D27" s="36">
        <f>SUMIFS(СВЦЭМ!$D$39:$D$789,СВЦЭМ!$A$39:$A$789,$A27,СВЦЭМ!$B$39:$B$789,D$11)+'СЕТ СН'!$F$11+СВЦЭМ!$D$10+'СЕТ СН'!$F$5-'СЕТ СН'!$F$21</f>
        <v>3783.0422102299999</v>
      </c>
      <c r="E27" s="36">
        <f>SUMIFS(СВЦЭМ!$D$39:$D$789,СВЦЭМ!$A$39:$A$789,$A27,СВЦЭМ!$B$39:$B$789,E$11)+'СЕТ СН'!$F$11+СВЦЭМ!$D$10+'СЕТ СН'!$F$5-'СЕТ СН'!$F$21</f>
        <v>3793.45971508</v>
      </c>
      <c r="F27" s="36">
        <f>SUMIFS(СВЦЭМ!$D$39:$D$789,СВЦЭМ!$A$39:$A$789,$A27,СВЦЭМ!$B$39:$B$789,F$11)+'СЕТ СН'!$F$11+СВЦЭМ!$D$10+'СЕТ СН'!$F$5-'СЕТ СН'!$F$21</f>
        <v>3784.6212979900001</v>
      </c>
      <c r="G27" s="36">
        <f>SUMIFS(СВЦЭМ!$D$39:$D$789,СВЦЭМ!$A$39:$A$789,$A27,СВЦЭМ!$B$39:$B$789,G$11)+'СЕТ СН'!$F$11+СВЦЭМ!$D$10+'СЕТ СН'!$F$5-'СЕТ СН'!$F$21</f>
        <v>3755.3041204300002</v>
      </c>
      <c r="H27" s="36">
        <f>SUMIFS(СВЦЭМ!$D$39:$D$789,СВЦЭМ!$A$39:$A$789,$A27,СВЦЭМ!$B$39:$B$789,H$11)+'СЕТ СН'!$F$11+СВЦЭМ!$D$10+'СЕТ СН'!$F$5-'СЕТ СН'!$F$21</f>
        <v>3754.2138718200003</v>
      </c>
      <c r="I27" s="36">
        <f>SUMIFS(СВЦЭМ!$D$39:$D$789,СВЦЭМ!$A$39:$A$789,$A27,СВЦЭМ!$B$39:$B$789,I$11)+'СЕТ СН'!$F$11+СВЦЭМ!$D$10+'СЕТ СН'!$F$5-'СЕТ СН'!$F$21</f>
        <v>3696.5240746500003</v>
      </c>
      <c r="J27" s="36">
        <f>SUMIFS(СВЦЭМ!$D$39:$D$789,СВЦЭМ!$A$39:$A$789,$A27,СВЦЭМ!$B$39:$B$789,J$11)+'СЕТ СН'!$F$11+СВЦЭМ!$D$10+'СЕТ СН'!$F$5-'СЕТ СН'!$F$21</f>
        <v>3699.34474606</v>
      </c>
      <c r="K27" s="36">
        <f>SUMIFS(СВЦЭМ!$D$39:$D$789,СВЦЭМ!$A$39:$A$789,$A27,СВЦЭМ!$B$39:$B$789,K$11)+'СЕТ СН'!$F$11+СВЦЭМ!$D$10+'СЕТ СН'!$F$5-'СЕТ СН'!$F$21</f>
        <v>3690.4436351700001</v>
      </c>
      <c r="L27" s="36">
        <f>SUMIFS(СВЦЭМ!$D$39:$D$789,СВЦЭМ!$A$39:$A$789,$A27,СВЦЭМ!$B$39:$B$789,L$11)+'СЕТ СН'!$F$11+СВЦЭМ!$D$10+'СЕТ СН'!$F$5-'СЕТ СН'!$F$21</f>
        <v>3679.6320417300003</v>
      </c>
      <c r="M27" s="36">
        <f>SUMIFS(СВЦЭМ!$D$39:$D$789,СВЦЭМ!$A$39:$A$789,$A27,СВЦЭМ!$B$39:$B$789,M$11)+'СЕТ СН'!$F$11+СВЦЭМ!$D$10+'СЕТ СН'!$F$5-'СЕТ СН'!$F$21</f>
        <v>3694.9787340500002</v>
      </c>
      <c r="N27" s="36">
        <f>SUMIFS(СВЦЭМ!$D$39:$D$789,СВЦЭМ!$A$39:$A$789,$A27,СВЦЭМ!$B$39:$B$789,N$11)+'СЕТ СН'!$F$11+СВЦЭМ!$D$10+'СЕТ СН'!$F$5-'СЕТ СН'!$F$21</f>
        <v>3684.76292736</v>
      </c>
      <c r="O27" s="36">
        <f>SUMIFS(СВЦЭМ!$D$39:$D$789,СВЦЭМ!$A$39:$A$789,$A27,СВЦЭМ!$B$39:$B$789,O$11)+'СЕТ СН'!$F$11+СВЦЭМ!$D$10+'СЕТ СН'!$F$5-'СЕТ СН'!$F$21</f>
        <v>3703.2447423500003</v>
      </c>
      <c r="P27" s="36">
        <f>SUMIFS(СВЦЭМ!$D$39:$D$789,СВЦЭМ!$A$39:$A$789,$A27,СВЦЭМ!$B$39:$B$789,P$11)+'СЕТ СН'!$F$11+СВЦЭМ!$D$10+'СЕТ СН'!$F$5-'СЕТ СН'!$F$21</f>
        <v>3712.91156598</v>
      </c>
      <c r="Q27" s="36">
        <f>SUMIFS(СВЦЭМ!$D$39:$D$789,СВЦЭМ!$A$39:$A$789,$A27,СВЦЭМ!$B$39:$B$789,Q$11)+'СЕТ СН'!$F$11+СВЦЭМ!$D$10+'СЕТ СН'!$F$5-'СЕТ СН'!$F$21</f>
        <v>3725.6763710599998</v>
      </c>
      <c r="R27" s="36">
        <f>SUMIFS(СВЦЭМ!$D$39:$D$789,СВЦЭМ!$A$39:$A$789,$A27,СВЦЭМ!$B$39:$B$789,R$11)+'СЕТ СН'!$F$11+СВЦЭМ!$D$10+'СЕТ СН'!$F$5-'СЕТ СН'!$F$21</f>
        <v>3710.86979625</v>
      </c>
      <c r="S27" s="36">
        <f>SUMIFS(СВЦЭМ!$D$39:$D$789,СВЦЭМ!$A$39:$A$789,$A27,СВЦЭМ!$B$39:$B$789,S$11)+'СЕТ СН'!$F$11+СВЦЭМ!$D$10+'СЕТ СН'!$F$5-'СЕТ СН'!$F$21</f>
        <v>3668.2762756500001</v>
      </c>
      <c r="T27" s="36">
        <f>SUMIFS(СВЦЭМ!$D$39:$D$789,СВЦЭМ!$A$39:$A$789,$A27,СВЦЭМ!$B$39:$B$789,T$11)+'СЕТ СН'!$F$11+СВЦЭМ!$D$10+'СЕТ СН'!$F$5-'СЕТ СН'!$F$21</f>
        <v>3670.2833820100004</v>
      </c>
      <c r="U27" s="36">
        <f>SUMIFS(СВЦЭМ!$D$39:$D$789,СВЦЭМ!$A$39:$A$789,$A27,СВЦЭМ!$B$39:$B$789,U$11)+'СЕТ СН'!$F$11+СВЦЭМ!$D$10+'СЕТ СН'!$F$5-'СЕТ СН'!$F$21</f>
        <v>3672.0954411900002</v>
      </c>
      <c r="V27" s="36">
        <f>SUMIFS(СВЦЭМ!$D$39:$D$789,СВЦЭМ!$A$39:$A$789,$A27,СВЦЭМ!$B$39:$B$789,V$11)+'СЕТ СН'!$F$11+СВЦЭМ!$D$10+'СЕТ СН'!$F$5-'СЕТ СН'!$F$21</f>
        <v>3690.8083869900001</v>
      </c>
      <c r="W27" s="36">
        <f>SUMIFS(СВЦЭМ!$D$39:$D$789,СВЦЭМ!$A$39:$A$789,$A27,СВЦЭМ!$B$39:$B$789,W$11)+'СЕТ СН'!$F$11+СВЦЭМ!$D$10+'СЕТ СН'!$F$5-'СЕТ СН'!$F$21</f>
        <v>3714.5520941700001</v>
      </c>
      <c r="X27" s="36">
        <f>SUMIFS(СВЦЭМ!$D$39:$D$789,СВЦЭМ!$A$39:$A$789,$A27,СВЦЭМ!$B$39:$B$789,X$11)+'СЕТ СН'!$F$11+СВЦЭМ!$D$10+'СЕТ СН'!$F$5-'СЕТ СН'!$F$21</f>
        <v>3746.2348577399998</v>
      </c>
      <c r="Y27" s="36">
        <f>SUMIFS(СВЦЭМ!$D$39:$D$789,СВЦЭМ!$A$39:$A$789,$A27,СВЦЭМ!$B$39:$B$789,Y$11)+'СЕТ СН'!$F$11+СВЦЭМ!$D$10+'СЕТ СН'!$F$5-'СЕТ СН'!$F$21</f>
        <v>3784.51073722</v>
      </c>
    </row>
    <row r="28" spans="1:25" ht="15.75" x14ac:dyDescent="0.2">
      <c r="A28" s="35">
        <f t="shared" si="0"/>
        <v>45643</v>
      </c>
      <c r="B28" s="36">
        <f>SUMIFS(СВЦЭМ!$D$39:$D$789,СВЦЭМ!$A$39:$A$789,$A28,СВЦЭМ!$B$39:$B$789,B$11)+'СЕТ СН'!$F$11+СВЦЭМ!$D$10+'СЕТ СН'!$F$5-'СЕТ СН'!$F$21</f>
        <v>3929.4847653500001</v>
      </c>
      <c r="C28" s="36">
        <f>SUMIFS(СВЦЭМ!$D$39:$D$789,СВЦЭМ!$A$39:$A$789,$A28,СВЦЭМ!$B$39:$B$789,C$11)+'СЕТ СН'!$F$11+СВЦЭМ!$D$10+'СЕТ СН'!$F$5-'СЕТ СН'!$F$21</f>
        <v>3984.8630559200001</v>
      </c>
      <c r="D28" s="36">
        <f>SUMIFS(СВЦЭМ!$D$39:$D$789,СВЦЭМ!$A$39:$A$789,$A28,СВЦЭМ!$B$39:$B$789,D$11)+'СЕТ СН'!$F$11+СВЦЭМ!$D$10+'СЕТ СН'!$F$5-'СЕТ СН'!$F$21</f>
        <v>4028.6219162799998</v>
      </c>
      <c r="E28" s="36">
        <f>SUMIFS(СВЦЭМ!$D$39:$D$789,СВЦЭМ!$A$39:$A$789,$A28,СВЦЭМ!$B$39:$B$789,E$11)+'СЕТ СН'!$F$11+СВЦЭМ!$D$10+'СЕТ СН'!$F$5-'СЕТ СН'!$F$21</f>
        <v>4054.7813668099998</v>
      </c>
      <c r="F28" s="36">
        <f>SUMIFS(СВЦЭМ!$D$39:$D$789,СВЦЭМ!$A$39:$A$789,$A28,СВЦЭМ!$B$39:$B$789,F$11)+'СЕТ СН'!$F$11+СВЦЭМ!$D$10+'СЕТ СН'!$F$5-'СЕТ СН'!$F$21</f>
        <v>4070.6311545199997</v>
      </c>
      <c r="G28" s="36">
        <f>SUMIFS(СВЦЭМ!$D$39:$D$789,СВЦЭМ!$A$39:$A$789,$A28,СВЦЭМ!$B$39:$B$789,G$11)+'СЕТ СН'!$F$11+СВЦЭМ!$D$10+'СЕТ СН'!$F$5-'СЕТ СН'!$F$21</f>
        <v>4085.8159350200003</v>
      </c>
      <c r="H28" s="36">
        <f>SUMIFS(СВЦЭМ!$D$39:$D$789,СВЦЭМ!$A$39:$A$789,$A28,СВЦЭМ!$B$39:$B$789,H$11)+'СЕТ СН'!$F$11+СВЦЭМ!$D$10+'СЕТ СН'!$F$5-'СЕТ СН'!$F$21</f>
        <v>4010.0846481099998</v>
      </c>
      <c r="I28" s="36">
        <f>SUMIFS(СВЦЭМ!$D$39:$D$789,СВЦЭМ!$A$39:$A$789,$A28,СВЦЭМ!$B$39:$B$789,I$11)+'СЕТ СН'!$F$11+СВЦЭМ!$D$10+'СЕТ СН'!$F$5-'СЕТ СН'!$F$21</f>
        <v>3927.1873773799998</v>
      </c>
      <c r="J28" s="36">
        <f>SUMIFS(СВЦЭМ!$D$39:$D$789,СВЦЭМ!$A$39:$A$789,$A28,СВЦЭМ!$B$39:$B$789,J$11)+'СЕТ СН'!$F$11+СВЦЭМ!$D$10+'СЕТ СН'!$F$5-'СЕТ СН'!$F$21</f>
        <v>3891.2101360900001</v>
      </c>
      <c r="K28" s="36">
        <f>SUMIFS(СВЦЭМ!$D$39:$D$789,СВЦЭМ!$A$39:$A$789,$A28,СВЦЭМ!$B$39:$B$789,K$11)+'СЕТ СН'!$F$11+СВЦЭМ!$D$10+'СЕТ СН'!$F$5-'СЕТ СН'!$F$21</f>
        <v>3834.3256241700001</v>
      </c>
      <c r="L28" s="36">
        <f>SUMIFS(СВЦЭМ!$D$39:$D$789,СВЦЭМ!$A$39:$A$789,$A28,СВЦЭМ!$B$39:$B$789,L$11)+'СЕТ СН'!$F$11+СВЦЭМ!$D$10+'СЕТ СН'!$F$5-'СЕТ СН'!$F$21</f>
        <v>3809.9042033400001</v>
      </c>
      <c r="M28" s="36">
        <f>SUMIFS(СВЦЭМ!$D$39:$D$789,СВЦЭМ!$A$39:$A$789,$A28,СВЦЭМ!$B$39:$B$789,M$11)+'СЕТ СН'!$F$11+СВЦЭМ!$D$10+'СЕТ СН'!$F$5-'СЕТ СН'!$F$21</f>
        <v>3820.7496364200001</v>
      </c>
      <c r="N28" s="36">
        <f>SUMIFS(СВЦЭМ!$D$39:$D$789,СВЦЭМ!$A$39:$A$789,$A28,СВЦЭМ!$B$39:$B$789,N$11)+'СЕТ СН'!$F$11+СВЦЭМ!$D$10+'СЕТ СН'!$F$5-'СЕТ СН'!$F$21</f>
        <v>3838.9957488999999</v>
      </c>
      <c r="O28" s="36">
        <f>SUMIFS(СВЦЭМ!$D$39:$D$789,СВЦЭМ!$A$39:$A$789,$A28,СВЦЭМ!$B$39:$B$789,O$11)+'СЕТ СН'!$F$11+СВЦЭМ!$D$10+'СЕТ СН'!$F$5-'СЕТ СН'!$F$21</f>
        <v>3841.1844473199999</v>
      </c>
      <c r="P28" s="36">
        <f>SUMIFS(СВЦЭМ!$D$39:$D$789,СВЦЭМ!$A$39:$A$789,$A28,СВЦЭМ!$B$39:$B$789,P$11)+'СЕТ СН'!$F$11+СВЦЭМ!$D$10+'СЕТ СН'!$F$5-'СЕТ СН'!$F$21</f>
        <v>3843.2538938100001</v>
      </c>
      <c r="Q28" s="36">
        <f>SUMIFS(СВЦЭМ!$D$39:$D$789,СВЦЭМ!$A$39:$A$789,$A28,СВЦЭМ!$B$39:$B$789,Q$11)+'СЕТ СН'!$F$11+СВЦЭМ!$D$10+'СЕТ СН'!$F$5-'СЕТ СН'!$F$21</f>
        <v>3858.3040333500003</v>
      </c>
      <c r="R28" s="36">
        <f>SUMIFS(СВЦЭМ!$D$39:$D$789,СВЦЭМ!$A$39:$A$789,$A28,СВЦЭМ!$B$39:$B$789,R$11)+'СЕТ СН'!$F$11+СВЦЭМ!$D$10+'СЕТ СН'!$F$5-'СЕТ СН'!$F$21</f>
        <v>3850.7201291700003</v>
      </c>
      <c r="S28" s="36">
        <f>SUMIFS(СВЦЭМ!$D$39:$D$789,СВЦЭМ!$A$39:$A$789,$A28,СВЦЭМ!$B$39:$B$789,S$11)+'СЕТ СН'!$F$11+СВЦЭМ!$D$10+'СЕТ СН'!$F$5-'СЕТ СН'!$F$21</f>
        <v>3820.7519752300004</v>
      </c>
      <c r="T28" s="36">
        <f>SUMIFS(СВЦЭМ!$D$39:$D$789,СВЦЭМ!$A$39:$A$789,$A28,СВЦЭМ!$B$39:$B$789,T$11)+'СЕТ СН'!$F$11+СВЦЭМ!$D$10+'СЕТ СН'!$F$5-'СЕТ СН'!$F$21</f>
        <v>3863.79840276</v>
      </c>
      <c r="U28" s="36">
        <f>SUMIFS(СВЦЭМ!$D$39:$D$789,СВЦЭМ!$A$39:$A$789,$A28,СВЦЭМ!$B$39:$B$789,U$11)+'СЕТ СН'!$F$11+СВЦЭМ!$D$10+'СЕТ СН'!$F$5-'СЕТ СН'!$F$21</f>
        <v>3860.0418459500002</v>
      </c>
      <c r="V28" s="36">
        <f>SUMIFS(СВЦЭМ!$D$39:$D$789,СВЦЭМ!$A$39:$A$789,$A28,СВЦЭМ!$B$39:$B$789,V$11)+'СЕТ СН'!$F$11+СВЦЭМ!$D$10+'СЕТ СН'!$F$5-'СЕТ СН'!$F$21</f>
        <v>3917.8992094000005</v>
      </c>
      <c r="W28" s="36">
        <f>SUMIFS(СВЦЭМ!$D$39:$D$789,СВЦЭМ!$A$39:$A$789,$A28,СВЦЭМ!$B$39:$B$789,W$11)+'СЕТ СН'!$F$11+СВЦЭМ!$D$10+'СЕТ СН'!$F$5-'СЕТ СН'!$F$21</f>
        <v>3943.5209991500001</v>
      </c>
      <c r="X28" s="36">
        <f>SUMIFS(СВЦЭМ!$D$39:$D$789,СВЦЭМ!$A$39:$A$789,$A28,СВЦЭМ!$B$39:$B$789,X$11)+'СЕТ СН'!$F$11+СВЦЭМ!$D$10+'СЕТ СН'!$F$5-'СЕТ СН'!$F$21</f>
        <v>3962.4172258099998</v>
      </c>
      <c r="Y28" s="36">
        <f>SUMIFS(СВЦЭМ!$D$39:$D$789,СВЦЭМ!$A$39:$A$789,$A28,СВЦЭМ!$B$39:$B$789,Y$11)+'СЕТ СН'!$F$11+СВЦЭМ!$D$10+'СЕТ СН'!$F$5-'СЕТ СН'!$F$21</f>
        <v>3975.68219469</v>
      </c>
    </row>
    <row r="29" spans="1:25" ht="15.75" x14ac:dyDescent="0.2">
      <c r="A29" s="35">
        <f t="shared" si="0"/>
        <v>45644</v>
      </c>
      <c r="B29" s="36">
        <f>SUMIFS(СВЦЭМ!$D$39:$D$789,СВЦЭМ!$A$39:$A$789,$A29,СВЦЭМ!$B$39:$B$789,B$11)+'СЕТ СН'!$F$11+СВЦЭМ!$D$10+'СЕТ СН'!$F$5-'СЕТ СН'!$F$21</f>
        <v>4088.3636340100002</v>
      </c>
      <c r="C29" s="36">
        <f>SUMIFS(СВЦЭМ!$D$39:$D$789,СВЦЭМ!$A$39:$A$789,$A29,СВЦЭМ!$B$39:$B$789,C$11)+'СЕТ СН'!$F$11+СВЦЭМ!$D$10+'СЕТ СН'!$F$5-'СЕТ СН'!$F$21</f>
        <v>4129.0096662300002</v>
      </c>
      <c r="D29" s="36">
        <f>SUMIFS(СВЦЭМ!$D$39:$D$789,СВЦЭМ!$A$39:$A$789,$A29,СВЦЭМ!$B$39:$B$789,D$11)+'СЕТ СН'!$F$11+СВЦЭМ!$D$10+'СЕТ СН'!$F$5-'СЕТ СН'!$F$21</f>
        <v>4157.0389247699995</v>
      </c>
      <c r="E29" s="36">
        <f>SUMIFS(СВЦЭМ!$D$39:$D$789,СВЦЭМ!$A$39:$A$789,$A29,СВЦЭМ!$B$39:$B$789,E$11)+'СЕТ СН'!$F$11+СВЦЭМ!$D$10+'СЕТ СН'!$F$5-'СЕТ СН'!$F$21</f>
        <v>4171.2889482399996</v>
      </c>
      <c r="F29" s="36">
        <f>SUMIFS(СВЦЭМ!$D$39:$D$789,СВЦЭМ!$A$39:$A$789,$A29,СВЦЭМ!$B$39:$B$789,F$11)+'СЕТ СН'!$F$11+СВЦЭМ!$D$10+'СЕТ СН'!$F$5-'СЕТ СН'!$F$21</f>
        <v>4178.6630146099997</v>
      </c>
      <c r="G29" s="36">
        <f>SUMIFS(СВЦЭМ!$D$39:$D$789,СВЦЭМ!$A$39:$A$789,$A29,СВЦЭМ!$B$39:$B$789,G$11)+'СЕТ СН'!$F$11+СВЦЭМ!$D$10+'СЕТ СН'!$F$5-'СЕТ СН'!$F$21</f>
        <v>4154.6013584399998</v>
      </c>
      <c r="H29" s="36">
        <f>SUMIFS(СВЦЭМ!$D$39:$D$789,СВЦЭМ!$A$39:$A$789,$A29,СВЦЭМ!$B$39:$B$789,H$11)+'СЕТ СН'!$F$11+СВЦЭМ!$D$10+'СЕТ СН'!$F$5-'СЕТ СН'!$F$21</f>
        <v>4066.1118157600004</v>
      </c>
      <c r="I29" s="36">
        <f>SUMIFS(СВЦЭМ!$D$39:$D$789,СВЦЭМ!$A$39:$A$789,$A29,СВЦЭМ!$B$39:$B$789,I$11)+'СЕТ СН'!$F$11+СВЦЭМ!$D$10+'СЕТ СН'!$F$5-'СЕТ СН'!$F$21</f>
        <v>3947.2002886300002</v>
      </c>
      <c r="J29" s="36">
        <f>SUMIFS(СВЦЭМ!$D$39:$D$789,СВЦЭМ!$A$39:$A$789,$A29,СВЦЭМ!$B$39:$B$789,J$11)+'СЕТ СН'!$F$11+СВЦЭМ!$D$10+'СЕТ СН'!$F$5-'СЕТ СН'!$F$21</f>
        <v>3906.8532947100002</v>
      </c>
      <c r="K29" s="36">
        <f>SUMIFS(СВЦЭМ!$D$39:$D$789,СВЦЭМ!$A$39:$A$789,$A29,СВЦЭМ!$B$39:$B$789,K$11)+'СЕТ СН'!$F$11+СВЦЭМ!$D$10+'СЕТ СН'!$F$5-'СЕТ СН'!$F$21</f>
        <v>3852.4057492299999</v>
      </c>
      <c r="L29" s="36">
        <f>SUMIFS(СВЦЭМ!$D$39:$D$789,СВЦЭМ!$A$39:$A$789,$A29,СВЦЭМ!$B$39:$B$789,L$11)+'СЕТ СН'!$F$11+СВЦЭМ!$D$10+'СЕТ СН'!$F$5-'СЕТ СН'!$F$21</f>
        <v>3817.2923656000003</v>
      </c>
      <c r="M29" s="36">
        <f>SUMIFS(СВЦЭМ!$D$39:$D$789,СВЦЭМ!$A$39:$A$789,$A29,СВЦЭМ!$B$39:$B$789,M$11)+'СЕТ СН'!$F$11+СВЦЭМ!$D$10+'СЕТ СН'!$F$5-'СЕТ СН'!$F$21</f>
        <v>3881.0890764599999</v>
      </c>
      <c r="N29" s="36">
        <f>SUMIFS(СВЦЭМ!$D$39:$D$789,СВЦЭМ!$A$39:$A$789,$A29,СВЦЭМ!$B$39:$B$789,N$11)+'СЕТ СН'!$F$11+СВЦЭМ!$D$10+'СЕТ СН'!$F$5-'СЕТ СН'!$F$21</f>
        <v>3898.0398627800005</v>
      </c>
      <c r="O29" s="36">
        <f>SUMIFS(СВЦЭМ!$D$39:$D$789,СВЦЭМ!$A$39:$A$789,$A29,СВЦЭМ!$B$39:$B$789,O$11)+'СЕТ СН'!$F$11+СВЦЭМ!$D$10+'СЕТ СН'!$F$5-'СЕТ СН'!$F$21</f>
        <v>3888.2840104400002</v>
      </c>
      <c r="P29" s="36">
        <f>SUMIFS(СВЦЭМ!$D$39:$D$789,СВЦЭМ!$A$39:$A$789,$A29,СВЦЭМ!$B$39:$B$789,P$11)+'СЕТ СН'!$F$11+СВЦЭМ!$D$10+'СЕТ СН'!$F$5-'СЕТ СН'!$F$21</f>
        <v>3879.4260353999998</v>
      </c>
      <c r="Q29" s="36">
        <f>SUMIFS(СВЦЭМ!$D$39:$D$789,СВЦЭМ!$A$39:$A$789,$A29,СВЦЭМ!$B$39:$B$789,Q$11)+'СЕТ СН'!$F$11+СВЦЭМ!$D$10+'СЕТ СН'!$F$5-'СЕТ СН'!$F$21</f>
        <v>3893.3260810900001</v>
      </c>
      <c r="R29" s="36">
        <f>SUMIFS(СВЦЭМ!$D$39:$D$789,СВЦЭМ!$A$39:$A$789,$A29,СВЦЭМ!$B$39:$B$789,R$11)+'СЕТ СН'!$F$11+СВЦЭМ!$D$10+'СЕТ СН'!$F$5-'СЕТ СН'!$F$21</f>
        <v>3891.02381066</v>
      </c>
      <c r="S29" s="36">
        <f>SUMIFS(СВЦЭМ!$D$39:$D$789,СВЦЭМ!$A$39:$A$789,$A29,СВЦЭМ!$B$39:$B$789,S$11)+'СЕТ СН'!$F$11+СВЦЭМ!$D$10+'СЕТ СН'!$F$5-'СЕТ СН'!$F$21</f>
        <v>3856.5368252900003</v>
      </c>
      <c r="T29" s="36">
        <f>SUMIFS(СВЦЭМ!$D$39:$D$789,СВЦЭМ!$A$39:$A$789,$A29,СВЦЭМ!$B$39:$B$789,T$11)+'СЕТ СН'!$F$11+СВЦЭМ!$D$10+'СЕТ СН'!$F$5-'СЕТ СН'!$F$21</f>
        <v>3852.6081246000003</v>
      </c>
      <c r="U29" s="36">
        <f>SUMIFS(СВЦЭМ!$D$39:$D$789,СВЦЭМ!$A$39:$A$789,$A29,СВЦЭМ!$B$39:$B$789,U$11)+'СЕТ СН'!$F$11+СВЦЭМ!$D$10+'СЕТ СН'!$F$5-'СЕТ СН'!$F$21</f>
        <v>3856.2558674500001</v>
      </c>
      <c r="V29" s="36">
        <f>SUMIFS(СВЦЭМ!$D$39:$D$789,СВЦЭМ!$A$39:$A$789,$A29,СВЦЭМ!$B$39:$B$789,V$11)+'СЕТ СН'!$F$11+СВЦЭМ!$D$10+'СЕТ СН'!$F$5-'СЕТ СН'!$F$21</f>
        <v>3906.9355415099999</v>
      </c>
      <c r="W29" s="36">
        <f>SUMIFS(СВЦЭМ!$D$39:$D$789,СВЦЭМ!$A$39:$A$789,$A29,СВЦЭМ!$B$39:$B$789,W$11)+'СЕТ СН'!$F$11+СВЦЭМ!$D$10+'СЕТ СН'!$F$5-'СЕТ СН'!$F$21</f>
        <v>3936.28103225</v>
      </c>
      <c r="X29" s="36">
        <f>SUMIFS(СВЦЭМ!$D$39:$D$789,СВЦЭМ!$A$39:$A$789,$A29,СВЦЭМ!$B$39:$B$789,X$11)+'СЕТ СН'!$F$11+СВЦЭМ!$D$10+'СЕТ СН'!$F$5-'СЕТ СН'!$F$21</f>
        <v>3943.6480132000002</v>
      </c>
      <c r="Y29" s="36">
        <f>SUMIFS(СВЦЭМ!$D$39:$D$789,СВЦЭМ!$A$39:$A$789,$A29,СВЦЭМ!$B$39:$B$789,Y$11)+'СЕТ СН'!$F$11+СВЦЭМ!$D$10+'СЕТ СН'!$F$5-'СЕТ СН'!$F$21</f>
        <v>3997.1740278200004</v>
      </c>
    </row>
    <row r="30" spans="1:25" ht="15.75" x14ac:dyDescent="0.2">
      <c r="A30" s="35">
        <f t="shared" si="0"/>
        <v>45645</v>
      </c>
      <c r="B30" s="36">
        <f>SUMIFS(СВЦЭМ!$D$39:$D$789,СВЦЭМ!$A$39:$A$789,$A30,СВЦЭМ!$B$39:$B$789,B$11)+'СЕТ СН'!$F$11+СВЦЭМ!$D$10+'СЕТ СН'!$F$5-'СЕТ СН'!$F$21</f>
        <v>3909.9932202600003</v>
      </c>
      <c r="C30" s="36">
        <f>SUMIFS(СВЦЭМ!$D$39:$D$789,СВЦЭМ!$A$39:$A$789,$A30,СВЦЭМ!$B$39:$B$789,C$11)+'СЕТ СН'!$F$11+СВЦЭМ!$D$10+'СЕТ СН'!$F$5-'СЕТ СН'!$F$21</f>
        <v>3927.4822618100002</v>
      </c>
      <c r="D30" s="36">
        <f>SUMIFS(СВЦЭМ!$D$39:$D$789,СВЦЭМ!$A$39:$A$789,$A30,СВЦЭМ!$B$39:$B$789,D$11)+'СЕТ СН'!$F$11+СВЦЭМ!$D$10+'СЕТ СН'!$F$5-'СЕТ СН'!$F$21</f>
        <v>3993.4336170300003</v>
      </c>
      <c r="E30" s="36">
        <f>SUMIFS(СВЦЭМ!$D$39:$D$789,СВЦЭМ!$A$39:$A$789,$A30,СВЦЭМ!$B$39:$B$789,E$11)+'СЕТ СН'!$F$11+СВЦЭМ!$D$10+'СЕТ СН'!$F$5-'СЕТ СН'!$F$21</f>
        <v>3997.4907162299996</v>
      </c>
      <c r="F30" s="36">
        <f>SUMIFS(СВЦЭМ!$D$39:$D$789,СВЦЭМ!$A$39:$A$789,$A30,СВЦЭМ!$B$39:$B$789,F$11)+'СЕТ СН'!$F$11+СВЦЭМ!$D$10+'СЕТ СН'!$F$5-'СЕТ СН'!$F$21</f>
        <v>4015.5594681499997</v>
      </c>
      <c r="G30" s="36">
        <f>SUMIFS(СВЦЭМ!$D$39:$D$789,СВЦЭМ!$A$39:$A$789,$A30,СВЦЭМ!$B$39:$B$789,G$11)+'СЕТ СН'!$F$11+СВЦЭМ!$D$10+'СЕТ СН'!$F$5-'СЕТ СН'!$F$21</f>
        <v>3994.3655186400001</v>
      </c>
      <c r="H30" s="36">
        <f>SUMIFS(СВЦЭМ!$D$39:$D$789,СВЦЭМ!$A$39:$A$789,$A30,СВЦЭМ!$B$39:$B$789,H$11)+'СЕТ СН'!$F$11+СВЦЭМ!$D$10+'СЕТ СН'!$F$5-'СЕТ СН'!$F$21</f>
        <v>3957.1354443700002</v>
      </c>
      <c r="I30" s="36">
        <f>SUMIFS(СВЦЭМ!$D$39:$D$789,СВЦЭМ!$A$39:$A$789,$A30,СВЦЭМ!$B$39:$B$789,I$11)+'СЕТ СН'!$F$11+СВЦЭМ!$D$10+'СЕТ СН'!$F$5-'СЕТ СН'!$F$21</f>
        <v>3891.6238914599999</v>
      </c>
      <c r="J30" s="36">
        <f>SUMIFS(СВЦЭМ!$D$39:$D$789,СВЦЭМ!$A$39:$A$789,$A30,СВЦЭМ!$B$39:$B$789,J$11)+'СЕТ СН'!$F$11+СВЦЭМ!$D$10+'СЕТ СН'!$F$5-'СЕТ СН'!$F$21</f>
        <v>3844.40949628</v>
      </c>
      <c r="K30" s="36">
        <f>SUMIFS(СВЦЭМ!$D$39:$D$789,СВЦЭМ!$A$39:$A$789,$A30,СВЦЭМ!$B$39:$B$789,K$11)+'СЕТ СН'!$F$11+СВЦЭМ!$D$10+'СЕТ СН'!$F$5-'СЕТ СН'!$F$21</f>
        <v>3788.6509653600001</v>
      </c>
      <c r="L30" s="36">
        <f>SUMIFS(СВЦЭМ!$D$39:$D$789,СВЦЭМ!$A$39:$A$789,$A30,СВЦЭМ!$B$39:$B$789,L$11)+'СЕТ СН'!$F$11+СВЦЭМ!$D$10+'СЕТ СН'!$F$5-'СЕТ СН'!$F$21</f>
        <v>3786.8488510300003</v>
      </c>
      <c r="M30" s="36">
        <f>SUMIFS(СВЦЭМ!$D$39:$D$789,СВЦЭМ!$A$39:$A$789,$A30,СВЦЭМ!$B$39:$B$789,M$11)+'СЕТ СН'!$F$11+СВЦЭМ!$D$10+'СЕТ СН'!$F$5-'СЕТ СН'!$F$21</f>
        <v>3814.0515620400001</v>
      </c>
      <c r="N30" s="36">
        <f>SUMIFS(СВЦЭМ!$D$39:$D$789,СВЦЭМ!$A$39:$A$789,$A30,СВЦЭМ!$B$39:$B$789,N$11)+'СЕТ СН'!$F$11+СВЦЭМ!$D$10+'СЕТ СН'!$F$5-'СЕТ СН'!$F$21</f>
        <v>3821.49622783</v>
      </c>
      <c r="O30" s="36">
        <f>SUMIFS(СВЦЭМ!$D$39:$D$789,СВЦЭМ!$A$39:$A$789,$A30,СВЦЭМ!$B$39:$B$789,O$11)+'СЕТ СН'!$F$11+СВЦЭМ!$D$10+'СЕТ СН'!$F$5-'СЕТ СН'!$F$21</f>
        <v>3874.51363502</v>
      </c>
      <c r="P30" s="36">
        <f>SUMIFS(СВЦЭМ!$D$39:$D$789,СВЦЭМ!$A$39:$A$789,$A30,СВЦЭМ!$B$39:$B$789,P$11)+'СЕТ СН'!$F$11+СВЦЭМ!$D$10+'СЕТ СН'!$F$5-'СЕТ СН'!$F$21</f>
        <v>3886.07878243</v>
      </c>
      <c r="Q30" s="36">
        <f>SUMIFS(СВЦЭМ!$D$39:$D$789,СВЦЭМ!$A$39:$A$789,$A30,СВЦЭМ!$B$39:$B$789,Q$11)+'СЕТ СН'!$F$11+СВЦЭМ!$D$10+'СЕТ СН'!$F$5-'СЕТ СН'!$F$21</f>
        <v>3864.8320930400005</v>
      </c>
      <c r="R30" s="36">
        <f>SUMIFS(СВЦЭМ!$D$39:$D$789,СВЦЭМ!$A$39:$A$789,$A30,СВЦЭМ!$B$39:$B$789,R$11)+'СЕТ СН'!$F$11+СВЦЭМ!$D$10+'СЕТ СН'!$F$5-'СЕТ СН'!$F$21</f>
        <v>3828.0173476700002</v>
      </c>
      <c r="S30" s="36">
        <f>SUMIFS(СВЦЭМ!$D$39:$D$789,СВЦЭМ!$A$39:$A$789,$A30,СВЦЭМ!$B$39:$B$789,S$11)+'СЕТ СН'!$F$11+СВЦЭМ!$D$10+'СЕТ СН'!$F$5-'СЕТ СН'!$F$21</f>
        <v>3792.6242356600001</v>
      </c>
      <c r="T30" s="36">
        <f>SUMIFS(СВЦЭМ!$D$39:$D$789,СВЦЭМ!$A$39:$A$789,$A30,СВЦЭМ!$B$39:$B$789,T$11)+'СЕТ СН'!$F$11+СВЦЭМ!$D$10+'СЕТ СН'!$F$5-'СЕТ СН'!$F$21</f>
        <v>3766.2941232900002</v>
      </c>
      <c r="U30" s="36">
        <f>SUMIFS(СВЦЭМ!$D$39:$D$789,СВЦЭМ!$A$39:$A$789,$A30,СВЦЭМ!$B$39:$B$789,U$11)+'СЕТ СН'!$F$11+СВЦЭМ!$D$10+'СЕТ СН'!$F$5-'СЕТ СН'!$F$21</f>
        <v>3769.5737368700002</v>
      </c>
      <c r="V30" s="36">
        <f>SUMIFS(СВЦЭМ!$D$39:$D$789,СВЦЭМ!$A$39:$A$789,$A30,СВЦЭМ!$B$39:$B$789,V$11)+'СЕТ СН'!$F$11+СВЦЭМ!$D$10+'СЕТ СН'!$F$5-'СЕТ СН'!$F$21</f>
        <v>3785.17106964</v>
      </c>
      <c r="W30" s="36">
        <f>SUMIFS(СВЦЭМ!$D$39:$D$789,СВЦЭМ!$A$39:$A$789,$A30,СВЦЭМ!$B$39:$B$789,W$11)+'СЕТ СН'!$F$11+СВЦЭМ!$D$10+'СЕТ СН'!$F$5-'СЕТ СН'!$F$21</f>
        <v>3844.7613862100002</v>
      </c>
      <c r="X30" s="36">
        <f>SUMIFS(СВЦЭМ!$D$39:$D$789,СВЦЭМ!$A$39:$A$789,$A30,СВЦЭМ!$B$39:$B$789,X$11)+'СЕТ СН'!$F$11+СВЦЭМ!$D$10+'СЕТ СН'!$F$5-'СЕТ СН'!$F$21</f>
        <v>3864.2097437700004</v>
      </c>
      <c r="Y30" s="36">
        <f>SUMIFS(СВЦЭМ!$D$39:$D$789,СВЦЭМ!$A$39:$A$789,$A30,СВЦЭМ!$B$39:$B$789,Y$11)+'СЕТ СН'!$F$11+СВЦЭМ!$D$10+'СЕТ СН'!$F$5-'СЕТ СН'!$F$21</f>
        <v>3886.1628717900003</v>
      </c>
    </row>
    <row r="31" spans="1:25" ht="15.75" x14ac:dyDescent="0.2">
      <c r="A31" s="35">
        <f t="shared" si="0"/>
        <v>45646</v>
      </c>
      <c r="B31" s="36">
        <f>SUMIFS(СВЦЭМ!$D$39:$D$789,СВЦЭМ!$A$39:$A$789,$A31,СВЦЭМ!$B$39:$B$789,B$11)+'СЕТ СН'!$F$11+СВЦЭМ!$D$10+'СЕТ СН'!$F$5-'СЕТ СН'!$F$21</f>
        <v>3919.33514732</v>
      </c>
      <c r="C31" s="36">
        <f>SUMIFS(СВЦЭМ!$D$39:$D$789,СВЦЭМ!$A$39:$A$789,$A31,СВЦЭМ!$B$39:$B$789,C$11)+'СЕТ СН'!$F$11+СВЦЭМ!$D$10+'СЕТ СН'!$F$5-'СЕТ СН'!$F$21</f>
        <v>3953.6263465900001</v>
      </c>
      <c r="D31" s="36">
        <f>SUMIFS(СВЦЭМ!$D$39:$D$789,СВЦЭМ!$A$39:$A$789,$A31,СВЦЭМ!$B$39:$B$789,D$11)+'СЕТ СН'!$F$11+СВЦЭМ!$D$10+'СЕТ СН'!$F$5-'СЕТ СН'!$F$21</f>
        <v>3964.6073540400002</v>
      </c>
      <c r="E31" s="36">
        <f>SUMIFS(СВЦЭМ!$D$39:$D$789,СВЦЭМ!$A$39:$A$789,$A31,СВЦЭМ!$B$39:$B$789,E$11)+'СЕТ СН'!$F$11+СВЦЭМ!$D$10+'СЕТ СН'!$F$5-'СЕТ СН'!$F$21</f>
        <v>3980.4923127600005</v>
      </c>
      <c r="F31" s="36">
        <f>SUMIFS(СВЦЭМ!$D$39:$D$789,СВЦЭМ!$A$39:$A$789,$A31,СВЦЭМ!$B$39:$B$789,F$11)+'СЕТ СН'!$F$11+СВЦЭМ!$D$10+'СЕТ СН'!$F$5-'СЕТ СН'!$F$21</f>
        <v>3978.5551129900005</v>
      </c>
      <c r="G31" s="36">
        <f>SUMIFS(СВЦЭМ!$D$39:$D$789,СВЦЭМ!$A$39:$A$789,$A31,СВЦЭМ!$B$39:$B$789,G$11)+'СЕТ СН'!$F$11+СВЦЭМ!$D$10+'СЕТ СН'!$F$5-'СЕТ СН'!$F$21</f>
        <v>3961.1747642999999</v>
      </c>
      <c r="H31" s="36">
        <f>SUMIFS(СВЦЭМ!$D$39:$D$789,СВЦЭМ!$A$39:$A$789,$A31,СВЦЭМ!$B$39:$B$789,H$11)+'СЕТ СН'!$F$11+СВЦЭМ!$D$10+'СЕТ СН'!$F$5-'СЕТ СН'!$F$21</f>
        <v>3948.4689286600001</v>
      </c>
      <c r="I31" s="36">
        <f>SUMIFS(СВЦЭМ!$D$39:$D$789,СВЦЭМ!$A$39:$A$789,$A31,СВЦЭМ!$B$39:$B$789,I$11)+'СЕТ СН'!$F$11+СВЦЭМ!$D$10+'СЕТ СН'!$F$5-'СЕТ СН'!$F$21</f>
        <v>3847.58117958</v>
      </c>
      <c r="J31" s="36">
        <f>SUMIFS(СВЦЭМ!$D$39:$D$789,СВЦЭМ!$A$39:$A$789,$A31,СВЦЭМ!$B$39:$B$789,J$11)+'СЕТ СН'!$F$11+СВЦЭМ!$D$10+'СЕТ СН'!$F$5-'СЕТ СН'!$F$21</f>
        <v>3774.3445793700002</v>
      </c>
      <c r="K31" s="36">
        <f>SUMIFS(СВЦЭМ!$D$39:$D$789,СВЦЭМ!$A$39:$A$789,$A31,СВЦЭМ!$B$39:$B$789,K$11)+'СЕТ СН'!$F$11+СВЦЭМ!$D$10+'СЕТ СН'!$F$5-'СЕТ СН'!$F$21</f>
        <v>3736.3534326400004</v>
      </c>
      <c r="L31" s="36">
        <f>SUMIFS(СВЦЭМ!$D$39:$D$789,СВЦЭМ!$A$39:$A$789,$A31,СВЦЭМ!$B$39:$B$789,L$11)+'СЕТ СН'!$F$11+СВЦЭМ!$D$10+'СЕТ СН'!$F$5-'СЕТ СН'!$F$21</f>
        <v>3735.5549310599999</v>
      </c>
      <c r="M31" s="36">
        <f>SUMIFS(СВЦЭМ!$D$39:$D$789,СВЦЭМ!$A$39:$A$789,$A31,СВЦЭМ!$B$39:$B$789,M$11)+'СЕТ СН'!$F$11+СВЦЭМ!$D$10+'СЕТ СН'!$F$5-'СЕТ СН'!$F$21</f>
        <v>3730.49132629</v>
      </c>
      <c r="N31" s="36">
        <f>SUMIFS(СВЦЭМ!$D$39:$D$789,СВЦЭМ!$A$39:$A$789,$A31,СВЦЭМ!$B$39:$B$789,N$11)+'СЕТ СН'!$F$11+СВЦЭМ!$D$10+'СЕТ СН'!$F$5-'СЕТ СН'!$F$21</f>
        <v>3735.0798233800001</v>
      </c>
      <c r="O31" s="36">
        <f>SUMIFS(СВЦЭМ!$D$39:$D$789,СВЦЭМ!$A$39:$A$789,$A31,СВЦЭМ!$B$39:$B$789,O$11)+'СЕТ СН'!$F$11+СВЦЭМ!$D$10+'СЕТ СН'!$F$5-'СЕТ СН'!$F$21</f>
        <v>3745.20676129</v>
      </c>
      <c r="P31" s="36">
        <f>SUMIFS(СВЦЭМ!$D$39:$D$789,СВЦЭМ!$A$39:$A$789,$A31,СВЦЭМ!$B$39:$B$789,P$11)+'СЕТ СН'!$F$11+СВЦЭМ!$D$10+'СЕТ СН'!$F$5-'СЕТ СН'!$F$21</f>
        <v>3753.7344915600002</v>
      </c>
      <c r="Q31" s="36">
        <f>SUMIFS(СВЦЭМ!$D$39:$D$789,СВЦЭМ!$A$39:$A$789,$A31,СВЦЭМ!$B$39:$B$789,Q$11)+'СЕТ СН'!$F$11+СВЦЭМ!$D$10+'СЕТ СН'!$F$5-'СЕТ СН'!$F$21</f>
        <v>3711.0248617200004</v>
      </c>
      <c r="R31" s="36">
        <f>SUMIFS(СВЦЭМ!$D$39:$D$789,СВЦЭМ!$A$39:$A$789,$A31,СВЦЭМ!$B$39:$B$789,R$11)+'СЕТ СН'!$F$11+СВЦЭМ!$D$10+'СЕТ СН'!$F$5-'СЕТ СН'!$F$21</f>
        <v>3721.2625392099999</v>
      </c>
      <c r="S31" s="36">
        <f>SUMIFS(СВЦЭМ!$D$39:$D$789,СВЦЭМ!$A$39:$A$789,$A31,СВЦЭМ!$B$39:$B$789,S$11)+'СЕТ СН'!$F$11+СВЦЭМ!$D$10+'СЕТ СН'!$F$5-'СЕТ СН'!$F$21</f>
        <v>3724.8194294100003</v>
      </c>
      <c r="T31" s="36">
        <f>SUMIFS(СВЦЭМ!$D$39:$D$789,СВЦЭМ!$A$39:$A$789,$A31,СВЦЭМ!$B$39:$B$789,T$11)+'СЕТ СН'!$F$11+СВЦЭМ!$D$10+'СЕТ СН'!$F$5-'СЕТ СН'!$F$21</f>
        <v>3699.93944216</v>
      </c>
      <c r="U31" s="36">
        <f>SUMIFS(СВЦЭМ!$D$39:$D$789,СВЦЭМ!$A$39:$A$789,$A31,СВЦЭМ!$B$39:$B$789,U$11)+'СЕТ СН'!$F$11+СВЦЭМ!$D$10+'СЕТ СН'!$F$5-'СЕТ СН'!$F$21</f>
        <v>3719.11726817</v>
      </c>
      <c r="V31" s="36">
        <f>SUMIFS(СВЦЭМ!$D$39:$D$789,СВЦЭМ!$A$39:$A$789,$A31,СВЦЭМ!$B$39:$B$789,V$11)+'СЕТ СН'!$F$11+СВЦЭМ!$D$10+'СЕТ СН'!$F$5-'СЕТ СН'!$F$21</f>
        <v>3750.3494034599998</v>
      </c>
      <c r="W31" s="36">
        <f>SUMIFS(СВЦЭМ!$D$39:$D$789,СВЦЭМ!$A$39:$A$789,$A31,СВЦЭМ!$B$39:$B$789,W$11)+'СЕТ СН'!$F$11+СВЦЭМ!$D$10+'СЕТ СН'!$F$5-'СЕТ СН'!$F$21</f>
        <v>3816.9758201900004</v>
      </c>
      <c r="X31" s="36">
        <f>SUMIFS(СВЦЭМ!$D$39:$D$789,СВЦЭМ!$A$39:$A$789,$A31,СВЦЭМ!$B$39:$B$789,X$11)+'СЕТ СН'!$F$11+СВЦЭМ!$D$10+'СЕТ СН'!$F$5-'СЕТ СН'!$F$21</f>
        <v>3833.8744491900002</v>
      </c>
      <c r="Y31" s="36">
        <f>SUMIFS(СВЦЭМ!$D$39:$D$789,СВЦЭМ!$A$39:$A$789,$A31,СВЦЭМ!$B$39:$B$789,Y$11)+'СЕТ СН'!$F$11+СВЦЭМ!$D$10+'СЕТ СН'!$F$5-'СЕТ СН'!$F$21</f>
        <v>3840.6567015099999</v>
      </c>
    </row>
    <row r="32" spans="1:25" ht="15.75" x14ac:dyDescent="0.2">
      <c r="A32" s="35">
        <f t="shared" si="0"/>
        <v>45647</v>
      </c>
      <c r="B32" s="36">
        <f>SUMIFS(СВЦЭМ!$D$39:$D$789,СВЦЭМ!$A$39:$A$789,$A32,СВЦЭМ!$B$39:$B$789,B$11)+'СЕТ СН'!$F$11+СВЦЭМ!$D$10+'СЕТ СН'!$F$5-'СЕТ СН'!$F$21</f>
        <v>3920.8363334100004</v>
      </c>
      <c r="C32" s="36">
        <f>SUMIFS(СВЦЭМ!$D$39:$D$789,СВЦЭМ!$A$39:$A$789,$A32,СВЦЭМ!$B$39:$B$789,C$11)+'СЕТ СН'!$F$11+СВЦЭМ!$D$10+'СЕТ СН'!$F$5-'СЕТ СН'!$F$21</f>
        <v>3903.2449204900004</v>
      </c>
      <c r="D32" s="36">
        <f>SUMIFS(СВЦЭМ!$D$39:$D$789,СВЦЭМ!$A$39:$A$789,$A32,СВЦЭМ!$B$39:$B$789,D$11)+'СЕТ СН'!$F$11+СВЦЭМ!$D$10+'СЕТ СН'!$F$5-'СЕТ СН'!$F$21</f>
        <v>3968.4266137699997</v>
      </c>
      <c r="E32" s="36">
        <f>SUMIFS(СВЦЭМ!$D$39:$D$789,СВЦЭМ!$A$39:$A$789,$A32,СВЦЭМ!$B$39:$B$789,E$11)+'СЕТ СН'!$F$11+СВЦЭМ!$D$10+'СЕТ СН'!$F$5-'СЕТ СН'!$F$21</f>
        <v>4005.4546528399997</v>
      </c>
      <c r="F32" s="36">
        <f>SUMIFS(СВЦЭМ!$D$39:$D$789,СВЦЭМ!$A$39:$A$789,$A32,СВЦЭМ!$B$39:$B$789,F$11)+'СЕТ СН'!$F$11+СВЦЭМ!$D$10+'СЕТ СН'!$F$5-'СЕТ СН'!$F$21</f>
        <v>4017.1756859199995</v>
      </c>
      <c r="G32" s="36">
        <f>SUMIFS(СВЦЭМ!$D$39:$D$789,СВЦЭМ!$A$39:$A$789,$A32,СВЦЭМ!$B$39:$B$789,G$11)+'СЕТ СН'!$F$11+СВЦЭМ!$D$10+'СЕТ СН'!$F$5-'СЕТ СН'!$F$21</f>
        <v>3998.7120819600004</v>
      </c>
      <c r="H32" s="36">
        <f>SUMIFS(СВЦЭМ!$D$39:$D$789,СВЦЭМ!$A$39:$A$789,$A32,СВЦЭМ!$B$39:$B$789,H$11)+'СЕТ СН'!$F$11+СВЦЭМ!$D$10+'СЕТ СН'!$F$5-'СЕТ СН'!$F$21</f>
        <v>3975.59109618</v>
      </c>
      <c r="I32" s="36">
        <f>SUMIFS(СВЦЭМ!$D$39:$D$789,СВЦЭМ!$A$39:$A$789,$A32,СВЦЭМ!$B$39:$B$789,I$11)+'СЕТ СН'!$F$11+СВЦЭМ!$D$10+'СЕТ СН'!$F$5-'СЕТ СН'!$F$21</f>
        <v>3925.9325977799999</v>
      </c>
      <c r="J32" s="36">
        <f>SUMIFS(СВЦЭМ!$D$39:$D$789,СВЦЭМ!$A$39:$A$789,$A32,СВЦЭМ!$B$39:$B$789,J$11)+'СЕТ СН'!$F$11+СВЦЭМ!$D$10+'СЕТ СН'!$F$5-'СЕТ СН'!$F$21</f>
        <v>3866.4128090100003</v>
      </c>
      <c r="K32" s="36">
        <f>SUMIFS(СВЦЭМ!$D$39:$D$789,СВЦЭМ!$A$39:$A$789,$A32,СВЦЭМ!$B$39:$B$789,K$11)+'СЕТ СН'!$F$11+СВЦЭМ!$D$10+'СЕТ СН'!$F$5-'СЕТ СН'!$F$21</f>
        <v>3782.0394480499999</v>
      </c>
      <c r="L32" s="36">
        <f>SUMIFS(СВЦЭМ!$D$39:$D$789,СВЦЭМ!$A$39:$A$789,$A32,СВЦЭМ!$B$39:$B$789,L$11)+'СЕТ СН'!$F$11+СВЦЭМ!$D$10+'СЕТ СН'!$F$5-'СЕТ СН'!$F$21</f>
        <v>3755.4943992799999</v>
      </c>
      <c r="M32" s="36">
        <f>SUMIFS(СВЦЭМ!$D$39:$D$789,СВЦЭМ!$A$39:$A$789,$A32,СВЦЭМ!$B$39:$B$789,M$11)+'СЕТ СН'!$F$11+СВЦЭМ!$D$10+'СЕТ СН'!$F$5-'СЕТ СН'!$F$21</f>
        <v>3753.4231731700002</v>
      </c>
      <c r="N32" s="36">
        <f>SUMIFS(СВЦЭМ!$D$39:$D$789,СВЦЭМ!$A$39:$A$789,$A32,СВЦЭМ!$B$39:$B$789,N$11)+'СЕТ СН'!$F$11+СВЦЭМ!$D$10+'СЕТ СН'!$F$5-'СЕТ СН'!$F$21</f>
        <v>3762.3423837999999</v>
      </c>
      <c r="O32" s="36">
        <f>SUMIFS(СВЦЭМ!$D$39:$D$789,СВЦЭМ!$A$39:$A$789,$A32,СВЦЭМ!$B$39:$B$789,O$11)+'СЕТ СН'!$F$11+СВЦЭМ!$D$10+'СЕТ СН'!$F$5-'СЕТ СН'!$F$21</f>
        <v>3776.3989134800004</v>
      </c>
      <c r="P32" s="36">
        <f>SUMIFS(СВЦЭМ!$D$39:$D$789,СВЦЭМ!$A$39:$A$789,$A32,СВЦЭМ!$B$39:$B$789,P$11)+'СЕТ СН'!$F$11+СВЦЭМ!$D$10+'СЕТ СН'!$F$5-'СЕТ СН'!$F$21</f>
        <v>3773.7368697500001</v>
      </c>
      <c r="Q32" s="36">
        <f>SUMIFS(СВЦЭМ!$D$39:$D$789,СВЦЭМ!$A$39:$A$789,$A32,СВЦЭМ!$B$39:$B$789,Q$11)+'СЕТ СН'!$F$11+СВЦЭМ!$D$10+'СЕТ СН'!$F$5-'СЕТ СН'!$F$21</f>
        <v>3767.2988031300001</v>
      </c>
      <c r="R32" s="36">
        <f>SUMIFS(СВЦЭМ!$D$39:$D$789,СВЦЭМ!$A$39:$A$789,$A32,СВЦЭМ!$B$39:$B$789,R$11)+'СЕТ СН'!$F$11+СВЦЭМ!$D$10+'СЕТ СН'!$F$5-'СЕТ СН'!$F$21</f>
        <v>3777.4289506599998</v>
      </c>
      <c r="S32" s="36">
        <f>SUMIFS(СВЦЭМ!$D$39:$D$789,СВЦЭМ!$A$39:$A$789,$A32,СВЦЭМ!$B$39:$B$789,S$11)+'СЕТ СН'!$F$11+СВЦЭМ!$D$10+'СЕТ СН'!$F$5-'СЕТ СН'!$F$21</f>
        <v>3768.0517533500001</v>
      </c>
      <c r="T32" s="36">
        <f>SUMIFS(СВЦЭМ!$D$39:$D$789,СВЦЭМ!$A$39:$A$789,$A32,СВЦЭМ!$B$39:$B$789,T$11)+'СЕТ СН'!$F$11+СВЦЭМ!$D$10+'СЕТ СН'!$F$5-'СЕТ СН'!$F$21</f>
        <v>3739.5961628700002</v>
      </c>
      <c r="U32" s="36">
        <f>SUMIFS(СВЦЭМ!$D$39:$D$789,СВЦЭМ!$A$39:$A$789,$A32,СВЦЭМ!$B$39:$B$789,U$11)+'СЕТ СН'!$F$11+СВЦЭМ!$D$10+'СЕТ СН'!$F$5-'СЕТ СН'!$F$21</f>
        <v>3755.8501028300002</v>
      </c>
      <c r="V32" s="36">
        <f>SUMIFS(СВЦЭМ!$D$39:$D$789,СВЦЭМ!$A$39:$A$789,$A32,СВЦЭМ!$B$39:$B$789,V$11)+'СЕТ СН'!$F$11+СВЦЭМ!$D$10+'СЕТ СН'!$F$5-'СЕТ СН'!$F$21</f>
        <v>3793.9549464500001</v>
      </c>
      <c r="W32" s="36">
        <f>SUMIFS(СВЦЭМ!$D$39:$D$789,СВЦЭМ!$A$39:$A$789,$A32,СВЦЭМ!$B$39:$B$789,W$11)+'СЕТ СН'!$F$11+СВЦЭМ!$D$10+'СЕТ СН'!$F$5-'СЕТ СН'!$F$21</f>
        <v>3801.2291206600003</v>
      </c>
      <c r="X32" s="36">
        <f>SUMIFS(СВЦЭМ!$D$39:$D$789,СВЦЭМ!$A$39:$A$789,$A32,СВЦЭМ!$B$39:$B$789,X$11)+'СЕТ СН'!$F$11+СВЦЭМ!$D$10+'СЕТ СН'!$F$5-'СЕТ СН'!$F$21</f>
        <v>3832.6955334800004</v>
      </c>
      <c r="Y32" s="36">
        <f>SUMIFS(СВЦЭМ!$D$39:$D$789,СВЦЭМ!$A$39:$A$789,$A32,СВЦЭМ!$B$39:$B$789,Y$11)+'СЕТ СН'!$F$11+СВЦЭМ!$D$10+'СЕТ СН'!$F$5-'СЕТ СН'!$F$21</f>
        <v>3853.29994652</v>
      </c>
    </row>
    <row r="33" spans="1:32" ht="15.75" x14ac:dyDescent="0.2">
      <c r="A33" s="35">
        <f t="shared" si="0"/>
        <v>45648</v>
      </c>
      <c r="B33" s="36">
        <f>SUMIFS(СВЦЭМ!$D$39:$D$789,СВЦЭМ!$A$39:$A$789,$A33,СВЦЭМ!$B$39:$B$789,B$11)+'СЕТ СН'!$F$11+СВЦЭМ!$D$10+'СЕТ СН'!$F$5-'СЕТ СН'!$F$21</f>
        <v>3875.9241000400002</v>
      </c>
      <c r="C33" s="36">
        <f>SUMIFS(СВЦЭМ!$D$39:$D$789,СВЦЭМ!$A$39:$A$789,$A33,СВЦЭМ!$B$39:$B$789,C$11)+'СЕТ СН'!$F$11+СВЦЭМ!$D$10+'СЕТ СН'!$F$5-'СЕТ СН'!$F$21</f>
        <v>3982.7707462500002</v>
      </c>
      <c r="D33" s="36">
        <f>SUMIFS(СВЦЭМ!$D$39:$D$789,СВЦЭМ!$A$39:$A$789,$A33,СВЦЭМ!$B$39:$B$789,D$11)+'СЕТ СН'!$F$11+СВЦЭМ!$D$10+'СЕТ СН'!$F$5-'СЕТ СН'!$F$21</f>
        <v>4004.0985083699998</v>
      </c>
      <c r="E33" s="36">
        <f>SUMIFS(СВЦЭМ!$D$39:$D$789,СВЦЭМ!$A$39:$A$789,$A33,СВЦЭМ!$B$39:$B$789,E$11)+'СЕТ СН'!$F$11+СВЦЭМ!$D$10+'СЕТ СН'!$F$5-'СЕТ СН'!$F$21</f>
        <v>4024.2682648399996</v>
      </c>
      <c r="F33" s="36">
        <f>SUMIFS(СВЦЭМ!$D$39:$D$789,СВЦЭМ!$A$39:$A$789,$A33,СВЦЭМ!$B$39:$B$789,F$11)+'СЕТ СН'!$F$11+СВЦЭМ!$D$10+'СЕТ СН'!$F$5-'СЕТ СН'!$F$21</f>
        <v>4032.8538978300003</v>
      </c>
      <c r="G33" s="36">
        <f>SUMIFS(СВЦЭМ!$D$39:$D$789,СВЦЭМ!$A$39:$A$789,$A33,СВЦЭМ!$B$39:$B$789,G$11)+'СЕТ СН'!$F$11+СВЦЭМ!$D$10+'СЕТ СН'!$F$5-'СЕТ СН'!$F$21</f>
        <v>4035.3275595100004</v>
      </c>
      <c r="H33" s="36">
        <f>SUMIFS(СВЦЭМ!$D$39:$D$789,СВЦЭМ!$A$39:$A$789,$A33,СВЦЭМ!$B$39:$B$789,H$11)+'СЕТ СН'!$F$11+СВЦЭМ!$D$10+'СЕТ СН'!$F$5-'СЕТ СН'!$F$21</f>
        <v>4013.73863661</v>
      </c>
      <c r="I33" s="36">
        <f>SUMIFS(СВЦЭМ!$D$39:$D$789,СВЦЭМ!$A$39:$A$789,$A33,СВЦЭМ!$B$39:$B$789,I$11)+'СЕТ СН'!$F$11+СВЦЭМ!$D$10+'СЕТ СН'!$F$5-'СЕТ СН'!$F$21</f>
        <v>3987.2385138299996</v>
      </c>
      <c r="J33" s="36">
        <f>SUMIFS(СВЦЭМ!$D$39:$D$789,СВЦЭМ!$A$39:$A$789,$A33,СВЦЭМ!$B$39:$B$789,J$11)+'СЕТ СН'!$F$11+СВЦЭМ!$D$10+'СЕТ СН'!$F$5-'СЕТ СН'!$F$21</f>
        <v>3894.4410700100002</v>
      </c>
      <c r="K33" s="36">
        <f>SUMIFS(СВЦЭМ!$D$39:$D$789,СВЦЭМ!$A$39:$A$789,$A33,СВЦЭМ!$B$39:$B$789,K$11)+'СЕТ СН'!$F$11+СВЦЭМ!$D$10+'СЕТ СН'!$F$5-'СЕТ СН'!$F$21</f>
        <v>3853.51472457</v>
      </c>
      <c r="L33" s="36">
        <f>SUMIFS(СВЦЭМ!$D$39:$D$789,СВЦЭМ!$A$39:$A$789,$A33,СВЦЭМ!$B$39:$B$789,L$11)+'СЕТ СН'!$F$11+СВЦЭМ!$D$10+'СЕТ СН'!$F$5-'СЕТ СН'!$F$21</f>
        <v>3813.4910734000005</v>
      </c>
      <c r="M33" s="36">
        <f>SUMIFS(СВЦЭМ!$D$39:$D$789,СВЦЭМ!$A$39:$A$789,$A33,СВЦЭМ!$B$39:$B$789,M$11)+'СЕТ СН'!$F$11+СВЦЭМ!$D$10+'СЕТ СН'!$F$5-'СЕТ СН'!$F$21</f>
        <v>3810.1886846100001</v>
      </c>
      <c r="N33" s="36">
        <f>SUMIFS(СВЦЭМ!$D$39:$D$789,СВЦЭМ!$A$39:$A$789,$A33,СВЦЭМ!$B$39:$B$789,N$11)+'СЕТ СН'!$F$11+СВЦЭМ!$D$10+'СЕТ СН'!$F$5-'СЕТ СН'!$F$21</f>
        <v>3820.1277620000001</v>
      </c>
      <c r="O33" s="36">
        <f>SUMIFS(СВЦЭМ!$D$39:$D$789,СВЦЭМ!$A$39:$A$789,$A33,СВЦЭМ!$B$39:$B$789,O$11)+'СЕТ СН'!$F$11+СВЦЭМ!$D$10+'СЕТ СН'!$F$5-'СЕТ СН'!$F$21</f>
        <v>3839.6711995900005</v>
      </c>
      <c r="P33" s="36">
        <f>SUMIFS(СВЦЭМ!$D$39:$D$789,СВЦЭМ!$A$39:$A$789,$A33,СВЦЭМ!$B$39:$B$789,P$11)+'СЕТ СН'!$F$11+СВЦЭМ!$D$10+'СЕТ СН'!$F$5-'СЕТ СН'!$F$21</f>
        <v>3851.1950584100005</v>
      </c>
      <c r="Q33" s="36">
        <f>SUMIFS(СВЦЭМ!$D$39:$D$789,СВЦЭМ!$A$39:$A$789,$A33,СВЦЭМ!$B$39:$B$789,Q$11)+'СЕТ СН'!$F$11+СВЦЭМ!$D$10+'СЕТ СН'!$F$5-'СЕТ СН'!$F$21</f>
        <v>3872.8518093500002</v>
      </c>
      <c r="R33" s="36">
        <f>SUMIFS(СВЦЭМ!$D$39:$D$789,СВЦЭМ!$A$39:$A$789,$A33,СВЦЭМ!$B$39:$B$789,R$11)+'СЕТ СН'!$F$11+СВЦЭМ!$D$10+'СЕТ СН'!$F$5-'СЕТ СН'!$F$21</f>
        <v>3859.6342144</v>
      </c>
      <c r="S33" s="36">
        <f>SUMIFS(СВЦЭМ!$D$39:$D$789,СВЦЭМ!$A$39:$A$789,$A33,СВЦЭМ!$B$39:$B$789,S$11)+'СЕТ СН'!$F$11+СВЦЭМ!$D$10+'СЕТ СН'!$F$5-'СЕТ СН'!$F$21</f>
        <v>3814.6765429500001</v>
      </c>
      <c r="T33" s="36">
        <f>SUMIFS(СВЦЭМ!$D$39:$D$789,СВЦЭМ!$A$39:$A$789,$A33,СВЦЭМ!$B$39:$B$789,T$11)+'СЕТ СН'!$F$11+СВЦЭМ!$D$10+'СЕТ СН'!$F$5-'СЕТ СН'!$F$21</f>
        <v>3770.6514296200003</v>
      </c>
      <c r="U33" s="36">
        <f>SUMIFS(СВЦЭМ!$D$39:$D$789,СВЦЭМ!$A$39:$A$789,$A33,СВЦЭМ!$B$39:$B$789,U$11)+'СЕТ СН'!$F$11+СВЦЭМ!$D$10+'СЕТ СН'!$F$5-'СЕТ СН'!$F$21</f>
        <v>3779.0879414300002</v>
      </c>
      <c r="V33" s="36">
        <f>SUMIFS(СВЦЭМ!$D$39:$D$789,СВЦЭМ!$A$39:$A$789,$A33,СВЦЭМ!$B$39:$B$789,V$11)+'СЕТ СН'!$F$11+СВЦЭМ!$D$10+'СЕТ СН'!$F$5-'СЕТ СН'!$F$21</f>
        <v>3792.2601905500001</v>
      </c>
      <c r="W33" s="36">
        <f>SUMIFS(СВЦЭМ!$D$39:$D$789,СВЦЭМ!$A$39:$A$789,$A33,СВЦЭМ!$B$39:$B$789,W$11)+'СЕТ СН'!$F$11+СВЦЭМ!$D$10+'СЕТ СН'!$F$5-'СЕТ СН'!$F$21</f>
        <v>3806.37366191</v>
      </c>
      <c r="X33" s="36">
        <f>SUMIFS(СВЦЭМ!$D$39:$D$789,СВЦЭМ!$A$39:$A$789,$A33,СВЦЭМ!$B$39:$B$789,X$11)+'СЕТ СН'!$F$11+СВЦЭМ!$D$10+'СЕТ СН'!$F$5-'СЕТ СН'!$F$21</f>
        <v>3833.0300599900002</v>
      </c>
      <c r="Y33" s="36">
        <f>SUMIFS(СВЦЭМ!$D$39:$D$789,СВЦЭМ!$A$39:$A$789,$A33,СВЦЭМ!$B$39:$B$789,Y$11)+'СЕТ СН'!$F$11+СВЦЭМ!$D$10+'СЕТ СН'!$F$5-'СЕТ СН'!$F$21</f>
        <v>3879.7541055700003</v>
      </c>
    </row>
    <row r="34" spans="1:32" ht="15.75" x14ac:dyDescent="0.2">
      <c r="A34" s="35">
        <f t="shared" si="0"/>
        <v>45649</v>
      </c>
      <c r="B34" s="36">
        <f>SUMIFS(СВЦЭМ!$D$39:$D$789,СВЦЭМ!$A$39:$A$789,$A34,СВЦЭМ!$B$39:$B$789,B$11)+'СЕТ СН'!$F$11+СВЦЭМ!$D$10+'СЕТ СН'!$F$5-'СЕТ СН'!$F$21</f>
        <v>3855.5401422599998</v>
      </c>
      <c r="C34" s="36">
        <f>SUMIFS(СВЦЭМ!$D$39:$D$789,СВЦЭМ!$A$39:$A$789,$A34,СВЦЭМ!$B$39:$B$789,C$11)+'СЕТ СН'!$F$11+СВЦЭМ!$D$10+'СЕТ СН'!$F$5-'СЕТ СН'!$F$21</f>
        <v>3910.0033666899999</v>
      </c>
      <c r="D34" s="36">
        <f>SUMIFS(СВЦЭМ!$D$39:$D$789,СВЦЭМ!$A$39:$A$789,$A34,СВЦЭМ!$B$39:$B$789,D$11)+'СЕТ СН'!$F$11+СВЦЭМ!$D$10+'СЕТ СН'!$F$5-'СЕТ СН'!$F$21</f>
        <v>3975.0641048500001</v>
      </c>
      <c r="E34" s="36">
        <f>SUMIFS(СВЦЭМ!$D$39:$D$789,СВЦЭМ!$A$39:$A$789,$A34,СВЦЭМ!$B$39:$B$789,E$11)+'СЕТ СН'!$F$11+СВЦЭМ!$D$10+'СЕТ СН'!$F$5-'СЕТ СН'!$F$21</f>
        <v>4037.6239956500003</v>
      </c>
      <c r="F34" s="36">
        <f>SUMIFS(СВЦЭМ!$D$39:$D$789,СВЦЭМ!$A$39:$A$789,$A34,СВЦЭМ!$B$39:$B$789,F$11)+'СЕТ СН'!$F$11+СВЦЭМ!$D$10+'СЕТ СН'!$F$5-'СЕТ СН'!$F$21</f>
        <v>3981.9291061800004</v>
      </c>
      <c r="G34" s="36">
        <f>SUMIFS(СВЦЭМ!$D$39:$D$789,СВЦЭМ!$A$39:$A$789,$A34,СВЦЭМ!$B$39:$B$789,G$11)+'СЕТ СН'!$F$11+СВЦЭМ!$D$10+'СЕТ СН'!$F$5-'СЕТ СН'!$F$21</f>
        <v>3958.3276587299997</v>
      </c>
      <c r="H34" s="36">
        <f>SUMIFS(СВЦЭМ!$D$39:$D$789,СВЦЭМ!$A$39:$A$789,$A34,СВЦЭМ!$B$39:$B$789,H$11)+'СЕТ СН'!$F$11+СВЦЭМ!$D$10+'СЕТ СН'!$F$5-'СЕТ СН'!$F$21</f>
        <v>3938.4888690799999</v>
      </c>
      <c r="I34" s="36">
        <f>SUMIFS(СВЦЭМ!$D$39:$D$789,СВЦЭМ!$A$39:$A$789,$A34,СВЦЭМ!$B$39:$B$789,I$11)+'СЕТ СН'!$F$11+СВЦЭМ!$D$10+'СЕТ СН'!$F$5-'СЕТ СН'!$F$21</f>
        <v>3923.5794326000005</v>
      </c>
      <c r="J34" s="36">
        <f>SUMIFS(СВЦЭМ!$D$39:$D$789,СВЦЭМ!$A$39:$A$789,$A34,СВЦЭМ!$B$39:$B$789,J$11)+'СЕТ СН'!$F$11+СВЦЭМ!$D$10+'СЕТ СН'!$F$5-'СЕТ СН'!$F$21</f>
        <v>3856.0397904500001</v>
      </c>
      <c r="K34" s="36">
        <f>SUMIFS(СВЦЭМ!$D$39:$D$789,СВЦЭМ!$A$39:$A$789,$A34,СВЦЭМ!$B$39:$B$789,K$11)+'СЕТ СН'!$F$11+СВЦЭМ!$D$10+'СЕТ СН'!$F$5-'СЕТ СН'!$F$21</f>
        <v>3787.4274800700005</v>
      </c>
      <c r="L34" s="36">
        <f>SUMIFS(СВЦЭМ!$D$39:$D$789,СВЦЭМ!$A$39:$A$789,$A34,СВЦЭМ!$B$39:$B$789,L$11)+'СЕТ СН'!$F$11+СВЦЭМ!$D$10+'СЕТ СН'!$F$5-'СЕТ СН'!$F$21</f>
        <v>3780.3739235600001</v>
      </c>
      <c r="M34" s="36">
        <f>SUMIFS(СВЦЭМ!$D$39:$D$789,СВЦЭМ!$A$39:$A$789,$A34,СВЦЭМ!$B$39:$B$789,M$11)+'СЕТ СН'!$F$11+СВЦЭМ!$D$10+'СЕТ СН'!$F$5-'СЕТ СН'!$F$21</f>
        <v>3793.7696974099999</v>
      </c>
      <c r="N34" s="36">
        <f>SUMIFS(СВЦЭМ!$D$39:$D$789,СВЦЭМ!$A$39:$A$789,$A34,СВЦЭМ!$B$39:$B$789,N$11)+'СЕТ СН'!$F$11+СВЦЭМ!$D$10+'СЕТ СН'!$F$5-'СЕТ СН'!$F$21</f>
        <v>3798.1375814000003</v>
      </c>
      <c r="O34" s="36">
        <f>SUMIFS(СВЦЭМ!$D$39:$D$789,СВЦЭМ!$A$39:$A$789,$A34,СВЦЭМ!$B$39:$B$789,O$11)+'СЕТ СН'!$F$11+СВЦЭМ!$D$10+'СЕТ СН'!$F$5-'СЕТ СН'!$F$21</f>
        <v>3821.5423737400001</v>
      </c>
      <c r="P34" s="36">
        <f>SUMIFS(СВЦЭМ!$D$39:$D$789,СВЦЭМ!$A$39:$A$789,$A34,СВЦЭМ!$B$39:$B$789,P$11)+'СЕТ СН'!$F$11+СВЦЭМ!$D$10+'СЕТ СН'!$F$5-'СЕТ СН'!$F$21</f>
        <v>3855.56371132</v>
      </c>
      <c r="Q34" s="36">
        <f>SUMIFS(СВЦЭМ!$D$39:$D$789,СВЦЭМ!$A$39:$A$789,$A34,СВЦЭМ!$B$39:$B$789,Q$11)+'СЕТ СН'!$F$11+СВЦЭМ!$D$10+'СЕТ СН'!$F$5-'СЕТ СН'!$F$21</f>
        <v>3867.37443248</v>
      </c>
      <c r="R34" s="36">
        <f>SUMIFS(СВЦЭМ!$D$39:$D$789,СВЦЭМ!$A$39:$A$789,$A34,СВЦЭМ!$B$39:$B$789,R$11)+'СЕТ СН'!$F$11+СВЦЭМ!$D$10+'СЕТ СН'!$F$5-'СЕТ СН'!$F$21</f>
        <v>3841.9660359</v>
      </c>
      <c r="S34" s="36">
        <f>SUMIFS(СВЦЭМ!$D$39:$D$789,СВЦЭМ!$A$39:$A$789,$A34,СВЦЭМ!$B$39:$B$789,S$11)+'СЕТ СН'!$F$11+СВЦЭМ!$D$10+'СЕТ СН'!$F$5-'СЕТ СН'!$F$21</f>
        <v>3822.9195076800002</v>
      </c>
      <c r="T34" s="36">
        <f>SUMIFS(СВЦЭМ!$D$39:$D$789,СВЦЭМ!$A$39:$A$789,$A34,СВЦЭМ!$B$39:$B$789,T$11)+'СЕТ СН'!$F$11+СВЦЭМ!$D$10+'СЕТ СН'!$F$5-'СЕТ СН'!$F$21</f>
        <v>3808.4438037099999</v>
      </c>
      <c r="U34" s="36">
        <f>SUMIFS(СВЦЭМ!$D$39:$D$789,СВЦЭМ!$A$39:$A$789,$A34,СВЦЭМ!$B$39:$B$789,U$11)+'СЕТ СН'!$F$11+СВЦЭМ!$D$10+'СЕТ СН'!$F$5-'СЕТ СН'!$F$21</f>
        <v>3806.5962326700001</v>
      </c>
      <c r="V34" s="36">
        <f>SUMIFS(СВЦЭМ!$D$39:$D$789,СВЦЭМ!$A$39:$A$789,$A34,СВЦЭМ!$B$39:$B$789,V$11)+'СЕТ СН'!$F$11+СВЦЭМ!$D$10+'СЕТ СН'!$F$5-'СЕТ СН'!$F$21</f>
        <v>3785.4336194300004</v>
      </c>
      <c r="W34" s="36">
        <f>SUMIFS(СВЦЭМ!$D$39:$D$789,СВЦЭМ!$A$39:$A$789,$A34,СВЦЭМ!$B$39:$B$789,W$11)+'СЕТ СН'!$F$11+СВЦЭМ!$D$10+'СЕТ СН'!$F$5-'СЕТ СН'!$F$21</f>
        <v>3784.8481866900001</v>
      </c>
      <c r="X34" s="36">
        <f>SUMIFS(СВЦЭМ!$D$39:$D$789,СВЦЭМ!$A$39:$A$789,$A34,СВЦЭМ!$B$39:$B$789,X$11)+'СЕТ СН'!$F$11+СВЦЭМ!$D$10+'СЕТ СН'!$F$5-'СЕТ СН'!$F$21</f>
        <v>3838.6157876699999</v>
      </c>
      <c r="Y34" s="36">
        <f>SUMIFS(СВЦЭМ!$D$39:$D$789,СВЦЭМ!$A$39:$A$789,$A34,СВЦЭМ!$B$39:$B$789,Y$11)+'СЕТ СН'!$F$11+СВЦЭМ!$D$10+'СЕТ СН'!$F$5-'СЕТ СН'!$F$21</f>
        <v>3865.8806772500002</v>
      </c>
    </row>
    <row r="35" spans="1:32" ht="15.75" x14ac:dyDescent="0.2">
      <c r="A35" s="35">
        <f t="shared" si="0"/>
        <v>45650</v>
      </c>
      <c r="B35" s="36">
        <f>SUMIFS(СВЦЭМ!$D$39:$D$789,СВЦЭМ!$A$39:$A$789,$A35,СВЦЭМ!$B$39:$B$789,B$11)+'СЕТ СН'!$F$11+СВЦЭМ!$D$10+'СЕТ СН'!$F$5-'СЕТ СН'!$F$21</f>
        <v>3919.70365717</v>
      </c>
      <c r="C35" s="36">
        <f>SUMIFS(СВЦЭМ!$D$39:$D$789,СВЦЭМ!$A$39:$A$789,$A35,СВЦЭМ!$B$39:$B$789,C$11)+'СЕТ СН'!$F$11+СВЦЭМ!$D$10+'СЕТ СН'!$F$5-'СЕТ СН'!$F$21</f>
        <v>4019.4024981599996</v>
      </c>
      <c r="D35" s="36">
        <f>SUMIFS(СВЦЭМ!$D$39:$D$789,СВЦЭМ!$A$39:$A$789,$A35,СВЦЭМ!$B$39:$B$789,D$11)+'СЕТ СН'!$F$11+СВЦЭМ!$D$10+'СЕТ СН'!$F$5-'СЕТ СН'!$F$21</f>
        <v>4015.3001943600002</v>
      </c>
      <c r="E35" s="36">
        <f>SUMIFS(СВЦЭМ!$D$39:$D$789,СВЦЭМ!$A$39:$A$789,$A35,СВЦЭМ!$B$39:$B$789,E$11)+'СЕТ СН'!$F$11+СВЦЭМ!$D$10+'СЕТ СН'!$F$5-'СЕТ СН'!$F$21</f>
        <v>4015.7539254900003</v>
      </c>
      <c r="F35" s="36">
        <f>SUMIFS(СВЦЭМ!$D$39:$D$789,СВЦЭМ!$A$39:$A$789,$A35,СВЦЭМ!$B$39:$B$789,F$11)+'СЕТ СН'!$F$11+СВЦЭМ!$D$10+'СЕТ СН'!$F$5-'СЕТ СН'!$F$21</f>
        <v>4007.3700251999999</v>
      </c>
      <c r="G35" s="36">
        <f>SUMIFS(СВЦЭМ!$D$39:$D$789,СВЦЭМ!$A$39:$A$789,$A35,СВЦЭМ!$B$39:$B$789,G$11)+'СЕТ СН'!$F$11+СВЦЭМ!$D$10+'СЕТ СН'!$F$5-'СЕТ СН'!$F$21</f>
        <v>3991.3968722</v>
      </c>
      <c r="H35" s="36">
        <f>SUMIFS(СВЦЭМ!$D$39:$D$789,СВЦЭМ!$A$39:$A$789,$A35,СВЦЭМ!$B$39:$B$789,H$11)+'СЕТ СН'!$F$11+СВЦЭМ!$D$10+'СЕТ СН'!$F$5-'СЕТ СН'!$F$21</f>
        <v>3975.2695043200001</v>
      </c>
      <c r="I35" s="36">
        <f>SUMIFS(СВЦЭМ!$D$39:$D$789,СВЦЭМ!$A$39:$A$789,$A35,СВЦЭМ!$B$39:$B$789,I$11)+'СЕТ СН'!$F$11+СВЦЭМ!$D$10+'СЕТ СН'!$F$5-'СЕТ СН'!$F$21</f>
        <v>3915.8424483100002</v>
      </c>
      <c r="J35" s="36">
        <f>SUMIFS(СВЦЭМ!$D$39:$D$789,СВЦЭМ!$A$39:$A$789,$A35,СВЦЭМ!$B$39:$B$789,J$11)+'СЕТ СН'!$F$11+СВЦЭМ!$D$10+'СЕТ СН'!$F$5-'СЕТ СН'!$F$21</f>
        <v>3885.8749323800002</v>
      </c>
      <c r="K35" s="36">
        <f>SUMIFS(СВЦЭМ!$D$39:$D$789,СВЦЭМ!$A$39:$A$789,$A35,СВЦЭМ!$B$39:$B$789,K$11)+'СЕТ СН'!$F$11+СВЦЭМ!$D$10+'СЕТ СН'!$F$5-'СЕТ СН'!$F$21</f>
        <v>3893.0082290199998</v>
      </c>
      <c r="L35" s="36">
        <f>SUMIFS(СВЦЭМ!$D$39:$D$789,СВЦЭМ!$A$39:$A$789,$A35,СВЦЭМ!$B$39:$B$789,L$11)+'СЕТ СН'!$F$11+СВЦЭМ!$D$10+'СЕТ СН'!$F$5-'СЕТ СН'!$F$21</f>
        <v>3863.0225295400001</v>
      </c>
      <c r="M35" s="36">
        <f>SUMIFS(СВЦЭМ!$D$39:$D$789,СВЦЭМ!$A$39:$A$789,$A35,СВЦЭМ!$B$39:$B$789,M$11)+'СЕТ СН'!$F$11+СВЦЭМ!$D$10+'СЕТ СН'!$F$5-'СЕТ СН'!$F$21</f>
        <v>3798.2345012700002</v>
      </c>
      <c r="N35" s="36">
        <f>SUMIFS(СВЦЭМ!$D$39:$D$789,СВЦЭМ!$A$39:$A$789,$A35,СВЦЭМ!$B$39:$B$789,N$11)+'СЕТ СН'!$F$11+СВЦЭМ!$D$10+'СЕТ СН'!$F$5-'СЕТ СН'!$F$21</f>
        <v>3816.9956638100002</v>
      </c>
      <c r="O35" s="36">
        <f>SUMIFS(СВЦЭМ!$D$39:$D$789,СВЦЭМ!$A$39:$A$789,$A35,СВЦЭМ!$B$39:$B$789,O$11)+'СЕТ СН'!$F$11+СВЦЭМ!$D$10+'СЕТ СН'!$F$5-'СЕТ СН'!$F$21</f>
        <v>3867.1484014300004</v>
      </c>
      <c r="P35" s="36">
        <f>SUMIFS(СВЦЭМ!$D$39:$D$789,СВЦЭМ!$A$39:$A$789,$A35,СВЦЭМ!$B$39:$B$789,P$11)+'СЕТ СН'!$F$11+СВЦЭМ!$D$10+'СЕТ СН'!$F$5-'СЕТ СН'!$F$21</f>
        <v>3861.86446316</v>
      </c>
      <c r="Q35" s="36">
        <f>SUMIFS(СВЦЭМ!$D$39:$D$789,СВЦЭМ!$A$39:$A$789,$A35,СВЦЭМ!$B$39:$B$789,Q$11)+'СЕТ СН'!$F$11+СВЦЭМ!$D$10+'СЕТ СН'!$F$5-'СЕТ СН'!$F$21</f>
        <v>3801.7841445399999</v>
      </c>
      <c r="R35" s="36">
        <f>SUMIFS(СВЦЭМ!$D$39:$D$789,СВЦЭМ!$A$39:$A$789,$A35,СВЦЭМ!$B$39:$B$789,R$11)+'СЕТ СН'!$F$11+СВЦЭМ!$D$10+'СЕТ СН'!$F$5-'СЕТ СН'!$F$21</f>
        <v>3817.5347734400002</v>
      </c>
      <c r="S35" s="36">
        <f>SUMIFS(СВЦЭМ!$D$39:$D$789,СВЦЭМ!$A$39:$A$789,$A35,СВЦЭМ!$B$39:$B$789,S$11)+'СЕТ СН'!$F$11+СВЦЭМ!$D$10+'СЕТ СН'!$F$5-'СЕТ СН'!$F$21</f>
        <v>3838.9245044400004</v>
      </c>
      <c r="T35" s="36">
        <f>SUMIFS(СВЦЭМ!$D$39:$D$789,СВЦЭМ!$A$39:$A$789,$A35,СВЦЭМ!$B$39:$B$789,T$11)+'СЕТ СН'!$F$11+СВЦЭМ!$D$10+'СЕТ СН'!$F$5-'СЕТ СН'!$F$21</f>
        <v>3873.8450462500005</v>
      </c>
      <c r="U35" s="36">
        <f>SUMIFS(СВЦЭМ!$D$39:$D$789,СВЦЭМ!$A$39:$A$789,$A35,СВЦЭМ!$B$39:$B$789,U$11)+'СЕТ СН'!$F$11+СВЦЭМ!$D$10+'СЕТ СН'!$F$5-'СЕТ СН'!$F$21</f>
        <v>3876.5512374700002</v>
      </c>
      <c r="V35" s="36">
        <f>SUMIFS(СВЦЭМ!$D$39:$D$789,СВЦЭМ!$A$39:$A$789,$A35,СВЦЭМ!$B$39:$B$789,V$11)+'СЕТ СН'!$F$11+СВЦЭМ!$D$10+'СЕТ СН'!$F$5-'СЕТ СН'!$F$21</f>
        <v>3887.80566679</v>
      </c>
      <c r="W35" s="36">
        <f>SUMIFS(СВЦЭМ!$D$39:$D$789,СВЦЭМ!$A$39:$A$789,$A35,СВЦЭМ!$B$39:$B$789,W$11)+'СЕТ СН'!$F$11+СВЦЭМ!$D$10+'СЕТ СН'!$F$5-'СЕТ СН'!$F$21</f>
        <v>3909.2127564800003</v>
      </c>
      <c r="X35" s="36">
        <f>SUMIFS(СВЦЭМ!$D$39:$D$789,СВЦЭМ!$A$39:$A$789,$A35,СВЦЭМ!$B$39:$B$789,X$11)+'СЕТ СН'!$F$11+СВЦЭМ!$D$10+'СЕТ СН'!$F$5-'СЕТ СН'!$F$21</f>
        <v>3940.7969849400001</v>
      </c>
      <c r="Y35" s="36">
        <f>SUMIFS(СВЦЭМ!$D$39:$D$789,СВЦЭМ!$A$39:$A$789,$A35,СВЦЭМ!$B$39:$B$789,Y$11)+'СЕТ СН'!$F$11+СВЦЭМ!$D$10+'СЕТ СН'!$F$5-'СЕТ СН'!$F$21</f>
        <v>3949.3101424100005</v>
      </c>
    </row>
    <row r="36" spans="1:32" ht="15.75" x14ac:dyDescent="0.2">
      <c r="A36" s="35">
        <f t="shared" si="0"/>
        <v>45651</v>
      </c>
      <c r="B36" s="36">
        <f>SUMIFS(СВЦЭМ!$D$39:$D$789,СВЦЭМ!$A$39:$A$789,$A36,СВЦЭМ!$B$39:$B$789,B$11)+'СЕТ СН'!$F$11+СВЦЭМ!$D$10+'СЕТ СН'!$F$5-'СЕТ СН'!$F$21</f>
        <v>3848.3654334299999</v>
      </c>
      <c r="C36" s="36">
        <f>SUMIFS(СВЦЭМ!$D$39:$D$789,СВЦЭМ!$A$39:$A$789,$A36,СВЦЭМ!$B$39:$B$789,C$11)+'СЕТ СН'!$F$11+СВЦЭМ!$D$10+'СЕТ СН'!$F$5-'СЕТ СН'!$F$21</f>
        <v>3887.21137671</v>
      </c>
      <c r="D36" s="36">
        <f>SUMIFS(СВЦЭМ!$D$39:$D$789,СВЦЭМ!$A$39:$A$789,$A36,СВЦЭМ!$B$39:$B$789,D$11)+'СЕТ СН'!$F$11+СВЦЭМ!$D$10+'СЕТ СН'!$F$5-'СЕТ СН'!$F$21</f>
        <v>3897.9057084300002</v>
      </c>
      <c r="E36" s="36">
        <f>SUMIFS(СВЦЭМ!$D$39:$D$789,СВЦЭМ!$A$39:$A$789,$A36,СВЦЭМ!$B$39:$B$789,E$11)+'СЕТ СН'!$F$11+СВЦЭМ!$D$10+'СЕТ СН'!$F$5-'СЕТ СН'!$F$21</f>
        <v>3930.7410551000003</v>
      </c>
      <c r="F36" s="36">
        <f>SUMIFS(СВЦЭМ!$D$39:$D$789,СВЦЭМ!$A$39:$A$789,$A36,СВЦЭМ!$B$39:$B$789,F$11)+'СЕТ СН'!$F$11+СВЦЭМ!$D$10+'СЕТ СН'!$F$5-'СЕТ СН'!$F$21</f>
        <v>3936.3042072799999</v>
      </c>
      <c r="G36" s="36">
        <f>SUMIFS(СВЦЭМ!$D$39:$D$789,СВЦЭМ!$A$39:$A$789,$A36,СВЦЭМ!$B$39:$B$789,G$11)+'СЕТ СН'!$F$11+СВЦЭМ!$D$10+'СЕТ СН'!$F$5-'СЕТ СН'!$F$21</f>
        <v>3896.1619790000004</v>
      </c>
      <c r="H36" s="36">
        <f>SUMIFS(СВЦЭМ!$D$39:$D$789,СВЦЭМ!$A$39:$A$789,$A36,СВЦЭМ!$B$39:$B$789,H$11)+'СЕТ СН'!$F$11+СВЦЭМ!$D$10+'СЕТ СН'!$F$5-'СЕТ СН'!$F$21</f>
        <v>3836.0865775400002</v>
      </c>
      <c r="I36" s="36">
        <f>SUMIFS(СВЦЭМ!$D$39:$D$789,СВЦЭМ!$A$39:$A$789,$A36,СВЦЭМ!$B$39:$B$789,I$11)+'СЕТ СН'!$F$11+СВЦЭМ!$D$10+'СЕТ СН'!$F$5-'СЕТ СН'!$F$21</f>
        <v>3741.9698130500001</v>
      </c>
      <c r="J36" s="36">
        <f>SUMIFS(СВЦЭМ!$D$39:$D$789,СВЦЭМ!$A$39:$A$789,$A36,СВЦЭМ!$B$39:$B$789,J$11)+'СЕТ СН'!$F$11+СВЦЭМ!$D$10+'СЕТ СН'!$F$5-'СЕТ СН'!$F$21</f>
        <v>3725.3195662300004</v>
      </c>
      <c r="K36" s="36">
        <f>SUMIFS(СВЦЭМ!$D$39:$D$789,СВЦЭМ!$A$39:$A$789,$A36,СВЦЭМ!$B$39:$B$789,K$11)+'СЕТ СН'!$F$11+СВЦЭМ!$D$10+'СЕТ СН'!$F$5-'СЕТ СН'!$F$21</f>
        <v>3712.1751583100004</v>
      </c>
      <c r="L36" s="36">
        <f>SUMIFS(СВЦЭМ!$D$39:$D$789,СВЦЭМ!$A$39:$A$789,$A36,СВЦЭМ!$B$39:$B$789,L$11)+'СЕТ СН'!$F$11+СВЦЭМ!$D$10+'СЕТ СН'!$F$5-'СЕТ СН'!$F$21</f>
        <v>3695.6784449300003</v>
      </c>
      <c r="M36" s="36">
        <f>SUMIFS(СВЦЭМ!$D$39:$D$789,СВЦЭМ!$A$39:$A$789,$A36,СВЦЭМ!$B$39:$B$789,M$11)+'СЕТ СН'!$F$11+СВЦЭМ!$D$10+'СЕТ СН'!$F$5-'СЕТ СН'!$F$21</f>
        <v>3672.51772059</v>
      </c>
      <c r="N36" s="36">
        <f>SUMIFS(СВЦЭМ!$D$39:$D$789,СВЦЭМ!$A$39:$A$789,$A36,СВЦЭМ!$B$39:$B$789,N$11)+'СЕТ СН'!$F$11+СВЦЭМ!$D$10+'СЕТ СН'!$F$5-'СЕТ СН'!$F$21</f>
        <v>3673.9797401200003</v>
      </c>
      <c r="O36" s="36">
        <f>SUMIFS(СВЦЭМ!$D$39:$D$789,СВЦЭМ!$A$39:$A$789,$A36,СВЦЭМ!$B$39:$B$789,O$11)+'СЕТ СН'!$F$11+СВЦЭМ!$D$10+'СЕТ СН'!$F$5-'СЕТ СН'!$F$21</f>
        <v>3683.7701352000004</v>
      </c>
      <c r="P36" s="36">
        <f>SUMIFS(СВЦЭМ!$D$39:$D$789,СВЦЭМ!$A$39:$A$789,$A36,СВЦЭМ!$B$39:$B$789,P$11)+'СЕТ СН'!$F$11+СВЦЭМ!$D$10+'СЕТ СН'!$F$5-'СЕТ СН'!$F$21</f>
        <v>3686.2891913200001</v>
      </c>
      <c r="Q36" s="36">
        <f>SUMIFS(СВЦЭМ!$D$39:$D$789,СВЦЭМ!$A$39:$A$789,$A36,СВЦЭМ!$B$39:$B$789,Q$11)+'СЕТ СН'!$F$11+СВЦЭМ!$D$10+'СЕТ СН'!$F$5-'СЕТ СН'!$F$21</f>
        <v>3690.3394839500002</v>
      </c>
      <c r="R36" s="36">
        <f>SUMIFS(СВЦЭМ!$D$39:$D$789,СВЦЭМ!$A$39:$A$789,$A36,СВЦЭМ!$B$39:$B$789,R$11)+'СЕТ СН'!$F$11+СВЦЭМ!$D$10+'СЕТ СН'!$F$5-'СЕТ СН'!$F$21</f>
        <v>3688.2402756800002</v>
      </c>
      <c r="S36" s="36">
        <f>SUMIFS(СВЦЭМ!$D$39:$D$789,СВЦЭМ!$A$39:$A$789,$A36,СВЦЭМ!$B$39:$B$789,S$11)+'СЕТ СН'!$F$11+СВЦЭМ!$D$10+'СЕТ СН'!$F$5-'СЕТ СН'!$F$21</f>
        <v>3670.7431202900002</v>
      </c>
      <c r="T36" s="36">
        <f>SUMIFS(СВЦЭМ!$D$39:$D$789,СВЦЭМ!$A$39:$A$789,$A36,СВЦЭМ!$B$39:$B$789,T$11)+'СЕТ СН'!$F$11+СВЦЭМ!$D$10+'СЕТ СН'!$F$5-'СЕТ СН'!$F$21</f>
        <v>3690.6662850700004</v>
      </c>
      <c r="U36" s="36">
        <f>SUMIFS(СВЦЭМ!$D$39:$D$789,СВЦЭМ!$A$39:$A$789,$A36,СВЦЭМ!$B$39:$B$789,U$11)+'СЕТ СН'!$F$11+СВЦЭМ!$D$10+'СЕТ СН'!$F$5-'СЕТ СН'!$F$21</f>
        <v>3688.4101273100005</v>
      </c>
      <c r="V36" s="36">
        <f>SUMIFS(СВЦЭМ!$D$39:$D$789,СВЦЭМ!$A$39:$A$789,$A36,СВЦЭМ!$B$39:$B$789,V$11)+'СЕТ СН'!$F$11+СВЦЭМ!$D$10+'СЕТ СН'!$F$5-'СЕТ СН'!$F$21</f>
        <v>3695.7409047700003</v>
      </c>
      <c r="W36" s="36">
        <f>SUMIFS(СВЦЭМ!$D$39:$D$789,СВЦЭМ!$A$39:$A$789,$A36,СВЦЭМ!$B$39:$B$789,W$11)+'СЕТ СН'!$F$11+СВЦЭМ!$D$10+'СЕТ СН'!$F$5-'СЕТ СН'!$F$21</f>
        <v>3727.1098092000002</v>
      </c>
      <c r="X36" s="36">
        <f>SUMIFS(СВЦЭМ!$D$39:$D$789,СВЦЭМ!$A$39:$A$789,$A36,СВЦЭМ!$B$39:$B$789,X$11)+'СЕТ СН'!$F$11+СВЦЭМ!$D$10+'СЕТ СН'!$F$5-'СЕТ СН'!$F$21</f>
        <v>3720.65254658</v>
      </c>
      <c r="Y36" s="36">
        <f>SUMIFS(СВЦЭМ!$D$39:$D$789,СВЦЭМ!$A$39:$A$789,$A36,СВЦЭМ!$B$39:$B$789,Y$11)+'СЕТ СН'!$F$11+СВЦЭМ!$D$10+'СЕТ СН'!$F$5-'СЕТ СН'!$F$21</f>
        <v>3771.98450374</v>
      </c>
    </row>
    <row r="37" spans="1:32" ht="15.75" x14ac:dyDescent="0.2">
      <c r="A37" s="35">
        <f t="shared" si="0"/>
        <v>45652</v>
      </c>
      <c r="B37" s="36">
        <f>SUMIFS(СВЦЭМ!$D$39:$D$789,СВЦЭМ!$A$39:$A$789,$A37,СВЦЭМ!$B$39:$B$789,B$11)+'СЕТ СН'!$F$11+СВЦЭМ!$D$10+'СЕТ СН'!$F$5-'СЕТ СН'!$F$21</f>
        <v>3915.8139283199998</v>
      </c>
      <c r="C37" s="36">
        <f>SUMIFS(СВЦЭМ!$D$39:$D$789,СВЦЭМ!$A$39:$A$789,$A37,СВЦЭМ!$B$39:$B$789,C$11)+'СЕТ СН'!$F$11+СВЦЭМ!$D$10+'СЕТ СН'!$F$5-'СЕТ СН'!$F$21</f>
        <v>3951.9702640200003</v>
      </c>
      <c r="D37" s="36">
        <f>SUMIFS(СВЦЭМ!$D$39:$D$789,СВЦЭМ!$A$39:$A$789,$A37,СВЦЭМ!$B$39:$B$789,D$11)+'СЕТ СН'!$F$11+СВЦЭМ!$D$10+'СЕТ СН'!$F$5-'СЕТ СН'!$F$21</f>
        <v>3976.9661205900002</v>
      </c>
      <c r="E37" s="36">
        <f>SUMIFS(СВЦЭМ!$D$39:$D$789,СВЦЭМ!$A$39:$A$789,$A37,СВЦЭМ!$B$39:$B$789,E$11)+'СЕТ СН'!$F$11+СВЦЭМ!$D$10+'СЕТ СН'!$F$5-'СЕТ СН'!$F$21</f>
        <v>3981.6299767299997</v>
      </c>
      <c r="F37" s="36">
        <f>SUMIFS(СВЦЭМ!$D$39:$D$789,СВЦЭМ!$A$39:$A$789,$A37,СВЦЭМ!$B$39:$B$789,F$11)+'СЕТ СН'!$F$11+СВЦЭМ!$D$10+'СЕТ СН'!$F$5-'СЕТ СН'!$F$21</f>
        <v>3977.5402493800002</v>
      </c>
      <c r="G37" s="36">
        <f>SUMIFS(СВЦЭМ!$D$39:$D$789,СВЦЭМ!$A$39:$A$789,$A37,СВЦЭМ!$B$39:$B$789,G$11)+'СЕТ СН'!$F$11+СВЦЭМ!$D$10+'СЕТ СН'!$F$5-'СЕТ СН'!$F$21</f>
        <v>3955.2950083200003</v>
      </c>
      <c r="H37" s="36">
        <f>SUMIFS(СВЦЭМ!$D$39:$D$789,СВЦЭМ!$A$39:$A$789,$A37,СВЦЭМ!$B$39:$B$789,H$11)+'СЕТ СН'!$F$11+СВЦЭМ!$D$10+'СЕТ СН'!$F$5-'СЕТ СН'!$F$21</f>
        <v>3877.9653262600004</v>
      </c>
      <c r="I37" s="36">
        <f>SUMIFS(СВЦЭМ!$D$39:$D$789,СВЦЭМ!$A$39:$A$789,$A37,СВЦЭМ!$B$39:$B$789,I$11)+'СЕТ СН'!$F$11+СВЦЭМ!$D$10+'СЕТ СН'!$F$5-'СЕТ СН'!$F$21</f>
        <v>3817.8621575100001</v>
      </c>
      <c r="J37" s="36">
        <f>SUMIFS(СВЦЭМ!$D$39:$D$789,СВЦЭМ!$A$39:$A$789,$A37,СВЦЭМ!$B$39:$B$789,J$11)+'СЕТ СН'!$F$11+СВЦЭМ!$D$10+'СЕТ СН'!$F$5-'СЕТ СН'!$F$21</f>
        <v>3785.5024400100001</v>
      </c>
      <c r="K37" s="36">
        <f>SUMIFS(СВЦЭМ!$D$39:$D$789,СВЦЭМ!$A$39:$A$789,$A37,СВЦЭМ!$B$39:$B$789,K$11)+'СЕТ СН'!$F$11+СВЦЭМ!$D$10+'СЕТ СН'!$F$5-'СЕТ СН'!$F$21</f>
        <v>3766.99844123</v>
      </c>
      <c r="L37" s="36">
        <f>SUMIFS(СВЦЭМ!$D$39:$D$789,СВЦЭМ!$A$39:$A$789,$A37,СВЦЭМ!$B$39:$B$789,L$11)+'СЕТ СН'!$F$11+СВЦЭМ!$D$10+'СЕТ СН'!$F$5-'СЕТ СН'!$F$21</f>
        <v>3766.3132209700002</v>
      </c>
      <c r="M37" s="36">
        <f>SUMIFS(СВЦЭМ!$D$39:$D$789,СВЦЭМ!$A$39:$A$789,$A37,СВЦЭМ!$B$39:$B$789,M$11)+'СЕТ СН'!$F$11+СВЦЭМ!$D$10+'СЕТ СН'!$F$5-'СЕТ СН'!$F$21</f>
        <v>3753.80661194</v>
      </c>
      <c r="N37" s="36">
        <f>SUMIFS(СВЦЭМ!$D$39:$D$789,СВЦЭМ!$A$39:$A$789,$A37,СВЦЭМ!$B$39:$B$789,N$11)+'СЕТ СН'!$F$11+СВЦЭМ!$D$10+'СЕТ СН'!$F$5-'СЕТ СН'!$F$21</f>
        <v>3755.1380891400004</v>
      </c>
      <c r="O37" s="36">
        <f>SUMIFS(СВЦЭМ!$D$39:$D$789,СВЦЭМ!$A$39:$A$789,$A37,СВЦЭМ!$B$39:$B$789,O$11)+'СЕТ СН'!$F$11+СВЦЭМ!$D$10+'СЕТ СН'!$F$5-'СЕТ СН'!$F$21</f>
        <v>3748.1327811300002</v>
      </c>
      <c r="P37" s="36">
        <f>SUMIFS(СВЦЭМ!$D$39:$D$789,СВЦЭМ!$A$39:$A$789,$A37,СВЦЭМ!$B$39:$B$789,P$11)+'СЕТ СН'!$F$11+СВЦЭМ!$D$10+'СЕТ СН'!$F$5-'СЕТ СН'!$F$21</f>
        <v>3759.8698107600003</v>
      </c>
      <c r="Q37" s="36">
        <f>SUMIFS(СВЦЭМ!$D$39:$D$789,СВЦЭМ!$A$39:$A$789,$A37,СВЦЭМ!$B$39:$B$789,Q$11)+'СЕТ СН'!$F$11+СВЦЭМ!$D$10+'СЕТ СН'!$F$5-'СЕТ СН'!$F$21</f>
        <v>3808.4492599200003</v>
      </c>
      <c r="R37" s="36">
        <f>SUMIFS(СВЦЭМ!$D$39:$D$789,СВЦЭМ!$A$39:$A$789,$A37,СВЦЭМ!$B$39:$B$789,R$11)+'СЕТ СН'!$F$11+СВЦЭМ!$D$10+'СЕТ СН'!$F$5-'СЕТ СН'!$F$21</f>
        <v>3767.7453502100002</v>
      </c>
      <c r="S37" s="36">
        <f>SUMIFS(СВЦЭМ!$D$39:$D$789,СВЦЭМ!$A$39:$A$789,$A37,СВЦЭМ!$B$39:$B$789,S$11)+'СЕТ СН'!$F$11+СВЦЭМ!$D$10+'СЕТ СН'!$F$5-'СЕТ СН'!$F$21</f>
        <v>3775.1746389999998</v>
      </c>
      <c r="T37" s="36">
        <f>SUMIFS(СВЦЭМ!$D$39:$D$789,СВЦЭМ!$A$39:$A$789,$A37,СВЦЭМ!$B$39:$B$789,T$11)+'СЕТ СН'!$F$11+СВЦЭМ!$D$10+'СЕТ СН'!$F$5-'СЕТ СН'!$F$21</f>
        <v>3757.9282927700001</v>
      </c>
      <c r="U37" s="36">
        <f>SUMIFS(СВЦЭМ!$D$39:$D$789,СВЦЭМ!$A$39:$A$789,$A37,СВЦЭМ!$B$39:$B$789,U$11)+'СЕТ СН'!$F$11+СВЦЭМ!$D$10+'СЕТ СН'!$F$5-'СЕТ СН'!$F$21</f>
        <v>3770.8409677200002</v>
      </c>
      <c r="V37" s="36">
        <f>SUMIFS(СВЦЭМ!$D$39:$D$789,СВЦЭМ!$A$39:$A$789,$A37,СВЦЭМ!$B$39:$B$789,V$11)+'СЕТ СН'!$F$11+СВЦЭМ!$D$10+'СЕТ СН'!$F$5-'СЕТ СН'!$F$21</f>
        <v>3796.0197725200001</v>
      </c>
      <c r="W37" s="36">
        <f>SUMIFS(СВЦЭМ!$D$39:$D$789,СВЦЭМ!$A$39:$A$789,$A37,СВЦЭМ!$B$39:$B$789,W$11)+'СЕТ СН'!$F$11+СВЦЭМ!$D$10+'СЕТ СН'!$F$5-'СЕТ СН'!$F$21</f>
        <v>3806.1850649400003</v>
      </c>
      <c r="X37" s="36">
        <f>SUMIFS(СВЦЭМ!$D$39:$D$789,СВЦЭМ!$A$39:$A$789,$A37,СВЦЭМ!$B$39:$B$789,X$11)+'СЕТ СН'!$F$11+СВЦЭМ!$D$10+'СЕТ СН'!$F$5-'СЕТ СН'!$F$21</f>
        <v>3816.3393111200003</v>
      </c>
      <c r="Y37" s="36">
        <f>SUMIFS(СВЦЭМ!$D$39:$D$789,СВЦЭМ!$A$39:$A$789,$A37,СВЦЭМ!$B$39:$B$789,Y$11)+'СЕТ СН'!$F$11+СВЦЭМ!$D$10+'СЕТ СН'!$F$5-'СЕТ СН'!$F$21</f>
        <v>3831.8934616800002</v>
      </c>
    </row>
    <row r="38" spans="1:32" ht="15.75" x14ac:dyDescent="0.2">
      <c r="A38" s="35">
        <f t="shared" si="0"/>
        <v>45653</v>
      </c>
      <c r="B38" s="36">
        <f>SUMIFS(СВЦЭМ!$D$39:$D$789,СВЦЭМ!$A$39:$A$789,$A38,СВЦЭМ!$B$39:$B$789,B$11)+'СЕТ СН'!$F$11+СВЦЭМ!$D$10+'СЕТ СН'!$F$5-'СЕТ СН'!$F$21</f>
        <v>3928.0282399000002</v>
      </c>
      <c r="C38" s="36">
        <f>SUMIFS(СВЦЭМ!$D$39:$D$789,СВЦЭМ!$A$39:$A$789,$A38,СВЦЭМ!$B$39:$B$789,C$11)+'СЕТ СН'!$F$11+СВЦЭМ!$D$10+'СЕТ СН'!$F$5-'СЕТ СН'!$F$21</f>
        <v>3944.915704</v>
      </c>
      <c r="D38" s="36">
        <f>SUMIFS(СВЦЭМ!$D$39:$D$789,СВЦЭМ!$A$39:$A$789,$A38,СВЦЭМ!$B$39:$B$789,D$11)+'СЕТ СН'!$F$11+СВЦЭМ!$D$10+'СЕТ СН'!$F$5-'СЕТ СН'!$F$21</f>
        <v>3955.8766063700004</v>
      </c>
      <c r="E38" s="36">
        <f>SUMIFS(СВЦЭМ!$D$39:$D$789,СВЦЭМ!$A$39:$A$789,$A38,СВЦЭМ!$B$39:$B$789,E$11)+'СЕТ СН'!$F$11+СВЦЭМ!$D$10+'СЕТ СН'!$F$5-'СЕТ СН'!$F$21</f>
        <v>3964.8065367899999</v>
      </c>
      <c r="F38" s="36">
        <f>SUMIFS(СВЦЭМ!$D$39:$D$789,СВЦЭМ!$A$39:$A$789,$A38,СВЦЭМ!$B$39:$B$789,F$11)+'СЕТ СН'!$F$11+СВЦЭМ!$D$10+'СЕТ СН'!$F$5-'СЕТ СН'!$F$21</f>
        <v>3957.5398337899996</v>
      </c>
      <c r="G38" s="36">
        <f>SUMIFS(СВЦЭМ!$D$39:$D$789,СВЦЭМ!$A$39:$A$789,$A38,СВЦЭМ!$B$39:$B$789,G$11)+'СЕТ СН'!$F$11+СВЦЭМ!$D$10+'СЕТ СН'!$F$5-'СЕТ СН'!$F$21</f>
        <v>3928.8175928999999</v>
      </c>
      <c r="H38" s="36">
        <f>SUMIFS(СВЦЭМ!$D$39:$D$789,СВЦЭМ!$A$39:$A$789,$A38,СВЦЭМ!$B$39:$B$789,H$11)+'СЕТ СН'!$F$11+СВЦЭМ!$D$10+'СЕТ СН'!$F$5-'СЕТ СН'!$F$21</f>
        <v>3854.3162026200002</v>
      </c>
      <c r="I38" s="36">
        <f>SUMIFS(СВЦЭМ!$D$39:$D$789,СВЦЭМ!$A$39:$A$789,$A38,СВЦЭМ!$B$39:$B$789,I$11)+'СЕТ СН'!$F$11+СВЦЭМ!$D$10+'СЕТ СН'!$F$5-'СЕТ СН'!$F$21</f>
        <v>3772.7758268300004</v>
      </c>
      <c r="J38" s="36">
        <f>SUMIFS(СВЦЭМ!$D$39:$D$789,СВЦЭМ!$A$39:$A$789,$A38,СВЦЭМ!$B$39:$B$789,J$11)+'СЕТ СН'!$F$11+СВЦЭМ!$D$10+'СЕТ СН'!$F$5-'СЕТ СН'!$F$21</f>
        <v>3748.3525450900001</v>
      </c>
      <c r="K38" s="36">
        <f>SUMIFS(СВЦЭМ!$D$39:$D$789,СВЦЭМ!$A$39:$A$789,$A38,СВЦЭМ!$B$39:$B$789,K$11)+'СЕТ СН'!$F$11+СВЦЭМ!$D$10+'СЕТ СН'!$F$5-'СЕТ СН'!$F$21</f>
        <v>3748.4697082900002</v>
      </c>
      <c r="L38" s="36">
        <f>SUMIFS(СВЦЭМ!$D$39:$D$789,СВЦЭМ!$A$39:$A$789,$A38,СВЦЭМ!$B$39:$B$789,L$11)+'СЕТ СН'!$F$11+СВЦЭМ!$D$10+'СЕТ СН'!$F$5-'СЕТ СН'!$F$21</f>
        <v>3769.05051589</v>
      </c>
      <c r="M38" s="36">
        <f>SUMIFS(СВЦЭМ!$D$39:$D$789,СВЦЭМ!$A$39:$A$789,$A38,СВЦЭМ!$B$39:$B$789,M$11)+'СЕТ СН'!$F$11+СВЦЭМ!$D$10+'СЕТ СН'!$F$5-'СЕТ СН'!$F$21</f>
        <v>3826.3141374100001</v>
      </c>
      <c r="N38" s="36">
        <f>SUMIFS(СВЦЭМ!$D$39:$D$789,СВЦЭМ!$A$39:$A$789,$A38,СВЦЭМ!$B$39:$B$789,N$11)+'СЕТ СН'!$F$11+СВЦЭМ!$D$10+'СЕТ СН'!$F$5-'СЕТ СН'!$F$21</f>
        <v>3847.2849032000004</v>
      </c>
      <c r="O38" s="36">
        <f>SUMIFS(СВЦЭМ!$D$39:$D$789,СВЦЭМ!$A$39:$A$789,$A38,СВЦЭМ!$B$39:$B$789,O$11)+'СЕТ СН'!$F$11+СВЦЭМ!$D$10+'СЕТ СН'!$F$5-'СЕТ СН'!$F$21</f>
        <v>3848.4708458100004</v>
      </c>
      <c r="P38" s="36">
        <f>SUMIFS(СВЦЭМ!$D$39:$D$789,СВЦЭМ!$A$39:$A$789,$A38,СВЦЭМ!$B$39:$B$789,P$11)+'СЕТ СН'!$F$11+СВЦЭМ!$D$10+'СЕТ СН'!$F$5-'СЕТ СН'!$F$21</f>
        <v>3836.5383762800002</v>
      </c>
      <c r="Q38" s="36">
        <f>SUMIFS(СВЦЭМ!$D$39:$D$789,СВЦЭМ!$A$39:$A$789,$A38,СВЦЭМ!$B$39:$B$789,Q$11)+'СЕТ СН'!$F$11+СВЦЭМ!$D$10+'СЕТ СН'!$F$5-'СЕТ СН'!$F$21</f>
        <v>3847.5662076600001</v>
      </c>
      <c r="R38" s="36">
        <f>SUMIFS(СВЦЭМ!$D$39:$D$789,СВЦЭМ!$A$39:$A$789,$A38,СВЦЭМ!$B$39:$B$789,R$11)+'СЕТ СН'!$F$11+СВЦЭМ!$D$10+'СЕТ СН'!$F$5-'СЕТ СН'!$F$21</f>
        <v>3839.2811719600004</v>
      </c>
      <c r="S38" s="36">
        <f>SUMIFS(СВЦЭМ!$D$39:$D$789,СВЦЭМ!$A$39:$A$789,$A38,СВЦЭМ!$B$39:$B$789,S$11)+'СЕТ СН'!$F$11+СВЦЭМ!$D$10+'СЕТ СН'!$F$5-'СЕТ СН'!$F$21</f>
        <v>3826.5407607100001</v>
      </c>
      <c r="T38" s="36">
        <f>SUMIFS(СВЦЭМ!$D$39:$D$789,СВЦЭМ!$A$39:$A$789,$A38,СВЦЭМ!$B$39:$B$789,T$11)+'СЕТ СН'!$F$11+СВЦЭМ!$D$10+'СЕТ СН'!$F$5-'СЕТ СН'!$F$21</f>
        <v>3799.4997178500003</v>
      </c>
      <c r="U38" s="36">
        <f>SUMIFS(СВЦЭМ!$D$39:$D$789,СВЦЭМ!$A$39:$A$789,$A38,СВЦЭМ!$B$39:$B$789,U$11)+'СЕТ СН'!$F$11+СВЦЭМ!$D$10+'СЕТ СН'!$F$5-'СЕТ СН'!$F$21</f>
        <v>3770.7379312100002</v>
      </c>
      <c r="V38" s="36">
        <f>SUMIFS(СВЦЭМ!$D$39:$D$789,СВЦЭМ!$A$39:$A$789,$A38,СВЦЭМ!$B$39:$B$789,V$11)+'СЕТ СН'!$F$11+СВЦЭМ!$D$10+'СЕТ СН'!$F$5-'СЕТ СН'!$F$21</f>
        <v>3779.9711712400003</v>
      </c>
      <c r="W38" s="36">
        <f>SUMIFS(СВЦЭМ!$D$39:$D$789,СВЦЭМ!$A$39:$A$789,$A38,СВЦЭМ!$B$39:$B$789,W$11)+'СЕТ СН'!$F$11+СВЦЭМ!$D$10+'СЕТ СН'!$F$5-'СЕТ СН'!$F$21</f>
        <v>3808.4142482699999</v>
      </c>
      <c r="X38" s="36">
        <f>SUMIFS(СВЦЭМ!$D$39:$D$789,СВЦЭМ!$A$39:$A$789,$A38,СВЦЭМ!$B$39:$B$789,X$11)+'СЕТ СН'!$F$11+СВЦЭМ!$D$10+'СЕТ СН'!$F$5-'СЕТ СН'!$F$21</f>
        <v>3849.9351912299999</v>
      </c>
      <c r="Y38" s="36">
        <f>SUMIFS(СВЦЭМ!$D$39:$D$789,СВЦЭМ!$A$39:$A$789,$A38,СВЦЭМ!$B$39:$B$789,Y$11)+'СЕТ СН'!$F$11+СВЦЭМ!$D$10+'СЕТ СН'!$F$5-'СЕТ СН'!$F$21</f>
        <v>3853.9324789500001</v>
      </c>
    </row>
    <row r="39" spans="1:32" ht="15.75" x14ac:dyDescent="0.2">
      <c r="A39" s="35">
        <f t="shared" si="0"/>
        <v>45654</v>
      </c>
      <c r="B39" s="36">
        <f>SUMIFS(СВЦЭМ!$D$39:$D$789,СВЦЭМ!$A$39:$A$789,$A39,СВЦЭМ!$B$39:$B$789,B$11)+'СЕТ СН'!$F$11+СВЦЭМ!$D$10+'СЕТ СН'!$F$5-'СЕТ СН'!$F$21</f>
        <v>3857.1081995600002</v>
      </c>
      <c r="C39" s="36">
        <f>SUMIFS(СВЦЭМ!$D$39:$D$789,СВЦЭМ!$A$39:$A$789,$A39,СВЦЭМ!$B$39:$B$789,C$11)+'СЕТ СН'!$F$11+СВЦЭМ!$D$10+'СЕТ СН'!$F$5-'СЕТ СН'!$F$21</f>
        <v>3894.7027186100004</v>
      </c>
      <c r="D39" s="36">
        <f>SUMIFS(СВЦЭМ!$D$39:$D$789,СВЦЭМ!$A$39:$A$789,$A39,СВЦЭМ!$B$39:$B$789,D$11)+'СЕТ СН'!$F$11+СВЦЭМ!$D$10+'СЕТ СН'!$F$5-'СЕТ СН'!$F$21</f>
        <v>3944.7009862900004</v>
      </c>
      <c r="E39" s="36">
        <f>SUMIFS(СВЦЭМ!$D$39:$D$789,СВЦЭМ!$A$39:$A$789,$A39,СВЦЭМ!$B$39:$B$789,E$11)+'СЕТ СН'!$F$11+СВЦЭМ!$D$10+'СЕТ СН'!$F$5-'СЕТ СН'!$F$21</f>
        <v>3963.2934429799998</v>
      </c>
      <c r="F39" s="36">
        <f>SUMIFS(СВЦЭМ!$D$39:$D$789,СВЦЭМ!$A$39:$A$789,$A39,СВЦЭМ!$B$39:$B$789,F$11)+'СЕТ СН'!$F$11+СВЦЭМ!$D$10+'СЕТ СН'!$F$5-'СЕТ СН'!$F$21</f>
        <v>3962.9453724000005</v>
      </c>
      <c r="G39" s="36">
        <f>SUMIFS(СВЦЭМ!$D$39:$D$789,СВЦЭМ!$A$39:$A$789,$A39,СВЦЭМ!$B$39:$B$789,G$11)+'СЕТ СН'!$F$11+СВЦЭМ!$D$10+'СЕТ СН'!$F$5-'СЕТ СН'!$F$21</f>
        <v>3935.5317097100001</v>
      </c>
      <c r="H39" s="36">
        <f>SUMIFS(СВЦЭМ!$D$39:$D$789,СВЦЭМ!$A$39:$A$789,$A39,СВЦЭМ!$B$39:$B$789,H$11)+'СЕТ СН'!$F$11+СВЦЭМ!$D$10+'СЕТ СН'!$F$5-'СЕТ СН'!$F$21</f>
        <v>3911.9606998300001</v>
      </c>
      <c r="I39" s="36">
        <f>SUMIFS(СВЦЭМ!$D$39:$D$789,СВЦЭМ!$A$39:$A$789,$A39,СВЦЭМ!$B$39:$B$789,I$11)+'СЕТ СН'!$F$11+СВЦЭМ!$D$10+'СЕТ СН'!$F$5-'СЕТ СН'!$F$21</f>
        <v>3843.4465580800002</v>
      </c>
      <c r="J39" s="36">
        <f>SUMIFS(СВЦЭМ!$D$39:$D$789,СВЦЭМ!$A$39:$A$789,$A39,СВЦЭМ!$B$39:$B$789,J$11)+'СЕТ СН'!$F$11+СВЦЭМ!$D$10+'СЕТ СН'!$F$5-'СЕТ СН'!$F$21</f>
        <v>3822.3382261400002</v>
      </c>
      <c r="K39" s="36">
        <f>SUMIFS(СВЦЭМ!$D$39:$D$789,СВЦЭМ!$A$39:$A$789,$A39,СВЦЭМ!$B$39:$B$789,K$11)+'СЕТ СН'!$F$11+СВЦЭМ!$D$10+'СЕТ СН'!$F$5-'СЕТ СН'!$F$21</f>
        <v>3803.9346593099999</v>
      </c>
      <c r="L39" s="36">
        <f>SUMIFS(СВЦЭМ!$D$39:$D$789,СВЦЭМ!$A$39:$A$789,$A39,СВЦЭМ!$B$39:$B$789,L$11)+'СЕТ СН'!$F$11+СВЦЭМ!$D$10+'СЕТ СН'!$F$5-'СЕТ СН'!$F$21</f>
        <v>3781.9279603700002</v>
      </c>
      <c r="M39" s="36">
        <f>SUMIFS(СВЦЭМ!$D$39:$D$789,СВЦЭМ!$A$39:$A$789,$A39,СВЦЭМ!$B$39:$B$789,M$11)+'СЕТ СН'!$F$11+СВЦЭМ!$D$10+'СЕТ СН'!$F$5-'СЕТ СН'!$F$21</f>
        <v>3835.6018688600002</v>
      </c>
      <c r="N39" s="36">
        <f>SUMIFS(СВЦЭМ!$D$39:$D$789,СВЦЭМ!$A$39:$A$789,$A39,СВЦЭМ!$B$39:$B$789,N$11)+'СЕТ СН'!$F$11+СВЦЭМ!$D$10+'СЕТ СН'!$F$5-'СЕТ СН'!$F$21</f>
        <v>3841.1532953100004</v>
      </c>
      <c r="O39" s="36">
        <f>SUMIFS(СВЦЭМ!$D$39:$D$789,СВЦЭМ!$A$39:$A$789,$A39,СВЦЭМ!$B$39:$B$789,O$11)+'СЕТ СН'!$F$11+СВЦЭМ!$D$10+'СЕТ СН'!$F$5-'СЕТ СН'!$F$21</f>
        <v>3848.3444808900003</v>
      </c>
      <c r="P39" s="36">
        <f>SUMIFS(СВЦЭМ!$D$39:$D$789,СВЦЭМ!$A$39:$A$789,$A39,СВЦЭМ!$B$39:$B$789,P$11)+'СЕТ СН'!$F$11+СВЦЭМ!$D$10+'СЕТ СН'!$F$5-'СЕТ СН'!$F$21</f>
        <v>3846.0443537700003</v>
      </c>
      <c r="Q39" s="36">
        <f>SUMIFS(СВЦЭМ!$D$39:$D$789,СВЦЭМ!$A$39:$A$789,$A39,СВЦЭМ!$B$39:$B$789,Q$11)+'СЕТ СН'!$F$11+СВЦЭМ!$D$10+'СЕТ СН'!$F$5-'СЕТ СН'!$F$21</f>
        <v>3857.5671197900001</v>
      </c>
      <c r="R39" s="36">
        <f>SUMIFS(СВЦЭМ!$D$39:$D$789,СВЦЭМ!$A$39:$A$789,$A39,СВЦЭМ!$B$39:$B$789,R$11)+'СЕТ СН'!$F$11+СВЦЭМ!$D$10+'СЕТ СН'!$F$5-'СЕТ СН'!$F$21</f>
        <v>3852.86482789</v>
      </c>
      <c r="S39" s="36">
        <f>SUMIFS(СВЦЭМ!$D$39:$D$789,СВЦЭМ!$A$39:$A$789,$A39,СВЦЭМ!$B$39:$B$789,S$11)+'СЕТ СН'!$F$11+СВЦЭМ!$D$10+'СЕТ СН'!$F$5-'СЕТ СН'!$F$21</f>
        <v>3827.3952218800005</v>
      </c>
      <c r="T39" s="36">
        <f>SUMIFS(СВЦЭМ!$D$39:$D$789,СВЦЭМ!$A$39:$A$789,$A39,СВЦЭМ!$B$39:$B$789,T$11)+'СЕТ СН'!$F$11+СВЦЭМ!$D$10+'СЕТ СН'!$F$5-'СЕТ СН'!$F$21</f>
        <v>3804.8712399300002</v>
      </c>
      <c r="U39" s="36">
        <f>SUMIFS(СВЦЭМ!$D$39:$D$789,СВЦЭМ!$A$39:$A$789,$A39,СВЦЭМ!$B$39:$B$789,U$11)+'СЕТ СН'!$F$11+СВЦЭМ!$D$10+'СЕТ СН'!$F$5-'СЕТ СН'!$F$21</f>
        <v>3819.9424449900002</v>
      </c>
      <c r="V39" s="36">
        <f>SUMIFS(СВЦЭМ!$D$39:$D$789,СВЦЭМ!$A$39:$A$789,$A39,СВЦЭМ!$B$39:$B$789,V$11)+'СЕТ СН'!$F$11+СВЦЭМ!$D$10+'СЕТ СН'!$F$5-'СЕТ СН'!$F$21</f>
        <v>3830.84570575</v>
      </c>
      <c r="W39" s="36">
        <f>SUMIFS(СВЦЭМ!$D$39:$D$789,СВЦЭМ!$A$39:$A$789,$A39,СВЦЭМ!$B$39:$B$789,W$11)+'СЕТ СН'!$F$11+СВЦЭМ!$D$10+'СЕТ СН'!$F$5-'СЕТ СН'!$F$21</f>
        <v>3839.51979923</v>
      </c>
      <c r="X39" s="36">
        <f>SUMIFS(СВЦЭМ!$D$39:$D$789,СВЦЭМ!$A$39:$A$789,$A39,СВЦЭМ!$B$39:$B$789,X$11)+'СЕТ СН'!$F$11+СВЦЭМ!$D$10+'СЕТ СН'!$F$5-'СЕТ СН'!$F$21</f>
        <v>3850.0744427999998</v>
      </c>
      <c r="Y39" s="36">
        <f>SUMIFS(СВЦЭМ!$D$39:$D$789,СВЦЭМ!$A$39:$A$789,$A39,СВЦЭМ!$B$39:$B$789,Y$11)+'СЕТ СН'!$F$11+СВЦЭМ!$D$10+'СЕТ СН'!$F$5-'СЕТ СН'!$F$21</f>
        <v>3920.1707967800003</v>
      </c>
    </row>
    <row r="40" spans="1:32" ht="15.75" x14ac:dyDescent="0.2">
      <c r="A40" s="35">
        <f t="shared" si="0"/>
        <v>45655</v>
      </c>
      <c r="B40" s="36">
        <f>SUMIFS(СВЦЭМ!$D$39:$D$789,СВЦЭМ!$A$39:$A$789,$A40,СВЦЭМ!$B$39:$B$789,B$11)+'СЕТ СН'!$F$11+СВЦЭМ!$D$10+'СЕТ СН'!$F$5-'СЕТ СН'!$F$21</f>
        <v>3793.9888015000001</v>
      </c>
      <c r="C40" s="36">
        <f>SUMIFS(СВЦЭМ!$D$39:$D$789,СВЦЭМ!$A$39:$A$789,$A40,СВЦЭМ!$B$39:$B$789,C$11)+'СЕТ СН'!$F$11+СВЦЭМ!$D$10+'СЕТ СН'!$F$5-'СЕТ СН'!$F$21</f>
        <v>3829.3022558700004</v>
      </c>
      <c r="D40" s="36">
        <f>SUMIFS(СВЦЭМ!$D$39:$D$789,СВЦЭМ!$A$39:$A$789,$A40,СВЦЭМ!$B$39:$B$789,D$11)+'СЕТ СН'!$F$11+СВЦЭМ!$D$10+'СЕТ СН'!$F$5-'СЕТ СН'!$F$21</f>
        <v>3932.4151850400003</v>
      </c>
      <c r="E40" s="36">
        <f>SUMIFS(СВЦЭМ!$D$39:$D$789,СВЦЭМ!$A$39:$A$789,$A40,СВЦЭМ!$B$39:$B$789,E$11)+'СЕТ СН'!$F$11+СВЦЭМ!$D$10+'СЕТ СН'!$F$5-'СЕТ СН'!$F$21</f>
        <v>3967.6687630799997</v>
      </c>
      <c r="F40" s="36">
        <f>SUMIFS(СВЦЭМ!$D$39:$D$789,СВЦЭМ!$A$39:$A$789,$A40,СВЦЭМ!$B$39:$B$789,F$11)+'СЕТ СН'!$F$11+СВЦЭМ!$D$10+'СЕТ СН'!$F$5-'СЕТ СН'!$F$21</f>
        <v>3974.8747523299999</v>
      </c>
      <c r="G40" s="36">
        <f>SUMIFS(СВЦЭМ!$D$39:$D$789,СВЦЭМ!$A$39:$A$789,$A40,СВЦЭМ!$B$39:$B$789,G$11)+'СЕТ СН'!$F$11+СВЦЭМ!$D$10+'СЕТ СН'!$F$5-'СЕТ СН'!$F$21</f>
        <v>3972.3861565500001</v>
      </c>
      <c r="H40" s="36">
        <f>SUMIFS(СВЦЭМ!$D$39:$D$789,СВЦЭМ!$A$39:$A$789,$A40,СВЦЭМ!$B$39:$B$789,H$11)+'СЕТ СН'!$F$11+СВЦЭМ!$D$10+'СЕТ СН'!$F$5-'СЕТ СН'!$F$21</f>
        <v>3932.9946808600002</v>
      </c>
      <c r="I40" s="36">
        <f>SUMIFS(СВЦЭМ!$D$39:$D$789,СВЦЭМ!$A$39:$A$789,$A40,СВЦЭМ!$B$39:$B$789,I$11)+'СЕТ СН'!$F$11+СВЦЭМ!$D$10+'СЕТ СН'!$F$5-'СЕТ СН'!$F$21</f>
        <v>3864.8552177000001</v>
      </c>
      <c r="J40" s="36">
        <f>SUMIFS(СВЦЭМ!$D$39:$D$789,СВЦЭМ!$A$39:$A$789,$A40,СВЦЭМ!$B$39:$B$789,J$11)+'СЕТ СН'!$F$11+СВЦЭМ!$D$10+'СЕТ СН'!$F$5-'СЕТ СН'!$F$21</f>
        <v>3840.9021246500001</v>
      </c>
      <c r="K40" s="36">
        <f>SUMIFS(СВЦЭМ!$D$39:$D$789,СВЦЭМ!$A$39:$A$789,$A40,СВЦЭМ!$B$39:$B$789,K$11)+'СЕТ СН'!$F$11+СВЦЭМ!$D$10+'СЕТ СН'!$F$5-'СЕТ СН'!$F$21</f>
        <v>3761.9144942299999</v>
      </c>
      <c r="L40" s="36">
        <f>SUMIFS(СВЦЭМ!$D$39:$D$789,СВЦЭМ!$A$39:$A$789,$A40,СВЦЭМ!$B$39:$B$789,L$11)+'СЕТ СН'!$F$11+СВЦЭМ!$D$10+'СЕТ СН'!$F$5-'СЕТ СН'!$F$21</f>
        <v>3737.8179675900001</v>
      </c>
      <c r="M40" s="36">
        <f>SUMIFS(СВЦЭМ!$D$39:$D$789,СВЦЭМ!$A$39:$A$789,$A40,СВЦЭМ!$B$39:$B$789,M$11)+'СЕТ СН'!$F$11+СВЦЭМ!$D$10+'СЕТ СН'!$F$5-'СЕТ СН'!$F$21</f>
        <v>3722.5783852300001</v>
      </c>
      <c r="N40" s="36">
        <f>SUMIFS(СВЦЭМ!$D$39:$D$789,СВЦЭМ!$A$39:$A$789,$A40,СВЦЭМ!$B$39:$B$789,N$11)+'СЕТ СН'!$F$11+СВЦЭМ!$D$10+'СЕТ СН'!$F$5-'СЕТ СН'!$F$21</f>
        <v>3702.9632052800002</v>
      </c>
      <c r="O40" s="36">
        <f>SUMIFS(СВЦЭМ!$D$39:$D$789,СВЦЭМ!$A$39:$A$789,$A40,СВЦЭМ!$B$39:$B$789,O$11)+'СЕТ СН'!$F$11+СВЦЭМ!$D$10+'СЕТ СН'!$F$5-'СЕТ СН'!$F$21</f>
        <v>3739.3678171600004</v>
      </c>
      <c r="P40" s="36">
        <f>SUMIFS(СВЦЭМ!$D$39:$D$789,СВЦЭМ!$A$39:$A$789,$A40,СВЦЭМ!$B$39:$B$789,P$11)+'СЕТ СН'!$F$11+СВЦЭМ!$D$10+'СЕТ СН'!$F$5-'СЕТ СН'!$F$21</f>
        <v>3749.3455072100001</v>
      </c>
      <c r="Q40" s="36">
        <f>SUMIFS(СВЦЭМ!$D$39:$D$789,СВЦЭМ!$A$39:$A$789,$A40,СВЦЭМ!$B$39:$B$789,Q$11)+'СЕТ СН'!$F$11+СВЦЭМ!$D$10+'СЕТ СН'!$F$5-'СЕТ СН'!$F$21</f>
        <v>3789.9831653900001</v>
      </c>
      <c r="R40" s="36">
        <f>SUMIFS(СВЦЭМ!$D$39:$D$789,СВЦЭМ!$A$39:$A$789,$A40,СВЦЭМ!$B$39:$B$789,R$11)+'СЕТ СН'!$F$11+СВЦЭМ!$D$10+'СЕТ СН'!$F$5-'СЕТ СН'!$F$21</f>
        <v>3761.25979835</v>
      </c>
      <c r="S40" s="36">
        <f>SUMIFS(СВЦЭМ!$D$39:$D$789,СВЦЭМ!$A$39:$A$789,$A40,СВЦЭМ!$B$39:$B$789,S$11)+'СЕТ СН'!$F$11+СВЦЭМ!$D$10+'СЕТ СН'!$F$5-'СЕТ СН'!$F$21</f>
        <v>3704.8422435100001</v>
      </c>
      <c r="T40" s="36">
        <f>SUMIFS(СВЦЭМ!$D$39:$D$789,СВЦЭМ!$A$39:$A$789,$A40,СВЦЭМ!$B$39:$B$789,T$11)+'СЕТ СН'!$F$11+СВЦЭМ!$D$10+'СЕТ СН'!$F$5-'СЕТ СН'!$F$21</f>
        <v>3665.7701530499999</v>
      </c>
      <c r="U40" s="36">
        <f>SUMIFS(СВЦЭМ!$D$39:$D$789,СВЦЭМ!$A$39:$A$789,$A40,СВЦЭМ!$B$39:$B$789,U$11)+'СЕТ СН'!$F$11+СВЦЭМ!$D$10+'СЕТ СН'!$F$5-'СЕТ СН'!$F$21</f>
        <v>3653.5037477700002</v>
      </c>
      <c r="V40" s="36">
        <f>SUMIFS(СВЦЭМ!$D$39:$D$789,СВЦЭМ!$A$39:$A$789,$A40,СВЦЭМ!$B$39:$B$789,V$11)+'СЕТ СН'!$F$11+СВЦЭМ!$D$10+'СЕТ СН'!$F$5-'СЕТ СН'!$F$21</f>
        <v>3685.5745715399999</v>
      </c>
      <c r="W40" s="36">
        <f>SUMIFS(СВЦЭМ!$D$39:$D$789,СВЦЭМ!$A$39:$A$789,$A40,СВЦЭМ!$B$39:$B$789,W$11)+'СЕТ СН'!$F$11+СВЦЭМ!$D$10+'СЕТ СН'!$F$5-'СЕТ СН'!$F$21</f>
        <v>3713.3598275000004</v>
      </c>
      <c r="X40" s="36">
        <f>SUMIFS(СВЦЭМ!$D$39:$D$789,СВЦЭМ!$A$39:$A$789,$A40,СВЦЭМ!$B$39:$B$789,X$11)+'СЕТ СН'!$F$11+СВЦЭМ!$D$10+'СЕТ СН'!$F$5-'СЕТ СН'!$F$21</f>
        <v>3750.28797003</v>
      </c>
      <c r="Y40" s="36">
        <f>SUMIFS(СВЦЭМ!$D$39:$D$789,СВЦЭМ!$A$39:$A$789,$A40,СВЦЭМ!$B$39:$B$789,Y$11)+'СЕТ СН'!$F$11+СВЦЭМ!$D$10+'СЕТ СН'!$F$5-'СЕТ СН'!$F$21</f>
        <v>3776.0983294799998</v>
      </c>
    </row>
    <row r="41" spans="1:32" ht="15.75" x14ac:dyDescent="0.2">
      <c r="A41" s="35">
        <f t="shared" si="0"/>
        <v>45656</v>
      </c>
      <c r="B41" s="36">
        <f>SUMIFS(СВЦЭМ!$D$39:$D$789,СВЦЭМ!$A$39:$A$789,$A41,СВЦЭМ!$B$39:$B$789,B$11)+'СЕТ СН'!$F$11+СВЦЭМ!$D$10+'СЕТ СН'!$F$5-'СЕТ СН'!$F$21</f>
        <v>3955.4899806499998</v>
      </c>
      <c r="C41" s="36">
        <f>SUMIFS(СВЦЭМ!$D$39:$D$789,СВЦЭМ!$A$39:$A$789,$A41,СВЦЭМ!$B$39:$B$789,C$11)+'СЕТ СН'!$F$11+СВЦЭМ!$D$10+'СЕТ СН'!$F$5-'СЕТ СН'!$F$21</f>
        <v>4009.6966074900001</v>
      </c>
      <c r="D41" s="36">
        <f>SUMIFS(СВЦЭМ!$D$39:$D$789,СВЦЭМ!$A$39:$A$789,$A41,СВЦЭМ!$B$39:$B$789,D$11)+'СЕТ СН'!$F$11+СВЦЭМ!$D$10+'СЕТ СН'!$F$5-'СЕТ СН'!$F$21</f>
        <v>4028.5976918200004</v>
      </c>
      <c r="E41" s="36">
        <f>SUMIFS(СВЦЭМ!$D$39:$D$789,СВЦЭМ!$A$39:$A$789,$A41,СВЦЭМ!$B$39:$B$789,E$11)+'СЕТ СН'!$F$11+СВЦЭМ!$D$10+'СЕТ СН'!$F$5-'СЕТ СН'!$F$21</f>
        <v>4044.0949933900001</v>
      </c>
      <c r="F41" s="36">
        <f>SUMIFS(СВЦЭМ!$D$39:$D$789,СВЦЭМ!$A$39:$A$789,$A41,СВЦЭМ!$B$39:$B$789,F$11)+'СЕТ СН'!$F$11+СВЦЭМ!$D$10+'СЕТ СН'!$F$5-'СЕТ СН'!$F$21</f>
        <v>4048.3634917399995</v>
      </c>
      <c r="G41" s="36">
        <f>SUMIFS(СВЦЭМ!$D$39:$D$789,СВЦЭМ!$A$39:$A$789,$A41,СВЦЭМ!$B$39:$B$789,G$11)+'СЕТ СН'!$F$11+СВЦЭМ!$D$10+'СЕТ СН'!$F$5-'СЕТ СН'!$F$21</f>
        <v>4045.9368659800002</v>
      </c>
      <c r="H41" s="36">
        <f>SUMIFS(СВЦЭМ!$D$39:$D$789,СВЦЭМ!$A$39:$A$789,$A41,СВЦЭМ!$B$39:$B$789,H$11)+'СЕТ СН'!$F$11+СВЦЭМ!$D$10+'СЕТ СН'!$F$5-'СЕТ СН'!$F$21</f>
        <v>4030.3945588899996</v>
      </c>
      <c r="I41" s="36">
        <f>SUMIFS(СВЦЭМ!$D$39:$D$789,СВЦЭМ!$A$39:$A$789,$A41,СВЦЭМ!$B$39:$B$789,I$11)+'СЕТ СН'!$F$11+СВЦЭМ!$D$10+'СЕТ СН'!$F$5-'СЕТ СН'!$F$21</f>
        <v>4003.8140914300002</v>
      </c>
      <c r="J41" s="36">
        <f>SUMIFS(СВЦЭМ!$D$39:$D$789,СВЦЭМ!$A$39:$A$789,$A41,СВЦЭМ!$B$39:$B$789,J$11)+'СЕТ СН'!$F$11+СВЦЭМ!$D$10+'СЕТ СН'!$F$5-'СЕТ СН'!$F$21</f>
        <v>3957.3726774500001</v>
      </c>
      <c r="K41" s="36">
        <f>SUMIFS(СВЦЭМ!$D$39:$D$789,СВЦЭМ!$A$39:$A$789,$A41,СВЦЭМ!$B$39:$B$789,K$11)+'СЕТ СН'!$F$11+СВЦЭМ!$D$10+'СЕТ СН'!$F$5-'СЕТ СН'!$F$21</f>
        <v>3866.78697173</v>
      </c>
      <c r="L41" s="36">
        <f>SUMIFS(СВЦЭМ!$D$39:$D$789,СВЦЭМ!$A$39:$A$789,$A41,СВЦЭМ!$B$39:$B$789,L$11)+'СЕТ СН'!$F$11+СВЦЭМ!$D$10+'СЕТ СН'!$F$5-'СЕТ СН'!$F$21</f>
        <v>3861.6286310700002</v>
      </c>
      <c r="M41" s="36">
        <f>SUMIFS(СВЦЭМ!$D$39:$D$789,СВЦЭМ!$A$39:$A$789,$A41,СВЦЭМ!$B$39:$B$789,M$11)+'СЕТ СН'!$F$11+СВЦЭМ!$D$10+'СЕТ СН'!$F$5-'СЕТ СН'!$F$21</f>
        <v>3860.8215364100001</v>
      </c>
      <c r="N41" s="36">
        <f>SUMIFS(СВЦЭМ!$D$39:$D$789,СВЦЭМ!$A$39:$A$789,$A41,СВЦЭМ!$B$39:$B$789,N$11)+'СЕТ СН'!$F$11+СВЦЭМ!$D$10+'СЕТ СН'!$F$5-'СЕТ СН'!$F$21</f>
        <v>3843.67072981</v>
      </c>
      <c r="O41" s="36">
        <f>SUMIFS(СВЦЭМ!$D$39:$D$789,СВЦЭМ!$A$39:$A$789,$A41,СВЦЭМ!$B$39:$B$789,O$11)+'СЕТ СН'!$F$11+СВЦЭМ!$D$10+'СЕТ СН'!$F$5-'СЕТ СН'!$F$21</f>
        <v>3861.7573861600004</v>
      </c>
      <c r="P41" s="36">
        <f>SUMIFS(СВЦЭМ!$D$39:$D$789,СВЦЭМ!$A$39:$A$789,$A41,СВЦЭМ!$B$39:$B$789,P$11)+'СЕТ СН'!$F$11+СВЦЭМ!$D$10+'СЕТ СН'!$F$5-'СЕТ СН'!$F$21</f>
        <v>3873.61216255</v>
      </c>
      <c r="Q41" s="36">
        <f>SUMIFS(СВЦЭМ!$D$39:$D$789,СВЦЭМ!$A$39:$A$789,$A41,СВЦЭМ!$B$39:$B$789,Q$11)+'СЕТ СН'!$F$11+СВЦЭМ!$D$10+'СЕТ СН'!$F$5-'СЕТ СН'!$F$21</f>
        <v>3874.8834171600001</v>
      </c>
      <c r="R41" s="36">
        <f>SUMIFS(СВЦЭМ!$D$39:$D$789,СВЦЭМ!$A$39:$A$789,$A41,СВЦЭМ!$B$39:$B$789,R$11)+'СЕТ СН'!$F$11+СВЦЭМ!$D$10+'СЕТ СН'!$F$5-'СЕТ СН'!$F$21</f>
        <v>3865.0406680599999</v>
      </c>
      <c r="S41" s="36">
        <f>SUMIFS(СВЦЭМ!$D$39:$D$789,СВЦЭМ!$A$39:$A$789,$A41,СВЦЭМ!$B$39:$B$789,S$11)+'СЕТ СН'!$F$11+СВЦЭМ!$D$10+'СЕТ СН'!$F$5-'СЕТ СН'!$F$21</f>
        <v>3830.0414808400001</v>
      </c>
      <c r="T41" s="36">
        <f>SUMIFS(СВЦЭМ!$D$39:$D$789,СВЦЭМ!$A$39:$A$789,$A41,СВЦЭМ!$B$39:$B$789,T$11)+'СЕТ СН'!$F$11+СВЦЭМ!$D$10+'СЕТ СН'!$F$5-'СЕТ СН'!$F$21</f>
        <v>3800.70469615</v>
      </c>
      <c r="U41" s="36">
        <f>SUMIFS(СВЦЭМ!$D$39:$D$789,СВЦЭМ!$A$39:$A$789,$A41,СВЦЭМ!$B$39:$B$789,U$11)+'СЕТ СН'!$F$11+СВЦЭМ!$D$10+'СЕТ СН'!$F$5-'СЕТ СН'!$F$21</f>
        <v>3806.7488793000002</v>
      </c>
      <c r="V41" s="36">
        <f>SUMIFS(СВЦЭМ!$D$39:$D$789,СВЦЭМ!$A$39:$A$789,$A41,СВЦЭМ!$B$39:$B$789,V$11)+'СЕТ СН'!$F$11+СВЦЭМ!$D$10+'СЕТ СН'!$F$5-'СЕТ СН'!$F$21</f>
        <v>3819.3406964300002</v>
      </c>
      <c r="W41" s="36">
        <f>SUMIFS(СВЦЭМ!$D$39:$D$789,СВЦЭМ!$A$39:$A$789,$A41,СВЦЭМ!$B$39:$B$789,W$11)+'СЕТ СН'!$F$11+СВЦЭМ!$D$10+'СЕТ СН'!$F$5-'СЕТ СН'!$F$21</f>
        <v>3830.5449449900002</v>
      </c>
      <c r="X41" s="36">
        <f>SUMIFS(СВЦЭМ!$D$39:$D$789,СВЦЭМ!$A$39:$A$789,$A41,СВЦЭМ!$B$39:$B$789,X$11)+'СЕТ СН'!$F$11+СВЦЭМ!$D$10+'СЕТ СН'!$F$5-'СЕТ СН'!$F$21</f>
        <v>3863.2901399299999</v>
      </c>
      <c r="Y41" s="36">
        <f>SUMIFS(СВЦЭМ!$D$39:$D$789,СВЦЭМ!$A$39:$A$789,$A41,СВЦЭМ!$B$39:$B$789,Y$11)+'СЕТ СН'!$F$11+СВЦЭМ!$D$10+'СЕТ СН'!$F$5-'СЕТ СН'!$F$21</f>
        <v>3871.2317192400001</v>
      </c>
    </row>
    <row r="42" spans="1:32" ht="15.75" x14ac:dyDescent="0.2">
      <c r="A42" s="35">
        <f t="shared" si="0"/>
        <v>45657</v>
      </c>
      <c r="B42" s="36">
        <f>SUMIFS(СВЦЭМ!$D$39:$D$789,СВЦЭМ!$A$39:$A$789,$A42,СВЦЭМ!$B$39:$B$789,B$11)+'СЕТ СН'!$F$11+СВЦЭМ!$D$10+'СЕТ СН'!$F$5-'СЕТ СН'!$F$21</f>
        <v>3897.2899550700004</v>
      </c>
      <c r="C42" s="36">
        <f>SUMIFS(СВЦЭМ!$D$39:$D$789,СВЦЭМ!$A$39:$A$789,$A42,СВЦЭМ!$B$39:$B$789,C$11)+'СЕТ СН'!$F$11+СВЦЭМ!$D$10+'СЕТ СН'!$F$5-'СЕТ СН'!$F$21</f>
        <v>3965.5523703500003</v>
      </c>
      <c r="D42" s="36">
        <f>SUMIFS(СВЦЭМ!$D$39:$D$789,СВЦЭМ!$A$39:$A$789,$A42,СВЦЭМ!$B$39:$B$789,D$11)+'СЕТ СН'!$F$11+СВЦЭМ!$D$10+'СЕТ СН'!$F$5-'СЕТ СН'!$F$21</f>
        <v>3985.3435764400001</v>
      </c>
      <c r="E42" s="36">
        <f>SUMIFS(СВЦЭМ!$D$39:$D$789,СВЦЭМ!$A$39:$A$789,$A42,СВЦЭМ!$B$39:$B$789,E$11)+'СЕТ СН'!$F$11+СВЦЭМ!$D$10+'СЕТ СН'!$F$5-'СЕТ СН'!$F$21</f>
        <v>4027.7161452299997</v>
      </c>
      <c r="F42" s="36">
        <f>SUMIFS(СВЦЭМ!$D$39:$D$789,СВЦЭМ!$A$39:$A$789,$A42,СВЦЭМ!$B$39:$B$789,F$11)+'СЕТ СН'!$F$11+СВЦЭМ!$D$10+'СЕТ СН'!$F$5-'СЕТ СН'!$F$21</f>
        <v>4033.1681125799996</v>
      </c>
      <c r="G42" s="36">
        <f>SUMIFS(СВЦЭМ!$D$39:$D$789,СВЦЭМ!$A$39:$A$789,$A42,СВЦЭМ!$B$39:$B$789,G$11)+'СЕТ СН'!$F$11+СВЦЭМ!$D$10+'СЕТ СН'!$F$5-'СЕТ СН'!$F$21</f>
        <v>4015.4144076299999</v>
      </c>
      <c r="H42" s="36">
        <f>SUMIFS(СВЦЭМ!$D$39:$D$789,СВЦЭМ!$A$39:$A$789,$A42,СВЦЭМ!$B$39:$B$789,H$11)+'СЕТ СН'!$F$11+СВЦЭМ!$D$10+'СЕТ СН'!$F$5-'СЕТ СН'!$F$21</f>
        <v>4008.2833106899998</v>
      </c>
      <c r="I42" s="36">
        <f>SUMIFS(СВЦЭМ!$D$39:$D$789,СВЦЭМ!$A$39:$A$789,$A42,СВЦЭМ!$B$39:$B$789,I$11)+'СЕТ СН'!$F$11+СВЦЭМ!$D$10+'СЕТ СН'!$F$5-'СЕТ СН'!$F$21</f>
        <v>3986.8690107299999</v>
      </c>
      <c r="J42" s="36">
        <f>SUMIFS(СВЦЭМ!$D$39:$D$789,СВЦЭМ!$A$39:$A$789,$A42,СВЦЭМ!$B$39:$B$789,J$11)+'СЕТ СН'!$F$11+СВЦЭМ!$D$10+'СЕТ СН'!$F$5-'СЕТ СН'!$F$21</f>
        <v>3884.2992738299999</v>
      </c>
      <c r="K42" s="36">
        <f>SUMIFS(СВЦЭМ!$D$39:$D$789,СВЦЭМ!$A$39:$A$789,$A42,СВЦЭМ!$B$39:$B$789,K$11)+'СЕТ СН'!$F$11+СВЦЭМ!$D$10+'СЕТ СН'!$F$5-'СЕТ СН'!$F$21</f>
        <v>3839.7857925900003</v>
      </c>
      <c r="L42" s="36">
        <f>SUMIFS(СВЦЭМ!$D$39:$D$789,СВЦЭМ!$A$39:$A$789,$A42,СВЦЭМ!$B$39:$B$789,L$11)+'СЕТ СН'!$F$11+СВЦЭМ!$D$10+'СЕТ СН'!$F$5-'СЕТ СН'!$F$21</f>
        <v>3811.8535410900004</v>
      </c>
      <c r="M42" s="36">
        <f>SUMIFS(СВЦЭМ!$D$39:$D$789,СВЦЭМ!$A$39:$A$789,$A42,СВЦЭМ!$B$39:$B$789,M$11)+'СЕТ СН'!$F$11+СВЦЭМ!$D$10+'СЕТ СН'!$F$5-'СЕТ СН'!$F$21</f>
        <v>3784.8196056400002</v>
      </c>
      <c r="N42" s="36">
        <f>SUMIFS(СВЦЭМ!$D$39:$D$789,СВЦЭМ!$A$39:$A$789,$A42,СВЦЭМ!$B$39:$B$789,N$11)+'СЕТ СН'!$F$11+СВЦЭМ!$D$10+'СЕТ СН'!$F$5-'СЕТ СН'!$F$21</f>
        <v>3785.0219113399999</v>
      </c>
      <c r="O42" s="36">
        <f>SUMIFS(СВЦЭМ!$D$39:$D$789,СВЦЭМ!$A$39:$A$789,$A42,СВЦЭМ!$B$39:$B$789,O$11)+'СЕТ СН'!$F$11+СВЦЭМ!$D$10+'СЕТ СН'!$F$5-'СЕТ СН'!$F$21</f>
        <v>3812.0342712700003</v>
      </c>
      <c r="P42" s="36">
        <f>SUMIFS(СВЦЭМ!$D$39:$D$789,СВЦЭМ!$A$39:$A$789,$A42,СВЦЭМ!$B$39:$B$789,P$11)+'СЕТ СН'!$F$11+СВЦЭМ!$D$10+'СЕТ СН'!$F$5-'СЕТ СН'!$F$21</f>
        <v>3802.1870595800001</v>
      </c>
      <c r="Q42" s="36">
        <f>SUMIFS(СВЦЭМ!$D$39:$D$789,СВЦЭМ!$A$39:$A$789,$A42,СВЦЭМ!$B$39:$B$789,Q$11)+'СЕТ СН'!$F$11+СВЦЭМ!$D$10+'СЕТ СН'!$F$5-'СЕТ СН'!$F$21</f>
        <v>3796.5144510999999</v>
      </c>
      <c r="R42" s="36">
        <f>SUMIFS(СВЦЭМ!$D$39:$D$789,СВЦЭМ!$A$39:$A$789,$A42,СВЦЭМ!$B$39:$B$789,R$11)+'СЕТ СН'!$F$11+СВЦЭМ!$D$10+'СЕТ СН'!$F$5-'СЕТ СН'!$F$21</f>
        <v>3775.0376278499998</v>
      </c>
      <c r="S42" s="36">
        <f>SUMIFS(СВЦЭМ!$D$39:$D$789,СВЦЭМ!$A$39:$A$789,$A42,СВЦЭМ!$B$39:$B$789,S$11)+'СЕТ СН'!$F$11+СВЦЭМ!$D$10+'СЕТ СН'!$F$5-'СЕТ СН'!$F$21</f>
        <v>3753.4318814300004</v>
      </c>
      <c r="T42" s="36">
        <f>SUMIFS(СВЦЭМ!$D$39:$D$789,СВЦЭМ!$A$39:$A$789,$A42,СВЦЭМ!$B$39:$B$789,T$11)+'СЕТ СН'!$F$11+СВЦЭМ!$D$10+'СЕТ СН'!$F$5-'СЕТ СН'!$F$21</f>
        <v>3716.01996736</v>
      </c>
      <c r="U42" s="36">
        <f>SUMIFS(СВЦЭМ!$D$39:$D$789,СВЦЭМ!$A$39:$A$789,$A42,СВЦЭМ!$B$39:$B$789,U$11)+'СЕТ СН'!$F$11+СВЦЭМ!$D$10+'СЕТ СН'!$F$5-'СЕТ СН'!$F$21</f>
        <v>3702.3918232800002</v>
      </c>
      <c r="V42" s="36">
        <f>SUMIFS(СВЦЭМ!$D$39:$D$789,СВЦЭМ!$A$39:$A$789,$A42,СВЦЭМ!$B$39:$B$789,V$11)+'СЕТ СН'!$F$11+СВЦЭМ!$D$10+'СЕТ СН'!$F$5-'СЕТ СН'!$F$21</f>
        <v>3730.36367032</v>
      </c>
      <c r="W42" s="36">
        <f>SUMIFS(СВЦЭМ!$D$39:$D$789,СВЦЭМ!$A$39:$A$789,$A42,СВЦЭМ!$B$39:$B$789,W$11)+'СЕТ СН'!$F$11+СВЦЭМ!$D$10+'СЕТ СН'!$F$5-'СЕТ СН'!$F$21</f>
        <v>3780.5661641400002</v>
      </c>
      <c r="X42" s="36">
        <f>SUMIFS(СВЦЭМ!$D$39:$D$789,СВЦЭМ!$A$39:$A$789,$A42,СВЦЭМ!$B$39:$B$789,X$11)+'СЕТ СН'!$F$11+СВЦЭМ!$D$10+'СЕТ СН'!$F$5-'СЕТ СН'!$F$21</f>
        <v>3806.7465629500002</v>
      </c>
      <c r="Y42" s="36">
        <f>SUMIFS(СВЦЭМ!$D$39:$D$789,СВЦЭМ!$A$39:$A$789,$A42,СВЦЭМ!$B$39:$B$789,Y$11)+'СЕТ СН'!$F$11+СВЦЭМ!$D$10+'СЕТ СН'!$F$5-'СЕТ СН'!$F$21</f>
        <v>3842.0782062600001</v>
      </c>
      <c r="Z42" s="36">
        <f>SUMIFS(СВЦЭМ!$D$39:$D$789,СВЦЭМ!$A$39:$A$789,$A42,СВЦЭМ!$B$39:$B$789,Z$11)+'СЕТ СН'!$F$11+СВЦЭМ!$D$10+'СЕТ СН'!$F$5-'СЕТ СН'!$F$21</f>
        <v>3884.1329907300001</v>
      </c>
      <c r="AA42" s="36">
        <f>SUMIFS(СВЦЭМ!$D$39:$D$789,СВЦЭМ!$A$39:$A$789,$A42,СВЦЭМ!$B$39:$B$789,AA$11)+'СЕТ СН'!$F$11+СВЦЭМ!$D$10+'СЕТ СН'!$F$5-'СЕТ СН'!$F$21</f>
        <v>3907.1256179400002</v>
      </c>
      <c r="AB42" s="36">
        <f>SUMIFS(СВЦЭМ!$D$39:$D$789,СВЦЭМ!$A$39:$A$789,$A42,СВЦЭМ!$B$39:$B$789,AB$11)+'СЕТ СН'!$F$11+СВЦЭМ!$D$10+'СЕТ СН'!$F$5-'СЕТ СН'!$F$21</f>
        <v>3920.6329832199999</v>
      </c>
      <c r="AC42" s="36">
        <f>SUMIFS(СВЦЭМ!$D$39:$D$789,СВЦЭМ!$A$39:$A$789,$A42,СВЦЭМ!$B$39:$B$789,AC$11)+'СЕТ СН'!$F$11+СВЦЭМ!$D$10+'СЕТ СН'!$F$5-'СЕТ СН'!$F$21</f>
        <v>3928.2003924099999</v>
      </c>
      <c r="AD42" s="36">
        <f>SUMIFS(СВЦЭМ!$D$39:$D$789,СВЦЭМ!$A$39:$A$789,$A42,СВЦЭМ!$B$39:$B$789,AD$11)+'СЕТ СН'!$F$11+СВЦЭМ!$D$10+'СЕТ СН'!$F$5-'СЕТ СН'!$F$21</f>
        <v>3942.6613750300003</v>
      </c>
      <c r="AE42" s="36">
        <f>SUMIFS(СВЦЭМ!$D$39:$D$789,СВЦЭМ!$A$39:$A$789,$A42,СВЦЭМ!$B$39:$B$789,AE$11)+'СЕТ СН'!$F$11+СВЦЭМ!$D$10+'СЕТ СН'!$F$5-'СЕТ СН'!$F$21</f>
        <v>3964.9855314200004</v>
      </c>
      <c r="AF42" s="36">
        <f>SUMIFS(СВЦЭМ!$D$39:$D$789,СВЦЭМ!$A$39:$A$789,$A42,СВЦЭМ!$B$39:$B$789,AF$11)+'СЕТ СН'!$F$11+СВЦЭМ!$D$10+'СЕТ СН'!$F$5-'СЕТ СН'!$F$21</f>
        <v>4008.6488847000001</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customHeight="1" x14ac:dyDescent="0.2">
      <c r="A48" s="35" t="str">
        <f>A12</f>
        <v>01.12.2024</v>
      </c>
      <c r="B48" s="36">
        <f>SUMIFS(СВЦЭМ!$D$39:$D$789,СВЦЭМ!$A$39:$A$789,$A48,СВЦЭМ!$B$39:$B$789,B$47)+'СЕТ СН'!$G$11+СВЦЭМ!$D$10+'СЕТ СН'!$G$5-'СЕТ СН'!$G$21</f>
        <v>5039.8861900100001</v>
      </c>
      <c r="C48" s="36">
        <f>SUMIFS(СВЦЭМ!$D$39:$D$789,СВЦЭМ!$A$39:$A$789,$A48,СВЦЭМ!$B$39:$B$789,C$47)+'СЕТ СН'!$G$11+СВЦЭМ!$D$10+'СЕТ СН'!$G$5-'СЕТ СН'!$G$21</f>
        <v>5085.4333376100003</v>
      </c>
      <c r="D48" s="36">
        <f>SUMIFS(СВЦЭМ!$D$39:$D$789,СВЦЭМ!$A$39:$A$789,$A48,СВЦЭМ!$B$39:$B$789,D$47)+'СЕТ СН'!$G$11+СВЦЭМ!$D$10+'СЕТ СН'!$G$5-'СЕТ СН'!$G$21</f>
        <v>5102.7151322499994</v>
      </c>
      <c r="E48" s="36">
        <f>SUMIFS(СВЦЭМ!$D$39:$D$789,СВЦЭМ!$A$39:$A$789,$A48,СВЦЭМ!$B$39:$B$789,E$47)+'СЕТ СН'!$G$11+СВЦЭМ!$D$10+'СЕТ СН'!$G$5-'СЕТ СН'!$G$21</f>
        <v>5096.6399172299998</v>
      </c>
      <c r="F48" s="36">
        <f>SUMIFS(СВЦЭМ!$D$39:$D$789,СВЦЭМ!$A$39:$A$789,$A48,СВЦЭМ!$B$39:$B$789,F$47)+'СЕТ СН'!$G$11+СВЦЭМ!$D$10+'СЕТ СН'!$G$5-'СЕТ СН'!$G$21</f>
        <v>5098.7432678799996</v>
      </c>
      <c r="G48" s="36">
        <f>SUMIFS(СВЦЭМ!$D$39:$D$789,СВЦЭМ!$A$39:$A$789,$A48,СВЦЭМ!$B$39:$B$789,G$47)+'СЕТ СН'!$G$11+СВЦЭМ!$D$10+'СЕТ СН'!$G$5-'СЕТ СН'!$G$21</f>
        <v>5115.5540999900004</v>
      </c>
      <c r="H48" s="36">
        <f>SUMIFS(СВЦЭМ!$D$39:$D$789,СВЦЭМ!$A$39:$A$789,$A48,СВЦЭМ!$B$39:$B$789,H$47)+'СЕТ СН'!$G$11+СВЦЭМ!$D$10+'СЕТ СН'!$G$5-'СЕТ СН'!$G$21</f>
        <v>5118.7555408999997</v>
      </c>
      <c r="I48" s="36">
        <f>SUMIFS(СВЦЭМ!$D$39:$D$789,СВЦЭМ!$A$39:$A$789,$A48,СВЦЭМ!$B$39:$B$789,I$47)+'СЕТ СН'!$G$11+СВЦЭМ!$D$10+'СЕТ СН'!$G$5-'СЕТ СН'!$G$21</f>
        <v>5120.4904981099999</v>
      </c>
      <c r="J48" s="36">
        <f>SUMIFS(СВЦЭМ!$D$39:$D$789,СВЦЭМ!$A$39:$A$789,$A48,СВЦЭМ!$B$39:$B$789,J$47)+'СЕТ СН'!$G$11+СВЦЭМ!$D$10+'СЕТ СН'!$G$5-'СЕТ СН'!$G$21</f>
        <v>5080.2100666999995</v>
      </c>
      <c r="K48" s="36">
        <f>SUMIFS(СВЦЭМ!$D$39:$D$789,СВЦЭМ!$A$39:$A$789,$A48,СВЦЭМ!$B$39:$B$789,K$47)+'СЕТ СН'!$G$11+СВЦЭМ!$D$10+'СЕТ СН'!$G$5-'СЕТ СН'!$G$21</f>
        <v>5086.0590472200001</v>
      </c>
      <c r="L48" s="36">
        <f>SUMIFS(СВЦЭМ!$D$39:$D$789,СВЦЭМ!$A$39:$A$789,$A48,СВЦЭМ!$B$39:$B$789,L$47)+'СЕТ СН'!$G$11+СВЦЭМ!$D$10+'СЕТ СН'!$G$5-'СЕТ СН'!$G$21</f>
        <v>5045.9215695299999</v>
      </c>
      <c r="M48" s="36">
        <f>SUMIFS(СВЦЭМ!$D$39:$D$789,СВЦЭМ!$A$39:$A$789,$A48,СВЦЭМ!$B$39:$B$789,M$47)+'СЕТ СН'!$G$11+СВЦЭМ!$D$10+'СЕТ СН'!$G$5-'СЕТ СН'!$G$21</f>
        <v>5044.9658794400002</v>
      </c>
      <c r="N48" s="36">
        <f>SUMIFS(СВЦЭМ!$D$39:$D$789,СВЦЭМ!$A$39:$A$789,$A48,СВЦЭМ!$B$39:$B$789,N$47)+'СЕТ СН'!$G$11+СВЦЭМ!$D$10+'СЕТ СН'!$G$5-'СЕТ СН'!$G$21</f>
        <v>5070.3851556699992</v>
      </c>
      <c r="O48" s="36">
        <f>SUMIFS(СВЦЭМ!$D$39:$D$789,СВЦЭМ!$A$39:$A$789,$A48,СВЦЭМ!$B$39:$B$789,O$47)+'СЕТ СН'!$G$11+СВЦЭМ!$D$10+'СЕТ СН'!$G$5-'СЕТ СН'!$G$21</f>
        <v>5083.4565962300003</v>
      </c>
      <c r="P48" s="36">
        <f>SUMIFS(СВЦЭМ!$D$39:$D$789,СВЦЭМ!$A$39:$A$789,$A48,СВЦЭМ!$B$39:$B$789,P$47)+'СЕТ СН'!$G$11+СВЦЭМ!$D$10+'СЕТ СН'!$G$5-'СЕТ СН'!$G$21</f>
        <v>5109.7349955999998</v>
      </c>
      <c r="Q48" s="36">
        <f>SUMIFS(СВЦЭМ!$D$39:$D$789,СВЦЭМ!$A$39:$A$789,$A48,СВЦЭМ!$B$39:$B$789,Q$47)+'СЕТ СН'!$G$11+СВЦЭМ!$D$10+'СЕТ СН'!$G$5-'СЕТ СН'!$G$21</f>
        <v>5127.6769826700001</v>
      </c>
      <c r="R48" s="36">
        <f>SUMIFS(СВЦЭМ!$D$39:$D$789,СВЦЭМ!$A$39:$A$789,$A48,СВЦЭМ!$B$39:$B$789,R$47)+'СЕТ СН'!$G$11+СВЦЭМ!$D$10+'СЕТ СН'!$G$5-'СЕТ СН'!$G$21</f>
        <v>5112.9844335399994</v>
      </c>
      <c r="S48" s="36">
        <f>SUMIFS(СВЦЭМ!$D$39:$D$789,СВЦЭМ!$A$39:$A$789,$A48,СВЦЭМ!$B$39:$B$789,S$47)+'СЕТ СН'!$G$11+СВЦЭМ!$D$10+'СЕТ СН'!$G$5-'СЕТ СН'!$G$21</f>
        <v>5060.4612095499997</v>
      </c>
      <c r="T48" s="36">
        <f>SUMIFS(СВЦЭМ!$D$39:$D$789,СВЦЭМ!$A$39:$A$789,$A48,СВЦЭМ!$B$39:$B$789,T$47)+'СЕТ СН'!$G$11+СВЦЭМ!$D$10+'СЕТ СН'!$G$5-'СЕТ СН'!$G$21</f>
        <v>4997.2698679000005</v>
      </c>
      <c r="U48" s="36">
        <f>SUMIFS(СВЦЭМ!$D$39:$D$789,СВЦЭМ!$A$39:$A$789,$A48,СВЦЭМ!$B$39:$B$789,U$47)+'СЕТ СН'!$G$11+СВЦЭМ!$D$10+'СЕТ СН'!$G$5-'СЕТ СН'!$G$21</f>
        <v>5014.2789130599995</v>
      </c>
      <c r="V48" s="36">
        <f>SUMIFS(СВЦЭМ!$D$39:$D$789,СВЦЭМ!$A$39:$A$789,$A48,СВЦЭМ!$B$39:$B$789,V$47)+'СЕТ СН'!$G$11+СВЦЭМ!$D$10+'СЕТ СН'!$G$5-'СЕТ СН'!$G$21</f>
        <v>5036.16029316</v>
      </c>
      <c r="W48" s="36">
        <f>SUMIFS(СВЦЭМ!$D$39:$D$789,СВЦЭМ!$A$39:$A$789,$A48,СВЦЭМ!$B$39:$B$789,W$47)+'СЕТ СН'!$G$11+СВЦЭМ!$D$10+'СЕТ СН'!$G$5-'СЕТ СН'!$G$21</f>
        <v>5052.8738926899996</v>
      </c>
      <c r="X48" s="36">
        <f>SUMIFS(СВЦЭМ!$D$39:$D$789,СВЦЭМ!$A$39:$A$789,$A48,СВЦЭМ!$B$39:$B$789,X$47)+'СЕТ СН'!$G$11+СВЦЭМ!$D$10+'СЕТ СН'!$G$5-'СЕТ СН'!$G$21</f>
        <v>5075.1506207000002</v>
      </c>
      <c r="Y48" s="36">
        <f>SUMIFS(СВЦЭМ!$D$39:$D$789,СВЦЭМ!$A$39:$A$789,$A48,СВЦЭМ!$B$39:$B$789,Y$47)+'СЕТ СН'!$G$11+СВЦЭМ!$D$10+'СЕТ СН'!$G$5-'СЕТ СН'!$G$21</f>
        <v>5140.4005297900003</v>
      </c>
      <c r="AA48" s="45"/>
    </row>
    <row r="49" spans="1:25" ht="15.75" x14ac:dyDescent="0.2">
      <c r="A49" s="35">
        <f>A48+1</f>
        <v>45628</v>
      </c>
      <c r="B49" s="36">
        <f>SUMIFS(СВЦЭМ!$D$39:$D$789,СВЦЭМ!$A$39:$A$789,$A49,СВЦЭМ!$B$39:$B$789,B$47)+'СЕТ СН'!$G$11+СВЦЭМ!$D$10+'СЕТ СН'!$G$5-'СЕТ СН'!$G$21</f>
        <v>5207.5306160700002</v>
      </c>
      <c r="C49" s="36">
        <f>SUMIFS(СВЦЭМ!$D$39:$D$789,СВЦЭМ!$A$39:$A$789,$A49,СВЦЭМ!$B$39:$B$789,C$47)+'СЕТ СН'!$G$11+СВЦЭМ!$D$10+'СЕТ СН'!$G$5-'СЕТ СН'!$G$21</f>
        <v>5196.8817591400002</v>
      </c>
      <c r="D49" s="36">
        <f>SUMIFS(СВЦЭМ!$D$39:$D$789,СВЦЭМ!$A$39:$A$789,$A49,СВЦЭМ!$B$39:$B$789,D$47)+'СЕТ СН'!$G$11+СВЦЭМ!$D$10+'СЕТ СН'!$G$5-'СЕТ СН'!$G$21</f>
        <v>5183.48266263</v>
      </c>
      <c r="E49" s="36">
        <f>SUMIFS(СВЦЭМ!$D$39:$D$789,СВЦЭМ!$A$39:$A$789,$A49,СВЦЭМ!$B$39:$B$789,E$47)+'СЕТ СН'!$G$11+СВЦЭМ!$D$10+'СЕТ СН'!$G$5-'СЕТ СН'!$G$21</f>
        <v>5194.5194965699993</v>
      </c>
      <c r="F49" s="36">
        <f>SUMIFS(СВЦЭМ!$D$39:$D$789,СВЦЭМ!$A$39:$A$789,$A49,СВЦЭМ!$B$39:$B$789,F$47)+'СЕТ СН'!$G$11+СВЦЭМ!$D$10+'СЕТ СН'!$G$5-'СЕТ СН'!$G$21</f>
        <v>5187.0912968299999</v>
      </c>
      <c r="G49" s="36">
        <f>SUMIFS(СВЦЭМ!$D$39:$D$789,СВЦЭМ!$A$39:$A$789,$A49,СВЦЭМ!$B$39:$B$789,G$47)+'СЕТ СН'!$G$11+СВЦЭМ!$D$10+'СЕТ СН'!$G$5-'СЕТ СН'!$G$21</f>
        <v>5190.4790280399993</v>
      </c>
      <c r="H49" s="36">
        <f>SUMIFS(СВЦЭМ!$D$39:$D$789,СВЦЭМ!$A$39:$A$789,$A49,СВЦЭМ!$B$39:$B$789,H$47)+'СЕТ СН'!$G$11+СВЦЭМ!$D$10+'СЕТ СН'!$G$5-'СЕТ СН'!$G$21</f>
        <v>5136.5875818900004</v>
      </c>
      <c r="I49" s="36">
        <f>SUMIFS(СВЦЭМ!$D$39:$D$789,СВЦЭМ!$A$39:$A$789,$A49,СВЦЭМ!$B$39:$B$789,I$47)+'СЕТ СН'!$G$11+СВЦЭМ!$D$10+'СЕТ СН'!$G$5-'СЕТ СН'!$G$21</f>
        <v>5058.6005930299998</v>
      </c>
      <c r="J49" s="36">
        <f>SUMIFS(СВЦЭМ!$D$39:$D$789,СВЦЭМ!$A$39:$A$789,$A49,СВЦЭМ!$B$39:$B$789,J$47)+'СЕТ СН'!$G$11+СВЦЭМ!$D$10+'СЕТ СН'!$G$5-'СЕТ СН'!$G$21</f>
        <v>5018.1223883700004</v>
      </c>
      <c r="K49" s="36">
        <f>SUMIFS(СВЦЭМ!$D$39:$D$789,СВЦЭМ!$A$39:$A$789,$A49,СВЦЭМ!$B$39:$B$789,K$47)+'СЕТ СН'!$G$11+СВЦЭМ!$D$10+'СЕТ СН'!$G$5-'СЕТ СН'!$G$21</f>
        <v>5005.3470685000002</v>
      </c>
      <c r="L49" s="36">
        <f>SUMIFS(СВЦЭМ!$D$39:$D$789,СВЦЭМ!$A$39:$A$789,$A49,СВЦЭМ!$B$39:$B$789,L$47)+'СЕТ СН'!$G$11+СВЦЭМ!$D$10+'СЕТ СН'!$G$5-'СЕТ СН'!$G$21</f>
        <v>5020.4064975800002</v>
      </c>
      <c r="M49" s="36">
        <f>SUMIFS(СВЦЭМ!$D$39:$D$789,СВЦЭМ!$A$39:$A$789,$A49,СВЦЭМ!$B$39:$B$789,M$47)+'СЕТ СН'!$G$11+СВЦЭМ!$D$10+'СЕТ СН'!$G$5-'СЕТ СН'!$G$21</f>
        <v>5034.0712472200003</v>
      </c>
      <c r="N49" s="36">
        <f>SUMIFS(СВЦЭМ!$D$39:$D$789,СВЦЭМ!$A$39:$A$789,$A49,СВЦЭМ!$B$39:$B$789,N$47)+'СЕТ СН'!$G$11+СВЦЭМ!$D$10+'СЕТ СН'!$G$5-'СЕТ СН'!$G$21</f>
        <v>5048.4804288199994</v>
      </c>
      <c r="O49" s="36">
        <f>SUMIFS(СВЦЭМ!$D$39:$D$789,СВЦЭМ!$A$39:$A$789,$A49,СВЦЭМ!$B$39:$B$789,O$47)+'СЕТ СН'!$G$11+СВЦЭМ!$D$10+'СЕТ СН'!$G$5-'СЕТ СН'!$G$21</f>
        <v>5064.8975080099999</v>
      </c>
      <c r="P49" s="36">
        <f>SUMIFS(СВЦЭМ!$D$39:$D$789,СВЦЭМ!$A$39:$A$789,$A49,СВЦЭМ!$B$39:$B$789,P$47)+'СЕТ СН'!$G$11+СВЦЭМ!$D$10+'СЕТ СН'!$G$5-'СЕТ СН'!$G$21</f>
        <v>5079.4314244899997</v>
      </c>
      <c r="Q49" s="36">
        <f>SUMIFS(СВЦЭМ!$D$39:$D$789,СВЦЭМ!$A$39:$A$789,$A49,СВЦЭМ!$B$39:$B$789,Q$47)+'СЕТ СН'!$G$11+СВЦЭМ!$D$10+'СЕТ СН'!$G$5-'СЕТ СН'!$G$21</f>
        <v>5076.8238129299998</v>
      </c>
      <c r="R49" s="36">
        <f>SUMIFS(СВЦЭМ!$D$39:$D$789,СВЦЭМ!$A$39:$A$789,$A49,СВЦЭМ!$B$39:$B$789,R$47)+'СЕТ СН'!$G$11+СВЦЭМ!$D$10+'СЕТ СН'!$G$5-'СЕТ СН'!$G$21</f>
        <v>5068.3105748899998</v>
      </c>
      <c r="S49" s="36">
        <f>SUMIFS(СВЦЭМ!$D$39:$D$789,СВЦЭМ!$A$39:$A$789,$A49,СВЦЭМ!$B$39:$B$789,S$47)+'СЕТ СН'!$G$11+СВЦЭМ!$D$10+'СЕТ СН'!$G$5-'СЕТ СН'!$G$21</f>
        <v>5021.8152716699997</v>
      </c>
      <c r="T49" s="36">
        <f>SUMIFS(СВЦЭМ!$D$39:$D$789,СВЦЭМ!$A$39:$A$789,$A49,СВЦЭМ!$B$39:$B$789,T$47)+'СЕТ СН'!$G$11+СВЦЭМ!$D$10+'СЕТ СН'!$G$5-'СЕТ СН'!$G$21</f>
        <v>4977.0085601199999</v>
      </c>
      <c r="U49" s="36">
        <f>SUMIFS(СВЦЭМ!$D$39:$D$789,СВЦЭМ!$A$39:$A$789,$A49,СВЦЭМ!$B$39:$B$789,U$47)+'СЕТ СН'!$G$11+СВЦЭМ!$D$10+'СЕТ СН'!$G$5-'СЕТ СН'!$G$21</f>
        <v>5013.2745919600002</v>
      </c>
      <c r="V49" s="36">
        <f>SUMIFS(СВЦЭМ!$D$39:$D$789,СВЦЭМ!$A$39:$A$789,$A49,СВЦЭМ!$B$39:$B$789,V$47)+'СЕТ СН'!$G$11+СВЦЭМ!$D$10+'СЕТ СН'!$G$5-'СЕТ СН'!$G$21</f>
        <v>5040.25990748</v>
      </c>
      <c r="W49" s="36">
        <f>SUMIFS(СВЦЭМ!$D$39:$D$789,СВЦЭМ!$A$39:$A$789,$A49,СВЦЭМ!$B$39:$B$789,W$47)+'СЕТ СН'!$G$11+СВЦЭМ!$D$10+'СЕТ СН'!$G$5-'СЕТ СН'!$G$21</f>
        <v>5031.9879968000005</v>
      </c>
      <c r="X49" s="36">
        <f>SUMIFS(СВЦЭМ!$D$39:$D$789,СВЦЭМ!$A$39:$A$789,$A49,СВЦЭМ!$B$39:$B$789,X$47)+'СЕТ СН'!$G$11+СВЦЭМ!$D$10+'СЕТ СН'!$G$5-'СЕТ СН'!$G$21</f>
        <v>5032.79094317</v>
      </c>
      <c r="Y49" s="36">
        <f>SUMIFS(СВЦЭМ!$D$39:$D$789,СВЦЭМ!$A$39:$A$789,$A49,СВЦЭМ!$B$39:$B$789,Y$47)+'СЕТ СН'!$G$11+СВЦЭМ!$D$10+'СЕТ СН'!$G$5-'СЕТ СН'!$G$21</f>
        <v>5061.4096675700002</v>
      </c>
    </row>
    <row r="50" spans="1:25" ht="15.75" x14ac:dyDescent="0.2">
      <c r="A50" s="35">
        <f t="shared" ref="A50:A78" si="1">A49+1</f>
        <v>45629</v>
      </c>
      <c r="B50" s="36">
        <f>SUMIFS(СВЦЭМ!$D$39:$D$789,СВЦЭМ!$A$39:$A$789,$A50,СВЦЭМ!$B$39:$B$789,B$47)+'СЕТ СН'!$G$11+СВЦЭМ!$D$10+'СЕТ СН'!$G$5-'СЕТ СН'!$G$21</f>
        <v>5077.5389167699996</v>
      </c>
      <c r="C50" s="36">
        <f>SUMIFS(СВЦЭМ!$D$39:$D$789,СВЦЭМ!$A$39:$A$789,$A50,СВЦЭМ!$B$39:$B$789,C$47)+'СЕТ СН'!$G$11+СВЦЭМ!$D$10+'СЕТ СН'!$G$5-'СЕТ СН'!$G$21</f>
        <v>5117.1768731499997</v>
      </c>
      <c r="D50" s="36">
        <f>SUMIFS(СВЦЭМ!$D$39:$D$789,СВЦЭМ!$A$39:$A$789,$A50,СВЦЭМ!$B$39:$B$789,D$47)+'СЕТ СН'!$G$11+СВЦЭМ!$D$10+'СЕТ СН'!$G$5-'СЕТ СН'!$G$21</f>
        <v>5144.8278299199992</v>
      </c>
      <c r="E50" s="36">
        <f>SUMIFS(СВЦЭМ!$D$39:$D$789,СВЦЭМ!$A$39:$A$789,$A50,СВЦЭМ!$B$39:$B$789,E$47)+'СЕТ СН'!$G$11+СВЦЭМ!$D$10+'СЕТ СН'!$G$5-'СЕТ СН'!$G$21</f>
        <v>5173.4347598699997</v>
      </c>
      <c r="F50" s="36">
        <f>SUMIFS(СВЦЭМ!$D$39:$D$789,СВЦЭМ!$A$39:$A$789,$A50,СВЦЭМ!$B$39:$B$789,F$47)+'СЕТ СН'!$G$11+СВЦЭМ!$D$10+'СЕТ СН'!$G$5-'СЕТ СН'!$G$21</f>
        <v>5179.50300556</v>
      </c>
      <c r="G50" s="36">
        <f>SUMIFS(СВЦЭМ!$D$39:$D$789,СВЦЭМ!$A$39:$A$789,$A50,СВЦЭМ!$B$39:$B$789,G$47)+'СЕТ СН'!$G$11+СВЦЭМ!$D$10+'СЕТ СН'!$G$5-'СЕТ СН'!$G$21</f>
        <v>5133.8981320399998</v>
      </c>
      <c r="H50" s="36">
        <f>SUMIFS(СВЦЭМ!$D$39:$D$789,СВЦЭМ!$A$39:$A$789,$A50,СВЦЭМ!$B$39:$B$789,H$47)+'СЕТ СН'!$G$11+СВЦЭМ!$D$10+'СЕТ СН'!$G$5-'СЕТ СН'!$G$21</f>
        <v>5081.9159301</v>
      </c>
      <c r="I50" s="36">
        <f>SUMIFS(СВЦЭМ!$D$39:$D$789,СВЦЭМ!$A$39:$A$789,$A50,СВЦЭМ!$B$39:$B$789,I$47)+'СЕТ СН'!$G$11+СВЦЭМ!$D$10+'СЕТ СН'!$G$5-'СЕТ СН'!$G$21</f>
        <v>5015.2146818700003</v>
      </c>
      <c r="J50" s="36">
        <f>SUMIFS(СВЦЭМ!$D$39:$D$789,СВЦЭМ!$A$39:$A$789,$A50,СВЦЭМ!$B$39:$B$789,J$47)+'СЕТ СН'!$G$11+СВЦЭМ!$D$10+'СЕТ СН'!$G$5-'СЕТ СН'!$G$21</f>
        <v>4962.4127970600002</v>
      </c>
      <c r="K50" s="36">
        <f>SUMIFS(СВЦЭМ!$D$39:$D$789,СВЦЭМ!$A$39:$A$789,$A50,СВЦЭМ!$B$39:$B$789,K$47)+'СЕТ СН'!$G$11+СВЦЭМ!$D$10+'СЕТ СН'!$G$5-'СЕТ СН'!$G$21</f>
        <v>4968.6837182099998</v>
      </c>
      <c r="L50" s="36">
        <f>SUMIFS(СВЦЭМ!$D$39:$D$789,СВЦЭМ!$A$39:$A$789,$A50,СВЦЭМ!$B$39:$B$789,L$47)+'СЕТ СН'!$G$11+СВЦЭМ!$D$10+'СЕТ СН'!$G$5-'СЕТ СН'!$G$21</f>
        <v>4974.8138593499998</v>
      </c>
      <c r="M50" s="36">
        <f>SUMIFS(СВЦЭМ!$D$39:$D$789,СВЦЭМ!$A$39:$A$789,$A50,СВЦЭМ!$B$39:$B$789,M$47)+'СЕТ СН'!$G$11+СВЦЭМ!$D$10+'СЕТ СН'!$G$5-'СЕТ СН'!$G$21</f>
        <v>4976.8666575699999</v>
      </c>
      <c r="N50" s="36">
        <f>SUMIFS(СВЦЭМ!$D$39:$D$789,СВЦЭМ!$A$39:$A$789,$A50,СВЦЭМ!$B$39:$B$789,N$47)+'СЕТ СН'!$G$11+СВЦЭМ!$D$10+'СЕТ СН'!$G$5-'СЕТ СН'!$G$21</f>
        <v>5007.1069880599998</v>
      </c>
      <c r="O50" s="36">
        <f>SUMIFS(СВЦЭМ!$D$39:$D$789,СВЦЭМ!$A$39:$A$789,$A50,СВЦЭМ!$B$39:$B$789,O$47)+'СЕТ СН'!$G$11+СВЦЭМ!$D$10+'СЕТ СН'!$G$5-'СЕТ СН'!$G$21</f>
        <v>5020.0144585600001</v>
      </c>
      <c r="P50" s="36">
        <f>SUMIFS(СВЦЭМ!$D$39:$D$789,СВЦЭМ!$A$39:$A$789,$A50,СВЦЭМ!$B$39:$B$789,P$47)+'СЕТ СН'!$G$11+СВЦЭМ!$D$10+'СЕТ СН'!$G$5-'СЕТ СН'!$G$21</f>
        <v>5041.3114689399999</v>
      </c>
      <c r="Q50" s="36">
        <f>SUMIFS(СВЦЭМ!$D$39:$D$789,СВЦЭМ!$A$39:$A$789,$A50,СВЦЭМ!$B$39:$B$789,Q$47)+'СЕТ СН'!$G$11+СВЦЭМ!$D$10+'СЕТ СН'!$G$5-'СЕТ СН'!$G$21</f>
        <v>5064.7845306399995</v>
      </c>
      <c r="R50" s="36">
        <f>SUMIFS(СВЦЭМ!$D$39:$D$789,СВЦЭМ!$A$39:$A$789,$A50,СВЦЭМ!$B$39:$B$789,R$47)+'СЕТ СН'!$G$11+СВЦЭМ!$D$10+'СЕТ СН'!$G$5-'СЕТ СН'!$G$21</f>
        <v>5048.0703577599998</v>
      </c>
      <c r="S50" s="36">
        <f>SUMIFS(СВЦЭМ!$D$39:$D$789,СВЦЭМ!$A$39:$A$789,$A50,СВЦЭМ!$B$39:$B$789,S$47)+'СЕТ СН'!$G$11+СВЦЭМ!$D$10+'СЕТ СН'!$G$5-'СЕТ СН'!$G$21</f>
        <v>5004.5472471900002</v>
      </c>
      <c r="T50" s="36">
        <f>SUMIFS(СВЦЭМ!$D$39:$D$789,СВЦЭМ!$A$39:$A$789,$A50,СВЦЭМ!$B$39:$B$789,T$47)+'СЕТ СН'!$G$11+СВЦЭМ!$D$10+'СЕТ СН'!$G$5-'СЕТ СН'!$G$21</f>
        <v>4959.8914318500001</v>
      </c>
      <c r="U50" s="36">
        <f>SUMIFS(СВЦЭМ!$D$39:$D$789,СВЦЭМ!$A$39:$A$789,$A50,СВЦЭМ!$B$39:$B$789,U$47)+'СЕТ СН'!$G$11+СВЦЭМ!$D$10+'СЕТ СН'!$G$5-'СЕТ СН'!$G$21</f>
        <v>4979.55956573</v>
      </c>
      <c r="V50" s="36">
        <f>SUMIFS(СВЦЭМ!$D$39:$D$789,СВЦЭМ!$A$39:$A$789,$A50,СВЦЭМ!$B$39:$B$789,V$47)+'СЕТ СН'!$G$11+СВЦЭМ!$D$10+'СЕТ СН'!$G$5-'СЕТ СН'!$G$21</f>
        <v>5000.3191235499999</v>
      </c>
      <c r="W50" s="36">
        <f>SUMIFS(СВЦЭМ!$D$39:$D$789,СВЦЭМ!$A$39:$A$789,$A50,СВЦЭМ!$B$39:$B$789,W$47)+'СЕТ СН'!$G$11+СВЦЭМ!$D$10+'СЕТ СН'!$G$5-'СЕТ СН'!$G$21</f>
        <v>5014.5816855200001</v>
      </c>
      <c r="X50" s="36">
        <f>SUMIFS(СВЦЭМ!$D$39:$D$789,СВЦЭМ!$A$39:$A$789,$A50,СВЦЭМ!$B$39:$B$789,X$47)+'СЕТ СН'!$G$11+СВЦЭМ!$D$10+'СЕТ СН'!$G$5-'СЕТ СН'!$G$21</f>
        <v>5025.8798758299999</v>
      </c>
      <c r="Y50" s="36">
        <f>SUMIFS(СВЦЭМ!$D$39:$D$789,СВЦЭМ!$A$39:$A$789,$A50,СВЦЭМ!$B$39:$B$789,Y$47)+'СЕТ СН'!$G$11+СВЦЭМ!$D$10+'СЕТ СН'!$G$5-'СЕТ СН'!$G$21</f>
        <v>5060.8205870399997</v>
      </c>
    </row>
    <row r="51" spans="1:25" ht="15.75" x14ac:dyDescent="0.2">
      <c r="A51" s="35">
        <f t="shared" si="1"/>
        <v>45630</v>
      </c>
      <c r="B51" s="36">
        <f>SUMIFS(СВЦЭМ!$D$39:$D$789,СВЦЭМ!$A$39:$A$789,$A51,СВЦЭМ!$B$39:$B$789,B$47)+'СЕТ СН'!$G$11+СВЦЭМ!$D$10+'СЕТ СН'!$G$5-'СЕТ СН'!$G$21</f>
        <v>5092.98409859</v>
      </c>
      <c r="C51" s="36">
        <f>SUMIFS(СВЦЭМ!$D$39:$D$789,СВЦЭМ!$A$39:$A$789,$A51,СВЦЭМ!$B$39:$B$789,C$47)+'СЕТ СН'!$G$11+СВЦЭМ!$D$10+'СЕТ СН'!$G$5-'СЕТ СН'!$G$21</f>
        <v>5154.9049331899996</v>
      </c>
      <c r="D51" s="36">
        <f>SUMIFS(СВЦЭМ!$D$39:$D$789,СВЦЭМ!$A$39:$A$789,$A51,СВЦЭМ!$B$39:$B$789,D$47)+'СЕТ СН'!$G$11+СВЦЭМ!$D$10+'СЕТ СН'!$G$5-'СЕТ СН'!$G$21</f>
        <v>5178.1175568999997</v>
      </c>
      <c r="E51" s="36">
        <f>SUMIFS(СВЦЭМ!$D$39:$D$789,СВЦЭМ!$A$39:$A$789,$A51,СВЦЭМ!$B$39:$B$789,E$47)+'СЕТ СН'!$G$11+СВЦЭМ!$D$10+'СЕТ СН'!$G$5-'СЕТ СН'!$G$21</f>
        <v>5192.35357217</v>
      </c>
      <c r="F51" s="36">
        <f>SUMIFS(СВЦЭМ!$D$39:$D$789,СВЦЭМ!$A$39:$A$789,$A51,СВЦЭМ!$B$39:$B$789,F$47)+'СЕТ СН'!$G$11+СВЦЭМ!$D$10+'СЕТ СН'!$G$5-'СЕТ СН'!$G$21</f>
        <v>5187.0476268000002</v>
      </c>
      <c r="G51" s="36">
        <f>SUMIFS(СВЦЭМ!$D$39:$D$789,СВЦЭМ!$A$39:$A$789,$A51,СВЦЭМ!$B$39:$B$789,G$47)+'СЕТ СН'!$G$11+СВЦЭМ!$D$10+'СЕТ СН'!$G$5-'СЕТ СН'!$G$21</f>
        <v>5173.1002255499998</v>
      </c>
      <c r="H51" s="36">
        <f>SUMIFS(СВЦЭМ!$D$39:$D$789,СВЦЭМ!$A$39:$A$789,$A51,СВЦЭМ!$B$39:$B$789,H$47)+'СЕТ СН'!$G$11+СВЦЭМ!$D$10+'СЕТ СН'!$G$5-'СЕТ СН'!$G$21</f>
        <v>5144.5138499699997</v>
      </c>
      <c r="I51" s="36">
        <f>SUMIFS(СВЦЭМ!$D$39:$D$789,СВЦЭМ!$A$39:$A$789,$A51,СВЦЭМ!$B$39:$B$789,I$47)+'СЕТ СН'!$G$11+СВЦЭМ!$D$10+'СЕТ СН'!$G$5-'СЕТ СН'!$G$21</f>
        <v>5043.4240447499997</v>
      </c>
      <c r="J51" s="36">
        <f>SUMIFS(СВЦЭМ!$D$39:$D$789,СВЦЭМ!$A$39:$A$789,$A51,СВЦЭМ!$B$39:$B$789,J$47)+'СЕТ СН'!$G$11+СВЦЭМ!$D$10+'СЕТ СН'!$G$5-'СЕТ СН'!$G$21</f>
        <v>4993.5141478900005</v>
      </c>
      <c r="K51" s="36">
        <f>SUMIFS(СВЦЭМ!$D$39:$D$789,СВЦЭМ!$A$39:$A$789,$A51,СВЦЭМ!$B$39:$B$789,K$47)+'СЕТ СН'!$G$11+СВЦЭМ!$D$10+'СЕТ СН'!$G$5-'СЕТ СН'!$G$21</f>
        <v>4972.2597103200005</v>
      </c>
      <c r="L51" s="36">
        <f>SUMIFS(СВЦЭМ!$D$39:$D$789,СВЦЭМ!$A$39:$A$789,$A51,СВЦЭМ!$B$39:$B$789,L$47)+'СЕТ СН'!$G$11+СВЦЭМ!$D$10+'СЕТ СН'!$G$5-'СЕТ СН'!$G$21</f>
        <v>4905.35283058</v>
      </c>
      <c r="M51" s="36">
        <f>SUMIFS(СВЦЭМ!$D$39:$D$789,СВЦЭМ!$A$39:$A$789,$A51,СВЦЭМ!$B$39:$B$789,M$47)+'СЕТ СН'!$G$11+СВЦЭМ!$D$10+'СЕТ СН'!$G$5-'СЕТ СН'!$G$21</f>
        <v>4894.2850450900005</v>
      </c>
      <c r="N51" s="36">
        <f>SUMIFS(СВЦЭМ!$D$39:$D$789,СВЦЭМ!$A$39:$A$789,$A51,СВЦЭМ!$B$39:$B$789,N$47)+'СЕТ СН'!$G$11+СВЦЭМ!$D$10+'СЕТ СН'!$G$5-'СЕТ СН'!$G$21</f>
        <v>4926.6018501999997</v>
      </c>
      <c r="O51" s="36">
        <f>SUMIFS(СВЦЭМ!$D$39:$D$789,СВЦЭМ!$A$39:$A$789,$A51,СВЦЭМ!$B$39:$B$789,O$47)+'СЕТ СН'!$G$11+СВЦЭМ!$D$10+'СЕТ СН'!$G$5-'СЕТ СН'!$G$21</f>
        <v>4933.1715299699999</v>
      </c>
      <c r="P51" s="36">
        <f>SUMIFS(СВЦЭМ!$D$39:$D$789,СВЦЭМ!$A$39:$A$789,$A51,СВЦЭМ!$B$39:$B$789,P$47)+'СЕТ СН'!$G$11+СВЦЭМ!$D$10+'СЕТ СН'!$G$5-'СЕТ СН'!$G$21</f>
        <v>4946.4062945300002</v>
      </c>
      <c r="Q51" s="36">
        <f>SUMIFS(СВЦЭМ!$D$39:$D$789,СВЦЭМ!$A$39:$A$789,$A51,СВЦЭМ!$B$39:$B$789,Q$47)+'СЕТ СН'!$G$11+СВЦЭМ!$D$10+'СЕТ СН'!$G$5-'СЕТ СН'!$G$21</f>
        <v>4955.3754602099998</v>
      </c>
      <c r="R51" s="36">
        <f>SUMIFS(СВЦЭМ!$D$39:$D$789,СВЦЭМ!$A$39:$A$789,$A51,СВЦЭМ!$B$39:$B$789,R$47)+'СЕТ СН'!$G$11+СВЦЭМ!$D$10+'СЕТ СН'!$G$5-'СЕТ СН'!$G$21</f>
        <v>4947.5299414900001</v>
      </c>
      <c r="S51" s="36">
        <f>SUMIFS(СВЦЭМ!$D$39:$D$789,СВЦЭМ!$A$39:$A$789,$A51,СВЦЭМ!$B$39:$B$789,S$47)+'СЕТ СН'!$G$11+СВЦЭМ!$D$10+'СЕТ СН'!$G$5-'СЕТ СН'!$G$21</f>
        <v>4901.79819107</v>
      </c>
      <c r="T51" s="36">
        <f>SUMIFS(СВЦЭМ!$D$39:$D$789,СВЦЭМ!$A$39:$A$789,$A51,СВЦЭМ!$B$39:$B$789,T$47)+'СЕТ СН'!$G$11+СВЦЭМ!$D$10+'СЕТ СН'!$G$5-'СЕТ СН'!$G$21</f>
        <v>4855.9809816300003</v>
      </c>
      <c r="U51" s="36">
        <f>SUMIFS(СВЦЭМ!$D$39:$D$789,СВЦЭМ!$A$39:$A$789,$A51,СВЦЭМ!$B$39:$B$789,U$47)+'СЕТ СН'!$G$11+СВЦЭМ!$D$10+'СЕТ СН'!$G$5-'СЕТ СН'!$G$21</f>
        <v>4859.0823183399998</v>
      </c>
      <c r="V51" s="36">
        <f>SUMIFS(СВЦЭМ!$D$39:$D$789,СВЦЭМ!$A$39:$A$789,$A51,СВЦЭМ!$B$39:$B$789,V$47)+'СЕТ СН'!$G$11+СВЦЭМ!$D$10+'СЕТ СН'!$G$5-'СЕТ СН'!$G$21</f>
        <v>4896.7674416600003</v>
      </c>
      <c r="W51" s="36">
        <f>SUMIFS(СВЦЭМ!$D$39:$D$789,СВЦЭМ!$A$39:$A$789,$A51,СВЦЭМ!$B$39:$B$789,W$47)+'СЕТ СН'!$G$11+СВЦЭМ!$D$10+'СЕТ СН'!$G$5-'СЕТ СН'!$G$21</f>
        <v>4916.5009516999999</v>
      </c>
      <c r="X51" s="36">
        <f>SUMIFS(СВЦЭМ!$D$39:$D$789,СВЦЭМ!$A$39:$A$789,$A51,СВЦЭМ!$B$39:$B$789,X$47)+'СЕТ СН'!$G$11+СВЦЭМ!$D$10+'СЕТ СН'!$G$5-'СЕТ СН'!$G$21</f>
        <v>4950.14483655</v>
      </c>
      <c r="Y51" s="36">
        <f>SUMIFS(СВЦЭМ!$D$39:$D$789,СВЦЭМ!$A$39:$A$789,$A51,СВЦЭМ!$B$39:$B$789,Y$47)+'СЕТ СН'!$G$11+СВЦЭМ!$D$10+'СЕТ СН'!$G$5-'СЕТ СН'!$G$21</f>
        <v>4986.7534114600003</v>
      </c>
    </row>
    <row r="52" spans="1:25" ht="15.75" x14ac:dyDescent="0.2">
      <c r="A52" s="35">
        <f t="shared" si="1"/>
        <v>45631</v>
      </c>
      <c r="B52" s="36">
        <f>SUMIFS(СВЦЭМ!$D$39:$D$789,СВЦЭМ!$A$39:$A$789,$A52,СВЦЭМ!$B$39:$B$789,B$47)+'СЕТ СН'!$G$11+СВЦЭМ!$D$10+'СЕТ СН'!$G$5-'СЕТ СН'!$G$21</f>
        <v>4995.5705740900003</v>
      </c>
      <c r="C52" s="36">
        <f>SUMIFS(СВЦЭМ!$D$39:$D$789,СВЦЭМ!$A$39:$A$789,$A52,СВЦЭМ!$B$39:$B$789,C$47)+'СЕТ СН'!$G$11+СВЦЭМ!$D$10+'СЕТ СН'!$G$5-'СЕТ СН'!$G$21</f>
        <v>5045.1879521000001</v>
      </c>
      <c r="D52" s="36">
        <f>SUMIFS(СВЦЭМ!$D$39:$D$789,СВЦЭМ!$A$39:$A$789,$A52,СВЦЭМ!$B$39:$B$789,D$47)+'СЕТ СН'!$G$11+СВЦЭМ!$D$10+'СЕТ СН'!$G$5-'СЕТ СН'!$G$21</f>
        <v>5056.7664402800001</v>
      </c>
      <c r="E52" s="36">
        <f>SUMIFS(СВЦЭМ!$D$39:$D$789,СВЦЭМ!$A$39:$A$789,$A52,СВЦЭМ!$B$39:$B$789,E$47)+'СЕТ СН'!$G$11+СВЦЭМ!$D$10+'СЕТ СН'!$G$5-'СЕТ СН'!$G$21</f>
        <v>5068.76056023</v>
      </c>
      <c r="F52" s="36">
        <f>SUMIFS(СВЦЭМ!$D$39:$D$789,СВЦЭМ!$A$39:$A$789,$A52,СВЦЭМ!$B$39:$B$789,F$47)+'СЕТ СН'!$G$11+СВЦЭМ!$D$10+'СЕТ СН'!$G$5-'СЕТ СН'!$G$21</f>
        <v>5063.1236831099995</v>
      </c>
      <c r="G52" s="36">
        <f>SUMIFS(СВЦЭМ!$D$39:$D$789,СВЦЭМ!$A$39:$A$789,$A52,СВЦЭМ!$B$39:$B$789,G$47)+'СЕТ СН'!$G$11+СВЦЭМ!$D$10+'СЕТ СН'!$G$5-'СЕТ СН'!$G$21</f>
        <v>5039.8108182599999</v>
      </c>
      <c r="H52" s="36">
        <f>SUMIFS(СВЦЭМ!$D$39:$D$789,СВЦЭМ!$A$39:$A$789,$A52,СВЦЭМ!$B$39:$B$789,H$47)+'СЕТ СН'!$G$11+СВЦЭМ!$D$10+'СЕТ СН'!$G$5-'СЕТ СН'!$G$21</f>
        <v>4968.0008284699998</v>
      </c>
      <c r="I52" s="36">
        <f>SUMIFS(СВЦЭМ!$D$39:$D$789,СВЦЭМ!$A$39:$A$789,$A52,СВЦЭМ!$B$39:$B$789,I$47)+'СЕТ СН'!$G$11+СВЦЭМ!$D$10+'СЕТ СН'!$G$5-'СЕТ СН'!$G$21</f>
        <v>4891.5992171300004</v>
      </c>
      <c r="J52" s="36">
        <f>SUMIFS(СВЦЭМ!$D$39:$D$789,СВЦЭМ!$A$39:$A$789,$A52,СВЦЭМ!$B$39:$B$789,J$47)+'СЕТ СН'!$G$11+СВЦЭМ!$D$10+'СЕТ СН'!$G$5-'СЕТ СН'!$G$21</f>
        <v>4851.3552825500001</v>
      </c>
      <c r="K52" s="36">
        <f>SUMIFS(СВЦЭМ!$D$39:$D$789,СВЦЭМ!$A$39:$A$789,$A52,СВЦЭМ!$B$39:$B$789,K$47)+'СЕТ СН'!$G$11+СВЦЭМ!$D$10+'СЕТ СН'!$G$5-'СЕТ СН'!$G$21</f>
        <v>4823.11915185</v>
      </c>
      <c r="L52" s="36">
        <f>SUMIFS(СВЦЭМ!$D$39:$D$789,СВЦЭМ!$A$39:$A$789,$A52,СВЦЭМ!$B$39:$B$789,L$47)+'СЕТ СН'!$G$11+СВЦЭМ!$D$10+'СЕТ СН'!$G$5-'СЕТ СН'!$G$21</f>
        <v>4813.7030566399999</v>
      </c>
      <c r="M52" s="36">
        <f>SUMIFS(СВЦЭМ!$D$39:$D$789,СВЦЭМ!$A$39:$A$789,$A52,СВЦЭМ!$B$39:$B$789,M$47)+'СЕТ СН'!$G$11+СВЦЭМ!$D$10+'СЕТ СН'!$G$5-'СЕТ СН'!$G$21</f>
        <v>4836.8110667800001</v>
      </c>
      <c r="N52" s="36">
        <f>SUMIFS(СВЦЭМ!$D$39:$D$789,СВЦЭМ!$A$39:$A$789,$A52,СВЦЭМ!$B$39:$B$789,N$47)+'СЕТ СН'!$G$11+СВЦЭМ!$D$10+'СЕТ СН'!$G$5-'СЕТ СН'!$G$21</f>
        <v>4846.7774362500004</v>
      </c>
      <c r="O52" s="36">
        <f>SUMIFS(СВЦЭМ!$D$39:$D$789,СВЦЭМ!$A$39:$A$789,$A52,СВЦЭМ!$B$39:$B$789,O$47)+'СЕТ СН'!$G$11+СВЦЭМ!$D$10+'СЕТ СН'!$G$5-'СЕТ СН'!$G$21</f>
        <v>4853.5908510199997</v>
      </c>
      <c r="P52" s="36">
        <f>SUMIFS(СВЦЭМ!$D$39:$D$789,СВЦЭМ!$A$39:$A$789,$A52,СВЦЭМ!$B$39:$B$789,P$47)+'СЕТ СН'!$G$11+СВЦЭМ!$D$10+'СЕТ СН'!$G$5-'СЕТ СН'!$G$21</f>
        <v>4868.1512939900003</v>
      </c>
      <c r="Q52" s="36">
        <f>SUMIFS(СВЦЭМ!$D$39:$D$789,СВЦЭМ!$A$39:$A$789,$A52,СВЦЭМ!$B$39:$B$789,Q$47)+'СЕТ СН'!$G$11+СВЦЭМ!$D$10+'СЕТ СН'!$G$5-'СЕТ СН'!$G$21</f>
        <v>4889.76523241</v>
      </c>
      <c r="R52" s="36">
        <f>SUMIFS(СВЦЭМ!$D$39:$D$789,СВЦЭМ!$A$39:$A$789,$A52,СВЦЭМ!$B$39:$B$789,R$47)+'СЕТ СН'!$G$11+СВЦЭМ!$D$10+'СЕТ СН'!$G$5-'СЕТ СН'!$G$21</f>
        <v>4892.3364268300002</v>
      </c>
      <c r="S52" s="36">
        <f>SUMIFS(СВЦЭМ!$D$39:$D$789,СВЦЭМ!$A$39:$A$789,$A52,СВЦЭМ!$B$39:$B$789,S$47)+'СЕТ СН'!$G$11+СВЦЭМ!$D$10+'СЕТ СН'!$G$5-'СЕТ СН'!$G$21</f>
        <v>4840.7315219699994</v>
      </c>
      <c r="T52" s="36">
        <f>SUMIFS(СВЦЭМ!$D$39:$D$789,СВЦЭМ!$A$39:$A$789,$A52,СВЦЭМ!$B$39:$B$789,T$47)+'СЕТ СН'!$G$11+СВЦЭМ!$D$10+'СЕТ СН'!$G$5-'СЕТ СН'!$G$21</f>
        <v>4790.6539101300004</v>
      </c>
      <c r="U52" s="36">
        <f>SUMIFS(СВЦЭМ!$D$39:$D$789,СВЦЭМ!$A$39:$A$789,$A52,СВЦЭМ!$B$39:$B$789,U$47)+'СЕТ СН'!$G$11+СВЦЭМ!$D$10+'СЕТ СН'!$G$5-'СЕТ СН'!$G$21</f>
        <v>4790.9507145400003</v>
      </c>
      <c r="V52" s="36">
        <f>SUMIFS(СВЦЭМ!$D$39:$D$789,СВЦЭМ!$A$39:$A$789,$A52,СВЦЭМ!$B$39:$B$789,V$47)+'СЕТ СН'!$G$11+СВЦЭМ!$D$10+'СЕТ СН'!$G$5-'СЕТ СН'!$G$21</f>
        <v>4824.6882024300003</v>
      </c>
      <c r="W52" s="36">
        <f>SUMIFS(СВЦЭМ!$D$39:$D$789,СВЦЭМ!$A$39:$A$789,$A52,СВЦЭМ!$B$39:$B$789,W$47)+'СЕТ СН'!$G$11+СВЦЭМ!$D$10+'СЕТ СН'!$G$5-'СЕТ СН'!$G$21</f>
        <v>4834.4131901500004</v>
      </c>
      <c r="X52" s="36">
        <f>SUMIFS(СВЦЭМ!$D$39:$D$789,СВЦЭМ!$A$39:$A$789,$A52,СВЦЭМ!$B$39:$B$789,X$47)+'СЕТ СН'!$G$11+СВЦЭМ!$D$10+'СЕТ СН'!$G$5-'СЕТ СН'!$G$21</f>
        <v>4848.91588116</v>
      </c>
      <c r="Y52" s="36">
        <f>SUMIFS(СВЦЭМ!$D$39:$D$789,СВЦЭМ!$A$39:$A$789,$A52,СВЦЭМ!$B$39:$B$789,Y$47)+'СЕТ СН'!$G$11+СВЦЭМ!$D$10+'СЕТ СН'!$G$5-'СЕТ СН'!$G$21</f>
        <v>4858.8240667600003</v>
      </c>
    </row>
    <row r="53" spans="1:25" ht="15.75" x14ac:dyDescent="0.2">
      <c r="A53" s="35">
        <f t="shared" si="1"/>
        <v>45632</v>
      </c>
      <c r="B53" s="36">
        <f>SUMIFS(СВЦЭМ!$D$39:$D$789,СВЦЭМ!$A$39:$A$789,$A53,СВЦЭМ!$B$39:$B$789,B$47)+'СЕТ СН'!$G$11+СВЦЭМ!$D$10+'СЕТ СН'!$G$5-'СЕТ СН'!$G$21</f>
        <v>4957.7070510499998</v>
      </c>
      <c r="C53" s="36">
        <f>SUMIFS(СВЦЭМ!$D$39:$D$789,СВЦЭМ!$A$39:$A$789,$A53,СВЦЭМ!$B$39:$B$789,C$47)+'СЕТ СН'!$G$11+СВЦЭМ!$D$10+'СЕТ СН'!$G$5-'СЕТ СН'!$G$21</f>
        <v>5025.0558855700001</v>
      </c>
      <c r="D53" s="36">
        <f>SUMIFS(СВЦЭМ!$D$39:$D$789,СВЦЭМ!$A$39:$A$789,$A53,СВЦЭМ!$B$39:$B$789,D$47)+'СЕТ СН'!$G$11+СВЦЭМ!$D$10+'СЕТ СН'!$G$5-'СЕТ СН'!$G$21</f>
        <v>5049.6645156799996</v>
      </c>
      <c r="E53" s="36">
        <f>SUMIFS(СВЦЭМ!$D$39:$D$789,СВЦЭМ!$A$39:$A$789,$A53,СВЦЭМ!$B$39:$B$789,E$47)+'СЕТ СН'!$G$11+СВЦЭМ!$D$10+'СЕТ СН'!$G$5-'СЕТ СН'!$G$21</f>
        <v>5061.1649618599995</v>
      </c>
      <c r="F53" s="36">
        <f>SUMIFS(СВЦЭМ!$D$39:$D$789,СВЦЭМ!$A$39:$A$789,$A53,СВЦЭМ!$B$39:$B$789,F$47)+'СЕТ СН'!$G$11+СВЦЭМ!$D$10+'СЕТ СН'!$G$5-'СЕТ СН'!$G$21</f>
        <v>5059.2777087699997</v>
      </c>
      <c r="G53" s="36">
        <f>SUMIFS(СВЦЭМ!$D$39:$D$789,СВЦЭМ!$A$39:$A$789,$A53,СВЦЭМ!$B$39:$B$789,G$47)+'СЕТ СН'!$G$11+СВЦЭМ!$D$10+'СЕТ СН'!$G$5-'СЕТ СН'!$G$21</f>
        <v>5041.3989545100003</v>
      </c>
      <c r="H53" s="36">
        <f>SUMIFS(СВЦЭМ!$D$39:$D$789,СВЦЭМ!$A$39:$A$789,$A53,СВЦЭМ!$B$39:$B$789,H$47)+'СЕТ СН'!$G$11+СВЦЭМ!$D$10+'СЕТ СН'!$G$5-'СЕТ СН'!$G$21</f>
        <v>4964.6718285200004</v>
      </c>
      <c r="I53" s="36">
        <f>SUMIFS(СВЦЭМ!$D$39:$D$789,СВЦЭМ!$A$39:$A$789,$A53,СВЦЭМ!$B$39:$B$789,I$47)+'СЕТ СН'!$G$11+СВЦЭМ!$D$10+'СЕТ СН'!$G$5-'СЕТ СН'!$G$21</f>
        <v>4899.3614655500005</v>
      </c>
      <c r="J53" s="36">
        <f>SUMIFS(СВЦЭМ!$D$39:$D$789,СВЦЭМ!$A$39:$A$789,$A53,СВЦЭМ!$B$39:$B$789,J$47)+'СЕТ СН'!$G$11+СВЦЭМ!$D$10+'СЕТ СН'!$G$5-'СЕТ СН'!$G$21</f>
        <v>4842.1975502400001</v>
      </c>
      <c r="K53" s="36">
        <f>SUMIFS(СВЦЭМ!$D$39:$D$789,СВЦЭМ!$A$39:$A$789,$A53,СВЦЭМ!$B$39:$B$789,K$47)+'СЕТ СН'!$G$11+СВЦЭМ!$D$10+'СЕТ СН'!$G$5-'СЕТ СН'!$G$21</f>
        <v>4812.1632475200004</v>
      </c>
      <c r="L53" s="36">
        <f>SUMIFS(СВЦЭМ!$D$39:$D$789,СВЦЭМ!$A$39:$A$789,$A53,СВЦЭМ!$B$39:$B$789,L$47)+'СЕТ СН'!$G$11+СВЦЭМ!$D$10+'СЕТ СН'!$G$5-'СЕТ СН'!$G$21</f>
        <v>4815.0012572100004</v>
      </c>
      <c r="M53" s="36">
        <f>SUMIFS(СВЦЭМ!$D$39:$D$789,СВЦЭМ!$A$39:$A$789,$A53,СВЦЭМ!$B$39:$B$789,M$47)+'СЕТ СН'!$G$11+СВЦЭМ!$D$10+'СЕТ СН'!$G$5-'СЕТ СН'!$G$21</f>
        <v>4828.9948682200002</v>
      </c>
      <c r="N53" s="36">
        <f>SUMIFS(СВЦЭМ!$D$39:$D$789,СВЦЭМ!$A$39:$A$789,$A53,СВЦЭМ!$B$39:$B$789,N$47)+'СЕТ СН'!$G$11+СВЦЭМ!$D$10+'СЕТ СН'!$G$5-'СЕТ СН'!$G$21</f>
        <v>4837.3602620299998</v>
      </c>
      <c r="O53" s="36">
        <f>SUMIFS(СВЦЭМ!$D$39:$D$789,СВЦЭМ!$A$39:$A$789,$A53,СВЦЭМ!$B$39:$B$789,O$47)+'СЕТ СН'!$G$11+СВЦЭМ!$D$10+'СЕТ СН'!$G$5-'СЕТ СН'!$G$21</f>
        <v>4842.2427386199997</v>
      </c>
      <c r="P53" s="36">
        <f>SUMIFS(СВЦЭМ!$D$39:$D$789,СВЦЭМ!$A$39:$A$789,$A53,СВЦЭМ!$B$39:$B$789,P$47)+'СЕТ СН'!$G$11+СВЦЭМ!$D$10+'СЕТ СН'!$G$5-'СЕТ СН'!$G$21</f>
        <v>4862.11030467</v>
      </c>
      <c r="Q53" s="36">
        <f>SUMIFS(СВЦЭМ!$D$39:$D$789,СВЦЭМ!$A$39:$A$789,$A53,СВЦЭМ!$B$39:$B$789,Q$47)+'СЕТ СН'!$G$11+СВЦЭМ!$D$10+'СЕТ СН'!$G$5-'СЕТ СН'!$G$21</f>
        <v>4872.4449066699999</v>
      </c>
      <c r="R53" s="36">
        <f>SUMIFS(СВЦЭМ!$D$39:$D$789,СВЦЭМ!$A$39:$A$789,$A53,СВЦЭМ!$B$39:$B$789,R$47)+'СЕТ СН'!$G$11+СВЦЭМ!$D$10+'СЕТ СН'!$G$5-'СЕТ СН'!$G$21</f>
        <v>4865.6710303700002</v>
      </c>
      <c r="S53" s="36">
        <f>SUMIFS(СВЦЭМ!$D$39:$D$789,СВЦЭМ!$A$39:$A$789,$A53,СВЦЭМ!$B$39:$B$789,S$47)+'СЕТ СН'!$G$11+СВЦЭМ!$D$10+'СЕТ СН'!$G$5-'СЕТ СН'!$G$21</f>
        <v>4845.72266941</v>
      </c>
      <c r="T53" s="36">
        <f>SUMIFS(СВЦЭМ!$D$39:$D$789,СВЦЭМ!$A$39:$A$789,$A53,СВЦЭМ!$B$39:$B$789,T$47)+'СЕТ СН'!$G$11+СВЦЭМ!$D$10+'СЕТ СН'!$G$5-'СЕТ СН'!$G$21</f>
        <v>4796.5473244100003</v>
      </c>
      <c r="U53" s="36">
        <f>SUMIFS(СВЦЭМ!$D$39:$D$789,СВЦЭМ!$A$39:$A$789,$A53,СВЦЭМ!$B$39:$B$789,U$47)+'СЕТ СН'!$G$11+СВЦЭМ!$D$10+'СЕТ СН'!$G$5-'СЕТ СН'!$G$21</f>
        <v>4783.23970809</v>
      </c>
      <c r="V53" s="36">
        <f>SUMIFS(СВЦЭМ!$D$39:$D$789,СВЦЭМ!$A$39:$A$789,$A53,СВЦЭМ!$B$39:$B$789,V$47)+'СЕТ СН'!$G$11+СВЦЭМ!$D$10+'СЕТ СН'!$G$5-'СЕТ СН'!$G$21</f>
        <v>4824.1034768099998</v>
      </c>
      <c r="W53" s="36">
        <f>SUMIFS(СВЦЭМ!$D$39:$D$789,СВЦЭМ!$A$39:$A$789,$A53,СВЦЭМ!$B$39:$B$789,W$47)+'СЕТ СН'!$G$11+СВЦЭМ!$D$10+'СЕТ СН'!$G$5-'СЕТ СН'!$G$21</f>
        <v>4826.12090661</v>
      </c>
      <c r="X53" s="36">
        <f>SUMIFS(СВЦЭМ!$D$39:$D$789,СВЦЭМ!$A$39:$A$789,$A53,СВЦЭМ!$B$39:$B$789,X$47)+'СЕТ СН'!$G$11+СВЦЭМ!$D$10+'СЕТ СН'!$G$5-'СЕТ СН'!$G$21</f>
        <v>4832.2686650200003</v>
      </c>
      <c r="Y53" s="36">
        <f>SUMIFS(СВЦЭМ!$D$39:$D$789,СВЦЭМ!$A$39:$A$789,$A53,СВЦЭМ!$B$39:$B$789,Y$47)+'СЕТ СН'!$G$11+СВЦЭМ!$D$10+'СЕТ СН'!$G$5-'СЕТ СН'!$G$21</f>
        <v>4859.3331116500003</v>
      </c>
    </row>
    <row r="54" spans="1:25" ht="15.75" x14ac:dyDescent="0.2">
      <c r="A54" s="35">
        <f t="shared" si="1"/>
        <v>45633</v>
      </c>
      <c r="B54" s="36">
        <f>SUMIFS(СВЦЭМ!$D$39:$D$789,СВЦЭМ!$A$39:$A$789,$A54,СВЦЭМ!$B$39:$B$789,B$47)+'СЕТ СН'!$G$11+СВЦЭМ!$D$10+'СЕТ СН'!$G$5-'СЕТ СН'!$G$21</f>
        <v>4936.7261120800003</v>
      </c>
      <c r="C54" s="36">
        <f>SUMIFS(СВЦЭМ!$D$39:$D$789,СВЦЭМ!$A$39:$A$789,$A54,СВЦЭМ!$B$39:$B$789,C$47)+'СЕТ СН'!$G$11+СВЦЭМ!$D$10+'СЕТ СН'!$G$5-'СЕТ СН'!$G$21</f>
        <v>4910.8621967899999</v>
      </c>
      <c r="D54" s="36">
        <f>SUMIFS(СВЦЭМ!$D$39:$D$789,СВЦЭМ!$A$39:$A$789,$A54,СВЦЭМ!$B$39:$B$789,D$47)+'СЕТ СН'!$G$11+СВЦЭМ!$D$10+'СЕТ СН'!$G$5-'СЕТ СН'!$G$21</f>
        <v>4939.6103558499999</v>
      </c>
      <c r="E54" s="36">
        <f>SUMIFS(СВЦЭМ!$D$39:$D$789,СВЦЭМ!$A$39:$A$789,$A54,СВЦЭМ!$B$39:$B$789,E$47)+'СЕТ СН'!$G$11+СВЦЭМ!$D$10+'СЕТ СН'!$G$5-'СЕТ СН'!$G$21</f>
        <v>4962.5772724500002</v>
      </c>
      <c r="F54" s="36">
        <f>SUMIFS(СВЦЭМ!$D$39:$D$789,СВЦЭМ!$A$39:$A$789,$A54,СВЦЭМ!$B$39:$B$789,F$47)+'СЕТ СН'!$G$11+СВЦЭМ!$D$10+'СЕТ СН'!$G$5-'СЕТ СН'!$G$21</f>
        <v>4959.9241814799998</v>
      </c>
      <c r="G54" s="36">
        <f>SUMIFS(СВЦЭМ!$D$39:$D$789,СВЦЭМ!$A$39:$A$789,$A54,СВЦЭМ!$B$39:$B$789,G$47)+'СЕТ СН'!$G$11+СВЦЭМ!$D$10+'СЕТ СН'!$G$5-'СЕТ СН'!$G$21</f>
        <v>4943.4148422099997</v>
      </c>
      <c r="H54" s="36">
        <f>SUMIFS(СВЦЭМ!$D$39:$D$789,СВЦЭМ!$A$39:$A$789,$A54,СВЦЭМ!$B$39:$B$789,H$47)+'СЕТ СН'!$G$11+СВЦЭМ!$D$10+'СЕТ СН'!$G$5-'СЕТ СН'!$G$21</f>
        <v>4921.9942186299995</v>
      </c>
      <c r="I54" s="36">
        <f>SUMIFS(СВЦЭМ!$D$39:$D$789,СВЦЭМ!$A$39:$A$789,$A54,СВЦЭМ!$B$39:$B$789,I$47)+'СЕТ СН'!$G$11+СВЦЭМ!$D$10+'СЕТ СН'!$G$5-'СЕТ СН'!$G$21</f>
        <v>4921.9979461200001</v>
      </c>
      <c r="J54" s="36">
        <f>SUMIFS(СВЦЭМ!$D$39:$D$789,СВЦЭМ!$A$39:$A$789,$A54,СВЦЭМ!$B$39:$B$789,J$47)+'СЕТ СН'!$G$11+СВЦЭМ!$D$10+'СЕТ СН'!$G$5-'СЕТ СН'!$G$21</f>
        <v>4863.9666085400004</v>
      </c>
      <c r="K54" s="36">
        <f>SUMIFS(СВЦЭМ!$D$39:$D$789,СВЦЭМ!$A$39:$A$789,$A54,СВЦЭМ!$B$39:$B$789,K$47)+'СЕТ СН'!$G$11+СВЦЭМ!$D$10+'СЕТ СН'!$G$5-'СЕТ СН'!$G$21</f>
        <v>4781.92938099</v>
      </c>
      <c r="L54" s="36">
        <f>SUMIFS(СВЦЭМ!$D$39:$D$789,СВЦЭМ!$A$39:$A$789,$A54,СВЦЭМ!$B$39:$B$789,L$47)+'СЕТ СН'!$G$11+СВЦЭМ!$D$10+'СЕТ СН'!$G$5-'СЕТ СН'!$G$21</f>
        <v>4753.7523304900005</v>
      </c>
      <c r="M54" s="36">
        <f>SUMIFS(СВЦЭМ!$D$39:$D$789,СВЦЭМ!$A$39:$A$789,$A54,СВЦЭМ!$B$39:$B$789,M$47)+'СЕТ СН'!$G$11+СВЦЭМ!$D$10+'СЕТ СН'!$G$5-'СЕТ СН'!$G$21</f>
        <v>4755.4590041600004</v>
      </c>
      <c r="N54" s="36">
        <f>SUMIFS(СВЦЭМ!$D$39:$D$789,СВЦЭМ!$A$39:$A$789,$A54,СВЦЭМ!$B$39:$B$789,N$47)+'СЕТ СН'!$G$11+СВЦЭМ!$D$10+'СЕТ СН'!$G$5-'СЕТ СН'!$G$21</f>
        <v>4774.8525415700005</v>
      </c>
      <c r="O54" s="36">
        <f>SUMIFS(СВЦЭМ!$D$39:$D$789,СВЦЭМ!$A$39:$A$789,$A54,СВЦЭМ!$B$39:$B$789,O$47)+'СЕТ СН'!$G$11+СВЦЭМ!$D$10+'СЕТ СН'!$G$5-'СЕТ СН'!$G$21</f>
        <v>4779.1977733399999</v>
      </c>
      <c r="P54" s="36">
        <f>SUMIFS(СВЦЭМ!$D$39:$D$789,СВЦЭМ!$A$39:$A$789,$A54,СВЦЭМ!$B$39:$B$789,P$47)+'СЕТ СН'!$G$11+СВЦЭМ!$D$10+'СЕТ СН'!$G$5-'СЕТ СН'!$G$21</f>
        <v>4794.0959180299997</v>
      </c>
      <c r="Q54" s="36">
        <f>SUMIFS(СВЦЭМ!$D$39:$D$789,СВЦЭМ!$A$39:$A$789,$A54,СВЦЭМ!$B$39:$B$789,Q$47)+'СЕТ СН'!$G$11+СВЦЭМ!$D$10+'СЕТ СН'!$G$5-'СЕТ СН'!$G$21</f>
        <v>4792.3316305999997</v>
      </c>
      <c r="R54" s="36">
        <f>SUMIFS(СВЦЭМ!$D$39:$D$789,СВЦЭМ!$A$39:$A$789,$A54,СВЦЭМ!$B$39:$B$789,R$47)+'СЕТ СН'!$G$11+СВЦЭМ!$D$10+'СЕТ СН'!$G$5-'СЕТ СН'!$G$21</f>
        <v>4795.96564184</v>
      </c>
      <c r="S54" s="36">
        <f>SUMIFS(СВЦЭМ!$D$39:$D$789,СВЦЭМ!$A$39:$A$789,$A54,СВЦЭМ!$B$39:$B$789,S$47)+'СЕТ СН'!$G$11+СВЦЭМ!$D$10+'СЕТ СН'!$G$5-'СЕТ СН'!$G$21</f>
        <v>4768.38551069</v>
      </c>
      <c r="T54" s="36">
        <f>SUMIFS(СВЦЭМ!$D$39:$D$789,СВЦЭМ!$A$39:$A$789,$A54,СВЦЭМ!$B$39:$B$789,T$47)+'СЕТ СН'!$G$11+СВЦЭМ!$D$10+'СЕТ СН'!$G$5-'СЕТ СН'!$G$21</f>
        <v>4730.72344703</v>
      </c>
      <c r="U54" s="36">
        <f>SUMIFS(СВЦЭМ!$D$39:$D$789,СВЦЭМ!$A$39:$A$789,$A54,СВЦЭМ!$B$39:$B$789,U$47)+'СЕТ СН'!$G$11+СВЦЭМ!$D$10+'СЕТ СН'!$G$5-'СЕТ СН'!$G$21</f>
        <v>4751.6417225200003</v>
      </c>
      <c r="V54" s="36">
        <f>SUMIFS(СВЦЭМ!$D$39:$D$789,СВЦЭМ!$A$39:$A$789,$A54,СВЦЭМ!$B$39:$B$789,V$47)+'СЕТ СН'!$G$11+СВЦЭМ!$D$10+'СЕТ СН'!$G$5-'СЕТ СН'!$G$21</f>
        <v>4767.9009954699995</v>
      </c>
      <c r="W54" s="36">
        <f>SUMIFS(СВЦЭМ!$D$39:$D$789,СВЦЭМ!$A$39:$A$789,$A54,СВЦЭМ!$B$39:$B$789,W$47)+'СЕТ СН'!$G$11+СВЦЭМ!$D$10+'СЕТ СН'!$G$5-'СЕТ СН'!$G$21</f>
        <v>4784.0408365799994</v>
      </c>
      <c r="X54" s="36">
        <f>SUMIFS(СВЦЭМ!$D$39:$D$789,СВЦЭМ!$A$39:$A$789,$A54,СВЦЭМ!$B$39:$B$789,X$47)+'СЕТ СН'!$G$11+СВЦЭМ!$D$10+'СЕТ СН'!$G$5-'СЕТ СН'!$G$21</f>
        <v>4822.3786977300006</v>
      </c>
      <c r="Y54" s="36">
        <f>SUMIFS(СВЦЭМ!$D$39:$D$789,СВЦЭМ!$A$39:$A$789,$A54,СВЦЭМ!$B$39:$B$789,Y$47)+'СЕТ СН'!$G$11+СВЦЭМ!$D$10+'СЕТ СН'!$G$5-'СЕТ СН'!$G$21</f>
        <v>4875.9824352100004</v>
      </c>
    </row>
    <row r="55" spans="1:25" ht="15.75" x14ac:dyDescent="0.2">
      <c r="A55" s="35">
        <f t="shared" si="1"/>
        <v>45634</v>
      </c>
      <c r="B55" s="36">
        <f>SUMIFS(СВЦЭМ!$D$39:$D$789,СВЦЭМ!$A$39:$A$789,$A55,СВЦЭМ!$B$39:$B$789,B$47)+'СЕТ СН'!$G$11+СВЦЭМ!$D$10+'СЕТ СН'!$G$5-'СЕТ СН'!$G$21</f>
        <v>4868.6050864500003</v>
      </c>
      <c r="C55" s="36">
        <f>SUMIFS(СВЦЭМ!$D$39:$D$789,СВЦЭМ!$A$39:$A$789,$A55,СВЦЭМ!$B$39:$B$789,C$47)+'СЕТ СН'!$G$11+СВЦЭМ!$D$10+'СЕТ СН'!$G$5-'СЕТ СН'!$G$21</f>
        <v>4899.5883996600005</v>
      </c>
      <c r="D55" s="36">
        <f>SUMIFS(СВЦЭМ!$D$39:$D$789,СВЦЭМ!$A$39:$A$789,$A55,СВЦЭМ!$B$39:$B$789,D$47)+'СЕТ СН'!$G$11+СВЦЭМ!$D$10+'СЕТ СН'!$G$5-'СЕТ СН'!$G$21</f>
        <v>4929.5654656400002</v>
      </c>
      <c r="E55" s="36">
        <f>SUMIFS(СВЦЭМ!$D$39:$D$789,СВЦЭМ!$A$39:$A$789,$A55,СВЦЭМ!$B$39:$B$789,E$47)+'СЕТ СН'!$G$11+СВЦЭМ!$D$10+'СЕТ СН'!$G$5-'СЕТ СН'!$G$21</f>
        <v>4957.9513171500002</v>
      </c>
      <c r="F55" s="36">
        <f>SUMIFS(СВЦЭМ!$D$39:$D$789,СВЦЭМ!$A$39:$A$789,$A55,СВЦЭМ!$B$39:$B$789,F$47)+'СЕТ СН'!$G$11+СВЦЭМ!$D$10+'СЕТ СН'!$G$5-'СЕТ СН'!$G$21</f>
        <v>4970.1357522899998</v>
      </c>
      <c r="G55" s="36">
        <f>SUMIFS(СВЦЭМ!$D$39:$D$789,СВЦЭМ!$A$39:$A$789,$A55,СВЦЭМ!$B$39:$B$789,G$47)+'СЕТ СН'!$G$11+СВЦЭМ!$D$10+'СЕТ СН'!$G$5-'СЕТ СН'!$G$21</f>
        <v>4947.9318920900005</v>
      </c>
      <c r="H55" s="36">
        <f>SUMIFS(СВЦЭМ!$D$39:$D$789,СВЦЭМ!$A$39:$A$789,$A55,СВЦЭМ!$B$39:$B$789,H$47)+'СЕТ СН'!$G$11+СВЦЭМ!$D$10+'СЕТ СН'!$G$5-'СЕТ СН'!$G$21</f>
        <v>4963.9227261200003</v>
      </c>
      <c r="I55" s="36">
        <f>SUMIFS(СВЦЭМ!$D$39:$D$789,СВЦЭМ!$A$39:$A$789,$A55,СВЦЭМ!$B$39:$B$789,I$47)+'СЕТ СН'!$G$11+СВЦЭМ!$D$10+'СЕТ СН'!$G$5-'СЕТ СН'!$G$21</f>
        <v>4953.2349393000004</v>
      </c>
      <c r="J55" s="36">
        <f>SUMIFS(СВЦЭМ!$D$39:$D$789,СВЦЭМ!$A$39:$A$789,$A55,СВЦЭМ!$B$39:$B$789,J$47)+'СЕТ СН'!$G$11+СВЦЭМ!$D$10+'СЕТ СН'!$G$5-'СЕТ СН'!$G$21</f>
        <v>4898.3517977000001</v>
      </c>
      <c r="K55" s="36">
        <f>SUMIFS(СВЦЭМ!$D$39:$D$789,СВЦЭМ!$A$39:$A$789,$A55,СВЦЭМ!$B$39:$B$789,K$47)+'СЕТ СН'!$G$11+СВЦЭМ!$D$10+'СЕТ СН'!$G$5-'СЕТ СН'!$G$21</f>
        <v>4827.6517511800002</v>
      </c>
      <c r="L55" s="36">
        <f>SUMIFS(СВЦЭМ!$D$39:$D$789,СВЦЭМ!$A$39:$A$789,$A55,СВЦЭМ!$B$39:$B$789,L$47)+'СЕТ СН'!$G$11+СВЦЭМ!$D$10+'СЕТ СН'!$G$5-'СЕТ СН'!$G$21</f>
        <v>4781.3169186200003</v>
      </c>
      <c r="M55" s="36">
        <f>SUMIFS(СВЦЭМ!$D$39:$D$789,СВЦЭМ!$A$39:$A$789,$A55,СВЦЭМ!$B$39:$B$789,M$47)+'СЕТ СН'!$G$11+СВЦЭМ!$D$10+'СЕТ СН'!$G$5-'СЕТ СН'!$G$21</f>
        <v>4780.5677068599998</v>
      </c>
      <c r="N55" s="36">
        <f>SUMIFS(СВЦЭМ!$D$39:$D$789,СВЦЭМ!$A$39:$A$789,$A55,СВЦЭМ!$B$39:$B$789,N$47)+'СЕТ СН'!$G$11+СВЦЭМ!$D$10+'СЕТ СН'!$G$5-'СЕТ СН'!$G$21</f>
        <v>4804.5611234299995</v>
      </c>
      <c r="O55" s="36">
        <f>SUMIFS(СВЦЭМ!$D$39:$D$789,СВЦЭМ!$A$39:$A$789,$A55,СВЦЭМ!$B$39:$B$789,O$47)+'СЕТ СН'!$G$11+СВЦЭМ!$D$10+'СЕТ СН'!$G$5-'СЕТ СН'!$G$21</f>
        <v>4816.2696948699995</v>
      </c>
      <c r="P55" s="36">
        <f>SUMIFS(СВЦЭМ!$D$39:$D$789,СВЦЭМ!$A$39:$A$789,$A55,СВЦЭМ!$B$39:$B$789,P$47)+'СЕТ СН'!$G$11+СВЦЭМ!$D$10+'СЕТ СН'!$G$5-'СЕТ СН'!$G$21</f>
        <v>4826.3170318499997</v>
      </c>
      <c r="Q55" s="36">
        <f>SUMIFS(СВЦЭМ!$D$39:$D$789,СВЦЭМ!$A$39:$A$789,$A55,СВЦЭМ!$B$39:$B$789,Q$47)+'СЕТ СН'!$G$11+СВЦЭМ!$D$10+'СЕТ СН'!$G$5-'СЕТ СН'!$G$21</f>
        <v>4833.5707003500002</v>
      </c>
      <c r="R55" s="36">
        <f>SUMIFS(СВЦЭМ!$D$39:$D$789,СВЦЭМ!$A$39:$A$789,$A55,СВЦЭМ!$B$39:$B$789,R$47)+'СЕТ СН'!$G$11+СВЦЭМ!$D$10+'СЕТ СН'!$G$5-'СЕТ СН'!$G$21</f>
        <v>4827.5624112699998</v>
      </c>
      <c r="S55" s="36">
        <f>SUMIFS(СВЦЭМ!$D$39:$D$789,СВЦЭМ!$A$39:$A$789,$A55,СВЦЭМ!$B$39:$B$789,S$47)+'СЕТ СН'!$G$11+СВЦЭМ!$D$10+'СЕТ СН'!$G$5-'СЕТ СН'!$G$21</f>
        <v>4768.7984096199998</v>
      </c>
      <c r="T55" s="36">
        <f>SUMIFS(СВЦЭМ!$D$39:$D$789,СВЦЭМ!$A$39:$A$789,$A55,СВЦЭМ!$B$39:$B$789,T$47)+'СЕТ СН'!$G$11+СВЦЭМ!$D$10+'СЕТ СН'!$G$5-'СЕТ СН'!$G$21</f>
        <v>4697.0583687300004</v>
      </c>
      <c r="U55" s="36">
        <f>SUMIFS(СВЦЭМ!$D$39:$D$789,СВЦЭМ!$A$39:$A$789,$A55,СВЦЭМ!$B$39:$B$789,U$47)+'СЕТ СН'!$G$11+СВЦЭМ!$D$10+'СЕТ СН'!$G$5-'СЕТ СН'!$G$21</f>
        <v>4694.8739573399998</v>
      </c>
      <c r="V55" s="36">
        <f>SUMIFS(СВЦЭМ!$D$39:$D$789,СВЦЭМ!$A$39:$A$789,$A55,СВЦЭМ!$B$39:$B$789,V$47)+'СЕТ СН'!$G$11+СВЦЭМ!$D$10+'СЕТ СН'!$G$5-'СЕТ СН'!$G$21</f>
        <v>4722.8168475900002</v>
      </c>
      <c r="W55" s="36">
        <f>SUMIFS(СВЦЭМ!$D$39:$D$789,СВЦЭМ!$A$39:$A$789,$A55,СВЦЭМ!$B$39:$B$789,W$47)+'СЕТ СН'!$G$11+СВЦЭМ!$D$10+'СЕТ СН'!$G$5-'СЕТ СН'!$G$21</f>
        <v>4760.2472656499995</v>
      </c>
      <c r="X55" s="36">
        <f>SUMIFS(СВЦЭМ!$D$39:$D$789,СВЦЭМ!$A$39:$A$789,$A55,СВЦЭМ!$B$39:$B$789,X$47)+'СЕТ СН'!$G$11+СВЦЭМ!$D$10+'СЕТ СН'!$G$5-'СЕТ СН'!$G$21</f>
        <v>4776.0439000200004</v>
      </c>
      <c r="Y55" s="36">
        <f>SUMIFS(СВЦЭМ!$D$39:$D$789,СВЦЭМ!$A$39:$A$789,$A55,СВЦЭМ!$B$39:$B$789,Y$47)+'СЕТ СН'!$G$11+СВЦЭМ!$D$10+'СЕТ СН'!$G$5-'СЕТ СН'!$G$21</f>
        <v>4777.0129664899996</v>
      </c>
    </row>
    <row r="56" spans="1:25" ht="15.75" x14ac:dyDescent="0.2">
      <c r="A56" s="35">
        <f t="shared" si="1"/>
        <v>45635</v>
      </c>
      <c r="B56" s="36">
        <f>SUMIFS(СВЦЭМ!$D$39:$D$789,СВЦЭМ!$A$39:$A$789,$A56,СВЦЭМ!$B$39:$B$789,B$47)+'СЕТ СН'!$G$11+СВЦЭМ!$D$10+'СЕТ СН'!$G$5-'СЕТ СН'!$G$21</f>
        <v>4850.4164934700002</v>
      </c>
      <c r="C56" s="36">
        <f>SUMIFS(СВЦЭМ!$D$39:$D$789,СВЦЭМ!$A$39:$A$789,$A56,СВЦЭМ!$B$39:$B$789,C$47)+'СЕТ СН'!$G$11+СВЦЭМ!$D$10+'СЕТ СН'!$G$5-'СЕТ СН'!$G$21</f>
        <v>4872.3335670899996</v>
      </c>
      <c r="D56" s="36">
        <f>SUMIFS(СВЦЭМ!$D$39:$D$789,СВЦЭМ!$A$39:$A$789,$A56,СВЦЭМ!$B$39:$B$789,D$47)+'СЕТ СН'!$G$11+СВЦЭМ!$D$10+'СЕТ СН'!$G$5-'СЕТ СН'!$G$21</f>
        <v>4913.7939621599999</v>
      </c>
      <c r="E56" s="36">
        <f>SUMIFS(СВЦЭМ!$D$39:$D$789,СВЦЭМ!$A$39:$A$789,$A56,СВЦЭМ!$B$39:$B$789,E$47)+'СЕТ СН'!$G$11+СВЦЭМ!$D$10+'СЕТ СН'!$G$5-'СЕТ СН'!$G$21</f>
        <v>4934.10006875</v>
      </c>
      <c r="F56" s="36">
        <f>SUMIFS(СВЦЭМ!$D$39:$D$789,СВЦЭМ!$A$39:$A$789,$A56,СВЦЭМ!$B$39:$B$789,F$47)+'СЕТ СН'!$G$11+СВЦЭМ!$D$10+'СЕТ СН'!$G$5-'СЕТ СН'!$G$21</f>
        <v>4934.8107001600001</v>
      </c>
      <c r="G56" s="36">
        <f>SUMIFS(СВЦЭМ!$D$39:$D$789,СВЦЭМ!$A$39:$A$789,$A56,СВЦЭМ!$B$39:$B$789,G$47)+'СЕТ СН'!$G$11+СВЦЭМ!$D$10+'СЕТ СН'!$G$5-'СЕТ СН'!$G$21</f>
        <v>4899.0012925000001</v>
      </c>
      <c r="H56" s="36">
        <f>SUMIFS(СВЦЭМ!$D$39:$D$789,СВЦЭМ!$A$39:$A$789,$A56,СВЦЭМ!$B$39:$B$789,H$47)+'СЕТ СН'!$G$11+СВЦЭМ!$D$10+'СЕТ СН'!$G$5-'СЕТ СН'!$G$21</f>
        <v>4821.0098301099997</v>
      </c>
      <c r="I56" s="36">
        <f>SUMIFS(СВЦЭМ!$D$39:$D$789,СВЦЭМ!$A$39:$A$789,$A56,СВЦЭМ!$B$39:$B$789,I$47)+'СЕТ СН'!$G$11+СВЦЭМ!$D$10+'СЕТ СН'!$G$5-'СЕТ СН'!$G$21</f>
        <v>4754.6958980600002</v>
      </c>
      <c r="J56" s="36">
        <f>SUMIFS(СВЦЭМ!$D$39:$D$789,СВЦЭМ!$A$39:$A$789,$A56,СВЦЭМ!$B$39:$B$789,J$47)+'СЕТ СН'!$G$11+СВЦЭМ!$D$10+'СЕТ СН'!$G$5-'СЕТ СН'!$G$21</f>
        <v>4771.67640957</v>
      </c>
      <c r="K56" s="36">
        <f>SUMIFS(СВЦЭМ!$D$39:$D$789,СВЦЭМ!$A$39:$A$789,$A56,СВЦЭМ!$B$39:$B$789,K$47)+'СЕТ СН'!$G$11+СВЦЭМ!$D$10+'СЕТ СН'!$G$5-'СЕТ СН'!$G$21</f>
        <v>4756.3109602100003</v>
      </c>
      <c r="L56" s="36">
        <f>SUMIFS(СВЦЭМ!$D$39:$D$789,СВЦЭМ!$A$39:$A$789,$A56,СВЦЭМ!$B$39:$B$789,L$47)+'СЕТ СН'!$G$11+СВЦЭМ!$D$10+'СЕТ СН'!$G$5-'СЕТ СН'!$G$21</f>
        <v>4750.1708684300002</v>
      </c>
      <c r="M56" s="36">
        <f>SUMIFS(СВЦЭМ!$D$39:$D$789,СВЦЭМ!$A$39:$A$789,$A56,СВЦЭМ!$B$39:$B$789,M$47)+'СЕТ СН'!$G$11+СВЦЭМ!$D$10+'СЕТ СН'!$G$5-'СЕТ СН'!$G$21</f>
        <v>4770.9852202800002</v>
      </c>
      <c r="N56" s="36">
        <f>SUMIFS(СВЦЭМ!$D$39:$D$789,СВЦЭМ!$A$39:$A$789,$A56,СВЦЭМ!$B$39:$B$789,N$47)+'СЕТ СН'!$G$11+СВЦЭМ!$D$10+'СЕТ СН'!$G$5-'СЕТ СН'!$G$21</f>
        <v>4763.7189724300006</v>
      </c>
      <c r="O56" s="36">
        <f>SUMIFS(СВЦЭМ!$D$39:$D$789,СВЦЭМ!$A$39:$A$789,$A56,СВЦЭМ!$B$39:$B$789,O$47)+'СЕТ СН'!$G$11+СВЦЭМ!$D$10+'СЕТ СН'!$G$5-'СЕТ СН'!$G$21</f>
        <v>4773.7345533899997</v>
      </c>
      <c r="P56" s="36">
        <f>SUMIFS(СВЦЭМ!$D$39:$D$789,СВЦЭМ!$A$39:$A$789,$A56,СВЦЭМ!$B$39:$B$789,P$47)+'СЕТ СН'!$G$11+СВЦЭМ!$D$10+'СЕТ СН'!$G$5-'СЕТ СН'!$G$21</f>
        <v>4780.2818762699999</v>
      </c>
      <c r="Q56" s="36">
        <f>SUMIFS(СВЦЭМ!$D$39:$D$789,СВЦЭМ!$A$39:$A$789,$A56,СВЦЭМ!$B$39:$B$789,Q$47)+'СЕТ СН'!$G$11+СВЦЭМ!$D$10+'СЕТ СН'!$G$5-'СЕТ СН'!$G$21</f>
        <v>4783.66072558</v>
      </c>
      <c r="R56" s="36">
        <f>SUMIFS(СВЦЭМ!$D$39:$D$789,СВЦЭМ!$A$39:$A$789,$A56,СВЦЭМ!$B$39:$B$789,R$47)+'СЕТ СН'!$G$11+СВЦЭМ!$D$10+'СЕТ СН'!$G$5-'СЕТ СН'!$G$21</f>
        <v>4769.3012656299998</v>
      </c>
      <c r="S56" s="36">
        <f>SUMIFS(СВЦЭМ!$D$39:$D$789,СВЦЭМ!$A$39:$A$789,$A56,СВЦЭМ!$B$39:$B$789,S$47)+'СЕТ СН'!$G$11+СВЦЭМ!$D$10+'СЕТ СН'!$G$5-'СЕТ СН'!$G$21</f>
        <v>4736.3080560799999</v>
      </c>
      <c r="T56" s="36">
        <f>SUMIFS(СВЦЭМ!$D$39:$D$789,СВЦЭМ!$A$39:$A$789,$A56,СВЦЭМ!$B$39:$B$789,T$47)+'СЕТ СН'!$G$11+СВЦЭМ!$D$10+'СЕТ СН'!$G$5-'СЕТ СН'!$G$21</f>
        <v>4713.2853690900001</v>
      </c>
      <c r="U56" s="36">
        <f>SUMIFS(СВЦЭМ!$D$39:$D$789,СВЦЭМ!$A$39:$A$789,$A56,СВЦЭМ!$B$39:$B$789,U$47)+'СЕТ СН'!$G$11+СВЦЭМ!$D$10+'СЕТ СН'!$G$5-'СЕТ СН'!$G$21</f>
        <v>4719.1847455799998</v>
      </c>
      <c r="V56" s="36">
        <f>SUMIFS(СВЦЭМ!$D$39:$D$789,СВЦЭМ!$A$39:$A$789,$A56,СВЦЭМ!$B$39:$B$789,V$47)+'СЕТ СН'!$G$11+СВЦЭМ!$D$10+'СЕТ СН'!$G$5-'СЕТ СН'!$G$21</f>
        <v>4744.7234429999999</v>
      </c>
      <c r="W56" s="36">
        <f>SUMIFS(СВЦЭМ!$D$39:$D$789,СВЦЭМ!$A$39:$A$789,$A56,СВЦЭМ!$B$39:$B$789,W$47)+'СЕТ СН'!$G$11+СВЦЭМ!$D$10+'СЕТ СН'!$G$5-'СЕТ СН'!$G$21</f>
        <v>4760.4341323500003</v>
      </c>
      <c r="X56" s="36">
        <f>SUMIFS(СВЦЭМ!$D$39:$D$789,СВЦЭМ!$A$39:$A$789,$A56,СВЦЭМ!$B$39:$B$789,X$47)+'СЕТ СН'!$G$11+СВЦЭМ!$D$10+'СЕТ СН'!$G$5-'СЕТ СН'!$G$21</f>
        <v>4765.2781224299997</v>
      </c>
      <c r="Y56" s="36">
        <f>SUMIFS(СВЦЭМ!$D$39:$D$789,СВЦЭМ!$A$39:$A$789,$A56,СВЦЭМ!$B$39:$B$789,Y$47)+'СЕТ СН'!$G$11+СВЦЭМ!$D$10+'СЕТ СН'!$G$5-'СЕТ СН'!$G$21</f>
        <v>4758.50089544</v>
      </c>
    </row>
    <row r="57" spans="1:25" ht="15.75" x14ac:dyDescent="0.2">
      <c r="A57" s="35">
        <f t="shared" si="1"/>
        <v>45636</v>
      </c>
      <c r="B57" s="36">
        <f>SUMIFS(СВЦЭМ!$D$39:$D$789,СВЦЭМ!$A$39:$A$789,$A57,СВЦЭМ!$B$39:$B$789,B$47)+'СЕТ СН'!$G$11+СВЦЭМ!$D$10+'СЕТ СН'!$G$5-'СЕТ СН'!$G$21</f>
        <v>4877.2532956499999</v>
      </c>
      <c r="C57" s="36">
        <f>SUMIFS(СВЦЭМ!$D$39:$D$789,СВЦЭМ!$A$39:$A$789,$A57,СВЦЭМ!$B$39:$B$789,C$47)+'СЕТ СН'!$G$11+СВЦЭМ!$D$10+'СЕТ СН'!$G$5-'СЕТ СН'!$G$21</f>
        <v>4931.5513743600004</v>
      </c>
      <c r="D57" s="36">
        <f>SUMIFS(СВЦЭМ!$D$39:$D$789,СВЦЭМ!$A$39:$A$789,$A57,СВЦЭМ!$B$39:$B$789,D$47)+'СЕТ СН'!$G$11+СВЦЭМ!$D$10+'СЕТ СН'!$G$5-'СЕТ СН'!$G$21</f>
        <v>4946.33279889</v>
      </c>
      <c r="E57" s="36">
        <f>SUMIFS(СВЦЭМ!$D$39:$D$789,СВЦЭМ!$A$39:$A$789,$A57,СВЦЭМ!$B$39:$B$789,E$47)+'СЕТ СН'!$G$11+СВЦЭМ!$D$10+'СЕТ СН'!$G$5-'СЕТ СН'!$G$21</f>
        <v>4963.7870436699995</v>
      </c>
      <c r="F57" s="36">
        <f>SUMIFS(СВЦЭМ!$D$39:$D$789,СВЦЭМ!$A$39:$A$789,$A57,СВЦЭМ!$B$39:$B$789,F$47)+'СЕТ СН'!$G$11+СВЦЭМ!$D$10+'СЕТ СН'!$G$5-'СЕТ СН'!$G$21</f>
        <v>4965.6491767500002</v>
      </c>
      <c r="G57" s="36">
        <f>SUMIFS(СВЦЭМ!$D$39:$D$789,СВЦЭМ!$A$39:$A$789,$A57,СВЦЭМ!$B$39:$B$789,G$47)+'СЕТ СН'!$G$11+СВЦЭМ!$D$10+'СЕТ СН'!$G$5-'СЕТ СН'!$G$21</f>
        <v>4937.9370414499999</v>
      </c>
      <c r="H57" s="36">
        <f>SUMIFS(СВЦЭМ!$D$39:$D$789,СВЦЭМ!$A$39:$A$789,$A57,СВЦЭМ!$B$39:$B$789,H$47)+'СЕТ СН'!$G$11+СВЦЭМ!$D$10+'СЕТ СН'!$G$5-'СЕТ СН'!$G$21</f>
        <v>4867.3818681100001</v>
      </c>
      <c r="I57" s="36">
        <f>SUMIFS(СВЦЭМ!$D$39:$D$789,СВЦЭМ!$A$39:$A$789,$A57,СВЦЭМ!$B$39:$B$789,I$47)+'СЕТ СН'!$G$11+СВЦЭМ!$D$10+'СЕТ СН'!$G$5-'СЕТ СН'!$G$21</f>
        <v>4796.1266152299995</v>
      </c>
      <c r="J57" s="36">
        <f>SUMIFS(СВЦЭМ!$D$39:$D$789,СВЦЭМ!$A$39:$A$789,$A57,СВЦЭМ!$B$39:$B$789,J$47)+'СЕТ СН'!$G$11+СВЦЭМ!$D$10+'СЕТ СН'!$G$5-'СЕТ СН'!$G$21</f>
        <v>4744.7393775399996</v>
      </c>
      <c r="K57" s="36">
        <f>SUMIFS(СВЦЭМ!$D$39:$D$789,СВЦЭМ!$A$39:$A$789,$A57,СВЦЭМ!$B$39:$B$789,K$47)+'СЕТ СН'!$G$11+СВЦЭМ!$D$10+'СЕТ СН'!$G$5-'СЕТ СН'!$G$21</f>
        <v>4720.60793629</v>
      </c>
      <c r="L57" s="36">
        <f>SUMIFS(СВЦЭМ!$D$39:$D$789,СВЦЭМ!$A$39:$A$789,$A57,СВЦЭМ!$B$39:$B$789,L$47)+'СЕТ СН'!$G$11+СВЦЭМ!$D$10+'СЕТ СН'!$G$5-'СЕТ СН'!$G$21</f>
        <v>4731.3710348300001</v>
      </c>
      <c r="M57" s="36">
        <f>SUMIFS(СВЦЭМ!$D$39:$D$789,СВЦЭМ!$A$39:$A$789,$A57,СВЦЭМ!$B$39:$B$789,M$47)+'СЕТ СН'!$G$11+СВЦЭМ!$D$10+'СЕТ СН'!$G$5-'СЕТ СН'!$G$21</f>
        <v>4740.2960245200002</v>
      </c>
      <c r="N57" s="36">
        <f>SUMIFS(СВЦЭМ!$D$39:$D$789,СВЦЭМ!$A$39:$A$789,$A57,СВЦЭМ!$B$39:$B$789,N$47)+'СЕТ СН'!$G$11+СВЦЭМ!$D$10+'СЕТ СН'!$G$5-'СЕТ СН'!$G$21</f>
        <v>4738.8473242199998</v>
      </c>
      <c r="O57" s="36">
        <f>SUMIFS(СВЦЭМ!$D$39:$D$789,СВЦЭМ!$A$39:$A$789,$A57,СВЦЭМ!$B$39:$B$789,O$47)+'СЕТ СН'!$G$11+СВЦЭМ!$D$10+'СЕТ СН'!$G$5-'СЕТ СН'!$G$21</f>
        <v>4734.5275604099998</v>
      </c>
      <c r="P57" s="36">
        <f>SUMIFS(СВЦЭМ!$D$39:$D$789,СВЦЭМ!$A$39:$A$789,$A57,СВЦЭМ!$B$39:$B$789,P$47)+'СЕТ СН'!$G$11+СВЦЭМ!$D$10+'СЕТ СН'!$G$5-'СЕТ СН'!$G$21</f>
        <v>4771.1358727500001</v>
      </c>
      <c r="Q57" s="36">
        <f>SUMIFS(СВЦЭМ!$D$39:$D$789,СВЦЭМ!$A$39:$A$789,$A57,СВЦЭМ!$B$39:$B$789,Q$47)+'СЕТ СН'!$G$11+СВЦЭМ!$D$10+'СЕТ СН'!$G$5-'СЕТ СН'!$G$21</f>
        <v>4784.71127927</v>
      </c>
      <c r="R57" s="36">
        <f>SUMIFS(СВЦЭМ!$D$39:$D$789,СВЦЭМ!$A$39:$A$789,$A57,СВЦЭМ!$B$39:$B$789,R$47)+'СЕТ СН'!$G$11+СВЦЭМ!$D$10+'СЕТ СН'!$G$5-'СЕТ СН'!$G$21</f>
        <v>4762.9516316099998</v>
      </c>
      <c r="S57" s="36">
        <f>SUMIFS(СВЦЭМ!$D$39:$D$789,СВЦЭМ!$A$39:$A$789,$A57,СВЦЭМ!$B$39:$B$789,S$47)+'СЕТ СН'!$G$11+СВЦЭМ!$D$10+'СЕТ СН'!$G$5-'СЕТ СН'!$G$21</f>
        <v>4727.1903557599999</v>
      </c>
      <c r="T57" s="36">
        <f>SUMIFS(СВЦЭМ!$D$39:$D$789,СВЦЭМ!$A$39:$A$789,$A57,СВЦЭМ!$B$39:$B$789,T$47)+'СЕТ СН'!$G$11+СВЦЭМ!$D$10+'СЕТ СН'!$G$5-'СЕТ СН'!$G$21</f>
        <v>4706.9659614900002</v>
      </c>
      <c r="U57" s="36">
        <f>SUMIFS(СВЦЭМ!$D$39:$D$789,СВЦЭМ!$A$39:$A$789,$A57,СВЦЭМ!$B$39:$B$789,U$47)+'СЕТ СН'!$G$11+СВЦЭМ!$D$10+'СЕТ СН'!$G$5-'СЕТ СН'!$G$21</f>
        <v>4721.9127058699996</v>
      </c>
      <c r="V57" s="36">
        <f>SUMIFS(СВЦЭМ!$D$39:$D$789,СВЦЭМ!$A$39:$A$789,$A57,СВЦЭМ!$B$39:$B$789,V$47)+'СЕТ СН'!$G$11+СВЦЭМ!$D$10+'СЕТ СН'!$G$5-'СЕТ СН'!$G$21</f>
        <v>4734.3161796100003</v>
      </c>
      <c r="W57" s="36">
        <f>SUMIFS(СВЦЭМ!$D$39:$D$789,СВЦЭМ!$A$39:$A$789,$A57,СВЦЭМ!$B$39:$B$789,W$47)+'СЕТ СН'!$G$11+СВЦЭМ!$D$10+'СЕТ СН'!$G$5-'СЕТ СН'!$G$21</f>
        <v>4761.1564711999999</v>
      </c>
      <c r="X57" s="36">
        <f>SUMIFS(СВЦЭМ!$D$39:$D$789,СВЦЭМ!$A$39:$A$789,$A57,СВЦЭМ!$B$39:$B$789,X$47)+'СЕТ СН'!$G$11+СВЦЭМ!$D$10+'СЕТ СН'!$G$5-'СЕТ СН'!$G$21</f>
        <v>4764.0048804500002</v>
      </c>
      <c r="Y57" s="36">
        <f>SUMIFS(СВЦЭМ!$D$39:$D$789,СВЦЭМ!$A$39:$A$789,$A57,СВЦЭМ!$B$39:$B$789,Y$47)+'СЕТ СН'!$G$11+СВЦЭМ!$D$10+'СЕТ СН'!$G$5-'СЕТ СН'!$G$21</f>
        <v>4802.9389113300003</v>
      </c>
    </row>
    <row r="58" spans="1:25" ht="15.75" x14ac:dyDescent="0.2">
      <c r="A58" s="35">
        <f t="shared" si="1"/>
        <v>45637</v>
      </c>
      <c r="B58" s="36">
        <f>SUMIFS(СВЦЭМ!$D$39:$D$789,СВЦЭМ!$A$39:$A$789,$A58,СВЦЭМ!$B$39:$B$789,B$47)+'СЕТ СН'!$G$11+СВЦЭМ!$D$10+'СЕТ СН'!$G$5-'СЕТ СН'!$G$21</f>
        <v>4798.6823171899996</v>
      </c>
      <c r="C58" s="36">
        <f>SUMIFS(СВЦЭМ!$D$39:$D$789,СВЦЭМ!$A$39:$A$789,$A58,СВЦЭМ!$B$39:$B$789,C$47)+'СЕТ СН'!$G$11+СВЦЭМ!$D$10+'СЕТ СН'!$G$5-'СЕТ СН'!$G$21</f>
        <v>4893.9621401200002</v>
      </c>
      <c r="D58" s="36">
        <f>SUMIFS(СВЦЭМ!$D$39:$D$789,СВЦЭМ!$A$39:$A$789,$A58,СВЦЭМ!$B$39:$B$789,D$47)+'СЕТ СН'!$G$11+СВЦЭМ!$D$10+'СЕТ СН'!$G$5-'СЕТ СН'!$G$21</f>
        <v>4935.19825356</v>
      </c>
      <c r="E58" s="36">
        <f>SUMIFS(СВЦЭМ!$D$39:$D$789,СВЦЭМ!$A$39:$A$789,$A58,СВЦЭМ!$B$39:$B$789,E$47)+'СЕТ СН'!$G$11+СВЦЭМ!$D$10+'СЕТ СН'!$G$5-'СЕТ СН'!$G$21</f>
        <v>4946.4198064699995</v>
      </c>
      <c r="F58" s="36">
        <f>SUMIFS(СВЦЭМ!$D$39:$D$789,СВЦЭМ!$A$39:$A$789,$A58,СВЦЭМ!$B$39:$B$789,F$47)+'СЕТ СН'!$G$11+СВЦЭМ!$D$10+'СЕТ СН'!$G$5-'СЕТ СН'!$G$21</f>
        <v>4958.0046988599997</v>
      </c>
      <c r="G58" s="36">
        <f>SUMIFS(СВЦЭМ!$D$39:$D$789,СВЦЭМ!$A$39:$A$789,$A58,СВЦЭМ!$B$39:$B$789,G$47)+'СЕТ СН'!$G$11+СВЦЭМ!$D$10+'СЕТ СН'!$G$5-'СЕТ СН'!$G$21</f>
        <v>4929.3739656400003</v>
      </c>
      <c r="H58" s="36">
        <f>SUMIFS(СВЦЭМ!$D$39:$D$789,СВЦЭМ!$A$39:$A$789,$A58,СВЦЭМ!$B$39:$B$789,H$47)+'СЕТ СН'!$G$11+СВЦЭМ!$D$10+'СЕТ СН'!$G$5-'СЕТ СН'!$G$21</f>
        <v>4882.6592506899997</v>
      </c>
      <c r="I58" s="36">
        <f>SUMIFS(СВЦЭМ!$D$39:$D$789,СВЦЭМ!$A$39:$A$789,$A58,СВЦЭМ!$B$39:$B$789,I$47)+'СЕТ СН'!$G$11+СВЦЭМ!$D$10+'СЕТ СН'!$G$5-'СЕТ СН'!$G$21</f>
        <v>4818.16363026</v>
      </c>
      <c r="J58" s="36">
        <f>SUMIFS(СВЦЭМ!$D$39:$D$789,СВЦЭМ!$A$39:$A$789,$A58,СВЦЭМ!$B$39:$B$789,J$47)+'СЕТ СН'!$G$11+СВЦЭМ!$D$10+'СЕТ СН'!$G$5-'СЕТ СН'!$G$21</f>
        <v>4777.5838647700002</v>
      </c>
      <c r="K58" s="36">
        <f>SUMIFS(СВЦЭМ!$D$39:$D$789,СВЦЭМ!$A$39:$A$789,$A58,СВЦЭМ!$B$39:$B$789,K$47)+'СЕТ СН'!$G$11+СВЦЭМ!$D$10+'СЕТ СН'!$G$5-'СЕТ СН'!$G$21</f>
        <v>4761.7271776500002</v>
      </c>
      <c r="L58" s="36">
        <f>SUMIFS(СВЦЭМ!$D$39:$D$789,СВЦЭМ!$A$39:$A$789,$A58,СВЦЭМ!$B$39:$B$789,L$47)+'СЕТ СН'!$G$11+СВЦЭМ!$D$10+'СЕТ СН'!$G$5-'СЕТ СН'!$G$21</f>
        <v>4760.9054401499998</v>
      </c>
      <c r="M58" s="36">
        <f>SUMIFS(СВЦЭМ!$D$39:$D$789,СВЦЭМ!$A$39:$A$789,$A58,СВЦЭМ!$B$39:$B$789,M$47)+'СЕТ СН'!$G$11+СВЦЭМ!$D$10+'СЕТ СН'!$G$5-'СЕТ СН'!$G$21</f>
        <v>4784.5828184800002</v>
      </c>
      <c r="N58" s="36">
        <f>SUMIFS(СВЦЭМ!$D$39:$D$789,СВЦЭМ!$A$39:$A$789,$A58,СВЦЭМ!$B$39:$B$789,N$47)+'СЕТ СН'!$G$11+СВЦЭМ!$D$10+'СЕТ СН'!$G$5-'СЕТ СН'!$G$21</f>
        <v>4803.45083651</v>
      </c>
      <c r="O58" s="36">
        <f>SUMIFS(СВЦЭМ!$D$39:$D$789,СВЦЭМ!$A$39:$A$789,$A58,СВЦЭМ!$B$39:$B$789,O$47)+'СЕТ СН'!$G$11+СВЦЭМ!$D$10+'СЕТ СН'!$G$5-'СЕТ СН'!$G$21</f>
        <v>4831.4380003599999</v>
      </c>
      <c r="P58" s="36">
        <f>SUMIFS(СВЦЭМ!$D$39:$D$789,СВЦЭМ!$A$39:$A$789,$A58,СВЦЭМ!$B$39:$B$789,P$47)+'СЕТ СН'!$G$11+СВЦЭМ!$D$10+'СЕТ СН'!$G$5-'СЕТ СН'!$G$21</f>
        <v>4858.8169969</v>
      </c>
      <c r="Q58" s="36">
        <f>SUMIFS(СВЦЭМ!$D$39:$D$789,СВЦЭМ!$A$39:$A$789,$A58,СВЦЭМ!$B$39:$B$789,Q$47)+'СЕТ СН'!$G$11+СВЦЭМ!$D$10+'СЕТ СН'!$G$5-'СЕТ СН'!$G$21</f>
        <v>4890.7096191299997</v>
      </c>
      <c r="R58" s="36">
        <f>SUMIFS(СВЦЭМ!$D$39:$D$789,СВЦЭМ!$A$39:$A$789,$A58,СВЦЭМ!$B$39:$B$789,R$47)+'СЕТ СН'!$G$11+СВЦЭМ!$D$10+'СЕТ СН'!$G$5-'СЕТ СН'!$G$21</f>
        <v>4877.9689922100006</v>
      </c>
      <c r="S58" s="36">
        <f>SUMIFS(СВЦЭМ!$D$39:$D$789,СВЦЭМ!$A$39:$A$789,$A58,СВЦЭМ!$B$39:$B$789,S$47)+'СЕТ СН'!$G$11+СВЦЭМ!$D$10+'СЕТ СН'!$G$5-'СЕТ СН'!$G$21</f>
        <v>4844.6392447400003</v>
      </c>
      <c r="T58" s="36">
        <f>SUMIFS(СВЦЭМ!$D$39:$D$789,СВЦЭМ!$A$39:$A$789,$A58,СВЦЭМ!$B$39:$B$789,T$47)+'СЕТ СН'!$G$11+СВЦЭМ!$D$10+'СЕТ СН'!$G$5-'СЕТ СН'!$G$21</f>
        <v>4800.4603249199999</v>
      </c>
      <c r="U58" s="36">
        <f>SUMIFS(СВЦЭМ!$D$39:$D$789,СВЦЭМ!$A$39:$A$789,$A58,СВЦЭМ!$B$39:$B$789,U$47)+'СЕТ СН'!$G$11+СВЦЭМ!$D$10+'СЕТ СН'!$G$5-'СЕТ СН'!$G$21</f>
        <v>4786.0738434800005</v>
      </c>
      <c r="V58" s="36">
        <f>SUMIFS(СВЦЭМ!$D$39:$D$789,СВЦЭМ!$A$39:$A$789,$A58,СВЦЭМ!$B$39:$B$789,V$47)+'СЕТ СН'!$G$11+СВЦЭМ!$D$10+'СЕТ СН'!$G$5-'СЕТ СН'!$G$21</f>
        <v>4780.3315138500002</v>
      </c>
      <c r="W58" s="36">
        <f>SUMIFS(СВЦЭМ!$D$39:$D$789,СВЦЭМ!$A$39:$A$789,$A58,СВЦЭМ!$B$39:$B$789,W$47)+'СЕТ СН'!$G$11+СВЦЭМ!$D$10+'СЕТ СН'!$G$5-'СЕТ СН'!$G$21</f>
        <v>4793.6130697899998</v>
      </c>
      <c r="X58" s="36">
        <f>SUMIFS(СВЦЭМ!$D$39:$D$789,СВЦЭМ!$A$39:$A$789,$A58,СВЦЭМ!$B$39:$B$789,X$47)+'СЕТ СН'!$G$11+СВЦЭМ!$D$10+'СЕТ СН'!$G$5-'СЕТ СН'!$G$21</f>
        <v>4821.72606223</v>
      </c>
      <c r="Y58" s="36">
        <f>SUMIFS(СВЦЭМ!$D$39:$D$789,СВЦЭМ!$A$39:$A$789,$A58,СВЦЭМ!$B$39:$B$789,Y$47)+'СЕТ СН'!$G$11+СВЦЭМ!$D$10+'СЕТ СН'!$G$5-'СЕТ СН'!$G$21</f>
        <v>4867.0977306900004</v>
      </c>
    </row>
    <row r="59" spans="1:25" ht="15.75" x14ac:dyDescent="0.2">
      <c r="A59" s="35">
        <f t="shared" si="1"/>
        <v>45638</v>
      </c>
      <c r="B59" s="36">
        <f>SUMIFS(СВЦЭМ!$D$39:$D$789,СВЦЭМ!$A$39:$A$789,$A59,СВЦЭМ!$B$39:$B$789,B$47)+'СЕТ СН'!$G$11+СВЦЭМ!$D$10+'СЕТ СН'!$G$5-'СЕТ СН'!$G$21</f>
        <v>4909.5328032199996</v>
      </c>
      <c r="C59" s="36">
        <f>SUMIFS(СВЦЭМ!$D$39:$D$789,СВЦЭМ!$A$39:$A$789,$A59,СВЦЭМ!$B$39:$B$789,C$47)+'СЕТ СН'!$G$11+СВЦЭМ!$D$10+'СЕТ СН'!$G$5-'СЕТ СН'!$G$21</f>
        <v>4955.7568999899995</v>
      </c>
      <c r="D59" s="36">
        <f>SUMIFS(СВЦЭМ!$D$39:$D$789,СВЦЭМ!$A$39:$A$789,$A59,СВЦЭМ!$B$39:$B$789,D$47)+'СЕТ СН'!$G$11+СВЦЭМ!$D$10+'СЕТ СН'!$G$5-'СЕТ СН'!$G$21</f>
        <v>4965.5877001199997</v>
      </c>
      <c r="E59" s="36">
        <f>SUMIFS(СВЦЭМ!$D$39:$D$789,СВЦЭМ!$A$39:$A$789,$A59,СВЦЭМ!$B$39:$B$789,E$47)+'СЕТ СН'!$G$11+СВЦЭМ!$D$10+'СЕТ СН'!$G$5-'СЕТ СН'!$G$21</f>
        <v>4965.0982599700001</v>
      </c>
      <c r="F59" s="36">
        <f>SUMIFS(СВЦЭМ!$D$39:$D$789,СВЦЭМ!$A$39:$A$789,$A59,СВЦЭМ!$B$39:$B$789,F$47)+'СЕТ СН'!$G$11+СВЦЭМ!$D$10+'СЕТ СН'!$G$5-'СЕТ СН'!$G$21</f>
        <v>4973.56280307</v>
      </c>
      <c r="G59" s="36">
        <f>SUMIFS(СВЦЭМ!$D$39:$D$789,СВЦЭМ!$A$39:$A$789,$A59,СВЦЭМ!$B$39:$B$789,G$47)+'СЕТ СН'!$G$11+СВЦЭМ!$D$10+'СЕТ СН'!$G$5-'СЕТ СН'!$G$21</f>
        <v>4966.4855951500003</v>
      </c>
      <c r="H59" s="36">
        <f>SUMIFS(СВЦЭМ!$D$39:$D$789,СВЦЭМ!$A$39:$A$789,$A59,СВЦЭМ!$B$39:$B$789,H$47)+'СЕТ СН'!$G$11+СВЦЭМ!$D$10+'СЕТ СН'!$G$5-'СЕТ СН'!$G$21</f>
        <v>4914.6035496799996</v>
      </c>
      <c r="I59" s="36">
        <f>SUMIFS(СВЦЭМ!$D$39:$D$789,СВЦЭМ!$A$39:$A$789,$A59,СВЦЭМ!$B$39:$B$789,I$47)+'СЕТ СН'!$G$11+СВЦЭМ!$D$10+'СЕТ СН'!$G$5-'СЕТ СН'!$G$21</f>
        <v>4838.2246033900001</v>
      </c>
      <c r="J59" s="36">
        <f>SUMIFS(СВЦЭМ!$D$39:$D$789,СВЦЭМ!$A$39:$A$789,$A59,СВЦЭМ!$B$39:$B$789,J$47)+'СЕТ СН'!$G$11+СВЦЭМ!$D$10+'СЕТ СН'!$G$5-'СЕТ СН'!$G$21</f>
        <v>4800.2169692500001</v>
      </c>
      <c r="K59" s="36">
        <f>SUMIFS(СВЦЭМ!$D$39:$D$789,СВЦЭМ!$A$39:$A$789,$A59,СВЦЭМ!$B$39:$B$789,K$47)+'СЕТ СН'!$G$11+СВЦЭМ!$D$10+'СЕТ СН'!$G$5-'СЕТ СН'!$G$21</f>
        <v>4801.4135385099999</v>
      </c>
      <c r="L59" s="36">
        <f>SUMIFS(СВЦЭМ!$D$39:$D$789,СВЦЭМ!$A$39:$A$789,$A59,СВЦЭМ!$B$39:$B$789,L$47)+'СЕТ СН'!$G$11+СВЦЭМ!$D$10+'СЕТ СН'!$G$5-'СЕТ СН'!$G$21</f>
        <v>4793.9453291700002</v>
      </c>
      <c r="M59" s="36">
        <f>SUMIFS(СВЦЭМ!$D$39:$D$789,СВЦЭМ!$A$39:$A$789,$A59,СВЦЭМ!$B$39:$B$789,M$47)+'СЕТ СН'!$G$11+СВЦЭМ!$D$10+'СЕТ СН'!$G$5-'СЕТ СН'!$G$21</f>
        <v>4806.9803769</v>
      </c>
      <c r="N59" s="36">
        <f>SUMIFS(СВЦЭМ!$D$39:$D$789,СВЦЭМ!$A$39:$A$789,$A59,СВЦЭМ!$B$39:$B$789,N$47)+'СЕТ СН'!$G$11+СВЦЭМ!$D$10+'СЕТ СН'!$G$5-'СЕТ СН'!$G$21</f>
        <v>4809.0667013499997</v>
      </c>
      <c r="O59" s="36">
        <f>SUMIFS(СВЦЭМ!$D$39:$D$789,СВЦЭМ!$A$39:$A$789,$A59,СВЦЭМ!$B$39:$B$789,O$47)+'СЕТ СН'!$G$11+СВЦЭМ!$D$10+'СЕТ СН'!$G$5-'СЕТ СН'!$G$21</f>
        <v>4840.2610118399998</v>
      </c>
      <c r="P59" s="36">
        <f>SUMIFS(СВЦЭМ!$D$39:$D$789,СВЦЭМ!$A$39:$A$789,$A59,СВЦЭМ!$B$39:$B$789,P$47)+'СЕТ СН'!$G$11+СВЦЭМ!$D$10+'СЕТ СН'!$G$5-'СЕТ СН'!$G$21</f>
        <v>4836.1130948999999</v>
      </c>
      <c r="Q59" s="36">
        <f>SUMIFS(СВЦЭМ!$D$39:$D$789,СВЦЭМ!$A$39:$A$789,$A59,СВЦЭМ!$B$39:$B$789,Q$47)+'СЕТ СН'!$G$11+СВЦЭМ!$D$10+'СЕТ СН'!$G$5-'СЕТ СН'!$G$21</f>
        <v>4832.82704345</v>
      </c>
      <c r="R59" s="36">
        <f>SUMIFS(СВЦЭМ!$D$39:$D$789,СВЦЭМ!$A$39:$A$789,$A59,СВЦЭМ!$B$39:$B$789,R$47)+'СЕТ СН'!$G$11+СВЦЭМ!$D$10+'СЕТ СН'!$G$5-'СЕТ СН'!$G$21</f>
        <v>4833.7369760500005</v>
      </c>
      <c r="S59" s="36">
        <f>SUMIFS(СВЦЭМ!$D$39:$D$789,СВЦЭМ!$A$39:$A$789,$A59,СВЦЭМ!$B$39:$B$789,S$47)+'СЕТ СН'!$G$11+СВЦЭМ!$D$10+'СЕТ СН'!$G$5-'СЕТ СН'!$G$21</f>
        <v>4794.2732451399997</v>
      </c>
      <c r="T59" s="36">
        <f>SUMIFS(СВЦЭМ!$D$39:$D$789,СВЦЭМ!$A$39:$A$789,$A59,СВЦЭМ!$B$39:$B$789,T$47)+'СЕТ СН'!$G$11+СВЦЭМ!$D$10+'СЕТ СН'!$G$5-'СЕТ СН'!$G$21</f>
        <v>4789.1990673700002</v>
      </c>
      <c r="U59" s="36">
        <f>SUMIFS(СВЦЭМ!$D$39:$D$789,СВЦЭМ!$A$39:$A$789,$A59,СВЦЭМ!$B$39:$B$789,U$47)+'СЕТ СН'!$G$11+СВЦЭМ!$D$10+'СЕТ СН'!$G$5-'СЕТ СН'!$G$21</f>
        <v>4804.8071170799994</v>
      </c>
      <c r="V59" s="36">
        <f>SUMIFS(СВЦЭМ!$D$39:$D$789,СВЦЭМ!$A$39:$A$789,$A59,СВЦЭМ!$B$39:$B$789,V$47)+'СЕТ СН'!$G$11+СВЦЭМ!$D$10+'СЕТ СН'!$G$5-'СЕТ СН'!$G$21</f>
        <v>4813.9183127799997</v>
      </c>
      <c r="W59" s="36">
        <f>SUMIFS(СВЦЭМ!$D$39:$D$789,СВЦЭМ!$A$39:$A$789,$A59,СВЦЭМ!$B$39:$B$789,W$47)+'СЕТ СН'!$G$11+СВЦЭМ!$D$10+'СЕТ СН'!$G$5-'СЕТ СН'!$G$21</f>
        <v>4843.6420525699996</v>
      </c>
      <c r="X59" s="36">
        <f>SUMIFS(СВЦЭМ!$D$39:$D$789,СВЦЭМ!$A$39:$A$789,$A59,СВЦЭМ!$B$39:$B$789,X$47)+'СЕТ СН'!$G$11+СВЦЭМ!$D$10+'СЕТ СН'!$G$5-'СЕТ СН'!$G$21</f>
        <v>4866.3482483999996</v>
      </c>
      <c r="Y59" s="36">
        <f>SUMIFS(СВЦЭМ!$D$39:$D$789,СВЦЭМ!$A$39:$A$789,$A59,СВЦЭМ!$B$39:$B$789,Y$47)+'СЕТ СН'!$G$11+СВЦЭМ!$D$10+'СЕТ СН'!$G$5-'СЕТ СН'!$G$21</f>
        <v>4909.1708050899997</v>
      </c>
    </row>
    <row r="60" spans="1:25" ht="15.75" x14ac:dyDescent="0.2">
      <c r="A60" s="35">
        <f t="shared" si="1"/>
        <v>45639</v>
      </c>
      <c r="B60" s="36">
        <f>SUMIFS(СВЦЭМ!$D$39:$D$789,СВЦЭМ!$A$39:$A$789,$A60,СВЦЭМ!$B$39:$B$789,B$47)+'СЕТ СН'!$G$11+СВЦЭМ!$D$10+'СЕТ СН'!$G$5-'СЕТ СН'!$G$21</f>
        <v>4959.0750733100003</v>
      </c>
      <c r="C60" s="36">
        <f>SUMIFS(СВЦЭМ!$D$39:$D$789,СВЦЭМ!$A$39:$A$789,$A60,СВЦЭМ!$B$39:$B$789,C$47)+'СЕТ СН'!$G$11+СВЦЭМ!$D$10+'СЕТ СН'!$G$5-'СЕТ СН'!$G$21</f>
        <v>5007.6354905600001</v>
      </c>
      <c r="D60" s="36">
        <f>SUMIFS(СВЦЭМ!$D$39:$D$789,СВЦЭМ!$A$39:$A$789,$A60,СВЦЭМ!$B$39:$B$789,D$47)+'СЕТ СН'!$G$11+СВЦЭМ!$D$10+'СЕТ СН'!$G$5-'СЕТ СН'!$G$21</f>
        <v>5039.64606473</v>
      </c>
      <c r="E60" s="36">
        <f>SUMIFS(СВЦЭМ!$D$39:$D$789,СВЦЭМ!$A$39:$A$789,$A60,СВЦЭМ!$B$39:$B$789,E$47)+'СЕТ СН'!$G$11+СВЦЭМ!$D$10+'СЕТ СН'!$G$5-'СЕТ СН'!$G$21</f>
        <v>5033.6352110099997</v>
      </c>
      <c r="F60" s="36">
        <f>SUMIFS(СВЦЭМ!$D$39:$D$789,СВЦЭМ!$A$39:$A$789,$A60,СВЦЭМ!$B$39:$B$789,F$47)+'СЕТ СН'!$G$11+СВЦЭМ!$D$10+'СЕТ СН'!$G$5-'СЕТ СН'!$G$21</f>
        <v>5018.6966756900001</v>
      </c>
      <c r="G60" s="36">
        <f>SUMIFS(СВЦЭМ!$D$39:$D$789,СВЦЭМ!$A$39:$A$789,$A60,СВЦЭМ!$B$39:$B$789,G$47)+'СЕТ СН'!$G$11+СВЦЭМ!$D$10+'СЕТ СН'!$G$5-'СЕТ СН'!$G$21</f>
        <v>4986.7187051399997</v>
      </c>
      <c r="H60" s="36">
        <f>SUMIFS(СВЦЭМ!$D$39:$D$789,СВЦЭМ!$A$39:$A$789,$A60,СВЦЭМ!$B$39:$B$789,H$47)+'СЕТ СН'!$G$11+СВЦЭМ!$D$10+'СЕТ СН'!$G$5-'СЕТ СН'!$G$21</f>
        <v>4919.6236504899998</v>
      </c>
      <c r="I60" s="36">
        <f>SUMIFS(СВЦЭМ!$D$39:$D$789,СВЦЭМ!$A$39:$A$789,$A60,СВЦЭМ!$B$39:$B$789,I$47)+'СЕТ СН'!$G$11+СВЦЭМ!$D$10+'СЕТ СН'!$G$5-'СЕТ СН'!$G$21</f>
        <v>4847.3292324900003</v>
      </c>
      <c r="J60" s="36">
        <f>SUMIFS(СВЦЭМ!$D$39:$D$789,СВЦЭМ!$A$39:$A$789,$A60,СВЦЭМ!$B$39:$B$789,J$47)+'СЕТ СН'!$G$11+СВЦЭМ!$D$10+'СЕТ СН'!$G$5-'СЕТ СН'!$G$21</f>
        <v>4806.26419334</v>
      </c>
      <c r="K60" s="36">
        <f>SUMIFS(СВЦЭМ!$D$39:$D$789,СВЦЭМ!$A$39:$A$789,$A60,СВЦЭМ!$B$39:$B$789,K$47)+'СЕТ СН'!$G$11+СВЦЭМ!$D$10+'СЕТ СН'!$G$5-'СЕТ СН'!$G$21</f>
        <v>4789.4420853499996</v>
      </c>
      <c r="L60" s="36">
        <f>SUMIFS(СВЦЭМ!$D$39:$D$789,СВЦЭМ!$A$39:$A$789,$A60,СВЦЭМ!$B$39:$B$789,L$47)+'СЕТ СН'!$G$11+СВЦЭМ!$D$10+'СЕТ СН'!$G$5-'СЕТ СН'!$G$21</f>
        <v>4780.5553118600001</v>
      </c>
      <c r="M60" s="36">
        <f>SUMIFS(СВЦЭМ!$D$39:$D$789,СВЦЭМ!$A$39:$A$789,$A60,СВЦЭМ!$B$39:$B$789,M$47)+'СЕТ СН'!$G$11+СВЦЭМ!$D$10+'СЕТ СН'!$G$5-'СЕТ СН'!$G$21</f>
        <v>4797.7979353199999</v>
      </c>
      <c r="N60" s="36">
        <f>SUMIFS(СВЦЭМ!$D$39:$D$789,СВЦЭМ!$A$39:$A$789,$A60,СВЦЭМ!$B$39:$B$789,N$47)+'СЕТ СН'!$G$11+СВЦЭМ!$D$10+'СЕТ СН'!$G$5-'СЕТ СН'!$G$21</f>
        <v>4788.5207927199999</v>
      </c>
      <c r="O60" s="36">
        <f>SUMIFS(СВЦЭМ!$D$39:$D$789,СВЦЭМ!$A$39:$A$789,$A60,СВЦЭМ!$B$39:$B$789,O$47)+'СЕТ СН'!$G$11+СВЦЭМ!$D$10+'СЕТ СН'!$G$5-'СЕТ СН'!$G$21</f>
        <v>4799.2400429700001</v>
      </c>
      <c r="P60" s="36">
        <f>SUMIFS(СВЦЭМ!$D$39:$D$789,СВЦЭМ!$A$39:$A$789,$A60,СВЦЭМ!$B$39:$B$789,P$47)+'СЕТ СН'!$G$11+СВЦЭМ!$D$10+'СЕТ СН'!$G$5-'СЕТ СН'!$G$21</f>
        <v>4809.7783943800005</v>
      </c>
      <c r="Q60" s="36">
        <f>SUMIFS(СВЦЭМ!$D$39:$D$789,СВЦЭМ!$A$39:$A$789,$A60,СВЦЭМ!$B$39:$B$789,Q$47)+'СЕТ СН'!$G$11+СВЦЭМ!$D$10+'СЕТ СН'!$G$5-'СЕТ СН'!$G$21</f>
        <v>4811.8515051899994</v>
      </c>
      <c r="R60" s="36">
        <f>SUMIFS(СВЦЭМ!$D$39:$D$789,СВЦЭМ!$A$39:$A$789,$A60,СВЦЭМ!$B$39:$B$789,R$47)+'СЕТ СН'!$G$11+СВЦЭМ!$D$10+'СЕТ СН'!$G$5-'СЕТ СН'!$G$21</f>
        <v>4787.4010814499998</v>
      </c>
      <c r="S60" s="36">
        <f>SUMIFS(СВЦЭМ!$D$39:$D$789,СВЦЭМ!$A$39:$A$789,$A60,СВЦЭМ!$B$39:$B$789,S$47)+'СЕТ СН'!$G$11+СВЦЭМ!$D$10+'СЕТ СН'!$G$5-'СЕТ СН'!$G$21</f>
        <v>4777.1881719800003</v>
      </c>
      <c r="T60" s="36">
        <f>SUMIFS(СВЦЭМ!$D$39:$D$789,СВЦЭМ!$A$39:$A$789,$A60,СВЦЭМ!$B$39:$B$789,T$47)+'СЕТ СН'!$G$11+СВЦЭМ!$D$10+'СЕТ СН'!$G$5-'СЕТ СН'!$G$21</f>
        <v>4766.2852201699998</v>
      </c>
      <c r="U60" s="36">
        <f>SUMIFS(СВЦЭМ!$D$39:$D$789,СВЦЭМ!$A$39:$A$789,$A60,СВЦЭМ!$B$39:$B$789,U$47)+'СЕТ СН'!$G$11+СВЦЭМ!$D$10+'СЕТ СН'!$G$5-'СЕТ СН'!$G$21</f>
        <v>4777.4071263799997</v>
      </c>
      <c r="V60" s="36">
        <f>SUMIFS(СВЦЭМ!$D$39:$D$789,СВЦЭМ!$A$39:$A$789,$A60,СВЦЭМ!$B$39:$B$789,V$47)+'СЕТ СН'!$G$11+СВЦЭМ!$D$10+'СЕТ СН'!$G$5-'СЕТ СН'!$G$21</f>
        <v>4793.2198026099995</v>
      </c>
      <c r="W60" s="36">
        <f>SUMIFS(СВЦЭМ!$D$39:$D$789,СВЦЭМ!$A$39:$A$789,$A60,СВЦЭМ!$B$39:$B$789,W$47)+'СЕТ СН'!$G$11+СВЦЭМ!$D$10+'СЕТ СН'!$G$5-'СЕТ СН'!$G$21</f>
        <v>4802.1517182699999</v>
      </c>
      <c r="X60" s="36">
        <f>SUMIFS(СВЦЭМ!$D$39:$D$789,СВЦЭМ!$A$39:$A$789,$A60,СВЦЭМ!$B$39:$B$789,X$47)+'СЕТ СН'!$G$11+СВЦЭМ!$D$10+'СЕТ СН'!$G$5-'СЕТ СН'!$G$21</f>
        <v>4842.6002960400001</v>
      </c>
      <c r="Y60" s="36">
        <f>SUMIFS(СВЦЭМ!$D$39:$D$789,СВЦЭМ!$A$39:$A$789,$A60,СВЦЭМ!$B$39:$B$789,Y$47)+'СЕТ СН'!$G$11+СВЦЭМ!$D$10+'СЕТ СН'!$G$5-'СЕТ СН'!$G$21</f>
        <v>4869.7076760999998</v>
      </c>
    </row>
    <row r="61" spans="1:25" ht="15.75" x14ac:dyDescent="0.2">
      <c r="A61" s="35">
        <f t="shared" si="1"/>
        <v>45640</v>
      </c>
      <c r="B61" s="36">
        <f>SUMIFS(СВЦЭМ!$D$39:$D$789,СВЦЭМ!$A$39:$A$789,$A61,СВЦЭМ!$B$39:$B$789,B$47)+'СЕТ СН'!$G$11+СВЦЭМ!$D$10+'СЕТ СН'!$G$5-'СЕТ СН'!$G$21</f>
        <v>4950.4208496600004</v>
      </c>
      <c r="C61" s="36">
        <f>SUMIFS(СВЦЭМ!$D$39:$D$789,СВЦЭМ!$A$39:$A$789,$A61,СВЦЭМ!$B$39:$B$789,C$47)+'СЕТ СН'!$G$11+СВЦЭМ!$D$10+'СЕТ СН'!$G$5-'СЕТ СН'!$G$21</f>
        <v>4985.5733506899996</v>
      </c>
      <c r="D61" s="36">
        <f>SUMIFS(СВЦЭМ!$D$39:$D$789,СВЦЭМ!$A$39:$A$789,$A61,СВЦЭМ!$B$39:$B$789,D$47)+'СЕТ СН'!$G$11+СВЦЭМ!$D$10+'СЕТ СН'!$G$5-'СЕТ СН'!$G$21</f>
        <v>4994.3494101400001</v>
      </c>
      <c r="E61" s="36">
        <f>SUMIFS(СВЦЭМ!$D$39:$D$789,СВЦЭМ!$A$39:$A$789,$A61,СВЦЭМ!$B$39:$B$789,E$47)+'СЕТ СН'!$G$11+СВЦЭМ!$D$10+'СЕТ СН'!$G$5-'СЕТ СН'!$G$21</f>
        <v>5017.3282475699998</v>
      </c>
      <c r="F61" s="36">
        <f>SUMIFS(СВЦЭМ!$D$39:$D$789,СВЦЭМ!$A$39:$A$789,$A61,СВЦЭМ!$B$39:$B$789,F$47)+'СЕТ СН'!$G$11+СВЦЭМ!$D$10+'СЕТ СН'!$G$5-'СЕТ СН'!$G$21</f>
        <v>5017.6045261099998</v>
      </c>
      <c r="G61" s="36">
        <f>SUMIFS(СВЦЭМ!$D$39:$D$789,СВЦЭМ!$A$39:$A$789,$A61,СВЦЭМ!$B$39:$B$789,G$47)+'СЕТ СН'!$G$11+СВЦЭМ!$D$10+'СЕТ СН'!$G$5-'СЕТ СН'!$G$21</f>
        <v>5002.3549833899997</v>
      </c>
      <c r="H61" s="36">
        <f>SUMIFS(СВЦЭМ!$D$39:$D$789,СВЦЭМ!$A$39:$A$789,$A61,СВЦЭМ!$B$39:$B$789,H$47)+'СЕТ СН'!$G$11+СВЦЭМ!$D$10+'СЕТ СН'!$G$5-'СЕТ СН'!$G$21</f>
        <v>4993.2111927699998</v>
      </c>
      <c r="I61" s="36">
        <f>SUMIFS(СВЦЭМ!$D$39:$D$789,СВЦЭМ!$A$39:$A$789,$A61,СВЦЭМ!$B$39:$B$789,I$47)+'СЕТ СН'!$G$11+СВЦЭМ!$D$10+'СЕТ СН'!$G$5-'СЕТ СН'!$G$21</f>
        <v>4959.2604571700003</v>
      </c>
      <c r="J61" s="36">
        <f>SUMIFS(СВЦЭМ!$D$39:$D$789,СВЦЭМ!$A$39:$A$789,$A61,СВЦЭМ!$B$39:$B$789,J$47)+'СЕТ СН'!$G$11+СВЦЭМ!$D$10+'СЕТ СН'!$G$5-'СЕТ СН'!$G$21</f>
        <v>4892.7149341000004</v>
      </c>
      <c r="K61" s="36">
        <f>SUMIFS(СВЦЭМ!$D$39:$D$789,СВЦЭМ!$A$39:$A$789,$A61,СВЦЭМ!$B$39:$B$789,K$47)+'СЕТ СН'!$G$11+СВЦЭМ!$D$10+'СЕТ СН'!$G$5-'СЕТ СН'!$G$21</f>
        <v>4787.5797543200006</v>
      </c>
      <c r="L61" s="36">
        <f>SUMIFS(СВЦЭМ!$D$39:$D$789,СВЦЭМ!$A$39:$A$789,$A61,СВЦЭМ!$B$39:$B$789,L$47)+'СЕТ СН'!$G$11+СВЦЭМ!$D$10+'СЕТ СН'!$G$5-'СЕТ СН'!$G$21</f>
        <v>4765.1487945199997</v>
      </c>
      <c r="M61" s="36">
        <f>SUMIFS(СВЦЭМ!$D$39:$D$789,СВЦЭМ!$A$39:$A$789,$A61,СВЦЭМ!$B$39:$B$789,M$47)+'СЕТ СН'!$G$11+СВЦЭМ!$D$10+'СЕТ СН'!$G$5-'СЕТ СН'!$G$21</f>
        <v>4782.56108442</v>
      </c>
      <c r="N61" s="36">
        <f>SUMIFS(СВЦЭМ!$D$39:$D$789,СВЦЭМ!$A$39:$A$789,$A61,СВЦЭМ!$B$39:$B$789,N$47)+'СЕТ СН'!$G$11+СВЦЭМ!$D$10+'СЕТ СН'!$G$5-'СЕТ СН'!$G$21</f>
        <v>4784.3561180100005</v>
      </c>
      <c r="O61" s="36">
        <f>SUMIFS(СВЦЭМ!$D$39:$D$789,СВЦЭМ!$A$39:$A$789,$A61,СВЦЭМ!$B$39:$B$789,O$47)+'СЕТ СН'!$G$11+СВЦЭМ!$D$10+'СЕТ СН'!$G$5-'СЕТ СН'!$G$21</f>
        <v>4788.8902034900002</v>
      </c>
      <c r="P61" s="36">
        <f>SUMIFS(СВЦЭМ!$D$39:$D$789,СВЦЭМ!$A$39:$A$789,$A61,СВЦЭМ!$B$39:$B$789,P$47)+'СЕТ СН'!$G$11+СВЦЭМ!$D$10+'СЕТ СН'!$G$5-'СЕТ СН'!$G$21</f>
        <v>4789.8748484099997</v>
      </c>
      <c r="Q61" s="36">
        <f>SUMIFS(СВЦЭМ!$D$39:$D$789,СВЦЭМ!$A$39:$A$789,$A61,СВЦЭМ!$B$39:$B$789,Q$47)+'СЕТ СН'!$G$11+СВЦЭМ!$D$10+'СЕТ СН'!$G$5-'СЕТ СН'!$G$21</f>
        <v>4823.9856612399999</v>
      </c>
      <c r="R61" s="36">
        <f>SUMIFS(СВЦЭМ!$D$39:$D$789,СВЦЭМ!$A$39:$A$789,$A61,СВЦЭМ!$B$39:$B$789,R$47)+'СЕТ СН'!$G$11+СВЦЭМ!$D$10+'СЕТ СН'!$G$5-'СЕТ СН'!$G$21</f>
        <v>4821.6452691499999</v>
      </c>
      <c r="S61" s="36">
        <f>SUMIFS(СВЦЭМ!$D$39:$D$789,СВЦЭМ!$A$39:$A$789,$A61,СВЦЭМ!$B$39:$B$789,S$47)+'СЕТ СН'!$G$11+СВЦЭМ!$D$10+'СЕТ СН'!$G$5-'СЕТ СН'!$G$21</f>
        <v>4776.8154526999997</v>
      </c>
      <c r="T61" s="36">
        <f>SUMIFS(СВЦЭМ!$D$39:$D$789,СВЦЭМ!$A$39:$A$789,$A61,СВЦЭМ!$B$39:$B$789,T$47)+'СЕТ СН'!$G$11+СВЦЭМ!$D$10+'СЕТ СН'!$G$5-'СЕТ СН'!$G$21</f>
        <v>4751.8740064699996</v>
      </c>
      <c r="U61" s="36">
        <f>SUMIFS(СВЦЭМ!$D$39:$D$789,СВЦЭМ!$A$39:$A$789,$A61,СВЦЭМ!$B$39:$B$789,U$47)+'СЕТ СН'!$G$11+СВЦЭМ!$D$10+'СЕТ СН'!$G$5-'СЕТ СН'!$G$21</f>
        <v>4762.6515250900002</v>
      </c>
      <c r="V61" s="36">
        <f>SUMIFS(СВЦЭМ!$D$39:$D$789,СВЦЭМ!$A$39:$A$789,$A61,СВЦЭМ!$B$39:$B$789,V$47)+'СЕТ СН'!$G$11+СВЦЭМ!$D$10+'СЕТ СН'!$G$5-'СЕТ СН'!$G$21</f>
        <v>4818.90700887</v>
      </c>
      <c r="W61" s="36">
        <f>SUMIFS(СВЦЭМ!$D$39:$D$789,СВЦЭМ!$A$39:$A$789,$A61,СВЦЭМ!$B$39:$B$789,W$47)+'СЕТ СН'!$G$11+СВЦЭМ!$D$10+'СЕТ СН'!$G$5-'СЕТ СН'!$G$21</f>
        <v>4843.1497671799998</v>
      </c>
      <c r="X61" s="36">
        <f>SUMIFS(СВЦЭМ!$D$39:$D$789,СВЦЭМ!$A$39:$A$789,$A61,СВЦЭМ!$B$39:$B$789,X$47)+'СЕТ СН'!$G$11+СВЦЭМ!$D$10+'СЕТ СН'!$G$5-'СЕТ СН'!$G$21</f>
        <v>4866.0058419899997</v>
      </c>
      <c r="Y61" s="36">
        <f>SUMIFS(СВЦЭМ!$D$39:$D$789,СВЦЭМ!$A$39:$A$789,$A61,СВЦЭМ!$B$39:$B$789,Y$47)+'СЕТ СН'!$G$11+СВЦЭМ!$D$10+'СЕТ СН'!$G$5-'СЕТ СН'!$G$21</f>
        <v>4910.8901535200002</v>
      </c>
    </row>
    <row r="62" spans="1:25" ht="15.75" x14ac:dyDescent="0.2">
      <c r="A62" s="35">
        <f t="shared" si="1"/>
        <v>45641</v>
      </c>
      <c r="B62" s="36">
        <f>SUMIFS(СВЦЭМ!$D$39:$D$789,СВЦЭМ!$A$39:$A$789,$A62,СВЦЭМ!$B$39:$B$789,B$47)+'СЕТ СН'!$G$11+СВЦЭМ!$D$10+'СЕТ СН'!$G$5-'СЕТ СН'!$G$21</f>
        <v>4909.1638120200005</v>
      </c>
      <c r="C62" s="36">
        <f>SUMIFS(СВЦЭМ!$D$39:$D$789,СВЦЭМ!$A$39:$A$789,$A62,СВЦЭМ!$B$39:$B$789,C$47)+'СЕТ СН'!$G$11+СВЦЭМ!$D$10+'СЕТ СН'!$G$5-'СЕТ СН'!$G$21</f>
        <v>4915.8187920700002</v>
      </c>
      <c r="D62" s="36">
        <f>SUMIFS(СВЦЭМ!$D$39:$D$789,СВЦЭМ!$A$39:$A$789,$A62,СВЦЭМ!$B$39:$B$789,D$47)+'СЕТ СН'!$G$11+СВЦЭМ!$D$10+'СЕТ СН'!$G$5-'СЕТ СН'!$G$21</f>
        <v>4951.9125531700001</v>
      </c>
      <c r="E62" s="36">
        <f>SUMIFS(СВЦЭМ!$D$39:$D$789,СВЦЭМ!$A$39:$A$789,$A62,СВЦЭМ!$B$39:$B$789,E$47)+'СЕТ СН'!$G$11+СВЦЭМ!$D$10+'СЕТ СН'!$G$5-'СЕТ СН'!$G$21</f>
        <v>4962.5183494299999</v>
      </c>
      <c r="F62" s="36">
        <f>SUMIFS(СВЦЭМ!$D$39:$D$789,СВЦЭМ!$A$39:$A$789,$A62,СВЦЭМ!$B$39:$B$789,F$47)+'СЕТ СН'!$G$11+СВЦЭМ!$D$10+'СЕТ СН'!$G$5-'СЕТ СН'!$G$21</f>
        <v>4969.85239516</v>
      </c>
      <c r="G62" s="36">
        <f>SUMIFS(СВЦЭМ!$D$39:$D$789,СВЦЭМ!$A$39:$A$789,$A62,СВЦЭМ!$B$39:$B$789,G$47)+'СЕТ СН'!$G$11+СВЦЭМ!$D$10+'СЕТ СН'!$G$5-'СЕТ СН'!$G$21</f>
        <v>4953.7696477299996</v>
      </c>
      <c r="H62" s="36">
        <f>SUMIFS(СВЦЭМ!$D$39:$D$789,СВЦЭМ!$A$39:$A$789,$A62,СВЦЭМ!$B$39:$B$789,H$47)+'СЕТ СН'!$G$11+СВЦЭМ!$D$10+'СЕТ СН'!$G$5-'СЕТ СН'!$G$21</f>
        <v>4936.9125332799995</v>
      </c>
      <c r="I62" s="36">
        <f>SUMIFS(СВЦЭМ!$D$39:$D$789,СВЦЭМ!$A$39:$A$789,$A62,СВЦЭМ!$B$39:$B$789,I$47)+'СЕТ СН'!$G$11+СВЦЭМ!$D$10+'СЕТ СН'!$G$5-'СЕТ СН'!$G$21</f>
        <v>4944.3486990299998</v>
      </c>
      <c r="J62" s="36">
        <f>SUMIFS(СВЦЭМ!$D$39:$D$789,СВЦЭМ!$A$39:$A$789,$A62,СВЦЭМ!$B$39:$B$789,J$47)+'СЕТ СН'!$G$11+СВЦЭМ!$D$10+'СЕТ СН'!$G$5-'СЕТ СН'!$G$21</f>
        <v>4873.3863846900003</v>
      </c>
      <c r="K62" s="36">
        <f>SUMIFS(СВЦЭМ!$D$39:$D$789,СВЦЭМ!$A$39:$A$789,$A62,СВЦЭМ!$B$39:$B$789,K$47)+'СЕТ СН'!$G$11+СВЦЭМ!$D$10+'СЕТ СН'!$G$5-'СЕТ СН'!$G$21</f>
        <v>4798.1779385600003</v>
      </c>
      <c r="L62" s="36">
        <f>SUMIFS(СВЦЭМ!$D$39:$D$789,СВЦЭМ!$A$39:$A$789,$A62,СВЦЭМ!$B$39:$B$789,L$47)+'СЕТ СН'!$G$11+СВЦЭМ!$D$10+'СЕТ СН'!$G$5-'СЕТ СН'!$G$21</f>
        <v>4768.8638472100001</v>
      </c>
      <c r="M62" s="36">
        <f>SUMIFS(СВЦЭМ!$D$39:$D$789,СВЦЭМ!$A$39:$A$789,$A62,СВЦЭМ!$B$39:$B$789,M$47)+'СЕТ СН'!$G$11+СВЦЭМ!$D$10+'СЕТ СН'!$G$5-'СЕТ СН'!$G$21</f>
        <v>4780.1825894800004</v>
      </c>
      <c r="N62" s="36">
        <f>SUMIFS(СВЦЭМ!$D$39:$D$789,СВЦЭМ!$A$39:$A$789,$A62,СВЦЭМ!$B$39:$B$789,N$47)+'СЕТ СН'!$G$11+СВЦЭМ!$D$10+'СЕТ СН'!$G$5-'СЕТ СН'!$G$21</f>
        <v>4814.2616344300004</v>
      </c>
      <c r="O62" s="36">
        <f>SUMIFS(СВЦЭМ!$D$39:$D$789,СВЦЭМ!$A$39:$A$789,$A62,СВЦЭМ!$B$39:$B$789,O$47)+'СЕТ СН'!$G$11+СВЦЭМ!$D$10+'СЕТ СН'!$G$5-'СЕТ СН'!$G$21</f>
        <v>4830.1198130600005</v>
      </c>
      <c r="P62" s="36">
        <f>SUMIFS(СВЦЭМ!$D$39:$D$789,СВЦЭМ!$A$39:$A$789,$A62,СВЦЭМ!$B$39:$B$789,P$47)+'СЕТ СН'!$G$11+СВЦЭМ!$D$10+'СЕТ СН'!$G$5-'СЕТ СН'!$G$21</f>
        <v>4851.9229373300004</v>
      </c>
      <c r="Q62" s="36">
        <f>SUMIFS(СВЦЭМ!$D$39:$D$789,СВЦЭМ!$A$39:$A$789,$A62,СВЦЭМ!$B$39:$B$789,Q$47)+'СЕТ СН'!$G$11+СВЦЭМ!$D$10+'СЕТ СН'!$G$5-'СЕТ СН'!$G$21</f>
        <v>4868.6443932800003</v>
      </c>
      <c r="R62" s="36">
        <f>SUMIFS(СВЦЭМ!$D$39:$D$789,СВЦЭМ!$A$39:$A$789,$A62,СВЦЭМ!$B$39:$B$789,R$47)+'СЕТ СН'!$G$11+СВЦЭМ!$D$10+'СЕТ СН'!$G$5-'СЕТ СН'!$G$21</f>
        <v>4857.8125825699999</v>
      </c>
      <c r="S62" s="36">
        <f>SUMIFS(СВЦЭМ!$D$39:$D$789,СВЦЭМ!$A$39:$A$789,$A62,СВЦЭМ!$B$39:$B$789,S$47)+'СЕТ СН'!$G$11+СВЦЭМ!$D$10+'СЕТ СН'!$G$5-'СЕТ СН'!$G$21</f>
        <v>4799.2280756399996</v>
      </c>
      <c r="T62" s="36">
        <f>SUMIFS(СВЦЭМ!$D$39:$D$789,СВЦЭМ!$A$39:$A$789,$A62,СВЦЭМ!$B$39:$B$789,T$47)+'СЕТ СН'!$G$11+СВЦЭМ!$D$10+'СЕТ СН'!$G$5-'СЕТ СН'!$G$21</f>
        <v>4777.3945263099995</v>
      </c>
      <c r="U62" s="36">
        <f>SUMIFS(СВЦЭМ!$D$39:$D$789,СВЦЭМ!$A$39:$A$789,$A62,СВЦЭМ!$B$39:$B$789,U$47)+'СЕТ СН'!$G$11+СВЦЭМ!$D$10+'СЕТ СН'!$G$5-'СЕТ СН'!$G$21</f>
        <v>4790.5961166400002</v>
      </c>
      <c r="V62" s="36">
        <f>SUMIFS(СВЦЭМ!$D$39:$D$789,СВЦЭМ!$A$39:$A$789,$A62,СВЦЭМ!$B$39:$B$789,V$47)+'СЕТ СН'!$G$11+СВЦЭМ!$D$10+'СЕТ СН'!$G$5-'СЕТ СН'!$G$21</f>
        <v>4802.5697036000001</v>
      </c>
      <c r="W62" s="36">
        <f>SUMIFS(СВЦЭМ!$D$39:$D$789,СВЦЭМ!$A$39:$A$789,$A62,СВЦЭМ!$B$39:$B$789,W$47)+'СЕТ СН'!$G$11+СВЦЭМ!$D$10+'СЕТ СН'!$G$5-'СЕТ СН'!$G$21</f>
        <v>4815.41898322</v>
      </c>
      <c r="X62" s="36">
        <f>SUMIFS(СВЦЭМ!$D$39:$D$789,СВЦЭМ!$A$39:$A$789,$A62,СВЦЭМ!$B$39:$B$789,X$47)+'СЕТ СН'!$G$11+СВЦЭМ!$D$10+'СЕТ СН'!$G$5-'СЕТ СН'!$G$21</f>
        <v>4867.4153152600002</v>
      </c>
      <c r="Y62" s="36">
        <f>SUMIFS(СВЦЭМ!$D$39:$D$789,СВЦЭМ!$A$39:$A$789,$A62,СВЦЭМ!$B$39:$B$789,Y$47)+'СЕТ СН'!$G$11+СВЦЭМ!$D$10+'СЕТ СН'!$G$5-'СЕТ СН'!$G$21</f>
        <v>4894.9592063999999</v>
      </c>
    </row>
    <row r="63" spans="1:25" ht="15.75" x14ac:dyDescent="0.2">
      <c r="A63" s="35">
        <f t="shared" si="1"/>
        <v>45642</v>
      </c>
      <c r="B63" s="36">
        <f>SUMIFS(СВЦЭМ!$D$39:$D$789,СВЦЭМ!$A$39:$A$789,$A63,СВЦЭМ!$B$39:$B$789,B$47)+'СЕТ СН'!$G$11+СВЦЭМ!$D$10+'СЕТ СН'!$G$5-'СЕТ СН'!$G$21</f>
        <v>4825.8584494900006</v>
      </c>
      <c r="C63" s="36">
        <f>SUMIFS(СВЦЭМ!$D$39:$D$789,СВЦЭМ!$A$39:$A$789,$A63,СВЦЭМ!$B$39:$B$789,C$47)+'СЕТ СН'!$G$11+СВЦЭМ!$D$10+'СЕТ СН'!$G$5-'СЕТ СН'!$G$21</f>
        <v>4861.7558258299996</v>
      </c>
      <c r="D63" s="36">
        <f>SUMIFS(СВЦЭМ!$D$39:$D$789,СВЦЭМ!$A$39:$A$789,$A63,СВЦЭМ!$B$39:$B$789,D$47)+'СЕТ СН'!$G$11+СВЦЭМ!$D$10+'СЕТ СН'!$G$5-'СЕТ СН'!$G$21</f>
        <v>4874.9422102299995</v>
      </c>
      <c r="E63" s="36">
        <f>SUMIFS(СВЦЭМ!$D$39:$D$789,СВЦЭМ!$A$39:$A$789,$A63,СВЦЭМ!$B$39:$B$789,E$47)+'СЕТ СН'!$G$11+СВЦЭМ!$D$10+'СЕТ СН'!$G$5-'СЕТ СН'!$G$21</f>
        <v>4885.3597150799997</v>
      </c>
      <c r="F63" s="36">
        <f>SUMIFS(СВЦЭМ!$D$39:$D$789,СВЦЭМ!$A$39:$A$789,$A63,СВЦЭМ!$B$39:$B$789,F$47)+'СЕТ СН'!$G$11+СВЦЭМ!$D$10+'СЕТ СН'!$G$5-'СЕТ СН'!$G$21</f>
        <v>4876.5212979899998</v>
      </c>
      <c r="G63" s="36">
        <f>SUMIFS(СВЦЭМ!$D$39:$D$789,СВЦЭМ!$A$39:$A$789,$A63,СВЦЭМ!$B$39:$B$789,G$47)+'СЕТ СН'!$G$11+СВЦЭМ!$D$10+'СЕТ СН'!$G$5-'СЕТ СН'!$G$21</f>
        <v>4847.2041204300003</v>
      </c>
      <c r="H63" s="36">
        <f>SUMIFS(СВЦЭМ!$D$39:$D$789,СВЦЭМ!$A$39:$A$789,$A63,СВЦЭМ!$B$39:$B$789,H$47)+'СЕТ СН'!$G$11+СВЦЭМ!$D$10+'СЕТ СН'!$G$5-'СЕТ СН'!$G$21</f>
        <v>4846.11387182</v>
      </c>
      <c r="I63" s="36">
        <f>SUMIFS(СВЦЭМ!$D$39:$D$789,СВЦЭМ!$A$39:$A$789,$A63,СВЦЭМ!$B$39:$B$789,I$47)+'СЕТ СН'!$G$11+СВЦЭМ!$D$10+'СЕТ СН'!$G$5-'СЕТ СН'!$G$21</f>
        <v>4788.42407465</v>
      </c>
      <c r="J63" s="36">
        <f>SUMIFS(СВЦЭМ!$D$39:$D$789,СВЦЭМ!$A$39:$A$789,$A63,СВЦЭМ!$B$39:$B$789,J$47)+'СЕТ СН'!$G$11+СВЦЭМ!$D$10+'СЕТ СН'!$G$5-'СЕТ СН'!$G$21</f>
        <v>4791.2447460599997</v>
      </c>
      <c r="K63" s="36">
        <f>SUMIFS(СВЦЭМ!$D$39:$D$789,СВЦЭМ!$A$39:$A$789,$A63,СВЦЭМ!$B$39:$B$789,K$47)+'СЕТ СН'!$G$11+СВЦЭМ!$D$10+'СЕТ СН'!$G$5-'СЕТ СН'!$G$21</f>
        <v>4782.3436351700002</v>
      </c>
      <c r="L63" s="36">
        <f>SUMIFS(СВЦЭМ!$D$39:$D$789,СВЦЭМ!$A$39:$A$789,$A63,СВЦЭМ!$B$39:$B$789,L$47)+'СЕТ СН'!$G$11+СВЦЭМ!$D$10+'СЕТ СН'!$G$5-'СЕТ СН'!$G$21</f>
        <v>4771.5320417299999</v>
      </c>
      <c r="M63" s="36">
        <f>SUMIFS(СВЦЭМ!$D$39:$D$789,СВЦЭМ!$A$39:$A$789,$A63,СВЦЭМ!$B$39:$B$789,M$47)+'СЕТ СН'!$G$11+СВЦЭМ!$D$10+'СЕТ СН'!$G$5-'СЕТ СН'!$G$21</f>
        <v>4786.8787340500003</v>
      </c>
      <c r="N63" s="36">
        <f>SUMIFS(СВЦЭМ!$D$39:$D$789,СВЦЭМ!$A$39:$A$789,$A63,СВЦЭМ!$B$39:$B$789,N$47)+'СЕТ СН'!$G$11+СВЦЭМ!$D$10+'СЕТ СН'!$G$5-'СЕТ СН'!$G$21</f>
        <v>4776.6629273600001</v>
      </c>
      <c r="O63" s="36">
        <f>SUMIFS(СВЦЭМ!$D$39:$D$789,СВЦЭМ!$A$39:$A$789,$A63,СВЦЭМ!$B$39:$B$789,O$47)+'СЕТ СН'!$G$11+СВЦЭМ!$D$10+'СЕТ СН'!$G$5-'СЕТ СН'!$G$21</f>
        <v>4795.1447423500003</v>
      </c>
      <c r="P63" s="36">
        <f>SUMIFS(СВЦЭМ!$D$39:$D$789,СВЦЭМ!$A$39:$A$789,$A63,СВЦЭМ!$B$39:$B$789,P$47)+'СЕТ СН'!$G$11+СВЦЭМ!$D$10+'СЕТ СН'!$G$5-'СЕТ СН'!$G$21</f>
        <v>4804.8115659800005</v>
      </c>
      <c r="Q63" s="36">
        <f>SUMIFS(СВЦЭМ!$D$39:$D$789,СВЦЭМ!$A$39:$A$789,$A63,СВЦЭМ!$B$39:$B$789,Q$47)+'СЕТ СН'!$G$11+СВЦЭМ!$D$10+'СЕТ СН'!$G$5-'СЕТ СН'!$G$21</f>
        <v>4817.5763710600004</v>
      </c>
      <c r="R63" s="36">
        <f>SUMIFS(СВЦЭМ!$D$39:$D$789,СВЦЭМ!$A$39:$A$789,$A63,СВЦЭМ!$B$39:$B$789,R$47)+'СЕТ СН'!$G$11+СВЦЭМ!$D$10+'СЕТ СН'!$G$5-'СЕТ СН'!$G$21</f>
        <v>4802.7697962499997</v>
      </c>
      <c r="S63" s="36">
        <f>SUMIFS(СВЦЭМ!$D$39:$D$789,СВЦЭМ!$A$39:$A$789,$A63,СВЦЭМ!$B$39:$B$789,S$47)+'СЕТ СН'!$G$11+СВЦЭМ!$D$10+'СЕТ СН'!$G$5-'СЕТ СН'!$G$21</f>
        <v>4760.1762756500002</v>
      </c>
      <c r="T63" s="36">
        <f>SUMIFS(СВЦЭМ!$D$39:$D$789,СВЦЭМ!$A$39:$A$789,$A63,СВЦЭМ!$B$39:$B$789,T$47)+'СЕТ СН'!$G$11+СВЦЭМ!$D$10+'СЕТ СН'!$G$5-'СЕТ СН'!$G$21</f>
        <v>4762.1833820100001</v>
      </c>
      <c r="U63" s="36">
        <f>SUMIFS(СВЦЭМ!$D$39:$D$789,СВЦЭМ!$A$39:$A$789,$A63,СВЦЭМ!$B$39:$B$789,U$47)+'СЕТ СН'!$G$11+СВЦЭМ!$D$10+'СЕТ СН'!$G$5-'СЕТ СН'!$G$21</f>
        <v>4763.9954411899998</v>
      </c>
      <c r="V63" s="36">
        <f>SUMIFS(СВЦЭМ!$D$39:$D$789,СВЦЭМ!$A$39:$A$789,$A63,СВЦЭМ!$B$39:$B$789,V$47)+'СЕТ СН'!$G$11+СВЦЭМ!$D$10+'СЕТ СН'!$G$5-'СЕТ СН'!$G$21</f>
        <v>4782.7083869899998</v>
      </c>
      <c r="W63" s="36">
        <f>SUMIFS(СВЦЭМ!$D$39:$D$789,СВЦЭМ!$A$39:$A$789,$A63,СВЦЭМ!$B$39:$B$789,W$47)+'СЕТ СН'!$G$11+СВЦЭМ!$D$10+'СЕТ СН'!$G$5-'СЕТ СН'!$G$21</f>
        <v>4806.4520941700002</v>
      </c>
      <c r="X63" s="36">
        <f>SUMIFS(СВЦЭМ!$D$39:$D$789,СВЦЭМ!$A$39:$A$789,$A63,СВЦЭМ!$B$39:$B$789,X$47)+'СЕТ СН'!$G$11+СВЦЭМ!$D$10+'СЕТ СН'!$G$5-'СЕТ СН'!$G$21</f>
        <v>4838.1348577400004</v>
      </c>
      <c r="Y63" s="36">
        <f>SUMIFS(СВЦЭМ!$D$39:$D$789,СВЦЭМ!$A$39:$A$789,$A63,СВЦЭМ!$B$39:$B$789,Y$47)+'СЕТ СН'!$G$11+СВЦЭМ!$D$10+'СЕТ СН'!$G$5-'СЕТ СН'!$G$21</f>
        <v>4876.4107372199996</v>
      </c>
    </row>
    <row r="64" spans="1:25" ht="15.75" x14ac:dyDescent="0.2">
      <c r="A64" s="35">
        <f t="shared" si="1"/>
        <v>45643</v>
      </c>
      <c r="B64" s="36">
        <f>SUMIFS(СВЦЭМ!$D$39:$D$789,СВЦЭМ!$A$39:$A$789,$A64,СВЦЭМ!$B$39:$B$789,B$47)+'СЕТ СН'!$G$11+СВЦЭМ!$D$10+'СЕТ СН'!$G$5-'СЕТ СН'!$G$21</f>
        <v>5021.3847653499997</v>
      </c>
      <c r="C64" s="36">
        <f>SUMIFS(СВЦЭМ!$D$39:$D$789,СВЦЭМ!$A$39:$A$789,$A64,СВЦЭМ!$B$39:$B$789,C$47)+'СЕТ СН'!$G$11+СВЦЭМ!$D$10+'СЕТ СН'!$G$5-'СЕТ СН'!$G$21</f>
        <v>5076.7630559199997</v>
      </c>
      <c r="D64" s="36">
        <f>SUMIFS(СВЦЭМ!$D$39:$D$789,СВЦЭМ!$A$39:$A$789,$A64,СВЦЭМ!$B$39:$B$789,D$47)+'СЕТ СН'!$G$11+СВЦЭМ!$D$10+'СЕТ СН'!$G$5-'СЕТ СН'!$G$21</f>
        <v>5120.5219162800004</v>
      </c>
      <c r="E64" s="36">
        <f>SUMIFS(СВЦЭМ!$D$39:$D$789,СВЦЭМ!$A$39:$A$789,$A64,СВЦЭМ!$B$39:$B$789,E$47)+'СЕТ СН'!$G$11+СВЦЭМ!$D$10+'СЕТ СН'!$G$5-'СЕТ СН'!$G$21</f>
        <v>5146.6813668100003</v>
      </c>
      <c r="F64" s="36">
        <f>SUMIFS(СВЦЭМ!$D$39:$D$789,СВЦЭМ!$A$39:$A$789,$A64,СВЦЭМ!$B$39:$B$789,F$47)+'СЕТ СН'!$G$11+СВЦЭМ!$D$10+'СЕТ СН'!$G$5-'СЕТ СН'!$G$21</f>
        <v>5162.5311545200002</v>
      </c>
      <c r="G64" s="36">
        <f>SUMIFS(СВЦЭМ!$D$39:$D$789,СВЦЭМ!$A$39:$A$789,$A64,СВЦЭМ!$B$39:$B$789,G$47)+'СЕТ СН'!$G$11+СВЦЭМ!$D$10+'СЕТ СН'!$G$5-'СЕТ СН'!$G$21</f>
        <v>5177.71593502</v>
      </c>
      <c r="H64" s="36">
        <f>SUMIFS(СВЦЭМ!$D$39:$D$789,СВЦЭМ!$A$39:$A$789,$A64,СВЦЭМ!$B$39:$B$789,H$47)+'СЕТ СН'!$G$11+СВЦЭМ!$D$10+'СЕТ СН'!$G$5-'СЕТ СН'!$G$21</f>
        <v>5101.9846481099994</v>
      </c>
      <c r="I64" s="36">
        <f>SUMIFS(СВЦЭМ!$D$39:$D$789,СВЦЭМ!$A$39:$A$789,$A64,СВЦЭМ!$B$39:$B$789,I$47)+'СЕТ СН'!$G$11+СВЦЭМ!$D$10+'СЕТ СН'!$G$5-'СЕТ СН'!$G$21</f>
        <v>5019.0873773799995</v>
      </c>
      <c r="J64" s="36">
        <f>SUMIFS(СВЦЭМ!$D$39:$D$789,СВЦЭМ!$A$39:$A$789,$A64,СВЦЭМ!$B$39:$B$789,J$47)+'СЕТ СН'!$G$11+СВЦЭМ!$D$10+'СЕТ СН'!$G$5-'СЕТ СН'!$G$21</f>
        <v>4983.1101360900002</v>
      </c>
      <c r="K64" s="36">
        <f>SUMIFS(СВЦЭМ!$D$39:$D$789,СВЦЭМ!$A$39:$A$789,$A64,СВЦЭМ!$B$39:$B$789,K$47)+'СЕТ СН'!$G$11+СВЦЭМ!$D$10+'СЕТ СН'!$G$5-'СЕТ СН'!$G$21</f>
        <v>4926.2256241699997</v>
      </c>
      <c r="L64" s="36">
        <f>SUMIFS(СВЦЭМ!$D$39:$D$789,СВЦЭМ!$A$39:$A$789,$A64,СВЦЭМ!$B$39:$B$789,L$47)+'СЕТ СН'!$G$11+СВЦЭМ!$D$10+'СЕТ СН'!$G$5-'СЕТ СН'!$G$21</f>
        <v>4901.8042033399997</v>
      </c>
      <c r="M64" s="36">
        <f>SUMIFS(СВЦЭМ!$D$39:$D$789,СВЦЭМ!$A$39:$A$789,$A64,СВЦЭМ!$B$39:$B$789,M$47)+'СЕТ СН'!$G$11+СВЦЭМ!$D$10+'СЕТ СН'!$G$5-'СЕТ СН'!$G$21</f>
        <v>4912.6496364200002</v>
      </c>
      <c r="N64" s="36">
        <f>SUMIFS(СВЦЭМ!$D$39:$D$789,СВЦЭМ!$A$39:$A$789,$A64,СВЦЭМ!$B$39:$B$789,N$47)+'СЕТ СН'!$G$11+СВЦЭМ!$D$10+'СЕТ СН'!$G$5-'СЕТ СН'!$G$21</f>
        <v>4930.8957489000004</v>
      </c>
      <c r="O64" s="36">
        <f>SUMIFS(СВЦЭМ!$D$39:$D$789,СВЦЭМ!$A$39:$A$789,$A64,СВЦЭМ!$B$39:$B$789,O$47)+'СЕТ СН'!$G$11+СВЦЭМ!$D$10+'СЕТ СН'!$G$5-'СЕТ СН'!$G$21</f>
        <v>4933.0844473199995</v>
      </c>
      <c r="P64" s="36">
        <f>SUMIFS(СВЦЭМ!$D$39:$D$789,СВЦЭМ!$A$39:$A$789,$A64,СВЦЭМ!$B$39:$B$789,P$47)+'СЕТ СН'!$G$11+СВЦЭМ!$D$10+'СЕТ СН'!$G$5-'СЕТ СН'!$G$21</f>
        <v>4935.1538938100002</v>
      </c>
      <c r="Q64" s="36">
        <f>SUMIFS(СВЦЭМ!$D$39:$D$789,СВЦЭМ!$A$39:$A$789,$A64,СВЦЭМ!$B$39:$B$789,Q$47)+'СЕТ СН'!$G$11+СВЦЭМ!$D$10+'СЕТ СН'!$G$5-'СЕТ СН'!$G$21</f>
        <v>4950.2040333499999</v>
      </c>
      <c r="R64" s="36">
        <f>SUMIFS(СВЦЭМ!$D$39:$D$789,СВЦЭМ!$A$39:$A$789,$A64,СВЦЭМ!$B$39:$B$789,R$47)+'СЕТ СН'!$G$11+СВЦЭМ!$D$10+'СЕТ СН'!$G$5-'СЕТ СН'!$G$21</f>
        <v>4942.6201291699999</v>
      </c>
      <c r="S64" s="36">
        <f>SUMIFS(СВЦЭМ!$D$39:$D$789,СВЦЭМ!$A$39:$A$789,$A64,СВЦЭМ!$B$39:$B$789,S$47)+'СЕТ СН'!$G$11+СВЦЭМ!$D$10+'СЕТ СН'!$G$5-'СЕТ СН'!$G$21</f>
        <v>4912.6519752300001</v>
      </c>
      <c r="T64" s="36">
        <f>SUMIFS(СВЦЭМ!$D$39:$D$789,СВЦЭМ!$A$39:$A$789,$A64,СВЦЭМ!$B$39:$B$789,T$47)+'СЕТ СН'!$G$11+СВЦЭМ!$D$10+'СЕТ СН'!$G$5-'СЕТ СН'!$G$21</f>
        <v>4955.6984027600001</v>
      </c>
      <c r="U64" s="36">
        <f>SUMIFS(СВЦЭМ!$D$39:$D$789,СВЦЭМ!$A$39:$A$789,$A64,СВЦЭМ!$B$39:$B$789,U$47)+'СЕТ СН'!$G$11+СВЦЭМ!$D$10+'СЕТ СН'!$G$5-'СЕТ СН'!$G$21</f>
        <v>4951.9418459500002</v>
      </c>
      <c r="V64" s="36">
        <f>SUMIFS(СВЦЭМ!$D$39:$D$789,СВЦЭМ!$A$39:$A$789,$A64,СВЦЭМ!$B$39:$B$789,V$47)+'СЕТ СН'!$G$11+СВЦЭМ!$D$10+'СЕТ СН'!$G$5-'СЕТ СН'!$G$21</f>
        <v>5009.7992094000001</v>
      </c>
      <c r="W64" s="36">
        <f>SUMIFS(СВЦЭМ!$D$39:$D$789,СВЦЭМ!$A$39:$A$789,$A64,СВЦЭМ!$B$39:$B$789,W$47)+'СЕТ СН'!$G$11+СВЦЭМ!$D$10+'СЕТ СН'!$G$5-'СЕТ СН'!$G$21</f>
        <v>5035.4209991500002</v>
      </c>
      <c r="X64" s="36">
        <f>SUMIFS(СВЦЭМ!$D$39:$D$789,СВЦЭМ!$A$39:$A$789,$A64,СВЦЭМ!$B$39:$B$789,X$47)+'СЕТ СН'!$G$11+СВЦЭМ!$D$10+'СЕТ СН'!$G$5-'СЕТ СН'!$G$21</f>
        <v>5054.3172258100003</v>
      </c>
      <c r="Y64" s="36">
        <f>SUMIFS(СВЦЭМ!$D$39:$D$789,СВЦЭМ!$A$39:$A$789,$A64,СВЦЭМ!$B$39:$B$789,Y$47)+'СЕТ СН'!$G$11+СВЦЭМ!$D$10+'СЕТ СН'!$G$5-'СЕТ СН'!$G$21</f>
        <v>5067.5821946899996</v>
      </c>
    </row>
    <row r="65" spans="1:32" ht="15.75" x14ac:dyDescent="0.2">
      <c r="A65" s="35">
        <f t="shared" si="1"/>
        <v>45644</v>
      </c>
      <c r="B65" s="36">
        <f>SUMIFS(СВЦЭМ!$D$39:$D$789,СВЦЭМ!$A$39:$A$789,$A65,СВЦЭМ!$B$39:$B$789,B$47)+'СЕТ СН'!$G$11+СВЦЭМ!$D$10+'СЕТ СН'!$G$5-'СЕТ СН'!$G$21</f>
        <v>5180.2636340099998</v>
      </c>
      <c r="C65" s="36">
        <f>SUMIFS(СВЦЭМ!$D$39:$D$789,СВЦЭМ!$A$39:$A$789,$A65,СВЦЭМ!$B$39:$B$789,C$47)+'СЕТ СН'!$G$11+СВЦЭМ!$D$10+'СЕТ СН'!$G$5-'СЕТ СН'!$G$21</f>
        <v>5220.9096662299999</v>
      </c>
      <c r="D65" s="36">
        <f>SUMIFS(СВЦЭМ!$D$39:$D$789,СВЦЭМ!$A$39:$A$789,$A65,СВЦЭМ!$B$39:$B$789,D$47)+'СЕТ СН'!$G$11+СВЦЭМ!$D$10+'СЕТ СН'!$G$5-'СЕТ СН'!$G$21</f>
        <v>5248.9389247700001</v>
      </c>
      <c r="E65" s="36">
        <f>SUMIFS(СВЦЭМ!$D$39:$D$789,СВЦЭМ!$A$39:$A$789,$A65,СВЦЭМ!$B$39:$B$789,E$47)+'СЕТ СН'!$G$11+СВЦЭМ!$D$10+'СЕТ СН'!$G$5-'СЕТ СН'!$G$21</f>
        <v>5263.1889482400002</v>
      </c>
      <c r="F65" s="36">
        <f>SUMIFS(СВЦЭМ!$D$39:$D$789,СВЦЭМ!$A$39:$A$789,$A65,СВЦЭМ!$B$39:$B$789,F$47)+'СЕТ СН'!$G$11+СВЦЭМ!$D$10+'СЕТ СН'!$G$5-'СЕТ СН'!$G$21</f>
        <v>5270.5630146099993</v>
      </c>
      <c r="G65" s="36">
        <f>SUMIFS(СВЦЭМ!$D$39:$D$789,СВЦЭМ!$A$39:$A$789,$A65,СВЦЭМ!$B$39:$B$789,G$47)+'СЕТ СН'!$G$11+СВЦЭМ!$D$10+'СЕТ СН'!$G$5-'СЕТ СН'!$G$21</f>
        <v>5246.5013584400003</v>
      </c>
      <c r="H65" s="36">
        <f>SUMIFS(СВЦЭМ!$D$39:$D$789,СВЦЭМ!$A$39:$A$789,$A65,СВЦЭМ!$B$39:$B$789,H$47)+'СЕТ СН'!$G$11+СВЦЭМ!$D$10+'СЕТ СН'!$G$5-'СЕТ СН'!$G$21</f>
        <v>5158.01181576</v>
      </c>
      <c r="I65" s="36">
        <f>SUMIFS(СВЦЭМ!$D$39:$D$789,СВЦЭМ!$A$39:$A$789,$A65,СВЦЭМ!$B$39:$B$789,I$47)+'СЕТ СН'!$G$11+СВЦЭМ!$D$10+'СЕТ СН'!$G$5-'СЕТ СН'!$G$21</f>
        <v>5039.1002886300003</v>
      </c>
      <c r="J65" s="36">
        <f>SUMIFS(СВЦЭМ!$D$39:$D$789,СВЦЭМ!$A$39:$A$789,$A65,СВЦЭМ!$B$39:$B$789,J$47)+'СЕТ СН'!$G$11+СВЦЭМ!$D$10+'СЕТ СН'!$G$5-'СЕТ СН'!$G$21</f>
        <v>4998.7532947099999</v>
      </c>
      <c r="K65" s="36">
        <f>SUMIFS(СВЦЭМ!$D$39:$D$789,СВЦЭМ!$A$39:$A$789,$A65,СВЦЭМ!$B$39:$B$789,K$47)+'СЕТ СН'!$G$11+СВЦЭМ!$D$10+'СЕТ СН'!$G$5-'СЕТ СН'!$G$21</f>
        <v>4944.3057492299995</v>
      </c>
      <c r="L65" s="36">
        <f>SUMIFS(СВЦЭМ!$D$39:$D$789,СВЦЭМ!$A$39:$A$789,$A65,СВЦЭМ!$B$39:$B$789,L$47)+'СЕТ СН'!$G$11+СВЦЭМ!$D$10+'СЕТ СН'!$G$5-'СЕТ СН'!$G$21</f>
        <v>4909.1923655999999</v>
      </c>
      <c r="M65" s="36">
        <f>SUMIFS(СВЦЭМ!$D$39:$D$789,СВЦЭМ!$A$39:$A$789,$A65,СВЦЭМ!$B$39:$B$789,M$47)+'СЕТ СН'!$G$11+СВЦЭМ!$D$10+'СЕТ СН'!$G$5-'СЕТ СН'!$G$21</f>
        <v>4972.9890764600004</v>
      </c>
      <c r="N65" s="36">
        <f>SUMIFS(СВЦЭМ!$D$39:$D$789,СВЦЭМ!$A$39:$A$789,$A65,СВЦЭМ!$B$39:$B$789,N$47)+'СЕТ СН'!$G$11+СВЦЭМ!$D$10+'СЕТ СН'!$G$5-'СЕТ СН'!$G$21</f>
        <v>4989.9398627800001</v>
      </c>
      <c r="O65" s="36">
        <f>SUMIFS(СВЦЭМ!$D$39:$D$789,СВЦЭМ!$A$39:$A$789,$A65,СВЦЭМ!$B$39:$B$789,O$47)+'СЕТ СН'!$G$11+СВЦЭМ!$D$10+'СЕТ СН'!$G$5-'СЕТ СН'!$G$21</f>
        <v>4980.1840104399998</v>
      </c>
      <c r="P65" s="36">
        <f>SUMIFS(СВЦЭМ!$D$39:$D$789,СВЦЭМ!$A$39:$A$789,$A65,СВЦЭМ!$B$39:$B$789,P$47)+'СЕТ СН'!$G$11+СВЦЭМ!$D$10+'СЕТ СН'!$G$5-'СЕТ СН'!$G$21</f>
        <v>4971.3260353999995</v>
      </c>
      <c r="Q65" s="36">
        <f>SUMIFS(СВЦЭМ!$D$39:$D$789,СВЦЭМ!$A$39:$A$789,$A65,СВЦЭМ!$B$39:$B$789,Q$47)+'СЕТ СН'!$G$11+СВЦЭМ!$D$10+'СЕТ СН'!$G$5-'СЕТ СН'!$G$21</f>
        <v>4985.2260810899998</v>
      </c>
      <c r="R65" s="36">
        <f>SUMIFS(СВЦЭМ!$D$39:$D$789,СВЦЭМ!$A$39:$A$789,$A65,СВЦЭМ!$B$39:$B$789,R$47)+'СЕТ СН'!$G$11+СВЦЭМ!$D$10+'СЕТ СН'!$G$5-'СЕТ СН'!$G$21</f>
        <v>4982.9238106600005</v>
      </c>
      <c r="S65" s="36">
        <f>SUMIFS(СВЦЭМ!$D$39:$D$789,СВЦЭМ!$A$39:$A$789,$A65,СВЦЭМ!$B$39:$B$789,S$47)+'СЕТ СН'!$G$11+СВЦЭМ!$D$10+'СЕТ СН'!$G$5-'СЕТ СН'!$G$21</f>
        <v>4948.4368252900003</v>
      </c>
      <c r="T65" s="36">
        <f>SUMIFS(СВЦЭМ!$D$39:$D$789,СВЦЭМ!$A$39:$A$789,$A65,СВЦЭМ!$B$39:$B$789,T$47)+'СЕТ СН'!$G$11+СВЦЭМ!$D$10+'СЕТ СН'!$G$5-'СЕТ СН'!$G$21</f>
        <v>4944.5081246</v>
      </c>
      <c r="U65" s="36">
        <f>SUMIFS(СВЦЭМ!$D$39:$D$789,СВЦЭМ!$A$39:$A$789,$A65,СВЦЭМ!$B$39:$B$789,U$47)+'СЕТ СН'!$G$11+СВЦЭМ!$D$10+'СЕТ СН'!$G$5-'СЕТ СН'!$G$21</f>
        <v>4948.1558674500002</v>
      </c>
      <c r="V65" s="36">
        <f>SUMIFS(СВЦЭМ!$D$39:$D$789,СВЦЭМ!$A$39:$A$789,$A65,СВЦЭМ!$B$39:$B$789,V$47)+'СЕТ СН'!$G$11+СВЦЭМ!$D$10+'СЕТ СН'!$G$5-'СЕТ СН'!$G$21</f>
        <v>4998.8355415099995</v>
      </c>
      <c r="W65" s="36">
        <f>SUMIFS(СВЦЭМ!$D$39:$D$789,СВЦЭМ!$A$39:$A$789,$A65,СВЦЭМ!$B$39:$B$789,W$47)+'СЕТ СН'!$G$11+СВЦЭМ!$D$10+'СЕТ СН'!$G$5-'СЕТ СН'!$G$21</f>
        <v>5028.1810322500005</v>
      </c>
      <c r="X65" s="36">
        <f>SUMIFS(СВЦЭМ!$D$39:$D$789,СВЦЭМ!$A$39:$A$789,$A65,СВЦЭМ!$B$39:$B$789,X$47)+'СЕТ СН'!$G$11+СВЦЭМ!$D$10+'СЕТ СН'!$G$5-'СЕТ СН'!$G$21</f>
        <v>5035.5480132000002</v>
      </c>
      <c r="Y65" s="36">
        <f>SUMIFS(СВЦЭМ!$D$39:$D$789,СВЦЭМ!$A$39:$A$789,$A65,СВЦЭМ!$B$39:$B$789,Y$47)+'СЕТ СН'!$G$11+СВЦЭМ!$D$10+'СЕТ СН'!$G$5-'СЕТ СН'!$G$21</f>
        <v>5089.0740278200001</v>
      </c>
    </row>
    <row r="66" spans="1:32" ht="15.75" x14ac:dyDescent="0.2">
      <c r="A66" s="35">
        <f t="shared" si="1"/>
        <v>45645</v>
      </c>
      <c r="B66" s="36">
        <f>SUMIFS(СВЦЭМ!$D$39:$D$789,СВЦЭМ!$A$39:$A$789,$A66,СВЦЭМ!$B$39:$B$789,B$47)+'СЕТ СН'!$G$11+СВЦЭМ!$D$10+'СЕТ СН'!$G$5-'СЕТ СН'!$G$21</f>
        <v>5001.8932202599999</v>
      </c>
      <c r="C66" s="36">
        <f>SUMIFS(СВЦЭМ!$D$39:$D$789,СВЦЭМ!$A$39:$A$789,$A66,СВЦЭМ!$B$39:$B$789,C$47)+'СЕТ СН'!$G$11+СВЦЭМ!$D$10+'СЕТ СН'!$G$5-'СЕТ СН'!$G$21</f>
        <v>5019.3822618100003</v>
      </c>
      <c r="D66" s="36">
        <f>SUMIFS(СВЦЭМ!$D$39:$D$789,СВЦЭМ!$A$39:$A$789,$A66,СВЦЭМ!$B$39:$B$789,D$47)+'СЕТ СН'!$G$11+СВЦЭМ!$D$10+'СЕТ СН'!$G$5-'СЕТ СН'!$G$21</f>
        <v>5085.3336170299999</v>
      </c>
      <c r="E66" s="36">
        <f>SUMIFS(СВЦЭМ!$D$39:$D$789,СВЦЭМ!$A$39:$A$789,$A66,СВЦЭМ!$B$39:$B$789,E$47)+'СЕТ СН'!$G$11+СВЦЭМ!$D$10+'СЕТ СН'!$G$5-'СЕТ СН'!$G$21</f>
        <v>5089.3907162300002</v>
      </c>
      <c r="F66" s="36">
        <f>SUMIFS(СВЦЭМ!$D$39:$D$789,СВЦЭМ!$A$39:$A$789,$A66,СВЦЭМ!$B$39:$B$789,F$47)+'СЕТ СН'!$G$11+СВЦЭМ!$D$10+'СЕТ СН'!$G$5-'СЕТ СН'!$G$21</f>
        <v>5107.4594681500002</v>
      </c>
      <c r="G66" s="36">
        <f>SUMIFS(СВЦЭМ!$D$39:$D$789,СВЦЭМ!$A$39:$A$789,$A66,СВЦЭМ!$B$39:$B$789,G$47)+'СЕТ СН'!$G$11+СВЦЭМ!$D$10+'СЕТ СН'!$G$5-'СЕТ СН'!$G$21</f>
        <v>5086.2655186399998</v>
      </c>
      <c r="H66" s="36">
        <f>SUMIFS(СВЦЭМ!$D$39:$D$789,СВЦЭМ!$A$39:$A$789,$A66,СВЦЭМ!$B$39:$B$789,H$47)+'СЕТ СН'!$G$11+СВЦЭМ!$D$10+'СЕТ СН'!$G$5-'СЕТ СН'!$G$21</f>
        <v>5049.0354443699998</v>
      </c>
      <c r="I66" s="36">
        <f>SUMIFS(СВЦЭМ!$D$39:$D$789,СВЦЭМ!$A$39:$A$789,$A66,СВЦЭМ!$B$39:$B$789,I$47)+'СЕТ СН'!$G$11+СВЦЭМ!$D$10+'СЕТ СН'!$G$5-'СЕТ СН'!$G$21</f>
        <v>4983.5238914599995</v>
      </c>
      <c r="J66" s="36">
        <f>SUMIFS(СВЦЭМ!$D$39:$D$789,СВЦЭМ!$A$39:$A$789,$A66,СВЦЭМ!$B$39:$B$789,J$47)+'СЕТ СН'!$G$11+СВЦЭМ!$D$10+'СЕТ СН'!$G$5-'СЕТ СН'!$G$21</f>
        <v>4936.3094962800005</v>
      </c>
      <c r="K66" s="36">
        <f>SUMIFS(СВЦЭМ!$D$39:$D$789,СВЦЭМ!$A$39:$A$789,$A66,СВЦЭМ!$B$39:$B$789,K$47)+'СЕТ СН'!$G$11+СВЦЭМ!$D$10+'СЕТ СН'!$G$5-'СЕТ СН'!$G$21</f>
        <v>4880.5509653600002</v>
      </c>
      <c r="L66" s="36">
        <f>SUMIFS(СВЦЭМ!$D$39:$D$789,СВЦЭМ!$A$39:$A$789,$A66,СВЦЭМ!$B$39:$B$789,L$47)+'СЕТ СН'!$G$11+СВЦЭМ!$D$10+'СЕТ СН'!$G$5-'СЕТ СН'!$G$21</f>
        <v>4878.74885103</v>
      </c>
      <c r="M66" s="36">
        <f>SUMIFS(СВЦЭМ!$D$39:$D$789,СВЦЭМ!$A$39:$A$789,$A66,СВЦЭМ!$B$39:$B$789,M$47)+'СЕТ СН'!$G$11+СВЦЭМ!$D$10+'СЕТ СН'!$G$5-'СЕТ СН'!$G$21</f>
        <v>4905.9515620399998</v>
      </c>
      <c r="N66" s="36">
        <f>SUMIFS(СВЦЭМ!$D$39:$D$789,СВЦЭМ!$A$39:$A$789,$A66,СВЦЭМ!$B$39:$B$789,N$47)+'СЕТ СН'!$G$11+СВЦЭМ!$D$10+'СЕТ СН'!$G$5-'СЕТ СН'!$G$21</f>
        <v>4913.3962278300005</v>
      </c>
      <c r="O66" s="36">
        <f>SUMIFS(СВЦЭМ!$D$39:$D$789,СВЦЭМ!$A$39:$A$789,$A66,СВЦЭМ!$B$39:$B$789,O$47)+'СЕТ СН'!$G$11+СВЦЭМ!$D$10+'СЕТ СН'!$G$5-'СЕТ СН'!$G$21</f>
        <v>4966.4136350199997</v>
      </c>
      <c r="P66" s="36">
        <f>SUMIFS(СВЦЭМ!$D$39:$D$789,СВЦЭМ!$A$39:$A$789,$A66,СВЦЭМ!$B$39:$B$789,P$47)+'СЕТ СН'!$G$11+СВЦЭМ!$D$10+'СЕТ СН'!$G$5-'СЕТ СН'!$G$21</f>
        <v>4977.9787824300001</v>
      </c>
      <c r="Q66" s="36">
        <f>SUMIFS(СВЦЭМ!$D$39:$D$789,СВЦЭМ!$A$39:$A$789,$A66,СВЦЭМ!$B$39:$B$789,Q$47)+'СЕТ СН'!$G$11+СВЦЭМ!$D$10+'СЕТ СН'!$G$5-'СЕТ СН'!$G$21</f>
        <v>4956.7320930400001</v>
      </c>
      <c r="R66" s="36">
        <f>SUMIFS(СВЦЭМ!$D$39:$D$789,СВЦЭМ!$A$39:$A$789,$A66,СВЦЭМ!$B$39:$B$789,R$47)+'СЕТ СН'!$G$11+СВЦЭМ!$D$10+'СЕТ СН'!$G$5-'СЕТ СН'!$G$21</f>
        <v>4919.9173476699998</v>
      </c>
      <c r="S66" s="36">
        <f>SUMIFS(СВЦЭМ!$D$39:$D$789,СВЦЭМ!$A$39:$A$789,$A66,СВЦЭМ!$B$39:$B$789,S$47)+'СЕТ СН'!$G$11+СВЦЭМ!$D$10+'СЕТ СН'!$G$5-'СЕТ СН'!$G$21</f>
        <v>4884.5242356600002</v>
      </c>
      <c r="T66" s="36">
        <f>SUMIFS(СВЦЭМ!$D$39:$D$789,СВЦЭМ!$A$39:$A$789,$A66,СВЦЭМ!$B$39:$B$789,T$47)+'СЕТ СН'!$G$11+СВЦЭМ!$D$10+'СЕТ СН'!$G$5-'СЕТ СН'!$G$21</f>
        <v>4858.1941232899999</v>
      </c>
      <c r="U66" s="36">
        <f>SUMIFS(СВЦЭМ!$D$39:$D$789,СВЦЭМ!$A$39:$A$789,$A66,СВЦЭМ!$B$39:$B$789,U$47)+'СЕТ СН'!$G$11+СВЦЭМ!$D$10+'СЕТ СН'!$G$5-'СЕТ СН'!$G$21</f>
        <v>4861.4737368699998</v>
      </c>
      <c r="V66" s="36">
        <f>SUMIFS(СВЦЭМ!$D$39:$D$789,СВЦЭМ!$A$39:$A$789,$A66,СВЦЭМ!$B$39:$B$789,V$47)+'СЕТ СН'!$G$11+СВЦЭМ!$D$10+'СЕТ СН'!$G$5-'СЕТ СН'!$G$21</f>
        <v>4877.0710696400001</v>
      </c>
      <c r="W66" s="36">
        <f>SUMIFS(СВЦЭМ!$D$39:$D$789,СВЦЭМ!$A$39:$A$789,$A66,СВЦЭМ!$B$39:$B$789,W$47)+'СЕТ СН'!$G$11+СВЦЭМ!$D$10+'СЕТ СН'!$G$5-'СЕТ СН'!$G$21</f>
        <v>4936.6613862100003</v>
      </c>
      <c r="X66" s="36">
        <f>SUMIFS(СВЦЭМ!$D$39:$D$789,СВЦЭМ!$A$39:$A$789,$A66,СВЦЭМ!$B$39:$B$789,X$47)+'СЕТ СН'!$G$11+СВЦЭМ!$D$10+'СЕТ СН'!$G$5-'СЕТ СН'!$G$21</f>
        <v>4956.10974377</v>
      </c>
      <c r="Y66" s="36">
        <f>SUMIFS(СВЦЭМ!$D$39:$D$789,СВЦЭМ!$A$39:$A$789,$A66,СВЦЭМ!$B$39:$B$789,Y$47)+'СЕТ СН'!$G$11+СВЦЭМ!$D$10+'СЕТ СН'!$G$5-'СЕТ СН'!$G$21</f>
        <v>4978.0628717899999</v>
      </c>
    </row>
    <row r="67" spans="1:32" ht="15.75" x14ac:dyDescent="0.2">
      <c r="A67" s="35">
        <f t="shared" si="1"/>
        <v>45646</v>
      </c>
      <c r="B67" s="36">
        <f>SUMIFS(СВЦЭМ!$D$39:$D$789,СВЦЭМ!$A$39:$A$789,$A67,СВЦЭМ!$B$39:$B$789,B$47)+'СЕТ СН'!$G$11+СВЦЭМ!$D$10+'СЕТ СН'!$G$5-'СЕТ СН'!$G$21</f>
        <v>5011.2351473199997</v>
      </c>
      <c r="C67" s="36">
        <f>SUMIFS(СВЦЭМ!$D$39:$D$789,СВЦЭМ!$A$39:$A$789,$A67,СВЦЭМ!$B$39:$B$789,C$47)+'СЕТ СН'!$G$11+СВЦЭМ!$D$10+'СЕТ СН'!$G$5-'СЕТ СН'!$G$21</f>
        <v>5045.5263465899998</v>
      </c>
      <c r="D67" s="36">
        <f>SUMIFS(СВЦЭМ!$D$39:$D$789,СВЦЭМ!$A$39:$A$789,$A67,СВЦЭМ!$B$39:$B$789,D$47)+'СЕТ СН'!$G$11+СВЦЭМ!$D$10+'СЕТ СН'!$G$5-'СЕТ СН'!$G$21</f>
        <v>5056.5073540399999</v>
      </c>
      <c r="E67" s="36">
        <f>SUMIFS(СВЦЭМ!$D$39:$D$789,СВЦЭМ!$A$39:$A$789,$A67,СВЦЭМ!$B$39:$B$789,E$47)+'СЕТ СН'!$G$11+СВЦЭМ!$D$10+'СЕТ СН'!$G$5-'СЕТ СН'!$G$21</f>
        <v>5072.3923127600001</v>
      </c>
      <c r="F67" s="36">
        <f>SUMIFS(СВЦЭМ!$D$39:$D$789,СВЦЭМ!$A$39:$A$789,$A67,СВЦЭМ!$B$39:$B$789,F$47)+'СЕТ СН'!$G$11+СВЦЭМ!$D$10+'СЕТ СН'!$G$5-'СЕТ СН'!$G$21</f>
        <v>5070.4551129900001</v>
      </c>
      <c r="G67" s="36">
        <f>SUMIFS(СВЦЭМ!$D$39:$D$789,СВЦЭМ!$A$39:$A$789,$A67,СВЦЭМ!$B$39:$B$789,G$47)+'СЕТ СН'!$G$11+СВЦЭМ!$D$10+'СЕТ СН'!$G$5-'СЕТ СН'!$G$21</f>
        <v>5053.0747642999995</v>
      </c>
      <c r="H67" s="36">
        <f>SUMIFS(СВЦЭМ!$D$39:$D$789,СВЦЭМ!$A$39:$A$789,$A67,СВЦЭМ!$B$39:$B$789,H$47)+'СЕТ СН'!$G$11+СВЦЭМ!$D$10+'СЕТ СН'!$G$5-'СЕТ СН'!$G$21</f>
        <v>5040.3689286600002</v>
      </c>
      <c r="I67" s="36">
        <f>SUMIFS(СВЦЭМ!$D$39:$D$789,СВЦЭМ!$A$39:$A$789,$A67,СВЦЭМ!$B$39:$B$789,I$47)+'СЕТ СН'!$G$11+СВЦЭМ!$D$10+'СЕТ СН'!$G$5-'СЕТ СН'!$G$21</f>
        <v>4939.4811795799997</v>
      </c>
      <c r="J67" s="36">
        <f>SUMIFS(СВЦЭМ!$D$39:$D$789,СВЦЭМ!$A$39:$A$789,$A67,СВЦЭМ!$B$39:$B$789,J$47)+'СЕТ СН'!$G$11+СВЦЭМ!$D$10+'СЕТ СН'!$G$5-'СЕТ СН'!$G$21</f>
        <v>4866.2445793699999</v>
      </c>
      <c r="K67" s="36">
        <f>SUMIFS(СВЦЭМ!$D$39:$D$789,СВЦЭМ!$A$39:$A$789,$A67,СВЦЭМ!$B$39:$B$789,K$47)+'СЕТ СН'!$G$11+СВЦЭМ!$D$10+'СЕТ СН'!$G$5-'СЕТ СН'!$G$21</f>
        <v>4828.25343264</v>
      </c>
      <c r="L67" s="36">
        <f>SUMIFS(СВЦЭМ!$D$39:$D$789,СВЦЭМ!$A$39:$A$789,$A67,СВЦЭМ!$B$39:$B$789,L$47)+'СЕТ СН'!$G$11+СВЦЭМ!$D$10+'СЕТ СН'!$G$5-'СЕТ СН'!$G$21</f>
        <v>4827.4549310599996</v>
      </c>
      <c r="M67" s="36">
        <f>SUMIFS(СВЦЭМ!$D$39:$D$789,СВЦЭМ!$A$39:$A$789,$A67,СВЦЭМ!$B$39:$B$789,M$47)+'СЕТ СН'!$G$11+СВЦЭМ!$D$10+'СЕТ СН'!$G$5-'СЕТ СН'!$G$21</f>
        <v>4822.3913262900005</v>
      </c>
      <c r="N67" s="36">
        <f>SUMIFS(СВЦЭМ!$D$39:$D$789,СВЦЭМ!$A$39:$A$789,$A67,СВЦЭМ!$B$39:$B$789,N$47)+'СЕТ СН'!$G$11+СВЦЭМ!$D$10+'СЕТ СН'!$G$5-'СЕТ СН'!$G$21</f>
        <v>4826.9798233800002</v>
      </c>
      <c r="O67" s="36">
        <f>SUMIFS(СВЦЭМ!$D$39:$D$789,СВЦЭМ!$A$39:$A$789,$A67,СВЦЭМ!$B$39:$B$789,O$47)+'СЕТ СН'!$G$11+СВЦЭМ!$D$10+'СЕТ СН'!$G$5-'СЕТ СН'!$G$21</f>
        <v>4837.1067612900006</v>
      </c>
      <c r="P67" s="36">
        <f>SUMIFS(СВЦЭМ!$D$39:$D$789,СВЦЭМ!$A$39:$A$789,$A67,СВЦЭМ!$B$39:$B$789,P$47)+'СЕТ СН'!$G$11+СВЦЭМ!$D$10+'СЕТ СН'!$G$5-'СЕТ СН'!$G$21</f>
        <v>4845.6344915600002</v>
      </c>
      <c r="Q67" s="36">
        <f>SUMIFS(СВЦЭМ!$D$39:$D$789,СВЦЭМ!$A$39:$A$789,$A67,СВЦЭМ!$B$39:$B$789,Q$47)+'СЕТ СН'!$G$11+СВЦЭМ!$D$10+'СЕТ СН'!$G$5-'СЕТ СН'!$G$21</f>
        <v>4802.9248617200001</v>
      </c>
      <c r="R67" s="36">
        <f>SUMIFS(СВЦЭМ!$D$39:$D$789,СВЦЭМ!$A$39:$A$789,$A67,СВЦЭМ!$B$39:$B$789,R$47)+'СЕТ СН'!$G$11+СВЦЭМ!$D$10+'СЕТ СН'!$G$5-'СЕТ СН'!$G$21</f>
        <v>4813.1625392099995</v>
      </c>
      <c r="S67" s="36">
        <f>SUMIFS(СВЦЭМ!$D$39:$D$789,СВЦЭМ!$A$39:$A$789,$A67,СВЦЭМ!$B$39:$B$789,S$47)+'СЕТ СН'!$G$11+СВЦЭМ!$D$10+'СЕТ СН'!$G$5-'СЕТ СН'!$G$21</f>
        <v>4816.71942941</v>
      </c>
      <c r="T67" s="36">
        <f>SUMIFS(СВЦЭМ!$D$39:$D$789,СВЦЭМ!$A$39:$A$789,$A67,СВЦЭМ!$B$39:$B$789,T$47)+'СЕТ СН'!$G$11+СВЦЭМ!$D$10+'СЕТ СН'!$G$5-'СЕТ СН'!$G$21</f>
        <v>4791.8394421600005</v>
      </c>
      <c r="U67" s="36">
        <f>SUMIFS(СВЦЭМ!$D$39:$D$789,СВЦЭМ!$A$39:$A$789,$A67,СВЦЭМ!$B$39:$B$789,U$47)+'СЕТ СН'!$G$11+СВЦЭМ!$D$10+'СЕТ СН'!$G$5-'СЕТ СН'!$G$21</f>
        <v>4811.0172681700005</v>
      </c>
      <c r="V67" s="36">
        <f>SUMIFS(СВЦЭМ!$D$39:$D$789,СВЦЭМ!$A$39:$A$789,$A67,СВЦЭМ!$B$39:$B$789,V$47)+'СЕТ СН'!$G$11+СВЦЭМ!$D$10+'СЕТ СН'!$G$5-'СЕТ СН'!$G$21</f>
        <v>4842.2494034600004</v>
      </c>
      <c r="W67" s="36">
        <f>SUMIFS(СВЦЭМ!$D$39:$D$789,СВЦЭМ!$A$39:$A$789,$A67,СВЦЭМ!$B$39:$B$789,W$47)+'СЕТ СН'!$G$11+СВЦЭМ!$D$10+'СЕТ СН'!$G$5-'СЕТ СН'!$G$21</f>
        <v>4908.87582019</v>
      </c>
      <c r="X67" s="36">
        <f>SUMIFS(СВЦЭМ!$D$39:$D$789,СВЦЭМ!$A$39:$A$789,$A67,СВЦЭМ!$B$39:$B$789,X$47)+'СЕТ СН'!$G$11+СВЦЭМ!$D$10+'СЕТ СН'!$G$5-'СЕТ СН'!$G$21</f>
        <v>4925.7744491900003</v>
      </c>
      <c r="Y67" s="36">
        <f>SUMIFS(СВЦЭМ!$D$39:$D$789,СВЦЭМ!$A$39:$A$789,$A67,СВЦЭМ!$B$39:$B$789,Y$47)+'СЕТ СН'!$G$11+СВЦЭМ!$D$10+'СЕТ СН'!$G$5-'СЕТ СН'!$G$21</f>
        <v>4932.5567015100005</v>
      </c>
    </row>
    <row r="68" spans="1:32" ht="15.75" x14ac:dyDescent="0.2">
      <c r="A68" s="35">
        <f t="shared" si="1"/>
        <v>45647</v>
      </c>
      <c r="B68" s="36">
        <f>SUMIFS(СВЦЭМ!$D$39:$D$789,СВЦЭМ!$A$39:$A$789,$A68,СВЦЭМ!$B$39:$B$789,B$47)+'СЕТ СН'!$G$11+СВЦЭМ!$D$10+'СЕТ СН'!$G$5-'СЕТ СН'!$G$21</f>
        <v>5012.73633341</v>
      </c>
      <c r="C68" s="36">
        <f>SUMIFS(СВЦЭМ!$D$39:$D$789,СВЦЭМ!$A$39:$A$789,$A68,СВЦЭМ!$B$39:$B$789,C$47)+'СЕТ СН'!$G$11+СВЦЭМ!$D$10+'СЕТ СН'!$G$5-'СЕТ СН'!$G$21</f>
        <v>4995.14492049</v>
      </c>
      <c r="D68" s="36">
        <f>SUMIFS(СВЦЭМ!$D$39:$D$789,СВЦЭМ!$A$39:$A$789,$A68,СВЦЭМ!$B$39:$B$789,D$47)+'СЕТ СН'!$G$11+СВЦЭМ!$D$10+'СЕТ СН'!$G$5-'СЕТ СН'!$G$21</f>
        <v>5060.3266137699993</v>
      </c>
      <c r="E68" s="36">
        <f>SUMIFS(СВЦЭМ!$D$39:$D$789,СВЦЭМ!$A$39:$A$789,$A68,СВЦЭМ!$B$39:$B$789,E$47)+'СЕТ СН'!$G$11+СВЦЭМ!$D$10+'СЕТ СН'!$G$5-'СЕТ СН'!$G$21</f>
        <v>5097.3546528400002</v>
      </c>
      <c r="F68" s="36">
        <f>SUMIFS(СВЦЭМ!$D$39:$D$789,СВЦЭМ!$A$39:$A$789,$A68,СВЦЭМ!$B$39:$B$789,F$47)+'СЕТ СН'!$G$11+СВЦЭМ!$D$10+'СЕТ СН'!$G$5-'СЕТ СН'!$G$21</f>
        <v>5109.0756859199992</v>
      </c>
      <c r="G68" s="36">
        <f>SUMIFS(СВЦЭМ!$D$39:$D$789,СВЦЭМ!$A$39:$A$789,$A68,СВЦЭМ!$B$39:$B$789,G$47)+'СЕТ СН'!$G$11+СВЦЭМ!$D$10+'СЕТ СН'!$G$5-'СЕТ СН'!$G$21</f>
        <v>5090.6120819600001</v>
      </c>
      <c r="H68" s="36">
        <f>SUMIFS(СВЦЭМ!$D$39:$D$789,СВЦЭМ!$A$39:$A$789,$A68,СВЦЭМ!$B$39:$B$789,H$47)+'СЕТ СН'!$G$11+СВЦЭМ!$D$10+'СЕТ СН'!$G$5-'СЕТ СН'!$G$21</f>
        <v>5067.4910961799997</v>
      </c>
      <c r="I68" s="36">
        <f>SUMIFS(СВЦЭМ!$D$39:$D$789,СВЦЭМ!$A$39:$A$789,$A68,СВЦЭМ!$B$39:$B$789,I$47)+'СЕТ СН'!$G$11+СВЦЭМ!$D$10+'СЕТ СН'!$G$5-'СЕТ СН'!$G$21</f>
        <v>5017.8325977799996</v>
      </c>
      <c r="J68" s="36">
        <f>SUMIFS(СВЦЭМ!$D$39:$D$789,СВЦЭМ!$A$39:$A$789,$A68,СВЦЭМ!$B$39:$B$789,J$47)+'СЕТ СН'!$G$11+СВЦЭМ!$D$10+'СЕТ СН'!$G$5-'СЕТ СН'!$G$21</f>
        <v>4958.3128090099999</v>
      </c>
      <c r="K68" s="36">
        <f>SUMIFS(СВЦЭМ!$D$39:$D$789,СВЦЭМ!$A$39:$A$789,$A68,СВЦЭМ!$B$39:$B$789,K$47)+'СЕТ СН'!$G$11+СВЦЭМ!$D$10+'СЕТ СН'!$G$5-'СЕТ СН'!$G$21</f>
        <v>4873.9394480499996</v>
      </c>
      <c r="L68" s="36">
        <f>SUMIFS(СВЦЭМ!$D$39:$D$789,СВЦЭМ!$A$39:$A$789,$A68,СВЦЭМ!$B$39:$B$789,L$47)+'СЕТ СН'!$G$11+СВЦЭМ!$D$10+'СЕТ СН'!$G$5-'СЕТ СН'!$G$21</f>
        <v>4847.3943992799996</v>
      </c>
      <c r="M68" s="36">
        <f>SUMIFS(СВЦЭМ!$D$39:$D$789,СВЦЭМ!$A$39:$A$789,$A68,СВЦЭМ!$B$39:$B$789,M$47)+'СЕТ СН'!$G$11+СВЦЭМ!$D$10+'СЕТ СН'!$G$5-'СЕТ СН'!$G$21</f>
        <v>4845.3231731699998</v>
      </c>
      <c r="N68" s="36">
        <f>SUMIFS(СВЦЭМ!$D$39:$D$789,СВЦЭМ!$A$39:$A$789,$A68,СВЦЭМ!$B$39:$B$789,N$47)+'СЕТ СН'!$G$11+СВЦЭМ!$D$10+'СЕТ СН'!$G$5-'СЕТ СН'!$G$21</f>
        <v>4854.2423837999995</v>
      </c>
      <c r="O68" s="36">
        <f>SUMIFS(СВЦЭМ!$D$39:$D$789,СВЦЭМ!$A$39:$A$789,$A68,СВЦЭМ!$B$39:$B$789,O$47)+'СЕТ СН'!$G$11+СВЦЭМ!$D$10+'СЕТ СН'!$G$5-'СЕТ СН'!$G$21</f>
        <v>4868.29891348</v>
      </c>
      <c r="P68" s="36">
        <f>SUMIFS(СВЦЭМ!$D$39:$D$789,СВЦЭМ!$A$39:$A$789,$A68,СВЦЭМ!$B$39:$B$789,P$47)+'СЕТ СН'!$G$11+СВЦЭМ!$D$10+'СЕТ СН'!$G$5-'СЕТ СН'!$G$21</f>
        <v>4865.6368697500002</v>
      </c>
      <c r="Q68" s="36">
        <f>SUMIFS(СВЦЭМ!$D$39:$D$789,СВЦЭМ!$A$39:$A$789,$A68,СВЦЭМ!$B$39:$B$789,Q$47)+'СЕТ СН'!$G$11+СВЦЭМ!$D$10+'СЕТ СН'!$G$5-'СЕТ СН'!$G$21</f>
        <v>4859.1988031299998</v>
      </c>
      <c r="R68" s="36">
        <f>SUMIFS(СВЦЭМ!$D$39:$D$789,СВЦЭМ!$A$39:$A$789,$A68,СВЦЭМ!$B$39:$B$789,R$47)+'СЕТ СН'!$G$11+СВЦЭМ!$D$10+'СЕТ СН'!$G$5-'СЕТ СН'!$G$21</f>
        <v>4869.3289506599995</v>
      </c>
      <c r="S68" s="36">
        <f>SUMIFS(СВЦЭМ!$D$39:$D$789,СВЦЭМ!$A$39:$A$789,$A68,СВЦЭМ!$B$39:$B$789,S$47)+'СЕТ СН'!$G$11+СВЦЭМ!$D$10+'СЕТ СН'!$G$5-'СЕТ СН'!$G$21</f>
        <v>4859.9517533500002</v>
      </c>
      <c r="T68" s="36">
        <f>SUMIFS(СВЦЭМ!$D$39:$D$789,СВЦЭМ!$A$39:$A$789,$A68,СВЦЭМ!$B$39:$B$789,T$47)+'СЕТ СН'!$G$11+СВЦЭМ!$D$10+'СЕТ СН'!$G$5-'СЕТ СН'!$G$21</f>
        <v>4831.4961628700003</v>
      </c>
      <c r="U68" s="36">
        <f>SUMIFS(СВЦЭМ!$D$39:$D$789,СВЦЭМ!$A$39:$A$789,$A68,СВЦЭМ!$B$39:$B$789,U$47)+'СЕТ СН'!$G$11+СВЦЭМ!$D$10+'СЕТ СН'!$G$5-'СЕТ СН'!$G$21</f>
        <v>4847.7501028300003</v>
      </c>
      <c r="V68" s="36">
        <f>SUMIFS(СВЦЭМ!$D$39:$D$789,СВЦЭМ!$A$39:$A$789,$A68,СВЦЭМ!$B$39:$B$789,V$47)+'СЕТ СН'!$G$11+СВЦЭМ!$D$10+'СЕТ СН'!$G$5-'СЕТ СН'!$G$21</f>
        <v>4885.8549464500002</v>
      </c>
      <c r="W68" s="36">
        <f>SUMIFS(СВЦЭМ!$D$39:$D$789,СВЦЭМ!$A$39:$A$789,$A68,СВЦЭМ!$B$39:$B$789,W$47)+'СЕТ СН'!$G$11+СВЦЭМ!$D$10+'СЕТ СН'!$G$5-'СЕТ СН'!$G$21</f>
        <v>4893.1291206599999</v>
      </c>
      <c r="X68" s="36">
        <f>SUMIFS(СВЦЭМ!$D$39:$D$789,СВЦЭМ!$A$39:$A$789,$A68,СВЦЭМ!$B$39:$B$789,X$47)+'СЕТ СН'!$G$11+СВЦЭМ!$D$10+'СЕТ СН'!$G$5-'СЕТ СН'!$G$21</f>
        <v>4924.5955334800001</v>
      </c>
      <c r="Y68" s="36">
        <f>SUMIFS(СВЦЭМ!$D$39:$D$789,СВЦЭМ!$A$39:$A$789,$A68,СВЦЭМ!$B$39:$B$789,Y$47)+'СЕТ СН'!$G$11+СВЦЭМ!$D$10+'СЕТ СН'!$G$5-'СЕТ СН'!$G$21</f>
        <v>4945.1999465199997</v>
      </c>
    </row>
    <row r="69" spans="1:32" ht="15.75" x14ac:dyDescent="0.2">
      <c r="A69" s="35">
        <f t="shared" si="1"/>
        <v>45648</v>
      </c>
      <c r="B69" s="36">
        <f>SUMIFS(СВЦЭМ!$D$39:$D$789,СВЦЭМ!$A$39:$A$789,$A69,СВЦЭМ!$B$39:$B$789,B$47)+'СЕТ СН'!$G$11+СВЦЭМ!$D$10+'СЕТ СН'!$G$5-'СЕТ СН'!$G$21</f>
        <v>4967.8241000400003</v>
      </c>
      <c r="C69" s="36">
        <f>SUMIFS(СВЦЭМ!$D$39:$D$789,СВЦЭМ!$A$39:$A$789,$A69,СВЦЭМ!$B$39:$B$789,C$47)+'СЕТ СН'!$G$11+СВЦЭМ!$D$10+'СЕТ СН'!$G$5-'СЕТ СН'!$G$21</f>
        <v>5074.6707462499999</v>
      </c>
      <c r="D69" s="36">
        <f>SUMIFS(СВЦЭМ!$D$39:$D$789,СВЦЭМ!$A$39:$A$789,$A69,СВЦЭМ!$B$39:$B$789,D$47)+'СЕТ СН'!$G$11+СВЦЭМ!$D$10+'СЕТ СН'!$G$5-'СЕТ СН'!$G$21</f>
        <v>5095.9985083699994</v>
      </c>
      <c r="E69" s="36">
        <f>SUMIFS(СВЦЭМ!$D$39:$D$789,СВЦЭМ!$A$39:$A$789,$A69,СВЦЭМ!$B$39:$B$789,E$47)+'СЕТ СН'!$G$11+СВЦЭМ!$D$10+'СЕТ СН'!$G$5-'СЕТ СН'!$G$21</f>
        <v>5116.1682648400001</v>
      </c>
      <c r="F69" s="36">
        <f>SUMIFS(СВЦЭМ!$D$39:$D$789,СВЦЭМ!$A$39:$A$789,$A69,СВЦЭМ!$B$39:$B$789,F$47)+'СЕТ СН'!$G$11+СВЦЭМ!$D$10+'СЕТ СН'!$G$5-'СЕТ СН'!$G$21</f>
        <v>5124.7538978299999</v>
      </c>
      <c r="G69" s="36">
        <f>SUMIFS(СВЦЭМ!$D$39:$D$789,СВЦЭМ!$A$39:$A$789,$A69,СВЦЭМ!$B$39:$B$789,G$47)+'СЕТ СН'!$G$11+СВЦЭМ!$D$10+'СЕТ СН'!$G$5-'СЕТ СН'!$G$21</f>
        <v>5127.22755951</v>
      </c>
      <c r="H69" s="36">
        <f>SUMIFS(СВЦЭМ!$D$39:$D$789,СВЦЭМ!$A$39:$A$789,$A69,СВЦЭМ!$B$39:$B$789,H$47)+'СЕТ СН'!$G$11+СВЦЭМ!$D$10+'СЕТ СН'!$G$5-'СЕТ СН'!$G$21</f>
        <v>5105.6386366099996</v>
      </c>
      <c r="I69" s="36">
        <f>SUMIFS(СВЦЭМ!$D$39:$D$789,СВЦЭМ!$A$39:$A$789,$A69,СВЦЭМ!$B$39:$B$789,I$47)+'СЕТ СН'!$G$11+СВЦЭМ!$D$10+'СЕТ СН'!$G$5-'СЕТ СН'!$G$21</f>
        <v>5079.1385138299993</v>
      </c>
      <c r="J69" s="36">
        <f>SUMIFS(СВЦЭМ!$D$39:$D$789,СВЦЭМ!$A$39:$A$789,$A69,СВЦЭМ!$B$39:$B$789,J$47)+'СЕТ СН'!$G$11+СВЦЭМ!$D$10+'СЕТ СН'!$G$5-'СЕТ СН'!$G$21</f>
        <v>4986.3410700100003</v>
      </c>
      <c r="K69" s="36">
        <f>SUMIFS(СВЦЭМ!$D$39:$D$789,СВЦЭМ!$A$39:$A$789,$A69,СВЦЭМ!$B$39:$B$789,K$47)+'СЕТ СН'!$G$11+СВЦЭМ!$D$10+'СЕТ СН'!$G$5-'СЕТ СН'!$G$21</f>
        <v>4945.4147245700005</v>
      </c>
      <c r="L69" s="36">
        <f>SUMIFS(СВЦЭМ!$D$39:$D$789,СВЦЭМ!$A$39:$A$789,$A69,СВЦЭМ!$B$39:$B$789,L$47)+'СЕТ СН'!$G$11+СВЦЭМ!$D$10+'СЕТ СН'!$G$5-'СЕТ СН'!$G$21</f>
        <v>4905.3910734000001</v>
      </c>
      <c r="M69" s="36">
        <f>SUMIFS(СВЦЭМ!$D$39:$D$789,СВЦЭМ!$A$39:$A$789,$A69,СВЦЭМ!$B$39:$B$789,M$47)+'СЕТ СН'!$G$11+СВЦЭМ!$D$10+'СЕТ СН'!$G$5-'СЕТ СН'!$G$21</f>
        <v>4902.0886846100002</v>
      </c>
      <c r="N69" s="36">
        <f>SUMIFS(СВЦЭМ!$D$39:$D$789,СВЦЭМ!$A$39:$A$789,$A69,СВЦЭМ!$B$39:$B$789,N$47)+'СЕТ СН'!$G$11+СВЦЭМ!$D$10+'СЕТ СН'!$G$5-'СЕТ СН'!$G$21</f>
        <v>4912.0277619999997</v>
      </c>
      <c r="O69" s="36">
        <f>SUMIFS(СВЦЭМ!$D$39:$D$789,СВЦЭМ!$A$39:$A$789,$A69,СВЦЭМ!$B$39:$B$789,O$47)+'СЕТ СН'!$G$11+СВЦЭМ!$D$10+'СЕТ СН'!$G$5-'СЕТ СН'!$G$21</f>
        <v>4931.5711995900001</v>
      </c>
      <c r="P69" s="36">
        <f>SUMIFS(СВЦЭМ!$D$39:$D$789,СВЦЭМ!$A$39:$A$789,$A69,СВЦЭМ!$B$39:$B$789,P$47)+'СЕТ СН'!$G$11+СВЦЭМ!$D$10+'СЕТ СН'!$G$5-'СЕТ СН'!$G$21</f>
        <v>4943.0950584100001</v>
      </c>
      <c r="Q69" s="36">
        <f>SUMIFS(СВЦЭМ!$D$39:$D$789,СВЦЭМ!$A$39:$A$789,$A69,СВЦЭМ!$B$39:$B$789,Q$47)+'СЕТ СН'!$G$11+СВЦЭМ!$D$10+'СЕТ СН'!$G$5-'СЕТ СН'!$G$21</f>
        <v>4964.7518093500003</v>
      </c>
      <c r="R69" s="36">
        <f>SUMIFS(СВЦЭМ!$D$39:$D$789,СВЦЭМ!$A$39:$A$789,$A69,СВЦЭМ!$B$39:$B$789,R$47)+'СЕТ СН'!$G$11+СВЦЭМ!$D$10+'СЕТ СН'!$G$5-'СЕТ СН'!$G$21</f>
        <v>4951.5342144000006</v>
      </c>
      <c r="S69" s="36">
        <f>SUMIFS(СВЦЭМ!$D$39:$D$789,СВЦЭМ!$A$39:$A$789,$A69,СВЦЭМ!$B$39:$B$789,S$47)+'СЕТ СН'!$G$11+СВЦЭМ!$D$10+'СЕТ СН'!$G$5-'СЕТ СН'!$G$21</f>
        <v>4906.5765429499997</v>
      </c>
      <c r="T69" s="36">
        <f>SUMIFS(СВЦЭМ!$D$39:$D$789,СВЦЭМ!$A$39:$A$789,$A69,СВЦЭМ!$B$39:$B$789,T$47)+'СЕТ СН'!$G$11+СВЦЭМ!$D$10+'СЕТ СН'!$G$5-'СЕТ СН'!$G$21</f>
        <v>4862.5514296199999</v>
      </c>
      <c r="U69" s="36">
        <f>SUMIFS(СВЦЭМ!$D$39:$D$789,СВЦЭМ!$A$39:$A$789,$A69,СВЦЭМ!$B$39:$B$789,U$47)+'СЕТ СН'!$G$11+СВЦЭМ!$D$10+'СЕТ СН'!$G$5-'СЕТ СН'!$G$21</f>
        <v>4870.9879414300003</v>
      </c>
      <c r="V69" s="36">
        <f>SUMIFS(СВЦЭМ!$D$39:$D$789,СВЦЭМ!$A$39:$A$789,$A69,СВЦЭМ!$B$39:$B$789,V$47)+'СЕТ СН'!$G$11+СВЦЭМ!$D$10+'СЕТ СН'!$G$5-'СЕТ СН'!$G$21</f>
        <v>4884.1601905500002</v>
      </c>
      <c r="W69" s="36">
        <f>SUMIFS(СВЦЭМ!$D$39:$D$789,СВЦЭМ!$A$39:$A$789,$A69,СВЦЭМ!$B$39:$B$789,W$47)+'СЕТ СН'!$G$11+СВЦЭМ!$D$10+'СЕТ СН'!$G$5-'СЕТ СН'!$G$21</f>
        <v>4898.2736619099996</v>
      </c>
      <c r="X69" s="36">
        <f>SUMIFS(СВЦЭМ!$D$39:$D$789,СВЦЭМ!$A$39:$A$789,$A69,СВЦЭМ!$B$39:$B$789,X$47)+'СЕТ СН'!$G$11+СВЦЭМ!$D$10+'СЕТ СН'!$G$5-'СЕТ СН'!$G$21</f>
        <v>4924.9300599899998</v>
      </c>
      <c r="Y69" s="36">
        <f>SUMIFS(СВЦЭМ!$D$39:$D$789,СВЦЭМ!$A$39:$A$789,$A69,СВЦЭМ!$B$39:$B$789,Y$47)+'СЕТ СН'!$G$11+СВЦЭМ!$D$10+'СЕТ СН'!$G$5-'СЕТ СН'!$G$21</f>
        <v>4971.65410557</v>
      </c>
    </row>
    <row r="70" spans="1:32" ht="15.75" x14ac:dyDescent="0.2">
      <c r="A70" s="35">
        <f t="shared" si="1"/>
        <v>45649</v>
      </c>
      <c r="B70" s="36">
        <f>SUMIFS(СВЦЭМ!$D$39:$D$789,СВЦЭМ!$A$39:$A$789,$A70,СВЦЭМ!$B$39:$B$789,B$47)+'СЕТ СН'!$G$11+СВЦЭМ!$D$10+'СЕТ СН'!$G$5-'СЕТ СН'!$G$21</f>
        <v>4947.4401422600004</v>
      </c>
      <c r="C70" s="36">
        <f>SUMIFS(СВЦЭМ!$D$39:$D$789,СВЦЭМ!$A$39:$A$789,$A70,СВЦЭМ!$B$39:$B$789,C$47)+'СЕТ СН'!$G$11+СВЦЭМ!$D$10+'СЕТ СН'!$G$5-'СЕТ СН'!$G$21</f>
        <v>5001.9033666899995</v>
      </c>
      <c r="D70" s="36">
        <f>SUMIFS(СВЦЭМ!$D$39:$D$789,СВЦЭМ!$A$39:$A$789,$A70,СВЦЭМ!$B$39:$B$789,D$47)+'СЕТ СН'!$G$11+СВЦЭМ!$D$10+'СЕТ СН'!$G$5-'СЕТ СН'!$G$21</f>
        <v>5066.9641048499998</v>
      </c>
      <c r="E70" s="36">
        <f>SUMIFS(СВЦЭМ!$D$39:$D$789,СВЦЭМ!$A$39:$A$789,$A70,СВЦЭМ!$B$39:$B$789,E$47)+'СЕТ СН'!$G$11+СВЦЭМ!$D$10+'СЕТ СН'!$G$5-'СЕТ СН'!$G$21</f>
        <v>5129.52399565</v>
      </c>
      <c r="F70" s="36">
        <f>SUMIFS(СВЦЭМ!$D$39:$D$789,СВЦЭМ!$A$39:$A$789,$A70,СВЦЭМ!$B$39:$B$789,F$47)+'СЕТ СН'!$G$11+СВЦЭМ!$D$10+'СЕТ СН'!$G$5-'СЕТ СН'!$G$21</f>
        <v>5073.8291061800001</v>
      </c>
      <c r="G70" s="36">
        <f>SUMIFS(СВЦЭМ!$D$39:$D$789,СВЦЭМ!$A$39:$A$789,$A70,СВЦЭМ!$B$39:$B$789,G$47)+'СЕТ СН'!$G$11+СВЦЭМ!$D$10+'СЕТ СН'!$G$5-'СЕТ СН'!$G$21</f>
        <v>5050.2276587300003</v>
      </c>
      <c r="H70" s="36">
        <f>SUMIFS(СВЦЭМ!$D$39:$D$789,СВЦЭМ!$A$39:$A$789,$A70,СВЦЭМ!$B$39:$B$789,H$47)+'СЕТ СН'!$G$11+СВЦЭМ!$D$10+'СЕТ СН'!$G$5-'СЕТ СН'!$G$21</f>
        <v>5030.3888690799995</v>
      </c>
      <c r="I70" s="36">
        <f>SUMIFS(СВЦЭМ!$D$39:$D$789,СВЦЭМ!$A$39:$A$789,$A70,СВЦЭМ!$B$39:$B$789,I$47)+'СЕТ СН'!$G$11+СВЦЭМ!$D$10+'СЕТ СН'!$G$5-'СЕТ СН'!$G$21</f>
        <v>5015.4794326000001</v>
      </c>
      <c r="J70" s="36">
        <f>SUMIFS(СВЦЭМ!$D$39:$D$789,СВЦЭМ!$A$39:$A$789,$A70,СВЦЭМ!$B$39:$B$789,J$47)+'СЕТ СН'!$G$11+СВЦЭМ!$D$10+'СЕТ СН'!$G$5-'СЕТ СН'!$G$21</f>
        <v>4947.9397904500001</v>
      </c>
      <c r="K70" s="36">
        <f>SUMIFS(СВЦЭМ!$D$39:$D$789,СВЦЭМ!$A$39:$A$789,$A70,СВЦЭМ!$B$39:$B$789,K$47)+'СЕТ СН'!$G$11+СВЦЭМ!$D$10+'СЕТ СН'!$G$5-'СЕТ СН'!$G$21</f>
        <v>4879.3274800700001</v>
      </c>
      <c r="L70" s="36">
        <f>SUMIFS(СВЦЭМ!$D$39:$D$789,СВЦЭМ!$A$39:$A$789,$A70,СВЦЭМ!$B$39:$B$789,L$47)+'СЕТ СН'!$G$11+СВЦЭМ!$D$10+'СЕТ СН'!$G$5-'СЕТ СН'!$G$21</f>
        <v>4872.2739235600002</v>
      </c>
      <c r="M70" s="36">
        <f>SUMIFS(СВЦЭМ!$D$39:$D$789,СВЦЭМ!$A$39:$A$789,$A70,СВЦЭМ!$B$39:$B$789,M$47)+'СЕТ СН'!$G$11+СВЦЭМ!$D$10+'СЕТ СН'!$G$5-'СЕТ СН'!$G$21</f>
        <v>4885.6696974099996</v>
      </c>
      <c r="N70" s="36">
        <f>SUMIFS(СВЦЭМ!$D$39:$D$789,СВЦЭМ!$A$39:$A$789,$A70,СВЦЭМ!$B$39:$B$789,N$47)+'СЕТ СН'!$G$11+СВЦЭМ!$D$10+'СЕТ СН'!$G$5-'СЕТ СН'!$G$21</f>
        <v>4890.0375813999999</v>
      </c>
      <c r="O70" s="36">
        <f>SUMIFS(СВЦЭМ!$D$39:$D$789,СВЦЭМ!$A$39:$A$789,$A70,СВЦЭМ!$B$39:$B$789,O$47)+'СЕТ СН'!$G$11+СВЦЭМ!$D$10+'СЕТ СН'!$G$5-'СЕТ СН'!$G$21</f>
        <v>4913.4423737400002</v>
      </c>
      <c r="P70" s="36">
        <f>SUMIFS(СВЦЭМ!$D$39:$D$789,СВЦЭМ!$A$39:$A$789,$A70,СВЦЭМ!$B$39:$B$789,P$47)+'СЕТ СН'!$G$11+СВЦЭМ!$D$10+'СЕТ СН'!$G$5-'СЕТ СН'!$G$21</f>
        <v>4947.4637113199997</v>
      </c>
      <c r="Q70" s="36">
        <f>SUMIFS(СВЦЭМ!$D$39:$D$789,СВЦЭМ!$A$39:$A$789,$A70,СВЦЭМ!$B$39:$B$789,Q$47)+'СЕТ СН'!$G$11+СВЦЭМ!$D$10+'СЕТ СН'!$G$5-'СЕТ СН'!$G$21</f>
        <v>4959.2744324800005</v>
      </c>
      <c r="R70" s="36">
        <f>SUMIFS(СВЦЭМ!$D$39:$D$789,СВЦЭМ!$A$39:$A$789,$A70,СВЦЭМ!$B$39:$B$789,R$47)+'СЕТ СН'!$G$11+СВЦЭМ!$D$10+'СЕТ СН'!$G$5-'СЕТ СН'!$G$21</f>
        <v>4933.8660359000005</v>
      </c>
      <c r="S70" s="36">
        <f>SUMIFS(СВЦЭМ!$D$39:$D$789,СВЦЭМ!$A$39:$A$789,$A70,СВЦЭМ!$B$39:$B$789,S$47)+'СЕТ СН'!$G$11+СВЦЭМ!$D$10+'СЕТ СН'!$G$5-'СЕТ СН'!$G$21</f>
        <v>4914.8195076800002</v>
      </c>
      <c r="T70" s="36">
        <f>SUMIFS(СВЦЭМ!$D$39:$D$789,СВЦЭМ!$A$39:$A$789,$A70,СВЦЭМ!$B$39:$B$789,T$47)+'СЕТ СН'!$G$11+СВЦЭМ!$D$10+'СЕТ СН'!$G$5-'СЕТ СН'!$G$21</f>
        <v>4900.3438037100004</v>
      </c>
      <c r="U70" s="36">
        <f>SUMIFS(СВЦЭМ!$D$39:$D$789,СВЦЭМ!$A$39:$A$789,$A70,СВЦЭМ!$B$39:$B$789,U$47)+'СЕТ СН'!$G$11+СВЦЭМ!$D$10+'СЕТ СН'!$G$5-'СЕТ СН'!$G$21</f>
        <v>4898.4962326699997</v>
      </c>
      <c r="V70" s="36">
        <f>SUMIFS(СВЦЭМ!$D$39:$D$789,СВЦЭМ!$A$39:$A$789,$A70,СВЦЭМ!$B$39:$B$789,V$47)+'СЕТ СН'!$G$11+СВЦЭМ!$D$10+'СЕТ СН'!$G$5-'СЕТ СН'!$G$21</f>
        <v>4877.33361943</v>
      </c>
      <c r="W70" s="36">
        <f>SUMIFS(СВЦЭМ!$D$39:$D$789,СВЦЭМ!$A$39:$A$789,$A70,СВЦЭМ!$B$39:$B$789,W$47)+'СЕТ СН'!$G$11+СВЦЭМ!$D$10+'СЕТ СН'!$G$5-'СЕТ СН'!$G$21</f>
        <v>4876.7481866899998</v>
      </c>
      <c r="X70" s="36">
        <f>SUMIFS(СВЦЭМ!$D$39:$D$789,СВЦЭМ!$A$39:$A$789,$A70,СВЦЭМ!$B$39:$B$789,X$47)+'СЕТ СН'!$G$11+СВЦЭМ!$D$10+'СЕТ СН'!$G$5-'СЕТ СН'!$G$21</f>
        <v>4930.5157876699996</v>
      </c>
      <c r="Y70" s="36">
        <f>SUMIFS(СВЦЭМ!$D$39:$D$789,СВЦЭМ!$A$39:$A$789,$A70,СВЦЭМ!$B$39:$B$789,Y$47)+'СЕТ СН'!$G$11+СВЦЭМ!$D$10+'СЕТ СН'!$G$5-'СЕТ СН'!$G$21</f>
        <v>4957.7806772499998</v>
      </c>
    </row>
    <row r="71" spans="1:32" ht="15.75" x14ac:dyDescent="0.2">
      <c r="A71" s="35">
        <f t="shared" si="1"/>
        <v>45650</v>
      </c>
      <c r="B71" s="36">
        <f>SUMIFS(СВЦЭМ!$D$39:$D$789,СВЦЭМ!$A$39:$A$789,$A71,СВЦЭМ!$B$39:$B$789,B$47)+'СЕТ СН'!$G$11+СВЦЭМ!$D$10+'СЕТ СН'!$G$5-'СЕТ СН'!$G$21</f>
        <v>5011.6036571699997</v>
      </c>
      <c r="C71" s="36">
        <f>SUMIFS(СВЦЭМ!$D$39:$D$789,СВЦЭМ!$A$39:$A$789,$A71,СВЦЭМ!$B$39:$B$789,C$47)+'СЕТ СН'!$G$11+СВЦЭМ!$D$10+'СЕТ СН'!$G$5-'СЕТ СН'!$G$21</f>
        <v>5111.3024981599992</v>
      </c>
      <c r="D71" s="36">
        <f>SUMIFS(СВЦЭМ!$D$39:$D$789,СВЦЭМ!$A$39:$A$789,$A71,СВЦЭМ!$B$39:$B$789,D$47)+'СЕТ СН'!$G$11+СВЦЭМ!$D$10+'СЕТ СН'!$G$5-'СЕТ СН'!$G$21</f>
        <v>5107.2001943599998</v>
      </c>
      <c r="E71" s="36">
        <f>SUMIFS(СВЦЭМ!$D$39:$D$789,СВЦЭМ!$A$39:$A$789,$A71,СВЦЭМ!$B$39:$B$789,E$47)+'СЕТ СН'!$G$11+СВЦЭМ!$D$10+'СЕТ СН'!$G$5-'СЕТ СН'!$G$21</f>
        <v>5107.6539254899999</v>
      </c>
      <c r="F71" s="36">
        <f>SUMIFS(СВЦЭМ!$D$39:$D$789,СВЦЭМ!$A$39:$A$789,$A71,СВЦЭМ!$B$39:$B$789,F$47)+'СЕТ СН'!$G$11+СВЦЭМ!$D$10+'СЕТ СН'!$G$5-'СЕТ СН'!$G$21</f>
        <v>5099.2700251999995</v>
      </c>
      <c r="G71" s="36">
        <f>SUMIFS(СВЦЭМ!$D$39:$D$789,СВЦЭМ!$A$39:$A$789,$A71,СВЦЭМ!$B$39:$B$789,G$47)+'СЕТ СН'!$G$11+СВЦЭМ!$D$10+'СЕТ СН'!$G$5-'СЕТ СН'!$G$21</f>
        <v>5083.2968721999996</v>
      </c>
      <c r="H71" s="36">
        <f>SUMIFS(СВЦЭМ!$D$39:$D$789,СВЦЭМ!$A$39:$A$789,$A71,СВЦЭМ!$B$39:$B$789,H$47)+'СЕТ СН'!$G$11+СВЦЭМ!$D$10+'СЕТ СН'!$G$5-'СЕТ СН'!$G$21</f>
        <v>5067.1695043199998</v>
      </c>
      <c r="I71" s="36">
        <f>SUMIFS(СВЦЭМ!$D$39:$D$789,СВЦЭМ!$A$39:$A$789,$A71,СВЦЭМ!$B$39:$B$789,I$47)+'СЕТ СН'!$G$11+СВЦЭМ!$D$10+'СЕТ СН'!$G$5-'СЕТ СН'!$G$21</f>
        <v>5007.7424483100003</v>
      </c>
      <c r="J71" s="36">
        <f>SUMIFS(СВЦЭМ!$D$39:$D$789,СВЦЭМ!$A$39:$A$789,$A71,СВЦЭМ!$B$39:$B$789,J$47)+'СЕТ СН'!$G$11+СВЦЭМ!$D$10+'СЕТ СН'!$G$5-'СЕТ СН'!$G$21</f>
        <v>4977.7749323799999</v>
      </c>
      <c r="K71" s="36">
        <f>SUMIFS(СВЦЭМ!$D$39:$D$789,СВЦЭМ!$A$39:$A$789,$A71,СВЦЭМ!$B$39:$B$789,K$47)+'СЕТ СН'!$G$11+СВЦЭМ!$D$10+'СЕТ СН'!$G$5-'СЕТ СН'!$G$21</f>
        <v>4984.9082290200004</v>
      </c>
      <c r="L71" s="36">
        <f>SUMIFS(СВЦЭМ!$D$39:$D$789,СВЦЭМ!$A$39:$A$789,$A71,СВЦЭМ!$B$39:$B$789,L$47)+'СЕТ СН'!$G$11+СВЦЭМ!$D$10+'СЕТ СН'!$G$5-'СЕТ СН'!$G$21</f>
        <v>4954.9225295400001</v>
      </c>
      <c r="M71" s="36">
        <f>SUMIFS(СВЦЭМ!$D$39:$D$789,СВЦЭМ!$A$39:$A$789,$A71,СВЦЭМ!$B$39:$B$789,M$47)+'СЕТ СН'!$G$11+СВЦЭМ!$D$10+'СЕТ СН'!$G$5-'СЕТ СН'!$G$21</f>
        <v>4890.1345012700003</v>
      </c>
      <c r="N71" s="36">
        <f>SUMIFS(СВЦЭМ!$D$39:$D$789,СВЦЭМ!$A$39:$A$789,$A71,СВЦЭМ!$B$39:$B$789,N$47)+'СЕТ СН'!$G$11+СВЦЭМ!$D$10+'СЕТ СН'!$G$5-'СЕТ СН'!$G$21</f>
        <v>4908.8956638099999</v>
      </c>
      <c r="O71" s="36">
        <f>SUMIFS(СВЦЭМ!$D$39:$D$789,СВЦЭМ!$A$39:$A$789,$A71,СВЦЭМ!$B$39:$B$789,O$47)+'СЕТ СН'!$G$11+СВЦЭМ!$D$10+'СЕТ СН'!$G$5-'СЕТ СН'!$G$21</f>
        <v>4959.04840143</v>
      </c>
      <c r="P71" s="36">
        <f>SUMIFS(СВЦЭМ!$D$39:$D$789,СВЦЭМ!$A$39:$A$789,$A71,СВЦЭМ!$B$39:$B$789,P$47)+'СЕТ СН'!$G$11+СВЦЭМ!$D$10+'СЕТ СН'!$G$5-'СЕТ СН'!$G$21</f>
        <v>4953.7644631599997</v>
      </c>
      <c r="Q71" s="36">
        <f>SUMIFS(СВЦЭМ!$D$39:$D$789,СВЦЭМ!$A$39:$A$789,$A71,СВЦЭМ!$B$39:$B$789,Q$47)+'СЕТ СН'!$G$11+СВЦЭМ!$D$10+'СЕТ СН'!$G$5-'СЕТ СН'!$G$21</f>
        <v>4893.6841445400005</v>
      </c>
      <c r="R71" s="36">
        <f>SUMIFS(СВЦЭМ!$D$39:$D$789,СВЦЭМ!$A$39:$A$789,$A71,СВЦЭМ!$B$39:$B$789,R$47)+'СЕТ СН'!$G$11+СВЦЭМ!$D$10+'СЕТ СН'!$G$5-'СЕТ СН'!$G$21</f>
        <v>4909.4347734399998</v>
      </c>
      <c r="S71" s="36">
        <f>SUMIFS(СВЦЭМ!$D$39:$D$789,СВЦЭМ!$A$39:$A$789,$A71,СВЦЭМ!$B$39:$B$789,S$47)+'СЕТ СН'!$G$11+СВЦЭМ!$D$10+'СЕТ СН'!$G$5-'СЕТ СН'!$G$21</f>
        <v>4930.8245044400001</v>
      </c>
      <c r="T71" s="36">
        <f>SUMIFS(СВЦЭМ!$D$39:$D$789,СВЦЭМ!$A$39:$A$789,$A71,СВЦЭМ!$B$39:$B$789,T$47)+'СЕТ СН'!$G$11+СВЦЭМ!$D$10+'СЕТ СН'!$G$5-'СЕТ СН'!$G$21</f>
        <v>4965.7450462500001</v>
      </c>
      <c r="U71" s="36">
        <f>SUMIFS(СВЦЭМ!$D$39:$D$789,СВЦЭМ!$A$39:$A$789,$A71,СВЦЭМ!$B$39:$B$789,U$47)+'СЕТ СН'!$G$11+СВЦЭМ!$D$10+'СЕТ СН'!$G$5-'СЕТ СН'!$G$21</f>
        <v>4968.4512374699998</v>
      </c>
      <c r="V71" s="36">
        <f>SUMIFS(СВЦЭМ!$D$39:$D$789,СВЦЭМ!$A$39:$A$789,$A71,СВЦЭМ!$B$39:$B$789,V$47)+'СЕТ СН'!$G$11+СВЦЭМ!$D$10+'СЕТ СН'!$G$5-'СЕТ СН'!$G$21</f>
        <v>4979.7056667899997</v>
      </c>
      <c r="W71" s="36">
        <f>SUMIFS(СВЦЭМ!$D$39:$D$789,СВЦЭМ!$A$39:$A$789,$A71,СВЦЭМ!$B$39:$B$789,W$47)+'СЕТ СН'!$G$11+СВЦЭМ!$D$10+'СЕТ СН'!$G$5-'СЕТ СН'!$G$21</f>
        <v>5001.1127564799999</v>
      </c>
      <c r="X71" s="36">
        <f>SUMIFS(СВЦЭМ!$D$39:$D$789,СВЦЭМ!$A$39:$A$789,$A71,СВЦЭМ!$B$39:$B$789,X$47)+'СЕТ СН'!$G$11+СВЦЭМ!$D$10+'СЕТ СН'!$G$5-'СЕТ СН'!$G$21</f>
        <v>5032.6969849400002</v>
      </c>
      <c r="Y71" s="36">
        <f>SUMIFS(СВЦЭМ!$D$39:$D$789,СВЦЭМ!$A$39:$A$789,$A71,СВЦЭМ!$B$39:$B$789,Y$47)+'СЕТ СН'!$G$11+СВЦЭМ!$D$10+'СЕТ СН'!$G$5-'СЕТ СН'!$G$21</f>
        <v>5041.2101424100001</v>
      </c>
    </row>
    <row r="72" spans="1:32" ht="15.75" x14ac:dyDescent="0.2">
      <c r="A72" s="35">
        <f t="shared" si="1"/>
        <v>45651</v>
      </c>
      <c r="B72" s="36">
        <f>SUMIFS(СВЦЭМ!$D$39:$D$789,СВЦЭМ!$A$39:$A$789,$A72,СВЦЭМ!$B$39:$B$789,B$47)+'СЕТ СН'!$G$11+СВЦЭМ!$D$10+'СЕТ СН'!$G$5-'СЕТ СН'!$G$21</f>
        <v>4940.2654334300005</v>
      </c>
      <c r="C72" s="36">
        <f>SUMIFS(СВЦЭМ!$D$39:$D$789,СВЦЭМ!$A$39:$A$789,$A72,СВЦЭМ!$B$39:$B$789,C$47)+'СЕТ СН'!$G$11+СВЦЭМ!$D$10+'СЕТ СН'!$G$5-'СЕТ СН'!$G$21</f>
        <v>4979.1113767099996</v>
      </c>
      <c r="D72" s="36">
        <f>SUMIFS(СВЦЭМ!$D$39:$D$789,СВЦЭМ!$A$39:$A$789,$A72,СВЦЭМ!$B$39:$B$789,D$47)+'СЕТ СН'!$G$11+СВЦЭМ!$D$10+'СЕТ СН'!$G$5-'СЕТ СН'!$G$21</f>
        <v>4989.8057084299999</v>
      </c>
      <c r="E72" s="36">
        <f>SUMIFS(СВЦЭМ!$D$39:$D$789,СВЦЭМ!$A$39:$A$789,$A72,СВЦЭМ!$B$39:$B$789,E$47)+'СЕТ СН'!$G$11+СВЦЭМ!$D$10+'СЕТ СН'!$G$5-'СЕТ СН'!$G$21</f>
        <v>5022.6410550999999</v>
      </c>
      <c r="F72" s="36">
        <f>SUMIFS(СВЦЭМ!$D$39:$D$789,СВЦЭМ!$A$39:$A$789,$A72,СВЦЭМ!$B$39:$B$789,F$47)+'СЕТ СН'!$G$11+СВЦЭМ!$D$10+'СЕТ СН'!$G$5-'СЕТ СН'!$G$21</f>
        <v>5028.2042072799995</v>
      </c>
      <c r="G72" s="36">
        <f>SUMIFS(СВЦЭМ!$D$39:$D$789,СВЦЭМ!$A$39:$A$789,$A72,СВЦЭМ!$B$39:$B$789,G$47)+'СЕТ СН'!$G$11+СВЦЭМ!$D$10+'СЕТ СН'!$G$5-'СЕТ СН'!$G$21</f>
        <v>4988.0619790000001</v>
      </c>
      <c r="H72" s="36">
        <f>SUMIFS(СВЦЭМ!$D$39:$D$789,СВЦЭМ!$A$39:$A$789,$A72,СВЦЭМ!$B$39:$B$789,H$47)+'СЕТ СН'!$G$11+СВЦЭМ!$D$10+'СЕТ СН'!$G$5-'СЕТ СН'!$G$21</f>
        <v>4927.9865775400003</v>
      </c>
      <c r="I72" s="36">
        <f>SUMIFS(СВЦЭМ!$D$39:$D$789,СВЦЭМ!$A$39:$A$789,$A72,СВЦЭМ!$B$39:$B$789,I$47)+'СЕТ СН'!$G$11+СВЦЭМ!$D$10+'СЕТ СН'!$G$5-'СЕТ СН'!$G$21</f>
        <v>4833.8698130499997</v>
      </c>
      <c r="J72" s="36">
        <f>SUMIFS(СВЦЭМ!$D$39:$D$789,СВЦЭМ!$A$39:$A$789,$A72,СВЦЭМ!$B$39:$B$789,J$47)+'СЕТ СН'!$G$11+СВЦЭМ!$D$10+'СЕТ СН'!$G$5-'СЕТ СН'!$G$21</f>
        <v>4817.2195662300001</v>
      </c>
      <c r="K72" s="36">
        <f>SUMIFS(СВЦЭМ!$D$39:$D$789,СВЦЭМ!$A$39:$A$789,$A72,СВЦЭМ!$B$39:$B$789,K$47)+'СЕТ СН'!$G$11+СВЦЭМ!$D$10+'СЕТ СН'!$G$5-'СЕТ СН'!$G$21</f>
        <v>4804.07515831</v>
      </c>
      <c r="L72" s="36">
        <f>SUMIFS(СВЦЭМ!$D$39:$D$789,СВЦЭМ!$A$39:$A$789,$A72,СВЦЭМ!$B$39:$B$789,L$47)+'СЕТ СН'!$G$11+СВЦЭМ!$D$10+'СЕТ СН'!$G$5-'СЕТ СН'!$G$21</f>
        <v>4787.5784449299999</v>
      </c>
      <c r="M72" s="36">
        <f>SUMIFS(СВЦЭМ!$D$39:$D$789,СВЦЭМ!$A$39:$A$789,$A72,СВЦЭМ!$B$39:$B$789,M$47)+'СЕТ СН'!$G$11+СВЦЭМ!$D$10+'СЕТ СН'!$G$5-'СЕТ СН'!$G$21</f>
        <v>4764.4177205899996</v>
      </c>
      <c r="N72" s="36">
        <f>SUMIFS(СВЦЭМ!$D$39:$D$789,СВЦЭМ!$A$39:$A$789,$A72,СВЦЭМ!$B$39:$B$789,N$47)+'СЕТ СН'!$G$11+СВЦЭМ!$D$10+'СЕТ СН'!$G$5-'СЕТ СН'!$G$21</f>
        <v>4765.87974012</v>
      </c>
      <c r="O72" s="36">
        <f>SUMIFS(СВЦЭМ!$D$39:$D$789,СВЦЭМ!$A$39:$A$789,$A72,СВЦЭМ!$B$39:$B$789,O$47)+'СЕТ СН'!$G$11+СВЦЭМ!$D$10+'СЕТ СН'!$G$5-'СЕТ СН'!$G$21</f>
        <v>4775.6701352</v>
      </c>
      <c r="P72" s="36">
        <f>SUMIFS(СВЦЭМ!$D$39:$D$789,СВЦЭМ!$A$39:$A$789,$A72,СВЦЭМ!$B$39:$B$789,P$47)+'СЕТ СН'!$G$11+СВЦЭМ!$D$10+'СЕТ СН'!$G$5-'СЕТ СН'!$G$21</f>
        <v>4778.1891913199997</v>
      </c>
      <c r="Q72" s="36">
        <f>SUMIFS(СВЦЭМ!$D$39:$D$789,СВЦЭМ!$A$39:$A$789,$A72,СВЦЭМ!$B$39:$B$789,Q$47)+'СЕТ СН'!$G$11+СВЦЭМ!$D$10+'СЕТ СН'!$G$5-'СЕТ СН'!$G$21</f>
        <v>4782.2394839500002</v>
      </c>
      <c r="R72" s="36">
        <f>SUMIFS(СВЦЭМ!$D$39:$D$789,СВЦЭМ!$A$39:$A$789,$A72,СВЦЭМ!$B$39:$B$789,R$47)+'СЕТ СН'!$G$11+СВЦЭМ!$D$10+'СЕТ СН'!$G$5-'СЕТ СН'!$G$21</f>
        <v>4780.1402756799998</v>
      </c>
      <c r="S72" s="36">
        <f>SUMIFS(СВЦЭМ!$D$39:$D$789,СВЦЭМ!$A$39:$A$789,$A72,СВЦЭМ!$B$39:$B$789,S$47)+'СЕТ СН'!$G$11+СВЦЭМ!$D$10+'СЕТ СН'!$G$5-'СЕТ СН'!$G$21</f>
        <v>4762.6431202900003</v>
      </c>
      <c r="T72" s="36">
        <f>SUMIFS(СВЦЭМ!$D$39:$D$789,СВЦЭМ!$A$39:$A$789,$A72,СВЦЭМ!$B$39:$B$789,T$47)+'СЕТ СН'!$G$11+СВЦЭМ!$D$10+'СЕТ СН'!$G$5-'СЕТ СН'!$G$21</f>
        <v>4782.56628507</v>
      </c>
      <c r="U72" s="36">
        <f>SUMIFS(СВЦЭМ!$D$39:$D$789,СВЦЭМ!$A$39:$A$789,$A72,СВЦЭМ!$B$39:$B$789,U$47)+'СЕТ СН'!$G$11+СВЦЭМ!$D$10+'СЕТ СН'!$G$5-'СЕТ СН'!$G$21</f>
        <v>4780.3101273100001</v>
      </c>
      <c r="V72" s="36">
        <f>SUMIFS(СВЦЭМ!$D$39:$D$789,СВЦЭМ!$A$39:$A$789,$A72,СВЦЭМ!$B$39:$B$789,V$47)+'СЕТ СН'!$G$11+СВЦЭМ!$D$10+'СЕТ СН'!$G$5-'СЕТ СН'!$G$21</f>
        <v>4787.6409047699999</v>
      </c>
      <c r="W72" s="36">
        <f>SUMIFS(СВЦЭМ!$D$39:$D$789,СВЦЭМ!$A$39:$A$789,$A72,СВЦЭМ!$B$39:$B$789,W$47)+'СЕТ СН'!$G$11+СВЦЭМ!$D$10+'СЕТ СН'!$G$5-'СЕТ СН'!$G$21</f>
        <v>4819.0098091999998</v>
      </c>
      <c r="X72" s="36">
        <f>SUMIFS(СВЦЭМ!$D$39:$D$789,СВЦЭМ!$A$39:$A$789,$A72,СВЦЭМ!$B$39:$B$789,X$47)+'СЕТ СН'!$G$11+СВЦЭМ!$D$10+'СЕТ СН'!$G$5-'СЕТ СН'!$G$21</f>
        <v>4812.5525465800001</v>
      </c>
      <c r="Y72" s="36">
        <f>SUMIFS(СВЦЭМ!$D$39:$D$789,СВЦЭМ!$A$39:$A$789,$A72,СВЦЭМ!$B$39:$B$789,Y$47)+'СЕТ СН'!$G$11+СВЦЭМ!$D$10+'СЕТ СН'!$G$5-'СЕТ СН'!$G$21</f>
        <v>4863.8845037399997</v>
      </c>
    </row>
    <row r="73" spans="1:32" ht="15.75" x14ac:dyDescent="0.2">
      <c r="A73" s="35">
        <f t="shared" si="1"/>
        <v>45652</v>
      </c>
      <c r="B73" s="36">
        <f>SUMIFS(СВЦЭМ!$D$39:$D$789,СВЦЭМ!$A$39:$A$789,$A73,СВЦЭМ!$B$39:$B$789,B$47)+'СЕТ СН'!$G$11+СВЦЭМ!$D$10+'СЕТ СН'!$G$5-'СЕТ СН'!$G$21</f>
        <v>5007.7139283199995</v>
      </c>
      <c r="C73" s="36">
        <f>SUMIFS(СВЦЭМ!$D$39:$D$789,СВЦЭМ!$A$39:$A$789,$A73,СВЦЭМ!$B$39:$B$789,C$47)+'СЕТ СН'!$G$11+СВЦЭМ!$D$10+'СЕТ СН'!$G$5-'СЕТ СН'!$G$21</f>
        <v>5043.8702640199999</v>
      </c>
      <c r="D73" s="36">
        <f>SUMIFS(СВЦЭМ!$D$39:$D$789,СВЦЭМ!$A$39:$A$789,$A73,СВЦЭМ!$B$39:$B$789,D$47)+'СЕТ СН'!$G$11+СВЦЭМ!$D$10+'СЕТ СН'!$G$5-'СЕТ СН'!$G$21</f>
        <v>5068.8661205899998</v>
      </c>
      <c r="E73" s="36">
        <f>SUMIFS(СВЦЭМ!$D$39:$D$789,СВЦЭМ!$A$39:$A$789,$A73,СВЦЭМ!$B$39:$B$789,E$47)+'СЕТ СН'!$G$11+СВЦЭМ!$D$10+'СЕТ СН'!$G$5-'СЕТ СН'!$G$21</f>
        <v>5073.5299767300003</v>
      </c>
      <c r="F73" s="36">
        <f>SUMIFS(СВЦЭМ!$D$39:$D$789,СВЦЭМ!$A$39:$A$789,$A73,СВЦЭМ!$B$39:$B$789,F$47)+'СЕТ СН'!$G$11+СВЦЭМ!$D$10+'СЕТ СН'!$G$5-'СЕТ СН'!$G$21</f>
        <v>5069.4402493799998</v>
      </c>
      <c r="G73" s="36">
        <f>SUMIFS(СВЦЭМ!$D$39:$D$789,СВЦЭМ!$A$39:$A$789,$A73,СВЦЭМ!$B$39:$B$789,G$47)+'СЕТ СН'!$G$11+СВЦЭМ!$D$10+'СЕТ СН'!$G$5-'СЕТ СН'!$G$21</f>
        <v>5047.1950083199999</v>
      </c>
      <c r="H73" s="36">
        <f>SUMIFS(СВЦЭМ!$D$39:$D$789,СВЦЭМ!$A$39:$A$789,$A73,СВЦЭМ!$B$39:$B$789,H$47)+'СЕТ СН'!$G$11+СВЦЭМ!$D$10+'СЕТ СН'!$G$5-'СЕТ СН'!$G$21</f>
        <v>4969.8653262600001</v>
      </c>
      <c r="I73" s="36">
        <f>SUMIFS(СВЦЭМ!$D$39:$D$789,СВЦЭМ!$A$39:$A$789,$A73,СВЦЭМ!$B$39:$B$789,I$47)+'СЕТ СН'!$G$11+СВЦЭМ!$D$10+'СЕТ СН'!$G$5-'СЕТ СН'!$G$21</f>
        <v>4909.7621575100002</v>
      </c>
      <c r="J73" s="36">
        <f>SUMIFS(СВЦЭМ!$D$39:$D$789,СВЦЭМ!$A$39:$A$789,$A73,СВЦЭМ!$B$39:$B$789,J$47)+'СЕТ СН'!$G$11+СВЦЭМ!$D$10+'СЕТ СН'!$G$5-'СЕТ СН'!$G$21</f>
        <v>4877.4024400099997</v>
      </c>
      <c r="K73" s="36">
        <f>SUMIFS(СВЦЭМ!$D$39:$D$789,СВЦЭМ!$A$39:$A$789,$A73,СВЦЭМ!$B$39:$B$789,K$47)+'СЕТ СН'!$G$11+СВЦЭМ!$D$10+'СЕТ СН'!$G$5-'СЕТ СН'!$G$21</f>
        <v>4858.8984412299997</v>
      </c>
      <c r="L73" s="36">
        <f>SUMIFS(СВЦЭМ!$D$39:$D$789,СВЦЭМ!$A$39:$A$789,$A73,СВЦЭМ!$B$39:$B$789,L$47)+'СЕТ СН'!$G$11+СВЦЭМ!$D$10+'СЕТ СН'!$G$5-'СЕТ СН'!$G$21</f>
        <v>4858.2132209700003</v>
      </c>
      <c r="M73" s="36">
        <f>SUMIFS(СВЦЭМ!$D$39:$D$789,СВЦЭМ!$A$39:$A$789,$A73,СВЦЭМ!$B$39:$B$789,M$47)+'СЕТ СН'!$G$11+СВЦЭМ!$D$10+'СЕТ СН'!$G$5-'СЕТ СН'!$G$21</f>
        <v>4845.7066119399997</v>
      </c>
      <c r="N73" s="36">
        <f>SUMIFS(СВЦЭМ!$D$39:$D$789,СВЦЭМ!$A$39:$A$789,$A73,СВЦЭМ!$B$39:$B$789,N$47)+'СЕТ СН'!$G$11+СВЦЭМ!$D$10+'СЕТ СН'!$G$5-'СЕТ СН'!$G$21</f>
        <v>4847.03808914</v>
      </c>
      <c r="O73" s="36">
        <f>SUMIFS(СВЦЭМ!$D$39:$D$789,СВЦЭМ!$A$39:$A$789,$A73,СВЦЭМ!$B$39:$B$789,O$47)+'СЕТ СН'!$G$11+СВЦЭМ!$D$10+'СЕТ СН'!$G$5-'СЕТ СН'!$G$21</f>
        <v>4840.0327811300003</v>
      </c>
      <c r="P73" s="36">
        <f>SUMIFS(СВЦЭМ!$D$39:$D$789,СВЦЭМ!$A$39:$A$789,$A73,СВЦЭМ!$B$39:$B$789,P$47)+'СЕТ СН'!$G$11+СВЦЭМ!$D$10+'СЕТ СН'!$G$5-'СЕТ СН'!$G$21</f>
        <v>4851.7698107599999</v>
      </c>
      <c r="Q73" s="36">
        <f>SUMIFS(СВЦЭМ!$D$39:$D$789,СВЦЭМ!$A$39:$A$789,$A73,СВЦЭМ!$B$39:$B$789,Q$47)+'СЕТ СН'!$G$11+СВЦЭМ!$D$10+'СЕТ СН'!$G$5-'СЕТ СН'!$G$21</f>
        <v>4900.3492599199999</v>
      </c>
      <c r="R73" s="36">
        <f>SUMIFS(СВЦЭМ!$D$39:$D$789,СВЦЭМ!$A$39:$A$789,$A73,СВЦЭМ!$B$39:$B$789,R$47)+'СЕТ СН'!$G$11+СВЦЭМ!$D$10+'СЕТ СН'!$G$5-'СЕТ СН'!$G$21</f>
        <v>4859.6453502100003</v>
      </c>
      <c r="S73" s="36">
        <f>SUMIFS(СВЦЭМ!$D$39:$D$789,СВЦЭМ!$A$39:$A$789,$A73,СВЦЭМ!$B$39:$B$789,S$47)+'СЕТ СН'!$G$11+СВЦЭМ!$D$10+'СЕТ СН'!$G$5-'СЕТ СН'!$G$21</f>
        <v>4867.0746390000004</v>
      </c>
      <c r="T73" s="36">
        <f>SUMIFS(СВЦЭМ!$D$39:$D$789,СВЦЭМ!$A$39:$A$789,$A73,СВЦЭМ!$B$39:$B$789,T$47)+'СЕТ СН'!$G$11+СВЦЭМ!$D$10+'СЕТ СН'!$G$5-'СЕТ СН'!$G$21</f>
        <v>4849.8282927700002</v>
      </c>
      <c r="U73" s="36">
        <f>SUMIFS(СВЦЭМ!$D$39:$D$789,СВЦЭМ!$A$39:$A$789,$A73,СВЦЭМ!$B$39:$B$789,U$47)+'СЕТ СН'!$G$11+СВЦЭМ!$D$10+'СЕТ СН'!$G$5-'СЕТ СН'!$G$21</f>
        <v>4862.7409677200003</v>
      </c>
      <c r="V73" s="36">
        <f>SUMIFS(СВЦЭМ!$D$39:$D$789,СВЦЭМ!$A$39:$A$789,$A73,СВЦЭМ!$B$39:$B$789,V$47)+'СЕТ СН'!$G$11+СВЦЭМ!$D$10+'СЕТ СН'!$G$5-'СЕТ СН'!$G$21</f>
        <v>4887.9197725200002</v>
      </c>
      <c r="W73" s="36">
        <f>SUMIFS(СВЦЭМ!$D$39:$D$789,СВЦЭМ!$A$39:$A$789,$A73,СВЦЭМ!$B$39:$B$789,W$47)+'СЕТ СН'!$G$11+СВЦЭМ!$D$10+'СЕТ СН'!$G$5-'СЕТ СН'!$G$21</f>
        <v>4898.0850649399999</v>
      </c>
      <c r="X73" s="36">
        <f>SUMIFS(СВЦЭМ!$D$39:$D$789,СВЦЭМ!$A$39:$A$789,$A73,СВЦЭМ!$B$39:$B$789,X$47)+'СЕТ СН'!$G$11+СВЦЭМ!$D$10+'СЕТ СН'!$G$5-'СЕТ СН'!$G$21</f>
        <v>4908.2393111199999</v>
      </c>
      <c r="Y73" s="36">
        <f>SUMIFS(СВЦЭМ!$D$39:$D$789,СВЦЭМ!$A$39:$A$789,$A73,СВЦЭМ!$B$39:$B$789,Y$47)+'СЕТ СН'!$G$11+СВЦЭМ!$D$10+'СЕТ СН'!$G$5-'СЕТ СН'!$G$21</f>
        <v>4923.7934616800003</v>
      </c>
    </row>
    <row r="74" spans="1:32" ht="15.75" x14ac:dyDescent="0.2">
      <c r="A74" s="35">
        <f t="shared" si="1"/>
        <v>45653</v>
      </c>
      <c r="B74" s="36">
        <f>SUMIFS(СВЦЭМ!$D$39:$D$789,СВЦЭМ!$A$39:$A$789,$A74,СВЦЭМ!$B$39:$B$789,B$47)+'СЕТ СН'!$G$11+СВЦЭМ!$D$10+'СЕТ СН'!$G$5-'СЕТ СН'!$G$21</f>
        <v>5019.9282399000003</v>
      </c>
      <c r="C74" s="36">
        <f>SUMIFS(СВЦЭМ!$D$39:$D$789,СВЦЭМ!$A$39:$A$789,$A74,СВЦЭМ!$B$39:$B$789,C$47)+'СЕТ СН'!$G$11+СВЦЭМ!$D$10+'СЕТ СН'!$G$5-'СЕТ СН'!$G$21</f>
        <v>5036.8157040000006</v>
      </c>
      <c r="D74" s="36">
        <f>SUMIFS(СВЦЭМ!$D$39:$D$789,СВЦЭМ!$A$39:$A$789,$A74,СВЦЭМ!$B$39:$B$789,D$47)+'СЕТ СН'!$G$11+СВЦЭМ!$D$10+'СЕТ СН'!$G$5-'СЕТ СН'!$G$21</f>
        <v>5047.7766063700001</v>
      </c>
      <c r="E74" s="36">
        <f>SUMIFS(СВЦЭМ!$D$39:$D$789,СВЦЭМ!$A$39:$A$789,$A74,СВЦЭМ!$B$39:$B$789,E$47)+'СЕТ СН'!$G$11+СВЦЭМ!$D$10+'СЕТ СН'!$G$5-'СЕТ СН'!$G$21</f>
        <v>5056.7065367899995</v>
      </c>
      <c r="F74" s="36">
        <f>SUMIFS(СВЦЭМ!$D$39:$D$789,СВЦЭМ!$A$39:$A$789,$A74,СВЦЭМ!$B$39:$B$789,F$47)+'СЕТ СН'!$G$11+СВЦЭМ!$D$10+'СЕТ СН'!$G$5-'СЕТ СН'!$G$21</f>
        <v>5049.4398337900002</v>
      </c>
      <c r="G74" s="36">
        <f>SUMIFS(СВЦЭМ!$D$39:$D$789,СВЦЭМ!$A$39:$A$789,$A74,СВЦЭМ!$B$39:$B$789,G$47)+'СЕТ СН'!$G$11+СВЦЭМ!$D$10+'СЕТ СН'!$G$5-'СЕТ СН'!$G$21</f>
        <v>5020.7175929000005</v>
      </c>
      <c r="H74" s="36">
        <f>SUMIFS(СВЦЭМ!$D$39:$D$789,СВЦЭМ!$A$39:$A$789,$A74,СВЦЭМ!$B$39:$B$789,H$47)+'СЕТ СН'!$G$11+СВЦЭМ!$D$10+'СЕТ СН'!$G$5-'СЕТ СН'!$G$21</f>
        <v>4946.2162026200003</v>
      </c>
      <c r="I74" s="36">
        <f>SUMIFS(СВЦЭМ!$D$39:$D$789,СВЦЭМ!$A$39:$A$789,$A74,СВЦЭМ!$B$39:$B$789,I$47)+'СЕТ СН'!$G$11+СВЦЭМ!$D$10+'СЕТ СН'!$G$5-'СЕТ СН'!$G$21</f>
        <v>4864.67582683</v>
      </c>
      <c r="J74" s="36">
        <f>SUMIFS(СВЦЭМ!$D$39:$D$789,СВЦЭМ!$A$39:$A$789,$A74,СВЦЭМ!$B$39:$B$789,J$47)+'СЕТ СН'!$G$11+СВЦЭМ!$D$10+'СЕТ СН'!$G$5-'СЕТ СН'!$G$21</f>
        <v>4840.2525450900002</v>
      </c>
      <c r="K74" s="36">
        <f>SUMIFS(СВЦЭМ!$D$39:$D$789,СВЦЭМ!$A$39:$A$789,$A74,СВЦЭМ!$B$39:$B$789,K$47)+'СЕТ СН'!$G$11+СВЦЭМ!$D$10+'СЕТ СН'!$G$5-'СЕТ СН'!$G$21</f>
        <v>4840.3697082899998</v>
      </c>
      <c r="L74" s="36">
        <f>SUMIFS(СВЦЭМ!$D$39:$D$789,СВЦЭМ!$A$39:$A$789,$A74,СВЦЭМ!$B$39:$B$789,L$47)+'СЕТ СН'!$G$11+СВЦЭМ!$D$10+'СЕТ СН'!$G$5-'СЕТ СН'!$G$21</f>
        <v>4860.9505158900001</v>
      </c>
      <c r="M74" s="36">
        <f>SUMIFS(СВЦЭМ!$D$39:$D$789,СВЦЭМ!$A$39:$A$789,$A74,СВЦЭМ!$B$39:$B$789,M$47)+'СЕТ СН'!$G$11+СВЦЭМ!$D$10+'СЕТ СН'!$G$5-'СЕТ СН'!$G$21</f>
        <v>4918.2141374100001</v>
      </c>
      <c r="N74" s="36">
        <f>SUMIFS(СВЦЭМ!$D$39:$D$789,СВЦЭМ!$A$39:$A$789,$A74,СВЦЭМ!$B$39:$B$789,N$47)+'СЕТ СН'!$G$11+СВЦЭМ!$D$10+'СЕТ СН'!$G$5-'СЕТ СН'!$G$21</f>
        <v>4939.1849032</v>
      </c>
      <c r="O74" s="36">
        <f>SUMIFS(СВЦЭМ!$D$39:$D$789,СВЦЭМ!$A$39:$A$789,$A74,СВЦЭМ!$B$39:$B$789,O$47)+'СЕТ СН'!$G$11+СВЦЭМ!$D$10+'СЕТ СН'!$G$5-'СЕТ СН'!$G$21</f>
        <v>4940.37084581</v>
      </c>
      <c r="P74" s="36">
        <f>SUMIFS(СВЦЭМ!$D$39:$D$789,СВЦЭМ!$A$39:$A$789,$A74,СВЦЭМ!$B$39:$B$789,P$47)+'СЕТ СН'!$G$11+СВЦЭМ!$D$10+'СЕТ СН'!$G$5-'СЕТ СН'!$G$21</f>
        <v>4928.4383762799998</v>
      </c>
      <c r="Q74" s="36">
        <f>SUMIFS(СВЦЭМ!$D$39:$D$789,СВЦЭМ!$A$39:$A$789,$A74,СВЦЭМ!$B$39:$B$789,Q$47)+'СЕТ СН'!$G$11+СВЦЭМ!$D$10+'СЕТ СН'!$G$5-'СЕТ СН'!$G$21</f>
        <v>4939.4662076599998</v>
      </c>
      <c r="R74" s="36">
        <f>SUMIFS(СВЦЭМ!$D$39:$D$789,СВЦЭМ!$A$39:$A$789,$A74,СВЦЭМ!$B$39:$B$789,R$47)+'СЕТ СН'!$G$11+СВЦЭМ!$D$10+'СЕТ СН'!$G$5-'СЕТ СН'!$G$21</f>
        <v>4931.18117196</v>
      </c>
      <c r="S74" s="36">
        <f>SUMIFS(СВЦЭМ!$D$39:$D$789,СВЦЭМ!$A$39:$A$789,$A74,СВЦЭМ!$B$39:$B$789,S$47)+'СЕТ СН'!$G$11+СВЦЭМ!$D$10+'СЕТ СН'!$G$5-'СЕТ СН'!$G$21</f>
        <v>4918.4407607100002</v>
      </c>
      <c r="T74" s="36">
        <f>SUMIFS(СВЦЭМ!$D$39:$D$789,СВЦЭМ!$A$39:$A$789,$A74,СВЦЭМ!$B$39:$B$789,T$47)+'СЕТ СН'!$G$11+СВЦЭМ!$D$10+'СЕТ СН'!$G$5-'СЕТ СН'!$G$21</f>
        <v>4891.3997178500003</v>
      </c>
      <c r="U74" s="36">
        <f>SUMIFS(СВЦЭМ!$D$39:$D$789,СВЦЭМ!$A$39:$A$789,$A74,СВЦЭМ!$B$39:$B$789,U$47)+'СЕТ СН'!$G$11+СВЦЭМ!$D$10+'СЕТ СН'!$G$5-'СЕТ СН'!$G$21</f>
        <v>4862.6379312099998</v>
      </c>
      <c r="V74" s="36">
        <f>SUMIFS(СВЦЭМ!$D$39:$D$789,СВЦЭМ!$A$39:$A$789,$A74,СВЦЭМ!$B$39:$B$789,V$47)+'СЕТ СН'!$G$11+СВЦЭМ!$D$10+'СЕТ СН'!$G$5-'СЕТ СН'!$G$21</f>
        <v>4871.87117124</v>
      </c>
      <c r="W74" s="36">
        <f>SUMIFS(СВЦЭМ!$D$39:$D$789,СВЦЭМ!$A$39:$A$789,$A74,СВЦЭМ!$B$39:$B$789,W$47)+'СЕТ СН'!$G$11+СВЦЭМ!$D$10+'СЕТ СН'!$G$5-'СЕТ СН'!$G$21</f>
        <v>4900.3142482700005</v>
      </c>
      <c r="X74" s="36">
        <f>SUMIFS(СВЦЭМ!$D$39:$D$789,СВЦЭМ!$A$39:$A$789,$A74,СВЦЭМ!$B$39:$B$789,X$47)+'СЕТ СН'!$G$11+СВЦЭМ!$D$10+'СЕТ СН'!$G$5-'СЕТ СН'!$G$21</f>
        <v>4941.8351912300004</v>
      </c>
      <c r="Y74" s="36">
        <f>SUMIFS(СВЦЭМ!$D$39:$D$789,СВЦЭМ!$A$39:$A$789,$A74,СВЦЭМ!$B$39:$B$789,Y$47)+'СЕТ СН'!$G$11+СВЦЭМ!$D$10+'СЕТ СН'!$G$5-'СЕТ СН'!$G$21</f>
        <v>4945.8324789500002</v>
      </c>
    </row>
    <row r="75" spans="1:32" ht="15.75" x14ac:dyDescent="0.2">
      <c r="A75" s="35">
        <f t="shared" si="1"/>
        <v>45654</v>
      </c>
      <c r="B75" s="36">
        <f>SUMIFS(СВЦЭМ!$D$39:$D$789,СВЦЭМ!$A$39:$A$789,$A75,СВЦЭМ!$B$39:$B$789,B$47)+'СЕТ СН'!$G$11+СВЦЭМ!$D$10+'СЕТ СН'!$G$5-'СЕТ СН'!$G$21</f>
        <v>4949.0081995600003</v>
      </c>
      <c r="C75" s="36">
        <f>SUMIFS(СВЦЭМ!$D$39:$D$789,СВЦЭМ!$A$39:$A$789,$A75,СВЦЭМ!$B$39:$B$789,C$47)+'СЕТ СН'!$G$11+СВЦЭМ!$D$10+'СЕТ СН'!$G$5-'СЕТ СН'!$G$21</f>
        <v>4986.60271861</v>
      </c>
      <c r="D75" s="36">
        <f>SUMIFS(СВЦЭМ!$D$39:$D$789,СВЦЭМ!$A$39:$A$789,$A75,СВЦЭМ!$B$39:$B$789,D$47)+'СЕТ СН'!$G$11+СВЦЭМ!$D$10+'СЕТ СН'!$G$5-'СЕТ СН'!$G$21</f>
        <v>5036.60098629</v>
      </c>
      <c r="E75" s="36">
        <f>SUMIFS(СВЦЭМ!$D$39:$D$789,СВЦЭМ!$A$39:$A$789,$A75,СВЦЭМ!$B$39:$B$789,E$47)+'СЕТ СН'!$G$11+СВЦЭМ!$D$10+'СЕТ СН'!$G$5-'СЕТ СН'!$G$21</f>
        <v>5055.1934429800003</v>
      </c>
      <c r="F75" s="36">
        <f>SUMIFS(СВЦЭМ!$D$39:$D$789,СВЦЭМ!$A$39:$A$789,$A75,СВЦЭМ!$B$39:$B$789,F$47)+'СЕТ СН'!$G$11+СВЦЭМ!$D$10+'СЕТ СН'!$G$5-'СЕТ СН'!$G$21</f>
        <v>5054.8453724000001</v>
      </c>
      <c r="G75" s="36">
        <f>SUMIFS(СВЦЭМ!$D$39:$D$789,СВЦЭМ!$A$39:$A$789,$A75,СВЦЭМ!$B$39:$B$789,G$47)+'СЕТ СН'!$G$11+СВЦЭМ!$D$10+'СЕТ СН'!$G$5-'СЕТ СН'!$G$21</f>
        <v>5027.4317097100002</v>
      </c>
      <c r="H75" s="36">
        <f>SUMIFS(СВЦЭМ!$D$39:$D$789,СВЦЭМ!$A$39:$A$789,$A75,СВЦЭМ!$B$39:$B$789,H$47)+'СЕТ СН'!$G$11+СВЦЭМ!$D$10+'СЕТ СН'!$G$5-'СЕТ СН'!$G$21</f>
        <v>5003.8606998300002</v>
      </c>
      <c r="I75" s="36">
        <f>SUMIFS(СВЦЭМ!$D$39:$D$789,СВЦЭМ!$A$39:$A$789,$A75,СВЦЭМ!$B$39:$B$789,I$47)+'СЕТ СН'!$G$11+СВЦЭМ!$D$10+'СЕТ СН'!$G$5-'СЕТ СН'!$G$21</f>
        <v>4935.3465580800002</v>
      </c>
      <c r="J75" s="36">
        <f>SUMIFS(СВЦЭМ!$D$39:$D$789,СВЦЭМ!$A$39:$A$789,$A75,СВЦЭМ!$B$39:$B$789,J$47)+'СЕТ СН'!$G$11+СВЦЭМ!$D$10+'СЕТ СН'!$G$5-'СЕТ СН'!$G$21</f>
        <v>4914.2382261399998</v>
      </c>
      <c r="K75" s="36">
        <f>SUMIFS(СВЦЭМ!$D$39:$D$789,СВЦЭМ!$A$39:$A$789,$A75,СВЦЭМ!$B$39:$B$789,K$47)+'СЕТ СН'!$G$11+СВЦЭМ!$D$10+'СЕТ СН'!$G$5-'СЕТ СН'!$G$21</f>
        <v>4895.8346593099996</v>
      </c>
      <c r="L75" s="36">
        <f>SUMIFS(СВЦЭМ!$D$39:$D$789,СВЦЭМ!$A$39:$A$789,$A75,СВЦЭМ!$B$39:$B$789,L$47)+'СЕТ СН'!$G$11+СВЦЭМ!$D$10+'СЕТ СН'!$G$5-'СЕТ СН'!$G$21</f>
        <v>4873.8279603700003</v>
      </c>
      <c r="M75" s="36">
        <f>SUMIFS(СВЦЭМ!$D$39:$D$789,СВЦЭМ!$A$39:$A$789,$A75,СВЦЭМ!$B$39:$B$789,M$47)+'СЕТ СН'!$G$11+СВЦЭМ!$D$10+'СЕТ СН'!$G$5-'СЕТ СН'!$G$21</f>
        <v>4927.5018688600003</v>
      </c>
      <c r="N75" s="36">
        <f>SUMIFS(СВЦЭМ!$D$39:$D$789,СВЦЭМ!$A$39:$A$789,$A75,СВЦЭМ!$B$39:$B$789,N$47)+'СЕТ СН'!$G$11+СВЦЭМ!$D$10+'СЕТ СН'!$G$5-'СЕТ СН'!$G$21</f>
        <v>4933.0532953100001</v>
      </c>
      <c r="O75" s="36">
        <f>SUMIFS(СВЦЭМ!$D$39:$D$789,СВЦЭМ!$A$39:$A$789,$A75,СВЦЭМ!$B$39:$B$789,O$47)+'СЕТ СН'!$G$11+СВЦЭМ!$D$10+'СЕТ СН'!$G$5-'СЕТ СН'!$G$21</f>
        <v>4940.24448089</v>
      </c>
      <c r="P75" s="36">
        <f>SUMIFS(СВЦЭМ!$D$39:$D$789,СВЦЭМ!$A$39:$A$789,$A75,СВЦЭМ!$B$39:$B$789,P$47)+'СЕТ СН'!$G$11+СВЦЭМ!$D$10+'СЕТ СН'!$G$5-'СЕТ СН'!$G$21</f>
        <v>4937.9443537699999</v>
      </c>
      <c r="Q75" s="36">
        <f>SUMIFS(СВЦЭМ!$D$39:$D$789,СВЦЭМ!$A$39:$A$789,$A75,СВЦЭМ!$B$39:$B$789,Q$47)+'СЕТ СН'!$G$11+СВЦЭМ!$D$10+'СЕТ СН'!$G$5-'СЕТ СН'!$G$21</f>
        <v>4949.4671197899997</v>
      </c>
      <c r="R75" s="36">
        <f>SUMIFS(СВЦЭМ!$D$39:$D$789,СВЦЭМ!$A$39:$A$789,$A75,СВЦЭМ!$B$39:$B$789,R$47)+'СЕТ СН'!$G$11+СВЦЭМ!$D$10+'СЕТ СН'!$G$5-'СЕТ СН'!$G$21</f>
        <v>4944.7648278899997</v>
      </c>
      <c r="S75" s="36">
        <f>SUMIFS(СВЦЭМ!$D$39:$D$789,СВЦЭМ!$A$39:$A$789,$A75,СВЦЭМ!$B$39:$B$789,S$47)+'СЕТ СН'!$G$11+СВЦЭМ!$D$10+'СЕТ СН'!$G$5-'СЕТ СН'!$G$21</f>
        <v>4919.2952218800001</v>
      </c>
      <c r="T75" s="36">
        <f>SUMIFS(СВЦЭМ!$D$39:$D$789,СВЦЭМ!$A$39:$A$789,$A75,СВЦЭМ!$B$39:$B$789,T$47)+'СЕТ СН'!$G$11+СВЦЭМ!$D$10+'СЕТ СН'!$G$5-'СЕТ СН'!$G$21</f>
        <v>4896.7712399299999</v>
      </c>
      <c r="U75" s="36">
        <f>SUMIFS(СВЦЭМ!$D$39:$D$789,СВЦЭМ!$A$39:$A$789,$A75,СВЦЭМ!$B$39:$B$789,U$47)+'СЕТ СН'!$G$11+СВЦЭМ!$D$10+'СЕТ СН'!$G$5-'СЕТ СН'!$G$21</f>
        <v>4911.8424449900003</v>
      </c>
      <c r="V75" s="36">
        <f>SUMIFS(СВЦЭМ!$D$39:$D$789,СВЦЭМ!$A$39:$A$789,$A75,СВЦЭМ!$B$39:$B$789,V$47)+'СЕТ СН'!$G$11+СВЦЭМ!$D$10+'СЕТ СН'!$G$5-'СЕТ СН'!$G$21</f>
        <v>4922.7457057499996</v>
      </c>
      <c r="W75" s="36">
        <f>SUMIFS(СВЦЭМ!$D$39:$D$789,СВЦЭМ!$A$39:$A$789,$A75,СВЦЭМ!$B$39:$B$789,W$47)+'СЕТ СН'!$G$11+СВЦЭМ!$D$10+'СЕТ СН'!$G$5-'СЕТ СН'!$G$21</f>
        <v>4931.4197992299996</v>
      </c>
      <c r="X75" s="36">
        <f>SUMIFS(СВЦЭМ!$D$39:$D$789,СВЦЭМ!$A$39:$A$789,$A75,СВЦЭМ!$B$39:$B$789,X$47)+'СЕТ СН'!$G$11+СВЦЭМ!$D$10+'СЕТ СН'!$G$5-'СЕТ СН'!$G$21</f>
        <v>4941.9744427999995</v>
      </c>
      <c r="Y75" s="36">
        <f>SUMIFS(СВЦЭМ!$D$39:$D$789,СВЦЭМ!$A$39:$A$789,$A75,СВЦЭМ!$B$39:$B$789,Y$47)+'СЕТ СН'!$G$11+СВЦЭМ!$D$10+'СЕТ СН'!$G$5-'СЕТ СН'!$G$21</f>
        <v>5012.0707967799999</v>
      </c>
    </row>
    <row r="76" spans="1:32" ht="15.75" x14ac:dyDescent="0.2">
      <c r="A76" s="35">
        <f t="shared" si="1"/>
        <v>45655</v>
      </c>
      <c r="B76" s="36">
        <f>SUMIFS(СВЦЭМ!$D$39:$D$789,СВЦЭМ!$A$39:$A$789,$A76,СВЦЭМ!$B$39:$B$789,B$47)+'СЕТ СН'!$G$11+СВЦЭМ!$D$10+'СЕТ СН'!$G$5-'СЕТ СН'!$G$21</f>
        <v>4885.8888015000002</v>
      </c>
      <c r="C76" s="36">
        <f>SUMIFS(СВЦЭМ!$D$39:$D$789,СВЦЭМ!$A$39:$A$789,$A76,СВЦЭМ!$B$39:$B$789,C$47)+'СЕТ СН'!$G$11+СВЦЭМ!$D$10+'СЕТ СН'!$G$5-'СЕТ СН'!$G$21</f>
        <v>4921.20225587</v>
      </c>
      <c r="D76" s="36">
        <f>SUMIFS(СВЦЭМ!$D$39:$D$789,СВЦЭМ!$A$39:$A$789,$A76,СВЦЭМ!$B$39:$B$789,D$47)+'СЕТ СН'!$G$11+СВЦЭМ!$D$10+'СЕТ СН'!$G$5-'СЕТ СН'!$G$21</f>
        <v>5024.31518504</v>
      </c>
      <c r="E76" s="36">
        <f>SUMIFS(СВЦЭМ!$D$39:$D$789,СВЦЭМ!$A$39:$A$789,$A76,СВЦЭМ!$B$39:$B$789,E$47)+'СЕТ СН'!$G$11+СВЦЭМ!$D$10+'СЕТ СН'!$G$5-'СЕТ СН'!$G$21</f>
        <v>5059.5687630800003</v>
      </c>
      <c r="F76" s="36">
        <f>SUMIFS(СВЦЭМ!$D$39:$D$789,СВЦЭМ!$A$39:$A$789,$A76,СВЦЭМ!$B$39:$B$789,F$47)+'СЕТ СН'!$G$11+СВЦЭМ!$D$10+'СЕТ СН'!$G$5-'СЕТ СН'!$G$21</f>
        <v>5066.7747523299995</v>
      </c>
      <c r="G76" s="36">
        <f>SUMIFS(СВЦЭМ!$D$39:$D$789,СВЦЭМ!$A$39:$A$789,$A76,СВЦЭМ!$B$39:$B$789,G$47)+'СЕТ СН'!$G$11+СВЦЭМ!$D$10+'СЕТ СН'!$G$5-'СЕТ СН'!$G$21</f>
        <v>5064.2861565499998</v>
      </c>
      <c r="H76" s="36">
        <f>SUMIFS(СВЦЭМ!$D$39:$D$789,СВЦЭМ!$A$39:$A$789,$A76,СВЦЭМ!$B$39:$B$789,H$47)+'СЕТ СН'!$G$11+СВЦЭМ!$D$10+'СЕТ СН'!$G$5-'СЕТ СН'!$G$21</f>
        <v>5024.8946808600003</v>
      </c>
      <c r="I76" s="36">
        <f>SUMIFS(СВЦЭМ!$D$39:$D$789,СВЦЭМ!$A$39:$A$789,$A76,СВЦЭМ!$B$39:$B$789,I$47)+'СЕТ СН'!$G$11+СВЦЭМ!$D$10+'СЕТ СН'!$G$5-'СЕТ СН'!$G$21</f>
        <v>4956.7552176999998</v>
      </c>
      <c r="J76" s="36">
        <f>SUMIFS(СВЦЭМ!$D$39:$D$789,СВЦЭМ!$A$39:$A$789,$A76,СВЦЭМ!$B$39:$B$789,J$47)+'СЕТ СН'!$G$11+СВЦЭМ!$D$10+'СЕТ СН'!$G$5-'СЕТ СН'!$G$21</f>
        <v>4932.8021246500002</v>
      </c>
      <c r="K76" s="36">
        <f>SUMIFS(СВЦЭМ!$D$39:$D$789,СВЦЭМ!$A$39:$A$789,$A76,СВЦЭМ!$B$39:$B$789,K$47)+'СЕТ СН'!$G$11+СВЦЭМ!$D$10+'СЕТ СН'!$G$5-'СЕТ СН'!$G$21</f>
        <v>4853.8144942300005</v>
      </c>
      <c r="L76" s="36">
        <f>SUMIFS(СВЦЭМ!$D$39:$D$789,СВЦЭМ!$A$39:$A$789,$A76,СВЦЭМ!$B$39:$B$789,L$47)+'СЕТ СН'!$G$11+СВЦЭМ!$D$10+'СЕТ СН'!$G$5-'СЕТ СН'!$G$21</f>
        <v>4829.7179675899997</v>
      </c>
      <c r="M76" s="36">
        <f>SUMIFS(СВЦЭМ!$D$39:$D$789,СВЦЭМ!$A$39:$A$789,$A76,СВЦЭМ!$B$39:$B$789,M$47)+'СЕТ СН'!$G$11+СВЦЭМ!$D$10+'СЕТ СН'!$G$5-'СЕТ СН'!$G$21</f>
        <v>4814.4783852299997</v>
      </c>
      <c r="N76" s="36">
        <f>SUMIFS(СВЦЭМ!$D$39:$D$789,СВЦЭМ!$A$39:$A$789,$A76,СВЦЭМ!$B$39:$B$789,N$47)+'СЕТ СН'!$G$11+СВЦЭМ!$D$10+'СЕТ СН'!$G$5-'СЕТ СН'!$G$21</f>
        <v>4794.8632052800003</v>
      </c>
      <c r="O76" s="36">
        <f>SUMIFS(СВЦЭМ!$D$39:$D$789,СВЦЭМ!$A$39:$A$789,$A76,СВЦЭМ!$B$39:$B$789,O$47)+'СЕТ СН'!$G$11+СВЦЭМ!$D$10+'СЕТ СН'!$G$5-'СЕТ СН'!$G$21</f>
        <v>4831.26781716</v>
      </c>
      <c r="P76" s="36">
        <f>SUMIFS(СВЦЭМ!$D$39:$D$789,СВЦЭМ!$A$39:$A$789,$A76,СВЦЭМ!$B$39:$B$789,P$47)+'СЕТ СН'!$G$11+СВЦЭМ!$D$10+'СЕТ СН'!$G$5-'СЕТ СН'!$G$21</f>
        <v>4841.2455072100001</v>
      </c>
      <c r="Q76" s="36">
        <f>SUMIFS(СВЦЭМ!$D$39:$D$789,СВЦЭМ!$A$39:$A$789,$A76,СВЦЭМ!$B$39:$B$789,Q$47)+'СЕТ СН'!$G$11+СВЦЭМ!$D$10+'СЕТ СН'!$G$5-'СЕТ СН'!$G$21</f>
        <v>4881.8831653899997</v>
      </c>
      <c r="R76" s="36">
        <f>SUMIFS(СВЦЭМ!$D$39:$D$789,СВЦЭМ!$A$39:$A$789,$A76,СВЦЭМ!$B$39:$B$789,R$47)+'СЕТ СН'!$G$11+СВЦЭМ!$D$10+'СЕТ СН'!$G$5-'СЕТ СН'!$G$21</f>
        <v>4853.1597983499996</v>
      </c>
      <c r="S76" s="36">
        <f>SUMIFS(СВЦЭМ!$D$39:$D$789,СВЦЭМ!$A$39:$A$789,$A76,СВЦЭМ!$B$39:$B$789,S$47)+'СЕТ СН'!$G$11+СВЦЭМ!$D$10+'СЕТ СН'!$G$5-'СЕТ СН'!$G$21</f>
        <v>4796.7422435099998</v>
      </c>
      <c r="T76" s="36">
        <f>SUMIFS(СВЦЭМ!$D$39:$D$789,СВЦЭМ!$A$39:$A$789,$A76,СВЦЭМ!$B$39:$B$789,T$47)+'СЕТ СН'!$G$11+СВЦЭМ!$D$10+'СЕТ СН'!$G$5-'СЕТ СН'!$G$21</f>
        <v>4757.6701530499995</v>
      </c>
      <c r="U76" s="36">
        <f>SUMIFS(СВЦЭМ!$D$39:$D$789,СВЦЭМ!$A$39:$A$789,$A76,СВЦЭМ!$B$39:$B$789,U$47)+'СЕТ СН'!$G$11+СВЦЭМ!$D$10+'СЕТ СН'!$G$5-'СЕТ СН'!$G$21</f>
        <v>4745.4037477700003</v>
      </c>
      <c r="V76" s="36">
        <f>SUMIFS(СВЦЭМ!$D$39:$D$789,СВЦЭМ!$A$39:$A$789,$A76,СВЦЭМ!$B$39:$B$789,V$47)+'СЕТ СН'!$G$11+СВЦЭМ!$D$10+'СЕТ СН'!$G$5-'СЕТ СН'!$G$21</f>
        <v>4777.4745715400004</v>
      </c>
      <c r="W76" s="36">
        <f>SUMIFS(СВЦЭМ!$D$39:$D$789,СВЦЭМ!$A$39:$A$789,$A76,СВЦЭМ!$B$39:$B$789,W$47)+'СЕТ СН'!$G$11+СВЦЭМ!$D$10+'СЕТ СН'!$G$5-'СЕТ СН'!$G$21</f>
        <v>4805.2598275</v>
      </c>
      <c r="X76" s="36">
        <f>SUMIFS(СВЦЭМ!$D$39:$D$789,СВЦЭМ!$A$39:$A$789,$A76,СВЦЭМ!$B$39:$B$789,X$47)+'СЕТ СН'!$G$11+СВЦЭМ!$D$10+'СЕТ СН'!$G$5-'СЕТ СН'!$G$21</f>
        <v>4842.1879700299996</v>
      </c>
      <c r="Y76" s="36">
        <f>SUMIFS(СВЦЭМ!$D$39:$D$789,СВЦЭМ!$A$39:$A$789,$A76,СВЦЭМ!$B$39:$B$789,Y$47)+'СЕТ СН'!$G$11+СВЦЭМ!$D$10+'СЕТ СН'!$G$5-'СЕТ СН'!$G$21</f>
        <v>4867.9983294800004</v>
      </c>
    </row>
    <row r="77" spans="1:32" ht="15.75" x14ac:dyDescent="0.2">
      <c r="A77" s="35">
        <f t="shared" si="1"/>
        <v>45656</v>
      </c>
      <c r="B77" s="36">
        <f>SUMIFS(СВЦЭМ!$D$39:$D$789,СВЦЭМ!$A$39:$A$789,$A77,СВЦЭМ!$B$39:$B$789,B$47)+'СЕТ СН'!$G$11+СВЦЭМ!$D$10+'СЕТ СН'!$G$5-'СЕТ СН'!$G$21</f>
        <v>5047.3899806499994</v>
      </c>
      <c r="C77" s="36">
        <f>SUMIFS(СВЦЭМ!$D$39:$D$789,СВЦЭМ!$A$39:$A$789,$A77,СВЦЭМ!$B$39:$B$789,C$47)+'СЕТ СН'!$G$11+СВЦЭМ!$D$10+'СЕТ СН'!$G$5-'СЕТ СН'!$G$21</f>
        <v>5101.5966074899998</v>
      </c>
      <c r="D77" s="36">
        <f>SUMIFS(СВЦЭМ!$D$39:$D$789,СВЦЭМ!$A$39:$A$789,$A77,СВЦЭМ!$B$39:$B$789,D$47)+'СЕТ СН'!$G$11+СВЦЭМ!$D$10+'СЕТ СН'!$G$5-'СЕТ СН'!$G$21</f>
        <v>5120.49769182</v>
      </c>
      <c r="E77" s="36">
        <f>SUMIFS(СВЦЭМ!$D$39:$D$789,СВЦЭМ!$A$39:$A$789,$A77,СВЦЭМ!$B$39:$B$789,E$47)+'СЕТ СН'!$G$11+СВЦЭМ!$D$10+'СЕТ СН'!$G$5-'СЕТ СН'!$G$21</f>
        <v>5135.9949933899998</v>
      </c>
      <c r="F77" s="36">
        <f>SUMIFS(СВЦЭМ!$D$39:$D$789,СВЦЭМ!$A$39:$A$789,$A77,СВЦЭМ!$B$39:$B$789,F$47)+'СЕТ СН'!$G$11+СВЦЭМ!$D$10+'СЕТ СН'!$G$5-'СЕТ СН'!$G$21</f>
        <v>5140.2634917399992</v>
      </c>
      <c r="G77" s="36">
        <f>SUMIFS(СВЦЭМ!$D$39:$D$789,СВЦЭМ!$A$39:$A$789,$A77,СВЦЭМ!$B$39:$B$789,G$47)+'СЕТ СН'!$G$11+СВЦЭМ!$D$10+'СЕТ СН'!$G$5-'СЕТ СН'!$G$21</f>
        <v>5137.8368659799999</v>
      </c>
      <c r="H77" s="36">
        <f>SUMIFS(СВЦЭМ!$D$39:$D$789,СВЦЭМ!$A$39:$A$789,$A77,СВЦЭМ!$B$39:$B$789,H$47)+'СЕТ СН'!$G$11+СВЦЭМ!$D$10+'СЕТ СН'!$G$5-'СЕТ СН'!$G$21</f>
        <v>5122.2945588900002</v>
      </c>
      <c r="I77" s="36">
        <f>SUMIFS(СВЦЭМ!$D$39:$D$789,СВЦЭМ!$A$39:$A$789,$A77,СВЦЭМ!$B$39:$B$789,I$47)+'СЕТ СН'!$G$11+СВЦЭМ!$D$10+'СЕТ СН'!$G$5-'СЕТ СН'!$G$21</f>
        <v>5095.7140914299998</v>
      </c>
      <c r="J77" s="36">
        <f>SUMIFS(СВЦЭМ!$D$39:$D$789,СВЦЭМ!$A$39:$A$789,$A77,СВЦЭМ!$B$39:$B$789,J$47)+'СЕТ СН'!$G$11+СВЦЭМ!$D$10+'СЕТ СН'!$G$5-'СЕТ СН'!$G$21</f>
        <v>5049.2726774499997</v>
      </c>
      <c r="K77" s="36">
        <f>SUMIFS(СВЦЭМ!$D$39:$D$789,СВЦЭМ!$A$39:$A$789,$A77,СВЦЭМ!$B$39:$B$789,K$47)+'СЕТ СН'!$G$11+СВЦЭМ!$D$10+'СЕТ СН'!$G$5-'СЕТ СН'!$G$21</f>
        <v>4958.6869717299996</v>
      </c>
      <c r="L77" s="36">
        <f>SUMIFS(СВЦЭМ!$D$39:$D$789,СВЦЭМ!$A$39:$A$789,$A77,СВЦЭМ!$B$39:$B$789,L$47)+'СЕТ СН'!$G$11+СВЦЭМ!$D$10+'СЕТ СН'!$G$5-'СЕТ СН'!$G$21</f>
        <v>4953.5286310700003</v>
      </c>
      <c r="M77" s="36">
        <f>SUMIFS(СВЦЭМ!$D$39:$D$789,СВЦЭМ!$A$39:$A$789,$A77,СВЦЭМ!$B$39:$B$789,M$47)+'СЕТ СН'!$G$11+СВЦЭМ!$D$10+'СЕТ СН'!$G$5-'СЕТ СН'!$G$21</f>
        <v>4952.7215364100002</v>
      </c>
      <c r="N77" s="36">
        <f>SUMIFS(СВЦЭМ!$D$39:$D$789,СВЦЭМ!$A$39:$A$789,$A77,СВЦЭМ!$B$39:$B$789,N$47)+'СЕТ СН'!$G$11+СВЦЭМ!$D$10+'СЕТ СН'!$G$5-'СЕТ СН'!$G$21</f>
        <v>4935.5707298100006</v>
      </c>
      <c r="O77" s="36">
        <f>SUMIFS(СВЦЭМ!$D$39:$D$789,СВЦЭМ!$A$39:$A$789,$A77,СВЦЭМ!$B$39:$B$789,O$47)+'СЕТ СН'!$G$11+СВЦЭМ!$D$10+'СЕТ СН'!$G$5-'СЕТ СН'!$G$21</f>
        <v>4953.65738616</v>
      </c>
      <c r="P77" s="36">
        <f>SUMIFS(СВЦЭМ!$D$39:$D$789,СВЦЭМ!$A$39:$A$789,$A77,СВЦЭМ!$B$39:$B$789,P$47)+'СЕТ СН'!$G$11+СВЦЭМ!$D$10+'СЕТ СН'!$G$5-'СЕТ СН'!$G$21</f>
        <v>4965.5121625499996</v>
      </c>
      <c r="Q77" s="36">
        <f>SUMIFS(СВЦЭМ!$D$39:$D$789,СВЦЭМ!$A$39:$A$789,$A77,СВЦЭМ!$B$39:$B$789,Q$47)+'СЕТ СН'!$G$11+СВЦЭМ!$D$10+'СЕТ СН'!$G$5-'СЕТ СН'!$G$21</f>
        <v>4966.7834171599998</v>
      </c>
      <c r="R77" s="36">
        <f>SUMIFS(СВЦЭМ!$D$39:$D$789,СВЦЭМ!$A$39:$A$789,$A77,СВЦЭМ!$B$39:$B$789,R$47)+'СЕТ СН'!$G$11+СВЦЭМ!$D$10+'СЕТ СН'!$G$5-'СЕТ СН'!$G$21</f>
        <v>4956.9406680600005</v>
      </c>
      <c r="S77" s="36">
        <f>SUMIFS(СВЦЭМ!$D$39:$D$789,СВЦЭМ!$A$39:$A$789,$A77,СВЦЭМ!$B$39:$B$789,S$47)+'СЕТ СН'!$G$11+СВЦЭМ!$D$10+'СЕТ СН'!$G$5-'СЕТ СН'!$G$21</f>
        <v>4921.9414808399997</v>
      </c>
      <c r="T77" s="36">
        <f>SUMIFS(СВЦЭМ!$D$39:$D$789,СВЦЭМ!$A$39:$A$789,$A77,СВЦЭМ!$B$39:$B$789,T$47)+'СЕТ СН'!$G$11+СВЦЭМ!$D$10+'СЕТ СН'!$G$5-'СЕТ СН'!$G$21</f>
        <v>4892.6046961499997</v>
      </c>
      <c r="U77" s="36">
        <f>SUMIFS(СВЦЭМ!$D$39:$D$789,СВЦЭМ!$A$39:$A$789,$A77,СВЦЭМ!$B$39:$B$789,U$47)+'СЕТ СН'!$G$11+СВЦЭМ!$D$10+'СЕТ СН'!$G$5-'СЕТ СН'!$G$21</f>
        <v>4898.6488792999999</v>
      </c>
      <c r="V77" s="36">
        <f>SUMIFS(СВЦЭМ!$D$39:$D$789,СВЦЭМ!$A$39:$A$789,$A77,СВЦЭМ!$B$39:$B$789,V$47)+'СЕТ СН'!$G$11+СВЦЭМ!$D$10+'СЕТ СН'!$G$5-'СЕТ СН'!$G$21</f>
        <v>4911.2406964299998</v>
      </c>
      <c r="W77" s="36">
        <f>SUMIFS(СВЦЭМ!$D$39:$D$789,СВЦЭМ!$A$39:$A$789,$A77,СВЦЭМ!$B$39:$B$789,W$47)+'СЕТ СН'!$G$11+СВЦЭМ!$D$10+'СЕТ СН'!$G$5-'СЕТ СН'!$G$21</f>
        <v>4922.4449449900003</v>
      </c>
      <c r="X77" s="36">
        <f>SUMIFS(СВЦЭМ!$D$39:$D$789,СВЦЭМ!$A$39:$A$789,$A77,СВЦЭМ!$B$39:$B$789,X$47)+'СЕТ СН'!$G$11+СВЦЭМ!$D$10+'СЕТ СН'!$G$5-'СЕТ СН'!$G$21</f>
        <v>4955.1901399300004</v>
      </c>
      <c r="Y77" s="36">
        <f>SUMIFS(СВЦЭМ!$D$39:$D$789,СВЦЭМ!$A$39:$A$789,$A77,СВЦЭМ!$B$39:$B$789,Y$47)+'СЕТ СН'!$G$11+СВЦЭМ!$D$10+'СЕТ СН'!$G$5-'СЕТ СН'!$G$21</f>
        <v>4963.1317192400002</v>
      </c>
    </row>
    <row r="78" spans="1:32" ht="15.75" x14ac:dyDescent="0.2">
      <c r="A78" s="35">
        <f t="shared" si="1"/>
        <v>45657</v>
      </c>
      <c r="B78" s="36">
        <f>SUMIFS(СВЦЭМ!$D$39:$D$789,СВЦЭМ!$A$39:$A$789,$A78,СВЦЭМ!$B$39:$B$789,B$47)+'СЕТ СН'!$G$11+СВЦЭМ!$D$10+'СЕТ СН'!$G$5-'СЕТ СН'!$G$21</f>
        <v>4989.18995507</v>
      </c>
      <c r="C78" s="36">
        <f>SUMIFS(СВЦЭМ!$D$39:$D$789,СВЦЭМ!$A$39:$A$789,$A78,СВЦЭМ!$B$39:$B$789,C$47)+'СЕТ СН'!$G$11+СВЦЭМ!$D$10+'СЕТ СН'!$G$5-'СЕТ СН'!$G$21</f>
        <v>5057.4523703499999</v>
      </c>
      <c r="D78" s="36">
        <f>SUMIFS(СВЦЭМ!$D$39:$D$789,СВЦЭМ!$A$39:$A$789,$A78,СВЦЭМ!$B$39:$B$789,D$47)+'СЕТ СН'!$G$11+СВЦЭМ!$D$10+'СЕТ СН'!$G$5-'СЕТ СН'!$G$21</f>
        <v>5077.2435764399997</v>
      </c>
      <c r="E78" s="36">
        <f>SUMIFS(СВЦЭМ!$D$39:$D$789,СВЦЭМ!$A$39:$A$789,$A78,СВЦЭМ!$B$39:$B$789,E$47)+'СЕТ СН'!$G$11+СВЦЭМ!$D$10+'СЕТ СН'!$G$5-'СЕТ СН'!$G$21</f>
        <v>5119.6161452300003</v>
      </c>
      <c r="F78" s="36">
        <f>SUMIFS(СВЦЭМ!$D$39:$D$789,СВЦЭМ!$A$39:$A$789,$A78,СВЦЭМ!$B$39:$B$789,F$47)+'СЕТ СН'!$G$11+СВЦЭМ!$D$10+'СЕТ СН'!$G$5-'СЕТ СН'!$G$21</f>
        <v>5125.0681125800002</v>
      </c>
      <c r="G78" s="36">
        <f>SUMIFS(СВЦЭМ!$D$39:$D$789,СВЦЭМ!$A$39:$A$789,$A78,СВЦЭМ!$B$39:$B$789,G$47)+'СЕТ СН'!$G$11+СВЦЭМ!$D$10+'СЕТ СН'!$G$5-'СЕТ СН'!$G$21</f>
        <v>5107.3144076299996</v>
      </c>
      <c r="H78" s="36">
        <f>SUMIFS(СВЦЭМ!$D$39:$D$789,СВЦЭМ!$A$39:$A$789,$A78,СВЦЭМ!$B$39:$B$789,H$47)+'СЕТ СН'!$G$11+СВЦЭМ!$D$10+'СЕТ СН'!$G$5-'СЕТ СН'!$G$21</f>
        <v>5100.1833106899994</v>
      </c>
      <c r="I78" s="36">
        <f>SUMIFS(СВЦЭМ!$D$39:$D$789,СВЦЭМ!$A$39:$A$789,$A78,СВЦЭМ!$B$39:$B$789,I$47)+'СЕТ СН'!$G$11+СВЦЭМ!$D$10+'СЕТ СН'!$G$5-'СЕТ СН'!$G$21</f>
        <v>5078.7690107299995</v>
      </c>
      <c r="J78" s="36">
        <f>SUMIFS(СВЦЭМ!$D$39:$D$789,СВЦЭМ!$A$39:$A$789,$A78,СВЦЭМ!$B$39:$B$789,J$47)+'СЕТ СН'!$G$11+СВЦЭМ!$D$10+'СЕТ СН'!$G$5-'СЕТ СН'!$G$21</f>
        <v>4976.1992738299996</v>
      </c>
      <c r="K78" s="36">
        <f>SUMIFS(СВЦЭМ!$D$39:$D$789,СВЦЭМ!$A$39:$A$789,$A78,СВЦЭМ!$B$39:$B$789,K$47)+'СЕТ СН'!$G$11+СВЦЭМ!$D$10+'СЕТ СН'!$G$5-'СЕТ СН'!$G$21</f>
        <v>4931.6857925900003</v>
      </c>
      <c r="L78" s="36">
        <f>SUMIFS(СВЦЭМ!$D$39:$D$789,СВЦЭМ!$A$39:$A$789,$A78,СВЦЭМ!$B$39:$B$789,L$47)+'СЕТ СН'!$G$11+СВЦЭМ!$D$10+'СЕТ СН'!$G$5-'СЕТ СН'!$G$21</f>
        <v>4903.75354109</v>
      </c>
      <c r="M78" s="36">
        <f>SUMIFS(СВЦЭМ!$D$39:$D$789,СВЦЭМ!$A$39:$A$789,$A78,СВЦЭМ!$B$39:$B$789,M$47)+'СЕТ СН'!$G$11+СВЦЭМ!$D$10+'СЕТ СН'!$G$5-'СЕТ СН'!$G$21</f>
        <v>4876.7196056399998</v>
      </c>
      <c r="N78" s="36">
        <f>SUMIFS(СВЦЭМ!$D$39:$D$789,СВЦЭМ!$A$39:$A$789,$A78,СВЦЭМ!$B$39:$B$789,N$47)+'СЕТ СН'!$G$11+СВЦЭМ!$D$10+'СЕТ СН'!$G$5-'СЕТ СН'!$G$21</f>
        <v>4876.9219113399995</v>
      </c>
      <c r="O78" s="36">
        <f>SUMIFS(СВЦЭМ!$D$39:$D$789,СВЦЭМ!$A$39:$A$789,$A78,СВЦЭМ!$B$39:$B$789,O$47)+'СЕТ СН'!$G$11+СВЦЭМ!$D$10+'СЕТ СН'!$G$5-'СЕТ СН'!$G$21</f>
        <v>4903.93427127</v>
      </c>
      <c r="P78" s="36">
        <f>SUMIFS(СВЦЭМ!$D$39:$D$789,СВЦЭМ!$A$39:$A$789,$A78,СВЦЭМ!$B$39:$B$789,P$47)+'СЕТ СН'!$G$11+СВЦЭМ!$D$10+'СЕТ СН'!$G$5-'СЕТ СН'!$G$21</f>
        <v>4894.0870595799997</v>
      </c>
      <c r="Q78" s="36">
        <f>SUMIFS(СВЦЭМ!$D$39:$D$789,СВЦЭМ!$A$39:$A$789,$A78,СВЦЭМ!$B$39:$B$789,Q$47)+'СЕТ СН'!$G$11+СВЦЭМ!$D$10+'СЕТ СН'!$G$5-'СЕТ СН'!$G$21</f>
        <v>4888.4144510999995</v>
      </c>
      <c r="R78" s="36">
        <f>SUMIFS(СВЦЭМ!$D$39:$D$789,СВЦЭМ!$A$39:$A$789,$A78,СВЦЭМ!$B$39:$B$789,R$47)+'СЕТ СН'!$G$11+СВЦЭМ!$D$10+'СЕТ СН'!$G$5-'СЕТ СН'!$G$21</f>
        <v>4866.9376278500004</v>
      </c>
      <c r="S78" s="36">
        <f>SUMIFS(СВЦЭМ!$D$39:$D$789,СВЦЭМ!$A$39:$A$789,$A78,СВЦЭМ!$B$39:$B$789,S$47)+'СЕТ СН'!$G$11+СВЦЭМ!$D$10+'СЕТ СН'!$G$5-'СЕТ СН'!$G$21</f>
        <v>4845.3318814300001</v>
      </c>
      <c r="T78" s="36">
        <f>SUMIFS(СВЦЭМ!$D$39:$D$789,СВЦЭМ!$A$39:$A$789,$A78,СВЦЭМ!$B$39:$B$789,T$47)+'СЕТ СН'!$G$11+СВЦЭМ!$D$10+'СЕТ СН'!$G$5-'СЕТ СН'!$G$21</f>
        <v>4807.9199673599996</v>
      </c>
      <c r="U78" s="36">
        <f>SUMIFS(СВЦЭМ!$D$39:$D$789,СВЦЭМ!$A$39:$A$789,$A78,СВЦЭМ!$B$39:$B$789,U$47)+'СЕТ СН'!$G$11+СВЦЭМ!$D$10+'СЕТ СН'!$G$5-'СЕТ СН'!$G$21</f>
        <v>4794.2918232800002</v>
      </c>
      <c r="V78" s="36">
        <f>SUMIFS(СВЦЭМ!$D$39:$D$789,СВЦЭМ!$A$39:$A$789,$A78,СВЦЭМ!$B$39:$B$789,V$47)+'СЕТ СН'!$G$11+СВЦЭМ!$D$10+'СЕТ СН'!$G$5-'СЕТ СН'!$G$21</f>
        <v>4822.2636703200005</v>
      </c>
      <c r="W78" s="36">
        <f>SUMIFS(СВЦЭМ!$D$39:$D$789,СВЦЭМ!$A$39:$A$789,$A78,СВЦЭМ!$B$39:$B$789,W$47)+'СЕТ СН'!$G$11+СВЦЭМ!$D$10+'СЕТ СН'!$G$5-'СЕТ СН'!$G$21</f>
        <v>4872.4661641399998</v>
      </c>
      <c r="X78" s="36">
        <f>SUMIFS(СВЦЭМ!$D$39:$D$789,СВЦЭМ!$A$39:$A$789,$A78,СВЦЭМ!$B$39:$B$789,X$47)+'СЕТ СН'!$G$11+СВЦЭМ!$D$10+'СЕТ СН'!$G$5-'СЕТ СН'!$G$21</f>
        <v>4898.6465629499999</v>
      </c>
      <c r="Y78" s="36">
        <f>SUMIFS(СВЦЭМ!$D$39:$D$789,СВЦЭМ!$A$39:$A$789,$A78,СВЦЭМ!$B$39:$B$789,Y$47)+'СЕТ СН'!$G$11+СВЦЭМ!$D$10+'СЕТ СН'!$G$5-'СЕТ СН'!$G$21</f>
        <v>4933.9782062599998</v>
      </c>
      <c r="Z78" s="36">
        <f>SUMIFS(СВЦЭМ!$D$39:$D$789,СВЦЭМ!$A$39:$A$789,$A78,СВЦЭМ!$B$39:$B$789,Z$47)+'СЕТ СН'!$G$11+СВЦЭМ!$D$10+'СЕТ СН'!$G$5-'СЕТ СН'!$G$21</f>
        <v>4976.0329907300002</v>
      </c>
      <c r="AA78" s="36">
        <f>SUMIFS(СВЦЭМ!$D$39:$D$789,СВЦЭМ!$A$39:$A$789,$A78,СВЦЭМ!$B$39:$B$789,AA$47)+'СЕТ СН'!$G$11+СВЦЭМ!$D$10+'СЕТ СН'!$G$5-'СЕТ СН'!$G$21</f>
        <v>4999.0256179400003</v>
      </c>
      <c r="AB78" s="36">
        <f>SUMIFS(СВЦЭМ!$D$39:$D$789,СВЦЭМ!$A$39:$A$789,$A78,СВЦЭМ!$B$39:$B$789,AB$47)+'СЕТ СН'!$G$11+СВЦЭМ!$D$10+'СЕТ СН'!$G$5-'СЕТ СН'!$G$21</f>
        <v>5012.5329832200005</v>
      </c>
      <c r="AC78" s="36">
        <f>SUMIFS(СВЦЭМ!$D$39:$D$789,СВЦЭМ!$A$39:$A$789,$A78,СВЦЭМ!$B$39:$B$789,AC$47)+'СЕТ СН'!$G$11+СВЦЭМ!$D$10+'СЕТ СН'!$G$5-'СЕТ СН'!$G$21</f>
        <v>5020.1003924100005</v>
      </c>
      <c r="AD78" s="36">
        <f>SUMIFS(СВЦЭМ!$D$39:$D$789,СВЦЭМ!$A$39:$A$789,$A78,СВЦЭМ!$B$39:$B$789,AD$47)+'СЕТ СН'!$G$11+СВЦЭМ!$D$10+'СЕТ СН'!$G$5-'СЕТ СН'!$G$21</f>
        <v>5034.5613750299999</v>
      </c>
      <c r="AE78" s="36">
        <f>SUMIFS(СВЦЭМ!$D$39:$D$789,СВЦЭМ!$A$39:$A$789,$A78,СВЦЭМ!$B$39:$B$789,AE$47)+'СЕТ СН'!$G$11+СВЦЭМ!$D$10+'СЕТ СН'!$G$5-'СЕТ СН'!$G$21</f>
        <v>5056.88553142</v>
      </c>
      <c r="AF78" s="36">
        <f>SUMIFS(СВЦЭМ!$D$39:$D$789,СВЦЭМ!$A$39:$A$789,$A78,СВЦЭМ!$B$39:$B$789,AF$47)+'СЕТ СН'!$G$11+СВЦЭМ!$D$10+'СЕТ СН'!$G$5-'СЕТ СН'!$G$21</f>
        <v>5100.5488846999997</v>
      </c>
    </row>
    <row r="79" spans="1:32"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32"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customHeight="1" x14ac:dyDescent="0.2">
      <c r="A84" s="35" t="str">
        <f>A48</f>
        <v>01.12.2024</v>
      </c>
      <c r="B84" s="36">
        <f>SUMIFS(СВЦЭМ!$D$39:$D$789,СВЦЭМ!$A$39:$A$789,$A84,СВЦЭМ!$B$39:$B$789,B$83)+'СЕТ СН'!$H$11+СВЦЭМ!$D$10+'СЕТ СН'!$H$5-'СЕТ СН'!$H$21</f>
        <v>5364.0861900100008</v>
      </c>
      <c r="C84" s="36">
        <f>SUMIFS(СВЦЭМ!$D$39:$D$789,СВЦЭМ!$A$39:$A$789,$A84,СВЦЭМ!$B$39:$B$789,C$83)+'СЕТ СН'!$H$11+СВЦЭМ!$D$10+'СЕТ СН'!$H$5-'СЕТ СН'!$H$21</f>
        <v>5409.6333376100001</v>
      </c>
      <c r="D84" s="36">
        <f>SUMIFS(СВЦЭМ!$D$39:$D$789,СВЦЭМ!$A$39:$A$789,$A84,СВЦЭМ!$B$39:$B$789,D$83)+'СЕТ СН'!$H$11+СВЦЭМ!$D$10+'СЕТ СН'!$H$5-'СЕТ СН'!$H$21</f>
        <v>5426.9151322500002</v>
      </c>
      <c r="E84" s="36">
        <f>SUMIFS(СВЦЭМ!$D$39:$D$789,СВЦЭМ!$A$39:$A$789,$A84,СВЦЭМ!$B$39:$B$789,E$83)+'СЕТ СН'!$H$11+СВЦЭМ!$D$10+'СЕТ СН'!$H$5-'СЕТ СН'!$H$21</f>
        <v>5420.8399172299996</v>
      </c>
      <c r="F84" s="36">
        <f>SUMIFS(СВЦЭМ!$D$39:$D$789,СВЦЭМ!$A$39:$A$789,$A84,СВЦЭМ!$B$39:$B$789,F$83)+'СЕТ СН'!$H$11+СВЦЭМ!$D$10+'СЕТ СН'!$H$5-'СЕТ СН'!$H$21</f>
        <v>5422.9432678800003</v>
      </c>
      <c r="G84" s="36">
        <f>SUMIFS(СВЦЭМ!$D$39:$D$789,СВЦЭМ!$A$39:$A$789,$A84,СВЦЭМ!$B$39:$B$789,G$83)+'СЕТ СН'!$H$11+СВЦЭМ!$D$10+'СЕТ СН'!$H$5-'СЕТ СН'!$H$21</f>
        <v>5439.7540999900002</v>
      </c>
      <c r="H84" s="36">
        <f>SUMIFS(СВЦЭМ!$D$39:$D$789,СВЦЭМ!$A$39:$A$789,$A84,СВЦЭМ!$B$39:$B$789,H$83)+'СЕТ СН'!$H$11+СВЦЭМ!$D$10+'СЕТ СН'!$H$5-'СЕТ СН'!$H$21</f>
        <v>5442.9555409000004</v>
      </c>
      <c r="I84" s="36">
        <f>SUMIFS(СВЦЭМ!$D$39:$D$789,СВЦЭМ!$A$39:$A$789,$A84,СВЦЭМ!$B$39:$B$789,I$83)+'СЕТ СН'!$H$11+СВЦЭМ!$D$10+'СЕТ СН'!$H$5-'СЕТ СН'!$H$21</f>
        <v>5444.6904981099997</v>
      </c>
      <c r="J84" s="36">
        <f>SUMIFS(СВЦЭМ!$D$39:$D$789,СВЦЭМ!$A$39:$A$789,$A84,СВЦЭМ!$B$39:$B$789,J$83)+'СЕТ СН'!$H$11+СВЦЭМ!$D$10+'СЕТ СН'!$H$5-'СЕТ СН'!$H$21</f>
        <v>5404.4100667000002</v>
      </c>
      <c r="K84" s="36">
        <f>SUMIFS(СВЦЭМ!$D$39:$D$789,СВЦЭМ!$A$39:$A$789,$A84,СВЦЭМ!$B$39:$B$789,K$83)+'СЕТ СН'!$H$11+СВЦЭМ!$D$10+'СЕТ СН'!$H$5-'СЕТ СН'!$H$21</f>
        <v>5410.25904722</v>
      </c>
      <c r="L84" s="36">
        <f>SUMIFS(СВЦЭМ!$D$39:$D$789,СВЦЭМ!$A$39:$A$789,$A84,СВЦЭМ!$B$39:$B$789,L$83)+'СЕТ СН'!$H$11+СВЦЭМ!$D$10+'СЕТ СН'!$H$5-'СЕТ СН'!$H$21</f>
        <v>5370.1215695299998</v>
      </c>
      <c r="M84" s="36">
        <f>SUMIFS(СВЦЭМ!$D$39:$D$789,СВЦЭМ!$A$39:$A$789,$A84,СВЦЭМ!$B$39:$B$789,M$83)+'СЕТ СН'!$H$11+СВЦЭМ!$D$10+'СЕТ СН'!$H$5-'СЕТ СН'!$H$21</f>
        <v>5369.16587944</v>
      </c>
      <c r="N84" s="36">
        <f>SUMIFS(СВЦЭМ!$D$39:$D$789,СВЦЭМ!$A$39:$A$789,$A84,СВЦЭМ!$B$39:$B$789,N$83)+'СЕТ СН'!$H$11+СВЦЭМ!$D$10+'СЕТ СН'!$H$5-'СЕТ СН'!$H$21</f>
        <v>5394.5851556699999</v>
      </c>
      <c r="O84" s="36">
        <f>SUMIFS(СВЦЭМ!$D$39:$D$789,СВЦЭМ!$A$39:$A$789,$A84,СВЦЭМ!$B$39:$B$789,O$83)+'СЕТ СН'!$H$11+СВЦЭМ!$D$10+'СЕТ СН'!$H$5-'СЕТ СН'!$H$21</f>
        <v>5407.6565962300001</v>
      </c>
      <c r="P84" s="36">
        <f>SUMIFS(СВЦЭМ!$D$39:$D$789,СВЦЭМ!$A$39:$A$789,$A84,СВЦЭМ!$B$39:$B$789,P$83)+'СЕТ СН'!$H$11+СВЦЭМ!$D$10+'СЕТ СН'!$H$5-'СЕТ СН'!$H$21</f>
        <v>5433.9349956000005</v>
      </c>
      <c r="Q84" s="36">
        <f>SUMIFS(СВЦЭМ!$D$39:$D$789,СВЦЭМ!$A$39:$A$789,$A84,СВЦЭМ!$B$39:$B$789,Q$83)+'СЕТ СН'!$H$11+СВЦЭМ!$D$10+'СЕТ СН'!$H$5-'СЕТ СН'!$H$21</f>
        <v>5451.87698267</v>
      </c>
      <c r="R84" s="36">
        <f>SUMIFS(СВЦЭМ!$D$39:$D$789,СВЦЭМ!$A$39:$A$789,$A84,СВЦЭМ!$B$39:$B$789,R$83)+'СЕТ СН'!$H$11+СВЦЭМ!$D$10+'СЕТ СН'!$H$5-'СЕТ СН'!$H$21</f>
        <v>5437.1844335400001</v>
      </c>
      <c r="S84" s="36">
        <f>SUMIFS(СВЦЭМ!$D$39:$D$789,СВЦЭМ!$A$39:$A$789,$A84,СВЦЭМ!$B$39:$B$789,S$83)+'СЕТ СН'!$H$11+СВЦЭМ!$D$10+'СЕТ СН'!$H$5-'СЕТ СН'!$H$21</f>
        <v>5384.6612095500004</v>
      </c>
      <c r="T84" s="36">
        <f>SUMIFS(СВЦЭМ!$D$39:$D$789,СВЦЭМ!$A$39:$A$789,$A84,СВЦЭМ!$B$39:$B$789,T$83)+'СЕТ СН'!$H$11+СВЦЭМ!$D$10+'СЕТ СН'!$H$5-'СЕТ СН'!$H$21</f>
        <v>5321.4698679000003</v>
      </c>
      <c r="U84" s="36">
        <f>SUMIFS(СВЦЭМ!$D$39:$D$789,СВЦЭМ!$A$39:$A$789,$A84,СВЦЭМ!$B$39:$B$789,U$83)+'СЕТ СН'!$H$11+СВЦЭМ!$D$10+'СЕТ СН'!$H$5-'СЕТ СН'!$H$21</f>
        <v>5338.4789130600002</v>
      </c>
      <c r="V84" s="36">
        <f>SUMIFS(СВЦЭМ!$D$39:$D$789,СВЦЭМ!$A$39:$A$789,$A84,СВЦЭМ!$B$39:$B$789,V$83)+'СЕТ СН'!$H$11+СВЦЭМ!$D$10+'СЕТ СН'!$H$5-'СЕТ СН'!$H$21</f>
        <v>5360.3602931599999</v>
      </c>
      <c r="W84" s="36">
        <f>SUMIFS(СВЦЭМ!$D$39:$D$789,СВЦЭМ!$A$39:$A$789,$A84,СВЦЭМ!$B$39:$B$789,W$83)+'СЕТ СН'!$H$11+СВЦЭМ!$D$10+'СЕТ СН'!$H$5-'СЕТ СН'!$H$21</f>
        <v>5377.0738926899994</v>
      </c>
      <c r="X84" s="36">
        <f>SUMIFS(СВЦЭМ!$D$39:$D$789,СВЦЭМ!$A$39:$A$789,$A84,СВЦЭМ!$B$39:$B$789,X$83)+'СЕТ СН'!$H$11+СВЦЭМ!$D$10+'СЕТ СН'!$H$5-'СЕТ СН'!$H$21</f>
        <v>5399.3506207</v>
      </c>
      <c r="Y84" s="36">
        <f>SUMIFS(СВЦЭМ!$D$39:$D$789,СВЦЭМ!$A$39:$A$789,$A84,СВЦЭМ!$B$39:$B$789,Y$83)+'СЕТ СН'!$H$11+СВЦЭМ!$D$10+'СЕТ СН'!$H$5-'СЕТ СН'!$H$21</f>
        <v>5464.6005297900001</v>
      </c>
      <c r="AA84" s="45"/>
    </row>
    <row r="85" spans="1:32" ht="15.75" x14ac:dyDescent="0.2">
      <c r="A85" s="35">
        <f>A84+1</f>
        <v>45628</v>
      </c>
      <c r="B85" s="36">
        <f>SUMIFS(СВЦЭМ!$D$39:$D$789,СВЦЭМ!$A$39:$A$789,$A85,СВЦЭМ!$B$39:$B$789,B$83)+'СЕТ СН'!$H$11+СВЦЭМ!$D$10+'СЕТ СН'!$H$5-'СЕТ СН'!$H$21</f>
        <v>5531.73061607</v>
      </c>
      <c r="C85" s="36">
        <f>SUMIFS(СВЦЭМ!$D$39:$D$789,СВЦЭМ!$A$39:$A$789,$A85,СВЦЭМ!$B$39:$B$789,C$83)+'СЕТ СН'!$H$11+СВЦЭМ!$D$10+'СЕТ СН'!$H$5-'СЕТ СН'!$H$21</f>
        <v>5521.08175914</v>
      </c>
      <c r="D85" s="36">
        <f>SUMIFS(СВЦЭМ!$D$39:$D$789,СВЦЭМ!$A$39:$A$789,$A85,СВЦЭМ!$B$39:$B$789,D$83)+'СЕТ СН'!$H$11+СВЦЭМ!$D$10+'СЕТ СН'!$H$5-'СЕТ СН'!$H$21</f>
        <v>5507.6826626299999</v>
      </c>
      <c r="E85" s="36">
        <f>SUMIFS(СВЦЭМ!$D$39:$D$789,СВЦЭМ!$A$39:$A$789,$A85,СВЦЭМ!$B$39:$B$789,E$83)+'СЕТ СН'!$H$11+СВЦЭМ!$D$10+'СЕТ СН'!$H$5-'СЕТ СН'!$H$21</f>
        <v>5518.71949657</v>
      </c>
      <c r="F85" s="36">
        <f>SUMIFS(СВЦЭМ!$D$39:$D$789,СВЦЭМ!$A$39:$A$789,$A85,СВЦЭМ!$B$39:$B$789,F$83)+'СЕТ СН'!$H$11+СВЦЭМ!$D$10+'СЕТ СН'!$H$5-'СЕТ СН'!$H$21</f>
        <v>5511.2912968300006</v>
      </c>
      <c r="G85" s="36">
        <f>SUMIFS(СВЦЭМ!$D$39:$D$789,СВЦЭМ!$A$39:$A$789,$A85,СВЦЭМ!$B$39:$B$789,G$83)+'СЕТ СН'!$H$11+СВЦЭМ!$D$10+'СЕТ СН'!$H$5-'СЕТ СН'!$H$21</f>
        <v>5514.67902804</v>
      </c>
      <c r="H85" s="36">
        <f>SUMIFS(СВЦЭМ!$D$39:$D$789,СВЦЭМ!$A$39:$A$789,$A85,СВЦЭМ!$B$39:$B$789,H$83)+'СЕТ СН'!$H$11+СВЦЭМ!$D$10+'СЕТ СН'!$H$5-'СЕТ СН'!$H$21</f>
        <v>5460.7875818900002</v>
      </c>
      <c r="I85" s="36">
        <f>SUMIFS(СВЦЭМ!$D$39:$D$789,СВЦЭМ!$A$39:$A$789,$A85,СВЦЭМ!$B$39:$B$789,I$83)+'СЕТ СН'!$H$11+СВЦЭМ!$D$10+'СЕТ СН'!$H$5-'СЕТ СН'!$H$21</f>
        <v>5382.8005930300005</v>
      </c>
      <c r="J85" s="36">
        <f>SUMIFS(СВЦЭМ!$D$39:$D$789,СВЦЭМ!$A$39:$A$789,$A85,СВЦЭМ!$B$39:$B$789,J$83)+'СЕТ СН'!$H$11+СВЦЭМ!$D$10+'СЕТ СН'!$H$5-'СЕТ СН'!$H$21</f>
        <v>5342.3223883700002</v>
      </c>
      <c r="K85" s="36">
        <f>SUMIFS(СВЦЭМ!$D$39:$D$789,СВЦЭМ!$A$39:$A$789,$A85,СВЦЭМ!$B$39:$B$789,K$83)+'СЕТ СН'!$H$11+СВЦЭМ!$D$10+'СЕТ СН'!$H$5-'СЕТ СН'!$H$21</f>
        <v>5329.5470685</v>
      </c>
      <c r="L85" s="36">
        <f>SUMIFS(СВЦЭМ!$D$39:$D$789,СВЦЭМ!$A$39:$A$789,$A85,СВЦЭМ!$B$39:$B$789,L$83)+'СЕТ СН'!$H$11+СВЦЭМ!$D$10+'СЕТ СН'!$H$5-'СЕТ СН'!$H$21</f>
        <v>5344.60649758</v>
      </c>
      <c r="M85" s="36">
        <f>SUMIFS(СВЦЭМ!$D$39:$D$789,СВЦЭМ!$A$39:$A$789,$A85,СВЦЭМ!$B$39:$B$789,M$83)+'СЕТ СН'!$H$11+СВЦЭМ!$D$10+'СЕТ СН'!$H$5-'СЕТ СН'!$H$21</f>
        <v>5358.2712472200001</v>
      </c>
      <c r="N85" s="36">
        <f>SUMIFS(СВЦЭМ!$D$39:$D$789,СВЦЭМ!$A$39:$A$789,$A85,СВЦЭМ!$B$39:$B$789,N$83)+'СЕТ СН'!$H$11+СВЦЭМ!$D$10+'СЕТ СН'!$H$5-'СЕТ СН'!$H$21</f>
        <v>5372.6804288200001</v>
      </c>
      <c r="O85" s="36">
        <f>SUMIFS(СВЦЭМ!$D$39:$D$789,СВЦЭМ!$A$39:$A$789,$A85,СВЦЭМ!$B$39:$B$789,O$83)+'СЕТ СН'!$H$11+СВЦЭМ!$D$10+'СЕТ СН'!$H$5-'СЕТ СН'!$H$21</f>
        <v>5389.0975080099997</v>
      </c>
      <c r="P85" s="36">
        <f>SUMIFS(СВЦЭМ!$D$39:$D$789,СВЦЭМ!$A$39:$A$789,$A85,СВЦЭМ!$B$39:$B$789,P$83)+'СЕТ СН'!$H$11+СВЦЭМ!$D$10+'СЕТ СН'!$H$5-'СЕТ СН'!$H$21</f>
        <v>5403.6314244900004</v>
      </c>
      <c r="Q85" s="36">
        <f>SUMIFS(СВЦЭМ!$D$39:$D$789,СВЦЭМ!$A$39:$A$789,$A85,СВЦЭМ!$B$39:$B$789,Q$83)+'СЕТ СН'!$H$11+СВЦЭМ!$D$10+'СЕТ СН'!$H$5-'СЕТ СН'!$H$21</f>
        <v>5401.0238129299996</v>
      </c>
      <c r="R85" s="36">
        <f>SUMIFS(СВЦЭМ!$D$39:$D$789,СВЦЭМ!$A$39:$A$789,$A85,СВЦЭМ!$B$39:$B$789,R$83)+'СЕТ СН'!$H$11+СВЦЭМ!$D$10+'СЕТ СН'!$H$5-'СЕТ СН'!$H$21</f>
        <v>5392.5105748900005</v>
      </c>
      <c r="S85" s="36">
        <f>SUMIFS(СВЦЭМ!$D$39:$D$789,СВЦЭМ!$A$39:$A$789,$A85,СВЦЭМ!$B$39:$B$789,S$83)+'СЕТ СН'!$H$11+СВЦЭМ!$D$10+'СЕТ СН'!$H$5-'СЕТ СН'!$H$21</f>
        <v>5346.0152716700004</v>
      </c>
      <c r="T85" s="36">
        <f>SUMIFS(СВЦЭМ!$D$39:$D$789,СВЦЭМ!$A$39:$A$789,$A85,СВЦЭМ!$B$39:$B$789,T$83)+'СЕТ СН'!$H$11+СВЦЭМ!$D$10+'СЕТ СН'!$H$5-'СЕТ СН'!$H$21</f>
        <v>5301.2085601200006</v>
      </c>
      <c r="U85" s="36">
        <f>SUMIFS(СВЦЭМ!$D$39:$D$789,СВЦЭМ!$A$39:$A$789,$A85,СВЦЭМ!$B$39:$B$789,U$83)+'СЕТ СН'!$H$11+СВЦЭМ!$D$10+'СЕТ СН'!$H$5-'СЕТ СН'!$H$21</f>
        <v>5337.47459196</v>
      </c>
      <c r="V85" s="36">
        <f>SUMIFS(СВЦЭМ!$D$39:$D$789,СВЦЭМ!$A$39:$A$789,$A85,СВЦЭМ!$B$39:$B$789,V$83)+'СЕТ СН'!$H$11+СВЦЭМ!$D$10+'СЕТ СН'!$H$5-'СЕТ СН'!$H$21</f>
        <v>5364.4599074800008</v>
      </c>
      <c r="W85" s="36">
        <f>SUMIFS(СВЦЭМ!$D$39:$D$789,СВЦЭМ!$A$39:$A$789,$A85,СВЦЭМ!$B$39:$B$789,W$83)+'СЕТ СН'!$H$11+СВЦЭМ!$D$10+'СЕТ СН'!$H$5-'СЕТ СН'!$H$21</f>
        <v>5356.1879968000003</v>
      </c>
      <c r="X85" s="36">
        <f>SUMIFS(СВЦЭМ!$D$39:$D$789,СВЦЭМ!$A$39:$A$789,$A85,СВЦЭМ!$B$39:$B$789,X$83)+'СЕТ СН'!$H$11+СВЦЭМ!$D$10+'СЕТ СН'!$H$5-'СЕТ СН'!$H$21</f>
        <v>5356.9909431699998</v>
      </c>
      <c r="Y85" s="36">
        <f>SUMIFS(СВЦЭМ!$D$39:$D$789,СВЦЭМ!$A$39:$A$789,$A85,СВЦЭМ!$B$39:$B$789,Y$83)+'СЕТ СН'!$H$11+СВЦЭМ!$D$10+'СЕТ СН'!$H$5-'СЕТ СН'!$H$21</f>
        <v>5385.6096675700001</v>
      </c>
    </row>
    <row r="86" spans="1:32" ht="15.75" x14ac:dyDescent="0.2">
      <c r="A86" s="35">
        <f t="shared" ref="A86:A114" si="2">A85+1</f>
        <v>45629</v>
      </c>
      <c r="B86" s="36">
        <f>SUMIFS(СВЦЭМ!$D$39:$D$789,СВЦЭМ!$A$39:$A$789,$A86,СВЦЭМ!$B$39:$B$789,B$83)+'СЕТ СН'!$H$11+СВЦЭМ!$D$10+'СЕТ СН'!$H$5-'СЕТ СН'!$H$21</f>
        <v>5401.7389167700003</v>
      </c>
      <c r="C86" s="36">
        <f>SUMIFS(СВЦЭМ!$D$39:$D$789,СВЦЭМ!$A$39:$A$789,$A86,СВЦЭМ!$B$39:$B$789,C$83)+'СЕТ СН'!$H$11+СВЦЭМ!$D$10+'СЕТ СН'!$H$5-'СЕТ СН'!$H$21</f>
        <v>5441.3768731500004</v>
      </c>
      <c r="D86" s="36">
        <f>SUMIFS(СВЦЭМ!$D$39:$D$789,СВЦЭМ!$A$39:$A$789,$A86,СВЦЭМ!$B$39:$B$789,D$83)+'СЕТ СН'!$H$11+СВЦЭМ!$D$10+'СЕТ СН'!$H$5-'СЕТ СН'!$H$21</f>
        <v>5469.0278299199999</v>
      </c>
      <c r="E86" s="36">
        <f>SUMIFS(СВЦЭМ!$D$39:$D$789,СВЦЭМ!$A$39:$A$789,$A86,СВЦЭМ!$B$39:$B$789,E$83)+'СЕТ СН'!$H$11+СВЦЭМ!$D$10+'СЕТ СН'!$H$5-'СЕТ СН'!$H$21</f>
        <v>5497.6347598699995</v>
      </c>
      <c r="F86" s="36">
        <f>SUMIFS(СВЦЭМ!$D$39:$D$789,СВЦЭМ!$A$39:$A$789,$A86,СВЦЭМ!$B$39:$B$789,F$83)+'СЕТ СН'!$H$11+СВЦЭМ!$D$10+'СЕТ СН'!$H$5-'СЕТ СН'!$H$21</f>
        <v>5503.7030055599998</v>
      </c>
      <c r="G86" s="36">
        <f>SUMIFS(СВЦЭМ!$D$39:$D$789,СВЦЭМ!$A$39:$A$789,$A86,СВЦЭМ!$B$39:$B$789,G$83)+'СЕТ СН'!$H$11+СВЦЭМ!$D$10+'СЕТ СН'!$H$5-'СЕТ СН'!$H$21</f>
        <v>5458.0981320400006</v>
      </c>
      <c r="H86" s="36">
        <f>SUMIFS(СВЦЭМ!$D$39:$D$789,СВЦЭМ!$A$39:$A$789,$A86,СВЦЭМ!$B$39:$B$789,H$83)+'СЕТ СН'!$H$11+СВЦЭМ!$D$10+'СЕТ СН'!$H$5-'СЕТ СН'!$H$21</f>
        <v>5406.1159301000007</v>
      </c>
      <c r="I86" s="36">
        <f>SUMIFS(СВЦЭМ!$D$39:$D$789,СВЦЭМ!$A$39:$A$789,$A86,СВЦЭМ!$B$39:$B$789,I$83)+'СЕТ СН'!$H$11+СВЦЭМ!$D$10+'СЕТ СН'!$H$5-'СЕТ СН'!$H$21</f>
        <v>5339.4146818700001</v>
      </c>
      <c r="J86" s="36">
        <f>SUMIFS(СВЦЭМ!$D$39:$D$789,СВЦЭМ!$A$39:$A$789,$A86,СВЦЭМ!$B$39:$B$789,J$83)+'СЕТ СН'!$H$11+СВЦЭМ!$D$10+'СЕТ СН'!$H$5-'СЕТ СН'!$H$21</f>
        <v>5286.61279706</v>
      </c>
      <c r="K86" s="36">
        <f>SUMIFS(СВЦЭМ!$D$39:$D$789,СВЦЭМ!$A$39:$A$789,$A86,СВЦЭМ!$B$39:$B$789,K$83)+'СЕТ СН'!$H$11+СВЦЭМ!$D$10+'СЕТ СН'!$H$5-'СЕТ СН'!$H$21</f>
        <v>5292.8837182100006</v>
      </c>
      <c r="L86" s="36">
        <f>SUMIFS(СВЦЭМ!$D$39:$D$789,СВЦЭМ!$A$39:$A$789,$A86,СВЦЭМ!$B$39:$B$789,L$83)+'СЕТ СН'!$H$11+СВЦЭМ!$D$10+'СЕТ СН'!$H$5-'СЕТ СН'!$H$21</f>
        <v>5299.0138593500005</v>
      </c>
      <c r="M86" s="36">
        <f>SUMIFS(СВЦЭМ!$D$39:$D$789,СВЦЭМ!$A$39:$A$789,$A86,СВЦЭМ!$B$39:$B$789,M$83)+'СЕТ СН'!$H$11+СВЦЭМ!$D$10+'СЕТ СН'!$H$5-'СЕТ СН'!$H$21</f>
        <v>5301.0666575699997</v>
      </c>
      <c r="N86" s="36">
        <f>SUMIFS(СВЦЭМ!$D$39:$D$789,СВЦЭМ!$A$39:$A$789,$A86,СВЦЭМ!$B$39:$B$789,N$83)+'СЕТ СН'!$H$11+СВЦЭМ!$D$10+'СЕТ СН'!$H$5-'СЕТ СН'!$H$21</f>
        <v>5331.3069880600005</v>
      </c>
      <c r="O86" s="36">
        <f>SUMIFS(СВЦЭМ!$D$39:$D$789,СВЦЭМ!$A$39:$A$789,$A86,СВЦЭМ!$B$39:$B$789,O$83)+'СЕТ СН'!$H$11+СВЦЭМ!$D$10+'СЕТ СН'!$H$5-'СЕТ СН'!$H$21</f>
        <v>5344.2144585599999</v>
      </c>
      <c r="P86" s="36">
        <f>SUMIFS(СВЦЭМ!$D$39:$D$789,СВЦЭМ!$A$39:$A$789,$A86,СВЦЭМ!$B$39:$B$789,P$83)+'СЕТ СН'!$H$11+СВЦЭМ!$D$10+'СЕТ СН'!$H$5-'СЕТ СН'!$H$21</f>
        <v>5365.5114689399998</v>
      </c>
      <c r="Q86" s="36">
        <f>SUMIFS(СВЦЭМ!$D$39:$D$789,СВЦЭМ!$A$39:$A$789,$A86,СВЦЭМ!$B$39:$B$789,Q$83)+'СЕТ СН'!$H$11+СВЦЭМ!$D$10+'СЕТ СН'!$H$5-'СЕТ СН'!$H$21</f>
        <v>5388.9845306400002</v>
      </c>
      <c r="R86" s="36">
        <f>SUMIFS(СВЦЭМ!$D$39:$D$789,СВЦЭМ!$A$39:$A$789,$A86,СВЦЭМ!$B$39:$B$789,R$83)+'СЕТ СН'!$H$11+СВЦЭМ!$D$10+'СЕТ СН'!$H$5-'СЕТ СН'!$H$21</f>
        <v>5372.2703577600005</v>
      </c>
      <c r="S86" s="36">
        <f>SUMIFS(СВЦЭМ!$D$39:$D$789,СВЦЭМ!$A$39:$A$789,$A86,СВЦЭМ!$B$39:$B$789,S$83)+'СЕТ СН'!$H$11+СВЦЭМ!$D$10+'СЕТ СН'!$H$5-'СЕТ СН'!$H$21</f>
        <v>5328.7472471900001</v>
      </c>
      <c r="T86" s="36">
        <f>SUMIFS(СВЦЭМ!$D$39:$D$789,СВЦЭМ!$A$39:$A$789,$A86,СВЦЭМ!$B$39:$B$789,T$83)+'СЕТ СН'!$H$11+СВЦЭМ!$D$10+'СЕТ СН'!$H$5-'СЕТ СН'!$H$21</f>
        <v>5284.0914318499999</v>
      </c>
      <c r="U86" s="36">
        <f>SUMIFS(СВЦЭМ!$D$39:$D$789,СВЦЭМ!$A$39:$A$789,$A86,СВЦЭМ!$B$39:$B$789,U$83)+'СЕТ СН'!$H$11+СВЦЭМ!$D$10+'СЕТ СН'!$H$5-'СЕТ СН'!$H$21</f>
        <v>5303.7595657300008</v>
      </c>
      <c r="V86" s="36">
        <f>SUMIFS(СВЦЭМ!$D$39:$D$789,СВЦЭМ!$A$39:$A$789,$A86,СВЦЭМ!$B$39:$B$789,V$83)+'СЕТ СН'!$H$11+СВЦЭМ!$D$10+'СЕТ СН'!$H$5-'СЕТ СН'!$H$21</f>
        <v>5324.5191235500006</v>
      </c>
      <c r="W86" s="36">
        <f>SUMIFS(СВЦЭМ!$D$39:$D$789,СВЦЭМ!$A$39:$A$789,$A86,СВЦЭМ!$B$39:$B$789,W$83)+'СЕТ СН'!$H$11+СВЦЭМ!$D$10+'СЕТ СН'!$H$5-'СЕТ СН'!$H$21</f>
        <v>5338.7816855199999</v>
      </c>
      <c r="X86" s="36">
        <f>SUMIFS(СВЦЭМ!$D$39:$D$789,СВЦЭМ!$A$39:$A$789,$A86,СВЦЭМ!$B$39:$B$789,X$83)+'СЕТ СН'!$H$11+СВЦЭМ!$D$10+'СЕТ СН'!$H$5-'СЕТ СН'!$H$21</f>
        <v>5350.0798758300007</v>
      </c>
      <c r="Y86" s="36">
        <f>SUMIFS(СВЦЭМ!$D$39:$D$789,СВЦЭМ!$A$39:$A$789,$A86,СВЦЭМ!$B$39:$B$789,Y$83)+'СЕТ СН'!$H$11+СВЦЭМ!$D$10+'СЕТ СН'!$H$5-'СЕТ СН'!$H$21</f>
        <v>5385.0205870400005</v>
      </c>
    </row>
    <row r="87" spans="1:32" ht="15.75" x14ac:dyDescent="0.2">
      <c r="A87" s="35">
        <f t="shared" si="2"/>
        <v>45630</v>
      </c>
      <c r="B87" s="36">
        <f>SUMIFS(СВЦЭМ!$D$39:$D$789,СВЦЭМ!$A$39:$A$789,$A87,СВЦЭМ!$B$39:$B$789,B$83)+'СЕТ СН'!$H$11+СВЦЭМ!$D$10+'СЕТ СН'!$H$5-'СЕТ СН'!$H$21</f>
        <v>5417.1840985899998</v>
      </c>
      <c r="C87" s="36">
        <f>SUMIFS(СВЦЭМ!$D$39:$D$789,СВЦЭМ!$A$39:$A$789,$A87,СВЦЭМ!$B$39:$B$789,C$83)+'СЕТ СН'!$H$11+СВЦЭМ!$D$10+'СЕТ СН'!$H$5-'СЕТ СН'!$H$21</f>
        <v>5479.1049331899994</v>
      </c>
      <c r="D87" s="36">
        <f>SUMIFS(СВЦЭМ!$D$39:$D$789,СВЦЭМ!$A$39:$A$789,$A87,СВЦЭМ!$B$39:$B$789,D$83)+'СЕТ СН'!$H$11+СВЦЭМ!$D$10+'СЕТ СН'!$H$5-'СЕТ СН'!$H$21</f>
        <v>5502.3175568999995</v>
      </c>
      <c r="E87" s="36">
        <f>SUMIFS(СВЦЭМ!$D$39:$D$789,СВЦЭМ!$A$39:$A$789,$A87,СВЦЭМ!$B$39:$B$789,E$83)+'СЕТ СН'!$H$11+СВЦЭМ!$D$10+'СЕТ СН'!$H$5-'СЕТ СН'!$H$21</f>
        <v>5516.5535721699998</v>
      </c>
      <c r="F87" s="36">
        <f>SUMIFS(СВЦЭМ!$D$39:$D$789,СВЦЭМ!$A$39:$A$789,$A87,СВЦЭМ!$B$39:$B$789,F$83)+'СЕТ СН'!$H$11+СВЦЭМ!$D$10+'СЕТ СН'!$H$5-'СЕТ СН'!$H$21</f>
        <v>5511.2476268</v>
      </c>
      <c r="G87" s="36">
        <f>SUMIFS(СВЦЭМ!$D$39:$D$789,СВЦЭМ!$A$39:$A$789,$A87,СВЦЭМ!$B$39:$B$789,G$83)+'СЕТ СН'!$H$11+СВЦЭМ!$D$10+'СЕТ СН'!$H$5-'СЕТ СН'!$H$21</f>
        <v>5497.3002255499996</v>
      </c>
      <c r="H87" s="36">
        <f>SUMIFS(СВЦЭМ!$D$39:$D$789,СВЦЭМ!$A$39:$A$789,$A87,СВЦЭМ!$B$39:$B$789,H$83)+'СЕТ СН'!$H$11+СВЦЭМ!$D$10+'СЕТ СН'!$H$5-'СЕТ СН'!$H$21</f>
        <v>5468.7138499699995</v>
      </c>
      <c r="I87" s="36">
        <f>SUMIFS(СВЦЭМ!$D$39:$D$789,СВЦЭМ!$A$39:$A$789,$A87,СВЦЭМ!$B$39:$B$789,I$83)+'СЕТ СН'!$H$11+СВЦЭМ!$D$10+'СЕТ СН'!$H$5-'СЕТ СН'!$H$21</f>
        <v>5367.6240447500004</v>
      </c>
      <c r="J87" s="36">
        <f>SUMIFS(СВЦЭМ!$D$39:$D$789,СВЦЭМ!$A$39:$A$789,$A87,СВЦЭМ!$B$39:$B$789,J$83)+'СЕТ СН'!$H$11+СВЦЭМ!$D$10+'СЕТ СН'!$H$5-'СЕТ СН'!$H$21</f>
        <v>5317.7141478900003</v>
      </c>
      <c r="K87" s="36">
        <f>SUMIFS(СВЦЭМ!$D$39:$D$789,СВЦЭМ!$A$39:$A$789,$A87,СВЦЭМ!$B$39:$B$789,K$83)+'СЕТ СН'!$H$11+СВЦЭМ!$D$10+'СЕТ СН'!$H$5-'СЕТ СН'!$H$21</f>
        <v>5296.4597103200003</v>
      </c>
      <c r="L87" s="36">
        <f>SUMIFS(СВЦЭМ!$D$39:$D$789,СВЦЭМ!$A$39:$A$789,$A87,СВЦЭМ!$B$39:$B$789,L$83)+'СЕТ СН'!$H$11+СВЦЭМ!$D$10+'СЕТ СН'!$H$5-'СЕТ СН'!$H$21</f>
        <v>5229.5528305799999</v>
      </c>
      <c r="M87" s="36">
        <f>SUMIFS(СВЦЭМ!$D$39:$D$789,СВЦЭМ!$A$39:$A$789,$A87,СВЦЭМ!$B$39:$B$789,M$83)+'СЕТ СН'!$H$11+СВЦЭМ!$D$10+'СЕТ СН'!$H$5-'СЕТ СН'!$H$21</f>
        <v>5218.4850450900003</v>
      </c>
      <c r="N87" s="36">
        <f>SUMIFS(СВЦЭМ!$D$39:$D$789,СВЦЭМ!$A$39:$A$789,$A87,СВЦЭМ!$B$39:$B$789,N$83)+'СЕТ СН'!$H$11+СВЦЭМ!$D$10+'СЕТ СН'!$H$5-'СЕТ СН'!$H$21</f>
        <v>5250.8018502000004</v>
      </c>
      <c r="O87" s="36">
        <f>SUMIFS(СВЦЭМ!$D$39:$D$789,СВЦЭМ!$A$39:$A$789,$A87,СВЦЭМ!$B$39:$B$789,O$83)+'СЕТ СН'!$H$11+СВЦЭМ!$D$10+'СЕТ СН'!$H$5-'СЕТ СН'!$H$21</f>
        <v>5257.3715299699998</v>
      </c>
      <c r="P87" s="36">
        <f>SUMIFS(СВЦЭМ!$D$39:$D$789,СВЦЭМ!$A$39:$A$789,$A87,СВЦЭМ!$B$39:$B$789,P$83)+'СЕТ СН'!$H$11+СВЦЭМ!$D$10+'СЕТ СН'!$H$5-'СЕТ СН'!$H$21</f>
        <v>5270.60629453</v>
      </c>
      <c r="Q87" s="36">
        <f>SUMIFS(СВЦЭМ!$D$39:$D$789,СВЦЭМ!$A$39:$A$789,$A87,СВЦЭМ!$B$39:$B$789,Q$83)+'СЕТ СН'!$H$11+СВЦЭМ!$D$10+'СЕТ СН'!$H$5-'СЕТ СН'!$H$21</f>
        <v>5279.5754602100005</v>
      </c>
      <c r="R87" s="36">
        <f>SUMIFS(СВЦЭМ!$D$39:$D$789,СВЦЭМ!$A$39:$A$789,$A87,СВЦЭМ!$B$39:$B$789,R$83)+'СЕТ СН'!$H$11+СВЦЭМ!$D$10+'СЕТ СН'!$H$5-'СЕТ СН'!$H$21</f>
        <v>5271.7299414900008</v>
      </c>
      <c r="S87" s="36">
        <f>SUMIFS(СВЦЭМ!$D$39:$D$789,СВЦЭМ!$A$39:$A$789,$A87,СВЦЭМ!$B$39:$B$789,S$83)+'СЕТ СН'!$H$11+СВЦЭМ!$D$10+'СЕТ СН'!$H$5-'СЕТ СН'!$H$21</f>
        <v>5225.9981910700008</v>
      </c>
      <c r="T87" s="36">
        <f>SUMIFS(СВЦЭМ!$D$39:$D$789,СВЦЭМ!$A$39:$A$789,$A87,СВЦЭМ!$B$39:$B$789,T$83)+'СЕТ СН'!$H$11+СВЦЭМ!$D$10+'СЕТ СН'!$H$5-'СЕТ СН'!$H$21</f>
        <v>5180.1809816300001</v>
      </c>
      <c r="U87" s="36">
        <f>SUMIFS(СВЦЭМ!$D$39:$D$789,СВЦЭМ!$A$39:$A$789,$A87,СВЦЭМ!$B$39:$B$789,U$83)+'СЕТ СН'!$H$11+СВЦЭМ!$D$10+'СЕТ СН'!$H$5-'СЕТ СН'!$H$21</f>
        <v>5183.2823183400005</v>
      </c>
      <c r="V87" s="36">
        <f>SUMIFS(СВЦЭМ!$D$39:$D$789,СВЦЭМ!$A$39:$A$789,$A87,СВЦЭМ!$B$39:$B$789,V$83)+'СЕТ СН'!$H$11+СВЦЭМ!$D$10+'СЕТ СН'!$H$5-'СЕТ СН'!$H$21</f>
        <v>5220.9674416600001</v>
      </c>
      <c r="W87" s="36">
        <f>SUMIFS(СВЦЭМ!$D$39:$D$789,СВЦЭМ!$A$39:$A$789,$A87,СВЦЭМ!$B$39:$B$789,W$83)+'СЕТ СН'!$H$11+СВЦЭМ!$D$10+'СЕТ СН'!$H$5-'СЕТ СН'!$H$21</f>
        <v>5240.7009517000006</v>
      </c>
      <c r="X87" s="36">
        <f>SUMIFS(СВЦЭМ!$D$39:$D$789,СВЦЭМ!$A$39:$A$789,$A87,СВЦЭМ!$B$39:$B$789,X$83)+'СЕТ СН'!$H$11+СВЦЭМ!$D$10+'СЕТ СН'!$H$5-'СЕТ СН'!$H$21</f>
        <v>5274.3448365500008</v>
      </c>
      <c r="Y87" s="36">
        <f>SUMIFS(СВЦЭМ!$D$39:$D$789,СВЦЭМ!$A$39:$A$789,$A87,СВЦЭМ!$B$39:$B$789,Y$83)+'СЕТ СН'!$H$11+СВЦЭМ!$D$10+'СЕТ СН'!$H$5-'СЕТ СН'!$H$21</f>
        <v>5310.9534114600001</v>
      </c>
    </row>
    <row r="88" spans="1:32" ht="15.75" x14ac:dyDescent="0.2">
      <c r="A88" s="35">
        <f t="shared" si="2"/>
        <v>45631</v>
      </c>
      <c r="B88" s="36">
        <f>SUMIFS(СВЦЭМ!$D$39:$D$789,СВЦЭМ!$A$39:$A$789,$A88,СВЦЭМ!$B$39:$B$789,B$83)+'СЕТ СН'!$H$11+СВЦЭМ!$D$10+'СЕТ СН'!$H$5-'СЕТ СН'!$H$21</f>
        <v>5319.7705740900001</v>
      </c>
      <c r="C88" s="36">
        <f>SUMIFS(СВЦЭМ!$D$39:$D$789,СВЦЭМ!$A$39:$A$789,$A88,СВЦЭМ!$B$39:$B$789,C$83)+'СЕТ СН'!$H$11+СВЦЭМ!$D$10+'СЕТ СН'!$H$5-'СЕТ СН'!$H$21</f>
        <v>5369.3879520999999</v>
      </c>
      <c r="D88" s="36">
        <f>SUMIFS(СВЦЭМ!$D$39:$D$789,СВЦЭМ!$A$39:$A$789,$A88,СВЦЭМ!$B$39:$B$789,D$83)+'СЕТ СН'!$H$11+СВЦЭМ!$D$10+'СЕТ СН'!$H$5-'СЕТ СН'!$H$21</f>
        <v>5380.9664402800008</v>
      </c>
      <c r="E88" s="36">
        <f>SUMIFS(СВЦЭМ!$D$39:$D$789,СВЦЭМ!$A$39:$A$789,$A88,СВЦЭМ!$B$39:$B$789,E$83)+'СЕТ СН'!$H$11+СВЦЭМ!$D$10+'СЕТ СН'!$H$5-'СЕТ СН'!$H$21</f>
        <v>5392.9605602299998</v>
      </c>
      <c r="F88" s="36">
        <f>SUMIFS(СВЦЭМ!$D$39:$D$789,СВЦЭМ!$A$39:$A$789,$A88,СВЦЭМ!$B$39:$B$789,F$83)+'СЕТ СН'!$H$11+СВЦЭМ!$D$10+'СЕТ СН'!$H$5-'СЕТ СН'!$H$21</f>
        <v>5387.3236831100003</v>
      </c>
      <c r="G88" s="36">
        <f>SUMIFS(СВЦЭМ!$D$39:$D$789,СВЦЭМ!$A$39:$A$789,$A88,СВЦЭМ!$B$39:$B$789,G$83)+'СЕТ СН'!$H$11+СВЦЭМ!$D$10+'СЕТ СН'!$H$5-'СЕТ СН'!$H$21</f>
        <v>5364.0108182599997</v>
      </c>
      <c r="H88" s="36">
        <f>SUMIFS(СВЦЭМ!$D$39:$D$789,СВЦЭМ!$A$39:$A$789,$A88,СВЦЭМ!$B$39:$B$789,H$83)+'СЕТ СН'!$H$11+СВЦЭМ!$D$10+'СЕТ СН'!$H$5-'СЕТ СН'!$H$21</f>
        <v>5292.2008284700005</v>
      </c>
      <c r="I88" s="36">
        <f>SUMIFS(СВЦЭМ!$D$39:$D$789,СВЦЭМ!$A$39:$A$789,$A88,СВЦЭМ!$B$39:$B$789,I$83)+'СЕТ СН'!$H$11+СВЦЭМ!$D$10+'СЕТ СН'!$H$5-'СЕТ СН'!$H$21</f>
        <v>5215.7992171300002</v>
      </c>
      <c r="J88" s="36">
        <f>SUMIFS(СВЦЭМ!$D$39:$D$789,СВЦЭМ!$A$39:$A$789,$A88,СВЦЭМ!$B$39:$B$789,J$83)+'СЕТ СН'!$H$11+СВЦЭМ!$D$10+'СЕТ СН'!$H$5-'СЕТ СН'!$H$21</f>
        <v>5175.5552825499999</v>
      </c>
      <c r="K88" s="36">
        <f>SUMIFS(СВЦЭМ!$D$39:$D$789,СВЦЭМ!$A$39:$A$789,$A88,СВЦЭМ!$B$39:$B$789,K$83)+'СЕТ СН'!$H$11+СВЦЭМ!$D$10+'СЕТ СН'!$H$5-'СЕТ СН'!$H$21</f>
        <v>5147.3191518500007</v>
      </c>
      <c r="L88" s="36">
        <f>SUMIFS(СВЦЭМ!$D$39:$D$789,СВЦЭМ!$A$39:$A$789,$A88,СВЦЭМ!$B$39:$B$789,L$83)+'СЕТ СН'!$H$11+СВЦЭМ!$D$10+'СЕТ СН'!$H$5-'СЕТ СН'!$H$21</f>
        <v>5137.9030566400006</v>
      </c>
      <c r="M88" s="36">
        <f>SUMIFS(СВЦЭМ!$D$39:$D$789,СВЦЭМ!$A$39:$A$789,$A88,СВЦЭМ!$B$39:$B$789,M$83)+'СЕТ СН'!$H$11+СВЦЭМ!$D$10+'СЕТ СН'!$H$5-'СЕТ СН'!$H$21</f>
        <v>5161.01106678</v>
      </c>
      <c r="N88" s="36">
        <f>SUMIFS(СВЦЭМ!$D$39:$D$789,СВЦЭМ!$A$39:$A$789,$A88,СВЦЭМ!$B$39:$B$789,N$83)+'СЕТ СН'!$H$11+СВЦЭМ!$D$10+'СЕТ СН'!$H$5-'СЕТ СН'!$H$21</f>
        <v>5170.9774362500002</v>
      </c>
      <c r="O88" s="36">
        <f>SUMIFS(СВЦЭМ!$D$39:$D$789,СВЦЭМ!$A$39:$A$789,$A88,СВЦЭМ!$B$39:$B$789,O$83)+'СЕТ СН'!$H$11+СВЦЭМ!$D$10+'СЕТ СН'!$H$5-'СЕТ СН'!$H$21</f>
        <v>5177.7908510200004</v>
      </c>
      <c r="P88" s="36">
        <f>SUMIFS(СВЦЭМ!$D$39:$D$789,СВЦЭМ!$A$39:$A$789,$A88,СВЦЭМ!$B$39:$B$789,P$83)+'СЕТ СН'!$H$11+СВЦЭМ!$D$10+'СЕТ СН'!$H$5-'СЕТ СН'!$H$21</f>
        <v>5192.3512939900002</v>
      </c>
      <c r="Q88" s="36">
        <f>SUMIFS(СВЦЭМ!$D$39:$D$789,СВЦЭМ!$A$39:$A$789,$A88,СВЦЭМ!$B$39:$B$789,Q$83)+'СЕТ СН'!$H$11+СВЦЭМ!$D$10+'СЕТ СН'!$H$5-'СЕТ СН'!$H$21</f>
        <v>5213.9652324100007</v>
      </c>
      <c r="R88" s="36">
        <f>SUMIFS(СВЦЭМ!$D$39:$D$789,СВЦЭМ!$A$39:$A$789,$A88,СВЦЭМ!$B$39:$B$789,R$83)+'СЕТ СН'!$H$11+СВЦЭМ!$D$10+'СЕТ СН'!$H$5-'СЕТ СН'!$H$21</f>
        <v>5216.53642683</v>
      </c>
      <c r="S88" s="36">
        <f>SUMIFS(СВЦЭМ!$D$39:$D$789,СВЦЭМ!$A$39:$A$789,$A88,СВЦЭМ!$B$39:$B$789,S$83)+'СЕТ СН'!$H$11+СВЦЭМ!$D$10+'СЕТ СН'!$H$5-'СЕТ СН'!$H$21</f>
        <v>5164.9315219700002</v>
      </c>
      <c r="T88" s="36">
        <f>SUMIFS(СВЦЭМ!$D$39:$D$789,СВЦЭМ!$A$39:$A$789,$A88,СВЦЭМ!$B$39:$B$789,T$83)+'СЕТ СН'!$H$11+СВЦЭМ!$D$10+'СЕТ СН'!$H$5-'СЕТ СН'!$H$21</f>
        <v>5114.8539101300003</v>
      </c>
      <c r="U88" s="36">
        <f>SUMIFS(СВЦЭМ!$D$39:$D$789,СВЦЭМ!$A$39:$A$789,$A88,СВЦЭМ!$B$39:$B$789,U$83)+'СЕТ СН'!$H$11+СВЦЭМ!$D$10+'СЕТ СН'!$H$5-'СЕТ СН'!$H$21</f>
        <v>5115.1507145400001</v>
      </c>
      <c r="V88" s="36">
        <f>SUMIFS(СВЦЭМ!$D$39:$D$789,СВЦЭМ!$A$39:$A$789,$A88,СВЦЭМ!$B$39:$B$789,V$83)+'СЕТ СН'!$H$11+СВЦЭМ!$D$10+'СЕТ СН'!$H$5-'СЕТ СН'!$H$21</f>
        <v>5148.8882024300001</v>
      </c>
      <c r="W88" s="36">
        <f>SUMIFS(СВЦЭМ!$D$39:$D$789,СВЦЭМ!$A$39:$A$789,$A88,СВЦЭМ!$B$39:$B$789,W$83)+'СЕТ СН'!$H$11+СВЦЭМ!$D$10+'СЕТ СН'!$H$5-'СЕТ СН'!$H$21</f>
        <v>5158.6131901500003</v>
      </c>
      <c r="X88" s="36">
        <f>SUMIFS(СВЦЭМ!$D$39:$D$789,СВЦЭМ!$A$39:$A$789,$A88,СВЦЭМ!$B$39:$B$789,X$83)+'СЕТ СН'!$H$11+СВЦЭМ!$D$10+'СЕТ СН'!$H$5-'СЕТ СН'!$H$21</f>
        <v>5173.1158811599998</v>
      </c>
      <c r="Y88" s="36">
        <f>SUMIFS(СВЦЭМ!$D$39:$D$789,СВЦЭМ!$A$39:$A$789,$A88,СВЦЭМ!$B$39:$B$789,Y$83)+'СЕТ СН'!$H$11+СВЦЭМ!$D$10+'СЕТ СН'!$H$5-'СЕТ СН'!$H$21</f>
        <v>5183.0240667600001</v>
      </c>
    </row>
    <row r="89" spans="1:32" ht="15.75" x14ac:dyDescent="0.2">
      <c r="A89" s="35">
        <f t="shared" si="2"/>
        <v>45632</v>
      </c>
      <c r="B89" s="36">
        <f>SUMIFS(СВЦЭМ!$D$39:$D$789,СВЦЭМ!$A$39:$A$789,$A89,СВЦЭМ!$B$39:$B$789,B$83)+'СЕТ СН'!$H$11+СВЦЭМ!$D$10+'СЕТ СН'!$H$5-'СЕТ СН'!$H$21</f>
        <v>5281.9070510500005</v>
      </c>
      <c r="C89" s="36">
        <f>SUMIFS(СВЦЭМ!$D$39:$D$789,СВЦЭМ!$A$39:$A$789,$A89,СВЦЭМ!$B$39:$B$789,C$83)+'СЕТ СН'!$H$11+СВЦЭМ!$D$10+'СЕТ СН'!$H$5-'СЕТ СН'!$H$21</f>
        <v>5349.2558855700008</v>
      </c>
      <c r="D89" s="36">
        <f>SUMIFS(СВЦЭМ!$D$39:$D$789,СВЦЭМ!$A$39:$A$789,$A89,СВЦЭМ!$B$39:$B$789,D$83)+'СЕТ СН'!$H$11+СВЦЭМ!$D$10+'СЕТ СН'!$H$5-'СЕТ СН'!$H$21</f>
        <v>5373.8645156799994</v>
      </c>
      <c r="E89" s="36">
        <f>SUMIFS(СВЦЭМ!$D$39:$D$789,СВЦЭМ!$A$39:$A$789,$A89,СВЦЭМ!$B$39:$B$789,E$83)+'СЕТ СН'!$H$11+СВЦЭМ!$D$10+'СЕТ СН'!$H$5-'СЕТ СН'!$H$21</f>
        <v>5385.3649618599993</v>
      </c>
      <c r="F89" s="36">
        <f>SUMIFS(СВЦЭМ!$D$39:$D$789,СВЦЭМ!$A$39:$A$789,$A89,СВЦЭМ!$B$39:$B$789,F$83)+'СЕТ СН'!$H$11+СВЦЭМ!$D$10+'СЕТ СН'!$H$5-'СЕТ СН'!$H$21</f>
        <v>5383.4777087700004</v>
      </c>
      <c r="G89" s="36">
        <f>SUMIFS(СВЦЭМ!$D$39:$D$789,СВЦЭМ!$A$39:$A$789,$A89,СВЦЭМ!$B$39:$B$789,G$83)+'СЕТ СН'!$H$11+СВЦЭМ!$D$10+'СЕТ СН'!$H$5-'СЕТ СН'!$H$21</f>
        <v>5365.5989545100001</v>
      </c>
      <c r="H89" s="36">
        <f>SUMIFS(СВЦЭМ!$D$39:$D$789,СВЦЭМ!$A$39:$A$789,$A89,СВЦЭМ!$B$39:$B$789,H$83)+'СЕТ СН'!$H$11+СВЦЭМ!$D$10+'СЕТ СН'!$H$5-'СЕТ СН'!$H$21</f>
        <v>5288.8718285200002</v>
      </c>
      <c r="I89" s="36">
        <f>SUMIFS(СВЦЭМ!$D$39:$D$789,СВЦЭМ!$A$39:$A$789,$A89,СВЦЭМ!$B$39:$B$789,I$83)+'СЕТ СН'!$H$11+СВЦЭМ!$D$10+'СЕТ СН'!$H$5-'СЕТ СН'!$H$21</f>
        <v>5223.5614655500003</v>
      </c>
      <c r="J89" s="36">
        <f>SUMIFS(СВЦЭМ!$D$39:$D$789,СВЦЭМ!$A$39:$A$789,$A89,СВЦЭМ!$B$39:$B$789,J$83)+'СЕТ СН'!$H$11+СВЦЭМ!$D$10+'СЕТ СН'!$H$5-'СЕТ СН'!$H$21</f>
        <v>5166.3975502400008</v>
      </c>
      <c r="K89" s="36">
        <f>SUMIFS(СВЦЭМ!$D$39:$D$789,СВЦЭМ!$A$39:$A$789,$A89,СВЦЭМ!$B$39:$B$789,K$83)+'СЕТ СН'!$H$11+СВЦЭМ!$D$10+'СЕТ СН'!$H$5-'СЕТ СН'!$H$21</f>
        <v>5136.3632475200002</v>
      </c>
      <c r="L89" s="36">
        <f>SUMIFS(СВЦЭМ!$D$39:$D$789,СВЦЭМ!$A$39:$A$789,$A89,СВЦЭМ!$B$39:$B$789,L$83)+'СЕТ СН'!$H$11+СВЦЭМ!$D$10+'СЕТ СН'!$H$5-'СЕТ СН'!$H$21</f>
        <v>5139.2012572100002</v>
      </c>
      <c r="M89" s="36">
        <f>SUMIFS(СВЦЭМ!$D$39:$D$789,СВЦЭМ!$A$39:$A$789,$A89,СВЦЭМ!$B$39:$B$789,M$83)+'СЕТ СН'!$H$11+СВЦЭМ!$D$10+'СЕТ СН'!$H$5-'СЕТ СН'!$H$21</f>
        <v>5153.19486822</v>
      </c>
      <c r="N89" s="36">
        <f>SUMIFS(СВЦЭМ!$D$39:$D$789,СВЦЭМ!$A$39:$A$789,$A89,СВЦЭМ!$B$39:$B$789,N$83)+'СЕТ СН'!$H$11+СВЦЭМ!$D$10+'СЕТ СН'!$H$5-'СЕТ СН'!$H$21</f>
        <v>5161.5602620300006</v>
      </c>
      <c r="O89" s="36">
        <f>SUMIFS(СВЦЭМ!$D$39:$D$789,СВЦЭМ!$A$39:$A$789,$A89,СВЦЭМ!$B$39:$B$789,O$83)+'СЕТ СН'!$H$11+СВЦЭМ!$D$10+'СЕТ СН'!$H$5-'СЕТ СН'!$H$21</f>
        <v>5166.4427386200005</v>
      </c>
      <c r="P89" s="36">
        <f>SUMIFS(СВЦЭМ!$D$39:$D$789,СВЦЭМ!$A$39:$A$789,$A89,СВЦЭМ!$B$39:$B$789,P$83)+'СЕТ СН'!$H$11+СВЦЭМ!$D$10+'СЕТ СН'!$H$5-'СЕТ СН'!$H$21</f>
        <v>5186.3103046699998</v>
      </c>
      <c r="Q89" s="36">
        <f>SUMIFS(СВЦЭМ!$D$39:$D$789,СВЦЭМ!$A$39:$A$789,$A89,СВЦЭМ!$B$39:$B$789,Q$83)+'СЕТ СН'!$H$11+СВЦЭМ!$D$10+'СЕТ СН'!$H$5-'СЕТ СН'!$H$21</f>
        <v>5196.6449066700006</v>
      </c>
      <c r="R89" s="36">
        <f>SUMIFS(СВЦЭМ!$D$39:$D$789,СВЦЭМ!$A$39:$A$789,$A89,СВЦЭМ!$B$39:$B$789,R$83)+'СЕТ СН'!$H$11+СВЦЭМ!$D$10+'СЕТ СН'!$H$5-'СЕТ СН'!$H$21</f>
        <v>5189.87103037</v>
      </c>
      <c r="S89" s="36">
        <f>SUMIFS(СВЦЭМ!$D$39:$D$789,СВЦЭМ!$A$39:$A$789,$A89,СВЦЭМ!$B$39:$B$789,S$83)+'СЕТ СН'!$H$11+СВЦЭМ!$D$10+'СЕТ СН'!$H$5-'СЕТ СН'!$H$21</f>
        <v>5169.9226694099998</v>
      </c>
      <c r="T89" s="36">
        <f>SUMIFS(СВЦЭМ!$D$39:$D$789,СВЦЭМ!$A$39:$A$789,$A89,СВЦЭМ!$B$39:$B$789,T$83)+'СЕТ СН'!$H$11+СВЦЭМ!$D$10+'СЕТ СН'!$H$5-'СЕТ СН'!$H$21</f>
        <v>5120.7473244100001</v>
      </c>
      <c r="U89" s="36">
        <f>SUMIFS(СВЦЭМ!$D$39:$D$789,СВЦЭМ!$A$39:$A$789,$A89,СВЦЭМ!$B$39:$B$789,U$83)+'СЕТ СН'!$H$11+СВЦЭМ!$D$10+'СЕТ СН'!$H$5-'СЕТ СН'!$H$21</f>
        <v>5107.4397080899998</v>
      </c>
      <c r="V89" s="36">
        <f>SUMIFS(СВЦЭМ!$D$39:$D$789,СВЦЭМ!$A$39:$A$789,$A89,СВЦЭМ!$B$39:$B$789,V$83)+'СЕТ СН'!$H$11+СВЦЭМ!$D$10+'СЕТ СН'!$H$5-'СЕТ СН'!$H$21</f>
        <v>5148.3034768100006</v>
      </c>
      <c r="W89" s="36">
        <f>SUMIFS(СВЦЭМ!$D$39:$D$789,СВЦЭМ!$A$39:$A$789,$A89,СВЦЭМ!$B$39:$B$789,W$83)+'СЕТ СН'!$H$11+СВЦЭМ!$D$10+'СЕТ СН'!$H$5-'СЕТ СН'!$H$21</f>
        <v>5150.3209066100007</v>
      </c>
      <c r="X89" s="36">
        <f>SUMIFS(СВЦЭМ!$D$39:$D$789,СВЦЭМ!$A$39:$A$789,$A89,СВЦЭМ!$B$39:$B$789,X$83)+'СЕТ СН'!$H$11+СВЦЭМ!$D$10+'СЕТ СН'!$H$5-'СЕТ СН'!$H$21</f>
        <v>5156.4686650200001</v>
      </c>
      <c r="Y89" s="36">
        <f>SUMIFS(СВЦЭМ!$D$39:$D$789,СВЦЭМ!$A$39:$A$789,$A89,СВЦЭМ!$B$39:$B$789,Y$83)+'СЕТ СН'!$H$11+СВЦЭМ!$D$10+'СЕТ СН'!$H$5-'СЕТ СН'!$H$21</f>
        <v>5183.5331116500001</v>
      </c>
    </row>
    <row r="90" spans="1:32" ht="15.75" x14ac:dyDescent="0.2">
      <c r="A90" s="35">
        <f t="shared" si="2"/>
        <v>45633</v>
      </c>
      <c r="B90" s="36">
        <f>SUMIFS(СВЦЭМ!$D$39:$D$789,СВЦЭМ!$A$39:$A$789,$A90,СВЦЭМ!$B$39:$B$789,B$83)+'СЕТ СН'!$H$11+СВЦЭМ!$D$10+'СЕТ СН'!$H$5-'СЕТ СН'!$H$21</f>
        <v>5260.9261120800002</v>
      </c>
      <c r="C90" s="36">
        <f>SUMIFS(СВЦЭМ!$D$39:$D$789,СВЦЭМ!$A$39:$A$789,$A90,СВЦЭМ!$B$39:$B$789,C$83)+'СЕТ СН'!$H$11+СВЦЭМ!$D$10+'СЕТ СН'!$H$5-'СЕТ СН'!$H$21</f>
        <v>5235.0621967900006</v>
      </c>
      <c r="D90" s="36">
        <f>SUMIFS(СВЦЭМ!$D$39:$D$789,СВЦЭМ!$A$39:$A$789,$A90,СВЦЭМ!$B$39:$B$789,D$83)+'СЕТ СН'!$H$11+СВЦЭМ!$D$10+'СЕТ СН'!$H$5-'СЕТ СН'!$H$21</f>
        <v>5263.8103558500006</v>
      </c>
      <c r="E90" s="36">
        <f>SUMIFS(СВЦЭМ!$D$39:$D$789,СВЦЭМ!$A$39:$A$789,$A90,СВЦЭМ!$B$39:$B$789,E$83)+'СЕТ СН'!$H$11+СВЦЭМ!$D$10+'СЕТ СН'!$H$5-'СЕТ СН'!$H$21</f>
        <v>5286.7772724500001</v>
      </c>
      <c r="F90" s="36">
        <f>SUMIFS(СВЦЭМ!$D$39:$D$789,СВЦЭМ!$A$39:$A$789,$A90,СВЦЭМ!$B$39:$B$789,F$83)+'СЕТ СН'!$H$11+СВЦЭМ!$D$10+'СЕТ СН'!$H$5-'СЕТ СН'!$H$21</f>
        <v>5284.1241814800005</v>
      </c>
      <c r="G90" s="36">
        <f>SUMIFS(СВЦЭМ!$D$39:$D$789,СВЦЭМ!$A$39:$A$789,$A90,СВЦЭМ!$B$39:$B$789,G$83)+'СЕТ СН'!$H$11+СВЦЭМ!$D$10+'СЕТ СН'!$H$5-'СЕТ СН'!$H$21</f>
        <v>5267.6148422100005</v>
      </c>
      <c r="H90" s="36">
        <f>SUMIFS(СВЦЭМ!$D$39:$D$789,СВЦЭМ!$A$39:$A$789,$A90,СВЦЭМ!$B$39:$B$789,H$83)+'СЕТ СН'!$H$11+СВЦЭМ!$D$10+'СЕТ СН'!$H$5-'СЕТ СН'!$H$21</f>
        <v>5246.1942186300003</v>
      </c>
      <c r="I90" s="36">
        <f>SUMIFS(СВЦЭМ!$D$39:$D$789,СВЦЭМ!$A$39:$A$789,$A90,СВЦЭМ!$B$39:$B$789,I$83)+'СЕТ СН'!$H$11+СВЦЭМ!$D$10+'СЕТ СН'!$H$5-'СЕТ СН'!$H$21</f>
        <v>5246.1979461200008</v>
      </c>
      <c r="J90" s="36">
        <f>SUMIFS(СВЦЭМ!$D$39:$D$789,СВЦЭМ!$A$39:$A$789,$A90,СВЦЭМ!$B$39:$B$789,J$83)+'СЕТ СН'!$H$11+СВЦЭМ!$D$10+'СЕТ СН'!$H$5-'СЕТ СН'!$H$21</f>
        <v>5188.1666085400002</v>
      </c>
      <c r="K90" s="36">
        <f>SUMIFS(СВЦЭМ!$D$39:$D$789,СВЦЭМ!$A$39:$A$789,$A90,СВЦЭМ!$B$39:$B$789,K$83)+'СЕТ СН'!$H$11+СВЦЭМ!$D$10+'СЕТ СН'!$H$5-'СЕТ СН'!$H$21</f>
        <v>5106.1293809899998</v>
      </c>
      <c r="L90" s="36">
        <f>SUMIFS(СВЦЭМ!$D$39:$D$789,СВЦЭМ!$A$39:$A$789,$A90,СВЦЭМ!$B$39:$B$789,L$83)+'СЕТ СН'!$H$11+СВЦЭМ!$D$10+'СЕТ СН'!$H$5-'СЕТ СН'!$H$21</f>
        <v>5077.9523304900003</v>
      </c>
      <c r="M90" s="36">
        <f>SUMIFS(СВЦЭМ!$D$39:$D$789,СВЦЭМ!$A$39:$A$789,$A90,СВЦЭМ!$B$39:$B$789,M$83)+'СЕТ СН'!$H$11+СВЦЭМ!$D$10+'СЕТ СН'!$H$5-'СЕТ СН'!$H$21</f>
        <v>5079.6590041600002</v>
      </c>
      <c r="N90" s="36">
        <f>SUMIFS(СВЦЭМ!$D$39:$D$789,СВЦЭМ!$A$39:$A$789,$A90,СВЦЭМ!$B$39:$B$789,N$83)+'СЕТ СН'!$H$11+СВЦЭМ!$D$10+'СЕТ СН'!$H$5-'СЕТ СН'!$H$21</f>
        <v>5099.0525415700004</v>
      </c>
      <c r="O90" s="36">
        <f>SUMIFS(СВЦЭМ!$D$39:$D$789,СВЦЭМ!$A$39:$A$789,$A90,СВЦЭМ!$B$39:$B$789,O$83)+'СЕТ СН'!$H$11+СВЦЭМ!$D$10+'СЕТ СН'!$H$5-'СЕТ СН'!$H$21</f>
        <v>5103.3977733400006</v>
      </c>
      <c r="P90" s="36">
        <f>SUMIFS(СВЦЭМ!$D$39:$D$789,СВЦЭМ!$A$39:$A$789,$A90,СВЦЭМ!$B$39:$B$789,P$83)+'СЕТ СН'!$H$11+СВЦЭМ!$D$10+'СЕТ СН'!$H$5-'СЕТ СН'!$H$21</f>
        <v>5118.2959180300004</v>
      </c>
      <c r="Q90" s="36">
        <f>SUMIFS(СВЦЭМ!$D$39:$D$789,СВЦЭМ!$A$39:$A$789,$A90,СВЦЭМ!$B$39:$B$789,Q$83)+'СЕТ СН'!$H$11+СВЦЭМ!$D$10+'СЕТ СН'!$H$5-'СЕТ СН'!$H$21</f>
        <v>5116.5316306000004</v>
      </c>
      <c r="R90" s="36">
        <f>SUMIFS(СВЦЭМ!$D$39:$D$789,СВЦЭМ!$A$39:$A$789,$A90,СВЦЭМ!$B$39:$B$789,R$83)+'СЕТ СН'!$H$11+СВЦЭМ!$D$10+'СЕТ СН'!$H$5-'СЕТ СН'!$H$21</f>
        <v>5120.1656418399998</v>
      </c>
      <c r="S90" s="36">
        <f>SUMIFS(СВЦЭМ!$D$39:$D$789,СВЦЭМ!$A$39:$A$789,$A90,СВЦЭМ!$B$39:$B$789,S$83)+'СЕТ СН'!$H$11+СВЦЭМ!$D$10+'СЕТ СН'!$H$5-'СЕТ СН'!$H$21</f>
        <v>5092.5855106899999</v>
      </c>
      <c r="T90" s="36">
        <f>SUMIFS(СВЦЭМ!$D$39:$D$789,СВЦЭМ!$A$39:$A$789,$A90,СВЦЭМ!$B$39:$B$789,T$83)+'СЕТ СН'!$H$11+СВЦЭМ!$D$10+'СЕТ СН'!$H$5-'СЕТ СН'!$H$21</f>
        <v>5054.9234470299998</v>
      </c>
      <c r="U90" s="36">
        <f>SUMIFS(СВЦЭМ!$D$39:$D$789,СВЦЭМ!$A$39:$A$789,$A90,СВЦЭМ!$B$39:$B$789,U$83)+'СЕТ СН'!$H$11+СВЦЭМ!$D$10+'СЕТ СН'!$H$5-'СЕТ СН'!$H$21</f>
        <v>5075.8417225200001</v>
      </c>
      <c r="V90" s="36">
        <f>SUMIFS(СВЦЭМ!$D$39:$D$789,СВЦЭМ!$A$39:$A$789,$A90,СВЦЭМ!$B$39:$B$789,V$83)+'СЕТ СН'!$H$11+СВЦЭМ!$D$10+'СЕТ СН'!$H$5-'СЕТ СН'!$H$21</f>
        <v>5092.1009954700003</v>
      </c>
      <c r="W90" s="36">
        <f>SUMIFS(СВЦЭМ!$D$39:$D$789,СВЦЭМ!$A$39:$A$789,$A90,СВЦЭМ!$B$39:$B$789,W$83)+'СЕТ СН'!$H$11+СВЦЭМ!$D$10+'СЕТ СН'!$H$5-'СЕТ СН'!$H$21</f>
        <v>5108.2408365800002</v>
      </c>
      <c r="X90" s="36">
        <f>SUMIFS(СВЦЭМ!$D$39:$D$789,СВЦЭМ!$A$39:$A$789,$A90,СВЦЭМ!$B$39:$B$789,X$83)+'СЕТ СН'!$H$11+СВЦЭМ!$D$10+'СЕТ СН'!$H$5-'СЕТ СН'!$H$21</f>
        <v>5146.5786977300004</v>
      </c>
      <c r="Y90" s="36">
        <f>SUMIFS(СВЦЭМ!$D$39:$D$789,СВЦЭМ!$A$39:$A$789,$A90,СВЦЭМ!$B$39:$B$789,Y$83)+'СЕТ СН'!$H$11+СВЦЭМ!$D$10+'СЕТ СН'!$H$5-'СЕТ СН'!$H$21</f>
        <v>5200.1824352100002</v>
      </c>
    </row>
    <row r="91" spans="1:32" ht="15.75" x14ac:dyDescent="0.2">
      <c r="A91" s="35">
        <f t="shared" si="2"/>
        <v>45634</v>
      </c>
      <c r="B91" s="36">
        <f>SUMIFS(СВЦЭМ!$D$39:$D$789,СВЦЭМ!$A$39:$A$789,$A91,СВЦЭМ!$B$39:$B$789,B$83)+'СЕТ СН'!$H$11+СВЦЭМ!$D$10+'СЕТ СН'!$H$5-'СЕТ СН'!$H$21</f>
        <v>5192.8050864500001</v>
      </c>
      <c r="C91" s="36">
        <f>SUMIFS(СВЦЭМ!$D$39:$D$789,СВЦЭМ!$A$39:$A$789,$A91,СВЦЭМ!$B$39:$B$789,C$83)+'СЕТ СН'!$H$11+СВЦЭМ!$D$10+'СЕТ СН'!$H$5-'СЕТ СН'!$H$21</f>
        <v>5223.7883996600003</v>
      </c>
      <c r="D91" s="36">
        <f>SUMIFS(СВЦЭМ!$D$39:$D$789,СВЦЭМ!$A$39:$A$789,$A91,СВЦЭМ!$B$39:$B$789,D$83)+'СЕТ СН'!$H$11+СВЦЭМ!$D$10+'СЕТ СН'!$H$5-'СЕТ СН'!$H$21</f>
        <v>5253.76546564</v>
      </c>
      <c r="E91" s="36">
        <f>SUMIFS(СВЦЭМ!$D$39:$D$789,СВЦЭМ!$A$39:$A$789,$A91,СВЦЭМ!$B$39:$B$789,E$83)+'СЕТ СН'!$H$11+СВЦЭМ!$D$10+'СЕТ СН'!$H$5-'СЕТ СН'!$H$21</f>
        <v>5282.1513171500001</v>
      </c>
      <c r="F91" s="36">
        <f>SUMIFS(СВЦЭМ!$D$39:$D$789,СВЦЭМ!$A$39:$A$789,$A91,СВЦЭМ!$B$39:$B$789,F$83)+'СЕТ СН'!$H$11+СВЦЭМ!$D$10+'СЕТ СН'!$H$5-'СЕТ СН'!$H$21</f>
        <v>5294.3357522900005</v>
      </c>
      <c r="G91" s="36">
        <f>SUMIFS(СВЦЭМ!$D$39:$D$789,СВЦЭМ!$A$39:$A$789,$A91,СВЦЭМ!$B$39:$B$789,G$83)+'СЕТ СН'!$H$11+СВЦЭМ!$D$10+'СЕТ СН'!$H$5-'СЕТ СН'!$H$21</f>
        <v>5272.1318920900003</v>
      </c>
      <c r="H91" s="36">
        <f>SUMIFS(СВЦЭМ!$D$39:$D$789,СВЦЭМ!$A$39:$A$789,$A91,СВЦЭМ!$B$39:$B$789,H$83)+'СЕТ СН'!$H$11+СВЦЭМ!$D$10+'СЕТ СН'!$H$5-'СЕТ СН'!$H$21</f>
        <v>5288.1227261200002</v>
      </c>
      <c r="I91" s="36">
        <f>SUMIFS(СВЦЭМ!$D$39:$D$789,СВЦЭМ!$A$39:$A$789,$A91,СВЦЭМ!$B$39:$B$789,I$83)+'СЕТ СН'!$H$11+СВЦЭМ!$D$10+'СЕТ СН'!$H$5-'СЕТ СН'!$H$21</f>
        <v>5277.4349393000002</v>
      </c>
      <c r="J91" s="36">
        <f>SUMIFS(СВЦЭМ!$D$39:$D$789,СВЦЭМ!$A$39:$A$789,$A91,СВЦЭМ!$B$39:$B$789,J$83)+'СЕТ СН'!$H$11+СВЦЭМ!$D$10+'СЕТ СН'!$H$5-'СЕТ СН'!$H$21</f>
        <v>5222.5517977</v>
      </c>
      <c r="K91" s="36">
        <f>SUMIFS(СВЦЭМ!$D$39:$D$789,СВЦЭМ!$A$39:$A$789,$A91,СВЦЭМ!$B$39:$B$789,K$83)+'СЕТ СН'!$H$11+СВЦЭМ!$D$10+'СЕТ СН'!$H$5-'СЕТ СН'!$H$21</f>
        <v>5151.8517511800001</v>
      </c>
      <c r="L91" s="36">
        <f>SUMIFS(СВЦЭМ!$D$39:$D$789,СВЦЭМ!$A$39:$A$789,$A91,СВЦЭМ!$B$39:$B$789,L$83)+'СЕТ СН'!$H$11+СВЦЭМ!$D$10+'СЕТ СН'!$H$5-'СЕТ СН'!$H$21</f>
        <v>5105.5169186200001</v>
      </c>
      <c r="M91" s="36">
        <f>SUMIFS(СВЦЭМ!$D$39:$D$789,СВЦЭМ!$A$39:$A$789,$A91,СВЦЭМ!$B$39:$B$789,M$83)+'СЕТ СН'!$H$11+СВЦЭМ!$D$10+'СЕТ СН'!$H$5-'СЕТ СН'!$H$21</f>
        <v>5104.7677068600005</v>
      </c>
      <c r="N91" s="36">
        <f>SUMIFS(СВЦЭМ!$D$39:$D$789,СВЦЭМ!$A$39:$A$789,$A91,СВЦЭМ!$B$39:$B$789,N$83)+'СЕТ СН'!$H$11+СВЦЭМ!$D$10+'СЕТ СН'!$H$5-'СЕТ СН'!$H$21</f>
        <v>5128.7611234300002</v>
      </c>
      <c r="O91" s="36">
        <f>SUMIFS(СВЦЭМ!$D$39:$D$789,СВЦЭМ!$A$39:$A$789,$A91,СВЦЭМ!$B$39:$B$789,O$83)+'СЕТ СН'!$H$11+СВЦЭМ!$D$10+'СЕТ СН'!$H$5-'СЕТ СН'!$H$21</f>
        <v>5140.4696948700002</v>
      </c>
      <c r="P91" s="36">
        <f>SUMIFS(СВЦЭМ!$D$39:$D$789,СВЦЭМ!$A$39:$A$789,$A91,СВЦЭМ!$B$39:$B$789,P$83)+'СЕТ СН'!$H$11+СВЦЭМ!$D$10+'СЕТ СН'!$H$5-'СЕТ СН'!$H$21</f>
        <v>5150.5170318500004</v>
      </c>
      <c r="Q91" s="36">
        <f>SUMIFS(СВЦЭМ!$D$39:$D$789,СВЦЭМ!$A$39:$A$789,$A91,СВЦЭМ!$B$39:$B$789,Q$83)+'СЕТ СН'!$H$11+СВЦЭМ!$D$10+'СЕТ СН'!$H$5-'СЕТ СН'!$H$21</f>
        <v>5157.77070035</v>
      </c>
      <c r="R91" s="36">
        <f>SUMIFS(СВЦЭМ!$D$39:$D$789,СВЦЭМ!$A$39:$A$789,$A91,СВЦЭМ!$B$39:$B$789,R$83)+'СЕТ СН'!$H$11+СВЦЭМ!$D$10+'СЕТ СН'!$H$5-'СЕТ СН'!$H$21</f>
        <v>5151.7624112700005</v>
      </c>
      <c r="S91" s="36">
        <f>SUMIFS(СВЦЭМ!$D$39:$D$789,СВЦЭМ!$A$39:$A$789,$A91,СВЦЭМ!$B$39:$B$789,S$83)+'СЕТ СН'!$H$11+СВЦЭМ!$D$10+'СЕТ СН'!$H$5-'СЕТ СН'!$H$21</f>
        <v>5092.9984096200005</v>
      </c>
      <c r="T91" s="36">
        <f>SUMIFS(СВЦЭМ!$D$39:$D$789,СВЦЭМ!$A$39:$A$789,$A91,СВЦЭМ!$B$39:$B$789,T$83)+'СЕТ СН'!$H$11+СВЦЭМ!$D$10+'СЕТ СН'!$H$5-'СЕТ СН'!$H$21</f>
        <v>5021.2583687300003</v>
      </c>
      <c r="U91" s="36">
        <f>SUMIFS(СВЦЭМ!$D$39:$D$789,СВЦЭМ!$A$39:$A$789,$A91,СВЦЭМ!$B$39:$B$789,U$83)+'СЕТ СН'!$H$11+СВЦЭМ!$D$10+'СЕТ СН'!$H$5-'СЕТ СН'!$H$21</f>
        <v>5019.0739573400006</v>
      </c>
      <c r="V91" s="36">
        <f>SUMIFS(СВЦЭМ!$D$39:$D$789,СВЦЭМ!$A$39:$A$789,$A91,СВЦЭМ!$B$39:$B$789,V$83)+'СЕТ СН'!$H$11+СВЦЭМ!$D$10+'СЕТ СН'!$H$5-'СЕТ СН'!$H$21</f>
        <v>5047.01684759</v>
      </c>
      <c r="W91" s="36">
        <f>SUMIFS(СВЦЭМ!$D$39:$D$789,СВЦЭМ!$A$39:$A$789,$A91,СВЦЭМ!$B$39:$B$789,W$83)+'СЕТ СН'!$H$11+СВЦЭМ!$D$10+'СЕТ СН'!$H$5-'СЕТ СН'!$H$21</f>
        <v>5084.4472656500002</v>
      </c>
      <c r="X91" s="36">
        <f>SUMIFS(СВЦЭМ!$D$39:$D$789,СВЦЭМ!$A$39:$A$789,$A91,СВЦЭМ!$B$39:$B$789,X$83)+'СЕТ СН'!$H$11+СВЦЭМ!$D$10+'СЕТ СН'!$H$5-'СЕТ СН'!$H$21</f>
        <v>5100.2439000200002</v>
      </c>
      <c r="Y91" s="36">
        <f>SUMIFS(СВЦЭМ!$D$39:$D$789,СВЦЭМ!$A$39:$A$789,$A91,СВЦЭМ!$B$39:$B$789,Y$83)+'СЕТ СН'!$H$11+СВЦЭМ!$D$10+'СЕТ СН'!$H$5-'СЕТ СН'!$H$21</f>
        <v>5101.2129664900003</v>
      </c>
    </row>
    <row r="92" spans="1:32" ht="15.75" x14ac:dyDescent="0.2">
      <c r="A92" s="35">
        <f t="shared" si="2"/>
        <v>45635</v>
      </c>
      <c r="B92" s="36">
        <f>SUMIFS(СВЦЭМ!$D$39:$D$789,СВЦЭМ!$A$39:$A$789,$A92,СВЦЭМ!$B$39:$B$789,B$83)+'СЕТ СН'!$H$11+СВЦЭМ!$D$10+'СЕТ СН'!$H$5-'СЕТ СН'!$H$21</f>
        <v>5174.61649347</v>
      </c>
      <c r="C92" s="36">
        <f>SUMIFS(СВЦЭМ!$D$39:$D$789,СВЦЭМ!$A$39:$A$789,$A92,СВЦЭМ!$B$39:$B$789,C$83)+'СЕТ СН'!$H$11+СВЦЭМ!$D$10+'СЕТ СН'!$H$5-'СЕТ СН'!$H$21</f>
        <v>5196.5335670900004</v>
      </c>
      <c r="D92" s="36">
        <f>SUMIFS(СВЦЭМ!$D$39:$D$789,СВЦЭМ!$A$39:$A$789,$A92,СВЦЭМ!$B$39:$B$789,D$83)+'СЕТ СН'!$H$11+СВЦЭМ!$D$10+'СЕТ СН'!$H$5-'СЕТ СН'!$H$21</f>
        <v>5237.9939621600006</v>
      </c>
      <c r="E92" s="36">
        <f>SUMIFS(СВЦЭМ!$D$39:$D$789,СВЦЭМ!$A$39:$A$789,$A92,СВЦЭМ!$B$39:$B$789,E$83)+'СЕТ СН'!$H$11+СВЦЭМ!$D$10+'СЕТ СН'!$H$5-'СЕТ СН'!$H$21</f>
        <v>5258.3000687500007</v>
      </c>
      <c r="F92" s="36">
        <f>SUMIFS(СВЦЭМ!$D$39:$D$789,СВЦЭМ!$A$39:$A$789,$A92,СВЦЭМ!$B$39:$B$789,F$83)+'СЕТ СН'!$H$11+СВЦЭМ!$D$10+'СЕТ СН'!$H$5-'СЕТ СН'!$H$21</f>
        <v>5259.0107001600009</v>
      </c>
      <c r="G92" s="36">
        <f>SUMIFS(СВЦЭМ!$D$39:$D$789,СВЦЭМ!$A$39:$A$789,$A92,СВЦЭМ!$B$39:$B$789,G$83)+'СЕТ СН'!$H$11+СВЦЭМ!$D$10+'СЕТ СН'!$H$5-'СЕТ СН'!$H$21</f>
        <v>5223.2012924999999</v>
      </c>
      <c r="H92" s="36">
        <f>SUMIFS(СВЦЭМ!$D$39:$D$789,СВЦЭМ!$A$39:$A$789,$A92,СВЦЭМ!$B$39:$B$789,H$83)+'СЕТ СН'!$H$11+СВЦЭМ!$D$10+'СЕТ СН'!$H$5-'СЕТ СН'!$H$21</f>
        <v>5145.2098301100004</v>
      </c>
      <c r="I92" s="36">
        <f>SUMIFS(СВЦЭМ!$D$39:$D$789,СВЦЭМ!$A$39:$A$789,$A92,СВЦЭМ!$B$39:$B$789,I$83)+'СЕТ СН'!$H$11+СВЦЭМ!$D$10+'СЕТ СН'!$H$5-'СЕТ СН'!$H$21</f>
        <v>5078.89589806</v>
      </c>
      <c r="J92" s="36">
        <f>SUMIFS(СВЦЭМ!$D$39:$D$789,СВЦЭМ!$A$39:$A$789,$A92,СВЦЭМ!$B$39:$B$789,J$83)+'СЕТ СН'!$H$11+СВЦЭМ!$D$10+'СЕТ СН'!$H$5-'СЕТ СН'!$H$21</f>
        <v>5095.8764095700008</v>
      </c>
      <c r="K92" s="36">
        <f>SUMIFS(СВЦЭМ!$D$39:$D$789,СВЦЭМ!$A$39:$A$789,$A92,СВЦЭМ!$B$39:$B$789,K$83)+'СЕТ СН'!$H$11+СВЦЭМ!$D$10+'СЕТ СН'!$H$5-'СЕТ СН'!$H$21</f>
        <v>5080.5109602100001</v>
      </c>
      <c r="L92" s="36">
        <f>SUMIFS(СВЦЭМ!$D$39:$D$789,СВЦЭМ!$A$39:$A$789,$A92,СВЦЭМ!$B$39:$B$789,L$83)+'СЕТ СН'!$H$11+СВЦЭМ!$D$10+'СЕТ СН'!$H$5-'СЕТ СН'!$H$21</f>
        <v>5074.37086843</v>
      </c>
      <c r="M92" s="36">
        <f>SUMIFS(СВЦЭМ!$D$39:$D$789,СВЦЭМ!$A$39:$A$789,$A92,СВЦЭМ!$B$39:$B$789,M$83)+'СЕТ СН'!$H$11+СВЦЭМ!$D$10+'СЕТ СН'!$H$5-'СЕТ СН'!$H$21</f>
        <v>5095.1852202800001</v>
      </c>
      <c r="N92" s="36">
        <f>SUMIFS(СВЦЭМ!$D$39:$D$789,СВЦЭМ!$A$39:$A$789,$A92,СВЦЭМ!$B$39:$B$789,N$83)+'СЕТ СН'!$H$11+СВЦЭМ!$D$10+'СЕТ СН'!$H$5-'СЕТ СН'!$H$21</f>
        <v>5087.9189724300004</v>
      </c>
      <c r="O92" s="36">
        <f>SUMIFS(СВЦЭМ!$D$39:$D$789,СВЦЭМ!$A$39:$A$789,$A92,СВЦЭМ!$B$39:$B$789,O$83)+'СЕТ СН'!$H$11+СВЦЭМ!$D$10+'СЕТ СН'!$H$5-'СЕТ СН'!$H$21</f>
        <v>5097.9345533900005</v>
      </c>
      <c r="P92" s="36">
        <f>SUMIFS(СВЦЭМ!$D$39:$D$789,СВЦЭМ!$A$39:$A$789,$A92,СВЦЭМ!$B$39:$B$789,P$83)+'СЕТ СН'!$H$11+СВЦЭМ!$D$10+'СЕТ СН'!$H$5-'СЕТ СН'!$H$21</f>
        <v>5104.4818762700006</v>
      </c>
      <c r="Q92" s="36">
        <f>SUMIFS(СВЦЭМ!$D$39:$D$789,СВЦЭМ!$A$39:$A$789,$A92,СВЦЭМ!$B$39:$B$789,Q$83)+'СЕТ СН'!$H$11+СВЦЭМ!$D$10+'СЕТ СН'!$H$5-'СЕТ СН'!$H$21</f>
        <v>5107.8607255799998</v>
      </c>
      <c r="R92" s="36">
        <f>SUMIFS(СВЦЭМ!$D$39:$D$789,СВЦЭМ!$A$39:$A$789,$A92,СВЦЭМ!$B$39:$B$789,R$83)+'СЕТ СН'!$H$11+СВЦЭМ!$D$10+'СЕТ СН'!$H$5-'СЕТ СН'!$H$21</f>
        <v>5093.5012656300005</v>
      </c>
      <c r="S92" s="36">
        <f>SUMIFS(СВЦЭМ!$D$39:$D$789,СВЦЭМ!$A$39:$A$789,$A92,СВЦЭМ!$B$39:$B$789,S$83)+'СЕТ СН'!$H$11+СВЦЭМ!$D$10+'СЕТ СН'!$H$5-'СЕТ СН'!$H$21</f>
        <v>5060.5080560799997</v>
      </c>
      <c r="T92" s="36">
        <f>SUMIFS(СВЦЭМ!$D$39:$D$789,СВЦЭМ!$A$39:$A$789,$A92,СВЦЭМ!$B$39:$B$789,T$83)+'СЕТ СН'!$H$11+СВЦЭМ!$D$10+'СЕТ СН'!$H$5-'СЕТ СН'!$H$21</f>
        <v>5037.4853690899999</v>
      </c>
      <c r="U92" s="36">
        <f>SUMIFS(СВЦЭМ!$D$39:$D$789,СВЦЭМ!$A$39:$A$789,$A92,СВЦЭМ!$B$39:$B$789,U$83)+'СЕТ СН'!$H$11+СВЦЭМ!$D$10+'СЕТ СН'!$H$5-'СЕТ СН'!$H$21</f>
        <v>5043.3847455800005</v>
      </c>
      <c r="V92" s="36">
        <f>SUMIFS(СВЦЭМ!$D$39:$D$789,СВЦЭМ!$A$39:$A$789,$A92,СВЦЭМ!$B$39:$B$789,V$83)+'СЕТ СН'!$H$11+СВЦЭМ!$D$10+'СЕТ СН'!$H$5-'СЕТ СН'!$H$21</f>
        <v>5068.9234430000006</v>
      </c>
      <c r="W92" s="36">
        <f>SUMIFS(СВЦЭМ!$D$39:$D$789,СВЦЭМ!$A$39:$A$789,$A92,СВЦЭМ!$B$39:$B$789,W$83)+'СЕТ СН'!$H$11+СВЦЭМ!$D$10+'СЕТ СН'!$H$5-'СЕТ СН'!$H$21</f>
        <v>5084.6341323500001</v>
      </c>
      <c r="X92" s="36">
        <f>SUMIFS(СВЦЭМ!$D$39:$D$789,СВЦЭМ!$A$39:$A$789,$A92,СВЦЭМ!$B$39:$B$789,X$83)+'СЕТ СН'!$H$11+СВЦЭМ!$D$10+'СЕТ СН'!$H$5-'СЕТ СН'!$H$21</f>
        <v>5089.4781224300004</v>
      </c>
      <c r="Y92" s="36">
        <f>SUMIFS(СВЦЭМ!$D$39:$D$789,СВЦЭМ!$A$39:$A$789,$A92,СВЦЭМ!$B$39:$B$789,Y$83)+'СЕТ СН'!$H$11+СВЦЭМ!$D$10+'СЕТ СН'!$H$5-'СЕТ СН'!$H$21</f>
        <v>5082.7008954400007</v>
      </c>
    </row>
    <row r="93" spans="1:32" ht="15.75" x14ac:dyDescent="0.2">
      <c r="A93" s="35">
        <f t="shared" si="2"/>
        <v>45636</v>
      </c>
      <c r="B93" s="36">
        <f>SUMIFS(СВЦЭМ!$D$39:$D$789,СВЦЭМ!$A$39:$A$789,$A93,СВЦЭМ!$B$39:$B$789,B$83)+'СЕТ СН'!$H$11+СВЦЭМ!$D$10+'СЕТ СН'!$H$5-'СЕТ СН'!$H$21</f>
        <v>5201.4532956500007</v>
      </c>
      <c r="C93" s="36">
        <f>SUMIFS(СВЦЭМ!$D$39:$D$789,СВЦЭМ!$A$39:$A$789,$A93,СВЦЭМ!$B$39:$B$789,C$83)+'СЕТ СН'!$H$11+СВЦЭМ!$D$10+'СЕТ СН'!$H$5-'СЕТ СН'!$H$21</f>
        <v>5255.7513743600002</v>
      </c>
      <c r="D93" s="36">
        <f>SUMIFS(СВЦЭМ!$D$39:$D$789,СВЦЭМ!$A$39:$A$789,$A93,СВЦЭМ!$B$39:$B$789,D$83)+'СЕТ СН'!$H$11+СВЦЭМ!$D$10+'СЕТ СН'!$H$5-'СЕТ СН'!$H$21</f>
        <v>5270.5327988900008</v>
      </c>
      <c r="E93" s="36">
        <f>SUMIFS(СВЦЭМ!$D$39:$D$789,СВЦЭМ!$A$39:$A$789,$A93,СВЦЭМ!$B$39:$B$789,E$83)+'СЕТ СН'!$H$11+СВЦЭМ!$D$10+'СЕТ СН'!$H$5-'СЕТ СН'!$H$21</f>
        <v>5287.9870436700003</v>
      </c>
      <c r="F93" s="36">
        <f>SUMIFS(СВЦЭМ!$D$39:$D$789,СВЦЭМ!$A$39:$A$789,$A93,СВЦЭМ!$B$39:$B$789,F$83)+'СЕТ СН'!$H$11+СВЦЭМ!$D$10+'СЕТ СН'!$H$5-'СЕТ СН'!$H$21</f>
        <v>5289.84917675</v>
      </c>
      <c r="G93" s="36">
        <f>SUMIFS(СВЦЭМ!$D$39:$D$789,СВЦЭМ!$A$39:$A$789,$A93,СВЦЭМ!$B$39:$B$789,G$83)+'СЕТ СН'!$H$11+СВЦЭМ!$D$10+'СЕТ СН'!$H$5-'СЕТ СН'!$H$21</f>
        <v>5262.1370414499997</v>
      </c>
      <c r="H93" s="36">
        <f>SUMIFS(СВЦЭМ!$D$39:$D$789,СВЦЭМ!$A$39:$A$789,$A93,СВЦЭМ!$B$39:$B$789,H$83)+'СЕТ СН'!$H$11+СВЦЭМ!$D$10+'СЕТ СН'!$H$5-'СЕТ СН'!$H$21</f>
        <v>5191.58186811</v>
      </c>
      <c r="I93" s="36">
        <f>SUMIFS(СВЦЭМ!$D$39:$D$789,СВЦЭМ!$A$39:$A$789,$A93,СВЦЭМ!$B$39:$B$789,I$83)+'СЕТ СН'!$H$11+СВЦЭМ!$D$10+'СЕТ СН'!$H$5-'СЕТ СН'!$H$21</f>
        <v>5120.3266152300002</v>
      </c>
      <c r="J93" s="36">
        <f>SUMIFS(СВЦЭМ!$D$39:$D$789,СВЦЭМ!$A$39:$A$789,$A93,СВЦЭМ!$B$39:$B$789,J$83)+'СЕТ СН'!$H$11+СВЦЭМ!$D$10+'СЕТ СН'!$H$5-'СЕТ СН'!$H$21</f>
        <v>5068.9393775400004</v>
      </c>
      <c r="K93" s="36">
        <f>SUMIFS(СВЦЭМ!$D$39:$D$789,СВЦЭМ!$A$39:$A$789,$A93,СВЦЭМ!$B$39:$B$789,K$83)+'СЕТ СН'!$H$11+СВЦЭМ!$D$10+'СЕТ СН'!$H$5-'СЕТ СН'!$H$21</f>
        <v>5044.8079362900007</v>
      </c>
      <c r="L93" s="36">
        <f>SUMIFS(СВЦЭМ!$D$39:$D$789,СВЦЭМ!$A$39:$A$789,$A93,СВЦЭМ!$B$39:$B$789,L$83)+'СЕТ СН'!$H$11+СВЦЭМ!$D$10+'СЕТ СН'!$H$5-'СЕТ СН'!$H$21</f>
        <v>5055.5710348299999</v>
      </c>
      <c r="M93" s="36">
        <f>SUMIFS(СВЦЭМ!$D$39:$D$789,СВЦЭМ!$A$39:$A$789,$A93,СВЦЭМ!$B$39:$B$789,M$83)+'СЕТ СН'!$H$11+СВЦЭМ!$D$10+'СЕТ СН'!$H$5-'СЕТ СН'!$H$21</f>
        <v>5064.49602452</v>
      </c>
      <c r="N93" s="36">
        <f>SUMIFS(СВЦЭМ!$D$39:$D$789,СВЦЭМ!$A$39:$A$789,$A93,СВЦЭМ!$B$39:$B$789,N$83)+'СЕТ СН'!$H$11+СВЦЭМ!$D$10+'СЕТ СН'!$H$5-'СЕТ СН'!$H$21</f>
        <v>5063.0473242200005</v>
      </c>
      <c r="O93" s="36">
        <f>SUMIFS(СВЦЭМ!$D$39:$D$789,СВЦЭМ!$A$39:$A$789,$A93,СВЦЭМ!$B$39:$B$789,O$83)+'СЕТ СН'!$H$11+СВЦЭМ!$D$10+'СЕТ СН'!$H$5-'СЕТ СН'!$H$21</f>
        <v>5058.7275604100005</v>
      </c>
      <c r="P93" s="36">
        <f>SUMIFS(СВЦЭМ!$D$39:$D$789,СВЦЭМ!$A$39:$A$789,$A93,СВЦЭМ!$B$39:$B$789,P$83)+'СЕТ СН'!$H$11+СВЦЭМ!$D$10+'СЕТ СН'!$H$5-'СЕТ СН'!$H$21</f>
        <v>5095.3358727499999</v>
      </c>
      <c r="Q93" s="36">
        <f>SUMIFS(СВЦЭМ!$D$39:$D$789,СВЦЭМ!$A$39:$A$789,$A93,СВЦЭМ!$B$39:$B$789,Q$83)+'СЕТ СН'!$H$11+СВЦЭМ!$D$10+'СЕТ СН'!$H$5-'СЕТ СН'!$H$21</f>
        <v>5108.9112792699998</v>
      </c>
      <c r="R93" s="36">
        <f>SUMIFS(СВЦЭМ!$D$39:$D$789,СВЦЭМ!$A$39:$A$789,$A93,СВЦЭМ!$B$39:$B$789,R$83)+'СЕТ СН'!$H$11+СВЦЭМ!$D$10+'СЕТ СН'!$H$5-'СЕТ СН'!$H$21</f>
        <v>5087.1516316100005</v>
      </c>
      <c r="S93" s="36">
        <f>SUMIFS(СВЦЭМ!$D$39:$D$789,СВЦЭМ!$A$39:$A$789,$A93,СВЦЭМ!$B$39:$B$789,S$83)+'СЕТ СН'!$H$11+СВЦЭМ!$D$10+'СЕТ СН'!$H$5-'СЕТ СН'!$H$21</f>
        <v>5051.3903557600006</v>
      </c>
      <c r="T93" s="36">
        <f>SUMIFS(СВЦЭМ!$D$39:$D$789,СВЦЭМ!$A$39:$A$789,$A93,СВЦЭМ!$B$39:$B$789,T$83)+'СЕТ СН'!$H$11+СВЦЭМ!$D$10+'СЕТ СН'!$H$5-'СЕТ СН'!$H$21</f>
        <v>5031.16596149</v>
      </c>
      <c r="U93" s="36">
        <f>SUMIFS(СВЦЭМ!$D$39:$D$789,СВЦЭМ!$A$39:$A$789,$A93,СВЦЭМ!$B$39:$B$789,U$83)+'СЕТ СН'!$H$11+СВЦЭМ!$D$10+'СЕТ СН'!$H$5-'СЕТ СН'!$H$21</f>
        <v>5046.1127058700004</v>
      </c>
      <c r="V93" s="36">
        <f>SUMIFS(СВЦЭМ!$D$39:$D$789,СВЦЭМ!$A$39:$A$789,$A93,СВЦЭМ!$B$39:$B$789,V$83)+'СЕТ СН'!$H$11+СВЦЭМ!$D$10+'СЕТ СН'!$H$5-'СЕТ СН'!$H$21</f>
        <v>5058.5161796100001</v>
      </c>
      <c r="W93" s="36">
        <f>SUMIFS(СВЦЭМ!$D$39:$D$789,СВЦЭМ!$A$39:$A$789,$A93,СВЦЭМ!$B$39:$B$789,W$83)+'СЕТ СН'!$H$11+СВЦЭМ!$D$10+'СЕТ СН'!$H$5-'СЕТ СН'!$H$21</f>
        <v>5085.3564712000007</v>
      </c>
      <c r="X93" s="36">
        <f>SUMIFS(СВЦЭМ!$D$39:$D$789,СВЦЭМ!$A$39:$A$789,$A93,СВЦЭМ!$B$39:$B$789,X$83)+'СЕТ СН'!$H$11+СВЦЭМ!$D$10+'СЕТ СН'!$H$5-'СЕТ СН'!$H$21</f>
        <v>5088.20488045</v>
      </c>
      <c r="Y93" s="36">
        <f>SUMIFS(СВЦЭМ!$D$39:$D$789,СВЦЭМ!$A$39:$A$789,$A93,СВЦЭМ!$B$39:$B$789,Y$83)+'СЕТ СН'!$H$11+СВЦЭМ!$D$10+'СЕТ СН'!$H$5-'СЕТ СН'!$H$21</f>
        <v>5127.1389113300002</v>
      </c>
    </row>
    <row r="94" spans="1:32" ht="15.75" x14ac:dyDescent="0.2">
      <c r="A94" s="35">
        <f t="shared" si="2"/>
        <v>45637</v>
      </c>
      <c r="B94" s="36">
        <f>SUMIFS(СВЦЭМ!$D$39:$D$789,СВЦЭМ!$A$39:$A$789,$A94,СВЦЭМ!$B$39:$B$789,B$83)+'СЕТ СН'!$H$11+СВЦЭМ!$D$10+'СЕТ СН'!$H$5-'СЕТ СН'!$H$21</f>
        <v>5122.8823171900003</v>
      </c>
      <c r="C94" s="36">
        <f>SUMIFS(СВЦЭМ!$D$39:$D$789,СВЦЭМ!$A$39:$A$789,$A94,СВЦЭМ!$B$39:$B$789,C$83)+'СЕТ СН'!$H$11+СВЦЭМ!$D$10+'СЕТ СН'!$H$5-'СЕТ СН'!$H$21</f>
        <v>5218.16214012</v>
      </c>
      <c r="D94" s="36">
        <f>SUMIFS(СВЦЭМ!$D$39:$D$789,СВЦЭМ!$A$39:$A$789,$A94,СВЦЭМ!$B$39:$B$789,D$83)+'СЕТ СН'!$H$11+СВЦЭМ!$D$10+'СЕТ СН'!$H$5-'СЕТ СН'!$H$21</f>
        <v>5259.3982535600007</v>
      </c>
      <c r="E94" s="36">
        <f>SUMIFS(СВЦЭМ!$D$39:$D$789,СВЦЭМ!$A$39:$A$789,$A94,СВЦЭМ!$B$39:$B$789,E$83)+'СЕТ СН'!$H$11+СВЦЭМ!$D$10+'СЕТ СН'!$H$5-'СЕТ СН'!$H$21</f>
        <v>5270.6198064700002</v>
      </c>
      <c r="F94" s="36">
        <f>SUMIFS(СВЦЭМ!$D$39:$D$789,СВЦЭМ!$A$39:$A$789,$A94,СВЦЭМ!$B$39:$B$789,F$83)+'СЕТ СН'!$H$11+СВЦЭМ!$D$10+'СЕТ СН'!$H$5-'СЕТ СН'!$H$21</f>
        <v>5282.2046988600005</v>
      </c>
      <c r="G94" s="36">
        <f>SUMIFS(СВЦЭМ!$D$39:$D$789,СВЦЭМ!$A$39:$A$789,$A94,СВЦЭМ!$B$39:$B$789,G$83)+'СЕТ СН'!$H$11+СВЦЭМ!$D$10+'СЕТ СН'!$H$5-'СЕТ СН'!$H$21</f>
        <v>5253.5739656400001</v>
      </c>
      <c r="H94" s="36">
        <f>SUMIFS(СВЦЭМ!$D$39:$D$789,СВЦЭМ!$A$39:$A$789,$A94,СВЦЭМ!$B$39:$B$789,H$83)+'СЕТ СН'!$H$11+СВЦЭМ!$D$10+'СЕТ СН'!$H$5-'СЕТ СН'!$H$21</f>
        <v>5206.8592506900004</v>
      </c>
      <c r="I94" s="36">
        <f>SUMIFS(СВЦЭМ!$D$39:$D$789,СВЦЭМ!$A$39:$A$789,$A94,СВЦЭМ!$B$39:$B$789,I$83)+'СЕТ СН'!$H$11+СВЦЭМ!$D$10+'СЕТ СН'!$H$5-'СЕТ СН'!$H$21</f>
        <v>5142.3636302600007</v>
      </c>
      <c r="J94" s="36">
        <f>SUMIFS(СВЦЭМ!$D$39:$D$789,СВЦЭМ!$A$39:$A$789,$A94,СВЦЭМ!$B$39:$B$789,J$83)+'СЕТ СН'!$H$11+СВЦЭМ!$D$10+'СЕТ СН'!$H$5-'СЕТ СН'!$H$21</f>
        <v>5101.78386477</v>
      </c>
      <c r="K94" s="36">
        <f>SUMIFS(СВЦЭМ!$D$39:$D$789,СВЦЭМ!$A$39:$A$789,$A94,СВЦЭМ!$B$39:$B$789,K$83)+'СЕТ СН'!$H$11+СВЦЭМ!$D$10+'СЕТ СН'!$H$5-'СЕТ СН'!$H$21</f>
        <v>5085.92717765</v>
      </c>
      <c r="L94" s="36">
        <f>SUMIFS(СВЦЭМ!$D$39:$D$789,СВЦЭМ!$A$39:$A$789,$A94,СВЦЭМ!$B$39:$B$789,L$83)+'СЕТ СН'!$H$11+СВЦЭМ!$D$10+'СЕТ СН'!$H$5-'СЕТ СН'!$H$21</f>
        <v>5085.1054401500005</v>
      </c>
      <c r="M94" s="36">
        <f>SUMIFS(СВЦЭМ!$D$39:$D$789,СВЦЭМ!$A$39:$A$789,$A94,СВЦЭМ!$B$39:$B$789,M$83)+'СЕТ СН'!$H$11+СВЦЭМ!$D$10+'СЕТ СН'!$H$5-'СЕТ СН'!$H$21</f>
        <v>5108.7828184800001</v>
      </c>
      <c r="N94" s="36">
        <f>SUMIFS(СВЦЭМ!$D$39:$D$789,СВЦЭМ!$A$39:$A$789,$A94,СВЦЭМ!$B$39:$B$789,N$83)+'СЕТ СН'!$H$11+СВЦЭМ!$D$10+'СЕТ СН'!$H$5-'СЕТ СН'!$H$21</f>
        <v>5127.6508365099999</v>
      </c>
      <c r="O94" s="36">
        <f>SUMIFS(СВЦЭМ!$D$39:$D$789,СВЦЭМ!$A$39:$A$789,$A94,СВЦЭМ!$B$39:$B$789,O$83)+'СЕТ СН'!$H$11+СВЦЭМ!$D$10+'СЕТ СН'!$H$5-'СЕТ СН'!$H$21</f>
        <v>5155.6380003600007</v>
      </c>
      <c r="P94" s="36">
        <f>SUMIFS(СВЦЭМ!$D$39:$D$789,СВЦЭМ!$A$39:$A$789,$A94,СВЦЭМ!$B$39:$B$789,P$83)+'СЕТ СН'!$H$11+СВЦЭМ!$D$10+'СЕТ СН'!$H$5-'СЕТ СН'!$H$21</f>
        <v>5183.0169968999999</v>
      </c>
      <c r="Q94" s="36">
        <f>SUMIFS(СВЦЭМ!$D$39:$D$789,СВЦЭМ!$A$39:$A$789,$A94,СВЦЭМ!$B$39:$B$789,Q$83)+'СЕТ СН'!$H$11+СВЦЭМ!$D$10+'СЕТ СН'!$H$5-'СЕТ СН'!$H$21</f>
        <v>5214.9096191300005</v>
      </c>
      <c r="R94" s="36">
        <f>SUMIFS(СВЦЭМ!$D$39:$D$789,СВЦЭМ!$A$39:$A$789,$A94,СВЦЭМ!$B$39:$B$789,R$83)+'СЕТ СН'!$H$11+СВЦЭМ!$D$10+'СЕТ СН'!$H$5-'СЕТ СН'!$H$21</f>
        <v>5202.1689922100004</v>
      </c>
      <c r="S94" s="36">
        <f>SUMIFS(СВЦЭМ!$D$39:$D$789,СВЦЭМ!$A$39:$A$789,$A94,СВЦЭМ!$B$39:$B$789,S$83)+'СЕТ СН'!$H$11+СВЦЭМ!$D$10+'СЕТ СН'!$H$5-'СЕТ СН'!$H$21</f>
        <v>5168.8392447400001</v>
      </c>
      <c r="T94" s="36">
        <f>SUMIFS(СВЦЭМ!$D$39:$D$789,СВЦЭМ!$A$39:$A$789,$A94,СВЦЭМ!$B$39:$B$789,T$83)+'СЕТ СН'!$H$11+СВЦЭМ!$D$10+'СЕТ СН'!$H$5-'СЕТ СН'!$H$21</f>
        <v>5124.6603249199998</v>
      </c>
      <c r="U94" s="36">
        <f>SUMIFS(СВЦЭМ!$D$39:$D$789,СВЦЭМ!$A$39:$A$789,$A94,СВЦЭМ!$B$39:$B$789,U$83)+'СЕТ СН'!$H$11+СВЦЭМ!$D$10+'СЕТ СН'!$H$5-'СЕТ СН'!$H$21</f>
        <v>5110.2738434800003</v>
      </c>
      <c r="V94" s="36">
        <f>SUMIFS(СВЦЭМ!$D$39:$D$789,СВЦЭМ!$A$39:$A$789,$A94,СВЦЭМ!$B$39:$B$789,V$83)+'СЕТ СН'!$H$11+СВЦЭМ!$D$10+'СЕТ СН'!$H$5-'СЕТ СН'!$H$21</f>
        <v>5104.53151385</v>
      </c>
      <c r="W94" s="36">
        <f>SUMIFS(СВЦЭМ!$D$39:$D$789,СВЦЭМ!$A$39:$A$789,$A94,СВЦЭМ!$B$39:$B$789,W$83)+'СЕТ СН'!$H$11+СВЦЭМ!$D$10+'СЕТ СН'!$H$5-'СЕТ СН'!$H$21</f>
        <v>5117.8130697900006</v>
      </c>
      <c r="X94" s="36">
        <f>SUMIFS(СВЦЭМ!$D$39:$D$789,СВЦЭМ!$A$39:$A$789,$A94,СВЦЭМ!$B$39:$B$789,X$83)+'СЕТ СН'!$H$11+СВЦЭМ!$D$10+'СЕТ СН'!$H$5-'СЕТ СН'!$H$21</f>
        <v>5145.9260622300008</v>
      </c>
      <c r="Y94" s="36">
        <f>SUMIFS(СВЦЭМ!$D$39:$D$789,СВЦЭМ!$A$39:$A$789,$A94,СВЦЭМ!$B$39:$B$789,Y$83)+'СЕТ СН'!$H$11+СВЦЭМ!$D$10+'СЕТ СН'!$H$5-'СЕТ СН'!$H$21</f>
        <v>5191.2977306900002</v>
      </c>
    </row>
    <row r="95" spans="1:32" ht="15.75" x14ac:dyDescent="0.2">
      <c r="A95" s="35">
        <f t="shared" si="2"/>
        <v>45638</v>
      </c>
      <c r="B95" s="36">
        <f>SUMIFS(СВЦЭМ!$D$39:$D$789,СВЦЭМ!$A$39:$A$789,$A95,СВЦЭМ!$B$39:$B$789,B$83)+'СЕТ СН'!$H$11+СВЦЭМ!$D$10+'СЕТ СН'!$H$5-'СЕТ СН'!$H$21</f>
        <v>5233.7328032200003</v>
      </c>
      <c r="C95" s="36">
        <f>SUMIFS(СВЦЭМ!$D$39:$D$789,СВЦЭМ!$A$39:$A$789,$A95,СВЦЭМ!$B$39:$B$789,C$83)+'СЕТ СН'!$H$11+СВЦЭМ!$D$10+'СЕТ СН'!$H$5-'СЕТ СН'!$H$21</f>
        <v>5279.9568999900002</v>
      </c>
      <c r="D95" s="36">
        <f>SUMIFS(СВЦЭМ!$D$39:$D$789,СВЦЭМ!$A$39:$A$789,$A95,СВЦЭМ!$B$39:$B$789,D$83)+'СЕТ СН'!$H$11+СВЦЭМ!$D$10+'СЕТ СН'!$H$5-'СЕТ СН'!$H$21</f>
        <v>5289.7877001200004</v>
      </c>
      <c r="E95" s="36">
        <f>SUMIFS(СВЦЭМ!$D$39:$D$789,СВЦЭМ!$A$39:$A$789,$A95,СВЦЭМ!$B$39:$B$789,E$83)+'СЕТ СН'!$H$11+СВЦЭМ!$D$10+'СЕТ СН'!$H$5-'СЕТ СН'!$H$21</f>
        <v>5289.2982599700008</v>
      </c>
      <c r="F95" s="36">
        <f>SUMIFS(СВЦЭМ!$D$39:$D$789,СВЦЭМ!$A$39:$A$789,$A95,СВЦЭМ!$B$39:$B$789,F$83)+'СЕТ СН'!$H$11+СВЦЭМ!$D$10+'СЕТ СН'!$H$5-'СЕТ СН'!$H$21</f>
        <v>5297.7628030699998</v>
      </c>
      <c r="G95" s="36">
        <f>SUMIFS(СВЦЭМ!$D$39:$D$789,СВЦЭМ!$A$39:$A$789,$A95,СВЦЭМ!$B$39:$B$789,G$83)+'СЕТ СН'!$H$11+СВЦЭМ!$D$10+'СЕТ СН'!$H$5-'СЕТ СН'!$H$21</f>
        <v>5290.6855951500002</v>
      </c>
      <c r="H95" s="36">
        <f>SUMIFS(СВЦЭМ!$D$39:$D$789,СВЦЭМ!$A$39:$A$789,$A95,СВЦЭМ!$B$39:$B$789,H$83)+'СЕТ СН'!$H$11+СВЦЭМ!$D$10+'СЕТ СН'!$H$5-'СЕТ СН'!$H$21</f>
        <v>5238.8035496800003</v>
      </c>
      <c r="I95" s="36">
        <f>SUMIFS(СВЦЭМ!$D$39:$D$789,СВЦЭМ!$A$39:$A$789,$A95,СВЦЭМ!$B$39:$B$789,I$83)+'СЕТ СН'!$H$11+СВЦЭМ!$D$10+'СЕТ СН'!$H$5-'СЕТ СН'!$H$21</f>
        <v>5162.4246033899999</v>
      </c>
      <c r="J95" s="36">
        <f>SUMIFS(СВЦЭМ!$D$39:$D$789,СВЦЭМ!$A$39:$A$789,$A95,СВЦЭМ!$B$39:$B$789,J$83)+'СЕТ СН'!$H$11+СВЦЭМ!$D$10+'СЕТ СН'!$H$5-'СЕТ СН'!$H$21</f>
        <v>5124.41696925</v>
      </c>
      <c r="K95" s="36">
        <f>SUMIFS(СВЦЭМ!$D$39:$D$789,СВЦЭМ!$A$39:$A$789,$A95,СВЦЭМ!$B$39:$B$789,K$83)+'СЕТ СН'!$H$11+СВЦЭМ!$D$10+'СЕТ СН'!$H$5-'СЕТ СН'!$H$21</f>
        <v>5125.6135385100006</v>
      </c>
      <c r="L95" s="36">
        <f>SUMIFS(СВЦЭМ!$D$39:$D$789,СВЦЭМ!$A$39:$A$789,$A95,СВЦЭМ!$B$39:$B$789,L$83)+'СЕТ СН'!$H$11+СВЦЭМ!$D$10+'СЕТ СН'!$H$5-'СЕТ СН'!$H$21</f>
        <v>5118.14532917</v>
      </c>
      <c r="M95" s="36">
        <f>SUMIFS(СВЦЭМ!$D$39:$D$789,СВЦЭМ!$A$39:$A$789,$A95,СВЦЭМ!$B$39:$B$789,M$83)+'СЕТ СН'!$H$11+СВЦЭМ!$D$10+'СЕТ СН'!$H$5-'СЕТ СН'!$H$21</f>
        <v>5131.1803768999998</v>
      </c>
      <c r="N95" s="36">
        <f>SUMIFS(СВЦЭМ!$D$39:$D$789,СВЦЭМ!$A$39:$A$789,$A95,СВЦЭМ!$B$39:$B$789,N$83)+'СЕТ СН'!$H$11+СВЦЭМ!$D$10+'СЕТ СН'!$H$5-'СЕТ СН'!$H$21</f>
        <v>5133.2667013500004</v>
      </c>
      <c r="O95" s="36">
        <f>SUMIFS(СВЦЭМ!$D$39:$D$789,СВЦЭМ!$A$39:$A$789,$A95,СВЦЭМ!$B$39:$B$789,O$83)+'СЕТ СН'!$H$11+СВЦЭМ!$D$10+'СЕТ СН'!$H$5-'СЕТ СН'!$H$21</f>
        <v>5164.4610118400005</v>
      </c>
      <c r="P95" s="36">
        <f>SUMIFS(СВЦЭМ!$D$39:$D$789,СВЦЭМ!$A$39:$A$789,$A95,СВЦЭМ!$B$39:$B$789,P$83)+'СЕТ СН'!$H$11+СВЦЭМ!$D$10+'СЕТ СН'!$H$5-'СЕТ СН'!$H$21</f>
        <v>5160.3130949000006</v>
      </c>
      <c r="Q95" s="36">
        <f>SUMIFS(СВЦЭМ!$D$39:$D$789,СВЦЭМ!$A$39:$A$789,$A95,СВЦЭМ!$B$39:$B$789,Q$83)+'СЕТ СН'!$H$11+СВЦЭМ!$D$10+'СЕТ СН'!$H$5-'СЕТ СН'!$H$21</f>
        <v>5157.0270434499998</v>
      </c>
      <c r="R95" s="36">
        <f>SUMIFS(СВЦЭМ!$D$39:$D$789,СВЦЭМ!$A$39:$A$789,$A95,СВЦЭМ!$B$39:$B$789,R$83)+'СЕТ СН'!$H$11+СВЦЭМ!$D$10+'СЕТ СН'!$H$5-'СЕТ СН'!$H$21</f>
        <v>5157.9369760500003</v>
      </c>
      <c r="S95" s="36">
        <f>SUMIFS(СВЦЭМ!$D$39:$D$789,СВЦЭМ!$A$39:$A$789,$A95,СВЦЭМ!$B$39:$B$789,S$83)+'СЕТ СН'!$H$11+СВЦЭМ!$D$10+'СЕТ СН'!$H$5-'СЕТ СН'!$H$21</f>
        <v>5118.4732451400005</v>
      </c>
      <c r="T95" s="36">
        <f>SUMIFS(СВЦЭМ!$D$39:$D$789,СВЦЭМ!$A$39:$A$789,$A95,СВЦЭМ!$B$39:$B$789,T$83)+'СЕТ СН'!$H$11+СВЦЭМ!$D$10+'СЕТ СН'!$H$5-'СЕТ СН'!$H$21</f>
        <v>5113.39906737</v>
      </c>
      <c r="U95" s="36">
        <f>SUMIFS(СВЦЭМ!$D$39:$D$789,СВЦЭМ!$A$39:$A$789,$A95,СВЦЭМ!$B$39:$B$789,U$83)+'СЕТ СН'!$H$11+СВЦЭМ!$D$10+'СЕТ СН'!$H$5-'СЕТ СН'!$H$21</f>
        <v>5129.0071170800002</v>
      </c>
      <c r="V95" s="36">
        <f>SUMIFS(СВЦЭМ!$D$39:$D$789,СВЦЭМ!$A$39:$A$789,$A95,СВЦЭМ!$B$39:$B$789,V$83)+'СЕТ СН'!$H$11+СВЦЭМ!$D$10+'СЕТ СН'!$H$5-'СЕТ СН'!$H$21</f>
        <v>5138.1183127800005</v>
      </c>
      <c r="W95" s="36">
        <f>SUMIFS(СВЦЭМ!$D$39:$D$789,СВЦЭМ!$A$39:$A$789,$A95,СВЦЭМ!$B$39:$B$789,W$83)+'СЕТ СН'!$H$11+СВЦЭМ!$D$10+'СЕТ СН'!$H$5-'СЕТ СН'!$H$21</f>
        <v>5167.8420525700003</v>
      </c>
      <c r="X95" s="36">
        <f>SUMIFS(СВЦЭМ!$D$39:$D$789,СВЦЭМ!$A$39:$A$789,$A95,СВЦЭМ!$B$39:$B$789,X$83)+'СЕТ СН'!$H$11+СВЦЭМ!$D$10+'СЕТ СН'!$H$5-'СЕТ СН'!$H$21</f>
        <v>5190.5482484000004</v>
      </c>
      <c r="Y95" s="36">
        <f>SUMIFS(СВЦЭМ!$D$39:$D$789,СВЦЭМ!$A$39:$A$789,$A95,СВЦЭМ!$B$39:$B$789,Y$83)+'СЕТ СН'!$H$11+СВЦЭМ!$D$10+'СЕТ СН'!$H$5-'СЕТ СН'!$H$21</f>
        <v>5233.3708050900004</v>
      </c>
    </row>
    <row r="96" spans="1:32" ht="15.75" x14ac:dyDescent="0.2">
      <c r="A96" s="35">
        <f t="shared" si="2"/>
        <v>45639</v>
      </c>
      <c r="B96" s="36">
        <f>SUMIFS(СВЦЭМ!$D$39:$D$789,СВЦЭМ!$A$39:$A$789,$A96,СВЦЭМ!$B$39:$B$789,B$83)+'СЕТ СН'!$H$11+СВЦЭМ!$D$10+'СЕТ СН'!$H$5-'СЕТ СН'!$H$21</f>
        <v>5283.2750733100002</v>
      </c>
      <c r="C96" s="36">
        <f>SUMIFS(СВЦЭМ!$D$39:$D$789,СВЦЭМ!$A$39:$A$789,$A96,СВЦЭМ!$B$39:$B$789,C$83)+'СЕТ СН'!$H$11+СВЦЭМ!$D$10+'СЕТ СН'!$H$5-'СЕТ СН'!$H$21</f>
        <v>5331.8354905600008</v>
      </c>
      <c r="D96" s="36">
        <f>SUMIFS(СВЦЭМ!$D$39:$D$789,СВЦЭМ!$A$39:$A$789,$A96,СВЦЭМ!$B$39:$B$789,D$83)+'СЕТ СН'!$H$11+СВЦЭМ!$D$10+'СЕТ СН'!$H$5-'СЕТ СН'!$H$21</f>
        <v>5363.8460647299999</v>
      </c>
      <c r="E96" s="36">
        <f>SUMIFS(СВЦЭМ!$D$39:$D$789,СВЦЭМ!$A$39:$A$789,$A96,СВЦЭМ!$B$39:$B$789,E$83)+'СЕТ СН'!$H$11+СВЦЭМ!$D$10+'СЕТ СН'!$H$5-'СЕТ СН'!$H$21</f>
        <v>5357.8352110100004</v>
      </c>
      <c r="F96" s="36">
        <f>SUMIFS(СВЦЭМ!$D$39:$D$789,СВЦЭМ!$A$39:$A$789,$A96,СВЦЭМ!$B$39:$B$789,F$83)+'СЕТ СН'!$H$11+СВЦЭМ!$D$10+'СЕТ СН'!$H$5-'СЕТ СН'!$H$21</f>
        <v>5342.8966756900008</v>
      </c>
      <c r="G96" s="36">
        <f>SUMIFS(СВЦЭМ!$D$39:$D$789,СВЦЭМ!$A$39:$A$789,$A96,СВЦЭМ!$B$39:$B$789,G$83)+'СЕТ СН'!$H$11+СВЦЭМ!$D$10+'СЕТ СН'!$H$5-'СЕТ СН'!$H$21</f>
        <v>5310.9187051400004</v>
      </c>
      <c r="H96" s="36">
        <f>SUMIFS(СВЦЭМ!$D$39:$D$789,СВЦЭМ!$A$39:$A$789,$A96,СВЦЭМ!$B$39:$B$789,H$83)+'СЕТ СН'!$H$11+СВЦЭМ!$D$10+'СЕТ СН'!$H$5-'СЕТ СН'!$H$21</f>
        <v>5243.8236504900005</v>
      </c>
      <c r="I96" s="36">
        <f>SUMIFS(СВЦЭМ!$D$39:$D$789,СВЦЭМ!$A$39:$A$789,$A96,СВЦЭМ!$B$39:$B$789,I$83)+'СЕТ СН'!$H$11+СВЦЭМ!$D$10+'СЕТ СН'!$H$5-'СЕТ СН'!$H$21</f>
        <v>5171.5292324900001</v>
      </c>
      <c r="J96" s="36">
        <f>SUMIFS(СВЦЭМ!$D$39:$D$789,СВЦЭМ!$A$39:$A$789,$A96,СВЦЭМ!$B$39:$B$789,J$83)+'СЕТ СН'!$H$11+СВЦЭМ!$D$10+'СЕТ СН'!$H$5-'СЕТ СН'!$H$21</f>
        <v>5130.4641933399998</v>
      </c>
      <c r="K96" s="36">
        <f>SUMIFS(СВЦЭМ!$D$39:$D$789,СВЦЭМ!$A$39:$A$789,$A96,СВЦЭМ!$B$39:$B$789,K$83)+'СЕТ СН'!$H$11+СВЦЭМ!$D$10+'СЕТ СН'!$H$5-'СЕТ СН'!$H$21</f>
        <v>5113.6420853500003</v>
      </c>
      <c r="L96" s="36">
        <f>SUMIFS(СВЦЭМ!$D$39:$D$789,СВЦЭМ!$A$39:$A$789,$A96,СВЦЭМ!$B$39:$B$789,L$83)+'СЕТ СН'!$H$11+СВЦЭМ!$D$10+'СЕТ СН'!$H$5-'СЕТ СН'!$H$21</f>
        <v>5104.7553118600008</v>
      </c>
      <c r="M96" s="36">
        <f>SUMIFS(СВЦЭМ!$D$39:$D$789,СВЦЭМ!$A$39:$A$789,$A96,СВЦЭМ!$B$39:$B$789,M$83)+'СЕТ СН'!$H$11+СВЦЭМ!$D$10+'СЕТ СН'!$H$5-'СЕТ СН'!$H$21</f>
        <v>5121.9979353200006</v>
      </c>
      <c r="N96" s="36">
        <f>SUMIFS(СВЦЭМ!$D$39:$D$789,СВЦЭМ!$A$39:$A$789,$A96,СВЦЭМ!$B$39:$B$789,N$83)+'СЕТ СН'!$H$11+СВЦЭМ!$D$10+'СЕТ СН'!$H$5-'СЕТ СН'!$H$21</f>
        <v>5112.7207927199997</v>
      </c>
      <c r="O96" s="36">
        <f>SUMIFS(СВЦЭМ!$D$39:$D$789,СВЦЭМ!$A$39:$A$789,$A96,СВЦЭМ!$B$39:$B$789,O$83)+'СЕТ СН'!$H$11+СВЦЭМ!$D$10+'СЕТ СН'!$H$5-'СЕТ СН'!$H$21</f>
        <v>5123.4400429699999</v>
      </c>
      <c r="P96" s="36">
        <f>SUMIFS(СВЦЭМ!$D$39:$D$789,СВЦЭМ!$A$39:$A$789,$A96,СВЦЭМ!$B$39:$B$789,P$83)+'СЕТ СН'!$H$11+СВЦЭМ!$D$10+'СЕТ СН'!$H$5-'СЕТ СН'!$H$21</f>
        <v>5133.9783943800003</v>
      </c>
      <c r="Q96" s="36">
        <f>SUMIFS(СВЦЭМ!$D$39:$D$789,СВЦЭМ!$A$39:$A$789,$A96,СВЦЭМ!$B$39:$B$789,Q$83)+'СЕТ СН'!$H$11+СВЦЭМ!$D$10+'СЕТ СН'!$H$5-'СЕТ СН'!$H$21</f>
        <v>5136.0515051900002</v>
      </c>
      <c r="R96" s="36">
        <f>SUMIFS(СВЦЭМ!$D$39:$D$789,СВЦЭМ!$A$39:$A$789,$A96,СВЦЭМ!$B$39:$B$789,R$83)+'СЕТ СН'!$H$11+СВЦЭМ!$D$10+'СЕТ СН'!$H$5-'СЕТ СН'!$H$21</f>
        <v>5111.6010814500005</v>
      </c>
      <c r="S96" s="36">
        <f>SUMIFS(СВЦЭМ!$D$39:$D$789,СВЦЭМ!$A$39:$A$789,$A96,СВЦЭМ!$B$39:$B$789,S$83)+'СЕТ СН'!$H$11+СВЦЭМ!$D$10+'СЕТ СН'!$H$5-'СЕТ СН'!$H$21</f>
        <v>5101.3881719800002</v>
      </c>
      <c r="T96" s="36">
        <f>SUMIFS(СВЦЭМ!$D$39:$D$789,СВЦЭМ!$A$39:$A$789,$A96,СВЦЭМ!$B$39:$B$789,T$83)+'СЕТ СН'!$H$11+СВЦЭМ!$D$10+'СЕТ СН'!$H$5-'СЕТ СН'!$H$21</f>
        <v>5090.4852201700005</v>
      </c>
      <c r="U96" s="36">
        <f>SUMIFS(СВЦЭМ!$D$39:$D$789,СВЦЭМ!$A$39:$A$789,$A96,СВЦЭМ!$B$39:$B$789,U$83)+'СЕТ СН'!$H$11+СВЦЭМ!$D$10+'СЕТ СН'!$H$5-'СЕТ СН'!$H$21</f>
        <v>5101.6071263800004</v>
      </c>
      <c r="V96" s="36">
        <f>SUMIFS(СВЦЭМ!$D$39:$D$789,СВЦЭМ!$A$39:$A$789,$A96,СВЦЭМ!$B$39:$B$789,V$83)+'СЕТ СН'!$H$11+СВЦЭМ!$D$10+'СЕТ СН'!$H$5-'СЕТ СН'!$H$21</f>
        <v>5117.4198026100003</v>
      </c>
      <c r="W96" s="36">
        <f>SUMIFS(СВЦЭМ!$D$39:$D$789,СВЦЭМ!$A$39:$A$789,$A96,СВЦЭМ!$B$39:$B$789,W$83)+'СЕТ СН'!$H$11+СВЦЭМ!$D$10+'СЕТ СН'!$H$5-'СЕТ СН'!$H$21</f>
        <v>5126.3517182699998</v>
      </c>
      <c r="X96" s="36">
        <f>SUMIFS(СВЦЭМ!$D$39:$D$789,СВЦЭМ!$A$39:$A$789,$A96,СВЦЭМ!$B$39:$B$789,X$83)+'СЕТ СН'!$H$11+СВЦЭМ!$D$10+'СЕТ СН'!$H$5-'СЕТ СН'!$H$21</f>
        <v>5166.8002960400008</v>
      </c>
      <c r="Y96" s="36">
        <f>SUMIFS(СВЦЭМ!$D$39:$D$789,СВЦЭМ!$A$39:$A$789,$A96,СВЦЭМ!$B$39:$B$789,Y$83)+'СЕТ СН'!$H$11+СВЦЭМ!$D$10+'СЕТ СН'!$H$5-'СЕТ СН'!$H$21</f>
        <v>5193.9076761000006</v>
      </c>
    </row>
    <row r="97" spans="1:25" ht="15.75" x14ac:dyDescent="0.2">
      <c r="A97" s="35">
        <f t="shared" si="2"/>
        <v>45640</v>
      </c>
      <c r="B97" s="36">
        <f>SUMIFS(СВЦЭМ!$D$39:$D$789,СВЦЭМ!$A$39:$A$789,$A97,СВЦЭМ!$B$39:$B$789,B$83)+'СЕТ СН'!$H$11+СВЦЭМ!$D$10+'СЕТ СН'!$H$5-'СЕТ СН'!$H$21</f>
        <v>5274.6208496600002</v>
      </c>
      <c r="C97" s="36">
        <f>SUMIFS(СВЦЭМ!$D$39:$D$789,СВЦЭМ!$A$39:$A$789,$A97,СВЦЭМ!$B$39:$B$789,C$83)+'СЕТ СН'!$H$11+СВЦЭМ!$D$10+'СЕТ СН'!$H$5-'СЕТ СН'!$H$21</f>
        <v>5309.7733506900004</v>
      </c>
      <c r="D97" s="36">
        <f>SUMIFS(СВЦЭМ!$D$39:$D$789,СВЦЭМ!$A$39:$A$789,$A97,СВЦЭМ!$B$39:$B$789,D$83)+'СЕТ СН'!$H$11+СВЦЭМ!$D$10+'СЕТ СН'!$H$5-'СЕТ СН'!$H$21</f>
        <v>5318.54941014</v>
      </c>
      <c r="E97" s="36">
        <f>SUMIFS(СВЦЭМ!$D$39:$D$789,СВЦЭМ!$A$39:$A$789,$A97,СВЦЭМ!$B$39:$B$789,E$83)+'СЕТ СН'!$H$11+СВЦЭМ!$D$10+'СЕТ СН'!$H$5-'СЕТ СН'!$H$21</f>
        <v>5341.5282475700005</v>
      </c>
      <c r="F97" s="36">
        <f>SUMIFS(СВЦЭМ!$D$39:$D$789,СВЦЭМ!$A$39:$A$789,$A97,СВЦЭМ!$B$39:$B$789,F$83)+'СЕТ СН'!$H$11+СВЦЭМ!$D$10+'СЕТ СН'!$H$5-'СЕТ СН'!$H$21</f>
        <v>5341.8045261100006</v>
      </c>
      <c r="G97" s="36">
        <f>SUMIFS(СВЦЭМ!$D$39:$D$789,СВЦЭМ!$A$39:$A$789,$A97,СВЦЭМ!$B$39:$B$789,G$83)+'СЕТ СН'!$H$11+СВЦЭМ!$D$10+'СЕТ СН'!$H$5-'СЕТ СН'!$H$21</f>
        <v>5326.5549833900004</v>
      </c>
      <c r="H97" s="36">
        <f>SUMIFS(СВЦЭМ!$D$39:$D$789,СВЦЭМ!$A$39:$A$789,$A97,СВЦЭМ!$B$39:$B$789,H$83)+'СЕТ СН'!$H$11+СВЦЭМ!$D$10+'СЕТ СН'!$H$5-'СЕТ СН'!$H$21</f>
        <v>5317.4111927700005</v>
      </c>
      <c r="I97" s="36">
        <f>SUMIFS(СВЦЭМ!$D$39:$D$789,СВЦЭМ!$A$39:$A$789,$A97,СВЦЭМ!$B$39:$B$789,I$83)+'СЕТ СН'!$H$11+СВЦЭМ!$D$10+'СЕТ СН'!$H$5-'СЕТ СН'!$H$21</f>
        <v>5283.4604571700002</v>
      </c>
      <c r="J97" s="36">
        <f>SUMIFS(СВЦЭМ!$D$39:$D$789,СВЦЭМ!$A$39:$A$789,$A97,СВЦЭМ!$B$39:$B$789,J$83)+'СЕТ СН'!$H$11+СВЦЭМ!$D$10+'СЕТ СН'!$H$5-'СЕТ СН'!$H$21</f>
        <v>5216.9149341000002</v>
      </c>
      <c r="K97" s="36">
        <f>SUMIFS(СВЦЭМ!$D$39:$D$789,СВЦЭМ!$A$39:$A$789,$A97,СВЦЭМ!$B$39:$B$789,K$83)+'СЕТ СН'!$H$11+СВЦЭМ!$D$10+'СЕТ СН'!$H$5-'СЕТ СН'!$H$21</f>
        <v>5111.7797543200004</v>
      </c>
      <c r="L97" s="36">
        <f>SUMIFS(СВЦЭМ!$D$39:$D$789,СВЦЭМ!$A$39:$A$789,$A97,СВЦЭМ!$B$39:$B$789,L$83)+'СЕТ СН'!$H$11+СВЦЭМ!$D$10+'СЕТ СН'!$H$5-'СЕТ СН'!$H$21</f>
        <v>5089.3487945200004</v>
      </c>
      <c r="M97" s="36">
        <f>SUMIFS(СВЦЭМ!$D$39:$D$789,СВЦЭМ!$A$39:$A$789,$A97,СВЦЭМ!$B$39:$B$789,M$83)+'СЕТ СН'!$H$11+СВЦЭМ!$D$10+'СЕТ СН'!$H$5-'СЕТ СН'!$H$21</f>
        <v>5106.7610844200008</v>
      </c>
      <c r="N97" s="36">
        <f>SUMIFS(СВЦЭМ!$D$39:$D$789,СВЦЭМ!$A$39:$A$789,$A97,СВЦЭМ!$B$39:$B$789,N$83)+'СЕТ СН'!$H$11+СВЦЭМ!$D$10+'СЕТ СН'!$H$5-'СЕТ СН'!$H$21</f>
        <v>5108.5561180100003</v>
      </c>
      <c r="O97" s="36">
        <f>SUMIFS(СВЦЭМ!$D$39:$D$789,СВЦЭМ!$A$39:$A$789,$A97,СВЦЭМ!$B$39:$B$789,O$83)+'СЕТ СН'!$H$11+СВЦЭМ!$D$10+'СЕТ СН'!$H$5-'СЕТ СН'!$H$21</f>
        <v>5113.09020349</v>
      </c>
      <c r="P97" s="36">
        <f>SUMIFS(СВЦЭМ!$D$39:$D$789,СВЦЭМ!$A$39:$A$789,$A97,СВЦЭМ!$B$39:$B$789,P$83)+'СЕТ СН'!$H$11+СВЦЭМ!$D$10+'СЕТ СН'!$H$5-'СЕТ СН'!$H$21</f>
        <v>5114.0748484100004</v>
      </c>
      <c r="Q97" s="36">
        <f>SUMIFS(СВЦЭМ!$D$39:$D$789,СВЦЭМ!$A$39:$A$789,$A97,СВЦЭМ!$B$39:$B$789,Q$83)+'СЕТ СН'!$H$11+СВЦЭМ!$D$10+'СЕТ СН'!$H$5-'СЕТ СН'!$H$21</f>
        <v>5148.1856612400006</v>
      </c>
      <c r="R97" s="36">
        <f>SUMIFS(СВЦЭМ!$D$39:$D$789,СВЦЭМ!$A$39:$A$789,$A97,СВЦЭМ!$B$39:$B$789,R$83)+'СЕТ СН'!$H$11+СВЦЭМ!$D$10+'СЕТ СН'!$H$5-'СЕТ СН'!$H$21</f>
        <v>5145.8452691500006</v>
      </c>
      <c r="S97" s="36">
        <f>SUMIFS(СВЦЭМ!$D$39:$D$789,СВЦЭМ!$A$39:$A$789,$A97,СВЦЭМ!$B$39:$B$789,S$83)+'СЕТ СН'!$H$11+СВЦЭМ!$D$10+'СЕТ СН'!$H$5-'СЕТ СН'!$H$21</f>
        <v>5101.0154527000004</v>
      </c>
      <c r="T97" s="36">
        <f>SUMIFS(СВЦЭМ!$D$39:$D$789,СВЦЭМ!$A$39:$A$789,$A97,СВЦЭМ!$B$39:$B$789,T$83)+'СЕТ СН'!$H$11+СВЦЭМ!$D$10+'СЕТ СН'!$H$5-'СЕТ СН'!$H$21</f>
        <v>5076.0740064700003</v>
      </c>
      <c r="U97" s="36">
        <f>SUMIFS(СВЦЭМ!$D$39:$D$789,СВЦЭМ!$A$39:$A$789,$A97,СВЦЭМ!$B$39:$B$789,U$83)+'СЕТ СН'!$H$11+СВЦЭМ!$D$10+'СЕТ СН'!$H$5-'СЕТ СН'!$H$21</f>
        <v>5086.85152509</v>
      </c>
      <c r="V97" s="36">
        <f>SUMIFS(СВЦЭМ!$D$39:$D$789,СВЦЭМ!$A$39:$A$789,$A97,СВЦЭМ!$B$39:$B$789,V$83)+'СЕТ СН'!$H$11+СВЦЭМ!$D$10+'СЕТ СН'!$H$5-'СЕТ СН'!$H$21</f>
        <v>5143.1070088699998</v>
      </c>
      <c r="W97" s="36">
        <f>SUMIFS(СВЦЭМ!$D$39:$D$789,СВЦЭМ!$A$39:$A$789,$A97,СВЦЭМ!$B$39:$B$789,W$83)+'СЕТ СН'!$H$11+СВЦЭМ!$D$10+'СЕТ СН'!$H$5-'СЕТ СН'!$H$21</f>
        <v>5167.3497671800005</v>
      </c>
      <c r="X97" s="36">
        <f>SUMIFS(СВЦЭМ!$D$39:$D$789,СВЦЭМ!$A$39:$A$789,$A97,СВЦЭМ!$B$39:$B$789,X$83)+'СЕТ СН'!$H$11+СВЦЭМ!$D$10+'СЕТ СН'!$H$5-'СЕТ СН'!$H$21</f>
        <v>5190.2058419900004</v>
      </c>
      <c r="Y97" s="36">
        <f>SUMIFS(СВЦЭМ!$D$39:$D$789,СВЦЭМ!$A$39:$A$789,$A97,СВЦЭМ!$B$39:$B$789,Y$83)+'СЕТ СН'!$H$11+СВЦЭМ!$D$10+'СЕТ СН'!$H$5-'СЕТ СН'!$H$21</f>
        <v>5235.0901535200001</v>
      </c>
    </row>
    <row r="98" spans="1:25" ht="15.75" x14ac:dyDescent="0.2">
      <c r="A98" s="35">
        <f t="shared" si="2"/>
        <v>45641</v>
      </c>
      <c r="B98" s="36">
        <f>SUMIFS(СВЦЭМ!$D$39:$D$789,СВЦЭМ!$A$39:$A$789,$A98,СВЦЭМ!$B$39:$B$789,B$83)+'СЕТ СН'!$H$11+СВЦЭМ!$D$10+'СЕТ СН'!$H$5-'СЕТ СН'!$H$21</f>
        <v>5233.3638120200003</v>
      </c>
      <c r="C98" s="36">
        <f>SUMIFS(СВЦЭМ!$D$39:$D$789,СВЦЭМ!$A$39:$A$789,$A98,СВЦЭМ!$B$39:$B$789,C$83)+'СЕТ СН'!$H$11+СВЦЭМ!$D$10+'СЕТ СН'!$H$5-'СЕТ СН'!$H$21</f>
        <v>5240.01879207</v>
      </c>
      <c r="D98" s="36">
        <f>SUMIFS(СВЦЭМ!$D$39:$D$789,СВЦЭМ!$A$39:$A$789,$A98,СВЦЭМ!$B$39:$B$789,D$83)+'СЕТ СН'!$H$11+СВЦЭМ!$D$10+'СЕТ СН'!$H$5-'СЕТ СН'!$H$21</f>
        <v>5276.11255317</v>
      </c>
      <c r="E98" s="36">
        <f>SUMIFS(СВЦЭМ!$D$39:$D$789,СВЦЭМ!$A$39:$A$789,$A98,СВЦЭМ!$B$39:$B$789,E$83)+'СЕТ СН'!$H$11+СВЦЭМ!$D$10+'СЕТ СН'!$H$5-'СЕТ СН'!$H$21</f>
        <v>5286.7183494300007</v>
      </c>
      <c r="F98" s="36">
        <f>SUMIFS(СВЦЭМ!$D$39:$D$789,СВЦЭМ!$A$39:$A$789,$A98,СВЦЭМ!$B$39:$B$789,F$83)+'СЕТ СН'!$H$11+СВЦЭМ!$D$10+'СЕТ СН'!$H$5-'СЕТ СН'!$H$21</f>
        <v>5294.0523951600007</v>
      </c>
      <c r="G98" s="36">
        <f>SUMIFS(СВЦЭМ!$D$39:$D$789,СВЦЭМ!$A$39:$A$789,$A98,СВЦЭМ!$B$39:$B$789,G$83)+'СЕТ СН'!$H$11+СВЦЭМ!$D$10+'СЕТ СН'!$H$5-'СЕТ СН'!$H$21</f>
        <v>5277.9696477300004</v>
      </c>
      <c r="H98" s="36">
        <f>SUMIFS(СВЦЭМ!$D$39:$D$789,СВЦЭМ!$A$39:$A$789,$A98,СВЦЭМ!$B$39:$B$789,H$83)+'СЕТ СН'!$H$11+СВЦЭМ!$D$10+'СЕТ СН'!$H$5-'СЕТ СН'!$H$21</f>
        <v>5261.1125332800002</v>
      </c>
      <c r="I98" s="36">
        <f>SUMIFS(СВЦЭМ!$D$39:$D$789,СВЦЭМ!$A$39:$A$789,$A98,СВЦЭМ!$B$39:$B$789,I$83)+'СЕТ СН'!$H$11+СВЦЭМ!$D$10+'СЕТ СН'!$H$5-'СЕТ СН'!$H$21</f>
        <v>5268.5486990300005</v>
      </c>
      <c r="J98" s="36">
        <f>SUMIFS(СВЦЭМ!$D$39:$D$789,СВЦЭМ!$A$39:$A$789,$A98,СВЦЭМ!$B$39:$B$789,J$83)+'СЕТ СН'!$H$11+СВЦЭМ!$D$10+'СЕТ СН'!$H$5-'СЕТ СН'!$H$21</f>
        <v>5197.5863846900002</v>
      </c>
      <c r="K98" s="36">
        <f>SUMIFS(СВЦЭМ!$D$39:$D$789,СВЦЭМ!$A$39:$A$789,$A98,СВЦЭМ!$B$39:$B$789,K$83)+'СЕТ СН'!$H$11+СВЦЭМ!$D$10+'СЕТ СН'!$H$5-'СЕТ СН'!$H$21</f>
        <v>5122.3779385600001</v>
      </c>
      <c r="L98" s="36">
        <f>SUMIFS(СВЦЭМ!$D$39:$D$789,СВЦЭМ!$A$39:$A$789,$A98,СВЦЭМ!$B$39:$B$789,L$83)+'СЕТ СН'!$H$11+СВЦЭМ!$D$10+'СЕТ СН'!$H$5-'СЕТ СН'!$H$21</f>
        <v>5093.0638472099999</v>
      </c>
      <c r="M98" s="36">
        <f>SUMIFS(СВЦЭМ!$D$39:$D$789,СВЦЭМ!$A$39:$A$789,$A98,СВЦЭМ!$B$39:$B$789,M$83)+'СЕТ СН'!$H$11+СВЦЭМ!$D$10+'СЕТ СН'!$H$5-'СЕТ СН'!$H$21</f>
        <v>5104.3825894800002</v>
      </c>
      <c r="N98" s="36">
        <f>SUMIFS(СВЦЭМ!$D$39:$D$789,СВЦЭМ!$A$39:$A$789,$A98,СВЦЭМ!$B$39:$B$789,N$83)+'СЕТ СН'!$H$11+СВЦЭМ!$D$10+'СЕТ СН'!$H$5-'СЕТ СН'!$H$21</f>
        <v>5138.4616344300002</v>
      </c>
      <c r="O98" s="36">
        <f>SUMIFS(СВЦЭМ!$D$39:$D$789,СВЦЭМ!$A$39:$A$789,$A98,СВЦЭМ!$B$39:$B$789,O$83)+'СЕТ СН'!$H$11+СВЦЭМ!$D$10+'СЕТ СН'!$H$5-'СЕТ СН'!$H$21</f>
        <v>5154.3198130600003</v>
      </c>
      <c r="P98" s="36">
        <f>SUMIFS(СВЦЭМ!$D$39:$D$789,СВЦЭМ!$A$39:$A$789,$A98,СВЦЭМ!$B$39:$B$789,P$83)+'СЕТ СН'!$H$11+СВЦЭМ!$D$10+'СЕТ СН'!$H$5-'СЕТ СН'!$H$21</f>
        <v>5176.1229373300002</v>
      </c>
      <c r="Q98" s="36">
        <f>SUMIFS(СВЦЭМ!$D$39:$D$789,СВЦЭМ!$A$39:$A$789,$A98,СВЦЭМ!$B$39:$B$789,Q$83)+'СЕТ СН'!$H$11+СВЦЭМ!$D$10+'СЕТ СН'!$H$5-'СЕТ СН'!$H$21</f>
        <v>5192.8443932800001</v>
      </c>
      <c r="R98" s="36">
        <f>SUMIFS(СВЦЭМ!$D$39:$D$789,СВЦЭМ!$A$39:$A$789,$A98,СВЦЭМ!$B$39:$B$789,R$83)+'СЕТ СН'!$H$11+СВЦЭМ!$D$10+'СЕТ СН'!$H$5-'СЕТ СН'!$H$21</f>
        <v>5182.0125825699997</v>
      </c>
      <c r="S98" s="36">
        <f>SUMIFS(СВЦЭМ!$D$39:$D$789,СВЦЭМ!$A$39:$A$789,$A98,СВЦЭМ!$B$39:$B$789,S$83)+'СЕТ СН'!$H$11+СВЦЭМ!$D$10+'СЕТ СН'!$H$5-'СЕТ СН'!$H$21</f>
        <v>5123.4280756400003</v>
      </c>
      <c r="T98" s="36">
        <f>SUMIFS(СВЦЭМ!$D$39:$D$789,СВЦЭМ!$A$39:$A$789,$A98,СВЦЭМ!$B$39:$B$789,T$83)+'СЕТ СН'!$H$11+СВЦЭМ!$D$10+'СЕТ СН'!$H$5-'СЕТ СН'!$H$21</f>
        <v>5101.5945263100002</v>
      </c>
      <c r="U98" s="36">
        <f>SUMIFS(СВЦЭМ!$D$39:$D$789,СВЦЭМ!$A$39:$A$789,$A98,СВЦЭМ!$B$39:$B$789,U$83)+'СЕТ СН'!$H$11+СВЦЭМ!$D$10+'СЕТ СН'!$H$5-'СЕТ СН'!$H$21</f>
        <v>5114.79611664</v>
      </c>
      <c r="V98" s="36">
        <f>SUMIFS(СВЦЭМ!$D$39:$D$789,СВЦЭМ!$A$39:$A$789,$A98,СВЦЭМ!$B$39:$B$789,V$83)+'СЕТ СН'!$H$11+СВЦЭМ!$D$10+'СЕТ СН'!$H$5-'СЕТ СН'!$H$21</f>
        <v>5126.7697036</v>
      </c>
      <c r="W98" s="36">
        <f>SUMIFS(СВЦЭМ!$D$39:$D$789,СВЦЭМ!$A$39:$A$789,$A98,СВЦЭМ!$B$39:$B$789,W$83)+'СЕТ СН'!$H$11+СВЦЭМ!$D$10+'СЕТ СН'!$H$5-'СЕТ СН'!$H$21</f>
        <v>5139.6189832199998</v>
      </c>
      <c r="X98" s="36">
        <f>SUMIFS(СВЦЭМ!$D$39:$D$789,СВЦЭМ!$A$39:$A$789,$A98,СВЦЭМ!$B$39:$B$789,X$83)+'СЕТ СН'!$H$11+СВЦЭМ!$D$10+'СЕТ СН'!$H$5-'СЕТ СН'!$H$21</f>
        <v>5191.61531526</v>
      </c>
      <c r="Y98" s="36">
        <f>SUMIFS(СВЦЭМ!$D$39:$D$789,СВЦЭМ!$A$39:$A$789,$A98,СВЦЭМ!$B$39:$B$789,Y$83)+'СЕТ СН'!$H$11+СВЦЭМ!$D$10+'СЕТ СН'!$H$5-'СЕТ СН'!$H$21</f>
        <v>5219.1592064000006</v>
      </c>
    </row>
    <row r="99" spans="1:25" ht="15.75" x14ac:dyDescent="0.2">
      <c r="A99" s="35">
        <f t="shared" si="2"/>
        <v>45642</v>
      </c>
      <c r="B99" s="36">
        <f>SUMIFS(СВЦЭМ!$D$39:$D$789,СВЦЭМ!$A$39:$A$789,$A99,СВЦЭМ!$B$39:$B$789,B$83)+'СЕТ СН'!$H$11+СВЦЭМ!$D$10+'СЕТ СН'!$H$5-'СЕТ СН'!$H$21</f>
        <v>5150.0584494900004</v>
      </c>
      <c r="C99" s="36">
        <f>SUMIFS(СВЦЭМ!$D$39:$D$789,СВЦЭМ!$A$39:$A$789,$A99,СВЦЭМ!$B$39:$B$789,C$83)+'СЕТ СН'!$H$11+СВЦЭМ!$D$10+'СЕТ СН'!$H$5-'СЕТ СН'!$H$21</f>
        <v>5185.9558258300003</v>
      </c>
      <c r="D99" s="36">
        <f>SUMIFS(СВЦЭМ!$D$39:$D$789,СВЦЭМ!$A$39:$A$789,$A99,СВЦЭМ!$B$39:$B$789,D$83)+'СЕТ СН'!$H$11+СВЦЭМ!$D$10+'СЕТ СН'!$H$5-'СЕТ СН'!$H$21</f>
        <v>5199.1422102300003</v>
      </c>
      <c r="E99" s="36">
        <f>SUMIFS(СВЦЭМ!$D$39:$D$789,СВЦЭМ!$A$39:$A$789,$A99,СВЦЭМ!$B$39:$B$789,E$83)+'СЕТ СН'!$H$11+СВЦЭМ!$D$10+'СЕТ СН'!$H$5-'СЕТ СН'!$H$21</f>
        <v>5209.5597150800004</v>
      </c>
      <c r="F99" s="36">
        <f>SUMIFS(СВЦЭМ!$D$39:$D$789,СВЦЭМ!$A$39:$A$789,$A99,СВЦЭМ!$B$39:$B$789,F$83)+'СЕТ СН'!$H$11+СВЦЭМ!$D$10+'СЕТ СН'!$H$5-'СЕТ СН'!$H$21</f>
        <v>5200.7212979900005</v>
      </c>
      <c r="G99" s="36">
        <f>SUMIFS(СВЦЭМ!$D$39:$D$789,СВЦЭМ!$A$39:$A$789,$A99,СВЦЭМ!$B$39:$B$789,G$83)+'СЕТ СН'!$H$11+СВЦЭМ!$D$10+'СЕТ СН'!$H$5-'СЕТ СН'!$H$21</f>
        <v>5171.4041204300001</v>
      </c>
      <c r="H99" s="36">
        <f>SUMIFS(СВЦЭМ!$D$39:$D$789,СВЦЭМ!$A$39:$A$789,$A99,СВЦЭМ!$B$39:$B$789,H$83)+'СЕТ СН'!$H$11+СВЦЭМ!$D$10+'СЕТ СН'!$H$5-'СЕТ СН'!$H$21</f>
        <v>5170.3138718200007</v>
      </c>
      <c r="I99" s="36">
        <f>SUMIFS(СВЦЭМ!$D$39:$D$789,СВЦЭМ!$A$39:$A$789,$A99,СВЦЭМ!$B$39:$B$789,I$83)+'СЕТ СН'!$H$11+СВЦЭМ!$D$10+'СЕТ СН'!$H$5-'СЕТ СН'!$H$21</f>
        <v>5112.6240746500007</v>
      </c>
      <c r="J99" s="36">
        <f>SUMIFS(СВЦЭМ!$D$39:$D$789,СВЦЭМ!$A$39:$A$789,$A99,СВЦЭМ!$B$39:$B$789,J$83)+'СЕТ СН'!$H$11+СВЦЭМ!$D$10+'СЕТ СН'!$H$5-'СЕТ СН'!$H$21</f>
        <v>5115.4447460600004</v>
      </c>
      <c r="K99" s="36">
        <f>SUMIFS(СВЦЭМ!$D$39:$D$789,СВЦЭМ!$A$39:$A$789,$A99,СВЦЭМ!$B$39:$B$789,K$83)+'СЕТ СН'!$H$11+СВЦЭМ!$D$10+'СЕТ СН'!$H$5-'СЕТ СН'!$H$21</f>
        <v>5106.54363517</v>
      </c>
      <c r="L99" s="36">
        <f>SUMIFS(СВЦЭМ!$D$39:$D$789,СВЦЭМ!$A$39:$A$789,$A99,СВЦЭМ!$B$39:$B$789,L$83)+'СЕТ СН'!$H$11+СВЦЭМ!$D$10+'СЕТ СН'!$H$5-'СЕТ СН'!$H$21</f>
        <v>5095.7320417299998</v>
      </c>
      <c r="M99" s="36">
        <f>SUMIFS(СВЦЭМ!$D$39:$D$789,СВЦЭМ!$A$39:$A$789,$A99,СВЦЭМ!$B$39:$B$789,M$83)+'СЕТ СН'!$H$11+СВЦЭМ!$D$10+'СЕТ СН'!$H$5-'СЕТ СН'!$H$21</f>
        <v>5111.0787340500001</v>
      </c>
      <c r="N99" s="36">
        <f>SUMIFS(СВЦЭМ!$D$39:$D$789,СВЦЭМ!$A$39:$A$789,$A99,СВЦЭМ!$B$39:$B$789,N$83)+'СЕТ СН'!$H$11+СВЦЭМ!$D$10+'СЕТ СН'!$H$5-'СЕТ СН'!$H$21</f>
        <v>5100.86292736</v>
      </c>
      <c r="O99" s="36">
        <f>SUMIFS(СВЦЭМ!$D$39:$D$789,СВЦЭМ!$A$39:$A$789,$A99,СВЦЭМ!$B$39:$B$789,O$83)+'СЕТ СН'!$H$11+СВЦЭМ!$D$10+'СЕТ СН'!$H$5-'СЕТ СН'!$H$21</f>
        <v>5119.3447423500002</v>
      </c>
      <c r="P99" s="36">
        <f>SUMIFS(СВЦЭМ!$D$39:$D$789,СВЦЭМ!$A$39:$A$789,$A99,СВЦЭМ!$B$39:$B$789,P$83)+'СЕТ СН'!$H$11+СВЦЭМ!$D$10+'СЕТ СН'!$H$5-'СЕТ СН'!$H$21</f>
        <v>5129.0115659800003</v>
      </c>
      <c r="Q99" s="36">
        <f>SUMIFS(СВЦЭМ!$D$39:$D$789,СВЦЭМ!$A$39:$A$789,$A99,СВЦЭМ!$B$39:$B$789,Q$83)+'СЕТ СН'!$H$11+СВЦЭМ!$D$10+'СЕТ СН'!$H$5-'СЕТ СН'!$H$21</f>
        <v>5141.7763710600002</v>
      </c>
      <c r="R99" s="36">
        <f>SUMIFS(СВЦЭМ!$D$39:$D$789,СВЦЭМ!$A$39:$A$789,$A99,СВЦЭМ!$B$39:$B$789,R$83)+'СЕТ СН'!$H$11+СВЦЭМ!$D$10+'СЕТ СН'!$H$5-'СЕТ СН'!$H$21</f>
        <v>5126.9697962500004</v>
      </c>
      <c r="S99" s="36">
        <f>SUMIFS(СВЦЭМ!$D$39:$D$789,СВЦЭМ!$A$39:$A$789,$A99,СВЦЭМ!$B$39:$B$789,S$83)+'СЕТ СН'!$H$11+СВЦЭМ!$D$10+'СЕТ СН'!$H$5-'СЕТ СН'!$H$21</f>
        <v>5084.37627565</v>
      </c>
      <c r="T99" s="36">
        <f>SUMIFS(СВЦЭМ!$D$39:$D$789,СВЦЭМ!$A$39:$A$789,$A99,СВЦЭМ!$B$39:$B$789,T$83)+'СЕТ СН'!$H$11+СВЦЭМ!$D$10+'СЕТ СН'!$H$5-'СЕТ СН'!$H$21</f>
        <v>5086.3833820100008</v>
      </c>
      <c r="U99" s="36">
        <f>SUMIFS(СВЦЭМ!$D$39:$D$789,СВЦЭМ!$A$39:$A$789,$A99,СВЦЭМ!$B$39:$B$789,U$83)+'СЕТ СН'!$H$11+СВЦЭМ!$D$10+'СЕТ СН'!$H$5-'СЕТ СН'!$H$21</f>
        <v>5088.1954411900006</v>
      </c>
      <c r="V99" s="36">
        <f>SUMIFS(СВЦЭМ!$D$39:$D$789,СВЦЭМ!$A$39:$A$789,$A99,СВЦЭМ!$B$39:$B$789,V$83)+'СЕТ СН'!$H$11+СВЦЭМ!$D$10+'СЕТ СН'!$H$5-'СЕТ СН'!$H$21</f>
        <v>5106.9083869900005</v>
      </c>
      <c r="W99" s="36">
        <f>SUMIFS(СВЦЭМ!$D$39:$D$789,СВЦЭМ!$A$39:$A$789,$A99,СВЦЭМ!$B$39:$B$789,W$83)+'СЕТ СН'!$H$11+СВЦЭМ!$D$10+'СЕТ СН'!$H$5-'СЕТ СН'!$H$21</f>
        <v>5130.6520941700001</v>
      </c>
      <c r="X99" s="36">
        <f>SUMIFS(СВЦЭМ!$D$39:$D$789,СВЦЭМ!$A$39:$A$789,$A99,СВЦЭМ!$B$39:$B$789,X$83)+'СЕТ СН'!$H$11+СВЦЭМ!$D$10+'СЕТ СН'!$H$5-'СЕТ СН'!$H$21</f>
        <v>5162.3348577400002</v>
      </c>
      <c r="Y99" s="36">
        <f>SUMIFS(СВЦЭМ!$D$39:$D$789,СВЦЭМ!$A$39:$A$789,$A99,СВЦЭМ!$B$39:$B$789,Y$83)+'СЕТ СН'!$H$11+СВЦЭМ!$D$10+'СЕТ СН'!$H$5-'СЕТ СН'!$H$21</f>
        <v>5200.6107372200004</v>
      </c>
    </row>
    <row r="100" spans="1:25" ht="15.75" x14ac:dyDescent="0.2">
      <c r="A100" s="35">
        <f t="shared" si="2"/>
        <v>45643</v>
      </c>
      <c r="B100" s="36">
        <f>SUMIFS(СВЦЭМ!$D$39:$D$789,СВЦЭМ!$A$39:$A$789,$A100,СВЦЭМ!$B$39:$B$789,B$83)+'СЕТ СН'!$H$11+СВЦЭМ!$D$10+'СЕТ СН'!$H$5-'СЕТ СН'!$H$21</f>
        <v>5345.5847653500005</v>
      </c>
      <c r="C100" s="36">
        <f>SUMIFS(СВЦЭМ!$D$39:$D$789,СВЦЭМ!$A$39:$A$789,$A100,СВЦЭМ!$B$39:$B$789,C$83)+'СЕТ СН'!$H$11+СВЦЭМ!$D$10+'СЕТ СН'!$H$5-'СЕТ СН'!$H$21</f>
        <v>5400.9630559199995</v>
      </c>
      <c r="D100" s="36">
        <f>SUMIFS(СВЦЭМ!$D$39:$D$789,СВЦЭМ!$A$39:$A$789,$A100,СВЦЭМ!$B$39:$B$789,D$83)+'СЕТ СН'!$H$11+СВЦЭМ!$D$10+'СЕТ СН'!$H$5-'СЕТ СН'!$H$21</f>
        <v>5444.7219162800002</v>
      </c>
      <c r="E100" s="36">
        <f>SUMIFS(СВЦЭМ!$D$39:$D$789,СВЦЭМ!$A$39:$A$789,$A100,СВЦЭМ!$B$39:$B$789,E$83)+'СЕТ СН'!$H$11+СВЦЭМ!$D$10+'СЕТ СН'!$H$5-'СЕТ СН'!$H$21</f>
        <v>5470.8813668100001</v>
      </c>
      <c r="F100" s="36">
        <f>SUMIFS(СВЦЭМ!$D$39:$D$789,СВЦЭМ!$A$39:$A$789,$A100,СВЦЭМ!$B$39:$B$789,F$83)+'СЕТ СН'!$H$11+СВЦЭМ!$D$10+'СЕТ СН'!$H$5-'СЕТ СН'!$H$21</f>
        <v>5486.73115452</v>
      </c>
      <c r="G100" s="36">
        <f>SUMIFS(СВЦЭМ!$D$39:$D$789,СВЦЭМ!$A$39:$A$789,$A100,СВЦЭМ!$B$39:$B$789,G$83)+'СЕТ СН'!$H$11+СВЦЭМ!$D$10+'СЕТ СН'!$H$5-'СЕТ СН'!$H$21</f>
        <v>5501.9159350200007</v>
      </c>
      <c r="H100" s="36">
        <f>SUMIFS(СВЦЭМ!$D$39:$D$789,СВЦЭМ!$A$39:$A$789,$A100,СВЦЭМ!$B$39:$B$789,H$83)+'СЕТ СН'!$H$11+СВЦЭМ!$D$10+'СЕТ СН'!$H$5-'СЕТ СН'!$H$21</f>
        <v>5426.1846481100001</v>
      </c>
      <c r="I100" s="36">
        <f>SUMIFS(СВЦЭМ!$D$39:$D$789,СВЦЭМ!$A$39:$A$789,$A100,СВЦЭМ!$B$39:$B$789,I$83)+'СЕТ СН'!$H$11+СВЦЭМ!$D$10+'СЕТ СН'!$H$5-'СЕТ СН'!$H$21</f>
        <v>5343.2873773800002</v>
      </c>
      <c r="J100" s="36">
        <f>SUMIFS(СВЦЭМ!$D$39:$D$789,СВЦЭМ!$A$39:$A$789,$A100,СВЦЭМ!$B$39:$B$789,J$83)+'СЕТ СН'!$H$11+СВЦЭМ!$D$10+'СЕТ СН'!$H$5-'СЕТ СН'!$H$21</f>
        <v>5307.31013609</v>
      </c>
      <c r="K100" s="36">
        <f>SUMIFS(СВЦЭМ!$D$39:$D$789,СВЦЭМ!$A$39:$A$789,$A100,СВЦЭМ!$B$39:$B$789,K$83)+'СЕТ СН'!$H$11+СВЦЭМ!$D$10+'СЕТ СН'!$H$5-'СЕТ СН'!$H$21</f>
        <v>5250.4256241700004</v>
      </c>
      <c r="L100" s="36">
        <f>SUMIFS(СВЦЭМ!$D$39:$D$789,СВЦЭМ!$A$39:$A$789,$A100,СВЦЭМ!$B$39:$B$789,L$83)+'СЕТ СН'!$H$11+СВЦЭМ!$D$10+'СЕТ СН'!$H$5-'СЕТ СН'!$H$21</f>
        <v>5226.0042033400005</v>
      </c>
      <c r="M100" s="36">
        <f>SUMIFS(СВЦЭМ!$D$39:$D$789,СВЦЭМ!$A$39:$A$789,$A100,СВЦЭМ!$B$39:$B$789,M$83)+'СЕТ СН'!$H$11+СВЦЭМ!$D$10+'СЕТ СН'!$H$5-'СЕТ СН'!$H$21</f>
        <v>5236.84963642</v>
      </c>
      <c r="N100" s="36">
        <f>SUMIFS(СВЦЭМ!$D$39:$D$789,СВЦЭМ!$A$39:$A$789,$A100,СВЦЭМ!$B$39:$B$789,N$83)+'СЕТ СН'!$H$11+СВЦЭМ!$D$10+'СЕТ СН'!$H$5-'СЕТ СН'!$H$21</f>
        <v>5255.0957489000002</v>
      </c>
      <c r="O100" s="36">
        <f>SUMIFS(СВЦЭМ!$D$39:$D$789,СВЦЭМ!$A$39:$A$789,$A100,СВЦЭМ!$B$39:$B$789,O$83)+'СЕТ СН'!$H$11+СВЦЭМ!$D$10+'СЕТ СН'!$H$5-'СЕТ СН'!$H$21</f>
        <v>5257.2844473200003</v>
      </c>
      <c r="P100" s="36">
        <f>SUMIFS(СВЦЭМ!$D$39:$D$789,СВЦЭМ!$A$39:$A$789,$A100,СВЦЭМ!$B$39:$B$789,P$83)+'СЕТ СН'!$H$11+СВЦЭМ!$D$10+'СЕТ СН'!$H$5-'СЕТ СН'!$H$21</f>
        <v>5259.35389381</v>
      </c>
      <c r="Q100" s="36">
        <f>SUMIFS(СВЦЭМ!$D$39:$D$789,СВЦЭМ!$A$39:$A$789,$A100,СВЦЭМ!$B$39:$B$789,Q$83)+'СЕТ СН'!$H$11+СВЦЭМ!$D$10+'СЕТ СН'!$H$5-'СЕТ СН'!$H$21</f>
        <v>5274.4040333499997</v>
      </c>
      <c r="R100" s="36">
        <f>SUMIFS(СВЦЭМ!$D$39:$D$789,СВЦЭМ!$A$39:$A$789,$A100,СВЦЭМ!$B$39:$B$789,R$83)+'СЕТ СН'!$H$11+СВЦЭМ!$D$10+'СЕТ СН'!$H$5-'СЕТ СН'!$H$21</f>
        <v>5266.8201291700007</v>
      </c>
      <c r="S100" s="36">
        <f>SUMIFS(СВЦЭМ!$D$39:$D$789,СВЦЭМ!$A$39:$A$789,$A100,СВЦЭМ!$B$39:$B$789,S$83)+'СЕТ СН'!$H$11+СВЦЭМ!$D$10+'СЕТ СН'!$H$5-'СЕТ СН'!$H$21</f>
        <v>5236.8519752299999</v>
      </c>
      <c r="T100" s="36">
        <f>SUMIFS(СВЦЭМ!$D$39:$D$789,СВЦЭМ!$A$39:$A$789,$A100,СВЦЭМ!$B$39:$B$789,T$83)+'СЕТ СН'!$H$11+СВЦЭМ!$D$10+'СЕТ СН'!$H$5-'СЕТ СН'!$H$21</f>
        <v>5279.89840276</v>
      </c>
      <c r="U100" s="36">
        <f>SUMIFS(СВЦЭМ!$D$39:$D$789,СВЦЭМ!$A$39:$A$789,$A100,СВЦЭМ!$B$39:$B$789,U$83)+'СЕТ СН'!$H$11+СВЦЭМ!$D$10+'СЕТ СН'!$H$5-'СЕТ СН'!$H$21</f>
        <v>5276.1418459500001</v>
      </c>
      <c r="V100" s="36">
        <f>SUMIFS(СВЦЭМ!$D$39:$D$789,СВЦЭМ!$A$39:$A$789,$A100,СВЦЭМ!$B$39:$B$789,V$83)+'СЕТ СН'!$H$11+СВЦЭМ!$D$10+'СЕТ СН'!$H$5-'СЕТ СН'!$H$21</f>
        <v>5333.9992094000008</v>
      </c>
      <c r="W100" s="36">
        <f>SUMIFS(СВЦЭМ!$D$39:$D$789,СВЦЭМ!$A$39:$A$789,$A100,СВЦЭМ!$B$39:$B$789,W$83)+'СЕТ СН'!$H$11+СВЦЭМ!$D$10+'СЕТ СН'!$H$5-'СЕТ СН'!$H$21</f>
        <v>5359.62099915</v>
      </c>
      <c r="X100" s="36">
        <f>SUMIFS(СВЦЭМ!$D$39:$D$789,СВЦЭМ!$A$39:$A$789,$A100,СВЦЭМ!$B$39:$B$789,X$83)+'СЕТ СН'!$H$11+СВЦЭМ!$D$10+'СЕТ СН'!$H$5-'СЕТ СН'!$H$21</f>
        <v>5378.5172258100001</v>
      </c>
      <c r="Y100" s="36">
        <f>SUMIFS(СВЦЭМ!$D$39:$D$789,СВЦЭМ!$A$39:$A$789,$A100,СВЦЭМ!$B$39:$B$789,Y$83)+'СЕТ СН'!$H$11+СВЦЭМ!$D$10+'СЕТ СН'!$H$5-'СЕТ СН'!$H$21</f>
        <v>5391.7821946900003</v>
      </c>
    </row>
    <row r="101" spans="1:25" ht="15.75" x14ac:dyDescent="0.2">
      <c r="A101" s="35">
        <f t="shared" si="2"/>
        <v>45644</v>
      </c>
      <c r="B101" s="36">
        <f>SUMIFS(СВЦЭМ!$D$39:$D$789,СВЦЭМ!$A$39:$A$789,$A101,СВЦЭМ!$B$39:$B$789,B$83)+'СЕТ СН'!$H$11+СВЦЭМ!$D$10+'СЕТ СН'!$H$5-'СЕТ СН'!$H$21</f>
        <v>5504.4636340100005</v>
      </c>
      <c r="C101" s="36">
        <f>SUMIFS(СВЦЭМ!$D$39:$D$789,СВЦЭМ!$A$39:$A$789,$A101,СВЦЭМ!$B$39:$B$789,C$83)+'СЕТ СН'!$H$11+СВЦЭМ!$D$10+'СЕТ СН'!$H$5-'СЕТ СН'!$H$21</f>
        <v>5545.1096662300006</v>
      </c>
      <c r="D101" s="36">
        <f>SUMIFS(СВЦЭМ!$D$39:$D$789,СВЦЭМ!$A$39:$A$789,$A101,СВЦЭМ!$B$39:$B$789,D$83)+'СЕТ СН'!$H$11+СВЦЭМ!$D$10+'СЕТ СН'!$H$5-'СЕТ СН'!$H$21</f>
        <v>5573.1389247699999</v>
      </c>
      <c r="E101" s="36">
        <f>SUMIFS(СВЦЭМ!$D$39:$D$789,СВЦЭМ!$A$39:$A$789,$A101,СВЦЭМ!$B$39:$B$789,E$83)+'СЕТ СН'!$H$11+СВЦЭМ!$D$10+'СЕТ СН'!$H$5-'СЕТ СН'!$H$21</f>
        <v>5587.38894824</v>
      </c>
      <c r="F101" s="36">
        <f>SUMIFS(СВЦЭМ!$D$39:$D$789,СВЦЭМ!$A$39:$A$789,$A101,СВЦЭМ!$B$39:$B$789,F$83)+'СЕТ СН'!$H$11+СВЦЭМ!$D$10+'СЕТ СН'!$H$5-'СЕТ СН'!$H$21</f>
        <v>5594.76301461</v>
      </c>
      <c r="G101" s="36">
        <f>SUMIFS(СВЦЭМ!$D$39:$D$789,СВЦЭМ!$A$39:$A$789,$A101,СВЦЭМ!$B$39:$B$789,G$83)+'СЕТ СН'!$H$11+СВЦЭМ!$D$10+'СЕТ СН'!$H$5-'СЕТ СН'!$H$21</f>
        <v>5570.7013584400001</v>
      </c>
      <c r="H101" s="36">
        <f>SUMIFS(СВЦЭМ!$D$39:$D$789,СВЦЭМ!$A$39:$A$789,$A101,СВЦЭМ!$B$39:$B$789,H$83)+'СЕТ СН'!$H$11+СВЦЭМ!$D$10+'СЕТ СН'!$H$5-'СЕТ СН'!$H$21</f>
        <v>5482.2118157599998</v>
      </c>
      <c r="I101" s="36">
        <f>SUMIFS(СВЦЭМ!$D$39:$D$789,СВЦЭМ!$A$39:$A$789,$A101,СВЦЭМ!$B$39:$B$789,I$83)+'СЕТ СН'!$H$11+СВЦЭМ!$D$10+'СЕТ СН'!$H$5-'СЕТ СН'!$H$21</f>
        <v>5363.3002886300001</v>
      </c>
      <c r="J101" s="36">
        <f>SUMIFS(СВЦЭМ!$D$39:$D$789,СВЦЭМ!$A$39:$A$789,$A101,СВЦЭМ!$B$39:$B$789,J$83)+'СЕТ СН'!$H$11+СВЦЭМ!$D$10+'СЕТ СН'!$H$5-'СЕТ СН'!$H$21</f>
        <v>5322.9532947100006</v>
      </c>
      <c r="K101" s="36">
        <f>SUMIFS(СВЦЭМ!$D$39:$D$789,СВЦЭМ!$A$39:$A$789,$A101,СВЦЭМ!$B$39:$B$789,K$83)+'СЕТ СН'!$H$11+СВЦЭМ!$D$10+'СЕТ СН'!$H$5-'СЕТ СН'!$H$21</f>
        <v>5268.5057492300002</v>
      </c>
      <c r="L101" s="36">
        <f>SUMIFS(СВЦЭМ!$D$39:$D$789,СВЦЭМ!$A$39:$A$789,$A101,СВЦЭМ!$B$39:$B$789,L$83)+'СЕТ СН'!$H$11+СВЦЭМ!$D$10+'СЕТ СН'!$H$5-'СЕТ СН'!$H$21</f>
        <v>5233.3923656000006</v>
      </c>
      <c r="M101" s="36">
        <f>SUMIFS(СВЦЭМ!$D$39:$D$789,СВЦЭМ!$A$39:$A$789,$A101,СВЦЭМ!$B$39:$B$789,M$83)+'СЕТ СН'!$H$11+СВЦЭМ!$D$10+'СЕТ СН'!$H$5-'СЕТ СН'!$H$21</f>
        <v>5297.1890764600003</v>
      </c>
      <c r="N101" s="36">
        <f>SUMIFS(СВЦЭМ!$D$39:$D$789,СВЦЭМ!$A$39:$A$789,$A101,СВЦЭМ!$B$39:$B$789,N$83)+'СЕТ СН'!$H$11+СВЦЭМ!$D$10+'СЕТ СН'!$H$5-'СЕТ СН'!$H$21</f>
        <v>5314.1398627800008</v>
      </c>
      <c r="O101" s="36">
        <f>SUMIFS(СВЦЭМ!$D$39:$D$789,СВЦЭМ!$A$39:$A$789,$A101,СВЦЭМ!$B$39:$B$789,O$83)+'СЕТ СН'!$H$11+СВЦЭМ!$D$10+'СЕТ СН'!$H$5-'СЕТ СН'!$H$21</f>
        <v>5304.3840104400006</v>
      </c>
      <c r="P101" s="36">
        <f>SUMIFS(СВЦЭМ!$D$39:$D$789,СВЦЭМ!$A$39:$A$789,$A101,СВЦЭМ!$B$39:$B$789,P$83)+'СЕТ СН'!$H$11+СВЦЭМ!$D$10+'СЕТ СН'!$H$5-'СЕТ СН'!$H$21</f>
        <v>5295.5260354000002</v>
      </c>
      <c r="Q101" s="36">
        <f>SUMIFS(СВЦЭМ!$D$39:$D$789,СВЦЭМ!$A$39:$A$789,$A101,СВЦЭМ!$B$39:$B$789,Q$83)+'СЕТ СН'!$H$11+СВЦЭМ!$D$10+'СЕТ СН'!$H$5-'СЕТ СН'!$H$21</f>
        <v>5309.4260810900005</v>
      </c>
      <c r="R101" s="36">
        <f>SUMIFS(СВЦЭМ!$D$39:$D$789,СВЦЭМ!$A$39:$A$789,$A101,СВЦЭМ!$B$39:$B$789,R$83)+'СЕТ СН'!$H$11+СВЦЭМ!$D$10+'СЕТ СН'!$H$5-'СЕТ СН'!$H$21</f>
        <v>5307.1238106600003</v>
      </c>
      <c r="S101" s="36">
        <f>SUMIFS(СВЦЭМ!$D$39:$D$789,СВЦЭМ!$A$39:$A$789,$A101,СВЦЭМ!$B$39:$B$789,S$83)+'СЕТ СН'!$H$11+СВЦЭМ!$D$10+'СЕТ СН'!$H$5-'СЕТ СН'!$H$21</f>
        <v>5272.6368252900002</v>
      </c>
      <c r="T101" s="36">
        <f>SUMIFS(СВЦЭМ!$D$39:$D$789,СВЦЭМ!$A$39:$A$789,$A101,СВЦЭМ!$B$39:$B$789,T$83)+'СЕТ СН'!$H$11+СВЦЭМ!$D$10+'СЕТ СН'!$H$5-'СЕТ СН'!$H$21</f>
        <v>5268.7081245999998</v>
      </c>
      <c r="U101" s="36">
        <f>SUMIFS(СВЦЭМ!$D$39:$D$789,СВЦЭМ!$A$39:$A$789,$A101,СВЦЭМ!$B$39:$B$789,U$83)+'СЕТ СН'!$H$11+СВЦЭМ!$D$10+'СЕТ СН'!$H$5-'СЕТ СН'!$H$21</f>
        <v>5272.35586745</v>
      </c>
      <c r="V101" s="36">
        <f>SUMIFS(СВЦЭМ!$D$39:$D$789,СВЦЭМ!$A$39:$A$789,$A101,СВЦЭМ!$B$39:$B$789,V$83)+'СЕТ СН'!$H$11+СВЦЭМ!$D$10+'СЕТ СН'!$H$5-'СЕТ СН'!$H$21</f>
        <v>5323.0355415100003</v>
      </c>
      <c r="W101" s="36">
        <f>SUMIFS(СВЦЭМ!$D$39:$D$789,СВЦЭМ!$A$39:$A$789,$A101,СВЦЭМ!$B$39:$B$789,W$83)+'СЕТ СН'!$H$11+СВЦЭМ!$D$10+'СЕТ СН'!$H$5-'СЕТ СН'!$H$21</f>
        <v>5352.3810322500003</v>
      </c>
      <c r="X101" s="36">
        <f>SUMIFS(СВЦЭМ!$D$39:$D$789,СВЦЭМ!$A$39:$A$789,$A101,СВЦЭМ!$B$39:$B$789,X$83)+'СЕТ СН'!$H$11+СВЦЭМ!$D$10+'СЕТ СН'!$H$5-'СЕТ СН'!$H$21</f>
        <v>5359.7480132000001</v>
      </c>
      <c r="Y101" s="36">
        <f>SUMIFS(СВЦЭМ!$D$39:$D$789,СВЦЭМ!$A$39:$A$789,$A101,СВЦЭМ!$B$39:$B$789,Y$83)+'СЕТ СН'!$H$11+СВЦЭМ!$D$10+'СЕТ СН'!$H$5-'СЕТ СН'!$H$21</f>
        <v>5413.2740278199999</v>
      </c>
    </row>
    <row r="102" spans="1:25" ht="15.75" x14ac:dyDescent="0.2">
      <c r="A102" s="35">
        <f t="shared" si="2"/>
        <v>45645</v>
      </c>
      <c r="B102" s="36">
        <f>SUMIFS(СВЦЭМ!$D$39:$D$789,СВЦЭМ!$A$39:$A$789,$A102,СВЦЭМ!$B$39:$B$789,B$83)+'СЕТ СН'!$H$11+СВЦЭМ!$D$10+'СЕТ СН'!$H$5-'СЕТ СН'!$H$21</f>
        <v>5326.0932202599997</v>
      </c>
      <c r="C102" s="36">
        <f>SUMIFS(СВЦЭМ!$D$39:$D$789,СВЦЭМ!$A$39:$A$789,$A102,СВЦЭМ!$B$39:$B$789,C$83)+'СЕТ СН'!$H$11+СВЦЭМ!$D$10+'СЕТ СН'!$H$5-'СЕТ СН'!$H$21</f>
        <v>5343.5822618100001</v>
      </c>
      <c r="D102" s="36">
        <f>SUMIFS(СВЦЭМ!$D$39:$D$789,СВЦЭМ!$A$39:$A$789,$A102,СВЦЭМ!$B$39:$B$789,D$83)+'СЕТ СН'!$H$11+СВЦЭМ!$D$10+'СЕТ СН'!$H$5-'СЕТ СН'!$H$21</f>
        <v>5409.5336170299997</v>
      </c>
      <c r="E102" s="36">
        <f>SUMIFS(СВЦЭМ!$D$39:$D$789,СВЦЭМ!$A$39:$A$789,$A102,СВЦЭМ!$B$39:$B$789,E$83)+'СЕТ СН'!$H$11+СВЦЭМ!$D$10+'СЕТ СН'!$H$5-'СЕТ СН'!$H$21</f>
        <v>5413.59071623</v>
      </c>
      <c r="F102" s="36">
        <f>SUMIFS(СВЦЭМ!$D$39:$D$789,СВЦЭМ!$A$39:$A$789,$A102,СВЦЭМ!$B$39:$B$789,F$83)+'СЕТ СН'!$H$11+СВЦЭМ!$D$10+'СЕТ СН'!$H$5-'СЕТ СН'!$H$21</f>
        <v>5431.6594681500001</v>
      </c>
      <c r="G102" s="36">
        <f>SUMIFS(СВЦЭМ!$D$39:$D$789,СВЦЭМ!$A$39:$A$789,$A102,СВЦЭМ!$B$39:$B$789,G$83)+'СЕТ СН'!$H$11+СВЦЭМ!$D$10+'СЕТ СН'!$H$5-'СЕТ СН'!$H$21</f>
        <v>5410.4655186399996</v>
      </c>
      <c r="H102" s="36">
        <f>SUMIFS(СВЦЭМ!$D$39:$D$789,СВЦЭМ!$A$39:$A$789,$A102,СВЦЭМ!$B$39:$B$789,H$83)+'СЕТ СН'!$H$11+СВЦЭМ!$D$10+'СЕТ СН'!$H$5-'СЕТ СН'!$H$21</f>
        <v>5373.2354443700006</v>
      </c>
      <c r="I102" s="36">
        <f>SUMIFS(СВЦЭМ!$D$39:$D$789,СВЦЭМ!$A$39:$A$789,$A102,СВЦЭМ!$B$39:$B$789,I$83)+'СЕТ СН'!$H$11+СВЦЭМ!$D$10+'СЕТ СН'!$H$5-'СЕТ СН'!$H$21</f>
        <v>5307.7238914600002</v>
      </c>
      <c r="J102" s="36">
        <f>SUMIFS(СВЦЭМ!$D$39:$D$789,СВЦЭМ!$A$39:$A$789,$A102,СВЦЭМ!$B$39:$B$789,J$83)+'СЕТ СН'!$H$11+СВЦЭМ!$D$10+'СЕТ СН'!$H$5-'СЕТ СН'!$H$21</f>
        <v>5260.5094962800003</v>
      </c>
      <c r="K102" s="36">
        <f>SUMIFS(СВЦЭМ!$D$39:$D$789,СВЦЭМ!$A$39:$A$789,$A102,СВЦЭМ!$B$39:$B$789,K$83)+'СЕТ СН'!$H$11+СВЦЭМ!$D$10+'СЕТ СН'!$H$5-'СЕТ СН'!$H$21</f>
        <v>5204.75096536</v>
      </c>
      <c r="L102" s="36">
        <f>SUMIFS(СВЦЭМ!$D$39:$D$789,СВЦЭМ!$A$39:$A$789,$A102,СВЦЭМ!$B$39:$B$789,L$83)+'СЕТ СН'!$H$11+СВЦЭМ!$D$10+'СЕТ СН'!$H$5-'СЕТ СН'!$H$21</f>
        <v>5202.9488510299998</v>
      </c>
      <c r="M102" s="36">
        <f>SUMIFS(СВЦЭМ!$D$39:$D$789,СВЦЭМ!$A$39:$A$789,$A102,СВЦЭМ!$B$39:$B$789,M$83)+'СЕТ СН'!$H$11+СВЦЭМ!$D$10+'СЕТ СН'!$H$5-'СЕТ СН'!$H$21</f>
        <v>5230.1515620400005</v>
      </c>
      <c r="N102" s="36">
        <f>SUMIFS(СВЦЭМ!$D$39:$D$789,СВЦЭМ!$A$39:$A$789,$A102,СВЦЭМ!$B$39:$B$789,N$83)+'СЕТ СН'!$H$11+СВЦЭМ!$D$10+'СЕТ СН'!$H$5-'СЕТ СН'!$H$21</f>
        <v>5237.5962278300003</v>
      </c>
      <c r="O102" s="36">
        <f>SUMIFS(СВЦЭМ!$D$39:$D$789,СВЦЭМ!$A$39:$A$789,$A102,СВЦЭМ!$B$39:$B$789,O$83)+'СЕТ СН'!$H$11+СВЦЭМ!$D$10+'СЕТ СН'!$H$5-'СЕТ СН'!$H$21</f>
        <v>5290.6136350200004</v>
      </c>
      <c r="P102" s="36">
        <f>SUMIFS(СВЦЭМ!$D$39:$D$789,СВЦЭМ!$A$39:$A$789,$A102,СВЦЭМ!$B$39:$B$789,P$83)+'СЕТ СН'!$H$11+СВЦЭМ!$D$10+'СЕТ СН'!$H$5-'СЕТ СН'!$H$21</f>
        <v>5302.17878243</v>
      </c>
      <c r="Q102" s="36">
        <f>SUMIFS(СВЦЭМ!$D$39:$D$789,СВЦЭМ!$A$39:$A$789,$A102,СВЦЭМ!$B$39:$B$789,Q$83)+'СЕТ СН'!$H$11+СВЦЭМ!$D$10+'СЕТ СН'!$H$5-'СЕТ СН'!$H$21</f>
        <v>5280.9320930400008</v>
      </c>
      <c r="R102" s="36">
        <f>SUMIFS(СВЦЭМ!$D$39:$D$789,СВЦЭМ!$A$39:$A$789,$A102,СВЦЭМ!$B$39:$B$789,R$83)+'СЕТ СН'!$H$11+СВЦЭМ!$D$10+'СЕТ СН'!$H$5-'СЕТ СН'!$H$21</f>
        <v>5244.1173476700005</v>
      </c>
      <c r="S102" s="36">
        <f>SUMIFS(СВЦЭМ!$D$39:$D$789,СВЦЭМ!$A$39:$A$789,$A102,СВЦЭМ!$B$39:$B$789,S$83)+'СЕТ СН'!$H$11+СВЦЭМ!$D$10+'СЕТ СН'!$H$5-'СЕТ СН'!$H$21</f>
        <v>5208.72423566</v>
      </c>
      <c r="T102" s="36">
        <f>SUMIFS(СВЦЭМ!$D$39:$D$789,СВЦЭМ!$A$39:$A$789,$A102,СВЦЭМ!$B$39:$B$789,T$83)+'СЕТ СН'!$H$11+СВЦЭМ!$D$10+'СЕТ СН'!$H$5-'СЕТ СН'!$H$21</f>
        <v>5182.3941232900006</v>
      </c>
      <c r="U102" s="36">
        <f>SUMIFS(СВЦЭМ!$D$39:$D$789,СВЦЭМ!$A$39:$A$789,$A102,СВЦЭМ!$B$39:$B$789,U$83)+'СЕТ СН'!$H$11+СВЦЭМ!$D$10+'СЕТ СН'!$H$5-'СЕТ СН'!$H$21</f>
        <v>5185.6737368700005</v>
      </c>
      <c r="V102" s="36">
        <f>SUMIFS(СВЦЭМ!$D$39:$D$789,СВЦЭМ!$A$39:$A$789,$A102,СВЦЭМ!$B$39:$B$789,V$83)+'СЕТ СН'!$H$11+СВЦЭМ!$D$10+'СЕТ СН'!$H$5-'СЕТ СН'!$H$21</f>
        <v>5201.27106964</v>
      </c>
      <c r="W102" s="36">
        <f>SUMIFS(СВЦЭМ!$D$39:$D$789,СВЦЭМ!$A$39:$A$789,$A102,СВЦЭМ!$B$39:$B$789,W$83)+'СЕТ СН'!$H$11+СВЦЭМ!$D$10+'СЕТ СН'!$H$5-'СЕТ СН'!$H$21</f>
        <v>5260.8613862100001</v>
      </c>
      <c r="X102" s="36">
        <f>SUMIFS(СВЦЭМ!$D$39:$D$789,СВЦЭМ!$A$39:$A$789,$A102,СВЦЭМ!$B$39:$B$789,X$83)+'СЕТ СН'!$H$11+СВЦЭМ!$D$10+'СЕТ СН'!$H$5-'СЕТ СН'!$H$21</f>
        <v>5280.3097437699998</v>
      </c>
      <c r="Y102" s="36">
        <f>SUMIFS(СВЦЭМ!$D$39:$D$789,СВЦЭМ!$A$39:$A$789,$A102,СВЦЭМ!$B$39:$B$789,Y$83)+'СЕТ СН'!$H$11+СВЦЭМ!$D$10+'СЕТ СН'!$H$5-'СЕТ СН'!$H$21</f>
        <v>5302.2628717900006</v>
      </c>
    </row>
    <row r="103" spans="1:25" ht="15.75" x14ac:dyDescent="0.2">
      <c r="A103" s="35">
        <f t="shared" si="2"/>
        <v>45646</v>
      </c>
      <c r="B103" s="36">
        <f>SUMIFS(СВЦЭМ!$D$39:$D$789,СВЦЭМ!$A$39:$A$789,$A103,СВЦЭМ!$B$39:$B$789,B$83)+'СЕТ СН'!$H$11+СВЦЭМ!$D$10+'СЕТ СН'!$H$5-'СЕТ СН'!$H$21</f>
        <v>5335.4351473200004</v>
      </c>
      <c r="C103" s="36">
        <f>SUMIFS(СВЦЭМ!$D$39:$D$789,СВЦЭМ!$A$39:$A$789,$A103,СВЦЭМ!$B$39:$B$789,C$83)+'СЕТ СН'!$H$11+СВЦЭМ!$D$10+'СЕТ СН'!$H$5-'СЕТ СН'!$H$21</f>
        <v>5369.7263465899996</v>
      </c>
      <c r="D103" s="36">
        <f>SUMIFS(СВЦЭМ!$D$39:$D$789,СВЦЭМ!$A$39:$A$789,$A103,СВЦЭМ!$B$39:$B$789,D$83)+'СЕТ СН'!$H$11+СВЦЭМ!$D$10+'СЕТ СН'!$H$5-'СЕТ СН'!$H$21</f>
        <v>5380.7073540399997</v>
      </c>
      <c r="E103" s="36">
        <f>SUMIFS(СВЦЭМ!$D$39:$D$789,СВЦЭМ!$A$39:$A$789,$A103,СВЦЭМ!$B$39:$B$789,E$83)+'СЕТ СН'!$H$11+СВЦЭМ!$D$10+'СЕТ СН'!$H$5-'СЕТ СН'!$H$21</f>
        <v>5396.5923127599999</v>
      </c>
      <c r="F103" s="36">
        <f>SUMIFS(СВЦЭМ!$D$39:$D$789,СВЦЭМ!$A$39:$A$789,$A103,СВЦЭМ!$B$39:$B$789,F$83)+'СЕТ СН'!$H$11+СВЦЭМ!$D$10+'СЕТ СН'!$H$5-'СЕТ СН'!$H$21</f>
        <v>5394.6551129899999</v>
      </c>
      <c r="G103" s="36">
        <f>SUMIFS(СВЦЭМ!$D$39:$D$789,СВЦЭМ!$A$39:$A$789,$A103,СВЦЭМ!$B$39:$B$789,G$83)+'СЕТ СН'!$H$11+СВЦЭМ!$D$10+'СЕТ СН'!$H$5-'СЕТ СН'!$H$21</f>
        <v>5377.2747643000002</v>
      </c>
      <c r="H103" s="36">
        <f>SUMIFS(СВЦЭМ!$D$39:$D$789,СВЦЭМ!$A$39:$A$789,$A103,СВЦЭМ!$B$39:$B$789,H$83)+'СЕТ СН'!$H$11+СВЦЭМ!$D$10+'СЕТ СН'!$H$5-'СЕТ СН'!$H$21</f>
        <v>5364.56892866</v>
      </c>
      <c r="I103" s="36">
        <f>SUMIFS(СВЦЭМ!$D$39:$D$789,СВЦЭМ!$A$39:$A$789,$A103,СВЦЭМ!$B$39:$B$789,I$83)+'СЕТ СН'!$H$11+СВЦЭМ!$D$10+'СЕТ СН'!$H$5-'СЕТ СН'!$H$21</f>
        <v>5263.6811795800004</v>
      </c>
      <c r="J103" s="36">
        <f>SUMIFS(СВЦЭМ!$D$39:$D$789,СВЦЭМ!$A$39:$A$789,$A103,СВЦЭМ!$B$39:$B$789,J$83)+'СЕТ СН'!$H$11+СВЦЭМ!$D$10+'СЕТ СН'!$H$5-'СЕТ СН'!$H$21</f>
        <v>5190.4445793700006</v>
      </c>
      <c r="K103" s="36">
        <f>SUMIFS(СВЦЭМ!$D$39:$D$789,СВЦЭМ!$A$39:$A$789,$A103,СВЦЭМ!$B$39:$B$789,K$83)+'СЕТ СН'!$H$11+СВЦЭМ!$D$10+'СЕТ СН'!$H$5-'СЕТ СН'!$H$21</f>
        <v>5152.4534326400008</v>
      </c>
      <c r="L103" s="36">
        <f>SUMIFS(СВЦЭМ!$D$39:$D$789,СВЦЭМ!$A$39:$A$789,$A103,СВЦЭМ!$B$39:$B$789,L$83)+'СЕТ СН'!$H$11+СВЦЭМ!$D$10+'СЕТ СН'!$H$5-'СЕТ СН'!$H$21</f>
        <v>5151.6549310600003</v>
      </c>
      <c r="M103" s="36">
        <f>SUMIFS(СВЦЭМ!$D$39:$D$789,СВЦЭМ!$A$39:$A$789,$A103,СВЦЭМ!$B$39:$B$789,M$83)+'СЕТ СН'!$H$11+СВЦЭМ!$D$10+'СЕТ СН'!$H$5-'СЕТ СН'!$H$21</f>
        <v>5146.5913262900003</v>
      </c>
      <c r="N103" s="36">
        <f>SUMIFS(СВЦЭМ!$D$39:$D$789,СВЦЭМ!$A$39:$A$789,$A103,СВЦЭМ!$B$39:$B$789,N$83)+'СЕТ СН'!$H$11+СВЦЭМ!$D$10+'СЕТ СН'!$H$5-'СЕТ СН'!$H$21</f>
        <v>5151.17982338</v>
      </c>
      <c r="O103" s="36">
        <f>SUMIFS(СВЦЭМ!$D$39:$D$789,СВЦЭМ!$A$39:$A$789,$A103,СВЦЭМ!$B$39:$B$789,O$83)+'СЕТ СН'!$H$11+СВЦЭМ!$D$10+'СЕТ СН'!$H$5-'СЕТ СН'!$H$21</f>
        <v>5161.3067612900004</v>
      </c>
      <c r="P103" s="36">
        <f>SUMIFS(СВЦЭМ!$D$39:$D$789,СВЦЭМ!$A$39:$A$789,$A103,СВЦЭМ!$B$39:$B$789,P$83)+'СЕТ СН'!$H$11+СВЦЭМ!$D$10+'СЕТ СН'!$H$5-'СЕТ СН'!$H$21</f>
        <v>5169.8344915600001</v>
      </c>
      <c r="Q103" s="36">
        <f>SUMIFS(СВЦЭМ!$D$39:$D$789,СВЦЭМ!$A$39:$A$789,$A103,СВЦЭМ!$B$39:$B$789,Q$83)+'СЕТ СН'!$H$11+СВЦЭМ!$D$10+'СЕТ СН'!$H$5-'СЕТ СН'!$H$21</f>
        <v>5127.1248617199999</v>
      </c>
      <c r="R103" s="36">
        <f>SUMIFS(СВЦЭМ!$D$39:$D$789,СВЦЭМ!$A$39:$A$789,$A103,СВЦЭМ!$B$39:$B$789,R$83)+'СЕТ СН'!$H$11+СВЦЭМ!$D$10+'СЕТ СН'!$H$5-'СЕТ СН'!$H$21</f>
        <v>5137.3625392100003</v>
      </c>
      <c r="S103" s="36">
        <f>SUMIFS(СВЦЭМ!$D$39:$D$789,СВЦЭМ!$A$39:$A$789,$A103,СВЦЭМ!$B$39:$B$789,S$83)+'СЕТ СН'!$H$11+СВЦЭМ!$D$10+'СЕТ СН'!$H$5-'СЕТ СН'!$H$21</f>
        <v>5140.9194294099998</v>
      </c>
      <c r="T103" s="36">
        <f>SUMIFS(СВЦЭМ!$D$39:$D$789,СВЦЭМ!$A$39:$A$789,$A103,СВЦЭМ!$B$39:$B$789,T$83)+'СЕТ СН'!$H$11+СВЦЭМ!$D$10+'СЕТ СН'!$H$5-'СЕТ СН'!$H$21</f>
        <v>5116.0394421600004</v>
      </c>
      <c r="U103" s="36">
        <f>SUMIFS(СВЦЭМ!$D$39:$D$789,СВЦЭМ!$A$39:$A$789,$A103,СВЦЭМ!$B$39:$B$789,U$83)+'СЕТ СН'!$H$11+СВЦЭМ!$D$10+'СЕТ СН'!$H$5-'СЕТ СН'!$H$21</f>
        <v>5135.2172681700004</v>
      </c>
      <c r="V103" s="36">
        <f>SUMIFS(СВЦЭМ!$D$39:$D$789,СВЦЭМ!$A$39:$A$789,$A103,СВЦЭМ!$B$39:$B$789,V$83)+'СЕТ СН'!$H$11+СВЦЭМ!$D$10+'СЕТ СН'!$H$5-'СЕТ СН'!$H$21</f>
        <v>5166.4494034600002</v>
      </c>
      <c r="W103" s="36">
        <f>SUMIFS(СВЦЭМ!$D$39:$D$789,СВЦЭМ!$A$39:$A$789,$A103,СВЦЭМ!$B$39:$B$789,W$83)+'СЕТ СН'!$H$11+СВЦЭМ!$D$10+'СЕТ СН'!$H$5-'СЕТ СН'!$H$21</f>
        <v>5233.0758201900007</v>
      </c>
      <c r="X103" s="36">
        <f>SUMIFS(СВЦЭМ!$D$39:$D$789,СВЦЭМ!$A$39:$A$789,$A103,СВЦЭМ!$B$39:$B$789,X$83)+'СЕТ СН'!$H$11+СВЦЭМ!$D$10+'СЕТ СН'!$H$5-'СЕТ СН'!$H$21</f>
        <v>5249.9744491900001</v>
      </c>
      <c r="Y103" s="36">
        <f>SUMIFS(СВЦЭМ!$D$39:$D$789,СВЦЭМ!$A$39:$A$789,$A103,СВЦЭМ!$B$39:$B$789,Y$83)+'СЕТ СН'!$H$11+СВЦЭМ!$D$10+'СЕТ СН'!$H$5-'СЕТ СН'!$H$21</f>
        <v>5256.7567015100003</v>
      </c>
    </row>
    <row r="104" spans="1:25" ht="15.75" x14ac:dyDescent="0.2">
      <c r="A104" s="35">
        <f t="shared" si="2"/>
        <v>45647</v>
      </c>
      <c r="B104" s="36">
        <f>SUMIFS(СВЦЭМ!$D$39:$D$789,СВЦЭМ!$A$39:$A$789,$A104,СВЦЭМ!$B$39:$B$789,B$83)+'СЕТ СН'!$H$11+СВЦЭМ!$D$10+'СЕТ СН'!$H$5-'СЕТ СН'!$H$21</f>
        <v>5336.9363334099999</v>
      </c>
      <c r="C104" s="36">
        <f>SUMIFS(СВЦЭМ!$D$39:$D$789,СВЦЭМ!$A$39:$A$789,$A104,СВЦЭМ!$B$39:$B$789,C$83)+'СЕТ СН'!$H$11+СВЦЭМ!$D$10+'СЕТ СН'!$H$5-'СЕТ СН'!$H$21</f>
        <v>5319.3449204900007</v>
      </c>
      <c r="D104" s="36">
        <f>SUMIFS(СВЦЭМ!$D$39:$D$789,СВЦЭМ!$A$39:$A$789,$A104,СВЦЭМ!$B$39:$B$789,D$83)+'СЕТ СН'!$H$11+СВЦЭМ!$D$10+'СЕТ СН'!$H$5-'СЕТ СН'!$H$21</f>
        <v>5384.52661377</v>
      </c>
      <c r="E104" s="36">
        <f>SUMIFS(СВЦЭМ!$D$39:$D$789,СВЦЭМ!$A$39:$A$789,$A104,СВЦЭМ!$B$39:$B$789,E$83)+'СЕТ СН'!$H$11+СВЦЭМ!$D$10+'СЕТ СН'!$H$5-'СЕТ СН'!$H$21</f>
        <v>5421.55465284</v>
      </c>
      <c r="F104" s="36">
        <f>SUMIFS(СВЦЭМ!$D$39:$D$789,СВЦЭМ!$A$39:$A$789,$A104,СВЦЭМ!$B$39:$B$789,F$83)+'СЕТ СН'!$H$11+СВЦЭМ!$D$10+'СЕТ СН'!$H$5-'СЕТ СН'!$H$21</f>
        <v>5433.2756859199999</v>
      </c>
      <c r="G104" s="36">
        <f>SUMIFS(СВЦЭМ!$D$39:$D$789,СВЦЭМ!$A$39:$A$789,$A104,СВЦЭМ!$B$39:$B$789,G$83)+'СЕТ СН'!$H$11+СВЦЭМ!$D$10+'СЕТ СН'!$H$5-'СЕТ СН'!$H$21</f>
        <v>5414.8120819600008</v>
      </c>
      <c r="H104" s="36">
        <f>SUMIFS(СВЦЭМ!$D$39:$D$789,СВЦЭМ!$A$39:$A$789,$A104,СВЦЭМ!$B$39:$B$789,H$83)+'СЕТ СН'!$H$11+СВЦЭМ!$D$10+'СЕТ СН'!$H$5-'СЕТ СН'!$H$21</f>
        <v>5391.6910961800004</v>
      </c>
      <c r="I104" s="36">
        <f>SUMIFS(СВЦЭМ!$D$39:$D$789,СВЦЭМ!$A$39:$A$789,$A104,СВЦЭМ!$B$39:$B$789,I$83)+'СЕТ СН'!$H$11+СВЦЭМ!$D$10+'СЕТ СН'!$H$5-'СЕТ СН'!$H$21</f>
        <v>5342.0325977800003</v>
      </c>
      <c r="J104" s="36">
        <f>SUMIFS(СВЦЭМ!$D$39:$D$789,СВЦЭМ!$A$39:$A$789,$A104,СВЦЭМ!$B$39:$B$789,J$83)+'СЕТ СН'!$H$11+СВЦЭМ!$D$10+'СЕТ СН'!$H$5-'СЕТ СН'!$H$21</f>
        <v>5282.5128090100006</v>
      </c>
      <c r="K104" s="36">
        <f>SUMIFS(СВЦЭМ!$D$39:$D$789,СВЦЭМ!$A$39:$A$789,$A104,СВЦЭМ!$B$39:$B$789,K$83)+'СЕТ СН'!$H$11+СВЦЭМ!$D$10+'СЕТ СН'!$H$5-'СЕТ СН'!$H$21</f>
        <v>5198.1394480500003</v>
      </c>
      <c r="L104" s="36">
        <f>SUMIFS(СВЦЭМ!$D$39:$D$789,СВЦЭМ!$A$39:$A$789,$A104,СВЦЭМ!$B$39:$B$789,L$83)+'СЕТ СН'!$H$11+СВЦЭМ!$D$10+'СЕТ СН'!$H$5-'СЕТ СН'!$H$21</f>
        <v>5171.5943992800003</v>
      </c>
      <c r="M104" s="36">
        <f>SUMIFS(СВЦЭМ!$D$39:$D$789,СВЦЭМ!$A$39:$A$789,$A104,СВЦЭМ!$B$39:$B$789,M$83)+'СЕТ СН'!$H$11+СВЦЭМ!$D$10+'СЕТ СН'!$H$5-'СЕТ СН'!$H$21</f>
        <v>5169.5231731700005</v>
      </c>
      <c r="N104" s="36">
        <f>SUMIFS(СВЦЭМ!$D$39:$D$789,СВЦЭМ!$A$39:$A$789,$A104,СВЦЭМ!$B$39:$B$789,N$83)+'СЕТ СН'!$H$11+СВЦЭМ!$D$10+'СЕТ СН'!$H$5-'СЕТ СН'!$H$21</f>
        <v>5178.4423838000002</v>
      </c>
      <c r="O104" s="36">
        <f>SUMIFS(СВЦЭМ!$D$39:$D$789,СВЦЭМ!$A$39:$A$789,$A104,СВЦЭМ!$B$39:$B$789,O$83)+'СЕТ СН'!$H$11+СВЦЭМ!$D$10+'СЕТ СН'!$H$5-'СЕТ СН'!$H$21</f>
        <v>5192.4989134799998</v>
      </c>
      <c r="P104" s="36">
        <f>SUMIFS(СВЦЭМ!$D$39:$D$789,СВЦЭМ!$A$39:$A$789,$A104,СВЦЭМ!$B$39:$B$789,P$83)+'СЕТ СН'!$H$11+СВЦЭМ!$D$10+'СЕТ СН'!$H$5-'СЕТ СН'!$H$21</f>
        <v>5189.83686975</v>
      </c>
      <c r="Q104" s="36">
        <f>SUMIFS(СВЦЭМ!$D$39:$D$789,СВЦЭМ!$A$39:$A$789,$A104,СВЦЭМ!$B$39:$B$789,Q$83)+'СЕТ СН'!$H$11+СВЦЭМ!$D$10+'СЕТ СН'!$H$5-'СЕТ СН'!$H$21</f>
        <v>5183.3988031300005</v>
      </c>
      <c r="R104" s="36">
        <f>SUMIFS(СВЦЭМ!$D$39:$D$789,СВЦЭМ!$A$39:$A$789,$A104,СВЦЭМ!$B$39:$B$789,R$83)+'СЕТ СН'!$H$11+СВЦЭМ!$D$10+'СЕТ СН'!$H$5-'СЕТ СН'!$H$21</f>
        <v>5193.5289506600002</v>
      </c>
      <c r="S104" s="36">
        <f>SUMIFS(СВЦЭМ!$D$39:$D$789,СВЦЭМ!$A$39:$A$789,$A104,СВЦЭМ!$B$39:$B$789,S$83)+'СЕТ СН'!$H$11+СВЦЭМ!$D$10+'СЕТ СН'!$H$5-'СЕТ СН'!$H$21</f>
        <v>5184.15175335</v>
      </c>
      <c r="T104" s="36">
        <f>SUMIFS(СВЦЭМ!$D$39:$D$789,СВЦЭМ!$A$39:$A$789,$A104,СВЦЭМ!$B$39:$B$789,T$83)+'СЕТ СН'!$H$11+СВЦЭМ!$D$10+'СЕТ СН'!$H$5-'СЕТ СН'!$H$21</f>
        <v>5155.6961628700001</v>
      </c>
      <c r="U104" s="36">
        <f>SUMIFS(СВЦЭМ!$D$39:$D$789,СВЦЭМ!$A$39:$A$789,$A104,СВЦЭМ!$B$39:$B$789,U$83)+'СЕТ СН'!$H$11+СВЦЭМ!$D$10+'СЕТ СН'!$H$5-'СЕТ СН'!$H$21</f>
        <v>5171.9501028300001</v>
      </c>
      <c r="V104" s="36">
        <f>SUMIFS(СВЦЭМ!$D$39:$D$789,СВЦЭМ!$A$39:$A$789,$A104,СВЦЭМ!$B$39:$B$789,V$83)+'СЕТ СН'!$H$11+СВЦЭМ!$D$10+'СЕТ СН'!$H$5-'СЕТ СН'!$H$21</f>
        <v>5210.05494645</v>
      </c>
      <c r="W104" s="36">
        <f>SUMIFS(СВЦЭМ!$D$39:$D$789,СВЦЭМ!$A$39:$A$789,$A104,СВЦЭМ!$B$39:$B$789,W$83)+'СЕТ СН'!$H$11+СВЦЭМ!$D$10+'СЕТ СН'!$H$5-'СЕТ СН'!$H$21</f>
        <v>5217.3291206600006</v>
      </c>
      <c r="X104" s="36">
        <f>SUMIFS(СВЦЭМ!$D$39:$D$789,СВЦЭМ!$A$39:$A$789,$A104,СВЦЭМ!$B$39:$B$789,X$83)+'СЕТ СН'!$H$11+СВЦЭМ!$D$10+'СЕТ СН'!$H$5-'СЕТ СН'!$H$21</f>
        <v>5248.7955334800008</v>
      </c>
      <c r="Y104" s="36">
        <f>SUMIFS(СВЦЭМ!$D$39:$D$789,СВЦЭМ!$A$39:$A$789,$A104,СВЦЭМ!$B$39:$B$789,Y$83)+'СЕТ СН'!$H$11+СВЦЭМ!$D$10+'СЕТ СН'!$H$5-'СЕТ СН'!$H$21</f>
        <v>5269.3999465200004</v>
      </c>
    </row>
    <row r="105" spans="1:25" ht="15.75" x14ac:dyDescent="0.2">
      <c r="A105" s="35">
        <f t="shared" si="2"/>
        <v>45648</v>
      </c>
      <c r="B105" s="36">
        <f>SUMIFS(СВЦЭМ!$D$39:$D$789,СВЦЭМ!$A$39:$A$789,$A105,СВЦЭМ!$B$39:$B$789,B$83)+'СЕТ СН'!$H$11+СВЦЭМ!$D$10+'СЕТ СН'!$H$5-'СЕТ СН'!$H$21</f>
        <v>5292.0241000400001</v>
      </c>
      <c r="C105" s="36">
        <f>SUMIFS(СВЦЭМ!$D$39:$D$789,СВЦЭМ!$A$39:$A$789,$A105,СВЦЭМ!$B$39:$B$789,C$83)+'СЕТ СН'!$H$11+СВЦЭМ!$D$10+'СЕТ СН'!$H$5-'СЕТ СН'!$H$21</f>
        <v>5398.8707462500006</v>
      </c>
      <c r="D105" s="36">
        <f>SUMIFS(СВЦЭМ!$D$39:$D$789,СВЦЭМ!$A$39:$A$789,$A105,СВЦЭМ!$B$39:$B$789,D$83)+'СЕТ СН'!$H$11+СВЦЭМ!$D$10+'СЕТ СН'!$H$5-'СЕТ СН'!$H$21</f>
        <v>5420.1985083700001</v>
      </c>
      <c r="E105" s="36">
        <f>SUMIFS(СВЦЭМ!$D$39:$D$789,СВЦЭМ!$A$39:$A$789,$A105,СВЦЭМ!$B$39:$B$789,E$83)+'СЕТ СН'!$H$11+СВЦЭМ!$D$10+'СЕТ СН'!$H$5-'СЕТ СН'!$H$21</f>
        <v>5440.3682648399999</v>
      </c>
      <c r="F105" s="36">
        <f>SUMIFS(СВЦЭМ!$D$39:$D$789,СВЦЭМ!$A$39:$A$789,$A105,СВЦЭМ!$B$39:$B$789,F$83)+'СЕТ СН'!$H$11+СВЦЭМ!$D$10+'СЕТ СН'!$H$5-'СЕТ СН'!$H$21</f>
        <v>5448.9538978300006</v>
      </c>
      <c r="G105" s="36">
        <f>SUMIFS(СВЦЭМ!$D$39:$D$789,СВЦЭМ!$A$39:$A$789,$A105,СВЦЭМ!$B$39:$B$789,G$83)+'СЕТ СН'!$H$11+СВЦЭМ!$D$10+'СЕТ СН'!$H$5-'СЕТ СН'!$H$21</f>
        <v>5451.4275595100007</v>
      </c>
      <c r="H105" s="36">
        <f>SUMIFS(СВЦЭМ!$D$39:$D$789,СВЦЭМ!$A$39:$A$789,$A105,СВЦЭМ!$B$39:$B$789,H$83)+'СЕТ СН'!$H$11+СВЦЭМ!$D$10+'СЕТ СН'!$H$5-'СЕТ СН'!$H$21</f>
        <v>5429.8386366100003</v>
      </c>
      <c r="I105" s="36">
        <f>SUMIFS(СВЦЭМ!$D$39:$D$789,СВЦЭМ!$A$39:$A$789,$A105,СВЦЭМ!$B$39:$B$789,I$83)+'СЕТ СН'!$H$11+СВЦЭМ!$D$10+'СЕТ СН'!$H$5-'СЕТ СН'!$H$21</f>
        <v>5403.33851383</v>
      </c>
      <c r="J105" s="36">
        <f>SUMIFS(СВЦЭМ!$D$39:$D$789,СВЦЭМ!$A$39:$A$789,$A105,СВЦЭМ!$B$39:$B$789,J$83)+'СЕТ СН'!$H$11+СВЦЭМ!$D$10+'СЕТ СН'!$H$5-'СЕТ СН'!$H$21</f>
        <v>5310.5410700100001</v>
      </c>
      <c r="K105" s="36">
        <f>SUMIFS(СВЦЭМ!$D$39:$D$789,СВЦЭМ!$A$39:$A$789,$A105,СВЦЭМ!$B$39:$B$789,K$83)+'СЕТ СН'!$H$11+СВЦЭМ!$D$10+'СЕТ СН'!$H$5-'СЕТ СН'!$H$21</f>
        <v>5269.6147245700004</v>
      </c>
      <c r="L105" s="36">
        <f>SUMIFS(СВЦЭМ!$D$39:$D$789,СВЦЭМ!$A$39:$A$789,$A105,СВЦЭМ!$B$39:$B$789,L$83)+'СЕТ СН'!$H$11+СВЦЭМ!$D$10+'СЕТ СН'!$H$5-'СЕТ СН'!$H$21</f>
        <v>5229.5910734000008</v>
      </c>
      <c r="M105" s="36">
        <f>SUMIFS(СВЦЭМ!$D$39:$D$789,СВЦЭМ!$A$39:$A$789,$A105,СВЦЭМ!$B$39:$B$789,M$83)+'СЕТ СН'!$H$11+СВЦЭМ!$D$10+'СЕТ СН'!$H$5-'СЕТ СН'!$H$21</f>
        <v>5226.28868461</v>
      </c>
      <c r="N105" s="36">
        <f>SUMIFS(СВЦЭМ!$D$39:$D$789,СВЦЭМ!$A$39:$A$789,$A105,СВЦЭМ!$B$39:$B$789,N$83)+'СЕТ СН'!$H$11+СВЦЭМ!$D$10+'СЕТ СН'!$H$5-'СЕТ СН'!$H$21</f>
        <v>5236.2277620000004</v>
      </c>
      <c r="O105" s="36">
        <f>SUMIFS(СВЦЭМ!$D$39:$D$789,СВЦЭМ!$A$39:$A$789,$A105,СВЦЭМ!$B$39:$B$789,O$83)+'СЕТ СН'!$H$11+СВЦЭМ!$D$10+'СЕТ СН'!$H$5-'СЕТ СН'!$H$21</f>
        <v>5255.7711995900008</v>
      </c>
      <c r="P105" s="36">
        <f>SUMIFS(СВЦЭМ!$D$39:$D$789,СВЦЭМ!$A$39:$A$789,$A105,СВЦЭМ!$B$39:$B$789,P$83)+'СЕТ СН'!$H$11+СВЦЭМ!$D$10+'СЕТ СН'!$H$5-'СЕТ СН'!$H$21</f>
        <v>5267.2950584099999</v>
      </c>
      <c r="Q105" s="36">
        <f>SUMIFS(СВЦЭМ!$D$39:$D$789,СВЦЭМ!$A$39:$A$789,$A105,СВЦЭМ!$B$39:$B$789,Q$83)+'СЕТ СН'!$H$11+СВЦЭМ!$D$10+'СЕТ СН'!$H$5-'СЕТ СН'!$H$21</f>
        <v>5288.9518093500001</v>
      </c>
      <c r="R105" s="36">
        <f>SUMIFS(СВЦЭМ!$D$39:$D$789,СВЦЭМ!$A$39:$A$789,$A105,СВЦЭМ!$B$39:$B$789,R$83)+'СЕТ СН'!$H$11+СВЦЭМ!$D$10+'СЕТ СН'!$H$5-'СЕТ СН'!$H$21</f>
        <v>5275.7342144000004</v>
      </c>
      <c r="S105" s="36">
        <f>SUMIFS(СВЦЭМ!$D$39:$D$789,СВЦЭМ!$A$39:$A$789,$A105,СВЦЭМ!$B$39:$B$789,S$83)+'СЕТ СН'!$H$11+СВЦЭМ!$D$10+'СЕТ СН'!$H$5-'СЕТ СН'!$H$21</f>
        <v>5230.7765429500005</v>
      </c>
      <c r="T105" s="36">
        <f>SUMIFS(СВЦЭМ!$D$39:$D$789,СВЦЭМ!$A$39:$A$789,$A105,СВЦЭМ!$B$39:$B$789,T$83)+'СЕТ СН'!$H$11+СВЦЭМ!$D$10+'СЕТ СН'!$H$5-'СЕТ СН'!$H$21</f>
        <v>5186.7514296200006</v>
      </c>
      <c r="U105" s="36">
        <f>SUMIFS(СВЦЭМ!$D$39:$D$789,СВЦЭМ!$A$39:$A$789,$A105,СВЦЭМ!$B$39:$B$789,U$83)+'СЕТ СН'!$H$11+СВЦЭМ!$D$10+'СЕТ СН'!$H$5-'СЕТ СН'!$H$21</f>
        <v>5195.1879414300001</v>
      </c>
      <c r="V105" s="36">
        <f>SUMIFS(СВЦЭМ!$D$39:$D$789,СВЦЭМ!$A$39:$A$789,$A105,СВЦЭМ!$B$39:$B$789,V$83)+'СЕТ СН'!$H$11+СВЦЭМ!$D$10+'СЕТ СН'!$H$5-'СЕТ СН'!$H$21</f>
        <v>5208.36019055</v>
      </c>
      <c r="W105" s="36">
        <f>SUMIFS(СВЦЭМ!$D$39:$D$789,СВЦЭМ!$A$39:$A$789,$A105,СВЦЭМ!$B$39:$B$789,W$83)+'СЕТ СН'!$H$11+СВЦЭМ!$D$10+'СЕТ СН'!$H$5-'СЕТ СН'!$H$21</f>
        <v>5222.4736619100004</v>
      </c>
      <c r="X105" s="36">
        <f>SUMIFS(СВЦЭМ!$D$39:$D$789,СВЦЭМ!$A$39:$A$789,$A105,СВЦЭМ!$B$39:$B$789,X$83)+'СЕТ СН'!$H$11+СВЦЭМ!$D$10+'СЕТ СН'!$H$5-'СЕТ СН'!$H$21</f>
        <v>5249.1300599900005</v>
      </c>
      <c r="Y105" s="36">
        <f>SUMIFS(СВЦЭМ!$D$39:$D$789,СВЦЭМ!$A$39:$A$789,$A105,СВЦЭМ!$B$39:$B$789,Y$83)+'СЕТ СН'!$H$11+СВЦЭМ!$D$10+'СЕТ СН'!$H$5-'СЕТ СН'!$H$21</f>
        <v>5295.8541055700007</v>
      </c>
    </row>
    <row r="106" spans="1:25" ht="15.75" x14ac:dyDescent="0.2">
      <c r="A106" s="35">
        <f t="shared" si="2"/>
        <v>45649</v>
      </c>
      <c r="B106" s="36">
        <f>SUMIFS(СВЦЭМ!$D$39:$D$789,СВЦЭМ!$A$39:$A$789,$A106,СВЦЭМ!$B$39:$B$789,B$83)+'СЕТ СН'!$H$11+СВЦЭМ!$D$10+'СЕТ СН'!$H$5-'СЕТ СН'!$H$21</f>
        <v>5271.6401422600002</v>
      </c>
      <c r="C106" s="36">
        <f>SUMIFS(СВЦЭМ!$D$39:$D$789,СВЦЭМ!$A$39:$A$789,$A106,СВЦЭМ!$B$39:$B$789,C$83)+'СЕТ СН'!$H$11+СВЦЭМ!$D$10+'СЕТ СН'!$H$5-'СЕТ СН'!$H$21</f>
        <v>5326.1033666900003</v>
      </c>
      <c r="D106" s="36">
        <f>SUMIFS(СВЦЭМ!$D$39:$D$789,СВЦЭМ!$A$39:$A$789,$A106,СВЦЭМ!$B$39:$B$789,D$83)+'СЕТ СН'!$H$11+СВЦЭМ!$D$10+'СЕТ СН'!$H$5-'СЕТ СН'!$H$21</f>
        <v>5391.1641048500005</v>
      </c>
      <c r="E106" s="36">
        <f>SUMIFS(СВЦЭМ!$D$39:$D$789,СВЦЭМ!$A$39:$A$789,$A106,СВЦЭМ!$B$39:$B$789,E$83)+'СЕТ СН'!$H$11+СВЦЭМ!$D$10+'СЕТ СН'!$H$5-'СЕТ СН'!$H$21</f>
        <v>5453.7239956499998</v>
      </c>
      <c r="F106" s="36">
        <f>SUMIFS(СВЦЭМ!$D$39:$D$789,СВЦЭМ!$A$39:$A$789,$A106,СВЦЭМ!$B$39:$B$789,F$83)+'СЕТ СН'!$H$11+СВЦЭМ!$D$10+'СЕТ СН'!$H$5-'СЕТ СН'!$H$21</f>
        <v>5398.0291061799999</v>
      </c>
      <c r="G106" s="36">
        <f>SUMIFS(СВЦЭМ!$D$39:$D$789,СВЦЭМ!$A$39:$A$789,$A106,СВЦЭМ!$B$39:$B$789,G$83)+'СЕТ СН'!$H$11+СВЦЭМ!$D$10+'СЕТ СН'!$H$5-'СЕТ СН'!$H$21</f>
        <v>5374.4276587300001</v>
      </c>
      <c r="H106" s="36">
        <f>SUMIFS(СВЦЭМ!$D$39:$D$789,СВЦЭМ!$A$39:$A$789,$A106,СВЦЭМ!$B$39:$B$789,H$83)+'СЕТ СН'!$H$11+СВЦЭМ!$D$10+'СЕТ СН'!$H$5-'СЕТ СН'!$H$21</f>
        <v>5354.5888690800002</v>
      </c>
      <c r="I106" s="36">
        <f>SUMIFS(СВЦЭМ!$D$39:$D$789,СВЦЭМ!$A$39:$A$789,$A106,СВЦЭМ!$B$39:$B$789,I$83)+'СЕТ СН'!$H$11+СВЦЭМ!$D$10+'СЕТ СН'!$H$5-'СЕТ СН'!$H$21</f>
        <v>5339.6794325999999</v>
      </c>
      <c r="J106" s="36">
        <f>SUMIFS(СВЦЭМ!$D$39:$D$789,СВЦЭМ!$A$39:$A$789,$A106,СВЦЭМ!$B$39:$B$789,J$83)+'СЕТ СН'!$H$11+СВЦЭМ!$D$10+'СЕТ СН'!$H$5-'СЕТ СН'!$H$21</f>
        <v>5272.13979045</v>
      </c>
      <c r="K106" s="36">
        <f>SUMIFS(СВЦЭМ!$D$39:$D$789,СВЦЭМ!$A$39:$A$789,$A106,СВЦЭМ!$B$39:$B$789,K$83)+'СЕТ СН'!$H$11+СВЦЭМ!$D$10+'СЕТ СН'!$H$5-'СЕТ СН'!$H$21</f>
        <v>5203.5274800700008</v>
      </c>
      <c r="L106" s="36">
        <f>SUMIFS(СВЦЭМ!$D$39:$D$789,СВЦЭМ!$A$39:$A$789,$A106,СВЦЭМ!$B$39:$B$789,L$83)+'СЕТ СН'!$H$11+СВЦЭМ!$D$10+'СЕТ СН'!$H$5-'СЕТ СН'!$H$21</f>
        <v>5196.47392356</v>
      </c>
      <c r="M106" s="36">
        <f>SUMIFS(СВЦЭМ!$D$39:$D$789,СВЦЭМ!$A$39:$A$789,$A106,СВЦЭМ!$B$39:$B$789,M$83)+'СЕТ СН'!$H$11+СВЦЭМ!$D$10+'СЕТ СН'!$H$5-'СЕТ СН'!$H$21</f>
        <v>5209.8696974100003</v>
      </c>
      <c r="N106" s="36">
        <f>SUMIFS(СВЦЭМ!$D$39:$D$789,СВЦЭМ!$A$39:$A$789,$A106,СВЦЭМ!$B$39:$B$789,N$83)+'СЕТ СН'!$H$11+СВЦЭМ!$D$10+'СЕТ СН'!$H$5-'СЕТ СН'!$H$21</f>
        <v>5214.2375814000006</v>
      </c>
      <c r="O106" s="36">
        <f>SUMIFS(СВЦЭМ!$D$39:$D$789,СВЦЭМ!$A$39:$A$789,$A106,СВЦЭМ!$B$39:$B$789,O$83)+'СЕТ СН'!$H$11+СВЦЭМ!$D$10+'СЕТ СН'!$H$5-'СЕТ СН'!$H$21</f>
        <v>5237.64237374</v>
      </c>
      <c r="P106" s="36">
        <f>SUMIFS(СВЦЭМ!$D$39:$D$789,СВЦЭМ!$A$39:$A$789,$A106,СВЦЭМ!$B$39:$B$789,P$83)+'СЕТ СН'!$H$11+СВЦЭМ!$D$10+'СЕТ СН'!$H$5-'СЕТ СН'!$H$21</f>
        <v>5271.6637113200004</v>
      </c>
      <c r="Q106" s="36">
        <f>SUMIFS(СВЦЭМ!$D$39:$D$789,СВЦЭМ!$A$39:$A$789,$A106,СВЦЭМ!$B$39:$B$789,Q$83)+'СЕТ СН'!$H$11+СВЦЭМ!$D$10+'СЕТ СН'!$H$5-'СЕТ СН'!$H$21</f>
        <v>5283.4744324800004</v>
      </c>
      <c r="R106" s="36">
        <f>SUMIFS(СВЦЭМ!$D$39:$D$789,СВЦЭМ!$A$39:$A$789,$A106,СВЦЭМ!$B$39:$B$789,R$83)+'СЕТ СН'!$H$11+СВЦЭМ!$D$10+'СЕТ СН'!$H$5-'СЕТ СН'!$H$21</f>
        <v>5258.0660359000003</v>
      </c>
      <c r="S106" s="36">
        <f>SUMIFS(СВЦЭМ!$D$39:$D$789,СВЦЭМ!$A$39:$A$789,$A106,СВЦЭМ!$B$39:$B$789,S$83)+'СЕТ СН'!$H$11+СВЦЭМ!$D$10+'СЕТ СН'!$H$5-'СЕТ СН'!$H$21</f>
        <v>5239.0195076800001</v>
      </c>
      <c r="T106" s="36">
        <f>SUMIFS(СВЦЭМ!$D$39:$D$789,СВЦЭМ!$A$39:$A$789,$A106,СВЦЭМ!$B$39:$B$789,T$83)+'СЕТ СН'!$H$11+СВЦЭМ!$D$10+'СЕТ СН'!$H$5-'СЕТ СН'!$H$21</f>
        <v>5224.5438037100002</v>
      </c>
      <c r="U106" s="36">
        <f>SUMIFS(СВЦЭМ!$D$39:$D$789,СВЦЭМ!$A$39:$A$789,$A106,СВЦЭМ!$B$39:$B$789,U$83)+'СЕТ СН'!$H$11+СВЦЭМ!$D$10+'СЕТ СН'!$H$5-'СЕТ СН'!$H$21</f>
        <v>5222.6962326700004</v>
      </c>
      <c r="V106" s="36">
        <f>SUMIFS(СВЦЭМ!$D$39:$D$789,СВЦЭМ!$A$39:$A$789,$A106,СВЦЭМ!$B$39:$B$789,V$83)+'СЕТ СН'!$H$11+СВЦЭМ!$D$10+'СЕТ СН'!$H$5-'СЕТ СН'!$H$21</f>
        <v>5201.5336194299998</v>
      </c>
      <c r="W106" s="36">
        <f>SUMIFS(СВЦЭМ!$D$39:$D$789,СВЦЭМ!$A$39:$A$789,$A106,СВЦЭМ!$B$39:$B$789,W$83)+'СЕТ СН'!$H$11+СВЦЭМ!$D$10+'СЕТ СН'!$H$5-'СЕТ СН'!$H$21</f>
        <v>5200.9481866900005</v>
      </c>
      <c r="X106" s="36">
        <f>SUMIFS(СВЦЭМ!$D$39:$D$789,СВЦЭМ!$A$39:$A$789,$A106,СВЦЭМ!$B$39:$B$789,X$83)+'СЕТ СН'!$H$11+СВЦЭМ!$D$10+'СЕТ СН'!$H$5-'СЕТ СН'!$H$21</f>
        <v>5254.7157876700003</v>
      </c>
      <c r="Y106" s="36">
        <f>SUMIFS(СВЦЭМ!$D$39:$D$789,СВЦЭМ!$A$39:$A$789,$A106,СВЦЭМ!$B$39:$B$789,Y$83)+'СЕТ СН'!$H$11+СВЦЭМ!$D$10+'СЕТ СН'!$H$5-'СЕТ СН'!$H$21</f>
        <v>5281.9806772500006</v>
      </c>
    </row>
    <row r="107" spans="1:25" ht="15.75" x14ac:dyDescent="0.2">
      <c r="A107" s="35">
        <f t="shared" si="2"/>
        <v>45650</v>
      </c>
      <c r="B107" s="36">
        <f>SUMIFS(СВЦЭМ!$D$39:$D$789,СВЦЭМ!$A$39:$A$789,$A107,СВЦЭМ!$B$39:$B$789,B$83)+'СЕТ СН'!$H$11+СВЦЭМ!$D$10+'СЕТ СН'!$H$5-'СЕТ СН'!$H$21</f>
        <v>5335.8036571700004</v>
      </c>
      <c r="C107" s="36">
        <f>SUMIFS(СВЦЭМ!$D$39:$D$789,СВЦЭМ!$A$39:$A$789,$A107,СВЦЭМ!$B$39:$B$789,C$83)+'СЕТ СН'!$H$11+СВЦЭМ!$D$10+'СЕТ СН'!$H$5-'СЕТ СН'!$H$21</f>
        <v>5435.50249816</v>
      </c>
      <c r="D107" s="36">
        <f>SUMIFS(СВЦЭМ!$D$39:$D$789,СВЦЭМ!$A$39:$A$789,$A107,СВЦЭМ!$B$39:$B$789,D$83)+'СЕТ СН'!$H$11+СВЦЭМ!$D$10+'СЕТ СН'!$H$5-'СЕТ СН'!$H$21</f>
        <v>5431.4001943599997</v>
      </c>
      <c r="E107" s="36">
        <f>SUMIFS(СВЦЭМ!$D$39:$D$789,СВЦЭМ!$A$39:$A$789,$A107,СВЦЭМ!$B$39:$B$789,E$83)+'СЕТ СН'!$H$11+СВЦЭМ!$D$10+'СЕТ СН'!$H$5-'СЕТ СН'!$H$21</f>
        <v>5431.8539254900006</v>
      </c>
      <c r="F107" s="36">
        <f>SUMIFS(СВЦЭМ!$D$39:$D$789,СВЦЭМ!$A$39:$A$789,$A107,СВЦЭМ!$B$39:$B$789,F$83)+'СЕТ СН'!$H$11+СВЦЭМ!$D$10+'СЕТ СН'!$H$5-'СЕТ СН'!$H$21</f>
        <v>5423.4700252000002</v>
      </c>
      <c r="G107" s="36">
        <f>SUMIFS(СВЦЭМ!$D$39:$D$789,СВЦЭМ!$A$39:$A$789,$A107,СВЦЭМ!$B$39:$B$789,G$83)+'СЕТ СН'!$H$11+СВЦЭМ!$D$10+'СЕТ СН'!$H$5-'СЕТ СН'!$H$21</f>
        <v>5407.4968721999994</v>
      </c>
      <c r="H107" s="36">
        <f>SUMIFS(СВЦЭМ!$D$39:$D$789,СВЦЭМ!$A$39:$A$789,$A107,СВЦЭМ!$B$39:$B$789,H$83)+'СЕТ СН'!$H$11+СВЦЭМ!$D$10+'СЕТ СН'!$H$5-'СЕТ СН'!$H$21</f>
        <v>5391.3695043200005</v>
      </c>
      <c r="I107" s="36">
        <f>SUMIFS(СВЦЭМ!$D$39:$D$789,СВЦЭМ!$A$39:$A$789,$A107,СВЦЭМ!$B$39:$B$789,I$83)+'СЕТ СН'!$H$11+СВЦЭМ!$D$10+'СЕТ СН'!$H$5-'СЕТ СН'!$H$21</f>
        <v>5331.9424483100001</v>
      </c>
      <c r="J107" s="36">
        <f>SUMIFS(СВЦЭМ!$D$39:$D$789,СВЦЭМ!$A$39:$A$789,$A107,СВЦЭМ!$B$39:$B$789,J$83)+'СЕТ СН'!$H$11+СВЦЭМ!$D$10+'СЕТ СН'!$H$5-'СЕТ СН'!$H$21</f>
        <v>5301.9749323800006</v>
      </c>
      <c r="K107" s="36">
        <f>SUMIFS(СВЦЭМ!$D$39:$D$789,СВЦЭМ!$A$39:$A$789,$A107,СВЦЭМ!$B$39:$B$789,K$83)+'СЕТ СН'!$H$11+СВЦЭМ!$D$10+'СЕТ СН'!$H$5-'СЕТ СН'!$H$21</f>
        <v>5309.1082290200002</v>
      </c>
      <c r="L107" s="36">
        <f>SUMIFS(СВЦЭМ!$D$39:$D$789,СВЦЭМ!$A$39:$A$789,$A107,СВЦЭМ!$B$39:$B$789,L$83)+'СЕТ СН'!$H$11+СВЦЭМ!$D$10+'СЕТ СН'!$H$5-'СЕТ СН'!$H$21</f>
        <v>5279.12252954</v>
      </c>
      <c r="M107" s="36">
        <f>SUMIFS(СВЦЭМ!$D$39:$D$789,СВЦЭМ!$A$39:$A$789,$A107,СВЦЭМ!$B$39:$B$789,M$83)+'СЕТ СН'!$H$11+СВЦЭМ!$D$10+'СЕТ СН'!$H$5-'СЕТ СН'!$H$21</f>
        <v>5214.3345012700001</v>
      </c>
      <c r="N107" s="36">
        <f>SUMIFS(СВЦЭМ!$D$39:$D$789,СВЦЭМ!$A$39:$A$789,$A107,СВЦЭМ!$B$39:$B$789,N$83)+'СЕТ СН'!$H$11+СВЦЭМ!$D$10+'СЕТ СН'!$H$5-'СЕТ СН'!$H$21</f>
        <v>5233.0956638100006</v>
      </c>
      <c r="O107" s="36">
        <f>SUMIFS(СВЦЭМ!$D$39:$D$789,СВЦЭМ!$A$39:$A$789,$A107,СВЦЭМ!$B$39:$B$789,O$83)+'СЕТ СН'!$H$11+СВЦЭМ!$D$10+'СЕТ СН'!$H$5-'СЕТ СН'!$H$21</f>
        <v>5283.2484014300007</v>
      </c>
      <c r="P107" s="36">
        <f>SUMIFS(СВЦЭМ!$D$39:$D$789,СВЦЭМ!$A$39:$A$789,$A107,СВЦЭМ!$B$39:$B$789,P$83)+'СЕТ СН'!$H$11+СВЦЭМ!$D$10+'СЕТ СН'!$H$5-'СЕТ СН'!$H$21</f>
        <v>5277.9644631600004</v>
      </c>
      <c r="Q107" s="36">
        <f>SUMIFS(СВЦЭМ!$D$39:$D$789,СВЦЭМ!$A$39:$A$789,$A107,СВЦЭМ!$B$39:$B$789,Q$83)+'СЕТ СН'!$H$11+СВЦЭМ!$D$10+'СЕТ СН'!$H$5-'СЕТ СН'!$H$21</f>
        <v>5217.8841445400003</v>
      </c>
      <c r="R107" s="36">
        <f>SUMIFS(СВЦЭМ!$D$39:$D$789,СВЦЭМ!$A$39:$A$789,$A107,СВЦЭМ!$B$39:$B$789,R$83)+'СЕТ СН'!$H$11+СВЦЭМ!$D$10+'СЕТ СН'!$H$5-'СЕТ СН'!$H$21</f>
        <v>5233.6347734400006</v>
      </c>
      <c r="S107" s="36">
        <f>SUMIFS(СВЦЭМ!$D$39:$D$789,СВЦЭМ!$A$39:$A$789,$A107,СВЦЭМ!$B$39:$B$789,S$83)+'СЕТ СН'!$H$11+СВЦЭМ!$D$10+'СЕТ СН'!$H$5-'СЕТ СН'!$H$21</f>
        <v>5255.0245044399999</v>
      </c>
      <c r="T107" s="36">
        <f>SUMIFS(СВЦЭМ!$D$39:$D$789,СВЦЭМ!$A$39:$A$789,$A107,СВЦЭМ!$B$39:$B$789,T$83)+'СЕТ СН'!$H$11+СВЦЭМ!$D$10+'СЕТ СН'!$H$5-'СЕТ СН'!$H$21</f>
        <v>5289.9450462500008</v>
      </c>
      <c r="U107" s="36">
        <f>SUMIFS(СВЦЭМ!$D$39:$D$789,СВЦЭМ!$A$39:$A$789,$A107,СВЦЭМ!$B$39:$B$789,U$83)+'СЕТ СН'!$H$11+СВЦЭМ!$D$10+'СЕТ СН'!$H$5-'СЕТ СН'!$H$21</f>
        <v>5292.6512374700005</v>
      </c>
      <c r="V107" s="36">
        <f>SUMIFS(СВЦЭМ!$D$39:$D$789,СВЦЭМ!$A$39:$A$789,$A107,СВЦЭМ!$B$39:$B$789,V$83)+'СЕТ СН'!$H$11+СВЦЭМ!$D$10+'СЕТ СН'!$H$5-'СЕТ СН'!$H$21</f>
        <v>5303.9056667900004</v>
      </c>
      <c r="W107" s="36">
        <f>SUMIFS(СВЦЭМ!$D$39:$D$789,СВЦЭМ!$A$39:$A$789,$A107,СВЦЭМ!$B$39:$B$789,W$83)+'СЕТ СН'!$H$11+СВЦЭМ!$D$10+'СЕТ СН'!$H$5-'СЕТ СН'!$H$21</f>
        <v>5325.3127564799997</v>
      </c>
      <c r="X107" s="36">
        <f>SUMIFS(СВЦЭМ!$D$39:$D$789,СВЦЭМ!$A$39:$A$789,$A107,СВЦЭМ!$B$39:$B$789,X$83)+'СЕТ СН'!$H$11+СВЦЭМ!$D$10+'СЕТ СН'!$H$5-'СЕТ СН'!$H$21</f>
        <v>5356.89698494</v>
      </c>
      <c r="Y107" s="36">
        <f>SUMIFS(СВЦЭМ!$D$39:$D$789,СВЦЭМ!$A$39:$A$789,$A107,СВЦЭМ!$B$39:$B$789,Y$83)+'СЕТ СН'!$H$11+СВЦЭМ!$D$10+'СЕТ СН'!$H$5-'СЕТ СН'!$H$21</f>
        <v>5365.4101424100008</v>
      </c>
    </row>
    <row r="108" spans="1:25" ht="15.75" x14ac:dyDescent="0.2">
      <c r="A108" s="35">
        <f t="shared" si="2"/>
        <v>45651</v>
      </c>
      <c r="B108" s="36">
        <f>SUMIFS(СВЦЭМ!$D$39:$D$789,СВЦЭМ!$A$39:$A$789,$A108,СВЦЭМ!$B$39:$B$789,B$83)+'СЕТ СН'!$H$11+СВЦЭМ!$D$10+'СЕТ СН'!$H$5-'СЕТ СН'!$H$21</f>
        <v>5264.4654334300003</v>
      </c>
      <c r="C108" s="36">
        <f>SUMIFS(СВЦЭМ!$D$39:$D$789,СВЦЭМ!$A$39:$A$789,$A108,СВЦЭМ!$B$39:$B$789,C$83)+'СЕТ СН'!$H$11+СВЦЭМ!$D$10+'СЕТ СН'!$H$5-'СЕТ СН'!$H$21</f>
        <v>5303.3113767100003</v>
      </c>
      <c r="D108" s="36">
        <f>SUMIFS(СВЦЭМ!$D$39:$D$789,СВЦЭМ!$A$39:$A$789,$A108,СВЦЭМ!$B$39:$B$789,D$83)+'СЕТ СН'!$H$11+СВЦЭМ!$D$10+'СЕТ СН'!$H$5-'СЕТ СН'!$H$21</f>
        <v>5314.0057084300006</v>
      </c>
      <c r="E108" s="36">
        <f>SUMIFS(СВЦЭМ!$D$39:$D$789,СВЦЭМ!$A$39:$A$789,$A108,СВЦЭМ!$B$39:$B$789,E$83)+'СЕТ СН'!$H$11+СВЦЭМ!$D$10+'СЕТ СН'!$H$5-'СЕТ СН'!$H$21</f>
        <v>5346.8410550999997</v>
      </c>
      <c r="F108" s="36">
        <f>SUMIFS(СВЦЭМ!$D$39:$D$789,СВЦЭМ!$A$39:$A$789,$A108,СВЦЭМ!$B$39:$B$789,F$83)+'СЕТ СН'!$H$11+СВЦЭМ!$D$10+'СЕТ СН'!$H$5-'СЕТ СН'!$H$21</f>
        <v>5352.4042072800003</v>
      </c>
      <c r="G108" s="36">
        <f>SUMIFS(СВЦЭМ!$D$39:$D$789,СВЦЭМ!$A$39:$A$789,$A108,СВЦЭМ!$B$39:$B$789,G$83)+'СЕТ СН'!$H$11+СВЦЭМ!$D$10+'СЕТ СН'!$H$5-'СЕТ СН'!$H$21</f>
        <v>5312.2619790000008</v>
      </c>
      <c r="H108" s="36">
        <f>SUMIFS(СВЦЭМ!$D$39:$D$789,СВЦЭМ!$A$39:$A$789,$A108,СВЦЭМ!$B$39:$B$789,H$83)+'СЕТ СН'!$H$11+СВЦЭМ!$D$10+'СЕТ СН'!$H$5-'СЕТ СН'!$H$21</f>
        <v>5252.1865775400001</v>
      </c>
      <c r="I108" s="36">
        <f>SUMIFS(СВЦЭМ!$D$39:$D$789,СВЦЭМ!$A$39:$A$789,$A108,СВЦЭМ!$B$39:$B$789,I$83)+'СЕТ СН'!$H$11+СВЦЭМ!$D$10+'СЕТ СН'!$H$5-'СЕТ СН'!$H$21</f>
        <v>5158.0698130500004</v>
      </c>
      <c r="J108" s="36">
        <f>SUMIFS(СВЦЭМ!$D$39:$D$789,СВЦЭМ!$A$39:$A$789,$A108,СВЦЭМ!$B$39:$B$789,J$83)+'СЕТ СН'!$H$11+СВЦЭМ!$D$10+'СЕТ СН'!$H$5-'СЕТ СН'!$H$21</f>
        <v>5141.4195662300008</v>
      </c>
      <c r="K108" s="36">
        <f>SUMIFS(СВЦЭМ!$D$39:$D$789,СВЦЭМ!$A$39:$A$789,$A108,СВЦЭМ!$B$39:$B$789,K$83)+'СЕТ СН'!$H$11+СВЦЭМ!$D$10+'СЕТ СН'!$H$5-'СЕТ СН'!$H$21</f>
        <v>5128.2751583099998</v>
      </c>
      <c r="L108" s="36">
        <f>SUMIFS(СВЦЭМ!$D$39:$D$789,СВЦЭМ!$A$39:$A$789,$A108,СВЦЭМ!$B$39:$B$789,L$83)+'СЕТ СН'!$H$11+СВЦЭМ!$D$10+'СЕТ СН'!$H$5-'СЕТ СН'!$H$21</f>
        <v>5111.7784449299998</v>
      </c>
      <c r="M108" s="36">
        <f>SUMIFS(СВЦЭМ!$D$39:$D$789,СВЦЭМ!$A$39:$A$789,$A108,СВЦЭМ!$B$39:$B$789,M$83)+'СЕТ СН'!$H$11+СВЦЭМ!$D$10+'СЕТ СН'!$H$5-'СЕТ СН'!$H$21</f>
        <v>5088.6177205900003</v>
      </c>
      <c r="N108" s="36">
        <f>SUMIFS(СВЦЭМ!$D$39:$D$789,СВЦЭМ!$A$39:$A$789,$A108,СВЦЭМ!$B$39:$B$789,N$83)+'СЕТ СН'!$H$11+СВЦЭМ!$D$10+'СЕТ СН'!$H$5-'СЕТ СН'!$H$21</f>
        <v>5090.0797401199998</v>
      </c>
      <c r="O108" s="36">
        <f>SUMIFS(СВЦЭМ!$D$39:$D$789,СВЦЭМ!$A$39:$A$789,$A108,СВЦЭМ!$B$39:$B$789,O$83)+'СЕТ СН'!$H$11+СВЦЭМ!$D$10+'СЕТ СН'!$H$5-'СЕТ СН'!$H$21</f>
        <v>5099.8701352000007</v>
      </c>
      <c r="P108" s="36">
        <f>SUMIFS(СВЦЭМ!$D$39:$D$789,СВЦЭМ!$A$39:$A$789,$A108,СВЦЭМ!$B$39:$B$789,P$83)+'СЕТ СН'!$H$11+СВЦЭМ!$D$10+'СЕТ СН'!$H$5-'СЕТ СН'!$H$21</f>
        <v>5102.3891913200005</v>
      </c>
      <c r="Q108" s="36">
        <f>SUMIFS(СВЦЭМ!$D$39:$D$789,СВЦЭМ!$A$39:$A$789,$A108,СВЦЭМ!$B$39:$B$789,Q$83)+'СЕТ СН'!$H$11+СВЦЭМ!$D$10+'СЕТ СН'!$H$5-'СЕТ СН'!$H$21</f>
        <v>5106.4394839500001</v>
      </c>
      <c r="R108" s="36">
        <f>SUMIFS(СВЦЭМ!$D$39:$D$789,СВЦЭМ!$A$39:$A$789,$A108,СВЦЭМ!$B$39:$B$789,R$83)+'СЕТ СН'!$H$11+СВЦЭМ!$D$10+'СЕТ СН'!$H$5-'СЕТ СН'!$H$21</f>
        <v>5104.3402756800006</v>
      </c>
      <c r="S108" s="36">
        <f>SUMIFS(СВЦЭМ!$D$39:$D$789,СВЦЭМ!$A$39:$A$789,$A108,СВЦЭМ!$B$39:$B$789,S$83)+'СЕТ СН'!$H$11+СВЦЭМ!$D$10+'СЕТ СН'!$H$5-'СЕТ СН'!$H$21</f>
        <v>5086.8431202900001</v>
      </c>
      <c r="T108" s="36">
        <f>SUMIFS(СВЦЭМ!$D$39:$D$789,СВЦЭМ!$A$39:$A$789,$A108,СВЦЭМ!$B$39:$B$789,T$83)+'СЕТ СН'!$H$11+СВЦЭМ!$D$10+'СЕТ СН'!$H$5-'СЕТ СН'!$H$21</f>
        <v>5106.7662850699999</v>
      </c>
      <c r="U108" s="36">
        <f>SUMIFS(СВЦЭМ!$D$39:$D$789,СВЦЭМ!$A$39:$A$789,$A108,СВЦЭМ!$B$39:$B$789,U$83)+'СЕТ СН'!$H$11+СВЦЭМ!$D$10+'СЕТ СН'!$H$5-'СЕТ СН'!$H$21</f>
        <v>5104.5101273100008</v>
      </c>
      <c r="V108" s="36">
        <f>SUMIFS(СВЦЭМ!$D$39:$D$789,СВЦЭМ!$A$39:$A$789,$A108,СВЦЭМ!$B$39:$B$789,V$83)+'СЕТ СН'!$H$11+СВЦЭМ!$D$10+'СЕТ СН'!$H$5-'СЕТ СН'!$H$21</f>
        <v>5111.8409047700006</v>
      </c>
      <c r="W108" s="36">
        <f>SUMIFS(СВЦЭМ!$D$39:$D$789,СВЦЭМ!$A$39:$A$789,$A108,СВЦЭМ!$B$39:$B$789,W$83)+'СЕТ СН'!$H$11+СВЦЭМ!$D$10+'СЕТ СН'!$H$5-'СЕТ СН'!$H$21</f>
        <v>5143.2098092000006</v>
      </c>
      <c r="X108" s="36">
        <f>SUMIFS(СВЦЭМ!$D$39:$D$789,СВЦЭМ!$A$39:$A$789,$A108,СВЦЭМ!$B$39:$B$789,X$83)+'СЕТ СН'!$H$11+СВЦЭМ!$D$10+'СЕТ СН'!$H$5-'СЕТ СН'!$H$21</f>
        <v>5136.7525465799999</v>
      </c>
      <c r="Y108" s="36">
        <f>SUMIFS(СВЦЭМ!$D$39:$D$789,СВЦЭМ!$A$39:$A$789,$A108,СВЦЭМ!$B$39:$B$789,Y$83)+'СЕТ СН'!$H$11+СВЦЭМ!$D$10+'СЕТ СН'!$H$5-'СЕТ СН'!$H$21</f>
        <v>5188.0845037400004</v>
      </c>
    </row>
    <row r="109" spans="1:25" ht="15.75" x14ac:dyDescent="0.2">
      <c r="A109" s="35">
        <f t="shared" si="2"/>
        <v>45652</v>
      </c>
      <c r="B109" s="36">
        <f>SUMIFS(СВЦЭМ!$D$39:$D$789,СВЦЭМ!$A$39:$A$789,$A109,СВЦЭМ!$B$39:$B$789,B$83)+'СЕТ СН'!$H$11+СВЦЭМ!$D$10+'СЕТ СН'!$H$5-'СЕТ СН'!$H$21</f>
        <v>5331.9139283200002</v>
      </c>
      <c r="C109" s="36">
        <f>SUMIFS(СВЦЭМ!$D$39:$D$789,СВЦЭМ!$A$39:$A$789,$A109,СВЦЭМ!$B$39:$B$789,C$83)+'СЕТ СН'!$H$11+СВЦЭМ!$D$10+'СЕТ СН'!$H$5-'СЕТ СН'!$H$21</f>
        <v>5368.0702640199997</v>
      </c>
      <c r="D109" s="36">
        <f>SUMIFS(СВЦЭМ!$D$39:$D$789,СВЦЭМ!$A$39:$A$789,$A109,СВЦЭМ!$B$39:$B$789,D$83)+'СЕТ СН'!$H$11+СВЦЭМ!$D$10+'СЕТ СН'!$H$5-'СЕТ СН'!$H$21</f>
        <v>5393.0661205899996</v>
      </c>
      <c r="E109" s="36">
        <f>SUMIFS(СВЦЭМ!$D$39:$D$789,СВЦЭМ!$A$39:$A$789,$A109,СВЦЭМ!$B$39:$B$789,E$83)+'СЕТ СН'!$H$11+СВЦЭМ!$D$10+'СЕТ СН'!$H$5-'СЕТ СН'!$H$21</f>
        <v>5397.7299767300001</v>
      </c>
      <c r="F109" s="36">
        <f>SUMIFS(СВЦЭМ!$D$39:$D$789,СВЦЭМ!$A$39:$A$789,$A109,СВЦЭМ!$B$39:$B$789,F$83)+'СЕТ СН'!$H$11+СВЦЭМ!$D$10+'СЕТ СН'!$H$5-'СЕТ СН'!$H$21</f>
        <v>5393.6402493799997</v>
      </c>
      <c r="G109" s="36">
        <f>SUMIFS(СВЦЭМ!$D$39:$D$789,СВЦЭМ!$A$39:$A$789,$A109,СВЦЭМ!$B$39:$B$789,G$83)+'СЕТ СН'!$H$11+СВЦЭМ!$D$10+'СЕТ СН'!$H$5-'СЕТ СН'!$H$21</f>
        <v>5371.3950083199998</v>
      </c>
      <c r="H109" s="36">
        <f>SUMIFS(СВЦЭМ!$D$39:$D$789,СВЦЭМ!$A$39:$A$789,$A109,СВЦЭМ!$B$39:$B$789,H$83)+'СЕТ СН'!$H$11+СВЦЭМ!$D$10+'СЕТ СН'!$H$5-'СЕТ СН'!$H$21</f>
        <v>5294.0653262600008</v>
      </c>
      <c r="I109" s="36">
        <f>SUMIFS(СВЦЭМ!$D$39:$D$789,СВЦЭМ!$A$39:$A$789,$A109,СВЦЭМ!$B$39:$B$789,I$83)+'СЕТ СН'!$H$11+СВЦЭМ!$D$10+'СЕТ СН'!$H$5-'СЕТ СН'!$H$21</f>
        <v>5233.96215751</v>
      </c>
      <c r="J109" s="36">
        <f>SUMIFS(СВЦЭМ!$D$39:$D$789,СВЦЭМ!$A$39:$A$789,$A109,СВЦЭМ!$B$39:$B$789,J$83)+'СЕТ СН'!$H$11+СВЦЭМ!$D$10+'СЕТ СН'!$H$5-'СЕТ СН'!$H$21</f>
        <v>5201.6024400100005</v>
      </c>
      <c r="K109" s="36">
        <f>SUMIFS(СВЦЭМ!$D$39:$D$789,СВЦЭМ!$A$39:$A$789,$A109,СВЦЭМ!$B$39:$B$789,K$83)+'СЕТ СН'!$H$11+СВЦЭМ!$D$10+'СЕТ СН'!$H$5-'СЕТ СН'!$H$21</f>
        <v>5183.0984412300004</v>
      </c>
      <c r="L109" s="36">
        <f>SUMIFS(СВЦЭМ!$D$39:$D$789,СВЦЭМ!$A$39:$A$789,$A109,СВЦЭМ!$B$39:$B$789,L$83)+'СЕТ СН'!$H$11+СВЦЭМ!$D$10+'СЕТ СН'!$H$5-'СЕТ СН'!$H$21</f>
        <v>5182.4132209700001</v>
      </c>
      <c r="M109" s="36">
        <f>SUMIFS(СВЦЭМ!$D$39:$D$789,СВЦЭМ!$A$39:$A$789,$A109,СВЦЭМ!$B$39:$B$789,M$83)+'СЕТ СН'!$H$11+СВЦЭМ!$D$10+'СЕТ СН'!$H$5-'СЕТ СН'!$H$21</f>
        <v>5169.9066119400004</v>
      </c>
      <c r="N109" s="36">
        <f>SUMIFS(СВЦЭМ!$D$39:$D$789,СВЦЭМ!$A$39:$A$789,$A109,СВЦЭМ!$B$39:$B$789,N$83)+'СЕТ СН'!$H$11+СВЦЭМ!$D$10+'СЕТ СН'!$H$5-'СЕТ СН'!$H$21</f>
        <v>5171.2380891400007</v>
      </c>
      <c r="O109" s="36">
        <f>SUMIFS(СВЦЭМ!$D$39:$D$789,СВЦЭМ!$A$39:$A$789,$A109,СВЦЭМ!$B$39:$B$789,O$83)+'СЕТ СН'!$H$11+СВЦЭМ!$D$10+'СЕТ СН'!$H$5-'СЕТ СН'!$H$21</f>
        <v>5164.2327811300001</v>
      </c>
      <c r="P109" s="36">
        <f>SUMIFS(СВЦЭМ!$D$39:$D$789,СВЦЭМ!$A$39:$A$789,$A109,СВЦЭМ!$B$39:$B$789,P$83)+'СЕТ СН'!$H$11+СВЦЭМ!$D$10+'СЕТ СН'!$H$5-'СЕТ СН'!$H$21</f>
        <v>5175.9698107599997</v>
      </c>
      <c r="Q109" s="36">
        <f>SUMIFS(СВЦЭМ!$D$39:$D$789,СВЦЭМ!$A$39:$A$789,$A109,СВЦЭМ!$B$39:$B$789,Q$83)+'СЕТ СН'!$H$11+СВЦЭМ!$D$10+'СЕТ СН'!$H$5-'СЕТ СН'!$H$21</f>
        <v>5224.5492599200006</v>
      </c>
      <c r="R109" s="36">
        <f>SUMIFS(СВЦЭМ!$D$39:$D$789,СВЦЭМ!$A$39:$A$789,$A109,СВЦЭМ!$B$39:$B$789,R$83)+'СЕТ СН'!$H$11+СВЦЭМ!$D$10+'СЕТ СН'!$H$5-'СЕТ СН'!$H$21</f>
        <v>5183.8453502100001</v>
      </c>
      <c r="S109" s="36">
        <f>SUMIFS(СВЦЭМ!$D$39:$D$789,СВЦЭМ!$A$39:$A$789,$A109,СВЦЭМ!$B$39:$B$789,S$83)+'СЕТ СН'!$H$11+СВЦЭМ!$D$10+'СЕТ СН'!$H$5-'СЕТ СН'!$H$21</f>
        <v>5191.2746390000002</v>
      </c>
      <c r="T109" s="36">
        <f>SUMIFS(СВЦЭМ!$D$39:$D$789,СВЦЭМ!$A$39:$A$789,$A109,СВЦЭМ!$B$39:$B$789,T$83)+'СЕТ СН'!$H$11+СВЦЭМ!$D$10+'СЕТ СН'!$H$5-'СЕТ СН'!$H$21</f>
        <v>5174.02829277</v>
      </c>
      <c r="U109" s="36">
        <f>SUMIFS(СВЦЭМ!$D$39:$D$789,СВЦЭМ!$A$39:$A$789,$A109,СВЦЭМ!$B$39:$B$789,U$83)+'СЕТ СН'!$H$11+СВЦЭМ!$D$10+'СЕТ СН'!$H$5-'СЕТ СН'!$H$21</f>
        <v>5186.9409677200001</v>
      </c>
      <c r="V109" s="36">
        <f>SUMIFS(СВЦЭМ!$D$39:$D$789,СВЦЭМ!$A$39:$A$789,$A109,СВЦЭМ!$B$39:$B$789,V$83)+'СЕТ СН'!$H$11+СВЦЭМ!$D$10+'СЕТ СН'!$H$5-'СЕТ СН'!$H$21</f>
        <v>5212.11977252</v>
      </c>
      <c r="W109" s="36">
        <f>SUMIFS(СВЦЭМ!$D$39:$D$789,СВЦЭМ!$A$39:$A$789,$A109,СВЦЭМ!$B$39:$B$789,W$83)+'СЕТ СН'!$H$11+СВЦЭМ!$D$10+'СЕТ СН'!$H$5-'СЕТ СН'!$H$21</f>
        <v>5222.2850649400007</v>
      </c>
      <c r="X109" s="36">
        <f>SUMIFS(СВЦЭМ!$D$39:$D$789,СВЦЭМ!$A$39:$A$789,$A109,СВЦЭМ!$B$39:$B$789,X$83)+'СЕТ СН'!$H$11+СВЦЭМ!$D$10+'СЕТ СН'!$H$5-'СЕТ СН'!$H$21</f>
        <v>5232.4393111200006</v>
      </c>
      <c r="Y109" s="36">
        <f>SUMIFS(СВЦЭМ!$D$39:$D$789,СВЦЭМ!$A$39:$A$789,$A109,СВЦЭМ!$B$39:$B$789,Y$83)+'СЕТ СН'!$H$11+СВЦЭМ!$D$10+'СЕТ СН'!$H$5-'СЕТ СН'!$H$21</f>
        <v>5247.9934616800001</v>
      </c>
    </row>
    <row r="110" spans="1:25" ht="15.75" x14ac:dyDescent="0.2">
      <c r="A110" s="35">
        <f t="shared" si="2"/>
        <v>45653</v>
      </c>
      <c r="B110" s="36">
        <f>SUMIFS(СВЦЭМ!$D$39:$D$789,СВЦЭМ!$A$39:$A$789,$A110,СВЦЭМ!$B$39:$B$789,B$83)+'СЕТ СН'!$H$11+СВЦЭМ!$D$10+'СЕТ СН'!$H$5-'СЕТ СН'!$H$21</f>
        <v>5344.1282399000002</v>
      </c>
      <c r="C110" s="36">
        <f>SUMIFS(СВЦЭМ!$D$39:$D$789,СВЦЭМ!$A$39:$A$789,$A110,СВЦЭМ!$B$39:$B$789,C$83)+'СЕТ СН'!$H$11+СВЦЭМ!$D$10+'СЕТ СН'!$H$5-'СЕТ СН'!$H$21</f>
        <v>5361.0157040000004</v>
      </c>
      <c r="D110" s="36">
        <f>SUMIFS(СВЦЭМ!$D$39:$D$789,СВЦЭМ!$A$39:$A$789,$A110,СВЦЭМ!$B$39:$B$789,D$83)+'СЕТ СН'!$H$11+СВЦЭМ!$D$10+'СЕТ СН'!$H$5-'СЕТ СН'!$H$21</f>
        <v>5371.9766063700008</v>
      </c>
      <c r="E110" s="36">
        <f>SUMIFS(СВЦЭМ!$D$39:$D$789,СВЦЭМ!$A$39:$A$789,$A110,СВЦЭМ!$B$39:$B$789,E$83)+'СЕТ СН'!$H$11+СВЦЭМ!$D$10+'СЕТ СН'!$H$5-'СЕТ СН'!$H$21</f>
        <v>5380.9065367900002</v>
      </c>
      <c r="F110" s="36">
        <f>SUMIFS(СВЦЭМ!$D$39:$D$789,СВЦЭМ!$A$39:$A$789,$A110,СВЦЭМ!$B$39:$B$789,F$83)+'СЕТ СН'!$H$11+СВЦЭМ!$D$10+'СЕТ СН'!$H$5-'СЕТ СН'!$H$21</f>
        <v>5373.63983379</v>
      </c>
      <c r="G110" s="36">
        <f>SUMIFS(СВЦЭМ!$D$39:$D$789,СВЦЭМ!$A$39:$A$789,$A110,СВЦЭМ!$B$39:$B$789,G$83)+'СЕТ СН'!$H$11+СВЦЭМ!$D$10+'СЕТ СН'!$H$5-'СЕТ СН'!$H$21</f>
        <v>5344.9175929000003</v>
      </c>
      <c r="H110" s="36">
        <f>SUMIFS(СВЦЭМ!$D$39:$D$789,СВЦЭМ!$A$39:$A$789,$A110,СВЦЭМ!$B$39:$B$789,H$83)+'СЕТ СН'!$H$11+СВЦЭМ!$D$10+'СЕТ СН'!$H$5-'СЕТ СН'!$H$21</f>
        <v>5270.4162026200001</v>
      </c>
      <c r="I110" s="36">
        <f>SUMIFS(СВЦЭМ!$D$39:$D$789,СВЦЭМ!$A$39:$A$789,$A110,СВЦЭМ!$B$39:$B$789,I$83)+'СЕТ СН'!$H$11+СВЦЭМ!$D$10+'СЕТ СН'!$H$5-'СЕТ СН'!$H$21</f>
        <v>5188.8758268300007</v>
      </c>
      <c r="J110" s="36">
        <f>SUMIFS(СВЦЭМ!$D$39:$D$789,СВЦЭМ!$A$39:$A$789,$A110,СВЦЭМ!$B$39:$B$789,J$83)+'СЕТ СН'!$H$11+СВЦЭМ!$D$10+'СЕТ СН'!$H$5-'СЕТ СН'!$H$21</f>
        <v>5164.4525450900001</v>
      </c>
      <c r="K110" s="36">
        <f>SUMIFS(СВЦЭМ!$D$39:$D$789,СВЦЭМ!$A$39:$A$789,$A110,СВЦЭМ!$B$39:$B$789,K$83)+'СЕТ СН'!$H$11+СВЦЭМ!$D$10+'СЕТ СН'!$H$5-'СЕТ СН'!$H$21</f>
        <v>5164.5697082900006</v>
      </c>
      <c r="L110" s="36">
        <f>SUMIFS(СВЦЭМ!$D$39:$D$789,СВЦЭМ!$A$39:$A$789,$A110,СВЦЭМ!$B$39:$B$789,L$83)+'СЕТ СН'!$H$11+СВЦЭМ!$D$10+'СЕТ СН'!$H$5-'СЕТ СН'!$H$21</f>
        <v>5185.15051589</v>
      </c>
      <c r="M110" s="36">
        <f>SUMIFS(СВЦЭМ!$D$39:$D$789,СВЦЭМ!$A$39:$A$789,$A110,СВЦЭМ!$B$39:$B$789,M$83)+'СЕТ СН'!$H$11+СВЦЭМ!$D$10+'СЕТ СН'!$H$5-'СЕТ СН'!$H$21</f>
        <v>5242.41413741</v>
      </c>
      <c r="N110" s="36">
        <f>SUMIFS(СВЦЭМ!$D$39:$D$789,СВЦЭМ!$A$39:$A$789,$A110,СВЦЭМ!$B$39:$B$789,N$83)+'СЕТ СН'!$H$11+СВЦЭМ!$D$10+'СЕТ СН'!$H$5-'СЕТ СН'!$H$21</f>
        <v>5263.3849031999998</v>
      </c>
      <c r="O110" s="36">
        <f>SUMIFS(СВЦЭМ!$D$39:$D$789,СВЦЭМ!$A$39:$A$789,$A110,СВЦЭМ!$B$39:$B$789,O$83)+'СЕТ СН'!$H$11+СВЦЭМ!$D$10+'СЕТ СН'!$H$5-'СЕТ СН'!$H$21</f>
        <v>5264.5708458099998</v>
      </c>
      <c r="P110" s="36">
        <f>SUMIFS(СВЦЭМ!$D$39:$D$789,СВЦЭМ!$A$39:$A$789,$A110,СВЦЭМ!$B$39:$B$789,P$83)+'СЕТ СН'!$H$11+СВЦЭМ!$D$10+'СЕТ СН'!$H$5-'СЕТ СН'!$H$21</f>
        <v>5252.6383762800006</v>
      </c>
      <c r="Q110" s="36">
        <f>SUMIFS(СВЦЭМ!$D$39:$D$789,СВЦЭМ!$A$39:$A$789,$A110,СВЦЭМ!$B$39:$B$789,Q$83)+'СЕТ СН'!$H$11+СВЦЭМ!$D$10+'СЕТ СН'!$H$5-'СЕТ СН'!$H$21</f>
        <v>5263.6662076600005</v>
      </c>
      <c r="R110" s="36">
        <f>SUMIFS(СВЦЭМ!$D$39:$D$789,СВЦЭМ!$A$39:$A$789,$A110,СВЦЭМ!$B$39:$B$789,R$83)+'СЕТ СН'!$H$11+СВЦЭМ!$D$10+'СЕТ СН'!$H$5-'СЕТ СН'!$H$21</f>
        <v>5255.3811719599998</v>
      </c>
      <c r="S110" s="36">
        <f>SUMIFS(СВЦЭМ!$D$39:$D$789,СВЦЭМ!$A$39:$A$789,$A110,СВЦЭМ!$B$39:$B$789,S$83)+'СЕТ СН'!$H$11+СВЦЭМ!$D$10+'СЕТ СН'!$H$5-'СЕТ СН'!$H$21</f>
        <v>5242.64076071</v>
      </c>
      <c r="T110" s="36">
        <f>SUMIFS(СВЦЭМ!$D$39:$D$789,СВЦЭМ!$A$39:$A$789,$A110,СВЦЭМ!$B$39:$B$789,T$83)+'СЕТ СН'!$H$11+СВЦЭМ!$D$10+'СЕТ СН'!$H$5-'СЕТ СН'!$H$21</f>
        <v>5215.5997178500002</v>
      </c>
      <c r="U110" s="36">
        <f>SUMIFS(СВЦЭМ!$D$39:$D$789,СВЦЭМ!$A$39:$A$789,$A110,СВЦЭМ!$B$39:$B$789,U$83)+'СЕТ СН'!$H$11+СВЦЭМ!$D$10+'СЕТ СН'!$H$5-'СЕТ СН'!$H$21</f>
        <v>5186.8379312100005</v>
      </c>
      <c r="V110" s="36">
        <f>SUMIFS(СВЦЭМ!$D$39:$D$789,СВЦЭМ!$A$39:$A$789,$A110,СВЦЭМ!$B$39:$B$789,V$83)+'СЕТ СН'!$H$11+СВЦЭМ!$D$10+'СЕТ СН'!$H$5-'СЕТ СН'!$H$21</f>
        <v>5196.0711712400007</v>
      </c>
      <c r="W110" s="36">
        <f>SUMIFS(СВЦЭМ!$D$39:$D$789,СВЦЭМ!$A$39:$A$789,$A110,СВЦЭМ!$B$39:$B$789,W$83)+'СЕТ СН'!$H$11+СВЦЭМ!$D$10+'СЕТ СН'!$H$5-'СЕТ СН'!$H$21</f>
        <v>5224.5142482700003</v>
      </c>
      <c r="X110" s="36">
        <f>SUMIFS(СВЦЭМ!$D$39:$D$789,СВЦЭМ!$A$39:$A$789,$A110,СВЦЭМ!$B$39:$B$789,X$83)+'СЕТ СН'!$H$11+СВЦЭМ!$D$10+'СЕТ СН'!$H$5-'СЕТ СН'!$H$21</f>
        <v>5266.0351912300002</v>
      </c>
      <c r="Y110" s="36">
        <f>SUMIFS(СВЦЭМ!$D$39:$D$789,СВЦЭМ!$A$39:$A$789,$A110,СВЦЭМ!$B$39:$B$789,Y$83)+'СЕТ СН'!$H$11+СВЦЭМ!$D$10+'СЕТ СН'!$H$5-'СЕТ СН'!$H$21</f>
        <v>5270.03247895</v>
      </c>
    </row>
    <row r="111" spans="1:25" ht="15.75" x14ac:dyDescent="0.2">
      <c r="A111" s="35">
        <f t="shared" si="2"/>
        <v>45654</v>
      </c>
      <c r="B111" s="36">
        <f>SUMIFS(СВЦЭМ!$D$39:$D$789,СВЦЭМ!$A$39:$A$789,$A111,СВЦЭМ!$B$39:$B$789,B$83)+'СЕТ СН'!$H$11+СВЦЭМ!$D$10+'СЕТ СН'!$H$5-'СЕТ СН'!$H$21</f>
        <v>5273.2081995600001</v>
      </c>
      <c r="C111" s="36">
        <f>SUMIFS(СВЦЭМ!$D$39:$D$789,СВЦЭМ!$A$39:$A$789,$A111,СВЦЭМ!$B$39:$B$789,C$83)+'СЕТ СН'!$H$11+СВЦЭМ!$D$10+'СЕТ СН'!$H$5-'СЕТ СН'!$H$21</f>
        <v>5310.8027186100007</v>
      </c>
      <c r="D111" s="36">
        <f>SUMIFS(СВЦЭМ!$D$39:$D$789,СВЦЭМ!$A$39:$A$789,$A111,СВЦЭМ!$B$39:$B$789,D$83)+'СЕТ СН'!$H$11+СВЦЭМ!$D$10+'СЕТ СН'!$H$5-'СЕТ СН'!$H$21</f>
        <v>5360.8009862899999</v>
      </c>
      <c r="E111" s="36">
        <f>SUMIFS(СВЦЭМ!$D$39:$D$789,СВЦЭМ!$A$39:$A$789,$A111,СВЦЭМ!$B$39:$B$789,E$83)+'СЕТ СН'!$H$11+СВЦЭМ!$D$10+'СЕТ СН'!$H$5-'СЕТ СН'!$H$21</f>
        <v>5379.3934429800001</v>
      </c>
      <c r="F111" s="36">
        <f>SUMIFS(СВЦЭМ!$D$39:$D$789,СВЦЭМ!$A$39:$A$789,$A111,СВЦЭМ!$B$39:$B$789,F$83)+'СЕТ СН'!$H$11+СВЦЭМ!$D$10+'СЕТ СН'!$H$5-'СЕТ СН'!$H$21</f>
        <v>5379.0453723999999</v>
      </c>
      <c r="G111" s="36">
        <f>SUMIFS(СВЦЭМ!$D$39:$D$789,СВЦЭМ!$A$39:$A$789,$A111,СВЦЭМ!$B$39:$B$789,G$83)+'СЕТ СН'!$H$11+СВЦЭМ!$D$10+'СЕТ СН'!$H$5-'СЕТ СН'!$H$21</f>
        <v>5351.63170971</v>
      </c>
      <c r="H111" s="36">
        <f>SUMIFS(СВЦЭМ!$D$39:$D$789,СВЦЭМ!$A$39:$A$789,$A111,СВЦЭМ!$B$39:$B$789,H$83)+'СЕТ СН'!$H$11+СВЦЭМ!$D$10+'СЕТ СН'!$H$5-'СЕТ СН'!$H$21</f>
        <v>5328.06069983</v>
      </c>
      <c r="I111" s="36">
        <f>SUMIFS(СВЦЭМ!$D$39:$D$789,СВЦЭМ!$A$39:$A$789,$A111,СВЦЭМ!$B$39:$B$789,I$83)+'СЕТ СН'!$H$11+СВЦЭМ!$D$10+'СЕТ СН'!$H$5-'СЕТ СН'!$H$21</f>
        <v>5259.5465580800001</v>
      </c>
      <c r="J111" s="36">
        <f>SUMIFS(СВЦЭМ!$D$39:$D$789,СВЦЭМ!$A$39:$A$789,$A111,СВЦЭМ!$B$39:$B$789,J$83)+'СЕТ СН'!$H$11+СВЦЭМ!$D$10+'СЕТ СН'!$H$5-'СЕТ СН'!$H$21</f>
        <v>5238.4382261400006</v>
      </c>
      <c r="K111" s="36">
        <f>SUMIFS(СВЦЭМ!$D$39:$D$789,СВЦЭМ!$A$39:$A$789,$A111,СВЦЭМ!$B$39:$B$789,K$83)+'СЕТ СН'!$H$11+СВЦЭМ!$D$10+'СЕТ СН'!$H$5-'СЕТ СН'!$H$21</f>
        <v>5220.0346593100003</v>
      </c>
      <c r="L111" s="36">
        <f>SUMIFS(СВЦЭМ!$D$39:$D$789,СВЦЭМ!$A$39:$A$789,$A111,СВЦЭМ!$B$39:$B$789,L$83)+'СЕТ СН'!$H$11+СВЦЭМ!$D$10+'СЕТ СН'!$H$5-'СЕТ СН'!$H$21</f>
        <v>5198.0279603700001</v>
      </c>
      <c r="M111" s="36">
        <f>SUMIFS(СВЦЭМ!$D$39:$D$789,СВЦЭМ!$A$39:$A$789,$A111,СВЦЭМ!$B$39:$B$789,M$83)+'СЕТ СН'!$H$11+СВЦЭМ!$D$10+'СЕТ СН'!$H$5-'СЕТ СН'!$H$21</f>
        <v>5251.7018688600001</v>
      </c>
      <c r="N111" s="36">
        <f>SUMIFS(СВЦЭМ!$D$39:$D$789,СВЦЭМ!$A$39:$A$789,$A111,СВЦЭМ!$B$39:$B$789,N$83)+'СЕТ СН'!$H$11+СВЦЭМ!$D$10+'СЕТ СН'!$H$5-'СЕТ СН'!$H$21</f>
        <v>5257.2532953099999</v>
      </c>
      <c r="O111" s="36">
        <f>SUMIFS(СВЦЭМ!$D$39:$D$789,СВЦЭМ!$A$39:$A$789,$A111,СВЦЭМ!$B$39:$B$789,O$83)+'СЕТ СН'!$H$11+СВЦЭМ!$D$10+'СЕТ СН'!$H$5-'СЕТ СН'!$H$21</f>
        <v>5264.4444808900007</v>
      </c>
      <c r="P111" s="36">
        <f>SUMIFS(СВЦЭМ!$D$39:$D$789,СВЦЭМ!$A$39:$A$789,$A111,СВЦЭМ!$B$39:$B$789,P$83)+'СЕТ СН'!$H$11+СВЦЭМ!$D$10+'СЕТ СН'!$H$5-'СЕТ СН'!$H$21</f>
        <v>5262.1443537699997</v>
      </c>
      <c r="Q111" s="36">
        <f>SUMIFS(СВЦЭМ!$D$39:$D$789,СВЦЭМ!$A$39:$A$789,$A111,СВЦЭМ!$B$39:$B$789,Q$83)+'СЕТ СН'!$H$11+СВЦЭМ!$D$10+'СЕТ СН'!$H$5-'СЕТ СН'!$H$21</f>
        <v>5273.6671197900005</v>
      </c>
      <c r="R111" s="36">
        <f>SUMIFS(СВЦЭМ!$D$39:$D$789,СВЦЭМ!$A$39:$A$789,$A111,СВЦЭМ!$B$39:$B$789,R$83)+'СЕТ СН'!$H$11+СВЦЭМ!$D$10+'СЕТ СН'!$H$5-'СЕТ СН'!$H$21</f>
        <v>5268.9648278900004</v>
      </c>
      <c r="S111" s="36">
        <f>SUMIFS(СВЦЭМ!$D$39:$D$789,СВЦЭМ!$A$39:$A$789,$A111,СВЦЭМ!$B$39:$B$789,S$83)+'СЕТ СН'!$H$11+СВЦЭМ!$D$10+'СЕТ СН'!$H$5-'СЕТ СН'!$H$21</f>
        <v>5243.4952218800008</v>
      </c>
      <c r="T111" s="36">
        <f>SUMIFS(СВЦЭМ!$D$39:$D$789,СВЦЭМ!$A$39:$A$789,$A111,СВЦЭМ!$B$39:$B$789,T$83)+'СЕТ СН'!$H$11+СВЦЭМ!$D$10+'СЕТ СН'!$H$5-'СЕТ СН'!$H$21</f>
        <v>5220.9712399300006</v>
      </c>
      <c r="U111" s="36">
        <f>SUMIFS(СВЦЭМ!$D$39:$D$789,СВЦЭМ!$A$39:$A$789,$A111,СВЦЭМ!$B$39:$B$789,U$83)+'СЕТ СН'!$H$11+СВЦЭМ!$D$10+'СЕТ СН'!$H$5-'СЕТ СН'!$H$21</f>
        <v>5236.0424449900001</v>
      </c>
      <c r="V111" s="36">
        <f>SUMIFS(СВЦЭМ!$D$39:$D$789,СВЦЭМ!$A$39:$A$789,$A111,СВЦЭМ!$B$39:$B$789,V$83)+'СЕТ СН'!$H$11+СВЦЭМ!$D$10+'СЕТ СН'!$H$5-'СЕТ СН'!$H$21</f>
        <v>5246.9457057500003</v>
      </c>
      <c r="W111" s="36">
        <f>SUMIFS(СВЦЭМ!$D$39:$D$789,СВЦЭМ!$A$39:$A$789,$A111,СВЦЭМ!$B$39:$B$789,W$83)+'СЕТ СН'!$H$11+СВЦЭМ!$D$10+'СЕТ СН'!$H$5-'СЕТ СН'!$H$21</f>
        <v>5255.6197992300004</v>
      </c>
      <c r="X111" s="36">
        <f>SUMIFS(СВЦЭМ!$D$39:$D$789,СВЦЭМ!$A$39:$A$789,$A111,СВЦЭМ!$B$39:$B$789,X$83)+'СЕТ СН'!$H$11+СВЦЭМ!$D$10+'СЕТ СН'!$H$5-'СЕТ СН'!$H$21</f>
        <v>5266.1744428000002</v>
      </c>
      <c r="Y111" s="36">
        <f>SUMIFS(СВЦЭМ!$D$39:$D$789,СВЦЭМ!$A$39:$A$789,$A111,СВЦЭМ!$B$39:$B$789,Y$83)+'СЕТ СН'!$H$11+СВЦЭМ!$D$10+'СЕТ СН'!$H$5-'СЕТ СН'!$H$21</f>
        <v>5336.2707967799997</v>
      </c>
    </row>
    <row r="112" spans="1:25" ht="15.75" x14ac:dyDescent="0.2">
      <c r="A112" s="35">
        <f t="shared" si="2"/>
        <v>45655</v>
      </c>
      <c r="B112" s="36">
        <f>SUMIFS(СВЦЭМ!$D$39:$D$789,СВЦЭМ!$A$39:$A$789,$A112,СВЦЭМ!$B$39:$B$789,B$83)+'СЕТ СН'!$H$11+СВЦЭМ!$D$10+'СЕТ СН'!$H$5-'СЕТ СН'!$H$21</f>
        <v>5210.0888015</v>
      </c>
      <c r="C112" s="36">
        <f>SUMIFS(СВЦЭМ!$D$39:$D$789,СВЦЭМ!$A$39:$A$789,$A112,СВЦЭМ!$B$39:$B$789,C$83)+'СЕТ СН'!$H$11+СВЦЭМ!$D$10+'СЕТ СН'!$H$5-'СЕТ СН'!$H$21</f>
        <v>5245.4022558699999</v>
      </c>
      <c r="D112" s="36">
        <f>SUMIFS(СВЦЭМ!$D$39:$D$789,СВЦЭМ!$A$39:$A$789,$A112,СВЦЭМ!$B$39:$B$789,D$83)+'СЕТ СН'!$H$11+СВЦЭМ!$D$10+'СЕТ СН'!$H$5-'СЕТ СН'!$H$21</f>
        <v>5348.5151850399998</v>
      </c>
      <c r="E112" s="36">
        <f>SUMIFS(СВЦЭМ!$D$39:$D$789,СВЦЭМ!$A$39:$A$789,$A112,СВЦЭМ!$B$39:$B$789,E$83)+'СЕТ СН'!$H$11+СВЦЭМ!$D$10+'СЕТ СН'!$H$5-'СЕТ СН'!$H$21</f>
        <v>5383.7687630800001</v>
      </c>
      <c r="F112" s="36">
        <f>SUMIFS(СВЦЭМ!$D$39:$D$789,СВЦЭМ!$A$39:$A$789,$A112,СВЦЭМ!$B$39:$B$789,F$83)+'СЕТ СН'!$H$11+СВЦЭМ!$D$10+'СЕТ СН'!$H$5-'СЕТ СН'!$H$21</f>
        <v>5390.9747523299993</v>
      </c>
      <c r="G112" s="36">
        <f>SUMIFS(СВЦЭМ!$D$39:$D$789,СВЦЭМ!$A$39:$A$789,$A112,СВЦЭМ!$B$39:$B$789,G$83)+'СЕТ СН'!$H$11+СВЦЭМ!$D$10+'СЕТ СН'!$H$5-'СЕТ СН'!$H$21</f>
        <v>5388.4861565499996</v>
      </c>
      <c r="H112" s="36">
        <f>SUMIFS(СВЦЭМ!$D$39:$D$789,СВЦЭМ!$A$39:$A$789,$A112,СВЦЭМ!$B$39:$B$789,H$83)+'СЕТ СН'!$H$11+СВЦЭМ!$D$10+'СЕТ СН'!$H$5-'СЕТ СН'!$H$21</f>
        <v>5349.0946808600002</v>
      </c>
      <c r="I112" s="36">
        <f>SUMIFS(СВЦЭМ!$D$39:$D$789,СВЦЭМ!$A$39:$A$789,$A112,СВЦЭМ!$B$39:$B$789,I$83)+'СЕТ СН'!$H$11+СВЦЭМ!$D$10+'СЕТ СН'!$H$5-'СЕТ СН'!$H$21</f>
        <v>5280.9552177000005</v>
      </c>
      <c r="J112" s="36">
        <f>SUMIFS(СВЦЭМ!$D$39:$D$789,СВЦЭМ!$A$39:$A$789,$A112,СВЦЭМ!$B$39:$B$789,J$83)+'СЕТ СН'!$H$11+СВЦЭМ!$D$10+'СЕТ СН'!$H$5-'СЕТ СН'!$H$21</f>
        <v>5257.00212465</v>
      </c>
      <c r="K112" s="36">
        <f>SUMIFS(СВЦЭМ!$D$39:$D$789,СВЦЭМ!$A$39:$A$789,$A112,СВЦЭМ!$B$39:$B$789,K$83)+'СЕТ СН'!$H$11+СВЦЭМ!$D$10+'СЕТ СН'!$H$5-'СЕТ СН'!$H$21</f>
        <v>5178.0144942300003</v>
      </c>
      <c r="L112" s="36">
        <f>SUMIFS(СВЦЭМ!$D$39:$D$789,СВЦЭМ!$A$39:$A$789,$A112,СВЦЭМ!$B$39:$B$789,L$83)+'СЕТ СН'!$H$11+СВЦЭМ!$D$10+'СЕТ СН'!$H$5-'СЕТ СН'!$H$21</f>
        <v>5153.9179675900004</v>
      </c>
      <c r="M112" s="36">
        <f>SUMIFS(СВЦЭМ!$D$39:$D$789,СВЦЭМ!$A$39:$A$789,$A112,СВЦЭМ!$B$39:$B$789,M$83)+'СЕТ СН'!$H$11+СВЦЭМ!$D$10+'СЕТ СН'!$H$5-'СЕТ СН'!$H$21</f>
        <v>5138.6783852300005</v>
      </c>
      <c r="N112" s="36">
        <f>SUMIFS(СВЦЭМ!$D$39:$D$789,СВЦЭМ!$A$39:$A$789,$A112,СВЦЭМ!$B$39:$B$789,N$83)+'СЕТ СН'!$H$11+СВЦЭМ!$D$10+'СЕТ СН'!$H$5-'СЕТ СН'!$H$21</f>
        <v>5119.0632052800001</v>
      </c>
      <c r="O112" s="36">
        <f>SUMIFS(СВЦЭМ!$D$39:$D$789,СВЦЭМ!$A$39:$A$789,$A112,СВЦЭМ!$B$39:$B$789,O$83)+'СЕТ СН'!$H$11+СВЦЭМ!$D$10+'СЕТ СН'!$H$5-'СЕТ СН'!$H$21</f>
        <v>5155.4678171600008</v>
      </c>
      <c r="P112" s="36">
        <f>SUMIFS(СВЦЭМ!$D$39:$D$789,СВЦЭМ!$A$39:$A$789,$A112,СВЦЭМ!$B$39:$B$789,P$83)+'СЕТ СН'!$H$11+СВЦЭМ!$D$10+'СЕТ СН'!$H$5-'СЕТ СН'!$H$21</f>
        <v>5165.44550721</v>
      </c>
      <c r="Q112" s="36">
        <f>SUMIFS(СВЦЭМ!$D$39:$D$789,СВЦЭМ!$A$39:$A$789,$A112,СВЦЭМ!$B$39:$B$789,Q$83)+'СЕТ СН'!$H$11+СВЦЭМ!$D$10+'СЕТ СН'!$H$5-'СЕТ СН'!$H$21</f>
        <v>5206.0831653900004</v>
      </c>
      <c r="R112" s="36">
        <f>SUMIFS(СВЦЭМ!$D$39:$D$789,СВЦЭМ!$A$39:$A$789,$A112,СВЦЭМ!$B$39:$B$789,R$83)+'СЕТ СН'!$H$11+СВЦЭМ!$D$10+'СЕТ СН'!$H$5-'СЕТ СН'!$H$21</f>
        <v>5177.3597983500003</v>
      </c>
      <c r="S112" s="36">
        <f>SUMIFS(СВЦЭМ!$D$39:$D$789,СВЦЭМ!$A$39:$A$789,$A112,СВЦЭМ!$B$39:$B$789,S$83)+'СЕТ СН'!$H$11+СВЦЭМ!$D$10+'СЕТ СН'!$H$5-'СЕТ СН'!$H$21</f>
        <v>5120.9422435100005</v>
      </c>
      <c r="T112" s="36">
        <f>SUMIFS(СВЦЭМ!$D$39:$D$789,СВЦЭМ!$A$39:$A$789,$A112,СВЦЭМ!$B$39:$B$789,T$83)+'СЕТ СН'!$H$11+СВЦЭМ!$D$10+'СЕТ СН'!$H$5-'СЕТ СН'!$H$21</f>
        <v>5081.8701530500002</v>
      </c>
      <c r="U112" s="36">
        <f>SUMIFS(СВЦЭМ!$D$39:$D$789,СВЦЭМ!$A$39:$A$789,$A112,СВЦЭМ!$B$39:$B$789,U$83)+'СЕТ СН'!$H$11+СВЦЭМ!$D$10+'СЕТ СН'!$H$5-'СЕТ СН'!$H$21</f>
        <v>5069.6037477700002</v>
      </c>
      <c r="V112" s="36">
        <f>SUMIFS(СВЦЭМ!$D$39:$D$789,СВЦЭМ!$A$39:$A$789,$A112,СВЦЭМ!$B$39:$B$789,V$83)+'СЕТ СН'!$H$11+СВЦЭМ!$D$10+'СЕТ СН'!$H$5-'СЕТ СН'!$H$21</f>
        <v>5101.6745715400002</v>
      </c>
      <c r="W112" s="36">
        <f>SUMIFS(СВЦЭМ!$D$39:$D$789,СВЦЭМ!$A$39:$A$789,$A112,СВЦЭМ!$B$39:$B$789,W$83)+'СЕТ СН'!$H$11+СВЦЭМ!$D$10+'СЕТ СН'!$H$5-'СЕТ СН'!$H$21</f>
        <v>5129.4598275000008</v>
      </c>
      <c r="X112" s="36">
        <f>SUMIFS(СВЦЭМ!$D$39:$D$789,СВЦЭМ!$A$39:$A$789,$A112,СВЦЭМ!$B$39:$B$789,X$83)+'СЕТ СН'!$H$11+СВЦЭМ!$D$10+'СЕТ СН'!$H$5-'СЕТ СН'!$H$21</f>
        <v>5166.3879700300004</v>
      </c>
      <c r="Y112" s="36">
        <f>SUMIFS(СВЦЭМ!$D$39:$D$789,СВЦЭМ!$A$39:$A$789,$A112,СВЦЭМ!$B$39:$B$789,Y$83)+'СЕТ СН'!$H$11+СВЦЭМ!$D$10+'СЕТ СН'!$H$5-'СЕТ СН'!$H$21</f>
        <v>5192.1983294800002</v>
      </c>
    </row>
    <row r="113" spans="1:32" ht="15.75" x14ac:dyDescent="0.2">
      <c r="A113" s="35">
        <f t="shared" si="2"/>
        <v>45656</v>
      </c>
      <c r="B113" s="36">
        <f>SUMIFS(СВЦЭМ!$D$39:$D$789,СВЦЭМ!$A$39:$A$789,$A113,СВЦЭМ!$B$39:$B$789,B$83)+'СЕТ СН'!$H$11+СВЦЭМ!$D$10+'СЕТ СН'!$H$5-'СЕТ СН'!$H$21</f>
        <v>5371.5899806500001</v>
      </c>
      <c r="C113" s="36">
        <f>SUMIFS(СВЦЭМ!$D$39:$D$789,СВЦЭМ!$A$39:$A$789,$A113,СВЦЭМ!$B$39:$B$789,C$83)+'СЕТ СН'!$H$11+СВЦЭМ!$D$10+'СЕТ СН'!$H$5-'СЕТ СН'!$H$21</f>
        <v>5425.7966074899996</v>
      </c>
      <c r="D113" s="36">
        <f>SUMIFS(СВЦЭМ!$D$39:$D$789,СВЦЭМ!$A$39:$A$789,$A113,СВЦЭМ!$B$39:$B$789,D$83)+'СЕТ СН'!$H$11+СВЦЭМ!$D$10+'СЕТ СН'!$H$5-'СЕТ СН'!$H$21</f>
        <v>5444.6976918199998</v>
      </c>
      <c r="E113" s="36">
        <f>SUMIFS(СВЦЭМ!$D$39:$D$789,СВЦЭМ!$A$39:$A$789,$A113,СВЦЭМ!$B$39:$B$789,E$83)+'СЕТ СН'!$H$11+СВЦЭМ!$D$10+'СЕТ СН'!$H$5-'СЕТ СН'!$H$21</f>
        <v>5460.1949933899996</v>
      </c>
      <c r="F113" s="36">
        <f>SUMIFS(СВЦЭМ!$D$39:$D$789,СВЦЭМ!$A$39:$A$789,$A113,СВЦЭМ!$B$39:$B$789,F$83)+'СЕТ СН'!$H$11+СВЦЭМ!$D$10+'СЕТ СН'!$H$5-'СЕТ СН'!$H$21</f>
        <v>5464.4634917399999</v>
      </c>
      <c r="G113" s="36">
        <f>SUMIFS(СВЦЭМ!$D$39:$D$789,СВЦЭМ!$A$39:$A$789,$A113,СВЦЭМ!$B$39:$B$789,G$83)+'СЕТ СН'!$H$11+СВЦЭМ!$D$10+'СЕТ СН'!$H$5-'СЕТ СН'!$H$21</f>
        <v>5462.0368659800006</v>
      </c>
      <c r="H113" s="36">
        <f>SUMIFS(СВЦЭМ!$D$39:$D$789,СВЦЭМ!$A$39:$A$789,$A113,СВЦЭМ!$B$39:$B$789,H$83)+'СЕТ СН'!$H$11+СВЦЭМ!$D$10+'СЕТ СН'!$H$5-'СЕТ СН'!$H$21</f>
        <v>5446.49455889</v>
      </c>
      <c r="I113" s="36">
        <f>SUMIFS(СВЦЭМ!$D$39:$D$789,СВЦЭМ!$A$39:$A$789,$A113,СВЦЭМ!$B$39:$B$789,I$83)+'СЕТ СН'!$H$11+СВЦЭМ!$D$10+'СЕТ СН'!$H$5-'СЕТ СН'!$H$21</f>
        <v>5419.9140914300006</v>
      </c>
      <c r="J113" s="36">
        <f>SUMIFS(СВЦЭМ!$D$39:$D$789,СВЦЭМ!$A$39:$A$789,$A113,СВЦЭМ!$B$39:$B$789,J$83)+'СЕТ СН'!$H$11+СВЦЭМ!$D$10+'СЕТ СН'!$H$5-'СЕТ СН'!$H$21</f>
        <v>5373.4726774499995</v>
      </c>
      <c r="K113" s="36">
        <f>SUMIFS(СВЦЭМ!$D$39:$D$789,СВЦЭМ!$A$39:$A$789,$A113,СВЦЭМ!$B$39:$B$789,K$83)+'СЕТ СН'!$H$11+СВЦЭМ!$D$10+'СЕТ СН'!$H$5-'СЕТ СН'!$H$21</f>
        <v>5282.8869717300004</v>
      </c>
      <c r="L113" s="36">
        <f>SUMIFS(СВЦЭМ!$D$39:$D$789,СВЦЭМ!$A$39:$A$789,$A113,СВЦЭМ!$B$39:$B$789,L$83)+'СЕТ СН'!$H$11+СВЦЭМ!$D$10+'СЕТ СН'!$H$5-'СЕТ СН'!$H$21</f>
        <v>5277.7286310700001</v>
      </c>
      <c r="M113" s="36">
        <f>SUMIFS(СВЦЭМ!$D$39:$D$789,СВЦЭМ!$A$39:$A$789,$A113,СВЦЭМ!$B$39:$B$789,M$83)+'СЕТ СН'!$H$11+СВЦЭМ!$D$10+'СЕТ СН'!$H$5-'СЕТ СН'!$H$21</f>
        <v>5276.92153641</v>
      </c>
      <c r="N113" s="36">
        <f>SUMIFS(СВЦЭМ!$D$39:$D$789,СВЦЭМ!$A$39:$A$789,$A113,СВЦЭМ!$B$39:$B$789,N$83)+'СЕТ СН'!$H$11+СВЦЭМ!$D$10+'СЕТ СН'!$H$5-'СЕТ СН'!$H$21</f>
        <v>5259.7707298100004</v>
      </c>
      <c r="O113" s="36">
        <f>SUMIFS(СВЦЭМ!$D$39:$D$789,СВЦЭМ!$A$39:$A$789,$A113,СВЦЭМ!$B$39:$B$789,O$83)+'СЕТ СН'!$H$11+СВЦЭМ!$D$10+'СЕТ СН'!$H$5-'СЕТ СН'!$H$21</f>
        <v>5277.8573861599998</v>
      </c>
      <c r="P113" s="36">
        <f>SUMIFS(СВЦЭМ!$D$39:$D$789,СВЦЭМ!$A$39:$A$789,$A113,СВЦЭМ!$B$39:$B$789,P$83)+'СЕТ СН'!$H$11+СВЦЭМ!$D$10+'СЕТ СН'!$H$5-'СЕТ СН'!$H$21</f>
        <v>5289.7121625500004</v>
      </c>
      <c r="Q113" s="36">
        <f>SUMIFS(СВЦЭМ!$D$39:$D$789,СВЦЭМ!$A$39:$A$789,$A113,СВЦЭМ!$B$39:$B$789,Q$83)+'СЕТ СН'!$H$11+СВЦЭМ!$D$10+'СЕТ СН'!$H$5-'СЕТ СН'!$H$21</f>
        <v>5290.9834171600005</v>
      </c>
      <c r="R113" s="36">
        <f>SUMIFS(СВЦЭМ!$D$39:$D$789,СВЦЭМ!$A$39:$A$789,$A113,СВЦЭМ!$B$39:$B$789,R$83)+'СЕТ СН'!$H$11+СВЦЭМ!$D$10+'СЕТ СН'!$H$5-'СЕТ СН'!$H$21</f>
        <v>5281.1406680600003</v>
      </c>
      <c r="S113" s="36">
        <f>SUMIFS(СВЦЭМ!$D$39:$D$789,СВЦЭМ!$A$39:$A$789,$A113,СВЦЭМ!$B$39:$B$789,S$83)+'СЕТ СН'!$H$11+СВЦЭМ!$D$10+'СЕТ СН'!$H$5-'СЕТ СН'!$H$21</f>
        <v>5246.1414808400004</v>
      </c>
      <c r="T113" s="36">
        <f>SUMIFS(СВЦЭМ!$D$39:$D$789,СВЦЭМ!$A$39:$A$789,$A113,СВЦЭМ!$B$39:$B$789,T$83)+'СЕТ СН'!$H$11+СВЦЭМ!$D$10+'СЕТ СН'!$H$5-'СЕТ СН'!$H$21</f>
        <v>5216.8046961500004</v>
      </c>
      <c r="U113" s="36">
        <f>SUMIFS(СВЦЭМ!$D$39:$D$789,СВЦЭМ!$A$39:$A$789,$A113,СВЦЭМ!$B$39:$B$789,U$83)+'СЕТ СН'!$H$11+СВЦЭМ!$D$10+'СЕТ СН'!$H$5-'СЕТ СН'!$H$21</f>
        <v>5222.8488793000006</v>
      </c>
      <c r="V113" s="36">
        <f>SUMIFS(СВЦЭМ!$D$39:$D$789,СВЦЭМ!$A$39:$A$789,$A113,СВЦЭМ!$B$39:$B$789,V$83)+'СЕТ СН'!$H$11+СВЦЭМ!$D$10+'СЕТ СН'!$H$5-'СЕТ СН'!$H$21</f>
        <v>5235.4406964300006</v>
      </c>
      <c r="W113" s="36">
        <f>SUMIFS(СВЦЭМ!$D$39:$D$789,СВЦЭМ!$A$39:$A$789,$A113,СВЦЭМ!$B$39:$B$789,W$83)+'СЕТ СН'!$H$11+СВЦЭМ!$D$10+'СЕТ СН'!$H$5-'СЕТ СН'!$H$21</f>
        <v>5246.6449449900001</v>
      </c>
      <c r="X113" s="36">
        <f>SUMIFS(СВЦЭМ!$D$39:$D$789,СВЦЭМ!$A$39:$A$789,$A113,СВЦЭМ!$B$39:$B$789,X$83)+'СЕТ СН'!$H$11+СВЦЭМ!$D$10+'СЕТ СН'!$H$5-'СЕТ СН'!$H$21</f>
        <v>5279.3901399300003</v>
      </c>
      <c r="Y113" s="36">
        <f>SUMIFS(СВЦЭМ!$D$39:$D$789,СВЦЭМ!$A$39:$A$789,$A113,СВЦЭМ!$B$39:$B$789,Y$83)+'СЕТ СН'!$H$11+СВЦЭМ!$D$10+'СЕТ СН'!$H$5-'СЕТ СН'!$H$21</f>
        <v>5287.33171924</v>
      </c>
    </row>
    <row r="114" spans="1:32" ht="15.75" x14ac:dyDescent="0.2">
      <c r="A114" s="35">
        <f t="shared" si="2"/>
        <v>45657</v>
      </c>
      <c r="B114" s="36">
        <f>SUMIFS(СВЦЭМ!$D$39:$D$789,СВЦЭМ!$A$39:$A$789,$A114,СВЦЭМ!$B$39:$B$789,B$83)+'СЕТ СН'!$H$11+СВЦЭМ!$D$10+'СЕТ СН'!$H$5-'СЕТ СН'!$H$21</f>
        <v>5313.3899550700007</v>
      </c>
      <c r="C114" s="36">
        <f>SUMIFS(СВЦЭМ!$D$39:$D$789,СВЦЭМ!$A$39:$A$789,$A114,СВЦЭМ!$B$39:$B$789,C$83)+'СЕТ СН'!$H$11+СВЦЭМ!$D$10+'СЕТ СН'!$H$5-'СЕТ СН'!$H$21</f>
        <v>5381.6523703500006</v>
      </c>
      <c r="D114" s="36">
        <f>SUMIFS(СВЦЭМ!$D$39:$D$789,СВЦЭМ!$A$39:$A$789,$A114,СВЦЭМ!$B$39:$B$789,D$83)+'СЕТ СН'!$H$11+СВЦЭМ!$D$10+'СЕТ СН'!$H$5-'СЕТ СН'!$H$21</f>
        <v>5401.4435764400005</v>
      </c>
      <c r="E114" s="36">
        <f>SUMIFS(СВЦЭМ!$D$39:$D$789,СВЦЭМ!$A$39:$A$789,$A114,СВЦЭМ!$B$39:$B$789,E$83)+'СЕТ СН'!$H$11+СВЦЭМ!$D$10+'СЕТ СН'!$H$5-'СЕТ СН'!$H$21</f>
        <v>5443.8161452300001</v>
      </c>
      <c r="F114" s="36">
        <f>SUMIFS(СВЦЭМ!$D$39:$D$789,СВЦЭМ!$A$39:$A$789,$A114,СВЦЭМ!$B$39:$B$789,F$83)+'СЕТ СН'!$H$11+СВЦЭМ!$D$10+'СЕТ СН'!$H$5-'СЕТ СН'!$H$21</f>
        <v>5449.26811258</v>
      </c>
      <c r="G114" s="36">
        <f>SUMIFS(СВЦЭМ!$D$39:$D$789,СВЦЭМ!$A$39:$A$789,$A114,СВЦЭМ!$B$39:$B$789,G$83)+'СЕТ СН'!$H$11+СВЦЭМ!$D$10+'СЕТ СН'!$H$5-'СЕТ СН'!$H$21</f>
        <v>5431.5144076300003</v>
      </c>
      <c r="H114" s="36">
        <f>SUMIFS(СВЦЭМ!$D$39:$D$789,СВЦЭМ!$A$39:$A$789,$A114,СВЦЭМ!$B$39:$B$789,H$83)+'СЕТ СН'!$H$11+СВЦЭМ!$D$10+'СЕТ СН'!$H$5-'СЕТ СН'!$H$21</f>
        <v>5424.3833106900001</v>
      </c>
      <c r="I114" s="36">
        <f>SUMIFS(СВЦЭМ!$D$39:$D$789,СВЦЭМ!$A$39:$A$789,$A114,СВЦЭМ!$B$39:$B$789,I$83)+'СЕТ СН'!$H$11+СВЦЭМ!$D$10+'СЕТ СН'!$H$5-'СЕТ СН'!$H$21</f>
        <v>5402.9690107299994</v>
      </c>
      <c r="J114" s="36">
        <f>SUMIFS(СВЦЭМ!$D$39:$D$789,СВЦЭМ!$A$39:$A$789,$A114,СВЦЭМ!$B$39:$B$789,J$83)+'СЕТ СН'!$H$11+СВЦЭМ!$D$10+'СЕТ СН'!$H$5-'СЕТ СН'!$H$21</f>
        <v>5300.3992738300003</v>
      </c>
      <c r="K114" s="36">
        <f>SUMIFS(СВЦЭМ!$D$39:$D$789,СВЦЭМ!$A$39:$A$789,$A114,СВЦЭМ!$B$39:$B$789,K$83)+'СЕТ СН'!$H$11+СВЦЭМ!$D$10+'СЕТ СН'!$H$5-'СЕТ СН'!$H$21</f>
        <v>5255.8857925900002</v>
      </c>
      <c r="L114" s="36">
        <f>SUMIFS(СВЦЭМ!$D$39:$D$789,СВЦЭМ!$A$39:$A$789,$A114,СВЦЭМ!$B$39:$B$789,L$83)+'СЕТ СН'!$H$11+СВЦЭМ!$D$10+'СЕТ СН'!$H$5-'СЕТ СН'!$H$21</f>
        <v>5227.9535410900007</v>
      </c>
      <c r="M114" s="36">
        <f>SUMIFS(СВЦЭМ!$D$39:$D$789,СВЦЭМ!$A$39:$A$789,$A114,СВЦЭМ!$B$39:$B$789,M$83)+'СЕТ СН'!$H$11+СВЦЭМ!$D$10+'СЕТ СН'!$H$5-'СЕТ СН'!$H$21</f>
        <v>5200.9196056400006</v>
      </c>
      <c r="N114" s="36">
        <f>SUMIFS(СВЦЭМ!$D$39:$D$789,СВЦЭМ!$A$39:$A$789,$A114,СВЦЭМ!$B$39:$B$789,N$83)+'СЕТ СН'!$H$11+СВЦЭМ!$D$10+'СЕТ СН'!$H$5-'СЕТ СН'!$H$21</f>
        <v>5201.1219113400002</v>
      </c>
      <c r="O114" s="36">
        <f>SUMIFS(СВЦЭМ!$D$39:$D$789,СВЦЭМ!$A$39:$A$789,$A114,СВЦЭМ!$B$39:$B$789,O$83)+'СЕТ СН'!$H$11+СВЦЭМ!$D$10+'СЕТ СН'!$H$5-'СЕТ СН'!$H$21</f>
        <v>5228.1342712700007</v>
      </c>
      <c r="P114" s="36">
        <f>SUMIFS(СВЦЭМ!$D$39:$D$789,СВЦЭМ!$A$39:$A$789,$A114,СВЦЭМ!$B$39:$B$789,P$83)+'СЕТ СН'!$H$11+СВЦЭМ!$D$10+'СЕТ СН'!$H$5-'СЕТ СН'!$H$21</f>
        <v>5218.2870595800005</v>
      </c>
      <c r="Q114" s="36">
        <f>SUMIFS(СВЦЭМ!$D$39:$D$789,СВЦЭМ!$A$39:$A$789,$A114,СВЦЭМ!$B$39:$B$789,Q$83)+'СЕТ СН'!$H$11+СВЦЭМ!$D$10+'СЕТ СН'!$H$5-'СЕТ СН'!$H$21</f>
        <v>5212.6144511000002</v>
      </c>
      <c r="R114" s="36">
        <f>SUMIFS(СВЦЭМ!$D$39:$D$789,СВЦЭМ!$A$39:$A$789,$A114,СВЦЭМ!$B$39:$B$789,R$83)+'СЕТ СН'!$H$11+СВЦЭМ!$D$10+'СЕТ СН'!$H$5-'СЕТ СН'!$H$21</f>
        <v>5191.1376278500002</v>
      </c>
      <c r="S114" s="36">
        <f>SUMIFS(СВЦЭМ!$D$39:$D$789,СВЦЭМ!$A$39:$A$789,$A114,СВЦЭМ!$B$39:$B$789,S$83)+'СЕТ СН'!$H$11+СВЦЭМ!$D$10+'СЕТ СН'!$H$5-'СЕТ СН'!$H$21</f>
        <v>5169.5318814300008</v>
      </c>
      <c r="T114" s="36">
        <f>SUMIFS(СВЦЭМ!$D$39:$D$789,СВЦЭМ!$A$39:$A$789,$A114,СВЦЭМ!$B$39:$B$789,T$83)+'СЕТ СН'!$H$11+СВЦЭМ!$D$10+'СЕТ СН'!$H$5-'СЕТ СН'!$H$21</f>
        <v>5132.1199673600004</v>
      </c>
      <c r="U114" s="36">
        <f>SUMIFS(СВЦЭМ!$D$39:$D$789,СВЦЭМ!$A$39:$A$789,$A114,СВЦЭМ!$B$39:$B$789,U$83)+'СЕТ СН'!$H$11+СВЦЭМ!$D$10+'СЕТ СН'!$H$5-'СЕТ СН'!$H$21</f>
        <v>5118.4918232800001</v>
      </c>
      <c r="V114" s="36">
        <f>SUMIFS(СВЦЭМ!$D$39:$D$789,СВЦЭМ!$A$39:$A$789,$A114,СВЦЭМ!$B$39:$B$789,V$83)+'СЕТ СН'!$H$11+СВЦЭМ!$D$10+'СЕТ СН'!$H$5-'СЕТ СН'!$H$21</f>
        <v>5146.4636703200003</v>
      </c>
      <c r="W114" s="36">
        <f>SUMIFS(СВЦЭМ!$D$39:$D$789,СВЦЭМ!$A$39:$A$789,$A114,СВЦЭМ!$B$39:$B$789,W$83)+'СЕТ СН'!$H$11+СВЦЭМ!$D$10+'СЕТ СН'!$H$5-'СЕТ СН'!$H$21</f>
        <v>5196.6661641400005</v>
      </c>
      <c r="X114" s="36">
        <f>SUMIFS(СВЦЭМ!$D$39:$D$789,СВЦЭМ!$A$39:$A$789,$A114,СВЦЭМ!$B$39:$B$789,X$83)+'СЕТ СН'!$H$11+СВЦЭМ!$D$10+'СЕТ СН'!$H$5-'СЕТ СН'!$H$21</f>
        <v>5222.8465629500006</v>
      </c>
      <c r="Y114" s="36">
        <f>SUMIFS(СВЦЭМ!$D$39:$D$789,СВЦЭМ!$A$39:$A$789,$A114,СВЦЭМ!$B$39:$B$789,Y$83)+'СЕТ СН'!$H$11+СВЦЭМ!$D$10+'СЕТ СН'!$H$5-'СЕТ СН'!$H$21</f>
        <v>5258.1782062600005</v>
      </c>
      <c r="Z114" s="36">
        <f>SUMIFS(СВЦЭМ!$D$39:$D$789,СВЦЭМ!$A$39:$A$789,$A114,СВЦЭМ!$B$39:$B$789,Z$83)+'СЕТ СН'!$H$11+СВЦЭМ!$D$10+'СЕТ СН'!$H$5-'СЕТ СН'!$H$21</f>
        <v>5300.23299073</v>
      </c>
      <c r="AA114" s="36">
        <f>SUMIFS(СВЦЭМ!$D$39:$D$789,СВЦЭМ!$A$39:$A$789,$A114,СВЦЭМ!$B$39:$B$789,AA$83)+'СЕТ СН'!$H$11+СВЦЭМ!$D$10+'СЕТ СН'!$H$5-'СЕТ СН'!$H$21</f>
        <v>5323.2256179400001</v>
      </c>
      <c r="AB114" s="36">
        <f>SUMIFS(СВЦЭМ!$D$39:$D$789,СВЦЭМ!$A$39:$A$789,$A114,СВЦЭМ!$B$39:$B$789,AB$83)+'СЕТ СН'!$H$11+СВЦЭМ!$D$10+'СЕТ СН'!$H$5-'СЕТ СН'!$H$21</f>
        <v>5336.7329832200003</v>
      </c>
      <c r="AC114" s="36">
        <f>SUMIFS(СВЦЭМ!$D$39:$D$789,СВЦЭМ!$A$39:$A$789,$A114,СВЦЭМ!$B$39:$B$789,AC$83)+'СЕТ СН'!$H$11+СВЦЭМ!$D$10+'СЕТ СН'!$H$5-'СЕТ СН'!$H$21</f>
        <v>5344.3003924100003</v>
      </c>
      <c r="AD114" s="36">
        <f>SUMIFS(СВЦЭМ!$D$39:$D$789,СВЦЭМ!$A$39:$A$789,$A114,СВЦЭМ!$B$39:$B$789,AD$83)+'СЕТ СН'!$H$11+СВЦЭМ!$D$10+'СЕТ СН'!$H$5-'СЕТ СН'!$H$21</f>
        <v>5358.7613750300006</v>
      </c>
      <c r="AE114" s="36">
        <f>SUMIFS(СВЦЭМ!$D$39:$D$789,СВЦЭМ!$A$39:$A$789,$A114,СВЦЭМ!$B$39:$B$789,AE$83)+'СЕТ СН'!$H$11+СВЦЭМ!$D$10+'СЕТ СН'!$H$5-'СЕТ СН'!$H$21</f>
        <v>5381.0855314199998</v>
      </c>
      <c r="AF114" s="36">
        <f>SUMIFS(СВЦЭМ!$D$39:$D$789,СВЦЭМ!$A$39:$A$789,$A114,СВЦЭМ!$B$39:$B$789,AF$83)+'СЕТ СН'!$H$11+СВЦЭМ!$D$10+'СЕТ СН'!$H$5-'СЕТ СН'!$H$21</f>
        <v>5424.7488847000004</v>
      </c>
    </row>
    <row r="115" spans="1:32"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customHeight="1" x14ac:dyDescent="0.2">
      <c r="A120" s="35" t="str">
        <f>A84</f>
        <v>01.12.2024</v>
      </c>
      <c r="B120" s="36">
        <f>SUMIFS(СВЦЭМ!$D$39:$D$789,СВЦЭМ!$A$39:$A$789,$A120,СВЦЭМ!$B$39:$B$789,B$119)+'СЕТ СН'!$I$11+СВЦЭМ!$D$10+'СЕТ СН'!$I$5-'СЕТ СН'!$I$21</f>
        <v>6118.5761900100006</v>
      </c>
      <c r="C120" s="36">
        <f>SUMIFS(СВЦЭМ!$D$39:$D$789,СВЦЭМ!$A$39:$A$789,$A120,СВЦЭМ!$B$39:$B$789,C$119)+'СЕТ СН'!$I$11+СВЦЭМ!$D$10+'СЕТ СН'!$I$5-'СЕТ СН'!$I$21</f>
        <v>6164.1233376099999</v>
      </c>
      <c r="D120" s="36">
        <f>SUMIFS(СВЦЭМ!$D$39:$D$789,СВЦЭМ!$A$39:$A$789,$A120,СВЦЭМ!$B$39:$B$789,D$119)+'СЕТ СН'!$I$11+СВЦЭМ!$D$10+'СЕТ СН'!$I$5-'СЕТ СН'!$I$21</f>
        <v>6181.40513225</v>
      </c>
      <c r="E120" s="36">
        <f>SUMIFS(СВЦЭМ!$D$39:$D$789,СВЦЭМ!$A$39:$A$789,$A120,СВЦЭМ!$B$39:$B$789,E$119)+'СЕТ СН'!$I$11+СВЦЭМ!$D$10+'СЕТ СН'!$I$5-'СЕТ СН'!$I$21</f>
        <v>6175.3299172299994</v>
      </c>
      <c r="F120" s="36">
        <f>SUMIFS(СВЦЭМ!$D$39:$D$789,СВЦЭМ!$A$39:$A$789,$A120,СВЦЭМ!$B$39:$B$789,F$119)+'СЕТ СН'!$I$11+СВЦЭМ!$D$10+'СЕТ СН'!$I$5-'СЕТ СН'!$I$21</f>
        <v>6177.4332678800001</v>
      </c>
      <c r="G120" s="36">
        <f>SUMIFS(СВЦЭМ!$D$39:$D$789,СВЦЭМ!$A$39:$A$789,$A120,СВЦЭМ!$B$39:$B$789,G$119)+'СЕТ СН'!$I$11+СВЦЭМ!$D$10+'СЕТ СН'!$I$5-'СЕТ СН'!$I$21</f>
        <v>6194.24409999</v>
      </c>
      <c r="H120" s="36">
        <f>SUMIFS(СВЦЭМ!$D$39:$D$789,СВЦЭМ!$A$39:$A$789,$A120,СВЦЭМ!$B$39:$B$789,H$119)+'СЕТ СН'!$I$11+СВЦЭМ!$D$10+'СЕТ СН'!$I$5-'СЕТ СН'!$I$21</f>
        <v>6197.4455409000002</v>
      </c>
      <c r="I120" s="36">
        <f>SUMIFS(СВЦЭМ!$D$39:$D$789,СВЦЭМ!$A$39:$A$789,$A120,СВЦЭМ!$B$39:$B$789,I$119)+'СЕТ СН'!$I$11+СВЦЭМ!$D$10+'СЕТ СН'!$I$5-'СЕТ СН'!$I$21</f>
        <v>6199.1804981099995</v>
      </c>
      <c r="J120" s="36">
        <f>SUMIFS(СВЦЭМ!$D$39:$D$789,СВЦЭМ!$A$39:$A$789,$A120,СВЦЭМ!$B$39:$B$789,J$119)+'СЕТ СН'!$I$11+СВЦЭМ!$D$10+'СЕТ СН'!$I$5-'СЕТ СН'!$I$21</f>
        <v>6158.9000667</v>
      </c>
      <c r="K120" s="36">
        <f>SUMIFS(СВЦЭМ!$D$39:$D$789,СВЦЭМ!$A$39:$A$789,$A120,СВЦЭМ!$B$39:$B$789,K$119)+'СЕТ СН'!$I$11+СВЦЭМ!$D$10+'СЕТ СН'!$I$5-'СЕТ СН'!$I$21</f>
        <v>6164.7490472199997</v>
      </c>
      <c r="L120" s="36">
        <f>SUMIFS(СВЦЭМ!$D$39:$D$789,СВЦЭМ!$A$39:$A$789,$A120,СВЦЭМ!$B$39:$B$789,L$119)+'СЕТ СН'!$I$11+СВЦЭМ!$D$10+'СЕТ СН'!$I$5-'СЕТ СН'!$I$21</f>
        <v>6124.6115695299995</v>
      </c>
      <c r="M120" s="36">
        <f>SUMIFS(СВЦЭМ!$D$39:$D$789,СВЦЭМ!$A$39:$A$789,$A120,СВЦЭМ!$B$39:$B$789,M$119)+'СЕТ СН'!$I$11+СВЦЭМ!$D$10+'СЕТ СН'!$I$5-'СЕТ СН'!$I$21</f>
        <v>6123.6558794399998</v>
      </c>
      <c r="N120" s="36">
        <f>SUMIFS(СВЦЭМ!$D$39:$D$789,СВЦЭМ!$A$39:$A$789,$A120,СВЦЭМ!$B$39:$B$789,N$119)+'СЕТ СН'!$I$11+СВЦЭМ!$D$10+'СЕТ СН'!$I$5-'СЕТ СН'!$I$21</f>
        <v>6149.0751556699997</v>
      </c>
      <c r="O120" s="36">
        <f>SUMIFS(СВЦЭМ!$D$39:$D$789,СВЦЭМ!$A$39:$A$789,$A120,СВЦЭМ!$B$39:$B$789,O$119)+'СЕТ СН'!$I$11+СВЦЭМ!$D$10+'СЕТ СН'!$I$5-'СЕТ СН'!$I$21</f>
        <v>6162.1465962299999</v>
      </c>
      <c r="P120" s="36">
        <f>SUMIFS(СВЦЭМ!$D$39:$D$789,СВЦЭМ!$A$39:$A$789,$A120,СВЦЭМ!$B$39:$B$789,P$119)+'СЕТ СН'!$I$11+СВЦЭМ!$D$10+'СЕТ СН'!$I$5-'СЕТ СН'!$I$21</f>
        <v>6188.4249956000003</v>
      </c>
      <c r="Q120" s="36">
        <f>SUMIFS(СВЦЭМ!$D$39:$D$789,СВЦЭМ!$A$39:$A$789,$A120,СВЦЭМ!$B$39:$B$789,Q$119)+'СЕТ СН'!$I$11+СВЦЭМ!$D$10+'СЕТ СН'!$I$5-'СЕТ СН'!$I$21</f>
        <v>6206.3669826699997</v>
      </c>
      <c r="R120" s="36">
        <f>SUMIFS(СВЦЭМ!$D$39:$D$789,СВЦЭМ!$A$39:$A$789,$A120,СВЦЭМ!$B$39:$B$789,R$119)+'СЕТ СН'!$I$11+СВЦЭМ!$D$10+'СЕТ СН'!$I$5-'СЕТ СН'!$I$21</f>
        <v>6191.6744335399999</v>
      </c>
      <c r="S120" s="36">
        <f>SUMIFS(СВЦЭМ!$D$39:$D$789,СВЦЭМ!$A$39:$A$789,$A120,СВЦЭМ!$B$39:$B$789,S$119)+'СЕТ СН'!$I$11+СВЦЭМ!$D$10+'СЕТ СН'!$I$5-'СЕТ СН'!$I$21</f>
        <v>6139.1512095500002</v>
      </c>
      <c r="T120" s="36">
        <f>SUMIFS(СВЦЭМ!$D$39:$D$789,СВЦЭМ!$A$39:$A$789,$A120,СВЦЭМ!$B$39:$B$789,T$119)+'СЕТ СН'!$I$11+СВЦЭМ!$D$10+'СЕТ СН'!$I$5-'СЕТ СН'!$I$21</f>
        <v>6075.9598679000001</v>
      </c>
      <c r="U120" s="36">
        <f>SUMIFS(СВЦЭМ!$D$39:$D$789,СВЦЭМ!$A$39:$A$789,$A120,СВЦЭМ!$B$39:$B$789,U$119)+'СЕТ СН'!$I$11+СВЦЭМ!$D$10+'СЕТ СН'!$I$5-'СЕТ СН'!$I$21</f>
        <v>6092.96891306</v>
      </c>
      <c r="V120" s="36">
        <f>SUMIFS(СВЦЭМ!$D$39:$D$789,СВЦЭМ!$A$39:$A$789,$A120,СВЦЭМ!$B$39:$B$789,V$119)+'СЕТ СН'!$I$11+СВЦЭМ!$D$10+'СЕТ СН'!$I$5-'СЕТ СН'!$I$21</f>
        <v>6114.8502931599996</v>
      </c>
      <c r="W120" s="36">
        <f>SUMIFS(СВЦЭМ!$D$39:$D$789,СВЦЭМ!$A$39:$A$789,$A120,СВЦЭМ!$B$39:$B$789,W$119)+'СЕТ СН'!$I$11+СВЦЭМ!$D$10+'СЕТ СН'!$I$5-'СЕТ СН'!$I$21</f>
        <v>6131.5638926899992</v>
      </c>
      <c r="X120" s="36">
        <f>SUMIFS(СВЦЭМ!$D$39:$D$789,СВЦЭМ!$A$39:$A$789,$A120,СВЦЭМ!$B$39:$B$789,X$119)+'СЕТ СН'!$I$11+СВЦЭМ!$D$10+'СЕТ СН'!$I$5-'СЕТ СН'!$I$21</f>
        <v>6153.8406206999998</v>
      </c>
      <c r="Y120" s="36">
        <f>SUMIFS(СВЦЭМ!$D$39:$D$789,СВЦЭМ!$A$39:$A$789,$A120,СВЦЭМ!$B$39:$B$789,Y$119)+'СЕТ СН'!$I$11+СВЦЭМ!$D$10+'СЕТ СН'!$I$5-'СЕТ СН'!$I$21</f>
        <v>6219.0905297899999</v>
      </c>
      <c r="AA120" s="45"/>
    </row>
    <row r="121" spans="1:32" ht="15.75" x14ac:dyDescent="0.2">
      <c r="A121" s="35">
        <f>A120+1</f>
        <v>45628</v>
      </c>
      <c r="B121" s="36">
        <f>SUMIFS(СВЦЭМ!$D$39:$D$789,СВЦЭМ!$A$39:$A$789,$A121,СВЦЭМ!$B$39:$B$789,B$119)+'СЕТ СН'!$I$11+СВЦЭМ!$D$10+'СЕТ СН'!$I$5-'СЕТ СН'!$I$21</f>
        <v>6286.2206160699998</v>
      </c>
      <c r="C121" s="36">
        <f>SUMIFS(СВЦЭМ!$D$39:$D$789,СВЦЭМ!$A$39:$A$789,$A121,СВЦЭМ!$B$39:$B$789,C$119)+'СЕТ СН'!$I$11+СВЦЭМ!$D$10+'СЕТ СН'!$I$5-'СЕТ СН'!$I$21</f>
        <v>6275.5717591399998</v>
      </c>
      <c r="D121" s="36">
        <f>SUMIFS(СВЦЭМ!$D$39:$D$789,СВЦЭМ!$A$39:$A$789,$A121,СВЦЭМ!$B$39:$B$789,D$119)+'СЕТ СН'!$I$11+СВЦЭМ!$D$10+'СЕТ СН'!$I$5-'СЕТ СН'!$I$21</f>
        <v>6262.1726626299996</v>
      </c>
      <c r="E121" s="36">
        <f>SUMIFS(СВЦЭМ!$D$39:$D$789,СВЦЭМ!$A$39:$A$789,$A121,СВЦЭМ!$B$39:$B$789,E$119)+'СЕТ СН'!$I$11+СВЦЭМ!$D$10+'СЕТ СН'!$I$5-'СЕТ СН'!$I$21</f>
        <v>6273.2094965699998</v>
      </c>
      <c r="F121" s="36">
        <f>SUMIFS(СВЦЭМ!$D$39:$D$789,СВЦЭМ!$A$39:$A$789,$A121,СВЦЭМ!$B$39:$B$789,F$119)+'СЕТ СН'!$I$11+СВЦЭМ!$D$10+'СЕТ СН'!$I$5-'СЕТ СН'!$I$21</f>
        <v>6265.7812968300004</v>
      </c>
      <c r="G121" s="36">
        <f>SUMIFS(СВЦЭМ!$D$39:$D$789,СВЦЭМ!$A$39:$A$789,$A121,СВЦЭМ!$B$39:$B$789,G$119)+'СЕТ СН'!$I$11+СВЦЭМ!$D$10+'СЕТ СН'!$I$5-'СЕТ СН'!$I$21</f>
        <v>6269.1690280399998</v>
      </c>
      <c r="H121" s="36">
        <f>SUMIFS(СВЦЭМ!$D$39:$D$789,СВЦЭМ!$A$39:$A$789,$A121,СВЦЭМ!$B$39:$B$789,H$119)+'СЕТ СН'!$I$11+СВЦЭМ!$D$10+'СЕТ СН'!$I$5-'СЕТ СН'!$I$21</f>
        <v>6215.27758189</v>
      </c>
      <c r="I121" s="36">
        <f>SUMIFS(СВЦЭМ!$D$39:$D$789,СВЦЭМ!$A$39:$A$789,$A121,СВЦЭМ!$B$39:$B$789,I$119)+'СЕТ СН'!$I$11+СВЦЭМ!$D$10+'СЕТ СН'!$I$5-'СЕТ СН'!$I$21</f>
        <v>6137.2905930300003</v>
      </c>
      <c r="J121" s="36">
        <f>SUMIFS(СВЦЭМ!$D$39:$D$789,СВЦЭМ!$A$39:$A$789,$A121,СВЦЭМ!$B$39:$B$789,J$119)+'СЕТ СН'!$I$11+СВЦЭМ!$D$10+'СЕТ СН'!$I$5-'СЕТ СН'!$I$21</f>
        <v>6096.81238837</v>
      </c>
      <c r="K121" s="36">
        <f>SUMIFS(СВЦЭМ!$D$39:$D$789,СВЦЭМ!$A$39:$A$789,$A121,СВЦЭМ!$B$39:$B$789,K$119)+'СЕТ СН'!$I$11+СВЦЭМ!$D$10+'СЕТ СН'!$I$5-'СЕТ СН'!$I$21</f>
        <v>6084.0370684999998</v>
      </c>
      <c r="L121" s="36">
        <f>SUMIFS(СВЦЭМ!$D$39:$D$789,СВЦЭМ!$A$39:$A$789,$A121,СВЦЭМ!$B$39:$B$789,L$119)+'СЕТ СН'!$I$11+СВЦЭМ!$D$10+'СЕТ СН'!$I$5-'СЕТ СН'!$I$21</f>
        <v>6099.0964975799998</v>
      </c>
      <c r="M121" s="36">
        <f>SUMIFS(СВЦЭМ!$D$39:$D$789,СВЦЭМ!$A$39:$A$789,$A121,СВЦЭМ!$B$39:$B$789,M$119)+'СЕТ СН'!$I$11+СВЦЭМ!$D$10+'СЕТ СН'!$I$5-'СЕТ СН'!$I$21</f>
        <v>6112.7612472199999</v>
      </c>
      <c r="N121" s="36">
        <f>SUMIFS(СВЦЭМ!$D$39:$D$789,СВЦЭМ!$A$39:$A$789,$A121,СВЦЭМ!$B$39:$B$789,N$119)+'СЕТ СН'!$I$11+СВЦЭМ!$D$10+'СЕТ СН'!$I$5-'СЕТ СН'!$I$21</f>
        <v>6127.1704288199999</v>
      </c>
      <c r="O121" s="36">
        <f>SUMIFS(СВЦЭМ!$D$39:$D$789,СВЦЭМ!$A$39:$A$789,$A121,СВЦЭМ!$B$39:$B$789,O$119)+'СЕТ СН'!$I$11+СВЦЭМ!$D$10+'СЕТ СН'!$I$5-'СЕТ СН'!$I$21</f>
        <v>6143.5875080099995</v>
      </c>
      <c r="P121" s="36">
        <f>SUMIFS(СВЦЭМ!$D$39:$D$789,СВЦЭМ!$A$39:$A$789,$A121,СВЦЭМ!$B$39:$B$789,P$119)+'СЕТ СН'!$I$11+СВЦЭМ!$D$10+'СЕТ СН'!$I$5-'СЕТ СН'!$I$21</f>
        <v>6158.1214244900002</v>
      </c>
      <c r="Q121" s="36">
        <f>SUMIFS(СВЦЭМ!$D$39:$D$789,СВЦЭМ!$A$39:$A$789,$A121,СВЦЭМ!$B$39:$B$789,Q$119)+'СЕТ СН'!$I$11+СВЦЭМ!$D$10+'СЕТ СН'!$I$5-'СЕТ СН'!$I$21</f>
        <v>6155.5138129299994</v>
      </c>
      <c r="R121" s="36">
        <f>SUMIFS(СВЦЭМ!$D$39:$D$789,СВЦЭМ!$A$39:$A$789,$A121,СВЦЭМ!$B$39:$B$789,R$119)+'СЕТ СН'!$I$11+СВЦЭМ!$D$10+'СЕТ СН'!$I$5-'СЕТ СН'!$I$21</f>
        <v>6147.0005748900003</v>
      </c>
      <c r="S121" s="36">
        <f>SUMIFS(СВЦЭМ!$D$39:$D$789,СВЦЭМ!$A$39:$A$789,$A121,СВЦЭМ!$B$39:$B$789,S$119)+'СЕТ СН'!$I$11+СВЦЭМ!$D$10+'СЕТ СН'!$I$5-'СЕТ СН'!$I$21</f>
        <v>6100.5052716700002</v>
      </c>
      <c r="T121" s="36">
        <f>SUMIFS(СВЦЭМ!$D$39:$D$789,СВЦЭМ!$A$39:$A$789,$A121,СВЦЭМ!$B$39:$B$789,T$119)+'СЕТ СН'!$I$11+СВЦЭМ!$D$10+'СЕТ СН'!$I$5-'СЕТ СН'!$I$21</f>
        <v>6055.6985601200004</v>
      </c>
      <c r="U121" s="36">
        <f>SUMIFS(СВЦЭМ!$D$39:$D$789,СВЦЭМ!$A$39:$A$789,$A121,СВЦЭМ!$B$39:$B$789,U$119)+'СЕТ СН'!$I$11+СВЦЭМ!$D$10+'СЕТ СН'!$I$5-'СЕТ СН'!$I$21</f>
        <v>6091.9645919599998</v>
      </c>
      <c r="V121" s="36">
        <f>SUMIFS(СВЦЭМ!$D$39:$D$789,СВЦЭМ!$A$39:$A$789,$A121,СВЦЭМ!$B$39:$B$789,V$119)+'СЕТ СН'!$I$11+СВЦЭМ!$D$10+'СЕТ СН'!$I$5-'СЕТ СН'!$I$21</f>
        <v>6118.9499074800005</v>
      </c>
      <c r="W121" s="36">
        <f>SUMIFS(СВЦЭМ!$D$39:$D$789,СВЦЭМ!$A$39:$A$789,$A121,СВЦЭМ!$B$39:$B$789,W$119)+'СЕТ СН'!$I$11+СВЦЭМ!$D$10+'СЕТ СН'!$I$5-'СЕТ СН'!$I$21</f>
        <v>6110.6779968000001</v>
      </c>
      <c r="X121" s="36">
        <f>SUMIFS(СВЦЭМ!$D$39:$D$789,СВЦЭМ!$A$39:$A$789,$A121,СВЦЭМ!$B$39:$B$789,X$119)+'СЕТ СН'!$I$11+СВЦЭМ!$D$10+'СЕТ СН'!$I$5-'СЕТ СН'!$I$21</f>
        <v>6111.4809431699996</v>
      </c>
      <c r="Y121" s="36">
        <f>SUMIFS(СВЦЭМ!$D$39:$D$789,СВЦЭМ!$A$39:$A$789,$A121,СВЦЭМ!$B$39:$B$789,Y$119)+'СЕТ СН'!$I$11+СВЦЭМ!$D$10+'СЕТ СН'!$I$5-'СЕТ СН'!$I$21</f>
        <v>6140.0996675699998</v>
      </c>
    </row>
    <row r="122" spans="1:32" ht="15.75" x14ac:dyDescent="0.2">
      <c r="A122" s="35">
        <f t="shared" ref="A122:A150" si="3">A121+1</f>
        <v>45629</v>
      </c>
      <c r="B122" s="36">
        <f>SUMIFS(СВЦЭМ!$D$39:$D$789,СВЦЭМ!$A$39:$A$789,$A122,СВЦЭМ!$B$39:$B$789,B$119)+'СЕТ СН'!$I$11+СВЦЭМ!$D$10+'СЕТ СН'!$I$5-'СЕТ СН'!$I$21</f>
        <v>6156.2289167700001</v>
      </c>
      <c r="C122" s="36">
        <f>SUMIFS(СВЦЭМ!$D$39:$D$789,СВЦЭМ!$A$39:$A$789,$A122,СВЦЭМ!$B$39:$B$789,C$119)+'СЕТ СН'!$I$11+СВЦЭМ!$D$10+'СЕТ СН'!$I$5-'СЕТ СН'!$I$21</f>
        <v>6195.8668731500002</v>
      </c>
      <c r="D122" s="36">
        <f>SUMIFS(СВЦЭМ!$D$39:$D$789,СВЦЭМ!$A$39:$A$789,$A122,СВЦЭМ!$B$39:$B$789,D$119)+'СЕТ СН'!$I$11+СВЦЭМ!$D$10+'СЕТ СН'!$I$5-'СЕТ СН'!$I$21</f>
        <v>6223.5178299199997</v>
      </c>
      <c r="E122" s="36">
        <f>SUMIFS(СВЦЭМ!$D$39:$D$789,СВЦЭМ!$A$39:$A$789,$A122,СВЦЭМ!$B$39:$B$789,E$119)+'СЕТ СН'!$I$11+СВЦЭМ!$D$10+'СЕТ СН'!$I$5-'СЕТ СН'!$I$21</f>
        <v>6252.1247598699993</v>
      </c>
      <c r="F122" s="36">
        <f>SUMIFS(СВЦЭМ!$D$39:$D$789,СВЦЭМ!$A$39:$A$789,$A122,СВЦЭМ!$B$39:$B$789,F$119)+'СЕТ СН'!$I$11+СВЦЭМ!$D$10+'СЕТ СН'!$I$5-'СЕТ СН'!$I$21</f>
        <v>6258.1930055599996</v>
      </c>
      <c r="G122" s="36">
        <f>SUMIFS(СВЦЭМ!$D$39:$D$789,СВЦЭМ!$A$39:$A$789,$A122,СВЦЭМ!$B$39:$B$789,G$119)+'СЕТ СН'!$I$11+СВЦЭМ!$D$10+'СЕТ СН'!$I$5-'СЕТ СН'!$I$21</f>
        <v>6212.5881320400003</v>
      </c>
      <c r="H122" s="36">
        <f>SUMIFS(СВЦЭМ!$D$39:$D$789,СВЦЭМ!$A$39:$A$789,$A122,СВЦЭМ!$B$39:$B$789,H$119)+'СЕТ СН'!$I$11+СВЦЭМ!$D$10+'СЕТ СН'!$I$5-'СЕТ СН'!$I$21</f>
        <v>6160.6059301000005</v>
      </c>
      <c r="I122" s="36">
        <f>SUMIFS(СВЦЭМ!$D$39:$D$789,СВЦЭМ!$A$39:$A$789,$A122,СВЦЭМ!$B$39:$B$789,I$119)+'СЕТ СН'!$I$11+СВЦЭМ!$D$10+'СЕТ СН'!$I$5-'СЕТ СН'!$I$21</f>
        <v>6093.9046818699999</v>
      </c>
      <c r="J122" s="36">
        <f>SUMIFS(СВЦЭМ!$D$39:$D$789,СВЦЭМ!$A$39:$A$789,$A122,СВЦЭМ!$B$39:$B$789,J$119)+'СЕТ СН'!$I$11+СВЦЭМ!$D$10+'СЕТ СН'!$I$5-'СЕТ СН'!$I$21</f>
        <v>6041.1027970599998</v>
      </c>
      <c r="K122" s="36">
        <f>SUMIFS(СВЦЭМ!$D$39:$D$789,СВЦЭМ!$A$39:$A$789,$A122,СВЦЭМ!$B$39:$B$789,K$119)+'СЕТ СН'!$I$11+СВЦЭМ!$D$10+'СЕТ СН'!$I$5-'СЕТ СН'!$I$21</f>
        <v>6047.3737182100003</v>
      </c>
      <c r="L122" s="36">
        <f>SUMIFS(СВЦЭМ!$D$39:$D$789,СВЦЭМ!$A$39:$A$789,$A122,СВЦЭМ!$B$39:$B$789,L$119)+'СЕТ СН'!$I$11+СВЦЭМ!$D$10+'СЕТ СН'!$I$5-'СЕТ СН'!$I$21</f>
        <v>6053.5038593500003</v>
      </c>
      <c r="M122" s="36">
        <f>SUMIFS(СВЦЭМ!$D$39:$D$789,СВЦЭМ!$A$39:$A$789,$A122,СВЦЭМ!$B$39:$B$789,M$119)+'СЕТ СН'!$I$11+СВЦЭМ!$D$10+'СЕТ СН'!$I$5-'СЕТ СН'!$I$21</f>
        <v>6055.5566575699995</v>
      </c>
      <c r="N122" s="36">
        <f>SUMIFS(СВЦЭМ!$D$39:$D$789,СВЦЭМ!$A$39:$A$789,$A122,СВЦЭМ!$B$39:$B$789,N$119)+'СЕТ СН'!$I$11+СВЦЭМ!$D$10+'СЕТ СН'!$I$5-'СЕТ СН'!$I$21</f>
        <v>6085.7969880600003</v>
      </c>
      <c r="O122" s="36">
        <f>SUMIFS(СВЦЭМ!$D$39:$D$789,СВЦЭМ!$A$39:$A$789,$A122,СВЦЭМ!$B$39:$B$789,O$119)+'СЕТ СН'!$I$11+СВЦЭМ!$D$10+'СЕТ СН'!$I$5-'СЕТ СН'!$I$21</f>
        <v>6098.7044585599997</v>
      </c>
      <c r="P122" s="36">
        <f>SUMIFS(СВЦЭМ!$D$39:$D$789,СВЦЭМ!$A$39:$A$789,$A122,СВЦЭМ!$B$39:$B$789,P$119)+'СЕТ СН'!$I$11+СВЦЭМ!$D$10+'СЕТ СН'!$I$5-'СЕТ СН'!$I$21</f>
        <v>6120.0014689399995</v>
      </c>
      <c r="Q122" s="36">
        <f>SUMIFS(СВЦЭМ!$D$39:$D$789,СВЦЭМ!$A$39:$A$789,$A122,СВЦЭМ!$B$39:$B$789,Q$119)+'СЕТ СН'!$I$11+СВЦЭМ!$D$10+'СЕТ СН'!$I$5-'СЕТ СН'!$I$21</f>
        <v>6143.47453064</v>
      </c>
      <c r="R122" s="36">
        <f>SUMIFS(СВЦЭМ!$D$39:$D$789,СВЦЭМ!$A$39:$A$789,$A122,СВЦЭМ!$B$39:$B$789,R$119)+'СЕТ СН'!$I$11+СВЦЭМ!$D$10+'СЕТ СН'!$I$5-'СЕТ СН'!$I$21</f>
        <v>6126.7603577600003</v>
      </c>
      <c r="S122" s="36">
        <f>SUMIFS(СВЦЭМ!$D$39:$D$789,СВЦЭМ!$A$39:$A$789,$A122,СВЦЭМ!$B$39:$B$789,S$119)+'СЕТ СН'!$I$11+СВЦЭМ!$D$10+'СЕТ СН'!$I$5-'СЕТ СН'!$I$21</f>
        <v>6083.2372471899998</v>
      </c>
      <c r="T122" s="36">
        <f>SUMIFS(СВЦЭМ!$D$39:$D$789,СВЦЭМ!$A$39:$A$789,$A122,СВЦЭМ!$B$39:$B$789,T$119)+'СЕТ СН'!$I$11+СВЦЭМ!$D$10+'СЕТ СН'!$I$5-'СЕТ СН'!$I$21</f>
        <v>6038.5814318499997</v>
      </c>
      <c r="U122" s="36">
        <f>SUMIFS(СВЦЭМ!$D$39:$D$789,СВЦЭМ!$A$39:$A$789,$A122,СВЦЭМ!$B$39:$B$789,U$119)+'СЕТ СН'!$I$11+СВЦЭМ!$D$10+'СЕТ СН'!$I$5-'СЕТ СН'!$I$21</f>
        <v>6058.2495657300005</v>
      </c>
      <c r="V122" s="36">
        <f>SUMIFS(СВЦЭМ!$D$39:$D$789,СВЦЭМ!$A$39:$A$789,$A122,СВЦЭМ!$B$39:$B$789,V$119)+'СЕТ СН'!$I$11+СВЦЭМ!$D$10+'СЕТ СН'!$I$5-'СЕТ СН'!$I$21</f>
        <v>6079.0091235500004</v>
      </c>
      <c r="W122" s="36">
        <f>SUMIFS(СВЦЭМ!$D$39:$D$789,СВЦЭМ!$A$39:$A$789,$A122,СВЦЭМ!$B$39:$B$789,W$119)+'СЕТ СН'!$I$11+СВЦЭМ!$D$10+'СЕТ СН'!$I$5-'СЕТ СН'!$I$21</f>
        <v>6093.2716855199997</v>
      </c>
      <c r="X122" s="36">
        <f>SUMIFS(СВЦЭМ!$D$39:$D$789,СВЦЭМ!$A$39:$A$789,$A122,СВЦЭМ!$B$39:$B$789,X$119)+'СЕТ СН'!$I$11+СВЦЭМ!$D$10+'СЕТ СН'!$I$5-'СЕТ СН'!$I$21</f>
        <v>6104.5698758300005</v>
      </c>
      <c r="Y122" s="36">
        <f>SUMIFS(СВЦЭМ!$D$39:$D$789,СВЦЭМ!$A$39:$A$789,$A122,СВЦЭМ!$B$39:$B$789,Y$119)+'СЕТ СН'!$I$11+СВЦЭМ!$D$10+'СЕТ СН'!$I$5-'СЕТ СН'!$I$21</f>
        <v>6139.5105870400002</v>
      </c>
    </row>
    <row r="123" spans="1:32" ht="15.75" x14ac:dyDescent="0.2">
      <c r="A123" s="35">
        <f t="shared" si="3"/>
        <v>45630</v>
      </c>
      <c r="B123" s="36">
        <f>SUMIFS(СВЦЭМ!$D$39:$D$789,СВЦЭМ!$A$39:$A$789,$A123,СВЦЭМ!$B$39:$B$789,B$119)+'СЕТ СН'!$I$11+СВЦЭМ!$D$10+'СЕТ СН'!$I$5-'СЕТ СН'!$I$21</f>
        <v>6171.6740985899996</v>
      </c>
      <c r="C123" s="36">
        <f>SUMIFS(СВЦЭМ!$D$39:$D$789,СВЦЭМ!$A$39:$A$789,$A123,СВЦЭМ!$B$39:$B$789,C$119)+'СЕТ СН'!$I$11+СВЦЭМ!$D$10+'СЕТ СН'!$I$5-'СЕТ СН'!$I$21</f>
        <v>6233.5949331899992</v>
      </c>
      <c r="D123" s="36">
        <f>SUMIFS(СВЦЭМ!$D$39:$D$789,СВЦЭМ!$A$39:$A$789,$A123,СВЦЭМ!$B$39:$B$789,D$119)+'СЕТ СН'!$I$11+СВЦЭМ!$D$10+'СЕТ СН'!$I$5-'СЕТ СН'!$I$21</f>
        <v>6256.8075568999993</v>
      </c>
      <c r="E123" s="36">
        <f>SUMIFS(СВЦЭМ!$D$39:$D$789,СВЦЭМ!$A$39:$A$789,$A123,СВЦЭМ!$B$39:$B$789,E$119)+'СЕТ СН'!$I$11+СВЦЭМ!$D$10+'СЕТ СН'!$I$5-'СЕТ СН'!$I$21</f>
        <v>6271.0435721699996</v>
      </c>
      <c r="F123" s="36">
        <f>SUMIFS(СВЦЭМ!$D$39:$D$789,СВЦЭМ!$A$39:$A$789,$A123,СВЦЭМ!$B$39:$B$789,F$119)+'СЕТ СН'!$I$11+СВЦЭМ!$D$10+'СЕТ СН'!$I$5-'СЕТ СН'!$I$21</f>
        <v>6265.7376267999998</v>
      </c>
      <c r="G123" s="36">
        <f>SUMIFS(СВЦЭМ!$D$39:$D$789,СВЦЭМ!$A$39:$A$789,$A123,СВЦЭМ!$B$39:$B$789,G$119)+'СЕТ СН'!$I$11+СВЦЭМ!$D$10+'СЕТ СН'!$I$5-'СЕТ СН'!$I$21</f>
        <v>6251.7902255499994</v>
      </c>
      <c r="H123" s="36">
        <f>SUMIFS(СВЦЭМ!$D$39:$D$789,СВЦЭМ!$A$39:$A$789,$A123,СВЦЭМ!$B$39:$B$789,H$119)+'СЕТ СН'!$I$11+СВЦЭМ!$D$10+'СЕТ СН'!$I$5-'СЕТ СН'!$I$21</f>
        <v>6223.2038499699993</v>
      </c>
      <c r="I123" s="36">
        <f>SUMIFS(СВЦЭМ!$D$39:$D$789,СВЦЭМ!$A$39:$A$789,$A123,СВЦЭМ!$B$39:$B$789,I$119)+'СЕТ СН'!$I$11+СВЦЭМ!$D$10+'СЕТ СН'!$I$5-'СЕТ СН'!$I$21</f>
        <v>6122.1140447500002</v>
      </c>
      <c r="J123" s="36">
        <f>SUMIFS(СВЦЭМ!$D$39:$D$789,СВЦЭМ!$A$39:$A$789,$A123,СВЦЭМ!$B$39:$B$789,J$119)+'СЕТ СН'!$I$11+СВЦЭМ!$D$10+'СЕТ СН'!$I$5-'СЕТ СН'!$I$21</f>
        <v>6072.2041478900001</v>
      </c>
      <c r="K123" s="36">
        <f>SUMIFS(СВЦЭМ!$D$39:$D$789,СВЦЭМ!$A$39:$A$789,$A123,СВЦЭМ!$B$39:$B$789,K$119)+'СЕТ СН'!$I$11+СВЦЭМ!$D$10+'СЕТ СН'!$I$5-'СЕТ СН'!$I$21</f>
        <v>6050.9497103200001</v>
      </c>
      <c r="L123" s="36">
        <f>SUMIFS(СВЦЭМ!$D$39:$D$789,СВЦЭМ!$A$39:$A$789,$A123,СВЦЭМ!$B$39:$B$789,L$119)+'СЕТ СН'!$I$11+СВЦЭМ!$D$10+'СЕТ СН'!$I$5-'СЕТ СН'!$I$21</f>
        <v>5984.0428305799996</v>
      </c>
      <c r="M123" s="36">
        <f>SUMIFS(СВЦЭМ!$D$39:$D$789,СВЦЭМ!$A$39:$A$789,$A123,СВЦЭМ!$B$39:$B$789,M$119)+'СЕТ СН'!$I$11+СВЦЭМ!$D$10+'СЕТ СН'!$I$5-'СЕТ СН'!$I$21</f>
        <v>5972.9750450900001</v>
      </c>
      <c r="N123" s="36">
        <f>SUMIFS(СВЦЭМ!$D$39:$D$789,СВЦЭМ!$A$39:$A$789,$A123,СВЦЭМ!$B$39:$B$789,N$119)+'СЕТ СН'!$I$11+СВЦЭМ!$D$10+'СЕТ СН'!$I$5-'СЕТ СН'!$I$21</f>
        <v>6005.2918502000002</v>
      </c>
      <c r="O123" s="36">
        <f>SUMIFS(СВЦЭМ!$D$39:$D$789,СВЦЭМ!$A$39:$A$789,$A123,СВЦЭМ!$B$39:$B$789,O$119)+'СЕТ СН'!$I$11+СВЦЭМ!$D$10+'СЕТ СН'!$I$5-'СЕТ СН'!$I$21</f>
        <v>6011.8615299699995</v>
      </c>
      <c r="P123" s="36">
        <f>SUMIFS(СВЦЭМ!$D$39:$D$789,СВЦЭМ!$A$39:$A$789,$A123,СВЦЭМ!$B$39:$B$789,P$119)+'СЕТ СН'!$I$11+СВЦЭМ!$D$10+'СЕТ СН'!$I$5-'СЕТ СН'!$I$21</f>
        <v>6025.0962945299998</v>
      </c>
      <c r="Q123" s="36">
        <f>SUMIFS(СВЦЭМ!$D$39:$D$789,СВЦЭМ!$A$39:$A$789,$A123,СВЦЭМ!$B$39:$B$789,Q$119)+'СЕТ СН'!$I$11+СВЦЭМ!$D$10+'СЕТ СН'!$I$5-'СЕТ СН'!$I$21</f>
        <v>6034.0654602100003</v>
      </c>
      <c r="R123" s="36">
        <f>SUMIFS(СВЦЭМ!$D$39:$D$789,СВЦЭМ!$A$39:$A$789,$A123,СВЦЭМ!$B$39:$B$789,R$119)+'СЕТ СН'!$I$11+СВЦЭМ!$D$10+'СЕТ СН'!$I$5-'СЕТ СН'!$I$21</f>
        <v>6026.2199414900006</v>
      </c>
      <c r="S123" s="36">
        <f>SUMIFS(СВЦЭМ!$D$39:$D$789,СВЦЭМ!$A$39:$A$789,$A123,СВЦЭМ!$B$39:$B$789,S$119)+'СЕТ СН'!$I$11+СВЦЭМ!$D$10+'СЕТ СН'!$I$5-'СЕТ СН'!$I$21</f>
        <v>5980.4881910700005</v>
      </c>
      <c r="T123" s="36">
        <f>SUMIFS(СВЦЭМ!$D$39:$D$789,СВЦЭМ!$A$39:$A$789,$A123,СВЦЭМ!$B$39:$B$789,T$119)+'СЕТ СН'!$I$11+СВЦЭМ!$D$10+'СЕТ СН'!$I$5-'СЕТ СН'!$I$21</f>
        <v>5934.6709816299999</v>
      </c>
      <c r="U123" s="36">
        <f>SUMIFS(СВЦЭМ!$D$39:$D$789,СВЦЭМ!$A$39:$A$789,$A123,СВЦЭМ!$B$39:$B$789,U$119)+'СЕТ СН'!$I$11+СВЦЭМ!$D$10+'СЕТ СН'!$I$5-'СЕТ СН'!$I$21</f>
        <v>5937.7723183400003</v>
      </c>
      <c r="V123" s="36">
        <f>SUMIFS(СВЦЭМ!$D$39:$D$789,СВЦЭМ!$A$39:$A$789,$A123,СВЦЭМ!$B$39:$B$789,V$119)+'СЕТ СН'!$I$11+СВЦЭМ!$D$10+'СЕТ СН'!$I$5-'СЕТ СН'!$I$21</f>
        <v>5975.4574416599999</v>
      </c>
      <c r="W123" s="36">
        <f>SUMIFS(СВЦЭМ!$D$39:$D$789,СВЦЭМ!$A$39:$A$789,$A123,СВЦЭМ!$B$39:$B$789,W$119)+'СЕТ СН'!$I$11+СВЦЭМ!$D$10+'СЕТ СН'!$I$5-'СЕТ СН'!$I$21</f>
        <v>5995.1909517000004</v>
      </c>
      <c r="X123" s="36">
        <f>SUMIFS(СВЦЭМ!$D$39:$D$789,СВЦЭМ!$A$39:$A$789,$A123,СВЦЭМ!$B$39:$B$789,X$119)+'СЕТ СН'!$I$11+СВЦЭМ!$D$10+'СЕТ СН'!$I$5-'СЕТ СН'!$I$21</f>
        <v>6028.8348365500005</v>
      </c>
      <c r="Y123" s="36">
        <f>SUMIFS(СВЦЭМ!$D$39:$D$789,СВЦЭМ!$A$39:$A$789,$A123,СВЦЭМ!$B$39:$B$789,Y$119)+'СЕТ СН'!$I$11+СВЦЭМ!$D$10+'СЕТ СН'!$I$5-'СЕТ СН'!$I$21</f>
        <v>6065.4434114599999</v>
      </c>
    </row>
    <row r="124" spans="1:32" ht="15.75" x14ac:dyDescent="0.2">
      <c r="A124" s="35">
        <f t="shared" si="3"/>
        <v>45631</v>
      </c>
      <c r="B124" s="36">
        <f>SUMIFS(СВЦЭМ!$D$39:$D$789,СВЦЭМ!$A$39:$A$789,$A124,СВЦЭМ!$B$39:$B$789,B$119)+'СЕТ СН'!$I$11+СВЦЭМ!$D$10+'СЕТ СН'!$I$5-'СЕТ СН'!$I$21</f>
        <v>6074.2605740899999</v>
      </c>
      <c r="C124" s="36">
        <f>SUMIFS(СВЦЭМ!$D$39:$D$789,СВЦЭМ!$A$39:$A$789,$A124,СВЦЭМ!$B$39:$B$789,C$119)+'СЕТ СН'!$I$11+СВЦЭМ!$D$10+'СЕТ СН'!$I$5-'СЕТ СН'!$I$21</f>
        <v>6123.8779520999997</v>
      </c>
      <c r="D124" s="36">
        <f>SUMIFS(СВЦЭМ!$D$39:$D$789,СВЦЭМ!$A$39:$A$789,$A124,СВЦЭМ!$B$39:$B$789,D$119)+'СЕТ СН'!$I$11+СВЦЭМ!$D$10+'СЕТ СН'!$I$5-'СЕТ СН'!$I$21</f>
        <v>6135.4564402800006</v>
      </c>
      <c r="E124" s="36">
        <f>SUMIFS(СВЦЭМ!$D$39:$D$789,СВЦЭМ!$A$39:$A$789,$A124,СВЦЭМ!$B$39:$B$789,E$119)+'СЕТ СН'!$I$11+СВЦЭМ!$D$10+'СЕТ СН'!$I$5-'СЕТ СН'!$I$21</f>
        <v>6147.4505602299996</v>
      </c>
      <c r="F124" s="36">
        <f>SUMIFS(СВЦЭМ!$D$39:$D$789,СВЦЭМ!$A$39:$A$789,$A124,СВЦЭМ!$B$39:$B$789,F$119)+'СЕТ СН'!$I$11+СВЦЭМ!$D$10+'СЕТ СН'!$I$5-'СЕТ СН'!$I$21</f>
        <v>6141.8136831100001</v>
      </c>
      <c r="G124" s="36">
        <f>SUMIFS(СВЦЭМ!$D$39:$D$789,СВЦЭМ!$A$39:$A$789,$A124,СВЦЭМ!$B$39:$B$789,G$119)+'СЕТ СН'!$I$11+СВЦЭМ!$D$10+'СЕТ СН'!$I$5-'СЕТ СН'!$I$21</f>
        <v>6118.5008182599995</v>
      </c>
      <c r="H124" s="36">
        <f>SUMIFS(СВЦЭМ!$D$39:$D$789,СВЦЭМ!$A$39:$A$789,$A124,СВЦЭМ!$B$39:$B$789,H$119)+'СЕТ СН'!$I$11+СВЦЭМ!$D$10+'СЕТ СН'!$I$5-'СЕТ СН'!$I$21</f>
        <v>6046.6908284700003</v>
      </c>
      <c r="I124" s="36">
        <f>SUMIFS(СВЦЭМ!$D$39:$D$789,СВЦЭМ!$A$39:$A$789,$A124,СВЦЭМ!$B$39:$B$789,I$119)+'СЕТ СН'!$I$11+СВЦЭМ!$D$10+'СЕТ СН'!$I$5-'СЕТ СН'!$I$21</f>
        <v>5970.28921713</v>
      </c>
      <c r="J124" s="36">
        <f>SUMIFS(СВЦЭМ!$D$39:$D$789,СВЦЭМ!$A$39:$A$789,$A124,СВЦЭМ!$B$39:$B$789,J$119)+'СЕТ СН'!$I$11+СВЦЭМ!$D$10+'СЕТ СН'!$I$5-'СЕТ СН'!$I$21</f>
        <v>5930.0452825499997</v>
      </c>
      <c r="K124" s="36">
        <f>SUMIFS(СВЦЭМ!$D$39:$D$789,СВЦЭМ!$A$39:$A$789,$A124,СВЦЭМ!$B$39:$B$789,K$119)+'СЕТ СН'!$I$11+СВЦЭМ!$D$10+'СЕТ СН'!$I$5-'СЕТ СН'!$I$21</f>
        <v>5901.8091518500005</v>
      </c>
      <c r="L124" s="36">
        <f>SUMIFS(СВЦЭМ!$D$39:$D$789,СВЦЭМ!$A$39:$A$789,$A124,СВЦЭМ!$B$39:$B$789,L$119)+'СЕТ СН'!$I$11+СВЦЭМ!$D$10+'СЕТ СН'!$I$5-'СЕТ СН'!$I$21</f>
        <v>5892.3930566400004</v>
      </c>
      <c r="M124" s="36">
        <f>SUMIFS(СВЦЭМ!$D$39:$D$789,СВЦЭМ!$A$39:$A$789,$A124,СВЦЭМ!$B$39:$B$789,M$119)+'СЕТ СН'!$I$11+СВЦЭМ!$D$10+'СЕТ СН'!$I$5-'СЕТ СН'!$I$21</f>
        <v>5915.5010667799997</v>
      </c>
      <c r="N124" s="36">
        <f>SUMIFS(СВЦЭМ!$D$39:$D$789,СВЦЭМ!$A$39:$A$789,$A124,СВЦЭМ!$B$39:$B$789,N$119)+'СЕТ СН'!$I$11+СВЦЭМ!$D$10+'СЕТ СН'!$I$5-'СЕТ СН'!$I$21</f>
        <v>5925.46743625</v>
      </c>
      <c r="O124" s="36">
        <f>SUMIFS(СВЦЭМ!$D$39:$D$789,СВЦЭМ!$A$39:$A$789,$A124,СВЦЭМ!$B$39:$B$789,O$119)+'СЕТ СН'!$I$11+СВЦЭМ!$D$10+'СЕТ СН'!$I$5-'СЕТ СН'!$I$21</f>
        <v>5932.2808510200002</v>
      </c>
      <c r="P124" s="36">
        <f>SUMIFS(СВЦЭМ!$D$39:$D$789,СВЦЭМ!$A$39:$A$789,$A124,СВЦЭМ!$B$39:$B$789,P$119)+'СЕТ СН'!$I$11+СВЦЭМ!$D$10+'СЕТ СН'!$I$5-'СЕТ СН'!$I$21</f>
        <v>5946.8412939899999</v>
      </c>
      <c r="Q124" s="36">
        <f>SUMIFS(СВЦЭМ!$D$39:$D$789,СВЦЭМ!$A$39:$A$789,$A124,СВЦЭМ!$B$39:$B$789,Q$119)+'СЕТ СН'!$I$11+СВЦЭМ!$D$10+'СЕТ СН'!$I$5-'СЕТ СН'!$I$21</f>
        <v>5968.4552324100005</v>
      </c>
      <c r="R124" s="36">
        <f>SUMIFS(СВЦЭМ!$D$39:$D$789,СВЦЭМ!$A$39:$A$789,$A124,СВЦЭМ!$B$39:$B$789,R$119)+'СЕТ СН'!$I$11+СВЦЭМ!$D$10+'СЕТ СН'!$I$5-'СЕТ СН'!$I$21</f>
        <v>5971.0264268299998</v>
      </c>
      <c r="S124" s="36">
        <f>SUMIFS(СВЦЭМ!$D$39:$D$789,СВЦЭМ!$A$39:$A$789,$A124,СВЦЭМ!$B$39:$B$789,S$119)+'СЕТ СН'!$I$11+СВЦЭМ!$D$10+'СЕТ СН'!$I$5-'СЕТ СН'!$I$21</f>
        <v>5919.42152197</v>
      </c>
      <c r="T124" s="36">
        <f>SUMIFS(СВЦЭМ!$D$39:$D$789,СВЦЭМ!$A$39:$A$789,$A124,СВЦЭМ!$B$39:$B$789,T$119)+'СЕТ СН'!$I$11+СВЦЭМ!$D$10+'СЕТ СН'!$I$5-'СЕТ СН'!$I$21</f>
        <v>5869.34391013</v>
      </c>
      <c r="U124" s="36">
        <f>SUMIFS(СВЦЭМ!$D$39:$D$789,СВЦЭМ!$A$39:$A$789,$A124,СВЦЭМ!$B$39:$B$789,U$119)+'СЕТ СН'!$I$11+СВЦЭМ!$D$10+'СЕТ СН'!$I$5-'СЕТ СН'!$I$21</f>
        <v>5869.6407145399999</v>
      </c>
      <c r="V124" s="36">
        <f>SUMIFS(СВЦЭМ!$D$39:$D$789,СВЦЭМ!$A$39:$A$789,$A124,СВЦЭМ!$B$39:$B$789,V$119)+'СЕТ СН'!$I$11+СВЦЭМ!$D$10+'СЕТ СН'!$I$5-'СЕТ СН'!$I$21</f>
        <v>5903.3782024299999</v>
      </c>
      <c r="W124" s="36">
        <f>SUMIFS(СВЦЭМ!$D$39:$D$789,СВЦЭМ!$A$39:$A$789,$A124,СВЦЭМ!$B$39:$B$789,W$119)+'СЕТ СН'!$I$11+СВЦЭМ!$D$10+'СЕТ СН'!$I$5-'СЕТ СН'!$I$21</f>
        <v>5913.10319015</v>
      </c>
      <c r="X124" s="36">
        <f>SUMIFS(СВЦЭМ!$D$39:$D$789,СВЦЭМ!$A$39:$A$789,$A124,СВЦЭМ!$B$39:$B$789,X$119)+'СЕТ СН'!$I$11+СВЦЭМ!$D$10+'СЕТ СН'!$I$5-'СЕТ СН'!$I$21</f>
        <v>5927.6058811599996</v>
      </c>
      <c r="Y124" s="36">
        <f>SUMIFS(СВЦЭМ!$D$39:$D$789,СВЦЭМ!$A$39:$A$789,$A124,СВЦЭМ!$B$39:$B$789,Y$119)+'СЕТ СН'!$I$11+СВЦЭМ!$D$10+'СЕТ СН'!$I$5-'СЕТ СН'!$I$21</f>
        <v>5937.5140667599999</v>
      </c>
    </row>
    <row r="125" spans="1:32" ht="15.75" x14ac:dyDescent="0.2">
      <c r="A125" s="35">
        <f t="shared" si="3"/>
        <v>45632</v>
      </c>
      <c r="B125" s="36">
        <f>SUMIFS(СВЦЭМ!$D$39:$D$789,СВЦЭМ!$A$39:$A$789,$A125,СВЦЭМ!$B$39:$B$789,B$119)+'СЕТ СН'!$I$11+СВЦЭМ!$D$10+'СЕТ СН'!$I$5-'СЕТ СН'!$I$21</f>
        <v>6036.3970510500003</v>
      </c>
      <c r="C125" s="36">
        <f>SUMIFS(СВЦЭМ!$D$39:$D$789,СВЦЭМ!$A$39:$A$789,$A125,СВЦЭМ!$B$39:$B$789,C$119)+'СЕТ СН'!$I$11+СВЦЭМ!$D$10+'СЕТ СН'!$I$5-'СЕТ СН'!$I$21</f>
        <v>6103.7458855700006</v>
      </c>
      <c r="D125" s="36">
        <f>SUMIFS(СВЦЭМ!$D$39:$D$789,СВЦЭМ!$A$39:$A$789,$A125,СВЦЭМ!$B$39:$B$789,D$119)+'СЕТ СН'!$I$11+СВЦЭМ!$D$10+'СЕТ СН'!$I$5-'СЕТ СН'!$I$21</f>
        <v>6128.3545156799992</v>
      </c>
      <c r="E125" s="36">
        <f>SUMIFS(СВЦЭМ!$D$39:$D$789,СВЦЭМ!$A$39:$A$789,$A125,СВЦЭМ!$B$39:$B$789,E$119)+'СЕТ СН'!$I$11+СВЦЭМ!$D$10+'СЕТ СН'!$I$5-'СЕТ СН'!$I$21</f>
        <v>6139.8549618599991</v>
      </c>
      <c r="F125" s="36">
        <f>SUMIFS(СВЦЭМ!$D$39:$D$789,СВЦЭМ!$A$39:$A$789,$A125,СВЦЭМ!$B$39:$B$789,F$119)+'СЕТ СН'!$I$11+СВЦЭМ!$D$10+'СЕТ СН'!$I$5-'СЕТ СН'!$I$21</f>
        <v>6137.9677087700002</v>
      </c>
      <c r="G125" s="36">
        <f>SUMIFS(СВЦЭМ!$D$39:$D$789,СВЦЭМ!$A$39:$A$789,$A125,СВЦЭМ!$B$39:$B$789,G$119)+'СЕТ СН'!$I$11+СВЦЭМ!$D$10+'СЕТ СН'!$I$5-'СЕТ СН'!$I$21</f>
        <v>6120.0889545099999</v>
      </c>
      <c r="H125" s="36">
        <f>SUMIFS(СВЦЭМ!$D$39:$D$789,СВЦЭМ!$A$39:$A$789,$A125,СВЦЭМ!$B$39:$B$789,H$119)+'СЕТ СН'!$I$11+СВЦЭМ!$D$10+'СЕТ СН'!$I$5-'СЕТ СН'!$I$21</f>
        <v>6043.36182852</v>
      </c>
      <c r="I125" s="36">
        <f>SUMIFS(СВЦЭМ!$D$39:$D$789,СВЦЭМ!$A$39:$A$789,$A125,СВЦЭМ!$B$39:$B$789,I$119)+'СЕТ СН'!$I$11+СВЦЭМ!$D$10+'СЕТ СН'!$I$5-'СЕТ СН'!$I$21</f>
        <v>5978.0514655500001</v>
      </c>
      <c r="J125" s="36">
        <f>SUMIFS(СВЦЭМ!$D$39:$D$789,СВЦЭМ!$A$39:$A$789,$A125,СВЦЭМ!$B$39:$B$789,J$119)+'СЕТ СН'!$I$11+СВЦЭМ!$D$10+'СЕТ СН'!$I$5-'СЕТ СН'!$I$21</f>
        <v>5920.8875502400006</v>
      </c>
      <c r="K125" s="36">
        <f>SUMIFS(СВЦЭМ!$D$39:$D$789,СВЦЭМ!$A$39:$A$789,$A125,СВЦЭМ!$B$39:$B$789,K$119)+'СЕТ СН'!$I$11+СВЦЭМ!$D$10+'СЕТ СН'!$I$5-'СЕТ СН'!$I$21</f>
        <v>5890.85324752</v>
      </c>
      <c r="L125" s="36">
        <f>SUMIFS(СВЦЭМ!$D$39:$D$789,СВЦЭМ!$A$39:$A$789,$A125,СВЦЭМ!$B$39:$B$789,L$119)+'СЕТ СН'!$I$11+СВЦЭМ!$D$10+'СЕТ СН'!$I$5-'СЕТ СН'!$I$21</f>
        <v>5893.69125721</v>
      </c>
      <c r="M125" s="36">
        <f>SUMIFS(СВЦЭМ!$D$39:$D$789,СВЦЭМ!$A$39:$A$789,$A125,СВЦЭМ!$B$39:$B$789,M$119)+'СЕТ СН'!$I$11+СВЦЭМ!$D$10+'СЕТ СН'!$I$5-'СЕТ СН'!$I$21</f>
        <v>5907.6848682199998</v>
      </c>
      <c r="N125" s="36">
        <f>SUMIFS(СВЦЭМ!$D$39:$D$789,СВЦЭМ!$A$39:$A$789,$A125,СВЦЭМ!$B$39:$B$789,N$119)+'СЕТ СН'!$I$11+СВЦЭМ!$D$10+'СЕТ СН'!$I$5-'СЕТ СН'!$I$21</f>
        <v>5916.0502620300003</v>
      </c>
      <c r="O125" s="36">
        <f>SUMIFS(СВЦЭМ!$D$39:$D$789,СВЦЭМ!$A$39:$A$789,$A125,СВЦЭМ!$B$39:$B$789,O$119)+'СЕТ СН'!$I$11+СВЦЭМ!$D$10+'СЕТ СН'!$I$5-'СЕТ СН'!$I$21</f>
        <v>5920.9327386200002</v>
      </c>
      <c r="P125" s="36">
        <f>SUMIFS(СВЦЭМ!$D$39:$D$789,СВЦЭМ!$A$39:$A$789,$A125,СВЦЭМ!$B$39:$B$789,P$119)+'СЕТ СН'!$I$11+СВЦЭМ!$D$10+'СЕТ СН'!$I$5-'СЕТ СН'!$I$21</f>
        <v>5940.8003046699996</v>
      </c>
      <c r="Q125" s="36">
        <f>SUMIFS(СВЦЭМ!$D$39:$D$789,СВЦЭМ!$A$39:$A$789,$A125,СВЦЭМ!$B$39:$B$789,Q$119)+'СЕТ СН'!$I$11+СВЦЭМ!$D$10+'СЕТ СН'!$I$5-'СЕТ СН'!$I$21</f>
        <v>5951.1349066700004</v>
      </c>
      <c r="R125" s="36">
        <f>SUMIFS(СВЦЭМ!$D$39:$D$789,СВЦЭМ!$A$39:$A$789,$A125,СВЦЭМ!$B$39:$B$789,R$119)+'СЕТ СН'!$I$11+СВЦЭМ!$D$10+'СЕТ СН'!$I$5-'СЕТ СН'!$I$21</f>
        <v>5944.3610303699998</v>
      </c>
      <c r="S125" s="36">
        <f>SUMIFS(СВЦЭМ!$D$39:$D$789,СВЦЭМ!$A$39:$A$789,$A125,СВЦЭМ!$B$39:$B$789,S$119)+'СЕТ СН'!$I$11+СВЦЭМ!$D$10+'СЕТ СН'!$I$5-'СЕТ СН'!$I$21</f>
        <v>5924.4126694099996</v>
      </c>
      <c r="T125" s="36">
        <f>SUMIFS(СВЦЭМ!$D$39:$D$789,СВЦЭМ!$A$39:$A$789,$A125,СВЦЭМ!$B$39:$B$789,T$119)+'СЕТ СН'!$I$11+СВЦЭМ!$D$10+'СЕТ СН'!$I$5-'СЕТ СН'!$I$21</f>
        <v>5875.2373244099999</v>
      </c>
      <c r="U125" s="36">
        <f>SUMIFS(СВЦЭМ!$D$39:$D$789,СВЦЭМ!$A$39:$A$789,$A125,СВЦЭМ!$B$39:$B$789,U$119)+'СЕТ СН'!$I$11+СВЦЭМ!$D$10+'СЕТ СН'!$I$5-'СЕТ СН'!$I$21</f>
        <v>5861.9297080899996</v>
      </c>
      <c r="V125" s="36">
        <f>SUMIFS(СВЦЭМ!$D$39:$D$789,СВЦЭМ!$A$39:$A$789,$A125,СВЦЭМ!$B$39:$B$789,V$119)+'СЕТ СН'!$I$11+СВЦЭМ!$D$10+'СЕТ СН'!$I$5-'СЕТ СН'!$I$21</f>
        <v>5902.7934768100004</v>
      </c>
      <c r="W125" s="36">
        <f>SUMIFS(СВЦЭМ!$D$39:$D$789,СВЦЭМ!$A$39:$A$789,$A125,СВЦЭМ!$B$39:$B$789,W$119)+'СЕТ СН'!$I$11+СВЦЭМ!$D$10+'СЕТ СН'!$I$5-'СЕТ СН'!$I$21</f>
        <v>5904.8109066100005</v>
      </c>
      <c r="X125" s="36">
        <f>SUMIFS(СВЦЭМ!$D$39:$D$789,СВЦЭМ!$A$39:$A$789,$A125,СВЦЭМ!$B$39:$B$789,X$119)+'СЕТ СН'!$I$11+СВЦЭМ!$D$10+'СЕТ СН'!$I$5-'СЕТ СН'!$I$21</f>
        <v>5910.9586650199999</v>
      </c>
      <c r="Y125" s="36">
        <f>SUMIFS(СВЦЭМ!$D$39:$D$789,СВЦЭМ!$A$39:$A$789,$A125,СВЦЭМ!$B$39:$B$789,Y$119)+'СЕТ СН'!$I$11+СВЦЭМ!$D$10+'СЕТ СН'!$I$5-'СЕТ СН'!$I$21</f>
        <v>5938.0231116499999</v>
      </c>
    </row>
    <row r="126" spans="1:32" ht="15.75" x14ac:dyDescent="0.2">
      <c r="A126" s="35">
        <f t="shared" si="3"/>
        <v>45633</v>
      </c>
      <c r="B126" s="36">
        <f>SUMIFS(СВЦЭМ!$D$39:$D$789,СВЦЭМ!$A$39:$A$789,$A126,СВЦЭМ!$B$39:$B$789,B$119)+'СЕТ СН'!$I$11+СВЦЭМ!$D$10+'СЕТ СН'!$I$5-'СЕТ СН'!$I$21</f>
        <v>6015.4161120799999</v>
      </c>
      <c r="C126" s="36">
        <f>SUMIFS(СВЦЭМ!$D$39:$D$789,СВЦЭМ!$A$39:$A$789,$A126,СВЦЭМ!$B$39:$B$789,C$119)+'СЕТ СН'!$I$11+СВЦЭМ!$D$10+'СЕТ СН'!$I$5-'СЕТ СН'!$I$21</f>
        <v>5989.5521967900004</v>
      </c>
      <c r="D126" s="36">
        <f>SUMIFS(СВЦЭМ!$D$39:$D$789,СВЦЭМ!$A$39:$A$789,$A126,СВЦЭМ!$B$39:$B$789,D$119)+'СЕТ СН'!$I$11+СВЦЭМ!$D$10+'СЕТ СН'!$I$5-'СЕТ СН'!$I$21</f>
        <v>6018.3003558500004</v>
      </c>
      <c r="E126" s="36">
        <f>SUMIFS(СВЦЭМ!$D$39:$D$789,СВЦЭМ!$A$39:$A$789,$A126,СВЦЭМ!$B$39:$B$789,E$119)+'СЕТ СН'!$I$11+СВЦЭМ!$D$10+'СЕТ СН'!$I$5-'СЕТ СН'!$I$21</f>
        <v>6041.2672724499998</v>
      </c>
      <c r="F126" s="36">
        <f>SUMIFS(СВЦЭМ!$D$39:$D$789,СВЦЭМ!$A$39:$A$789,$A126,СВЦЭМ!$B$39:$B$789,F$119)+'СЕТ СН'!$I$11+СВЦЭМ!$D$10+'СЕТ СН'!$I$5-'СЕТ СН'!$I$21</f>
        <v>6038.6141814800003</v>
      </c>
      <c r="G126" s="36">
        <f>SUMIFS(СВЦЭМ!$D$39:$D$789,СВЦЭМ!$A$39:$A$789,$A126,СВЦЭМ!$B$39:$B$789,G$119)+'СЕТ СН'!$I$11+СВЦЭМ!$D$10+'СЕТ СН'!$I$5-'СЕТ СН'!$I$21</f>
        <v>6022.1048422100002</v>
      </c>
      <c r="H126" s="36">
        <f>SUMIFS(СВЦЭМ!$D$39:$D$789,СВЦЭМ!$A$39:$A$789,$A126,СВЦЭМ!$B$39:$B$789,H$119)+'СЕТ СН'!$I$11+СВЦЭМ!$D$10+'СЕТ СН'!$I$5-'СЕТ СН'!$I$21</f>
        <v>6000.68421863</v>
      </c>
      <c r="I126" s="36">
        <f>SUMIFS(СВЦЭМ!$D$39:$D$789,СВЦЭМ!$A$39:$A$789,$A126,СВЦЭМ!$B$39:$B$789,I$119)+'СЕТ СН'!$I$11+СВЦЭМ!$D$10+'СЕТ СН'!$I$5-'СЕТ СН'!$I$21</f>
        <v>6000.6879461200006</v>
      </c>
      <c r="J126" s="36">
        <f>SUMIFS(СВЦЭМ!$D$39:$D$789,СВЦЭМ!$A$39:$A$789,$A126,СВЦЭМ!$B$39:$B$789,J$119)+'СЕТ СН'!$I$11+СВЦЭМ!$D$10+'СЕТ СН'!$I$5-'СЕТ СН'!$I$21</f>
        <v>5942.65660854</v>
      </c>
      <c r="K126" s="36">
        <f>SUMIFS(СВЦЭМ!$D$39:$D$789,СВЦЭМ!$A$39:$A$789,$A126,СВЦЭМ!$B$39:$B$789,K$119)+'СЕТ СН'!$I$11+СВЦЭМ!$D$10+'СЕТ СН'!$I$5-'СЕТ СН'!$I$21</f>
        <v>5860.6193809899996</v>
      </c>
      <c r="L126" s="36">
        <f>SUMIFS(СВЦЭМ!$D$39:$D$789,СВЦЭМ!$A$39:$A$789,$A126,СВЦЭМ!$B$39:$B$789,L$119)+'СЕТ СН'!$I$11+СВЦЭМ!$D$10+'СЕТ СН'!$I$5-'СЕТ СН'!$I$21</f>
        <v>5832.4423304900001</v>
      </c>
      <c r="M126" s="36">
        <f>SUMIFS(СВЦЭМ!$D$39:$D$789,СВЦЭМ!$A$39:$A$789,$A126,СВЦЭМ!$B$39:$B$789,M$119)+'СЕТ СН'!$I$11+СВЦЭМ!$D$10+'СЕТ СН'!$I$5-'СЕТ СН'!$I$21</f>
        <v>5834.14900416</v>
      </c>
      <c r="N126" s="36">
        <f>SUMIFS(СВЦЭМ!$D$39:$D$789,СВЦЭМ!$A$39:$A$789,$A126,СВЦЭМ!$B$39:$B$789,N$119)+'СЕТ СН'!$I$11+СВЦЭМ!$D$10+'СЕТ СН'!$I$5-'СЕТ СН'!$I$21</f>
        <v>5853.5425415700001</v>
      </c>
      <c r="O126" s="36">
        <f>SUMIFS(СВЦЭМ!$D$39:$D$789,СВЦЭМ!$A$39:$A$789,$A126,СВЦЭМ!$B$39:$B$789,O$119)+'СЕТ СН'!$I$11+СВЦЭМ!$D$10+'СЕТ СН'!$I$5-'СЕТ СН'!$I$21</f>
        <v>5857.8877733400004</v>
      </c>
      <c r="P126" s="36">
        <f>SUMIFS(СВЦЭМ!$D$39:$D$789,СВЦЭМ!$A$39:$A$789,$A126,СВЦЭМ!$B$39:$B$789,P$119)+'СЕТ СН'!$I$11+СВЦЭМ!$D$10+'СЕТ СН'!$I$5-'СЕТ СН'!$I$21</f>
        <v>5872.7859180300002</v>
      </c>
      <c r="Q126" s="36">
        <f>SUMIFS(СВЦЭМ!$D$39:$D$789,СВЦЭМ!$A$39:$A$789,$A126,СВЦЭМ!$B$39:$B$789,Q$119)+'СЕТ СН'!$I$11+СВЦЭМ!$D$10+'СЕТ СН'!$I$5-'СЕТ СН'!$I$21</f>
        <v>5871.0216306000002</v>
      </c>
      <c r="R126" s="36">
        <f>SUMIFS(СВЦЭМ!$D$39:$D$789,СВЦЭМ!$A$39:$A$789,$A126,СВЦЭМ!$B$39:$B$789,R$119)+'СЕТ СН'!$I$11+СВЦЭМ!$D$10+'СЕТ СН'!$I$5-'СЕТ СН'!$I$21</f>
        <v>5874.6556418399996</v>
      </c>
      <c r="S126" s="36">
        <f>SUMIFS(СВЦЭМ!$D$39:$D$789,СВЦЭМ!$A$39:$A$789,$A126,СВЦЭМ!$B$39:$B$789,S$119)+'СЕТ СН'!$I$11+СВЦЭМ!$D$10+'СЕТ СН'!$I$5-'СЕТ СН'!$I$21</f>
        <v>5847.0755106899996</v>
      </c>
      <c r="T126" s="36">
        <f>SUMIFS(СВЦЭМ!$D$39:$D$789,СВЦЭМ!$A$39:$A$789,$A126,СВЦЭМ!$B$39:$B$789,T$119)+'СЕТ СН'!$I$11+СВЦЭМ!$D$10+'СЕТ СН'!$I$5-'СЕТ СН'!$I$21</f>
        <v>5809.4134470299996</v>
      </c>
      <c r="U126" s="36">
        <f>SUMIFS(СВЦЭМ!$D$39:$D$789,СВЦЭМ!$A$39:$A$789,$A126,СВЦЭМ!$B$39:$B$789,U$119)+'СЕТ СН'!$I$11+СВЦЭМ!$D$10+'СЕТ СН'!$I$5-'СЕТ СН'!$I$21</f>
        <v>5830.3317225199999</v>
      </c>
      <c r="V126" s="36">
        <f>SUMIFS(СВЦЭМ!$D$39:$D$789,СВЦЭМ!$A$39:$A$789,$A126,СВЦЭМ!$B$39:$B$789,V$119)+'СЕТ СН'!$I$11+СВЦЭМ!$D$10+'СЕТ СН'!$I$5-'СЕТ СН'!$I$21</f>
        <v>5846.5909954700001</v>
      </c>
      <c r="W126" s="36">
        <f>SUMIFS(СВЦЭМ!$D$39:$D$789,СВЦЭМ!$A$39:$A$789,$A126,СВЦЭМ!$B$39:$B$789,W$119)+'СЕТ СН'!$I$11+СВЦЭМ!$D$10+'СЕТ СН'!$I$5-'СЕТ СН'!$I$21</f>
        <v>5862.73083658</v>
      </c>
      <c r="X126" s="36">
        <f>SUMIFS(СВЦЭМ!$D$39:$D$789,СВЦЭМ!$A$39:$A$789,$A126,СВЦЭМ!$B$39:$B$789,X$119)+'СЕТ СН'!$I$11+СВЦЭМ!$D$10+'СЕТ СН'!$I$5-'СЕТ СН'!$I$21</f>
        <v>5901.0686977300002</v>
      </c>
      <c r="Y126" s="36">
        <f>SUMIFS(СВЦЭМ!$D$39:$D$789,СВЦЭМ!$A$39:$A$789,$A126,СВЦЭМ!$B$39:$B$789,Y$119)+'СЕТ СН'!$I$11+СВЦЭМ!$D$10+'СЕТ СН'!$I$5-'СЕТ СН'!$I$21</f>
        <v>5954.67243521</v>
      </c>
    </row>
    <row r="127" spans="1:32" ht="15.75" x14ac:dyDescent="0.2">
      <c r="A127" s="35">
        <f t="shared" si="3"/>
        <v>45634</v>
      </c>
      <c r="B127" s="36">
        <f>SUMIFS(СВЦЭМ!$D$39:$D$789,СВЦЭМ!$A$39:$A$789,$A127,СВЦЭМ!$B$39:$B$789,B$119)+'СЕТ СН'!$I$11+СВЦЭМ!$D$10+'СЕТ СН'!$I$5-'СЕТ СН'!$I$21</f>
        <v>5947.2950864499999</v>
      </c>
      <c r="C127" s="36">
        <f>SUMIFS(СВЦЭМ!$D$39:$D$789,СВЦЭМ!$A$39:$A$789,$A127,СВЦЭМ!$B$39:$B$789,C$119)+'СЕТ СН'!$I$11+СВЦЭМ!$D$10+'СЕТ СН'!$I$5-'СЕТ СН'!$I$21</f>
        <v>5978.2783996600001</v>
      </c>
      <c r="D127" s="36">
        <f>SUMIFS(СВЦЭМ!$D$39:$D$789,СВЦЭМ!$A$39:$A$789,$A127,СВЦЭМ!$B$39:$B$789,D$119)+'СЕТ СН'!$I$11+СВЦЭМ!$D$10+'СЕТ СН'!$I$5-'СЕТ СН'!$I$21</f>
        <v>6008.2554656399998</v>
      </c>
      <c r="E127" s="36">
        <f>SUMIFS(СВЦЭМ!$D$39:$D$789,СВЦЭМ!$A$39:$A$789,$A127,СВЦЭМ!$B$39:$B$789,E$119)+'СЕТ СН'!$I$11+СВЦЭМ!$D$10+'СЕТ СН'!$I$5-'СЕТ СН'!$I$21</f>
        <v>6036.6413171499998</v>
      </c>
      <c r="F127" s="36">
        <f>SUMIFS(СВЦЭМ!$D$39:$D$789,СВЦЭМ!$A$39:$A$789,$A127,СВЦЭМ!$B$39:$B$789,F$119)+'СЕТ СН'!$I$11+СВЦЭМ!$D$10+'СЕТ СН'!$I$5-'СЕТ СН'!$I$21</f>
        <v>6048.8257522900003</v>
      </c>
      <c r="G127" s="36">
        <f>SUMIFS(СВЦЭМ!$D$39:$D$789,СВЦЭМ!$A$39:$A$789,$A127,СВЦЭМ!$B$39:$B$789,G$119)+'СЕТ СН'!$I$11+СВЦЭМ!$D$10+'СЕТ СН'!$I$5-'СЕТ СН'!$I$21</f>
        <v>6026.6218920900001</v>
      </c>
      <c r="H127" s="36">
        <f>SUMIFS(СВЦЭМ!$D$39:$D$789,СВЦЭМ!$A$39:$A$789,$A127,СВЦЭМ!$B$39:$B$789,H$119)+'СЕТ СН'!$I$11+СВЦЭМ!$D$10+'СЕТ СН'!$I$5-'СЕТ СН'!$I$21</f>
        <v>6042.6127261199999</v>
      </c>
      <c r="I127" s="36">
        <f>SUMIFS(СВЦЭМ!$D$39:$D$789,СВЦЭМ!$A$39:$A$789,$A127,СВЦЭМ!$B$39:$B$789,I$119)+'СЕТ СН'!$I$11+СВЦЭМ!$D$10+'СЕТ СН'!$I$5-'СЕТ СН'!$I$21</f>
        <v>6031.9249393</v>
      </c>
      <c r="J127" s="36">
        <f>SUMIFS(СВЦЭМ!$D$39:$D$789,СВЦЭМ!$A$39:$A$789,$A127,СВЦЭМ!$B$39:$B$789,J$119)+'СЕТ СН'!$I$11+СВЦЭМ!$D$10+'СЕТ СН'!$I$5-'СЕТ СН'!$I$21</f>
        <v>5977.0417976999997</v>
      </c>
      <c r="K127" s="36">
        <f>SUMIFS(СВЦЭМ!$D$39:$D$789,СВЦЭМ!$A$39:$A$789,$A127,СВЦЭМ!$B$39:$B$789,K$119)+'СЕТ СН'!$I$11+СВЦЭМ!$D$10+'СЕТ СН'!$I$5-'СЕТ СН'!$I$21</f>
        <v>5906.3417511799998</v>
      </c>
      <c r="L127" s="36">
        <f>SUMIFS(СВЦЭМ!$D$39:$D$789,СВЦЭМ!$A$39:$A$789,$A127,СВЦЭМ!$B$39:$B$789,L$119)+'СЕТ СН'!$I$11+СВЦЭМ!$D$10+'СЕТ СН'!$I$5-'СЕТ СН'!$I$21</f>
        <v>5860.0069186199999</v>
      </c>
      <c r="M127" s="36">
        <f>SUMIFS(СВЦЭМ!$D$39:$D$789,СВЦЭМ!$A$39:$A$789,$A127,СВЦЭМ!$B$39:$B$789,M$119)+'СЕТ СН'!$I$11+СВЦЭМ!$D$10+'СЕТ СН'!$I$5-'СЕТ СН'!$I$21</f>
        <v>5859.2577068600003</v>
      </c>
      <c r="N127" s="36">
        <f>SUMIFS(СВЦЭМ!$D$39:$D$789,СВЦЭМ!$A$39:$A$789,$A127,СВЦЭМ!$B$39:$B$789,N$119)+'СЕТ СН'!$I$11+СВЦЭМ!$D$10+'СЕТ СН'!$I$5-'СЕТ СН'!$I$21</f>
        <v>5883.25112343</v>
      </c>
      <c r="O127" s="36">
        <f>SUMIFS(СВЦЭМ!$D$39:$D$789,СВЦЭМ!$A$39:$A$789,$A127,СВЦЭМ!$B$39:$B$789,O$119)+'СЕТ СН'!$I$11+СВЦЭМ!$D$10+'СЕТ СН'!$I$5-'СЕТ СН'!$I$21</f>
        <v>5894.95969487</v>
      </c>
      <c r="P127" s="36">
        <f>SUMIFS(СВЦЭМ!$D$39:$D$789,СВЦЭМ!$A$39:$A$789,$A127,СВЦЭМ!$B$39:$B$789,P$119)+'СЕТ СН'!$I$11+СВЦЭМ!$D$10+'СЕТ СН'!$I$5-'СЕТ СН'!$I$21</f>
        <v>5905.0070318500002</v>
      </c>
      <c r="Q127" s="36">
        <f>SUMIFS(СВЦЭМ!$D$39:$D$789,СВЦЭМ!$A$39:$A$789,$A127,СВЦЭМ!$B$39:$B$789,Q$119)+'СЕТ СН'!$I$11+СВЦЭМ!$D$10+'СЕТ СН'!$I$5-'СЕТ СН'!$I$21</f>
        <v>5912.2607003499998</v>
      </c>
      <c r="R127" s="36">
        <f>SUMIFS(СВЦЭМ!$D$39:$D$789,СВЦЭМ!$A$39:$A$789,$A127,СВЦЭМ!$B$39:$B$789,R$119)+'СЕТ СН'!$I$11+СВЦЭМ!$D$10+'СЕТ СН'!$I$5-'СЕТ СН'!$I$21</f>
        <v>5906.2524112700003</v>
      </c>
      <c r="S127" s="36">
        <f>SUMIFS(СВЦЭМ!$D$39:$D$789,СВЦЭМ!$A$39:$A$789,$A127,СВЦЭМ!$B$39:$B$789,S$119)+'СЕТ СН'!$I$11+СВЦЭМ!$D$10+'СЕТ СН'!$I$5-'СЕТ СН'!$I$21</f>
        <v>5847.4884096200003</v>
      </c>
      <c r="T127" s="36">
        <f>SUMIFS(СВЦЭМ!$D$39:$D$789,СВЦЭМ!$A$39:$A$789,$A127,СВЦЭМ!$B$39:$B$789,T$119)+'СЕТ СН'!$I$11+СВЦЭМ!$D$10+'СЕТ СН'!$I$5-'СЕТ СН'!$I$21</f>
        <v>5775.74836873</v>
      </c>
      <c r="U127" s="36">
        <f>SUMIFS(СВЦЭМ!$D$39:$D$789,СВЦЭМ!$A$39:$A$789,$A127,СВЦЭМ!$B$39:$B$789,U$119)+'СЕТ СН'!$I$11+СВЦЭМ!$D$10+'СЕТ СН'!$I$5-'СЕТ СН'!$I$21</f>
        <v>5773.5639573400003</v>
      </c>
      <c r="V127" s="36">
        <f>SUMIFS(СВЦЭМ!$D$39:$D$789,СВЦЭМ!$A$39:$A$789,$A127,СВЦЭМ!$B$39:$B$789,V$119)+'СЕТ СН'!$I$11+СВЦЭМ!$D$10+'СЕТ СН'!$I$5-'СЕТ СН'!$I$21</f>
        <v>5801.5068475899998</v>
      </c>
      <c r="W127" s="36">
        <f>SUMIFS(СВЦЭМ!$D$39:$D$789,СВЦЭМ!$A$39:$A$789,$A127,СВЦЭМ!$B$39:$B$789,W$119)+'СЕТ СН'!$I$11+СВЦЭМ!$D$10+'СЕТ СН'!$I$5-'СЕТ СН'!$I$21</f>
        <v>5838.93726565</v>
      </c>
      <c r="X127" s="36">
        <f>SUMIFS(СВЦЭМ!$D$39:$D$789,СВЦЭМ!$A$39:$A$789,$A127,СВЦЭМ!$B$39:$B$789,X$119)+'СЕТ СН'!$I$11+СВЦЭМ!$D$10+'СЕТ СН'!$I$5-'СЕТ СН'!$I$21</f>
        <v>5854.73390002</v>
      </c>
      <c r="Y127" s="36">
        <f>SUMIFS(СВЦЭМ!$D$39:$D$789,СВЦЭМ!$A$39:$A$789,$A127,СВЦЭМ!$B$39:$B$789,Y$119)+'СЕТ СН'!$I$11+СВЦЭМ!$D$10+'СЕТ СН'!$I$5-'СЕТ СН'!$I$21</f>
        <v>5855.7029664900001</v>
      </c>
    </row>
    <row r="128" spans="1:32" ht="15.75" x14ac:dyDescent="0.2">
      <c r="A128" s="35">
        <f t="shared" si="3"/>
        <v>45635</v>
      </c>
      <c r="B128" s="36">
        <f>SUMIFS(СВЦЭМ!$D$39:$D$789,СВЦЭМ!$A$39:$A$789,$A128,СВЦЭМ!$B$39:$B$789,B$119)+'СЕТ СН'!$I$11+СВЦЭМ!$D$10+'СЕТ СН'!$I$5-'СЕТ СН'!$I$21</f>
        <v>5929.1064934699998</v>
      </c>
      <c r="C128" s="36">
        <f>SUMIFS(СВЦЭМ!$D$39:$D$789,СВЦЭМ!$A$39:$A$789,$A128,СВЦЭМ!$B$39:$B$789,C$119)+'СЕТ СН'!$I$11+СВЦЭМ!$D$10+'СЕТ СН'!$I$5-'СЕТ СН'!$I$21</f>
        <v>5951.0235670900001</v>
      </c>
      <c r="D128" s="36">
        <f>SUMIFS(СВЦЭМ!$D$39:$D$789,СВЦЭМ!$A$39:$A$789,$A128,СВЦЭМ!$B$39:$B$789,D$119)+'СЕТ СН'!$I$11+СВЦЭМ!$D$10+'СЕТ СН'!$I$5-'СЕТ СН'!$I$21</f>
        <v>5992.4839621600004</v>
      </c>
      <c r="E128" s="36">
        <f>SUMIFS(СВЦЭМ!$D$39:$D$789,СВЦЭМ!$A$39:$A$789,$A128,СВЦЭМ!$B$39:$B$789,E$119)+'СЕТ СН'!$I$11+СВЦЭМ!$D$10+'СЕТ СН'!$I$5-'СЕТ СН'!$I$21</f>
        <v>6012.7900687500005</v>
      </c>
      <c r="F128" s="36">
        <f>SUMIFS(СВЦЭМ!$D$39:$D$789,СВЦЭМ!$A$39:$A$789,$A128,СВЦЭМ!$B$39:$B$789,F$119)+'СЕТ СН'!$I$11+СВЦЭМ!$D$10+'СЕТ СН'!$I$5-'СЕТ СН'!$I$21</f>
        <v>6013.5007001600006</v>
      </c>
      <c r="G128" s="36">
        <f>SUMIFS(СВЦЭМ!$D$39:$D$789,СВЦЭМ!$A$39:$A$789,$A128,СВЦЭМ!$B$39:$B$789,G$119)+'СЕТ СН'!$I$11+СВЦЭМ!$D$10+'СЕТ СН'!$I$5-'СЕТ СН'!$I$21</f>
        <v>5977.6912924999997</v>
      </c>
      <c r="H128" s="36">
        <f>SUMIFS(СВЦЭМ!$D$39:$D$789,СВЦЭМ!$A$39:$A$789,$A128,СВЦЭМ!$B$39:$B$789,H$119)+'СЕТ СН'!$I$11+СВЦЭМ!$D$10+'СЕТ СН'!$I$5-'СЕТ СН'!$I$21</f>
        <v>5899.6998301100002</v>
      </c>
      <c r="I128" s="36">
        <f>SUMIFS(СВЦЭМ!$D$39:$D$789,СВЦЭМ!$A$39:$A$789,$A128,СВЦЭМ!$B$39:$B$789,I$119)+'СЕТ СН'!$I$11+СВЦЭМ!$D$10+'СЕТ СН'!$I$5-'СЕТ СН'!$I$21</f>
        <v>5833.3858980599998</v>
      </c>
      <c r="J128" s="36">
        <f>SUMIFS(СВЦЭМ!$D$39:$D$789,СВЦЭМ!$A$39:$A$789,$A128,СВЦЭМ!$B$39:$B$789,J$119)+'СЕТ СН'!$I$11+СВЦЭМ!$D$10+'СЕТ СН'!$I$5-'СЕТ СН'!$I$21</f>
        <v>5850.3664095700005</v>
      </c>
      <c r="K128" s="36">
        <f>SUMIFS(СВЦЭМ!$D$39:$D$789,СВЦЭМ!$A$39:$A$789,$A128,СВЦЭМ!$B$39:$B$789,K$119)+'СЕТ СН'!$I$11+СВЦЭМ!$D$10+'СЕТ СН'!$I$5-'СЕТ СН'!$I$21</f>
        <v>5835.0009602099999</v>
      </c>
      <c r="L128" s="36">
        <f>SUMIFS(СВЦЭМ!$D$39:$D$789,СВЦЭМ!$A$39:$A$789,$A128,СВЦЭМ!$B$39:$B$789,L$119)+'СЕТ СН'!$I$11+СВЦЭМ!$D$10+'СЕТ СН'!$I$5-'СЕТ СН'!$I$21</f>
        <v>5828.8608684299998</v>
      </c>
      <c r="M128" s="36">
        <f>SUMIFS(СВЦЭМ!$D$39:$D$789,СВЦЭМ!$A$39:$A$789,$A128,СВЦЭМ!$B$39:$B$789,M$119)+'СЕТ СН'!$I$11+СВЦЭМ!$D$10+'СЕТ СН'!$I$5-'СЕТ СН'!$I$21</f>
        <v>5849.6752202799998</v>
      </c>
      <c r="N128" s="36">
        <f>SUMIFS(СВЦЭМ!$D$39:$D$789,СВЦЭМ!$A$39:$A$789,$A128,СВЦЭМ!$B$39:$B$789,N$119)+'СЕТ СН'!$I$11+СВЦЭМ!$D$10+'СЕТ СН'!$I$5-'СЕТ СН'!$I$21</f>
        <v>5842.4089724300002</v>
      </c>
      <c r="O128" s="36">
        <f>SUMIFS(СВЦЭМ!$D$39:$D$789,СВЦЭМ!$A$39:$A$789,$A128,СВЦЭМ!$B$39:$B$789,O$119)+'СЕТ СН'!$I$11+СВЦЭМ!$D$10+'СЕТ СН'!$I$5-'СЕТ СН'!$I$21</f>
        <v>5852.4245533900003</v>
      </c>
      <c r="P128" s="36">
        <f>SUMIFS(СВЦЭМ!$D$39:$D$789,СВЦЭМ!$A$39:$A$789,$A128,СВЦЭМ!$B$39:$B$789,P$119)+'СЕТ СН'!$I$11+СВЦЭМ!$D$10+'СЕТ СН'!$I$5-'СЕТ СН'!$I$21</f>
        <v>5858.9718762700004</v>
      </c>
      <c r="Q128" s="36">
        <f>SUMIFS(СВЦЭМ!$D$39:$D$789,СВЦЭМ!$A$39:$A$789,$A128,СВЦЭМ!$B$39:$B$789,Q$119)+'СЕТ СН'!$I$11+СВЦЭМ!$D$10+'СЕТ СН'!$I$5-'СЕТ СН'!$I$21</f>
        <v>5862.3507255799996</v>
      </c>
      <c r="R128" s="36">
        <f>SUMIFS(СВЦЭМ!$D$39:$D$789,СВЦЭМ!$A$39:$A$789,$A128,СВЦЭМ!$B$39:$B$789,R$119)+'СЕТ СН'!$I$11+СВЦЭМ!$D$10+'СЕТ СН'!$I$5-'СЕТ СН'!$I$21</f>
        <v>5847.9912656300003</v>
      </c>
      <c r="S128" s="36">
        <f>SUMIFS(СВЦЭМ!$D$39:$D$789,СВЦЭМ!$A$39:$A$789,$A128,СВЦЭМ!$B$39:$B$789,S$119)+'СЕТ СН'!$I$11+СВЦЭМ!$D$10+'СЕТ СН'!$I$5-'СЕТ СН'!$I$21</f>
        <v>5814.9980560799995</v>
      </c>
      <c r="T128" s="36">
        <f>SUMIFS(СВЦЭМ!$D$39:$D$789,СВЦЭМ!$A$39:$A$789,$A128,СВЦЭМ!$B$39:$B$789,T$119)+'СЕТ СН'!$I$11+СВЦЭМ!$D$10+'СЕТ СН'!$I$5-'СЕТ СН'!$I$21</f>
        <v>5791.9753690899997</v>
      </c>
      <c r="U128" s="36">
        <f>SUMIFS(СВЦЭМ!$D$39:$D$789,СВЦЭМ!$A$39:$A$789,$A128,СВЦЭМ!$B$39:$B$789,U$119)+'СЕТ СН'!$I$11+СВЦЭМ!$D$10+'СЕТ СН'!$I$5-'СЕТ СН'!$I$21</f>
        <v>5797.8747455800003</v>
      </c>
      <c r="V128" s="36">
        <f>SUMIFS(СВЦЭМ!$D$39:$D$789,СВЦЭМ!$A$39:$A$789,$A128,СВЦЭМ!$B$39:$B$789,V$119)+'СЕТ СН'!$I$11+СВЦЭМ!$D$10+'СЕТ СН'!$I$5-'СЕТ СН'!$I$21</f>
        <v>5823.4134430000004</v>
      </c>
      <c r="W128" s="36">
        <f>SUMIFS(СВЦЭМ!$D$39:$D$789,СВЦЭМ!$A$39:$A$789,$A128,СВЦЭМ!$B$39:$B$789,W$119)+'СЕТ СН'!$I$11+СВЦЭМ!$D$10+'СЕТ СН'!$I$5-'СЕТ СН'!$I$21</f>
        <v>5839.1241323499999</v>
      </c>
      <c r="X128" s="36">
        <f>SUMIFS(СВЦЭМ!$D$39:$D$789,СВЦЭМ!$A$39:$A$789,$A128,СВЦЭМ!$B$39:$B$789,X$119)+'СЕТ СН'!$I$11+СВЦЭМ!$D$10+'СЕТ СН'!$I$5-'СЕТ СН'!$I$21</f>
        <v>5843.9681224300002</v>
      </c>
      <c r="Y128" s="36">
        <f>SUMIFS(СВЦЭМ!$D$39:$D$789,СВЦЭМ!$A$39:$A$789,$A128,СВЦЭМ!$B$39:$B$789,Y$119)+'СЕТ СН'!$I$11+СВЦЭМ!$D$10+'СЕТ СН'!$I$5-'СЕТ СН'!$I$21</f>
        <v>5837.1908954400005</v>
      </c>
    </row>
    <row r="129" spans="1:25" ht="15.75" x14ac:dyDescent="0.2">
      <c r="A129" s="35">
        <f t="shared" si="3"/>
        <v>45636</v>
      </c>
      <c r="B129" s="36">
        <f>SUMIFS(СВЦЭМ!$D$39:$D$789,СВЦЭМ!$A$39:$A$789,$A129,СВЦЭМ!$B$39:$B$789,B$119)+'СЕТ СН'!$I$11+СВЦЭМ!$D$10+'СЕТ СН'!$I$5-'СЕТ СН'!$I$21</f>
        <v>5955.9432956500004</v>
      </c>
      <c r="C129" s="36">
        <f>SUMIFS(СВЦЭМ!$D$39:$D$789,СВЦЭМ!$A$39:$A$789,$A129,СВЦЭМ!$B$39:$B$789,C$119)+'СЕТ СН'!$I$11+СВЦЭМ!$D$10+'СЕТ СН'!$I$5-'СЕТ СН'!$I$21</f>
        <v>6010.24137436</v>
      </c>
      <c r="D129" s="36">
        <f>SUMIFS(СВЦЭМ!$D$39:$D$789,СВЦЭМ!$A$39:$A$789,$A129,СВЦЭМ!$B$39:$B$789,D$119)+'СЕТ СН'!$I$11+СВЦЭМ!$D$10+'СЕТ СН'!$I$5-'СЕТ СН'!$I$21</f>
        <v>6025.0227988900006</v>
      </c>
      <c r="E129" s="36">
        <f>SUMIFS(СВЦЭМ!$D$39:$D$789,СВЦЭМ!$A$39:$A$789,$A129,СВЦЭМ!$B$39:$B$789,E$119)+'СЕТ СН'!$I$11+СВЦЭМ!$D$10+'СЕТ СН'!$I$5-'СЕТ СН'!$I$21</f>
        <v>6042.4770436700001</v>
      </c>
      <c r="F129" s="36">
        <f>SUMIFS(СВЦЭМ!$D$39:$D$789,СВЦЭМ!$A$39:$A$789,$A129,СВЦЭМ!$B$39:$B$789,F$119)+'СЕТ СН'!$I$11+СВЦЭМ!$D$10+'СЕТ СН'!$I$5-'СЕТ СН'!$I$21</f>
        <v>6044.3391767499998</v>
      </c>
      <c r="G129" s="36">
        <f>SUMIFS(СВЦЭМ!$D$39:$D$789,СВЦЭМ!$A$39:$A$789,$A129,СВЦЭМ!$B$39:$B$789,G$119)+'СЕТ СН'!$I$11+СВЦЭМ!$D$10+'СЕТ СН'!$I$5-'СЕТ СН'!$I$21</f>
        <v>6016.6270414499995</v>
      </c>
      <c r="H129" s="36">
        <f>SUMIFS(СВЦЭМ!$D$39:$D$789,СВЦЭМ!$A$39:$A$789,$A129,СВЦЭМ!$B$39:$B$789,H$119)+'СЕТ СН'!$I$11+СВЦЭМ!$D$10+'СЕТ СН'!$I$5-'СЕТ СН'!$I$21</f>
        <v>5946.0718681099997</v>
      </c>
      <c r="I129" s="36">
        <f>SUMIFS(СВЦЭМ!$D$39:$D$789,СВЦЭМ!$A$39:$A$789,$A129,СВЦЭМ!$B$39:$B$789,I$119)+'СЕТ СН'!$I$11+СВЦЭМ!$D$10+'СЕТ СН'!$I$5-'СЕТ СН'!$I$21</f>
        <v>5874.81661523</v>
      </c>
      <c r="J129" s="36">
        <f>SUMIFS(СВЦЭМ!$D$39:$D$789,СВЦЭМ!$A$39:$A$789,$A129,СВЦЭМ!$B$39:$B$789,J$119)+'СЕТ СН'!$I$11+СВЦЭМ!$D$10+'СЕТ СН'!$I$5-'СЕТ СН'!$I$21</f>
        <v>5823.4293775400001</v>
      </c>
      <c r="K129" s="36">
        <f>SUMIFS(СВЦЭМ!$D$39:$D$789,СВЦЭМ!$A$39:$A$789,$A129,СВЦЭМ!$B$39:$B$789,K$119)+'СЕТ СН'!$I$11+СВЦЭМ!$D$10+'СЕТ СН'!$I$5-'СЕТ СН'!$I$21</f>
        <v>5799.2979362900005</v>
      </c>
      <c r="L129" s="36">
        <f>SUMIFS(СВЦЭМ!$D$39:$D$789,СВЦЭМ!$A$39:$A$789,$A129,СВЦЭМ!$B$39:$B$789,L$119)+'СЕТ СН'!$I$11+СВЦЭМ!$D$10+'СЕТ СН'!$I$5-'СЕТ СН'!$I$21</f>
        <v>5810.0610348299997</v>
      </c>
      <c r="M129" s="36">
        <f>SUMIFS(СВЦЭМ!$D$39:$D$789,СВЦЭМ!$A$39:$A$789,$A129,СВЦЭМ!$B$39:$B$789,M$119)+'СЕТ СН'!$I$11+СВЦЭМ!$D$10+'СЕТ СН'!$I$5-'СЕТ СН'!$I$21</f>
        <v>5818.9860245199998</v>
      </c>
      <c r="N129" s="36">
        <f>SUMIFS(СВЦЭМ!$D$39:$D$789,СВЦЭМ!$A$39:$A$789,$A129,СВЦЭМ!$B$39:$B$789,N$119)+'СЕТ СН'!$I$11+СВЦЭМ!$D$10+'СЕТ СН'!$I$5-'СЕТ СН'!$I$21</f>
        <v>5817.5373242200003</v>
      </c>
      <c r="O129" s="36">
        <f>SUMIFS(СВЦЭМ!$D$39:$D$789,СВЦЭМ!$A$39:$A$789,$A129,СВЦЭМ!$B$39:$B$789,O$119)+'СЕТ СН'!$I$11+СВЦЭМ!$D$10+'СЕТ СН'!$I$5-'СЕТ СН'!$I$21</f>
        <v>5813.2175604100003</v>
      </c>
      <c r="P129" s="36">
        <f>SUMIFS(СВЦЭМ!$D$39:$D$789,СВЦЭМ!$A$39:$A$789,$A129,СВЦЭМ!$B$39:$B$789,P$119)+'СЕТ СН'!$I$11+СВЦЭМ!$D$10+'СЕТ СН'!$I$5-'СЕТ СН'!$I$21</f>
        <v>5849.8258727499997</v>
      </c>
      <c r="Q129" s="36">
        <f>SUMIFS(СВЦЭМ!$D$39:$D$789,СВЦЭМ!$A$39:$A$789,$A129,СВЦЭМ!$B$39:$B$789,Q$119)+'СЕТ СН'!$I$11+СВЦЭМ!$D$10+'СЕТ СН'!$I$5-'СЕТ СН'!$I$21</f>
        <v>5863.4012792699996</v>
      </c>
      <c r="R129" s="36">
        <f>SUMIFS(СВЦЭМ!$D$39:$D$789,СВЦЭМ!$A$39:$A$789,$A129,СВЦЭМ!$B$39:$B$789,R$119)+'СЕТ СН'!$I$11+СВЦЭМ!$D$10+'СЕТ СН'!$I$5-'СЕТ СН'!$I$21</f>
        <v>5841.6416316100003</v>
      </c>
      <c r="S129" s="36">
        <f>SUMIFS(СВЦЭМ!$D$39:$D$789,СВЦЭМ!$A$39:$A$789,$A129,СВЦЭМ!$B$39:$B$789,S$119)+'СЕТ СН'!$I$11+СВЦЭМ!$D$10+'СЕТ СН'!$I$5-'СЕТ СН'!$I$21</f>
        <v>5805.8803557600004</v>
      </c>
      <c r="T129" s="36">
        <f>SUMIFS(СВЦЭМ!$D$39:$D$789,СВЦЭМ!$A$39:$A$789,$A129,СВЦЭМ!$B$39:$B$789,T$119)+'СЕТ СН'!$I$11+СВЦЭМ!$D$10+'СЕТ СН'!$I$5-'СЕТ СН'!$I$21</f>
        <v>5785.6559614899998</v>
      </c>
      <c r="U129" s="36">
        <f>SUMIFS(СВЦЭМ!$D$39:$D$789,СВЦЭМ!$A$39:$A$789,$A129,СВЦЭМ!$B$39:$B$789,U$119)+'СЕТ СН'!$I$11+СВЦЭМ!$D$10+'СЕТ СН'!$I$5-'СЕТ СН'!$I$21</f>
        <v>5800.6027058700001</v>
      </c>
      <c r="V129" s="36">
        <f>SUMIFS(СВЦЭМ!$D$39:$D$789,СВЦЭМ!$A$39:$A$789,$A129,СВЦЭМ!$B$39:$B$789,V$119)+'СЕТ СН'!$I$11+СВЦЭМ!$D$10+'СЕТ СН'!$I$5-'СЕТ СН'!$I$21</f>
        <v>5813.0061796099999</v>
      </c>
      <c r="W129" s="36">
        <f>SUMIFS(СВЦЭМ!$D$39:$D$789,СВЦЭМ!$A$39:$A$789,$A129,СВЦЭМ!$B$39:$B$789,W$119)+'СЕТ СН'!$I$11+СВЦЭМ!$D$10+'СЕТ СН'!$I$5-'СЕТ СН'!$I$21</f>
        <v>5839.8464712000005</v>
      </c>
      <c r="X129" s="36">
        <f>SUMIFS(СВЦЭМ!$D$39:$D$789,СВЦЭМ!$A$39:$A$789,$A129,СВЦЭМ!$B$39:$B$789,X$119)+'СЕТ СН'!$I$11+СВЦЭМ!$D$10+'СЕТ СН'!$I$5-'СЕТ СН'!$I$21</f>
        <v>5842.6948804499998</v>
      </c>
      <c r="Y129" s="36">
        <f>SUMIFS(СВЦЭМ!$D$39:$D$789,СВЦЭМ!$A$39:$A$789,$A129,СВЦЭМ!$B$39:$B$789,Y$119)+'СЕТ СН'!$I$11+СВЦЭМ!$D$10+'СЕТ СН'!$I$5-'СЕТ СН'!$I$21</f>
        <v>5881.6289113299999</v>
      </c>
    </row>
    <row r="130" spans="1:25" ht="15.75" x14ac:dyDescent="0.2">
      <c r="A130" s="35">
        <f t="shared" si="3"/>
        <v>45637</v>
      </c>
      <c r="B130" s="36">
        <f>SUMIFS(СВЦЭМ!$D$39:$D$789,СВЦЭМ!$A$39:$A$789,$A130,СВЦЭМ!$B$39:$B$789,B$119)+'СЕТ СН'!$I$11+СВЦЭМ!$D$10+'СЕТ СН'!$I$5-'СЕТ СН'!$I$21</f>
        <v>5877.3723171900001</v>
      </c>
      <c r="C130" s="36">
        <f>SUMIFS(СВЦЭМ!$D$39:$D$789,СВЦЭМ!$A$39:$A$789,$A130,СВЦЭМ!$B$39:$B$789,C$119)+'СЕТ СН'!$I$11+СВЦЭМ!$D$10+'СЕТ СН'!$I$5-'СЕТ СН'!$I$21</f>
        <v>5972.6521401199998</v>
      </c>
      <c r="D130" s="36">
        <f>SUMIFS(СВЦЭМ!$D$39:$D$789,СВЦЭМ!$A$39:$A$789,$A130,СВЦЭМ!$B$39:$B$789,D$119)+'СЕТ СН'!$I$11+СВЦЭМ!$D$10+'СЕТ СН'!$I$5-'СЕТ СН'!$I$21</f>
        <v>6013.8882535600005</v>
      </c>
      <c r="E130" s="36">
        <f>SUMIFS(СВЦЭМ!$D$39:$D$789,СВЦЭМ!$A$39:$A$789,$A130,СВЦЭМ!$B$39:$B$789,E$119)+'СЕТ СН'!$I$11+СВЦЭМ!$D$10+'СЕТ СН'!$I$5-'СЕТ СН'!$I$21</f>
        <v>6025.10980647</v>
      </c>
      <c r="F130" s="36">
        <f>SUMIFS(СВЦЭМ!$D$39:$D$789,СВЦЭМ!$A$39:$A$789,$A130,СВЦЭМ!$B$39:$B$789,F$119)+'СЕТ СН'!$I$11+СВЦЭМ!$D$10+'СЕТ СН'!$I$5-'СЕТ СН'!$I$21</f>
        <v>6036.6946988600002</v>
      </c>
      <c r="G130" s="36">
        <f>SUMIFS(СВЦЭМ!$D$39:$D$789,СВЦЭМ!$A$39:$A$789,$A130,СВЦЭМ!$B$39:$B$789,G$119)+'СЕТ СН'!$I$11+СВЦЭМ!$D$10+'СЕТ СН'!$I$5-'СЕТ СН'!$I$21</f>
        <v>6008.0639656399999</v>
      </c>
      <c r="H130" s="36">
        <f>SUMIFS(СВЦЭМ!$D$39:$D$789,СВЦЭМ!$A$39:$A$789,$A130,СВЦЭМ!$B$39:$B$789,H$119)+'СЕТ СН'!$I$11+СВЦЭМ!$D$10+'СЕТ СН'!$I$5-'СЕТ СН'!$I$21</f>
        <v>5961.3492506900002</v>
      </c>
      <c r="I130" s="36">
        <f>SUMIFS(СВЦЭМ!$D$39:$D$789,СВЦЭМ!$A$39:$A$789,$A130,СВЦЭМ!$B$39:$B$789,I$119)+'СЕТ СН'!$I$11+СВЦЭМ!$D$10+'СЕТ СН'!$I$5-'СЕТ СН'!$I$21</f>
        <v>5896.8536302600005</v>
      </c>
      <c r="J130" s="36">
        <f>SUMIFS(СВЦЭМ!$D$39:$D$789,СВЦЭМ!$A$39:$A$789,$A130,СВЦЭМ!$B$39:$B$789,J$119)+'СЕТ СН'!$I$11+СВЦЭМ!$D$10+'СЕТ СН'!$I$5-'СЕТ СН'!$I$21</f>
        <v>5856.2738647699998</v>
      </c>
      <c r="K130" s="36">
        <f>SUMIFS(СВЦЭМ!$D$39:$D$789,СВЦЭМ!$A$39:$A$789,$A130,СВЦЭМ!$B$39:$B$789,K$119)+'СЕТ СН'!$I$11+СВЦЭМ!$D$10+'СЕТ СН'!$I$5-'СЕТ СН'!$I$21</f>
        <v>5840.4171776499998</v>
      </c>
      <c r="L130" s="36">
        <f>SUMIFS(СВЦЭМ!$D$39:$D$789,СВЦЭМ!$A$39:$A$789,$A130,СВЦЭМ!$B$39:$B$789,L$119)+'СЕТ СН'!$I$11+СВЦЭМ!$D$10+'СЕТ СН'!$I$5-'СЕТ СН'!$I$21</f>
        <v>5839.5954401500003</v>
      </c>
      <c r="M130" s="36">
        <f>SUMIFS(СВЦЭМ!$D$39:$D$789,СВЦЭМ!$A$39:$A$789,$A130,СВЦЭМ!$B$39:$B$789,M$119)+'СЕТ СН'!$I$11+СВЦЭМ!$D$10+'СЕТ СН'!$I$5-'СЕТ СН'!$I$21</f>
        <v>5863.2728184799998</v>
      </c>
      <c r="N130" s="36">
        <f>SUMIFS(СВЦЭМ!$D$39:$D$789,СВЦЭМ!$A$39:$A$789,$A130,СВЦЭМ!$B$39:$B$789,N$119)+'СЕТ СН'!$I$11+СВЦЭМ!$D$10+'СЕТ СН'!$I$5-'СЕТ СН'!$I$21</f>
        <v>5882.1408365099996</v>
      </c>
      <c r="O130" s="36">
        <f>SUMIFS(СВЦЭМ!$D$39:$D$789,СВЦЭМ!$A$39:$A$789,$A130,СВЦЭМ!$B$39:$B$789,O$119)+'СЕТ СН'!$I$11+СВЦЭМ!$D$10+'СЕТ СН'!$I$5-'СЕТ СН'!$I$21</f>
        <v>5910.1280003600004</v>
      </c>
      <c r="P130" s="36">
        <f>SUMIFS(СВЦЭМ!$D$39:$D$789,СВЦЭМ!$A$39:$A$789,$A130,СВЦЭМ!$B$39:$B$789,P$119)+'СЕТ СН'!$I$11+СВЦЭМ!$D$10+'СЕТ СН'!$I$5-'СЕТ СН'!$I$21</f>
        <v>5937.5069968999996</v>
      </c>
      <c r="Q130" s="36">
        <f>SUMIFS(СВЦЭМ!$D$39:$D$789,СВЦЭМ!$A$39:$A$789,$A130,СВЦЭМ!$B$39:$B$789,Q$119)+'СЕТ СН'!$I$11+СВЦЭМ!$D$10+'СЕТ СН'!$I$5-'СЕТ СН'!$I$21</f>
        <v>5969.3996191300002</v>
      </c>
      <c r="R130" s="36">
        <f>SUMIFS(СВЦЭМ!$D$39:$D$789,СВЦЭМ!$A$39:$A$789,$A130,СВЦЭМ!$B$39:$B$789,R$119)+'СЕТ СН'!$I$11+СВЦЭМ!$D$10+'СЕТ СН'!$I$5-'СЕТ СН'!$I$21</f>
        <v>5956.6589922100002</v>
      </c>
      <c r="S130" s="36">
        <f>SUMIFS(СВЦЭМ!$D$39:$D$789,СВЦЭМ!$A$39:$A$789,$A130,СВЦЭМ!$B$39:$B$789,S$119)+'СЕТ СН'!$I$11+СВЦЭМ!$D$10+'СЕТ СН'!$I$5-'СЕТ СН'!$I$21</f>
        <v>5923.3292447399999</v>
      </c>
      <c r="T130" s="36">
        <f>SUMIFS(СВЦЭМ!$D$39:$D$789,СВЦЭМ!$A$39:$A$789,$A130,СВЦЭМ!$B$39:$B$789,T$119)+'СЕТ СН'!$I$11+СВЦЭМ!$D$10+'СЕТ СН'!$I$5-'СЕТ СН'!$I$21</f>
        <v>5879.1503249199995</v>
      </c>
      <c r="U130" s="36">
        <f>SUMIFS(СВЦЭМ!$D$39:$D$789,СВЦЭМ!$A$39:$A$789,$A130,СВЦЭМ!$B$39:$B$789,U$119)+'СЕТ СН'!$I$11+СВЦЭМ!$D$10+'СЕТ СН'!$I$5-'СЕТ СН'!$I$21</f>
        <v>5864.7638434800001</v>
      </c>
      <c r="V130" s="36">
        <f>SUMIFS(СВЦЭМ!$D$39:$D$789,СВЦЭМ!$A$39:$A$789,$A130,СВЦЭМ!$B$39:$B$789,V$119)+'СЕТ СН'!$I$11+СВЦЭМ!$D$10+'СЕТ СН'!$I$5-'СЕТ СН'!$I$21</f>
        <v>5859.0215138499998</v>
      </c>
      <c r="W130" s="36">
        <f>SUMIFS(СВЦЭМ!$D$39:$D$789,СВЦЭМ!$A$39:$A$789,$A130,СВЦЭМ!$B$39:$B$789,W$119)+'СЕТ СН'!$I$11+СВЦЭМ!$D$10+'СЕТ СН'!$I$5-'СЕТ СН'!$I$21</f>
        <v>5872.3030697900003</v>
      </c>
      <c r="X130" s="36">
        <f>SUMIFS(СВЦЭМ!$D$39:$D$789,СВЦЭМ!$A$39:$A$789,$A130,СВЦЭМ!$B$39:$B$789,X$119)+'СЕТ СН'!$I$11+СВЦЭМ!$D$10+'СЕТ СН'!$I$5-'СЕТ СН'!$I$21</f>
        <v>5900.4160622300005</v>
      </c>
      <c r="Y130" s="36">
        <f>SUMIFS(СВЦЭМ!$D$39:$D$789,СВЦЭМ!$A$39:$A$789,$A130,СВЦЭМ!$B$39:$B$789,Y$119)+'СЕТ СН'!$I$11+СВЦЭМ!$D$10+'СЕТ СН'!$I$5-'СЕТ СН'!$I$21</f>
        <v>5945.78773069</v>
      </c>
    </row>
    <row r="131" spans="1:25" ht="15.75" x14ac:dyDescent="0.2">
      <c r="A131" s="35">
        <f t="shared" si="3"/>
        <v>45638</v>
      </c>
      <c r="B131" s="36">
        <f>SUMIFS(СВЦЭМ!$D$39:$D$789,СВЦЭМ!$A$39:$A$789,$A131,СВЦЭМ!$B$39:$B$789,B$119)+'СЕТ СН'!$I$11+СВЦЭМ!$D$10+'СЕТ СН'!$I$5-'СЕТ СН'!$I$21</f>
        <v>5988.2228032200001</v>
      </c>
      <c r="C131" s="36">
        <f>SUMIFS(СВЦЭМ!$D$39:$D$789,СВЦЭМ!$A$39:$A$789,$A131,СВЦЭМ!$B$39:$B$789,C$119)+'СЕТ СН'!$I$11+СВЦЭМ!$D$10+'СЕТ СН'!$I$5-'СЕТ СН'!$I$21</f>
        <v>6034.44689999</v>
      </c>
      <c r="D131" s="36">
        <f>SUMIFS(СВЦЭМ!$D$39:$D$789,СВЦЭМ!$A$39:$A$789,$A131,СВЦЭМ!$B$39:$B$789,D$119)+'СЕТ СН'!$I$11+СВЦЭМ!$D$10+'СЕТ СН'!$I$5-'СЕТ СН'!$I$21</f>
        <v>6044.2777001200002</v>
      </c>
      <c r="E131" s="36">
        <f>SUMIFS(СВЦЭМ!$D$39:$D$789,СВЦЭМ!$A$39:$A$789,$A131,СВЦЭМ!$B$39:$B$789,E$119)+'СЕТ СН'!$I$11+СВЦЭМ!$D$10+'СЕТ СН'!$I$5-'СЕТ СН'!$I$21</f>
        <v>6043.7882599700006</v>
      </c>
      <c r="F131" s="36">
        <f>SUMIFS(СВЦЭМ!$D$39:$D$789,СВЦЭМ!$A$39:$A$789,$A131,СВЦЭМ!$B$39:$B$789,F$119)+'СЕТ СН'!$I$11+СВЦЭМ!$D$10+'СЕТ СН'!$I$5-'СЕТ СН'!$I$21</f>
        <v>6052.2528030699996</v>
      </c>
      <c r="G131" s="36">
        <f>SUMIFS(СВЦЭМ!$D$39:$D$789,СВЦЭМ!$A$39:$A$789,$A131,СВЦЭМ!$B$39:$B$789,G$119)+'СЕТ СН'!$I$11+СВЦЭМ!$D$10+'СЕТ СН'!$I$5-'СЕТ СН'!$I$21</f>
        <v>6045.1755951499999</v>
      </c>
      <c r="H131" s="36">
        <f>SUMIFS(СВЦЭМ!$D$39:$D$789,СВЦЭМ!$A$39:$A$789,$A131,СВЦЭМ!$B$39:$B$789,H$119)+'СЕТ СН'!$I$11+СВЦЭМ!$D$10+'СЕТ СН'!$I$5-'СЕТ СН'!$I$21</f>
        <v>5993.2935496800001</v>
      </c>
      <c r="I131" s="36">
        <f>SUMIFS(СВЦЭМ!$D$39:$D$789,СВЦЭМ!$A$39:$A$789,$A131,СВЦЭМ!$B$39:$B$789,I$119)+'СЕТ СН'!$I$11+СВЦЭМ!$D$10+'СЕТ СН'!$I$5-'СЕТ СН'!$I$21</f>
        <v>5916.9146033899997</v>
      </c>
      <c r="J131" s="36">
        <f>SUMIFS(СВЦЭМ!$D$39:$D$789,СВЦЭМ!$A$39:$A$789,$A131,СВЦЭМ!$B$39:$B$789,J$119)+'СЕТ СН'!$I$11+СВЦЭМ!$D$10+'СЕТ СН'!$I$5-'СЕТ СН'!$I$21</f>
        <v>5878.9069692499997</v>
      </c>
      <c r="K131" s="36">
        <f>SUMIFS(СВЦЭМ!$D$39:$D$789,СВЦЭМ!$A$39:$A$789,$A131,СВЦЭМ!$B$39:$B$789,K$119)+'СЕТ СН'!$I$11+СВЦЭМ!$D$10+'СЕТ СН'!$I$5-'СЕТ СН'!$I$21</f>
        <v>5880.1035385100004</v>
      </c>
      <c r="L131" s="36">
        <f>SUMIFS(СВЦЭМ!$D$39:$D$789,СВЦЭМ!$A$39:$A$789,$A131,СВЦЭМ!$B$39:$B$789,L$119)+'СЕТ СН'!$I$11+СВЦЭМ!$D$10+'СЕТ СН'!$I$5-'СЕТ СН'!$I$21</f>
        <v>5872.6353291699997</v>
      </c>
      <c r="M131" s="36">
        <f>SUMIFS(СВЦЭМ!$D$39:$D$789,СВЦЭМ!$A$39:$A$789,$A131,СВЦЭМ!$B$39:$B$789,M$119)+'СЕТ СН'!$I$11+СВЦЭМ!$D$10+'СЕТ СН'!$I$5-'СЕТ СН'!$I$21</f>
        <v>5885.6703768999996</v>
      </c>
      <c r="N131" s="36">
        <f>SUMIFS(СВЦЭМ!$D$39:$D$789,СВЦЭМ!$A$39:$A$789,$A131,СВЦЭМ!$B$39:$B$789,N$119)+'СЕТ СН'!$I$11+СВЦЭМ!$D$10+'СЕТ СН'!$I$5-'СЕТ СН'!$I$21</f>
        <v>5887.7567013500002</v>
      </c>
      <c r="O131" s="36">
        <f>SUMIFS(СВЦЭМ!$D$39:$D$789,СВЦЭМ!$A$39:$A$789,$A131,СВЦЭМ!$B$39:$B$789,O$119)+'СЕТ СН'!$I$11+СВЦЭМ!$D$10+'СЕТ СН'!$I$5-'СЕТ СН'!$I$21</f>
        <v>5918.9510118400003</v>
      </c>
      <c r="P131" s="36">
        <f>SUMIFS(СВЦЭМ!$D$39:$D$789,СВЦЭМ!$A$39:$A$789,$A131,СВЦЭМ!$B$39:$B$789,P$119)+'СЕТ СН'!$I$11+СВЦЭМ!$D$10+'СЕТ СН'!$I$5-'СЕТ СН'!$I$21</f>
        <v>5914.8030949000004</v>
      </c>
      <c r="Q131" s="36">
        <f>SUMIFS(СВЦЭМ!$D$39:$D$789,СВЦЭМ!$A$39:$A$789,$A131,СВЦЭМ!$B$39:$B$789,Q$119)+'СЕТ СН'!$I$11+СВЦЭМ!$D$10+'СЕТ СН'!$I$5-'СЕТ СН'!$I$21</f>
        <v>5911.5170434499996</v>
      </c>
      <c r="R131" s="36">
        <f>SUMIFS(СВЦЭМ!$D$39:$D$789,СВЦЭМ!$A$39:$A$789,$A131,СВЦЭМ!$B$39:$B$789,R$119)+'СЕТ СН'!$I$11+СВЦЭМ!$D$10+'СЕТ СН'!$I$5-'СЕТ СН'!$I$21</f>
        <v>5912.4269760500001</v>
      </c>
      <c r="S131" s="36">
        <f>SUMIFS(СВЦЭМ!$D$39:$D$789,СВЦЭМ!$A$39:$A$789,$A131,СВЦЭМ!$B$39:$B$789,S$119)+'СЕТ СН'!$I$11+СВЦЭМ!$D$10+'СЕТ СН'!$I$5-'СЕТ СН'!$I$21</f>
        <v>5872.9632451400003</v>
      </c>
      <c r="T131" s="36">
        <f>SUMIFS(СВЦЭМ!$D$39:$D$789,СВЦЭМ!$A$39:$A$789,$A131,СВЦЭМ!$B$39:$B$789,T$119)+'СЕТ СН'!$I$11+СВЦЭМ!$D$10+'СЕТ СН'!$I$5-'СЕТ СН'!$I$21</f>
        <v>5867.8890673699998</v>
      </c>
      <c r="U131" s="36">
        <f>SUMIFS(СВЦЭМ!$D$39:$D$789,СВЦЭМ!$A$39:$A$789,$A131,СВЦЭМ!$B$39:$B$789,U$119)+'СЕТ СН'!$I$11+СВЦЭМ!$D$10+'СЕТ СН'!$I$5-'СЕТ СН'!$I$21</f>
        <v>5883.49711708</v>
      </c>
      <c r="V131" s="36">
        <f>SUMIFS(СВЦЭМ!$D$39:$D$789,СВЦЭМ!$A$39:$A$789,$A131,СВЦЭМ!$B$39:$B$789,V$119)+'СЕТ СН'!$I$11+СВЦЭМ!$D$10+'СЕТ СН'!$I$5-'СЕТ СН'!$I$21</f>
        <v>5892.6083127800002</v>
      </c>
      <c r="W131" s="36">
        <f>SUMIFS(СВЦЭМ!$D$39:$D$789,СВЦЭМ!$A$39:$A$789,$A131,СВЦЭМ!$B$39:$B$789,W$119)+'СЕТ СН'!$I$11+СВЦЭМ!$D$10+'СЕТ СН'!$I$5-'СЕТ СН'!$I$21</f>
        <v>5922.3320525700001</v>
      </c>
      <c r="X131" s="36">
        <f>SUMIFS(СВЦЭМ!$D$39:$D$789,СВЦЭМ!$A$39:$A$789,$A131,СВЦЭМ!$B$39:$B$789,X$119)+'СЕТ СН'!$I$11+СВЦЭМ!$D$10+'СЕТ СН'!$I$5-'СЕТ СН'!$I$21</f>
        <v>5945.0382484000002</v>
      </c>
      <c r="Y131" s="36">
        <f>SUMIFS(СВЦЭМ!$D$39:$D$789,СВЦЭМ!$A$39:$A$789,$A131,СВЦЭМ!$B$39:$B$789,Y$119)+'СЕТ СН'!$I$11+СВЦЭМ!$D$10+'СЕТ СН'!$I$5-'СЕТ СН'!$I$21</f>
        <v>5987.8608050900002</v>
      </c>
    </row>
    <row r="132" spans="1:25" ht="15.75" x14ac:dyDescent="0.2">
      <c r="A132" s="35">
        <f t="shared" si="3"/>
        <v>45639</v>
      </c>
      <c r="B132" s="36">
        <f>SUMIFS(СВЦЭМ!$D$39:$D$789,СВЦЭМ!$A$39:$A$789,$A132,СВЦЭМ!$B$39:$B$789,B$119)+'СЕТ СН'!$I$11+СВЦЭМ!$D$10+'СЕТ СН'!$I$5-'СЕТ СН'!$I$21</f>
        <v>6037.7650733099999</v>
      </c>
      <c r="C132" s="36">
        <f>SUMIFS(СВЦЭМ!$D$39:$D$789,СВЦЭМ!$A$39:$A$789,$A132,СВЦЭМ!$B$39:$B$789,C$119)+'СЕТ СН'!$I$11+СВЦЭМ!$D$10+'СЕТ СН'!$I$5-'СЕТ СН'!$I$21</f>
        <v>6086.3254905600006</v>
      </c>
      <c r="D132" s="36">
        <f>SUMIFS(СВЦЭМ!$D$39:$D$789,СВЦЭМ!$A$39:$A$789,$A132,СВЦЭМ!$B$39:$B$789,D$119)+'СЕТ СН'!$I$11+СВЦЭМ!$D$10+'СЕТ СН'!$I$5-'СЕТ СН'!$I$21</f>
        <v>6118.3360647299996</v>
      </c>
      <c r="E132" s="36">
        <f>SUMIFS(СВЦЭМ!$D$39:$D$789,СВЦЭМ!$A$39:$A$789,$A132,СВЦЭМ!$B$39:$B$789,E$119)+'СЕТ СН'!$I$11+СВЦЭМ!$D$10+'СЕТ СН'!$I$5-'СЕТ СН'!$I$21</f>
        <v>6112.3252110100002</v>
      </c>
      <c r="F132" s="36">
        <f>SUMIFS(СВЦЭМ!$D$39:$D$789,СВЦЭМ!$A$39:$A$789,$A132,СВЦЭМ!$B$39:$B$789,F$119)+'СЕТ СН'!$I$11+СВЦЭМ!$D$10+'СЕТ СН'!$I$5-'СЕТ СН'!$I$21</f>
        <v>6097.3866756900006</v>
      </c>
      <c r="G132" s="36">
        <f>SUMIFS(СВЦЭМ!$D$39:$D$789,СВЦЭМ!$A$39:$A$789,$A132,СВЦЭМ!$B$39:$B$789,G$119)+'СЕТ СН'!$I$11+СВЦЭМ!$D$10+'СЕТ СН'!$I$5-'СЕТ СН'!$I$21</f>
        <v>6065.4087051400002</v>
      </c>
      <c r="H132" s="36">
        <f>SUMIFS(СВЦЭМ!$D$39:$D$789,СВЦЭМ!$A$39:$A$789,$A132,СВЦЭМ!$B$39:$B$789,H$119)+'СЕТ СН'!$I$11+СВЦЭМ!$D$10+'СЕТ СН'!$I$5-'СЕТ СН'!$I$21</f>
        <v>5998.3136504900003</v>
      </c>
      <c r="I132" s="36">
        <f>SUMIFS(СВЦЭМ!$D$39:$D$789,СВЦЭМ!$A$39:$A$789,$A132,СВЦЭМ!$B$39:$B$789,I$119)+'СЕТ СН'!$I$11+СВЦЭМ!$D$10+'СЕТ СН'!$I$5-'СЕТ СН'!$I$21</f>
        <v>5926.0192324899999</v>
      </c>
      <c r="J132" s="36">
        <f>SUMIFS(СВЦЭМ!$D$39:$D$789,СВЦЭМ!$A$39:$A$789,$A132,СВЦЭМ!$B$39:$B$789,J$119)+'СЕТ СН'!$I$11+СВЦЭМ!$D$10+'СЕТ СН'!$I$5-'СЕТ СН'!$I$21</f>
        <v>5884.9541933399996</v>
      </c>
      <c r="K132" s="36">
        <f>SUMIFS(СВЦЭМ!$D$39:$D$789,СВЦЭМ!$A$39:$A$789,$A132,СВЦЭМ!$B$39:$B$789,K$119)+'СЕТ СН'!$I$11+СВЦЭМ!$D$10+'СЕТ СН'!$I$5-'СЕТ СН'!$I$21</f>
        <v>5868.1320853500001</v>
      </c>
      <c r="L132" s="36">
        <f>SUMIFS(СВЦЭМ!$D$39:$D$789,СВЦЭМ!$A$39:$A$789,$A132,СВЦЭМ!$B$39:$B$789,L$119)+'СЕТ СН'!$I$11+СВЦЭМ!$D$10+'СЕТ СН'!$I$5-'СЕТ СН'!$I$21</f>
        <v>5859.2453118600006</v>
      </c>
      <c r="M132" s="36">
        <f>SUMIFS(СВЦЭМ!$D$39:$D$789,СВЦЭМ!$A$39:$A$789,$A132,СВЦЭМ!$B$39:$B$789,M$119)+'СЕТ СН'!$I$11+СВЦЭМ!$D$10+'СЕТ СН'!$I$5-'СЕТ СН'!$I$21</f>
        <v>5876.4879353200004</v>
      </c>
      <c r="N132" s="36">
        <f>SUMIFS(СВЦЭМ!$D$39:$D$789,СВЦЭМ!$A$39:$A$789,$A132,СВЦЭМ!$B$39:$B$789,N$119)+'СЕТ СН'!$I$11+СВЦЭМ!$D$10+'СЕТ СН'!$I$5-'СЕТ СН'!$I$21</f>
        <v>5867.2107927199995</v>
      </c>
      <c r="O132" s="36">
        <f>SUMIFS(СВЦЭМ!$D$39:$D$789,СВЦЭМ!$A$39:$A$789,$A132,СВЦЭМ!$B$39:$B$789,O$119)+'СЕТ СН'!$I$11+СВЦЭМ!$D$10+'СЕТ СН'!$I$5-'СЕТ СН'!$I$21</f>
        <v>5877.9300429699997</v>
      </c>
      <c r="P132" s="36">
        <f>SUMIFS(СВЦЭМ!$D$39:$D$789,СВЦЭМ!$A$39:$A$789,$A132,СВЦЭМ!$B$39:$B$789,P$119)+'СЕТ СН'!$I$11+СВЦЭМ!$D$10+'СЕТ СН'!$I$5-'СЕТ СН'!$I$21</f>
        <v>5888.4683943800001</v>
      </c>
      <c r="Q132" s="36">
        <f>SUMIFS(СВЦЭМ!$D$39:$D$789,СВЦЭМ!$A$39:$A$789,$A132,СВЦЭМ!$B$39:$B$789,Q$119)+'СЕТ СН'!$I$11+СВЦЭМ!$D$10+'СЕТ СН'!$I$5-'СЕТ СН'!$I$21</f>
        <v>5890.54150519</v>
      </c>
      <c r="R132" s="36">
        <f>SUMIFS(СВЦЭМ!$D$39:$D$789,СВЦЭМ!$A$39:$A$789,$A132,СВЦЭМ!$B$39:$B$789,R$119)+'СЕТ СН'!$I$11+СВЦЭМ!$D$10+'СЕТ СН'!$I$5-'СЕТ СН'!$I$21</f>
        <v>5866.0910814500003</v>
      </c>
      <c r="S132" s="36">
        <f>SUMIFS(СВЦЭМ!$D$39:$D$789,СВЦЭМ!$A$39:$A$789,$A132,СВЦЭМ!$B$39:$B$789,S$119)+'СЕТ СН'!$I$11+СВЦЭМ!$D$10+'СЕТ СН'!$I$5-'СЕТ СН'!$I$21</f>
        <v>5855.8781719799999</v>
      </c>
      <c r="T132" s="36">
        <f>SUMIFS(СВЦЭМ!$D$39:$D$789,СВЦЭМ!$A$39:$A$789,$A132,СВЦЭМ!$B$39:$B$789,T$119)+'СЕТ СН'!$I$11+СВЦЭМ!$D$10+'СЕТ СН'!$I$5-'СЕТ СН'!$I$21</f>
        <v>5844.9752201700003</v>
      </c>
      <c r="U132" s="36">
        <f>SUMIFS(СВЦЭМ!$D$39:$D$789,СВЦЭМ!$A$39:$A$789,$A132,СВЦЭМ!$B$39:$B$789,U$119)+'СЕТ СН'!$I$11+СВЦЭМ!$D$10+'СЕТ СН'!$I$5-'СЕТ СН'!$I$21</f>
        <v>5856.0971263800002</v>
      </c>
      <c r="V132" s="36">
        <f>SUMIFS(СВЦЭМ!$D$39:$D$789,СВЦЭМ!$A$39:$A$789,$A132,СВЦЭМ!$B$39:$B$789,V$119)+'СЕТ СН'!$I$11+СВЦЭМ!$D$10+'СЕТ СН'!$I$5-'СЕТ СН'!$I$21</f>
        <v>5871.90980261</v>
      </c>
      <c r="W132" s="36">
        <f>SUMIFS(СВЦЭМ!$D$39:$D$789,СВЦЭМ!$A$39:$A$789,$A132,СВЦЭМ!$B$39:$B$789,W$119)+'СЕТ СН'!$I$11+СВЦЭМ!$D$10+'СЕТ СН'!$I$5-'СЕТ СН'!$I$21</f>
        <v>5880.8417182699995</v>
      </c>
      <c r="X132" s="36">
        <f>SUMIFS(СВЦЭМ!$D$39:$D$789,СВЦЭМ!$A$39:$A$789,$A132,СВЦЭМ!$B$39:$B$789,X$119)+'СЕТ СН'!$I$11+СВЦЭМ!$D$10+'СЕТ СН'!$I$5-'СЕТ СН'!$I$21</f>
        <v>5921.2902960400006</v>
      </c>
      <c r="Y132" s="36">
        <f>SUMIFS(СВЦЭМ!$D$39:$D$789,СВЦЭМ!$A$39:$A$789,$A132,СВЦЭМ!$B$39:$B$789,Y$119)+'СЕТ СН'!$I$11+СВЦЭМ!$D$10+'СЕТ СН'!$I$5-'СЕТ СН'!$I$21</f>
        <v>5948.3976761000004</v>
      </c>
    </row>
    <row r="133" spans="1:25" ht="15.75" x14ac:dyDescent="0.2">
      <c r="A133" s="35">
        <f t="shared" si="3"/>
        <v>45640</v>
      </c>
      <c r="B133" s="36">
        <f>SUMIFS(СВЦЭМ!$D$39:$D$789,СВЦЭМ!$A$39:$A$789,$A133,СВЦЭМ!$B$39:$B$789,B$119)+'СЕТ СН'!$I$11+СВЦЭМ!$D$10+'СЕТ СН'!$I$5-'СЕТ СН'!$I$21</f>
        <v>6029.11084966</v>
      </c>
      <c r="C133" s="36">
        <f>SUMIFS(СВЦЭМ!$D$39:$D$789,СВЦЭМ!$A$39:$A$789,$A133,СВЦЭМ!$B$39:$B$789,C$119)+'СЕТ СН'!$I$11+СВЦЭМ!$D$10+'СЕТ СН'!$I$5-'СЕТ СН'!$I$21</f>
        <v>6064.2633506900002</v>
      </c>
      <c r="D133" s="36">
        <f>SUMIFS(СВЦЭМ!$D$39:$D$789,СВЦЭМ!$A$39:$A$789,$A133,СВЦЭМ!$B$39:$B$789,D$119)+'СЕТ СН'!$I$11+СВЦЭМ!$D$10+'СЕТ СН'!$I$5-'СЕТ СН'!$I$21</f>
        <v>6073.0394101399997</v>
      </c>
      <c r="E133" s="36">
        <f>SUMIFS(СВЦЭМ!$D$39:$D$789,СВЦЭМ!$A$39:$A$789,$A133,СВЦЭМ!$B$39:$B$789,E$119)+'СЕТ СН'!$I$11+СВЦЭМ!$D$10+'СЕТ СН'!$I$5-'СЕТ СН'!$I$21</f>
        <v>6096.0182475700003</v>
      </c>
      <c r="F133" s="36">
        <f>SUMIFS(СВЦЭМ!$D$39:$D$789,СВЦЭМ!$A$39:$A$789,$A133,СВЦЭМ!$B$39:$B$789,F$119)+'СЕТ СН'!$I$11+СВЦЭМ!$D$10+'СЕТ СН'!$I$5-'СЕТ СН'!$I$21</f>
        <v>6096.2945261100003</v>
      </c>
      <c r="G133" s="36">
        <f>SUMIFS(СВЦЭМ!$D$39:$D$789,СВЦЭМ!$A$39:$A$789,$A133,СВЦЭМ!$B$39:$B$789,G$119)+'СЕТ СН'!$I$11+СВЦЭМ!$D$10+'СЕТ СН'!$I$5-'СЕТ СН'!$I$21</f>
        <v>6081.0449833900002</v>
      </c>
      <c r="H133" s="36">
        <f>SUMIFS(СВЦЭМ!$D$39:$D$789,СВЦЭМ!$A$39:$A$789,$A133,СВЦЭМ!$B$39:$B$789,H$119)+'СЕТ СН'!$I$11+СВЦЭМ!$D$10+'СЕТ СН'!$I$5-'СЕТ СН'!$I$21</f>
        <v>6071.9011927700003</v>
      </c>
      <c r="I133" s="36">
        <f>SUMIFS(СВЦЭМ!$D$39:$D$789,СВЦЭМ!$A$39:$A$789,$A133,СВЦЭМ!$B$39:$B$789,I$119)+'СЕТ СН'!$I$11+СВЦЭМ!$D$10+'СЕТ СН'!$I$5-'СЕТ СН'!$I$21</f>
        <v>6037.9504571699999</v>
      </c>
      <c r="J133" s="36">
        <f>SUMIFS(СВЦЭМ!$D$39:$D$789,СВЦЭМ!$A$39:$A$789,$A133,СВЦЭМ!$B$39:$B$789,J$119)+'СЕТ СН'!$I$11+СВЦЭМ!$D$10+'СЕТ СН'!$I$5-'СЕТ СН'!$I$21</f>
        <v>5971.4049341</v>
      </c>
      <c r="K133" s="36">
        <f>SUMIFS(СВЦЭМ!$D$39:$D$789,СВЦЭМ!$A$39:$A$789,$A133,СВЦЭМ!$B$39:$B$789,K$119)+'СЕТ СН'!$I$11+СВЦЭМ!$D$10+'СЕТ СН'!$I$5-'СЕТ СН'!$I$21</f>
        <v>5866.2697543200002</v>
      </c>
      <c r="L133" s="36">
        <f>SUMIFS(СВЦЭМ!$D$39:$D$789,СВЦЭМ!$A$39:$A$789,$A133,СВЦЭМ!$B$39:$B$789,L$119)+'СЕТ СН'!$I$11+СВЦЭМ!$D$10+'СЕТ СН'!$I$5-'СЕТ СН'!$I$21</f>
        <v>5843.8387945200002</v>
      </c>
      <c r="M133" s="36">
        <f>SUMIFS(СВЦЭМ!$D$39:$D$789,СВЦЭМ!$A$39:$A$789,$A133,СВЦЭМ!$B$39:$B$789,M$119)+'СЕТ СН'!$I$11+СВЦЭМ!$D$10+'СЕТ СН'!$I$5-'СЕТ СН'!$I$21</f>
        <v>5861.2510844200006</v>
      </c>
      <c r="N133" s="36">
        <f>SUMIFS(СВЦЭМ!$D$39:$D$789,СВЦЭМ!$A$39:$A$789,$A133,СВЦЭМ!$B$39:$B$789,N$119)+'СЕТ СН'!$I$11+СВЦЭМ!$D$10+'СЕТ СН'!$I$5-'СЕТ СН'!$I$21</f>
        <v>5863.0461180100001</v>
      </c>
      <c r="O133" s="36">
        <f>SUMIFS(СВЦЭМ!$D$39:$D$789,СВЦЭМ!$A$39:$A$789,$A133,СВЦЭМ!$B$39:$B$789,O$119)+'СЕТ СН'!$I$11+СВЦЭМ!$D$10+'СЕТ СН'!$I$5-'СЕТ СН'!$I$21</f>
        <v>5867.5802034899998</v>
      </c>
      <c r="P133" s="36">
        <f>SUMIFS(СВЦЭМ!$D$39:$D$789,СВЦЭМ!$A$39:$A$789,$A133,СВЦЭМ!$B$39:$B$789,P$119)+'СЕТ СН'!$I$11+СВЦЭМ!$D$10+'СЕТ СН'!$I$5-'СЕТ СН'!$I$21</f>
        <v>5868.5648484100002</v>
      </c>
      <c r="Q133" s="36">
        <f>SUMIFS(СВЦЭМ!$D$39:$D$789,СВЦЭМ!$A$39:$A$789,$A133,СВЦЭМ!$B$39:$B$789,Q$119)+'СЕТ СН'!$I$11+СВЦЭМ!$D$10+'СЕТ СН'!$I$5-'СЕТ СН'!$I$21</f>
        <v>5902.6756612400004</v>
      </c>
      <c r="R133" s="36">
        <f>SUMIFS(СВЦЭМ!$D$39:$D$789,СВЦЭМ!$A$39:$A$789,$A133,СВЦЭМ!$B$39:$B$789,R$119)+'СЕТ СН'!$I$11+СВЦЭМ!$D$10+'СЕТ СН'!$I$5-'СЕТ СН'!$I$21</f>
        <v>5900.3352691500004</v>
      </c>
      <c r="S133" s="36">
        <f>SUMIFS(СВЦЭМ!$D$39:$D$789,СВЦЭМ!$A$39:$A$789,$A133,СВЦЭМ!$B$39:$B$789,S$119)+'СЕТ СН'!$I$11+СВЦЭМ!$D$10+'СЕТ СН'!$I$5-'СЕТ СН'!$I$21</f>
        <v>5855.5054527000002</v>
      </c>
      <c r="T133" s="36">
        <f>SUMIFS(СВЦЭМ!$D$39:$D$789,СВЦЭМ!$A$39:$A$789,$A133,СВЦЭМ!$B$39:$B$789,T$119)+'СЕТ СН'!$I$11+СВЦЭМ!$D$10+'СЕТ СН'!$I$5-'СЕТ СН'!$I$21</f>
        <v>5830.5640064700001</v>
      </c>
      <c r="U133" s="36">
        <f>SUMIFS(СВЦЭМ!$D$39:$D$789,СВЦЭМ!$A$39:$A$789,$A133,СВЦЭМ!$B$39:$B$789,U$119)+'СЕТ СН'!$I$11+СВЦЭМ!$D$10+'СЕТ СН'!$I$5-'СЕТ СН'!$I$21</f>
        <v>5841.3415250899998</v>
      </c>
      <c r="V133" s="36">
        <f>SUMIFS(СВЦЭМ!$D$39:$D$789,СВЦЭМ!$A$39:$A$789,$A133,СВЦЭМ!$B$39:$B$789,V$119)+'СЕТ СН'!$I$11+СВЦЭМ!$D$10+'СЕТ СН'!$I$5-'СЕТ СН'!$I$21</f>
        <v>5897.5970088699996</v>
      </c>
      <c r="W133" s="36">
        <f>SUMIFS(СВЦЭМ!$D$39:$D$789,СВЦЭМ!$A$39:$A$789,$A133,СВЦЭМ!$B$39:$B$789,W$119)+'СЕТ СН'!$I$11+СВЦЭМ!$D$10+'СЕТ СН'!$I$5-'СЕТ СН'!$I$21</f>
        <v>5921.8397671800003</v>
      </c>
      <c r="X133" s="36">
        <f>SUMIFS(СВЦЭМ!$D$39:$D$789,СВЦЭМ!$A$39:$A$789,$A133,СВЦЭМ!$B$39:$B$789,X$119)+'СЕТ СН'!$I$11+СВЦЭМ!$D$10+'СЕТ СН'!$I$5-'СЕТ СН'!$I$21</f>
        <v>5944.6958419900002</v>
      </c>
      <c r="Y133" s="36">
        <f>SUMIFS(СВЦЭМ!$D$39:$D$789,СВЦЭМ!$A$39:$A$789,$A133,СВЦЭМ!$B$39:$B$789,Y$119)+'СЕТ СН'!$I$11+СВЦЭМ!$D$10+'СЕТ СН'!$I$5-'СЕТ СН'!$I$21</f>
        <v>5989.5801535199998</v>
      </c>
    </row>
    <row r="134" spans="1:25" ht="15.75" x14ac:dyDescent="0.2">
      <c r="A134" s="35">
        <f t="shared" si="3"/>
        <v>45641</v>
      </c>
      <c r="B134" s="36">
        <f>SUMIFS(СВЦЭМ!$D$39:$D$789,СВЦЭМ!$A$39:$A$789,$A134,СВЦЭМ!$B$39:$B$789,B$119)+'СЕТ СН'!$I$11+СВЦЭМ!$D$10+'СЕТ СН'!$I$5-'СЕТ СН'!$I$21</f>
        <v>5987.8538120200001</v>
      </c>
      <c r="C134" s="36">
        <f>SUMIFS(СВЦЭМ!$D$39:$D$789,СВЦЭМ!$A$39:$A$789,$A134,СВЦЭМ!$B$39:$B$789,C$119)+'СЕТ СН'!$I$11+СВЦЭМ!$D$10+'СЕТ СН'!$I$5-'СЕТ СН'!$I$21</f>
        <v>5994.5087920699998</v>
      </c>
      <c r="D134" s="36">
        <f>SUMIFS(СВЦЭМ!$D$39:$D$789,СВЦЭМ!$A$39:$A$789,$A134,СВЦЭМ!$B$39:$B$789,D$119)+'СЕТ СН'!$I$11+СВЦЭМ!$D$10+'СЕТ СН'!$I$5-'СЕТ СН'!$I$21</f>
        <v>6030.6025531699997</v>
      </c>
      <c r="E134" s="36">
        <f>SUMIFS(СВЦЭМ!$D$39:$D$789,СВЦЭМ!$A$39:$A$789,$A134,СВЦЭМ!$B$39:$B$789,E$119)+'СЕТ СН'!$I$11+СВЦЭМ!$D$10+'СЕТ СН'!$I$5-'СЕТ СН'!$I$21</f>
        <v>6041.2083494300005</v>
      </c>
      <c r="F134" s="36">
        <f>SUMIFS(СВЦЭМ!$D$39:$D$789,СВЦЭМ!$A$39:$A$789,$A134,СВЦЭМ!$B$39:$B$789,F$119)+'СЕТ СН'!$I$11+СВЦЭМ!$D$10+'СЕТ СН'!$I$5-'СЕТ СН'!$I$21</f>
        <v>6048.5423951600005</v>
      </c>
      <c r="G134" s="36">
        <f>SUMIFS(СВЦЭМ!$D$39:$D$789,СВЦЭМ!$A$39:$A$789,$A134,СВЦЭМ!$B$39:$B$789,G$119)+'СЕТ СН'!$I$11+СВЦЭМ!$D$10+'СЕТ СН'!$I$5-'СЕТ СН'!$I$21</f>
        <v>6032.4596477300001</v>
      </c>
      <c r="H134" s="36">
        <f>SUMIFS(СВЦЭМ!$D$39:$D$789,СВЦЭМ!$A$39:$A$789,$A134,СВЦЭМ!$B$39:$B$789,H$119)+'СЕТ СН'!$I$11+СВЦЭМ!$D$10+'СЕТ СН'!$I$5-'СЕТ СН'!$I$21</f>
        <v>6015.60253328</v>
      </c>
      <c r="I134" s="36">
        <f>SUMIFS(СВЦЭМ!$D$39:$D$789,СВЦЭМ!$A$39:$A$789,$A134,СВЦЭМ!$B$39:$B$789,I$119)+'СЕТ СН'!$I$11+СВЦЭМ!$D$10+'СЕТ СН'!$I$5-'СЕТ СН'!$I$21</f>
        <v>6023.0386990300003</v>
      </c>
      <c r="J134" s="36">
        <f>SUMIFS(СВЦЭМ!$D$39:$D$789,СВЦЭМ!$A$39:$A$789,$A134,СВЦЭМ!$B$39:$B$789,J$119)+'СЕТ СН'!$I$11+СВЦЭМ!$D$10+'СЕТ СН'!$I$5-'СЕТ СН'!$I$21</f>
        <v>5952.0763846899999</v>
      </c>
      <c r="K134" s="36">
        <f>SUMIFS(СВЦЭМ!$D$39:$D$789,СВЦЭМ!$A$39:$A$789,$A134,СВЦЭМ!$B$39:$B$789,K$119)+'СЕТ СН'!$I$11+СВЦЭМ!$D$10+'СЕТ СН'!$I$5-'СЕТ СН'!$I$21</f>
        <v>5876.8679385599999</v>
      </c>
      <c r="L134" s="36">
        <f>SUMIFS(СВЦЭМ!$D$39:$D$789,СВЦЭМ!$A$39:$A$789,$A134,СВЦЭМ!$B$39:$B$789,L$119)+'СЕТ СН'!$I$11+СВЦЭМ!$D$10+'СЕТ СН'!$I$5-'СЕТ СН'!$I$21</f>
        <v>5847.5538472099997</v>
      </c>
      <c r="M134" s="36">
        <f>SUMIFS(СВЦЭМ!$D$39:$D$789,СВЦЭМ!$A$39:$A$789,$A134,СВЦЭМ!$B$39:$B$789,M$119)+'СЕТ СН'!$I$11+СВЦЭМ!$D$10+'СЕТ СН'!$I$5-'СЕТ СН'!$I$21</f>
        <v>5858.87258948</v>
      </c>
      <c r="N134" s="36">
        <f>SUMIFS(СВЦЭМ!$D$39:$D$789,СВЦЭМ!$A$39:$A$789,$A134,СВЦЭМ!$B$39:$B$789,N$119)+'СЕТ СН'!$I$11+СВЦЭМ!$D$10+'СЕТ СН'!$I$5-'СЕТ СН'!$I$21</f>
        <v>5892.95163443</v>
      </c>
      <c r="O134" s="36">
        <f>SUMIFS(СВЦЭМ!$D$39:$D$789,СВЦЭМ!$A$39:$A$789,$A134,СВЦЭМ!$B$39:$B$789,O$119)+'СЕТ СН'!$I$11+СВЦЭМ!$D$10+'СЕТ СН'!$I$5-'СЕТ СН'!$I$21</f>
        <v>5908.8098130600001</v>
      </c>
      <c r="P134" s="36">
        <f>SUMIFS(СВЦЭМ!$D$39:$D$789,СВЦЭМ!$A$39:$A$789,$A134,СВЦЭМ!$B$39:$B$789,P$119)+'СЕТ СН'!$I$11+СВЦЭМ!$D$10+'СЕТ СН'!$I$5-'СЕТ СН'!$I$21</f>
        <v>5930.61293733</v>
      </c>
      <c r="Q134" s="36">
        <f>SUMIFS(СВЦЭМ!$D$39:$D$789,СВЦЭМ!$A$39:$A$789,$A134,СВЦЭМ!$B$39:$B$789,Q$119)+'СЕТ СН'!$I$11+СВЦЭМ!$D$10+'СЕТ СН'!$I$5-'СЕТ СН'!$I$21</f>
        <v>5947.3343932799999</v>
      </c>
      <c r="R134" s="36">
        <f>SUMIFS(СВЦЭМ!$D$39:$D$789,СВЦЭМ!$A$39:$A$789,$A134,СВЦЭМ!$B$39:$B$789,R$119)+'СЕТ СН'!$I$11+СВЦЭМ!$D$10+'СЕТ СН'!$I$5-'СЕТ СН'!$I$21</f>
        <v>5936.5025825699995</v>
      </c>
      <c r="S134" s="36">
        <f>SUMIFS(СВЦЭМ!$D$39:$D$789,СВЦЭМ!$A$39:$A$789,$A134,СВЦЭМ!$B$39:$B$789,S$119)+'СЕТ СН'!$I$11+СВЦЭМ!$D$10+'СЕТ СН'!$I$5-'СЕТ СН'!$I$21</f>
        <v>5877.9180756400001</v>
      </c>
      <c r="T134" s="36">
        <f>SUMIFS(СВЦЭМ!$D$39:$D$789,СВЦЭМ!$A$39:$A$789,$A134,СВЦЭМ!$B$39:$B$789,T$119)+'СЕТ СН'!$I$11+СВЦЭМ!$D$10+'СЕТ СН'!$I$5-'СЕТ СН'!$I$21</f>
        <v>5856.08452631</v>
      </c>
      <c r="U134" s="36">
        <f>SUMIFS(СВЦЭМ!$D$39:$D$789,СВЦЭМ!$A$39:$A$789,$A134,СВЦЭМ!$B$39:$B$789,U$119)+'СЕТ СН'!$I$11+СВЦЭМ!$D$10+'СЕТ СН'!$I$5-'СЕТ СН'!$I$21</f>
        <v>5869.2861166399998</v>
      </c>
      <c r="V134" s="36">
        <f>SUMIFS(СВЦЭМ!$D$39:$D$789,СВЦЭМ!$A$39:$A$789,$A134,СВЦЭМ!$B$39:$B$789,V$119)+'СЕТ СН'!$I$11+СВЦЭМ!$D$10+'СЕТ СН'!$I$5-'СЕТ СН'!$I$21</f>
        <v>5881.2597035999997</v>
      </c>
      <c r="W134" s="36">
        <f>SUMIFS(СВЦЭМ!$D$39:$D$789,СВЦЭМ!$A$39:$A$789,$A134,СВЦЭМ!$B$39:$B$789,W$119)+'СЕТ СН'!$I$11+СВЦЭМ!$D$10+'СЕТ СН'!$I$5-'СЕТ СН'!$I$21</f>
        <v>5894.1089832199996</v>
      </c>
      <c r="X134" s="36">
        <f>SUMIFS(СВЦЭМ!$D$39:$D$789,СВЦЭМ!$A$39:$A$789,$A134,СВЦЭМ!$B$39:$B$789,X$119)+'СЕТ СН'!$I$11+СВЦЭМ!$D$10+'СЕТ СН'!$I$5-'СЕТ СН'!$I$21</f>
        <v>5946.1053152599998</v>
      </c>
      <c r="Y134" s="36">
        <f>SUMIFS(СВЦЭМ!$D$39:$D$789,СВЦЭМ!$A$39:$A$789,$A134,СВЦЭМ!$B$39:$B$789,Y$119)+'СЕТ СН'!$I$11+СВЦЭМ!$D$10+'СЕТ СН'!$I$5-'СЕТ СН'!$I$21</f>
        <v>5973.6492064000004</v>
      </c>
    </row>
    <row r="135" spans="1:25" ht="15.75" x14ac:dyDescent="0.2">
      <c r="A135" s="35">
        <f t="shared" si="3"/>
        <v>45642</v>
      </c>
      <c r="B135" s="36">
        <f>SUMIFS(СВЦЭМ!$D$39:$D$789,СВЦЭМ!$A$39:$A$789,$A135,СВЦЭМ!$B$39:$B$789,B$119)+'СЕТ СН'!$I$11+СВЦЭМ!$D$10+'СЕТ СН'!$I$5-'СЕТ СН'!$I$21</f>
        <v>5904.5484494900002</v>
      </c>
      <c r="C135" s="36">
        <f>SUMIFS(СВЦЭМ!$D$39:$D$789,СВЦЭМ!$A$39:$A$789,$A135,СВЦЭМ!$B$39:$B$789,C$119)+'СЕТ СН'!$I$11+СВЦЭМ!$D$10+'СЕТ СН'!$I$5-'СЕТ СН'!$I$21</f>
        <v>5940.4458258300001</v>
      </c>
      <c r="D135" s="36">
        <f>SUMIFS(СВЦЭМ!$D$39:$D$789,СВЦЭМ!$A$39:$A$789,$A135,СВЦЭМ!$B$39:$B$789,D$119)+'СЕТ СН'!$I$11+СВЦЭМ!$D$10+'СЕТ СН'!$I$5-'СЕТ СН'!$I$21</f>
        <v>5953.6322102300001</v>
      </c>
      <c r="E135" s="36">
        <f>SUMIFS(СВЦЭМ!$D$39:$D$789,СВЦЭМ!$A$39:$A$789,$A135,СВЦЭМ!$B$39:$B$789,E$119)+'СЕТ СН'!$I$11+СВЦЭМ!$D$10+'СЕТ СН'!$I$5-'СЕТ СН'!$I$21</f>
        <v>5964.0497150800002</v>
      </c>
      <c r="F135" s="36">
        <f>SUMIFS(СВЦЭМ!$D$39:$D$789,СВЦЭМ!$A$39:$A$789,$A135,СВЦЭМ!$B$39:$B$789,F$119)+'СЕТ СН'!$I$11+СВЦЭМ!$D$10+'СЕТ СН'!$I$5-'СЕТ СН'!$I$21</f>
        <v>5955.2112979900003</v>
      </c>
      <c r="G135" s="36">
        <f>SUMIFS(СВЦЭМ!$D$39:$D$789,СВЦЭМ!$A$39:$A$789,$A135,СВЦЭМ!$B$39:$B$789,G$119)+'СЕТ СН'!$I$11+СВЦЭМ!$D$10+'СЕТ СН'!$I$5-'СЕТ СН'!$I$21</f>
        <v>5925.8941204299999</v>
      </c>
      <c r="H135" s="36">
        <f>SUMIFS(СВЦЭМ!$D$39:$D$789,СВЦЭМ!$A$39:$A$789,$A135,СВЦЭМ!$B$39:$B$789,H$119)+'СЕТ СН'!$I$11+СВЦЭМ!$D$10+'СЕТ СН'!$I$5-'СЕТ СН'!$I$21</f>
        <v>5924.8038718200005</v>
      </c>
      <c r="I135" s="36">
        <f>SUMIFS(СВЦЭМ!$D$39:$D$789,СВЦЭМ!$A$39:$A$789,$A135,СВЦЭМ!$B$39:$B$789,I$119)+'СЕТ СН'!$I$11+СВЦЭМ!$D$10+'СЕТ СН'!$I$5-'СЕТ СН'!$I$21</f>
        <v>5867.1140746500005</v>
      </c>
      <c r="J135" s="36">
        <f>SUMIFS(СВЦЭМ!$D$39:$D$789,СВЦЭМ!$A$39:$A$789,$A135,СВЦЭМ!$B$39:$B$789,J$119)+'СЕТ СН'!$I$11+СВЦЭМ!$D$10+'СЕТ СН'!$I$5-'СЕТ СН'!$I$21</f>
        <v>5869.9347460600002</v>
      </c>
      <c r="K135" s="36">
        <f>SUMIFS(СВЦЭМ!$D$39:$D$789,СВЦЭМ!$A$39:$A$789,$A135,СВЦЭМ!$B$39:$B$789,K$119)+'СЕТ СН'!$I$11+СВЦЭМ!$D$10+'СЕТ СН'!$I$5-'СЕТ СН'!$I$21</f>
        <v>5861.0336351699998</v>
      </c>
      <c r="L135" s="36">
        <f>SUMIFS(СВЦЭМ!$D$39:$D$789,СВЦЭМ!$A$39:$A$789,$A135,СВЦЭМ!$B$39:$B$789,L$119)+'СЕТ СН'!$I$11+СВЦЭМ!$D$10+'СЕТ СН'!$I$5-'СЕТ СН'!$I$21</f>
        <v>5850.2220417299995</v>
      </c>
      <c r="M135" s="36">
        <f>SUMIFS(СВЦЭМ!$D$39:$D$789,СВЦЭМ!$A$39:$A$789,$A135,СВЦЭМ!$B$39:$B$789,M$119)+'СЕТ СН'!$I$11+СВЦЭМ!$D$10+'СЕТ СН'!$I$5-'СЕТ СН'!$I$21</f>
        <v>5865.5687340499999</v>
      </c>
      <c r="N135" s="36">
        <f>SUMIFS(СВЦЭМ!$D$39:$D$789,СВЦЭМ!$A$39:$A$789,$A135,СВЦЭМ!$B$39:$B$789,N$119)+'СЕТ СН'!$I$11+СВЦЭМ!$D$10+'СЕТ СН'!$I$5-'СЕТ СН'!$I$21</f>
        <v>5855.3529273599997</v>
      </c>
      <c r="O135" s="36">
        <f>SUMIFS(СВЦЭМ!$D$39:$D$789,СВЦЭМ!$A$39:$A$789,$A135,СВЦЭМ!$B$39:$B$789,O$119)+'СЕТ СН'!$I$11+СВЦЭМ!$D$10+'СЕТ СН'!$I$5-'СЕТ СН'!$I$21</f>
        <v>5873.8347423499999</v>
      </c>
      <c r="P135" s="36">
        <f>SUMIFS(СВЦЭМ!$D$39:$D$789,СВЦЭМ!$A$39:$A$789,$A135,СВЦЭМ!$B$39:$B$789,P$119)+'СЕТ СН'!$I$11+СВЦЭМ!$D$10+'СЕТ СН'!$I$5-'СЕТ СН'!$I$21</f>
        <v>5883.5015659800001</v>
      </c>
      <c r="Q135" s="36">
        <f>SUMIFS(СВЦЭМ!$D$39:$D$789,СВЦЭМ!$A$39:$A$789,$A135,СВЦЭМ!$B$39:$B$789,Q$119)+'СЕТ СН'!$I$11+СВЦЭМ!$D$10+'СЕТ СН'!$I$5-'СЕТ СН'!$I$21</f>
        <v>5896.26637106</v>
      </c>
      <c r="R135" s="36">
        <f>SUMIFS(СВЦЭМ!$D$39:$D$789,СВЦЭМ!$A$39:$A$789,$A135,СВЦЭМ!$B$39:$B$789,R$119)+'СЕТ СН'!$I$11+СВЦЭМ!$D$10+'СЕТ СН'!$I$5-'СЕТ СН'!$I$21</f>
        <v>5881.4597962500002</v>
      </c>
      <c r="S135" s="36">
        <f>SUMIFS(СВЦЭМ!$D$39:$D$789,СВЦЭМ!$A$39:$A$789,$A135,СВЦЭМ!$B$39:$B$789,S$119)+'СЕТ СН'!$I$11+СВЦЭМ!$D$10+'СЕТ СН'!$I$5-'СЕТ СН'!$I$21</f>
        <v>5838.8662756499998</v>
      </c>
      <c r="T135" s="36">
        <f>SUMIFS(СВЦЭМ!$D$39:$D$789,СВЦЭМ!$A$39:$A$789,$A135,СВЦЭМ!$B$39:$B$789,T$119)+'СЕТ СН'!$I$11+СВЦЭМ!$D$10+'СЕТ СН'!$I$5-'СЕТ СН'!$I$21</f>
        <v>5840.8733820100006</v>
      </c>
      <c r="U135" s="36">
        <f>SUMIFS(СВЦЭМ!$D$39:$D$789,СВЦЭМ!$A$39:$A$789,$A135,СВЦЭМ!$B$39:$B$789,U$119)+'СЕТ СН'!$I$11+СВЦЭМ!$D$10+'СЕТ СН'!$I$5-'СЕТ СН'!$I$21</f>
        <v>5842.6854411900003</v>
      </c>
      <c r="V135" s="36">
        <f>SUMIFS(СВЦЭМ!$D$39:$D$789,СВЦЭМ!$A$39:$A$789,$A135,СВЦЭМ!$B$39:$B$789,V$119)+'СЕТ СН'!$I$11+СВЦЭМ!$D$10+'СЕТ СН'!$I$5-'СЕТ СН'!$I$21</f>
        <v>5861.3983869900003</v>
      </c>
      <c r="W135" s="36">
        <f>SUMIFS(СВЦЭМ!$D$39:$D$789,СВЦЭМ!$A$39:$A$789,$A135,СВЦЭМ!$B$39:$B$789,W$119)+'СЕТ СН'!$I$11+СВЦЭМ!$D$10+'СЕТ СН'!$I$5-'СЕТ СН'!$I$21</f>
        <v>5885.1420941699998</v>
      </c>
      <c r="X135" s="36">
        <f>SUMIFS(СВЦЭМ!$D$39:$D$789,СВЦЭМ!$A$39:$A$789,$A135,СВЦЭМ!$B$39:$B$789,X$119)+'СЕТ СН'!$I$11+СВЦЭМ!$D$10+'СЕТ СН'!$I$5-'СЕТ СН'!$I$21</f>
        <v>5916.82485774</v>
      </c>
      <c r="Y135" s="36">
        <f>SUMIFS(СВЦЭМ!$D$39:$D$789,СВЦЭМ!$A$39:$A$789,$A135,СВЦЭМ!$B$39:$B$789,Y$119)+'СЕТ СН'!$I$11+СВЦЭМ!$D$10+'СЕТ СН'!$I$5-'СЕТ СН'!$I$21</f>
        <v>5955.1007372200002</v>
      </c>
    </row>
    <row r="136" spans="1:25" ht="15.75" x14ac:dyDescent="0.2">
      <c r="A136" s="35">
        <f t="shared" si="3"/>
        <v>45643</v>
      </c>
      <c r="B136" s="36">
        <f>SUMIFS(СВЦЭМ!$D$39:$D$789,СВЦЭМ!$A$39:$A$789,$A136,СВЦЭМ!$B$39:$B$789,B$119)+'СЕТ СН'!$I$11+СВЦЭМ!$D$10+'СЕТ СН'!$I$5-'СЕТ СН'!$I$21</f>
        <v>6100.0747653500002</v>
      </c>
      <c r="C136" s="36">
        <f>SUMIFS(СВЦЭМ!$D$39:$D$789,СВЦЭМ!$A$39:$A$789,$A136,СВЦЭМ!$B$39:$B$789,C$119)+'СЕТ СН'!$I$11+СВЦЭМ!$D$10+'СЕТ СН'!$I$5-'СЕТ СН'!$I$21</f>
        <v>6155.4530559199993</v>
      </c>
      <c r="D136" s="36">
        <f>SUMIFS(СВЦЭМ!$D$39:$D$789,СВЦЭМ!$A$39:$A$789,$A136,СВЦЭМ!$B$39:$B$789,D$119)+'СЕТ СН'!$I$11+СВЦЭМ!$D$10+'СЕТ СН'!$I$5-'СЕТ СН'!$I$21</f>
        <v>6199.21191628</v>
      </c>
      <c r="E136" s="36">
        <f>SUMIFS(СВЦЭМ!$D$39:$D$789,СВЦЭМ!$A$39:$A$789,$A136,СВЦЭМ!$B$39:$B$789,E$119)+'СЕТ СН'!$I$11+СВЦЭМ!$D$10+'СЕТ СН'!$I$5-'СЕТ СН'!$I$21</f>
        <v>6225.3713668099999</v>
      </c>
      <c r="F136" s="36">
        <f>SUMIFS(СВЦЭМ!$D$39:$D$789,СВЦЭМ!$A$39:$A$789,$A136,СВЦЭМ!$B$39:$B$789,F$119)+'СЕТ СН'!$I$11+СВЦЭМ!$D$10+'СЕТ СН'!$I$5-'СЕТ СН'!$I$21</f>
        <v>6241.2211545199998</v>
      </c>
      <c r="G136" s="36">
        <f>SUMIFS(СВЦЭМ!$D$39:$D$789,СВЦЭМ!$A$39:$A$789,$A136,СВЦЭМ!$B$39:$B$789,G$119)+'СЕТ СН'!$I$11+СВЦЭМ!$D$10+'СЕТ СН'!$I$5-'СЕТ СН'!$I$21</f>
        <v>6256.4059350200005</v>
      </c>
      <c r="H136" s="36">
        <f>SUMIFS(СВЦЭМ!$D$39:$D$789,СВЦЭМ!$A$39:$A$789,$A136,СВЦЭМ!$B$39:$B$789,H$119)+'СЕТ СН'!$I$11+СВЦЭМ!$D$10+'СЕТ СН'!$I$5-'СЕТ СН'!$I$21</f>
        <v>6180.6746481099999</v>
      </c>
      <c r="I136" s="36">
        <f>SUMIFS(СВЦЭМ!$D$39:$D$789,СВЦЭМ!$A$39:$A$789,$A136,СВЦЭМ!$B$39:$B$789,I$119)+'СЕТ СН'!$I$11+СВЦЭМ!$D$10+'СЕТ СН'!$I$5-'СЕТ СН'!$I$21</f>
        <v>6097.77737738</v>
      </c>
      <c r="J136" s="36">
        <f>SUMIFS(СВЦЭМ!$D$39:$D$789,СВЦЭМ!$A$39:$A$789,$A136,СВЦЭМ!$B$39:$B$789,J$119)+'СЕТ СН'!$I$11+СВЦЭМ!$D$10+'СЕТ СН'!$I$5-'СЕТ СН'!$I$21</f>
        <v>6061.8001360899998</v>
      </c>
      <c r="K136" s="36">
        <f>SUMIFS(СВЦЭМ!$D$39:$D$789,СВЦЭМ!$A$39:$A$789,$A136,СВЦЭМ!$B$39:$B$789,K$119)+'СЕТ СН'!$I$11+СВЦЭМ!$D$10+'СЕТ СН'!$I$5-'СЕТ СН'!$I$21</f>
        <v>6004.9156241700002</v>
      </c>
      <c r="L136" s="36">
        <f>SUMIFS(СВЦЭМ!$D$39:$D$789,СВЦЭМ!$A$39:$A$789,$A136,СВЦЭМ!$B$39:$B$789,L$119)+'СЕТ СН'!$I$11+СВЦЭМ!$D$10+'СЕТ СН'!$I$5-'СЕТ СН'!$I$21</f>
        <v>5980.4942033400002</v>
      </c>
      <c r="M136" s="36">
        <f>SUMIFS(СВЦЭМ!$D$39:$D$789,СВЦЭМ!$A$39:$A$789,$A136,СВЦЭМ!$B$39:$B$789,M$119)+'СЕТ СН'!$I$11+СВЦЭМ!$D$10+'СЕТ СН'!$I$5-'СЕТ СН'!$I$21</f>
        <v>5991.3396364199998</v>
      </c>
      <c r="N136" s="36">
        <f>SUMIFS(СВЦЭМ!$D$39:$D$789,СВЦЭМ!$A$39:$A$789,$A136,СВЦЭМ!$B$39:$B$789,N$119)+'СЕТ СН'!$I$11+СВЦЭМ!$D$10+'СЕТ СН'!$I$5-'СЕТ СН'!$I$21</f>
        <v>6009.5857489</v>
      </c>
      <c r="O136" s="36">
        <f>SUMIFS(СВЦЭМ!$D$39:$D$789,СВЦЭМ!$A$39:$A$789,$A136,СВЦЭМ!$B$39:$B$789,O$119)+'СЕТ СН'!$I$11+СВЦЭМ!$D$10+'СЕТ СН'!$I$5-'СЕТ СН'!$I$21</f>
        <v>6011.77444732</v>
      </c>
      <c r="P136" s="36">
        <f>SUMIFS(СВЦЭМ!$D$39:$D$789,СВЦЭМ!$A$39:$A$789,$A136,СВЦЭМ!$B$39:$B$789,P$119)+'СЕТ СН'!$I$11+СВЦЭМ!$D$10+'СЕТ СН'!$I$5-'СЕТ СН'!$I$21</f>
        <v>6013.8438938099998</v>
      </c>
      <c r="Q136" s="36">
        <f>SUMIFS(СВЦЭМ!$D$39:$D$789,СВЦЭМ!$A$39:$A$789,$A136,СВЦЭМ!$B$39:$B$789,Q$119)+'СЕТ СН'!$I$11+СВЦЭМ!$D$10+'СЕТ СН'!$I$5-'СЕТ СН'!$I$21</f>
        <v>6028.8940333499995</v>
      </c>
      <c r="R136" s="36">
        <f>SUMIFS(СВЦЭМ!$D$39:$D$789,СВЦЭМ!$A$39:$A$789,$A136,СВЦЭМ!$B$39:$B$789,R$119)+'СЕТ СН'!$I$11+СВЦЭМ!$D$10+'СЕТ СН'!$I$5-'СЕТ СН'!$I$21</f>
        <v>6021.3101291700004</v>
      </c>
      <c r="S136" s="36">
        <f>SUMIFS(СВЦЭМ!$D$39:$D$789,СВЦЭМ!$A$39:$A$789,$A136,СВЦЭМ!$B$39:$B$789,S$119)+'СЕТ СН'!$I$11+СВЦЭМ!$D$10+'СЕТ СН'!$I$5-'СЕТ СН'!$I$21</f>
        <v>5991.3419752299997</v>
      </c>
      <c r="T136" s="36">
        <f>SUMIFS(СВЦЭМ!$D$39:$D$789,СВЦЭМ!$A$39:$A$789,$A136,СВЦЭМ!$B$39:$B$789,T$119)+'СЕТ СН'!$I$11+СВЦЭМ!$D$10+'СЕТ СН'!$I$5-'СЕТ СН'!$I$21</f>
        <v>6034.3884027599997</v>
      </c>
      <c r="U136" s="36">
        <f>SUMIFS(СВЦЭМ!$D$39:$D$789,СВЦЭМ!$A$39:$A$789,$A136,СВЦЭМ!$B$39:$B$789,U$119)+'СЕТ СН'!$I$11+СВЦЭМ!$D$10+'СЕТ СН'!$I$5-'СЕТ СН'!$I$21</f>
        <v>6030.6318459499998</v>
      </c>
      <c r="V136" s="36">
        <f>SUMIFS(СВЦЭМ!$D$39:$D$789,СВЦЭМ!$A$39:$A$789,$A136,СВЦЭМ!$B$39:$B$789,V$119)+'СЕТ СН'!$I$11+СВЦЭМ!$D$10+'СЕТ СН'!$I$5-'СЕТ СН'!$I$21</f>
        <v>6088.4892094000006</v>
      </c>
      <c r="W136" s="36">
        <f>SUMIFS(СВЦЭМ!$D$39:$D$789,СВЦЭМ!$A$39:$A$789,$A136,СВЦЭМ!$B$39:$B$789,W$119)+'СЕТ СН'!$I$11+СВЦЭМ!$D$10+'СЕТ СН'!$I$5-'СЕТ СН'!$I$21</f>
        <v>6114.1109991499998</v>
      </c>
      <c r="X136" s="36">
        <f>SUMIFS(СВЦЭМ!$D$39:$D$789,СВЦЭМ!$A$39:$A$789,$A136,СВЦЭМ!$B$39:$B$789,X$119)+'СЕТ СН'!$I$11+СВЦЭМ!$D$10+'СЕТ СН'!$I$5-'СЕТ СН'!$I$21</f>
        <v>6133.0072258099999</v>
      </c>
      <c r="Y136" s="36">
        <f>SUMIFS(СВЦЭМ!$D$39:$D$789,СВЦЭМ!$A$39:$A$789,$A136,СВЦЭМ!$B$39:$B$789,Y$119)+'СЕТ СН'!$I$11+СВЦЭМ!$D$10+'СЕТ СН'!$I$5-'СЕТ СН'!$I$21</f>
        <v>6146.2721946900001</v>
      </c>
    </row>
    <row r="137" spans="1:25" ht="15.75" x14ac:dyDescent="0.2">
      <c r="A137" s="35">
        <f t="shared" si="3"/>
        <v>45644</v>
      </c>
      <c r="B137" s="36">
        <f>SUMIFS(СВЦЭМ!$D$39:$D$789,СВЦЭМ!$A$39:$A$789,$A137,СВЦЭМ!$B$39:$B$789,B$119)+'СЕТ СН'!$I$11+СВЦЭМ!$D$10+'СЕТ СН'!$I$5-'СЕТ СН'!$I$21</f>
        <v>6258.9536340100003</v>
      </c>
      <c r="C137" s="36">
        <f>SUMIFS(СВЦЭМ!$D$39:$D$789,СВЦЭМ!$A$39:$A$789,$A137,СВЦЭМ!$B$39:$B$789,C$119)+'СЕТ СН'!$I$11+СВЦЭМ!$D$10+'СЕТ СН'!$I$5-'СЕТ СН'!$I$21</f>
        <v>6299.5996662300004</v>
      </c>
      <c r="D137" s="36">
        <f>SUMIFS(СВЦЭМ!$D$39:$D$789,СВЦЭМ!$A$39:$A$789,$A137,СВЦЭМ!$B$39:$B$789,D$119)+'СЕТ СН'!$I$11+СВЦЭМ!$D$10+'СЕТ СН'!$I$5-'СЕТ СН'!$I$21</f>
        <v>6327.6289247699997</v>
      </c>
      <c r="E137" s="36">
        <f>SUMIFS(СВЦЭМ!$D$39:$D$789,СВЦЭМ!$A$39:$A$789,$A137,СВЦЭМ!$B$39:$B$789,E$119)+'СЕТ СН'!$I$11+СВЦЭМ!$D$10+'СЕТ СН'!$I$5-'СЕТ СН'!$I$21</f>
        <v>6341.8789482399998</v>
      </c>
      <c r="F137" s="36">
        <f>SUMIFS(СВЦЭМ!$D$39:$D$789,СВЦЭМ!$A$39:$A$789,$A137,СВЦЭМ!$B$39:$B$789,F$119)+'СЕТ СН'!$I$11+СВЦЭМ!$D$10+'СЕТ СН'!$I$5-'СЕТ СН'!$I$21</f>
        <v>6349.2530146099998</v>
      </c>
      <c r="G137" s="36">
        <f>SUMIFS(СВЦЭМ!$D$39:$D$789,СВЦЭМ!$A$39:$A$789,$A137,СВЦЭМ!$B$39:$B$789,G$119)+'СЕТ СН'!$I$11+СВЦЭМ!$D$10+'СЕТ СН'!$I$5-'СЕТ СН'!$I$21</f>
        <v>6325.1913584399999</v>
      </c>
      <c r="H137" s="36">
        <f>SUMIFS(СВЦЭМ!$D$39:$D$789,СВЦЭМ!$A$39:$A$789,$A137,СВЦЭМ!$B$39:$B$789,H$119)+'СЕТ СН'!$I$11+СВЦЭМ!$D$10+'СЕТ СН'!$I$5-'СЕТ СН'!$I$21</f>
        <v>6236.7018157599996</v>
      </c>
      <c r="I137" s="36">
        <f>SUMIFS(СВЦЭМ!$D$39:$D$789,СВЦЭМ!$A$39:$A$789,$A137,СВЦЭМ!$B$39:$B$789,I$119)+'СЕТ СН'!$I$11+СВЦЭМ!$D$10+'СЕТ СН'!$I$5-'СЕТ СН'!$I$21</f>
        <v>6117.7902886299998</v>
      </c>
      <c r="J137" s="36">
        <f>SUMIFS(СВЦЭМ!$D$39:$D$789,СВЦЭМ!$A$39:$A$789,$A137,СВЦЭМ!$B$39:$B$789,J$119)+'СЕТ СН'!$I$11+СВЦЭМ!$D$10+'СЕТ СН'!$I$5-'СЕТ СН'!$I$21</f>
        <v>6077.4432947100004</v>
      </c>
      <c r="K137" s="36">
        <f>SUMIFS(СВЦЭМ!$D$39:$D$789,СВЦЭМ!$A$39:$A$789,$A137,СВЦЭМ!$B$39:$B$789,K$119)+'СЕТ СН'!$I$11+СВЦЭМ!$D$10+'СЕТ СН'!$I$5-'СЕТ СН'!$I$21</f>
        <v>6022.99574923</v>
      </c>
      <c r="L137" s="36">
        <f>SUMIFS(СВЦЭМ!$D$39:$D$789,СВЦЭМ!$A$39:$A$789,$A137,СВЦЭМ!$B$39:$B$789,L$119)+'СЕТ СН'!$I$11+СВЦЭМ!$D$10+'СЕТ СН'!$I$5-'СЕТ СН'!$I$21</f>
        <v>5987.8823656000004</v>
      </c>
      <c r="M137" s="36">
        <f>SUMIFS(СВЦЭМ!$D$39:$D$789,СВЦЭМ!$A$39:$A$789,$A137,СВЦЭМ!$B$39:$B$789,M$119)+'СЕТ СН'!$I$11+СВЦЭМ!$D$10+'СЕТ СН'!$I$5-'СЕТ СН'!$I$21</f>
        <v>6051.67907646</v>
      </c>
      <c r="N137" s="36">
        <f>SUMIFS(СВЦЭМ!$D$39:$D$789,СВЦЭМ!$A$39:$A$789,$A137,СВЦЭМ!$B$39:$B$789,N$119)+'СЕТ СН'!$I$11+СВЦЭМ!$D$10+'СЕТ СН'!$I$5-'СЕТ СН'!$I$21</f>
        <v>6068.6298627800006</v>
      </c>
      <c r="O137" s="36">
        <f>SUMIFS(СВЦЭМ!$D$39:$D$789,СВЦЭМ!$A$39:$A$789,$A137,СВЦЭМ!$B$39:$B$789,O$119)+'СЕТ СН'!$I$11+СВЦЭМ!$D$10+'СЕТ СН'!$I$5-'СЕТ СН'!$I$21</f>
        <v>6058.8740104400003</v>
      </c>
      <c r="P137" s="36">
        <f>SUMIFS(СВЦЭМ!$D$39:$D$789,СВЦЭМ!$A$39:$A$789,$A137,СВЦЭМ!$B$39:$B$789,P$119)+'СЕТ СН'!$I$11+СВЦЭМ!$D$10+'СЕТ СН'!$I$5-'СЕТ СН'!$I$21</f>
        <v>6050.0160354</v>
      </c>
      <c r="Q137" s="36">
        <f>SUMIFS(СВЦЭМ!$D$39:$D$789,СВЦЭМ!$A$39:$A$789,$A137,СВЦЭМ!$B$39:$B$789,Q$119)+'СЕТ СН'!$I$11+СВЦЭМ!$D$10+'СЕТ СН'!$I$5-'СЕТ СН'!$I$21</f>
        <v>6063.9160810900003</v>
      </c>
      <c r="R137" s="36">
        <f>SUMIFS(СВЦЭМ!$D$39:$D$789,СВЦЭМ!$A$39:$A$789,$A137,СВЦЭМ!$B$39:$B$789,R$119)+'СЕТ СН'!$I$11+СВЦЭМ!$D$10+'СЕТ СН'!$I$5-'СЕТ СН'!$I$21</f>
        <v>6061.6138106600001</v>
      </c>
      <c r="S137" s="36">
        <f>SUMIFS(СВЦЭМ!$D$39:$D$789,СВЦЭМ!$A$39:$A$789,$A137,СВЦЭМ!$B$39:$B$789,S$119)+'СЕТ СН'!$I$11+СВЦЭМ!$D$10+'СЕТ СН'!$I$5-'СЕТ СН'!$I$21</f>
        <v>6027.1268252899999</v>
      </c>
      <c r="T137" s="36">
        <f>SUMIFS(СВЦЭМ!$D$39:$D$789,СВЦЭМ!$A$39:$A$789,$A137,СВЦЭМ!$B$39:$B$789,T$119)+'СЕТ СН'!$I$11+СВЦЭМ!$D$10+'СЕТ СН'!$I$5-'СЕТ СН'!$I$21</f>
        <v>6023.1981245999996</v>
      </c>
      <c r="U137" s="36">
        <f>SUMIFS(СВЦЭМ!$D$39:$D$789,СВЦЭМ!$A$39:$A$789,$A137,СВЦЭМ!$B$39:$B$789,U$119)+'СЕТ СН'!$I$11+СВЦЭМ!$D$10+'СЕТ СН'!$I$5-'СЕТ СН'!$I$21</f>
        <v>6026.8458674499998</v>
      </c>
      <c r="V137" s="36">
        <f>SUMIFS(СВЦЭМ!$D$39:$D$789,СВЦЭМ!$A$39:$A$789,$A137,СВЦЭМ!$B$39:$B$789,V$119)+'СЕТ СН'!$I$11+СВЦЭМ!$D$10+'СЕТ СН'!$I$5-'СЕТ СН'!$I$21</f>
        <v>6077.52554151</v>
      </c>
      <c r="W137" s="36">
        <f>SUMIFS(СВЦЭМ!$D$39:$D$789,СВЦЭМ!$A$39:$A$789,$A137,СВЦЭМ!$B$39:$B$789,W$119)+'СЕТ СН'!$I$11+СВЦЭМ!$D$10+'СЕТ СН'!$I$5-'СЕТ СН'!$I$21</f>
        <v>6106.8710322500001</v>
      </c>
      <c r="X137" s="36">
        <f>SUMIFS(СВЦЭМ!$D$39:$D$789,СВЦЭМ!$A$39:$A$789,$A137,СВЦЭМ!$B$39:$B$789,X$119)+'СЕТ СН'!$I$11+СВЦЭМ!$D$10+'СЕТ СН'!$I$5-'СЕТ СН'!$I$21</f>
        <v>6114.2380131999998</v>
      </c>
      <c r="Y137" s="36">
        <f>SUMIFS(СВЦЭМ!$D$39:$D$789,СВЦЭМ!$A$39:$A$789,$A137,СВЦЭМ!$B$39:$B$789,Y$119)+'СЕТ СН'!$I$11+СВЦЭМ!$D$10+'СЕТ СН'!$I$5-'СЕТ СН'!$I$21</f>
        <v>6167.7640278199997</v>
      </c>
    </row>
    <row r="138" spans="1:25" ht="15.75" x14ac:dyDescent="0.2">
      <c r="A138" s="35">
        <f t="shared" si="3"/>
        <v>45645</v>
      </c>
      <c r="B138" s="36">
        <f>SUMIFS(СВЦЭМ!$D$39:$D$789,СВЦЭМ!$A$39:$A$789,$A138,СВЦЭМ!$B$39:$B$789,B$119)+'СЕТ СН'!$I$11+СВЦЭМ!$D$10+'СЕТ СН'!$I$5-'СЕТ СН'!$I$21</f>
        <v>6080.5832202599995</v>
      </c>
      <c r="C138" s="36">
        <f>SUMIFS(СВЦЭМ!$D$39:$D$789,СВЦЭМ!$A$39:$A$789,$A138,СВЦЭМ!$B$39:$B$789,C$119)+'СЕТ СН'!$I$11+СВЦЭМ!$D$10+'СЕТ СН'!$I$5-'СЕТ СН'!$I$21</f>
        <v>6098.0722618099999</v>
      </c>
      <c r="D138" s="36">
        <f>SUMIFS(СВЦЭМ!$D$39:$D$789,СВЦЭМ!$A$39:$A$789,$A138,СВЦЭМ!$B$39:$B$789,D$119)+'СЕТ СН'!$I$11+СВЦЭМ!$D$10+'СЕТ СН'!$I$5-'СЕТ СН'!$I$21</f>
        <v>6164.0236170299995</v>
      </c>
      <c r="E138" s="36">
        <f>SUMIFS(СВЦЭМ!$D$39:$D$789,СВЦЭМ!$A$39:$A$789,$A138,СВЦЭМ!$B$39:$B$789,E$119)+'СЕТ СН'!$I$11+СВЦЭМ!$D$10+'СЕТ СН'!$I$5-'СЕТ СН'!$I$21</f>
        <v>6168.0807162299998</v>
      </c>
      <c r="F138" s="36">
        <f>SUMIFS(СВЦЭМ!$D$39:$D$789,СВЦЭМ!$A$39:$A$789,$A138,СВЦЭМ!$B$39:$B$789,F$119)+'СЕТ СН'!$I$11+СВЦЭМ!$D$10+'СЕТ СН'!$I$5-'СЕТ СН'!$I$21</f>
        <v>6186.1494681499998</v>
      </c>
      <c r="G138" s="36">
        <f>SUMIFS(СВЦЭМ!$D$39:$D$789,СВЦЭМ!$A$39:$A$789,$A138,СВЦЭМ!$B$39:$B$789,G$119)+'СЕТ СН'!$I$11+СВЦЭМ!$D$10+'СЕТ СН'!$I$5-'СЕТ СН'!$I$21</f>
        <v>6164.9555186399994</v>
      </c>
      <c r="H138" s="36">
        <f>SUMIFS(СВЦЭМ!$D$39:$D$789,СВЦЭМ!$A$39:$A$789,$A138,СВЦЭМ!$B$39:$B$789,H$119)+'СЕТ СН'!$I$11+СВЦЭМ!$D$10+'СЕТ СН'!$I$5-'СЕТ СН'!$I$21</f>
        <v>6127.7254443700003</v>
      </c>
      <c r="I138" s="36">
        <f>SUMIFS(СВЦЭМ!$D$39:$D$789,СВЦЭМ!$A$39:$A$789,$A138,СВЦЭМ!$B$39:$B$789,I$119)+'СЕТ СН'!$I$11+СВЦЭМ!$D$10+'СЕТ СН'!$I$5-'СЕТ СН'!$I$21</f>
        <v>6062.21389146</v>
      </c>
      <c r="J138" s="36">
        <f>SUMIFS(СВЦЭМ!$D$39:$D$789,СВЦЭМ!$A$39:$A$789,$A138,СВЦЭМ!$B$39:$B$789,J$119)+'СЕТ СН'!$I$11+СВЦЭМ!$D$10+'СЕТ СН'!$I$5-'СЕТ СН'!$I$21</f>
        <v>6014.9994962800001</v>
      </c>
      <c r="K138" s="36">
        <f>SUMIFS(СВЦЭМ!$D$39:$D$789,СВЦЭМ!$A$39:$A$789,$A138,СВЦЭМ!$B$39:$B$789,K$119)+'СЕТ СН'!$I$11+СВЦЭМ!$D$10+'СЕТ СН'!$I$5-'СЕТ СН'!$I$21</f>
        <v>5959.2409653599998</v>
      </c>
      <c r="L138" s="36">
        <f>SUMIFS(СВЦЭМ!$D$39:$D$789,СВЦЭМ!$A$39:$A$789,$A138,СВЦЭМ!$B$39:$B$789,L$119)+'СЕТ СН'!$I$11+СВЦЭМ!$D$10+'СЕТ СН'!$I$5-'СЕТ СН'!$I$21</f>
        <v>5957.4388510299996</v>
      </c>
      <c r="M138" s="36">
        <f>SUMIFS(СВЦЭМ!$D$39:$D$789,СВЦЭМ!$A$39:$A$789,$A138,СВЦЭМ!$B$39:$B$789,M$119)+'СЕТ СН'!$I$11+СВЦЭМ!$D$10+'СЕТ СН'!$I$5-'СЕТ СН'!$I$21</f>
        <v>5984.6415620400003</v>
      </c>
      <c r="N138" s="36">
        <f>SUMIFS(СВЦЭМ!$D$39:$D$789,СВЦЭМ!$A$39:$A$789,$A138,СВЦЭМ!$B$39:$B$789,N$119)+'СЕТ СН'!$I$11+СВЦЭМ!$D$10+'СЕТ СН'!$I$5-'СЕТ СН'!$I$21</f>
        <v>5992.0862278300001</v>
      </c>
      <c r="O138" s="36">
        <f>SUMIFS(СВЦЭМ!$D$39:$D$789,СВЦЭМ!$A$39:$A$789,$A138,СВЦЭМ!$B$39:$B$789,O$119)+'СЕТ СН'!$I$11+СВЦЭМ!$D$10+'СЕТ СН'!$I$5-'СЕТ СН'!$I$21</f>
        <v>6045.1036350200002</v>
      </c>
      <c r="P138" s="36">
        <f>SUMIFS(СВЦЭМ!$D$39:$D$789,СВЦЭМ!$A$39:$A$789,$A138,СВЦЭМ!$B$39:$B$789,P$119)+'СЕТ СН'!$I$11+СВЦЭМ!$D$10+'СЕТ СН'!$I$5-'СЕТ СН'!$I$21</f>
        <v>6056.6687824299997</v>
      </c>
      <c r="Q138" s="36">
        <f>SUMIFS(СВЦЭМ!$D$39:$D$789,СВЦЭМ!$A$39:$A$789,$A138,СВЦЭМ!$B$39:$B$789,Q$119)+'СЕТ СН'!$I$11+СВЦЭМ!$D$10+'СЕТ СН'!$I$5-'СЕТ СН'!$I$21</f>
        <v>6035.4220930400006</v>
      </c>
      <c r="R138" s="36">
        <f>SUMIFS(СВЦЭМ!$D$39:$D$789,СВЦЭМ!$A$39:$A$789,$A138,СВЦЭМ!$B$39:$B$789,R$119)+'СЕТ СН'!$I$11+СВЦЭМ!$D$10+'СЕТ СН'!$I$5-'СЕТ СН'!$I$21</f>
        <v>5998.6073476700003</v>
      </c>
      <c r="S138" s="36">
        <f>SUMIFS(СВЦЭМ!$D$39:$D$789,СВЦЭМ!$A$39:$A$789,$A138,СВЦЭМ!$B$39:$B$789,S$119)+'СЕТ СН'!$I$11+СВЦЭМ!$D$10+'СЕТ СН'!$I$5-'СЕТ СН'!$I$21</f>
        <v>5963.2142356599998</v>
      </c>
      <c r="T138" s="36">
        <f>SUMIFS(СВЦЭМ!$D$39:$D$789,СВЦЭМ!$A$39:$A$789,$A138,СВЦЭМ!$B$39:$B$789,T$119)+'СЕТ СН'!$I$11+СВЦЭМ!$D$10+'СЕТ СН'!$I$5-'СЕТ СН'!$I$21</f>
        <v>5936.8841232900004</v>
      </c>
      <c r="U138" s="36">
        <f>SUMIFS(СВЦЭМ!$D$39:$D$789,СВЦЭМ!$A$39:$A$789,$A138,СВЦЭМ!$B$39:$B$789,U$119)+'СЕТ СН'!$I$11+СВЦЭМ!$D$10+'СЕТ СН'!$I$5-'СЕТ СН'!$I$21</f>
        <v>5940.1637368700003</v>
      </c>
      <c r="V138" s="36">
        <f>SUMIFS(СВЦЭМ!$D$39:$D$789,СВЦЭМ!$A$39:$A$789,$A138,СВЦЭМ!$B$39:$B$789,V$119)+'СЕТ СН'!$I$11+СВЦЭМ!$D$10+'СЕТ СН'!$I$5-'СЕТ СН'!$I$21</f>
        <v>5955.7610696399997</v>
      </c>
      <c r="W138" s="36">
        <f>SUMIFS(СВЦЭМ!$D$39:$D$789,СВЦЭМ!$A$39:$A$789,$A138,СВЦЭМ!$B$39:$B$789,W$119)+'СЕТ СН'!$I$11+СВЦЭМ!$D$10+'СЕТ СН'!$I$5-'СЕТ СН'!$I$21</f>
        <v>6015.3513862099999</v>
      </c>
      <c r="X138" s="36">
        <f>SUMIFS(СВЦЭМ!$D$39:$D$789,СВЦЭМ!$A$39:$A$789,$A138,СВЦЭМ!$B$39:$B$789,X$119)+'СЕТ СН'!$I$11+СВЦЭМ!$D$10+'СЕТ СН'!$I$5-'СЕТ СН'!$I$21</f>
        <v>6034.7997437699996</v>
      </c>
      <c r="Y138" s="36">
        <f>SUMIFS(СВЦЭМ!$D$39:$D$789,СВЦЭМ!$A$39:$A$789,$A138,СВЦЭМ!$B$39:$B$789,Y$119)+'СЕТ СН'!$I$11+СВЦЭМ!$D$10+'СЕТ СН'!$I$5-'СЕТ СН'!$I$21</f>
        <v>6056.7528717900004</v>
      </c>
    </row>
    <row r="139" spans="1:25" ht="15.75" x14ac:dyDescent="0.2">
      <c r="A139" s="35">
        <f t="shared" si="3"/>
        <v>45646</v>
      </c>
      <c r="B139" s="36">
        <f>SUMIFS(СВЦЭМ!$D$39:$D$789,СВЦЭМ!$A$39:$A$789,$A139,СВЦЭМ!$B$39:$B$789,B$119)+'СЕТ СН'!$I$11+СВЦЭМ!$D$10+'СЕТ СН'!$I$5-'СЕТ СН'!$I$21</f>
        <v>6089.9251473200002</v>
      </c>
      <c r="C139" s="36">
        <f>SUMIFS(СВЦЭМ!$D$39:$D$789,СВЦЭМ!$A$39:$A$789,$A139,СВЦЭМ!$B$39:$B$789,C$119)+'СЕТ СН'!$I$11+СВЦЭМ!$D$10+'СЕТ СН'!$I$5-'СЕТ СН'!$I$21</f>
        <v>6124.2163465899994</v>
      </c>
      <c r="D139" s="36">
        <f>SUMIFS(СВЦЭМ!$D$39:$D$789,СВЦЭМ!$A$39:$A$789,$A139,СВЦЭМ!$B$39:$B$789,D$119)+'СЕТ СН'!$I$11+СВЦЭМ!$D$10+'СЕТ СН'!$I$5-'СЕТ СН'!$I$21</f>
        <v>6135.1973540399995</v>
      </c>
      <c r="E139" s="36">
        <f>SUMIFS(СВЦЭМ!$D$39:$D$789,СВЦЭМ!$A$39:$A$789,$A139,СВЦЭМ!$B$39:$B$789,E$119)+'СЕТ СН'!$I$11+СВЦЭМ!$D$10+'СЕТ СН'!$I$5-'СЕТ СН'!$I$21</f>
        <v>6151.0823127599997</v>
      </c>
      <c r="F139" s="36">
        <f>SUMIFS(СВЦЭМ!$D$39:$D$789,СВЦЭМ!$A$39:$A$789,$A139,СВЦЭМ!$B$39:$B$789,F$119)+'СЕТ СН'!$I$11+СВЦЭМ!$D$10+'СЕТ СН'!$I$5-'СЕТ СН'!$I$21</f>
        <v>6149.1451129899997</v>
      </c>
      <c r="G139" s="36">
        <f>SUMIFS(СВЦЭМ!$D$39:$D$789,СВЦЭМ!$A$39:$A$789,$A139,СВЦЭМ!$B$39:$B$789,G$119)+'СЕТ СН'!$I$11+СВЦЭМ!$D$10+'СЕТ СН'!$I$5-'СЕТ СН'!$I$21</f>
        <v>6131.7647643</v>
      </c>
      <c r="H139" s="36">
        <f>SUMIFS(СВЦЭМ!$D$39:$D$789,СВЦЭМ!$A$39:$A$789,$A139,СВЦЭМ!$B$39:$B$789,H$119)+'СЕТ СН'!$I$11+СВЦЭМ!$D$10+'СЕТ СН'!$I$5-'СЕТ СН'!$I$21</f>
        <v>6119.0589286599998</v>
      </c>
      <c r="I139" s="36">
        <f>SUMIFS(СВЦЭМ!$D$39:$D$789,СВЦЭМ!$A$39:$A$789,$A139,СВЦЭМ!$B$39:$B$789,I$119)+'СЕТ СН'!$I$11+СВЦЭМ!$D$10+'СЕТ СН'!$I$5-'СЕТ СН'!$I$21</f>
        <v>6018.1711795800002</v>
      </c>
      <c r="J139" s="36">
        <f>SUMIFS(СВЦЭМ!$D$39:$D$789,СВЦЭМ!$A$39:$A$789,$A139,СВЦЭМ!$B$39:$B$789,J$119)+'СЕТ СН'!$I$11+СВЦЭМ!$D$10+'СЕТ СН'!$I$5-'СЕТ СН'!$I$21</f>
        <v>5944.9345793700004</v>
      </c>
      <c r="K139" s="36">
        <f>SUMIFS(СВЦЭМ!$D$39:$D$789,СВЦЭМ!$A$39:$A$789,$A139,СВЦЭМ!$B$39:$B$789,K$119)+'СЕТ СН'!$I$11+СВЦЭМ!$D$10+'СЕТ СН'!$I$5-'СЕТ СН'!$I$21</f>
        <v>5906.9434326400005</v>
      </c>
      <c r="L139" s="36">
        <f>SUMIFS(СВЦЭМ!$D$39:$D$789,СВЦЭМ!$A$39:$A$789,$A139,СВЦЭМ!$B$39:$B$789,L$119)+'СЕТ СН'!$I$11+СВЦЭМ!$D$10+'СЕТ СН'!$I$5-'СЕТ СН'!$I$21</f>
        <v>5906.1449310600001</v>
      </c>
      <c r="M139" s="36">
        <f>SUMIFS(СВЦЭМ!$D$39:$D$789,СВЦЭМ!$A$39:$A$789,$A139,СВЦЭМ!$B$39:$B$789,M$119)+'СЕТ СН'!$I$11+СВЦЭМ!$D$10+'СЕТ СН'!$I$5-'СЕТ СН'!$I$21</f>
        <v>5901.0813262900001</v>
      </c>
      <c r="N139" s="36">
        <f>SUMIFS(СВЦЭМ!$D$39:$D$789,СВЦЭМ!$A$39:$A$789,$A139,СВЦЭМ!$B$39:$B$789,N$119)+'СЕТ СН'!$I$11+СВЦЭМ!$D$10+'СЕТ СН'!$I$5-'СЕТ СН'!$I$21</f>
        <v>5905.6698233799998</v>
      </c>
      <c r="O139" s="36">
        <f>SUMIFS(СВЦЭМ!$D$39:$D$789,СВЦЭМ!$A$39:$A$789,$A139,СВЦЭМ!$B$39:$B$789,O$119)+'СЕТ СН'!$I$11+СВЦЭМ!$D$10+'СЕТ СН'!$I$5-'СЕТ СН'!$I$21</f>
        <v>5915.7967612900002</v>
      </c>
      <c r="P139" s="36">
        <f>SUMIFS(СВЦЭМ!$D$39:$D$789,СВЦЭМ!$A$39:$A$789,$A139,СВЦЭМ!$B$39:$B$789,P$119)+'СЕТ СН'!$I$11+СВЦЭМ!$D$10+'СЕТ СН'!$I$5-'СЕТ СН'!$I$21</f>
        <v>5924.3244915599998</v>
      </c>
      <c r="Q139" s="36">
        <f>SUMIFS(СВЦЭМ!$D$39:$D$789,СВЦЭМ!$A$39:$A$789,$A139,СВЦЭМ!$B$39:$B$789,Q$119)+'СЕТ СН'!$I$11+СВЦЭМ!$D$10+'СЕТ СН'!$I$5-'СЕТ СН'!$I$21</f>
        <v>5881.6148617199997</v>
      </c>
      <c r="R139" s="36">
        <f>SUMIFS(СВЦЭМ!$D$39:$D$789,СВЦЭМ!$A$39:$A$789,$A139,СВЦЭМ!$B$39:$B$789,R$119)+'СЕТ СН'!$I$11+СВЦЭМ!$D$10+'СЕТ СН'!$I$5-'СЕТ СН'!$I$21</f>
        <v>5891.85253921</v>
      </c>
      <c r="S139" s="36">
        <f>SUMIFS(СВЦЭМ!$D$39:$D$789,СВЦЭМ!$A$39:$A$789,$A139,СВЦЭМ!$B$39:$B$789,S$119)+'СЕТ СН'!$I$11+СВЦЭМ!$D$10+'СЕТ СН'!$I$5-'СЕТ СН'!$I$21</f>
        <v>5895.4094294099996</v>
      </c>
      <c r="T139" s="36">
        <f>SUMIFS(СВЦЭМ!$D$39:$D$789,СВЦЭМ!$A$39:$A$789,$A139,СВЦЭМ!$B$39:$B$789,T$119)+'СЕТ СН'!$I$11+СВЦЭМ!$D$10+'СЕТ СН'!$I$5-'СЕТ СН'!$I$21</f>
        <v>5870.5294421600001</v>
      </c>
      <c r="U139" s="36">
        <f>SUMIFS(СВЦЭМ!$D$39:$D$789,СВЦЭМ!$A$39:$A$789,$A139,СВЦЭМ!$B$39:$B$789,U$119)+'СЕТ СН'!$I$11+СВЦЭМ!$D$10+'СЕТ СН'!$I$5-'СЕТ СН'!$I$21</f>
        <v>5889.7072681700001</v>
      </c>
      <c r="V139" s="36">
        <f>SUMIFS(СВЦЭМ!$D$39:$D$789,СВЦЭМ!$A$39:$A$789,$A139,СВЦЭМ!$B$39:$B$789,V$119)+'СЕТ СН'!$I$11+СВЦЭМ!$D$10+'СЕТ СН'!$I$5-'СЕТ СН'!$I$21</f>
        <v>5920.93940346</v>
      </c>
      <c r="W139" s="36">
        <f>SUMIFS(СВЦЭМ!$D$39:$D$789,СВЦЭМ!$A$39:$A$789,$A139,СВЦЭМ!$B$39:$B$789,W$119)+'СЕТ СН'!$I$11+СВЦЭМ!$D$10+'СЕТ СН'!$I$5-'СЕТ СН'!$I$21</f>
        <v>5987.5658201900005</v>
      </c>
      <c r="X139" s="36">
        <f>SUMIFS(СВЦЭМ!$D$39:$D$789,СВЦЭМ!$A$39:$A$789,$A139,СВЦЭМ!$B$39:$B$789,X$119)+'СЕТ СН'!$I$11+СВЦЭМ!$D$10+'СЕТ СН'!$I$5-'СЕТ СН'!$I$21</f>
        <v>6004.4644491899999</v>
      </c>
      <c r="Y139" s="36">
        <f>SUMIFS(СВЦЭМ!$D$39:$D$789,СВЦЭМ!$A$39:$A$789,$A139,СВЦЭМ!$B$39:$B$789,Y$119)+'СЕТ СН'!$I$11+СВЦЭМ!$D$10+'СЕТ СН'!$I$5-'СЕТ СН'!$I$21</f>
        <v>6011.2467015100001</v>
      </c>
    </row>
    <row r="140" spans="1:25" ht="15.75" x14ac:dyDescent="0.2">
      <c r="A140" s="35">
        <f t="shared" si="3"/>
        <v>45647</v>
      </c>
      <c r="B140" s="36">
        <f>SUMIFS(СВЦЭМ!$D$39:$D$789,СВЦЭМ!$A$39:$A$789,$A140,СВЦЭМ!$B$39:$B$789,B$119)+'СЕТ СН'!$I$11+СВЦЭМ!$D$10+'СЕТ СН'!$I$5-'СЕТ СН'!$I$21</f>
        <v>6091.4263334099996</v>
      </c>
      <c r="C140" s="36">
        <f>SUMIFS(СВЦЭМ!$D$39:$D$789,СВЦЭМ!$A$39:$A$789,$A140,СВЦЭМ!$B$39:$B$789,C$119)+'СЕТ СН'!$I$11+СВЦЭМ!$D$10+'СЕТ СН'!$I$5-'СЕТ СН'!$I$21</f>
        <v>6073.8349204900005</v>
      </c>
      <c r="D140" s="36">
        <f>SUMIFS(СВЦЭМ!$D$39:$D$789,СВЦЭМ!$A$39:$A$789,$A140,СВЦЭМ!$B$39:$B$789,D$119)+'СЕТ СН'!$I$11+СВЦЭМ!$D$10+'СЕТ СН'!$I$5-'СЕТ СН'!$I$21</f>
        <v>6139.0166137699998</v>
      </c>
      <c r="E140" s="36">
        <f>SUMIFS(СВЦЭМ!$D$39:$D$789,СВЦЭМ!$A$39:$A$789,$A140,СВЦЭМ!$B$39:$B$789,E$119)+'СЕТ СН'!$I$11+СВЦЭМ!$D$10+'СЕТ СН'!$I$5-'СЕТ СН'!$I$21</f>
        <v>6176.0446528399998</v>
      </c>
      <c r="F140" s="36">
        <f>SUMIFS(СВЦЭМ!$D$39:$D$789,СВЦЭМ!$A$39:$A$789,$A140,СВЦЭМ!$B$39:$B$789,F$119)+'СЕТ СН'!$I$11+СВЦЭМ!$D$10+'СЕТ СН'!$I$5-'СЕТ СН'!$I$21</f>
        <v>6187.7656859199997</v>
      </c>
      <c r="G140" s="36">
        <f>SUMIFS(СВЦЭМ!$D$39:$D$789,СВЦЭМ!$A$39:$A$789,$A140,СВЦЭМ!$B$39:$B$789,G$119)+'СЕТ СН'!$I$11+СВЦЭМ!$D$10+'СЕТ СН'!$I$5-'СЕТ СН'!$I$21</f>
        <v>6169.3020819600006</v>
      </c>
      <c r="H140" s="36">
        <f>SUMIFS(СВЦЭМ!$D$39:$D$789,СВЦЭМ!$A$39:$A$789,$A140,СВЦЭМ!$B$39:$B$789,H$119)+'СЕТ СН'!$I$11+СВЦЭМ!$D$10+'СЕТ СН'!$I$5-'СЕТ СН'!$I$21</f>
        <v>6146.1810961800002</v>
      </c>
      <c r="I140" s="36">
        <f>SUMIFS(СВЦЭМ!$D$39:$D$789,СВЦЭМ!$A$39:$A$789,$A140,СВЦЭМ!$B$39:$B$789,I$119)+'СЕТ СН'!$I$11+СВЦЭМ!$D$10+'СЕТ СН'!$I$5-'СЕТ СН'!$I$21</f>
        <v>6096.5225977800001</v>
      </c>
      <c r="J140" s="36">
        <f>SUMIFS(СВЦЭМ!$D$39:$D$789,СВЦЭМ!$A$39:$A$789,$A140,СВЦЭМ!$B$39:$B$789,J$119)+'СЕТ СН'!$I$11+СВЦЭМ!$D$10+'СЕТ СН'!$I$5-'СЕТ СН'!$I$21</f>
        <v>6037.0028090100004</v>
      </c>
      <c r="K140" s="36">
        <f>SUMIFS(СВЦЭМ!$D$39:$D$789,СВЦЭМ!$A$39:$A$789,$A140,СВЦЭМ!$B$39:$B$789,K$119)+'СЕТ СН'!$I$11+СВЦЭМ!$D$10+'СЕТ СН'!$I$5-'СЕТ СН'!$I$21</f>
        <v>5952.6294480500001</v>
      </c>
      <c r="L140" s="36">
        <f>SUMIFS(СВЦЭМ!$D$39:$D$789,СВЦЭМ!$A$39:$A$789,$A140,СВЦЭМ!$B$39:$B$789,L$119)+'СЕТ СН'!$I$11+СВЦЭМ!$D$10+'СЕТ СН'!$I$5-'СЕТ СН'!$I$21</f>
        <v>5926.0843992800001</v>
      </c>
      <c r="M140" s="36">
        <f>SUMIFS(СВЦЭМ!$D$39:$D$789,СВЦЭМ!$A$39:$A$789,$A140,СВЦЭМ!$B$39:$B$789,M$119)+'СЕТ СН'!$I$11+СВЦЭМ!$D$10+'СЕТ СН'!$I$5-'СЕТ СН'!$I$21</f>
        <v>5924.0131731700003</v>
      </c>
      <c r="N140" s="36">
        <f>SUMIFS(СВЦЭМ!$D$39:$D$789,СВЦЭМ!$A$39:$A$789,$A140,СВЦЭМ!$B$39:$B$789,N$119)+'СЕТ СН'!$I$11+СВЦЭМ!$D$10+'СЕТ СН'!$I$5-'СЕТ СН'!$I$21</f>
        <v>5932.9323838</v>
      </c>
      <c r="O140" s="36">
        <f>SUMIFS(СВЦЭМ!$D$39:$D$789,СВЦЭМ!$A$39:$A$789,$A140,СВЦЭМ!$B$39:$B$789,O$119)+'СЕТ СН'!$I$11+СВЦЭМ!$D$10+'СЕТ СН'!$I$5-'СЕТ СН'!$I$21</f>
        <v>5946.9889134799996</v>
      </c>
      <c r="P140" s="36">
        <f>SUMIFS(СВЦЭМ!$D$39:$D$789,СВЦЭМ!$A$39:$A$789,$A140,СВЦЭМ!$B$39:$B$789,P$119)+'СЕТ СН'!$I$11+СВЦЭМ!$D$10+'СЕТ СН'!$I$5-'СЕТ СН'!$I$21</f>
        <v>5944.3268697499998</v>
      </c>
      <c r="Q140" s="36">
        <f>SUMIFS(СВЦЭМ!$D$39:$D$789,СВЦЭМ!$A$39:$A$789,$A140,СВЦЭМ!$B$39:$B$789,Q$119)+'СЕТ СН'!$I$11+СВЦЭМ!$D$10+'СЕТ СН'!$I$5-'СЕТ СН'!$I$21</f>
        <v>5937.8888031300003</v>
      </c>
      <c r="R140" s="36">
        <f>SUMIFS(СВЦЭМ!$D$39:$D$789,СВЦЭМ!$A$39:$A$789,$A140,СВЦЭМ!$B$39:$B$789,R$119)+'СЕТ СН'!$I$11+СВЦЭМ!$D$10+'СЕТ СН'!$I$5-'СЕТ СН'!$I$21</f>
        <v>5948.01895066</v>
      </c>
      <c r="S140" s="36">
        <f>SUMIFS(СВЦЭМ!$D$39:$D$789,СВЦЭМ!$A$39:$A$789,$A140,СВЦЭМ!$B$39:$B$789,S$119)+'СЕТ СН'!$I$11+СВЦЭМ!$D$10+'СЕТ СН'!$I$5-'СЕТ СН'!$I$21</f>
        <v>5938.6417533499998</v>
      </c>
      <c r="T140" s="36">
        <f>SUMIFS(СВЦЭМ!$D$39:$D$789,СВЦЭМ!$A$39:$A$789,$A140,СВЦЭМ!$B$39:$B$789,T$119)+'СЕТ СН'!$I$11+СВЦЭМ!$D$10+'СЕТ СН'!$I$5-'СЕТ СН'!$I$21</f>
        <v>5910.1861628699999</v>
      </c>
      <c r="U140" s="36">
        <f>SUMIFS(СВЦЭМ!$D$39:$D$789,СВЦЭМ!$A$39:$A$789,$A140,СВЦЭМ!$B$39:$B$789,U$119)+'СЕТ СН'!$I$11+СВЦЭМ!$D$10+'СЕТ СН'!$I$5-'СЕТ СН'!$I$21</f>
        <v>5926.4401028299999</v>
      </c>
      <c r="V140" s="36">
        <f>SUMIFS(СВЦЭМ!$D$39:$D$789,СВЦЭМ!$A$39:$A$789,$A140,СВЦЭМ!$B$39:$B$789,V$119)+'СЕТ СН'!$I$11+СВЦЭМ!$D$10+'СЕТ СН'!$I$5-'СЕТ СН'!$I$21</f>
        <v>5964.5449464499998</v>
      </c>
      <c r="W140" s="36">
        <f>SUMIFS(СВЦЭМ!$D$39:$D$789,СВЦЭМ!$A$39:$A$789,$A140,СВЦЭМ!$B$39:$B$789,W$119)+'СЕТ СН'!$I$11+СВЦЭМ!$D$10+'СЕТ СН'!$I$5-'СЕТ СН'!$I$21</f>
        <v>5971.8191206600004</v>
      </c>
      <c r="X140" s="36">
        <f>SUMIFS(СВЦЭМ!$D$39:$D$789,СВЦЭМ!$A$39:$A$789,$A140,СВЦЭМ!$B$39:$B$789,X$119)+'СЕТ СН'!$I$11+СВЦЭМ!$D$10+'СЕТ СН'!$I$5-'СЕТ СН'!$I$21</f>
        <v>6003.2855334800006</v>
      </c>
      <c r="Y140" s="36">
        <f>SUMIFS(СВЦЭМ!$D$39:$D$789,СВЦЭМ!$A$39:$A$789,$A140,СВЦЭМ!$B$39:$B$789,Y$119)+'СЕТ СН'!$I$11+СВЦЭМ!$D$10+'СЕТ СН'!$I$5-'СЕТ СН'!$I$21</f>
        <v>6023.8899465200002</v>
      </c>
    </row>
    <row r="141" spans="1:25" ht="15.75" x14ac:dyDescent="0.2">
      <c r="A141" s="35">
        <f t="shared" si="3"/>
        <v>45648</v>
      </c>
      <c r="B141" s="36">
        <f>SUMIFS(СВЦЭМ!$D$39:$D$789,СВЦЭМ!$A$39:$A$789,$A141,СВЦЭМ!$B$39:$B$789,B$119)+'СЕТ СН'!$I$11+СВЦЭМ!$D$10+'СЕТ СН'!$I$5-'СЕТ СН'!$I$21</f>
        <v>6046.5141000399999</v>
      </c>
      <c r="C141" s="36">
        <f>SUMIFS(СВЦЭМ!$D$39:$D$789,СВЦЭМ!$A$39:$A$789,$A141,СВЦЭМ!$B$39:$B$789,C$119)+'СЕТ СН'!$I$11+СВЦЭМ!$D$10+'СЕТ СН'!$I$5-'СЕТ СН'!$I$21</f>
        <v>6153.3607462500004</v>
      </c>
      <c r="D141" s="36">
        <f>SUMIFS(СВЦЭМ!$D$39:$D$789,СВЦЭМ!$A$39:$A$789,$A141,СВЦЭМ!$B$39:$B$789,D$119)+'СЕТ СН'!$I$11+СВЦЭМ!$D$10+'СЕТ СН'!$I$5-'СЕТ СН'!$I$21</f>
        <v>6174.6885083699999</v>
      </c>
      <c r="E141" s="36">
        <f>SUMIFS(СВЦЭМ!$D$39:$D$789,СВЦЭМ!$A$39:$A$789,$A141,СВЦЭМ!$B$39:$B$789,E$119)+'СЕТ СН'!$I$11+СВЦЭМ!$D$10+'СЕТ СН'!$I$5-'СЕТ СН'!$I$21</f>
        <v>6194.8582648399997</v>
      </c>
      <c r="F141" s="36">
        <f>SUMIFS(СВЦЭМ!$D$39:$D$789,СВЦЭМ!$A$39:$A$789,$A141,СВЦЭМ!$B$39:$B$789,F$119)+'СЕТ СН'!$I$11+СВЦЭМ!$D$10+'СЕТ СН'!$I$5-'СЕТ СН'!$I$21</f>
        <v>6203.4438978300004</v>
      </c>
      <c r="G141" s="36">
        <f>SUMIFS(СВЦЭМ!$D$39:$D$789,СВЦЭМ!$A$39:$A$789,$A141,СВЦЭМ!$B$39:$B$789,G$119)+'СЕТ СН'!$I$11+СВЦЭМ!$D$10+'СЕТ СН'!$I$5-'СЕТ СН'!$I$21</f>
        <v>6205.9175595100005</v>
      </c>
      <c r="H141" s="36">
        <f>SUMIFS(СВЦЭМ!$D$39:$D$789,СВЦЭМ!$A$39:$A$789,$A141,СВЦЭМ!$B$39:$B$789,H$119)+'СЕТ СН'!$I$11+СВЦЭМ!$D$10+'СЕТ СН'!$I$5-'СЕТ СН'!$I$21</f>
        <v>6184.3286366100001</v>
      </c>
      <c r="I141" s="36">
        <f>SUMIFS(СВЦЭМ!$D$39:$D$789,СВЦЭМ!$A$39:$A$789,$A141,СВЦЭМ!$B$39:$B$789,I$119)+'СЕТ СН'!$I$11+СВЦЭМ!$D$10+'СЕТ СН'!$I$5-'СЕТ СН'!$I$21</f>
        <v>6157.8285138299998</v>
      </c>
      <c r="J141" s="36">
        <f>SUMIFS(СВЦЭМ!$D$39:$D$789,СВЦЭМ!$A$39:$A$789,$A141,СВЦЭМ!$B$39:$B$789,J$119)+'СЕТ СН'!$I$11+СВЦЭМ!$D$10+'СЕТ СН'!$I$5-'СЕТ СН'!$I$21</f>
        <v>6065.0310700099999</v>
      </c>
      <c r="K141" s="36">
        <f>SUMIFS(СВЦЭМ!$D$39:$D$789,СВЦЭМ!$A$39:$A$789,$A141,СВЦЭМ!$B$39:$B$789,K$119)+'СЕТ СН'!$I$11+СВЦЭМ!$D$10+'СЕТ СН'!$I$5-'СЕТ СН'!$I$21</f>
        <v>6024.1047245700001</v>
      </c>
      <c r="L141" s="36">
        <f>SUMIFS(СВЦЭМ!$D$39:$D$789,СВЦЭМ!$A$39:$A$789,$A141,СВЦЭМ!$B$39:$B$789,L$119)+'СЕТ СН'!$I$11+СВЦЭМ!$D$10+'СЕТ СН'!$I$5-'СЕТ СН'!$I$21</f>
        <v>5984.0810734000006</v>
      </c>
      <c r="M141" s="36">
        <f>SUMIFS(СВЦЭМ!$D$39:$D$789,СВЦЭМ!$A$39:$A$789,$A141,СВЦЭМ!$B$39:$B$789,M$119)+'СЕТ СН'!$I$11+СВЦЭМ!$D$10+'СЕТ СН'!$I$5-'СЕТ СН'!$I$21</f>
        <v>5980.7786846099998</v>
      </c>
      <c r="N141" s="36">
        <f>SUMIFS(СВЦЭМ!$D$39:$D$789,СВЦЭМ!$A$39:$A$789,$A141,СВЦЭМ!$B$39:$B$789,N$119)+'СЕТ СН'!$I$11+СВЦЭМ!$D$10+'СЕТ СН'!$I$5-'СЕТ СН'!$I$21</f>
        <v>5990.7177620000002</v>
      </c>
      <c r="O141" s="36">
        <f>SUMIFS(СВЦЭМ!$D$39:$D$789,СВЦЭМ!$A$39:$A$789,$A141,СВЦЭМ!$B$39:$B$789,O$119)+'СЕТ СН'!$I$11+СВЦЭМ!$D$10+'СЕТ СН'!$I$5-'СЕТ СН'!$I$21</f>
        <v>6010.2611995900006</v>
      </c>
      <c r="P141" s="36">
        <f>SUMIFS(СВЦЭМ!$D$39:$D$789,СВЦЭМ!$A$39:$A$789,$A141,СВЦЭМ!$B$39:$B$789,P$119)+'СЕТ СН'!$I$11+СВЦЭМ!$D$10+'СЕТ СН'!$I$5-'СЕТ СН'!$I$21</f>
        <v>6021.7850584099997</v>
      </c>
      <c r="Q141" s="36">
        <f>SUMIFS(СВЦЭМ!$D$39:$D$789,СВЦЭМ!$A$39:$A$789,$A141,СВЦЭМ!$B$39:$B$789,Q$119)+'СЕТ СН'!$I$11+СВЦЭМ!$D$10+'СЕТ СН'!$I$5-'СЕТ СН'!$I$21</f>
        <v>6043.4418093499999</v>
      </c>
      <c r="R141" s="36">
        <f>SUMIFS(СВЦЭМ!$D$39:$D$789,СВЦЭМ!$A$39:$A$789,$A141,СВЦЭМ!$B$39:$B$789,R$119)+'СЕТ СН'!$I$11+СВЦЭМ!$D$10+'СЕТ СН'!$I$5-'СЕТ СН'!$I$21</f>
        <v>6030.2242144000002</v>
      </c>
      <c r="S141" s="36">
        <f>SUMIFS(СВЦЭМ!$D$39:$D$789,СВЦЭМ!$A$39:$A$789,$A141,СВЦЭМ!$B$39:$B$789,S$119)+'СЕТ СН'!$I$11+СВЦЭМ!$D$10+'СЕТ СН'!$I$5-'СЕТ СН'!$I$21</f>
        <v>5985.2665429500003</v>
      </c>
      <c r="T141" s="36">
        <f>SUMIFS(СВЦЭМ!$D$39:$D$789,СВЦЭМ!$A$39:$A$789,$A141,СВЦЭМ!$B$39:$B$789,T$119)+'СЕТ СН'!$I$11+СВЦЭМ!$D$10+'СЕТ СН'!$I$5-'СЕТ СН'!$I$21</f>
        <v>5941.2414296200004</v>
      </c>
      <c r="U141" s="36">
        <f>SUMIFS(СВЦЭМ!$D$39:$D$789,СВЦЭМ!$A$39:$A$789,$A141,СВЦЭМ!$B$39:$B$789,U$119)+'СЕТ СН'!$I$11+СВЦЭМ!$D$10+'СЕТ СН'!$I$5-'СЕТ СН'!$I$21</f>
        <v>5949.6779414299999</v>
      </c>
      <c r="V141" s="36">
        <f>SUMIFS(СВЦЭМ!$D$39:$D$789,СВЦЭМ!$A$39:$A$789,$A141,СВЦЭМ!$B$39:$B$789,V$119)+'СЕТ СН'!$I$11+СВЦЭМ!$D$10+'СЕТ СН'!$I$5-'СЕТ СН'!$I$21</f>
        <v>5962.8501905499998</v>
      </c>
      <c r="W141" s="36">
        <f>SUMIFS(СВЦЭМ!$D$39:$D$789,СВЦЭМ!$A$39:$A$789,$A141,СВЦЭМ!$B$39:$B$789,W$119)+'СЕТ СН'!$I$11+СВЦЭМ!$D$10+'СЕТ СН'!$I$5-'СЕТ СН'!$I$21</f>
        <v>5976.9636619100002</v>
      </c>
      <c r="X141" s="36">
        <f>SUMIFS(СВЦЭМ!$D$39:$D$789,СВЦЭМ!$A$39:$A$789,$A141,СВЦЭМ!$B$39:$B$789,X$119)+'СЕТ СН'!$I$11+СВЦЭМ!$D$10+'СЕТ СН'!$I$5-'СЕТ СН'!$I$21</f>
        <v>6003.6200599900003</v>
      </c>
      <c r="Y141" s="36">
        <f>SUMIFS(СВЦЭМ!$D$39:$D$789,СВЦЭМ!$A$39:$A$789,$A141,СВЦЭМ!$B$39:$B$789,Y$119)+'СЕТ СН'!$I$11+СВЦЭМ!$D$10+'СЕТ СН'!$I$5-'СЕТ СН'!$I$21</f>
        <v>6050.3441055700005</v>
      </c>
    </row>
    <row r="142" spans="1:25" ht="15.75" x14ac:dyDescent="0.2">
      <c r="A142" s="35">
        <f t="shared" si="3"/>
        <v>45649</v>
      </c>
      <c r="B142" s="36">
        <f>SUMIFS(СВЦЭМ!$D$39:$D$789,СВЦЭМ!$A$39:$A$789,$A142,СВЦЭМ!$B$39:$B$789,B$119)+'СЕТ СН'!$I$11+СВЦЭМ!$D$10+'СЕТ СН'!$I$5-'СЕТ СН'!$I$21</f>
        <v>6026.13014226</v>
      </c>
      <c r="C142" s="36">
        <f>SUMIFS(СВЦЭМ!$D$39:$D$789,СВЦЭМ!$A$39:$A$789,$A142,СВЦЭМ!$B$39:$B$789,C$119)+'СЕТ СН'!$I$11+СВЦЭМ!$D$10+'СЕТ СН'!$I$5-'СЕТ СН'!$I$21</f>
        <v>6080.59336669</v>
      </c>
      <c r="D142" s="36">
        <f>SUMIFS(СВЦЭМ!$D$39:$D$789,СВЦЭМ!$A$39:$A$789,$A142,СВЦЭМ!$B$39:$B$789,D$119)+'СЕТ СН'!$I$11+СВЦЭМ!$D$10+'СЕТ СН'!$I$5-'СЕТ СН'!$I$21</f>
        <v>6145.6541048500003</v>
      </c>
      <c r="E142" s="36">
        <f>SUMIFS(СВЦЭМ!$D$39:$D$789,СВЦЭМ!$A$39:$A$789,$A142,СВЦЭМ!$B$39:$B$789,E$119)+'СЕТ СН'!$I$11+СВЦЭМ!$D$10+'СЕТ СН'!$I$5-'СЕТ СН'!$I$21</f>
        <v>6208.2139956499996</v>
      </c>
      <c r="F142" s="36">
        <f>SUMIFS(СВЦЭМ!$D$39:$D$789,СВЦЭМ!$A$39:$A$789,$A142,СВЦЭМ!$B$39:$B$789,F$119)+'СЕТ СН'!$I$11+СВЦЭМ!$D$10+'СЕТ СН'!$I$5-'СЕТ СН'!$I$21</f>
        <v>6152.5191061799997</v>
      </c>
      <c r="G142" s="36">
        <f>SUMIFS(СВЦЭМ!$D$39:$D$789,СВЦЭМ!$A$39:$A$789,$A142,СВЦЭМ!$B$39:$B$789,G$119)+'СЕТ СН'!$I$11+СВЦЭМ!$D$10+'СЕТ СН'!$I$5-'СЕТ СН'!$I$21</f>
        <v>6128.9176587299999</v>
      </c>
      <c r="H142" s="36">
        <f>SUMIFS(СВЦЭМ!$D$39:$D$789,СВЦЭМ!$A$39:$A$789,$A142,СВЦЭМ!$B$39:$B$789,H$119)+'СЕТ СН'!$I$11+СВЦЭМ!$D$10+'СЕТ СН'!$I$5-'СЕТ СН'!$I$21</f>
        <v>6109.07886908</v>
      </c>
      <c r="I142" s="36">
        <f>SUMIFS(СВЦЭМ!$D$39:$D$789,СВЦЭМ!$A$39:$A$789,$A142,СВЦЭМ!$B$39:$B$789,I$119)+'СЕТ СН'!$I$11+СВЦЭМ!$D$10+'СЕТ СН'!$I$5-'СЕТ СН'!$I$21</f>
        <v>6094.1694325999997</v>
      </c>
      <c r="J142" s="36">
        <f>SUMIFS(СВЦЭМ!$D$39:$D$789,СВЦЭМ!$A$39:$A$789,$A142,СВЦЭМ!$B$39:$B$789,J$119)+'СЕТ СН'!$I$11+СВЦЭМ!$D$10+'СЕТ СН'!$I$5-'СЕТ СН'!$I$21</f>
        <v>6026.6297904499997</v>
      </c>
      <c r="K142" s="36">
        <f>SUMIFS(СВЦЭМ!$D$39:$D$789,СВЦЭМ!$A$39:$A$789,$A142,СВЦЭМ!$B$39:$B$789,K$119)+'СЕТ СН'!$I$11+СВЦЭМ!$D$10+'СЕТ СН'!$I$5-'СЕТ СН'!$I$21</f>
        <v>5958.0174800700006</v>
      </c>
      <c r="L142" s="36">
        <f>SUMIFS(СВЦЭМ!$D$39:$D$789,СВЦЭМ!$A$39:$A$789,$A142,СВЦЭМ!$B$39:$B$789,L$119)+'СЕТ СН'!$I$11+СВЦЭМ!$D$10+'СЕТ СН'!$I$5-'СЕТ СН'!$I$21</f>
        <v>5950.9639235599998</v>
      </c>
      <c r="M142" s="36">
        <f>SUMIFS(СВЦЭМ!$D$39:$D$789,СВЦЭМ!$A$39:$A$789,$A142,СВЦЭМ!$B$39:$B$789,M$119)+'СЕТ СН'!$I$11+СВЦЭМ!$D$10+'СЕТ СН'!$I$5-'СЕТ СН'!$I$21</f>
        <v>5964.3596974100001</v>
      </c>
      <c r="N142" s="36">
        <f>SUMIFS(СВЦЭМ!$D$39:$D$789,СВЦЭМ!$A$39:$A$789,$A142,СВЦЭМ!$B$39:$B$789,N$119)+'СЕТ СН'!$I$11+СВЦЭМ!$D$10+'СЕТ СН'!$I$5-'СЕТ СН'!$I$21</f>
        <v>5968.7275814000004</v>
      </c>
      <c r="O142" s="36">
        <f>SUMIFS(СВЦЭМ!$D$39:$D$789,СВЦЭМ!$A$39:$A$789,$A142,СВЦЭМ!$B$39:$B$789,O$119)+'СЕТ СН'!$I$11+СВЦЭМ!$D$10+'СЕТ СН'!$I$5-'СЕТ СН'!$I$21</f>
        <v>5992.1323737399998</v>
      </c>
      <c r="P142" s="36">
        <f>SUMIFS(СВЦЭМ!$D$39:$D$789,СВЦЭМ!$A$39:$A$789,$A142,СВЦЭМ!$B$39:$B$789,P$119)+'СЕТ СН'!$I$11+СВЦЭМ!$D$10+'СЕТ СН'!$I$5-'СЕТ СН'!$I$21</f>
        <v>6026.1537113200002</v>
      </c>
      <c r="Q142" s="36">
        <f>SUMIFS(СВЦЭМ!$D$39:$D$789,СВЦЭМ!$A$39:$A$789,$A142,СВЦЭМ!$B$39:$B$789,Q$119)+'СЕТ СН'!$I$11+СВЦЭМ!$D$10+'СЕТ СН'!$I$5-'СЕТ СН'!$I$21</f>
        <v>6037.9644324800001</v>
      </c>
      <c r="R142" s="36">
        <f>SUMIFS(СВЦЭМ!$D$39:$D$789,СВЦЭМ!$A$39:$A$789,$A142,СВЦЭМ!$B$39:$B$789,R$119)+'СЕТ СН'!$I$11+СВЦЭМ!$D$10+'СЕТ СН'!$I$5-'СЕТ СН'!$I$21</f>
        <v>6012.5560359000001</v>
      </c>
      <c r="S142" s="36">
        <f>SUMIFS(СВЦЭМ!$D$39:$D$789,СВЦЭМ!$A$39:$A$789,$A142,СВЦЭМ!$B$39:$B$789,S$119)+'СЕТ СН'!$I$11+СВЦЭМ!$D$10+'СЕТ СН'!$I$5-'СЕТ СН'!$I$21</f>
        <v>5993.5095076799998</v>
      </c>
      <c r="T142" s="36">
        <f>SUMIFS(СВЦЭМ!$D$39:$D$789,СВЦЭМ!$A$39:$A$789,$A142,СВЦЭМ!$B$39:$B$789,T$119)+'СЕТ СН'!$I$11+СВЦЭМ!$D$10+'СЕТ СН'!$I$5-'СЕТ СН'!$I$21</f>
        <v>5979.03380371</v>
      </c>
      <c r="U142" s="36">
        <f>SUMIFS(СВЦЭМ!$D$39:$D$789,СВЦЭМ!$A$39:$A$789,$A142,СВЦЭМ!$B$39:$B$789,U$119)+'СЕТ СН'!$I$11+СВЦЭМ!$D$10+'СЕТ СН'!$I$5-'СЕТ СН'!$I$21</f>
        <v>5977.1862326700002</v>
      </c>
      <c r="V142" s="36">
        <f>SUMIFS(СВЦЭМ!$D$39:$D$789,СВЦЭМ!$A$39:$A$789,$A142,СВЦЭМ!$B$39:$B$789,V$119)+'СЕТ СН'!$I$11+СВЦЭМ!$D$10+'СЕТ СН'!$I$5-'СЕТ СН'!$I$21</f>
        <v>5956.0236194299996</v>
      </c>
      <c r="W142" s="36">
        <f>SUMIFS(СВЦЭМ!$D$39:$D$789,СВЦЭМ!$A$39:$A$789,$A142,СВЦЭМ!$B$39:$B$789,W$119)+'СЕТ СН'!$I$11+СВЦЭМ!$D$10+'СЕТ СН'!$I$5-'СЕТ СН'!$I$21</f>
        <v>5955.4381866900003</v>
      </c>
      <c r="X142" s="36">
        <f>SUMIFS(СВЦЭМ!$D$39:$D$789,СВЦЭМ!$A$39:$A$789,$A142,СВЦЭМ!$B$39:$B$789,X$119)+'СЕТ СН'!$I$11+СВЦЭМ!$D$10+'СЕТ СН'!$I$5-'СЕТ СН'!$I$21</f>
        <v>6009.2057876700001</v>
      </c>
      <c r="Y142" s="36">
        <f>SUMIFS(СВЦЭМ!$D$39:$D$789,СВЦЭМ!$A$39:$A$789,$A142,СВЦЭМ!$B$39:$B$789,Y$119)+'СЕТ СН'!$I$11+СВЦЭМ!$D$10+'СЕТ СН'!$I$5-'СЕТ СН'!$I$21</f>
        <v>6036.4706772500003</v>
      </c>
    </row>
    <row r="143" spans="1:25" ht="15.75" x14ac:dyDescent="0.2">
      <c r="A143" s="35">
        <f t="shared" si="3"/>
        <v>45650</v>
      </c>
      <c r="B143" s="36">
        <f>SUMIFS(СВЦЭМ!$D$39:$D$789,СВЦЭМ!$A$39:$A$789,$A143,СВЦЭМ!$B$39:$B$789,B$119)+'СЕТ СН'!$I$11+СВЦЭМ!$D$10+'СЕТ СН'!$I$5-'СЕТ СН'!$I$21</f>
        <v>6090.2936571700002</v>
      </c>
      <c r="C143" s="36">
        <f>SUMIFS(СВЦЭМ!$D$39:$D$789,СВЦЭМ!$A$39:$A$789,$A143,СВЦЭМ!$B$39:$B$789,C$119)+'СЕТ СН'!$I$11+СВЦЭМ!$D$10+'СЕТ СН'!$I$5-'СЕТ СН'!$I$21</f>
        <v>6189.9924981599997</v>
      </c>
      <c r="D143" s="36">
        <f>SUMIFS(СВЦЭМ!$D$39:$D$789,СВЦЭМ!$A$39:$A$789,$A143,СВЦЭМ!$B$39:$B$789,D$119)+'СЕТ СН'!$I$11+СВЦЭМ!$D$10+'СЕТ СН'!$I$5-'СЕТ СН'!$I$21</f>
        <v>6185.8901943599994</v>
      </c>
      <c r="E143" s="36">
        <f>SUMIFS(СВЦЭМ!$D$39:$D$789,СВЦЭМ!$A$39:$A$789,$A143,СВЦЭМ!$B$39:$B$789,E$119)+'СЕТ СН'!$I$11+СВЦЭМ!$D$10+'СЕТ СН'!$I$5-'СЕТ СН'!$I$21</f>
        <v>6186.3439254900004</v>
      </c>
      <c r="F143" s="36">
        <f>SUMIFS(СВЦЭМ!$D$39:$D$789,СВЦЭМ!$A$39:$A$789,$A143,СВЦЭМ!$B$39:$B$789,F$119)+'СЕТ СН'!$I$11+СВЦЭМ!$D$10+'СЕТ СН'!$I$5-'СЕТ СН'!$I$21</f>
        <v>6177.9600252</v>
      </c>
      <c r="G143" s="36">
        <f>SUMIFS(СВЦЭМ!$D$39:$D$789,СВЦЭМ!$A$39:$A$789,$A143,СВЦЭМ!$B$39:$B$789,G$119)+'СЕТ СН'!$I$11+СВЦЭМ!$D$10+'СЕТ СН'!$I$5-'СЕТ СН'!$I$21</f>
        <v>6161.9868721999992</v>
      </c>
      <c r="H143" s="36">
        <f>SUMIFS(СВЦЭМ!$D$39:$D$789,СВЦЭМ!$A$39:$A$789,$A143,СВЦЭМ!$B$39:$B$789,H$119)+'СЕТ СН'!$I$11+СВЦЭМ!$D$10+'СЕТ СН'!$I$5-'СЕТ СН'!$I$21</f>
        <v>6145.8595043200003</v>
      </c>
      <c r="I143" s="36">
        <f>SUMIFS(СВЦЭМ!$D$39:$D$789,СВЦЭМ!$A$39:$A$789,$A143,СВЦЭМ!$B$39:$B$789,I$119)+'СЕТ СН'!$I$11+СВЦЭМ!$D$10+'СЕТ СН'!$I$5-'СЕТ СН'!$I$21</f>
        <v>6086.4324483099999</v>
      </c>
      <c r="J143" s="36">
        <f>SUMIFS(СВЦЭМ!$D$39:$D$789,СВЦЭМ!$A$39:$A$789,$A143,СВЦЭМ!$B$39:$B$789,J$119)+'СЕТ СН'!$I$11+СВЦЭМ!$D$10+'СЕТ СН'!$I$5-'СЕТ СН'!$I$21</f>
        <v>6056.4649323800004</v>
      </c>
      <c r="K143" s="36">
        <f>SUMIFS(СВЦЭМ!$D$39:$D$789,СВЦЭМ!$A$39:$A$789,$A143,СВЦЭМ!$B$39:$B$789,K$119)+'СЕТ СН'!$I$11+СВЦЭМ!$D$10+'СЕТ СН'!$I$5-'СЕТ СН'!$I$21</f>
        <v>6063.59822902</v>
      </c>
      <c r="L143" s="36">
        <f>SUMIFS(СВЦЭМ!$D$39:$D$789,СВЦЭМ!$A$39:$A$789,$A143,СВЦЭМ!$B$39:$B$789,L$119)+'СЕТ СН'!$I$11+СВЦЭМ!$D$10+'СЕТ СН'!$I$5-'СЕТ СН'!$I$21</f>
        <v>6033.6125295399997</v>
      </c>
      <c r="M143" s="36">
        <f>SUMIFS(СВЦЭМ!$D$39:$D$789,СВЦЭМ!$A$39:$A$789,$A143,СВЦЭМ!$B$39:$B$789,M$119)+'СЕТ СН'!$I$11+СВЦЭМ!$D$10+'СЕТ СН'!$I$5-'СЕТ СН'!$I$21</f>
        <v>5968.8245012699999</v>
      </c>
      <c r="N143" s="36">
        <f>SUMIFS(СВЦЭМ!$D$39:$D$789,СВЦЭМ!$A$39:$A$789,$A143,СВЦЭМ!$B$39:$B$789,N$119)+'СЕТ СН'!$I$11+СВЦЭМ!$D$10+'СЕТ СН'!$I$5-'СЕТ СН'!$I$21</f>
        <v>5987.5856638100004</v>
      </c>
      <c r="O143" s="36">
        <f>SUMIFS(СВЦЭМ!$D$39:$D$789,СВЦЭМ!$A$39:$A$789,$A143,СВЦЭМ!$B$39:$B$789,O$119)+'СЕТ СН'!$I$11+СВЦЭМ!$D$10+'СЕТ СН'!$I$5-'СЕТ СН'!$I$21</f>
        <v>6037.7384014300005</v>
      </c>
      <c r="P143" s="36">
        <f>SUMIFS(СВЦЭМ!$D$39:$D$789,СВЦЭМ!$A$39:$A$789,$A143,СВЦЭМ!$B$39:$B$789,P$119)+'СЕТ СН'!$I$11+СВЦЭМ!$D$10+'СЕТ СН'!$I$5-'СЕТ СН'!$I$21</f>
        <v>6032.4544631600002</v>
      </c>
      <c r="Q143" s="36">
        <f>SUMIFS(СВЦЭМ!$D$39:$D$789,СВЦЭМ!$A$39:$A$789,$A143,СВЦЭМ!$B$39:$B$789,Q$119)+'СЕТ СН'!$I$11+СВЦЭМ!$D$10+'СЕТ СН'!$I$5-'СЕТ СН'!$I$21</f>
        <v>5972.3741445400001</v>
      </c>
      <c r="R143" s="36">
        <f>SUMIFS(СВЦЭМ!$D$39:$D$789,СВЦЭМ!$A$39:$A$789,$A143,СВЦЭМ!$B$39:$B$789,R$119)+'СЕТ СН'!$I$11+СВЦЭМ!$D$10+'СЕТ СН'!$I$5-'СЕТ СН'!$I$21</f>
        <v>5988.1247734400004</v>
      </c>
      <c r="S143" s="36">
        <f>SUMIFS(СВЦЭМ!$D$39:$D$789,СВЦЭМ!$A$39:$A$789,$A143,СВЦЭМ!$B$39:$B$789,S$119)+'СЕТ СН'!$I$11+СВЦЭМ!$D$10+'СЕТ СН'!$I$5-'СЕТ СН'!$I$21</f>
        <v>6009.5145044399997</v>
      </c>
      <c r="T143" s="36">
        <f>SUMIFS(СВЦЭМ!$D$39:$D$789,СВЦЭМ!$A$39:$A$789,$A143,СВЦЭМ!$B$39:$B$789,T$119)+'СЕТ СН'!$I$11+СВЦЭМ!$D$10+'СЕТ СН'!$I$5-'СЕТ СН'!$I$21</f>
        <v>6044.4350462500006</v>
      </c>
      <c r="U143" s="36">
        <f>SUMIFS(СВЦЭМ!$D$39:$D$789,СВЦЭМ!$A$39:$A$789,$A143,СВЦЭМ!$B$39:$B$789,U$119)+'СЕТ СН'!$I$11+СВЦЭМ!$D$10+'СЕТ СН'!$I$5-'СЕТ СН'!$I$21</f>
        <v>6047.1412374700003</v>
      </c>
      <c r="V143" s="36">
        <f>SUMIFS(СВЦЭМ!$D$39:$D$789,СВЦЭМ!$A$39:$A$789,$A143,СВЦЭМ!$B$39:$B$789,V$119)+'СЕТ СН'!$I$11+СВЦЭМ!$D$10+'СЕТ СН'!$I$5-'СЕТ СН'!$I$21</f>
        <v>6058.3956667900002</v>
      </c>
      <c r="W143" s="36">
        <f>SUMIFS(СВЦЭМ!$D$39:$D$789,СВЦЭМ!$A$39:$A$789,$A143,СВЦЭМ!$B$39:$B$789,W$119)+'СЕТ СН'!$I$11+СВЦЭМ!$D$10+'СЕТ СН'!$I$5-'СЕТ СН'!$I$21</f>
        <v>6079.8027564799995</v>
      </c>
      <c r="X143" s="36">
        <f>SUMIFS(СВЦЭМ!$D$39:$D$789,СВЦЭМ!$A$39:$A$789,$A143,СВЦЭМ!$B$39:$B$789,X$119)+'СЕТ СН'!$I$11+СВЦЭМ!$D$10+'СЕТ СН'!$I$5-'СЕТ СН'!$I$21</f>
        <v>6111.3869849399998</v>
      </c>
      <c r="Y143" s="36">
        <f>SUMIFS(СВЦЭМ!$D$39:$D$789,СВЦЭМ!$A$39:$A$789,$A143,СВЦЭМ!$B$39:$B$789,Y$119)+'СЕТ СН'!$I$11+СВЦЭМ!$D$10+'СЕТ СН'!$I$5-'СЕТ СН'!$I$21</f>
        <v>6119.9001424100006</v>
      </c>
    </row>
    <row r="144" spans="1:25" ht="15.75" x14ac:dyDescent="0.2">
      <c r="A144" s="35">
        <f t="shared" si="3"/>
        <v>45651</v>
      </c>
      <c r="B144" s="36">
        <f>SUMIFS(СВЦЭМ!$D$39:$D$789,СВЦЭМ!$A$39:$A$789,$A144,СВЦЭМ!$B$39:$B$789,B$119)+'СЕТ СН'!$I$11+СВЦЭМ!$D$10+'СЕТ СН'!$I$5-'СЕТ СН'!$I$21</f>
        <v>6018.9554334300001</v>
      </c>
      <c r="C144" s="36">
        <f>SUMIFS(СВЦЭМ!$D$39:$D$789,СВЦЭМ!$A$39:$A$789,$A144,СВЦЭМ!$B$39:$B$789,C$119)+'СЕТ СН'!$I$11+СВЦЭМ!$D$10+'СЕТ СН'!$I$5-'СЕТ СН'!$I$21</f>
        <v>6057.8013767100001</v>
      </c>
      <c r="D144" s="36">
        <f>SUMIFS(СВЦЭМ!$D$39:$D$789,СВЦЭМ!$A$39:$A$789,$A144,СВЦЭМ!$B$39:$B$789,D$119)+'СЕТ СН'!$I$11+СВЦЭМ!$D$10+'СЕТ СН'!$I$5-'СЕТ СН'!$I$21</f>
        <v>6068.4957084300004</v>
      </c>
      <c r="E144" s="36">
        <f>SUMIFS(СВЦЭМ!$D$39:$D$789,СВЦЭМ!$A$39:$A$789,$A144,СВЦЭМ!$B$39:$B$789,E$119)+'СЕТ СН'!$I$11+СВЦЭМ!$D$10+'СЕТ СН'!$I$5-'СЕТ СН'!$I$21</f>
        <v>6101.3310550999995</v>
      </c>
      <c r="F144" s="36">
        <f>SUMIFS(СВЦЭМ!$D$39:$D$789,СВЦЭМ!$A$39:$A$789,$A144,СВЦЭМ!$B$39:$B$789,F$119)+'СЕТ СН'!$I$11+СВЦЭМ!$D$10+'СЕТ СН'!$I$5-'СЕТ СН'!$I$21</f>
        <v>6106.89420728</v>
      </c>
      <c r="G144" s="36">
        <f>SUMIFS(СВЦЭМ!$D$39:$D$789,СВЦЭМ!$A$39:$A$789,$A144,СВЦЭМ!$B$39:$B$789,G$119)+'СЕТ СН'!$I$11+СВЦЭМ!$D$10+'СЕТ СН'!$I$5-'СЕТ СН'!$I$21</f>
        <v>6066.7519790000006</v>
      </c>
      <c r="H144" s="36">
        <f>SUMIFS(СВЦЭМ!$D$39:$D$789,СВЦЭМ!$A$39:$A$789,$A144,СВЦЭМ!$B$39:$B$789,H$119)+'СЕТ СН'!$I$11+СВЦЭМ!$D$10+'СЕТ СН'!$I$5-'СЕТ СН'!$I$21</f>
        <v>6006.6765775399999</v>
      </c>
      <c r="I144" s="36">
        <f>SUMIFS(СВЦЭМ!$D$39:$D$789,СВЦЭМ!$A$39:$A$789,$A144,СВЦЭМ!$B$39:$B$789,I$119)+'СЕТ СН'!$I$11+СВЦЭМ!$D$10+'СЕТ СН'!$I$5-'СЕТ СН'!$I$21</f>
        <v>5912.5598130500002</v>
      </c>
      <c r="J144" s="36">
        <f>SUMIFS(СВЦЭМ!$D$39:$D$789,СВЦЭМ!$A$39:$A$789,$A144,СВЦЭМ!$B$39:$B$789,J$119)+'СЕТ СН'!$I$11+СВЦЭМ!$D$10+'СЕТ СН'!$I$5-'СЕТ СН'!$I$21</f>
        <v>5895.9095662300006</v>
      </c>
      <c r="K144" s="36">
        <f>SUMIFS(СВЦЭМ!$D$39:$D$789,СВЦЭМ!$A$39:$A$789,$A144,СВЦЭМ!$B$39:$B$789,K$119)+'СЕТ СН'!$I$11+СВЦЭМ!$D$10+'СЕТ СН'!$I$5-'СЕТ СН'!$I$21</f>
        <v>5882.7651583099996</v>
      </c>
      <c r="L144" s="36">
        <f>SUMIFS(СВЦЭМ!$D$39:$D$789,СВЦЭМ!$A$39:$A$789,$A144,СВЦЭМ!$B$39:$B$789,L$119)+'СЕТ СН'!$I$11+СВЦЭМ!$D$10+'СЕТ СН'!$I$5-'СЕТ СН'!$I$21</f>
        <v>5866.2684449299995</v>
      </c>
      <c r="M144" s="36">
        <f>SUMIFS(СВЦЭМ!$D$39:$D$789,СВЦЭМ!$A$39:$A$789,$A144,СВЦЭМ!$B$39:$B$789,M$119)+'СЕТ СН'!$I$11+СВЦЭМ!$D$10+'СЕТ СН'!$I$5-'СЕТ СН'!$I$21</f>
        <v>5843.1077205900001</v>
      </c>
      <c r="N144" s="36">
        <f>SUMIFS(СВЦЭМ!$D$39:$D$789,СВЦЭМ!$A$39:$A$789,$A144,СВЦЭМ!$B$39:$B$789,N$119)+'СЕТ СН'!$I$11+СВЦЭМ!$D$10+'СЕТ СН'!$I$5-'СЕТ СН'!$I$21</f>
        <v>5844.5697401199996</v>
      </c>
      <c r="O144" s="36">
        <f>SUMIFS(СВЦЭМ!$D$39:$D$789,СВЦЭМ!$A$39:$A$789,$A144,СВЦЭМ!$B$39:$B$789,O$119)+'СЕТ СН'!$I$11+СВЦЭМ!$D$10+'СЕТ СН'!$I$5-'СЕТ СН'!$I$21</f>
        <v>5854.3601352000005</v>
      </c>
      <c r="P144" s="36">
        <f>SUMIFS(СВЦЭМ!$D$39:$D$789,СВЦЭМ!$A$39:$A$789,$A144,СВЦЭМ!$B$39:$B$789,P$119)+'СЕТ СН'!$I$11+СВЦЭМ!$D$10+'СЕТ СН'!$I$5-'СЕТ СН'!$I$21</f>
        <v>5856.8791913200002</v>
      </c>
      <c r="Q144" s="36">
        <f>SUMIFS(СВЦЭМ!$D$39:$D$789,СВЦЭМ!$A$39:$A$789,$A144,СВЦЭМ!$B$39:$B$789,Q$119)+'СЕТ СН'!$I$11+СВЦЭМ!$D$10+'СЕТ СН'!$I$5-'СЕТ СН'!$I$21</f>
        <v>5860.9294839499998</v>
      </c>
      <c r="R144" s="36">
        <f>SUMIFS(СВЦЭМ!$D$39:$D$789,СВЦЭМ!$A$39:$A$789,$A144,СВЦЭМ!$B$39:$B$789,R$119)+'СЕТ СН'!$I$11+СВЦЭМ!$D$10+'СЕТ СН'!$I$5-'СЕТ СН'!$I$21</f>
        <v>5858.8302756800003</v>
      </c>
      <c r="S144" s="36">
        <f>SUMIFS(СВЦЭМ!$D$39:$D$789,СВЦЭМ!$A$39:$A$789,$A144,СВЦЭМ!$B$39:$B$789,S$119)+'СЕТ СН'!$I$11+СВЦЭМ!$D$10+'СЕТ СН'!$I$5-'СЕТ СН'!$I$21</f>
        <v>5841.3331202899999</v>
      </c>
      <c r="T144" s="36">
        <f>SUMIFS(СВЦЭМ!$D$39:$D$789,СВЦЭМ!$A$39:$A$789,$A144,СВЦЭМ!$B$39:$B$789,T$119)+'СЕТ СН'!$I$11+СВЦЭМ!$D$10+'СЕТ СН'!$I$5-'СЕТ СН'!$I$21</f>
        <v>5861.2562850699996</v>
      </c>
      <c r="U144" s="36">
        <f>SUMIFS(СВЦЭМ!$D$39:$D$789,СВЦЭМ!$A$39:$A$789,$A144,СВЦЭМ!$B$39:$B$789,U$119)+'СЕТ СН'!$I$11+СВЦЭМ!$D$10+'СЕТ СН'!$I$5-'СЕТ СН'!$I$21</f>
        <v>5859.0001273100006</v>
      </c>
      <c r="V144" s="36">
        <f>SUMIFS(СВЦЭМ!$D$39:$D$789,СВЦЭМ!$A$39:$A$789,$A144,СВЦЭМ!$B$39:$B$789,V$119)+'СЕТ СН'!$I$11+СВЦЭМ!$D$10+'СЕТ СН'!$I$5-'СЕТ СН'!$I$21</f>
        <v>5866.3309047700004</v>
      </c>
      <c r="W144" s="36">
        <f>SUMIFS(СВЦЭМ!$D$39:$D$789,СВЦЭМ!$A$39:$A$789,$A144,СВЦЭМ!$B$39:$B$789,W$119)+'СЕТ СН'!$I$11+СВЦЭМ!$D$10+'СЕТ СН'!$I$5-'СЕТ СН'!$I$21</f>
        <v>5897.6998092000003</v>
      </c>
      <c r="X144" s="36">
        <f>SUMIFS(СВЦЭМ!$D$39:$D$789,СВЦЭМ!$A$39:$A$789,$A144,СВЦЭМ!$B$39:$B$789,X$119)+'СЕТ СН'!$I$11+СВЦЭМ!$D$10+'СЕТ СН'!$I$5-'СЕТ СН'!$I$21</f>
        <v>5891.2425465799997</v>
      </c>
      <c r="Y144" s="36">
        <f>SUMIFS(СВЦЭМ!$D$39:$D$789,СВЦЭМ!$A$39:$A$789,$A144,СВЦЭМ!$B$39:$B$789,Y$119)+'СЕТ СН'!$I$11+СВЦЭМ!$D$10+'СЕТ СН'!$I$5-'СЕТ СН'!$I$21</f>
        <v>5942.5745037400002</v>
      </c>
    </row>
    <row r="145" spans="1:32" ht="15.75" x14ac:dyDescent="0.2">
      <c r="A145" s="35">
        <f t="shared" si="3"/>
        <v>45652</v>
      </c>
      <c r="B145" s="36">
        <f>SUMIFS(СВЦЭМ!$D$39:$D$789,СВЦЭМ!$A$39:$A$789,$A145,СВЦЭМ!$B$39:$B$789,B$119)+'СЕТ СН'!$I$11+СВЦЭМ!$D$10+'СЕТ СН'!$I$5-'СЕТ СН'!$I$21</f>
        <v>6086.40392832</v>
      </c>
      <c r="C145" s="36">
        <f>SUMIFS(СВЦЭМ!$D$39:$D$789,СВЦЭМ!$A$39:$A$789,$A145,СВЦЭМ!$B$39:$B$789,C$119)+'СЕТ СН'!$I$11+СВЦЭМ!$D$10+'СЕТ СН'!$I$5-'СЕТ СН'!$I$21</f>
        <v>6122.5602640199995</v>
      </c>
      <c r="D145" s="36">
        <f>SUMIFS(СВЦЭМ!$D$39:$D$789,СВЦЭМ!$A$39:$A$789,$A145,СВЦЭМ!$B$39:$B$789,D$119)+'СЕТ СН'!$I$11+СВЦЭМ!$D$10+'СЕТ СН'!$I$5-'СЕТ СН'!$I$21</f>
        <v>6147.5561205899994</v>
      </c>
      <c r="E145" s="36">
        <f>SUMIFS(СВЦЭМ!$D$39:$D$789,СВЦЭМ!$A$39:$A$789,$A145,СВЦЭМ!$B$39:$B$789,E$119)+'СЕТ СН'!$I$11+СВЦЭМ!$D$10+'СЕТ СН'!$I$5-'СЕТ СН'!$I$21</f>
        <v>6152.2199767299999</v>
      </c>
      <c r="F145" s="36">
        <f>SUMIFS(СВЦЭМ!$D$39:$D$789,СВЦЭМ!$A$39:$A$789,$A145,СВЦЭМ!$B$39:$B$789,F$119)+'СЕТ СН'!$I$11+СВЦЭМ!$D$10+'СЕТ СН'!$I$5-'СЕТ СН'!$I$21</f>
        <v>6148.1302493799994</v>
      </c>
      <c r="G145" s="36">
        <f>SUMIFS(СВЦЭМ!$D$39:$D$789,СВЦЭМ!$A$39:$A$789,$A145,СВЦЭМ!$B$39:$B$789,G$119)+'СЕТ СН'!$I$11+СВЦЭМ!$D$10+'СЕТ СН'!$I$5-'СЕТ СН'!$I$21</f>
        <v>6125.8850083199995</v>
      </c>
      <c r="H145" s="36">
        <f>SUMIFS(СВЦЭМ!$D$39:$D$789,СВЦЭМ!$A$39:$A$789,$A145,СВЦЭМ!$B$39:$B$789,H$119)+'СЕТ СН'!$I$11+СВЦЭМ!$D$10+'СЕТ СН'!$I$5-'СЕТ СН'!$I$21</f>
        <v>6048.5553262600006</v>
      </c>
      <c r="I145" s="36">
        <f>SUMIFS(СВЦЭМ!$D$39:$D$789,СВЦЭМ!$A$39:$A$789,$A145,СВЦЭМ!$B$39:$B$789,I$119)+'СЕТ СН'!$I$11+СВЦЭМ!$D$10+'СЕТ СН'!$I$5-'СЕТ СН'!$I$21</f>
        <v>5988.4521575099998</v>
      </c>
      <c r="J145" s="36">
        <f>SUMIFS(СВЦЭМ!$D$39:$D$789,СВЦЭМ!$A$39:$A$789,$A145,СВЦЭМ!$B$39:$B$789,J$119)+'СЕТ СН'!$I$11+СВЦЭМ!$D$10+'СЕТ СН'!$I$5-'СЕТ СН'!$I$21</f>
        <v>5956.0924400100002</v>
      </c>
      <c r="K145" s="36">
        <f>SUMIFS(СВЦЭМ!$D$39:$D$789,СВЦЭМ!$A$39:$A$789,$A145,СВЦЭМ!$B$39:$B$789,K$119)+'СЕТ СН'!$I$11+СВЦЭМ!$D$10+'СЕТ СН'!$I$5-'СЕТ СН'!$I$21</f>
        <v>5937.5884412300002</v>
      </c>
      <c r="L145" s="36">
        <f>SUMIFS(СВЦЭМ!$D$39:$D$789,СВЦЭМ!$A$39:$A$789,$A145,СВЦЭМ!$B$39:$B$789,L$119)+'СЕТ СН'!$I$11+СВЦЭМ!$D$10+'СЕТ СН'!$I$5-'СЕТ СН'!$I$21</f>
        <v>5936.9032209699999</v>
      </c>
      <c r="M145" s="36">
        <f>SUMIFS(СВЦЭМ!$D$39:$D$789,СВЦЭМ!$A$39:$A$789,$A145,СВЦЭМ!$B$39:$B$789,M$119)+'СЕТ СН'!$I$11+СВЦЭМ!$D$10+'СЕТ СН'!$I$5-'СЕТ СН'!$I$21</f>
        <v>5924.3966119400002</v>
      </c>
      <c r="N145" s="36">
        <f>SUMIFS(СВЦЭМ!$D$39:$D$789,СВЦЭМ!$A$39:$A$789,$A145,СВЦЭМ!$B$39:$B$789,N$119)+'СЕТ СН'!$I$11+СВЦЭМ!$D$10+'СЕТ СН'!$I$5-'СЕТ СН'!$I$21</f>
        <v>5925.7280891400005</v>
      </c>
      <c r="O145" s="36">
        <f>SUMIFS(СВЦЭМ!$D$39:$D$789,СВЦЭМ!$A$39:$A$789,$A145,СВЦЭМ!$B$39:$B$789,O$119)+'СЕТ СН'!$I$11+СВЦЭМ!$D$10+'СЕТ СН'!$I$5-'СЕТ СН'!$I$21</f>
        <v>5918.7227811299999</v>
      </c>
      <c r="P145" s="36">
        <f>SUMIFS(СВЦЭМ!$D$39:$D$789,СВЦЭМ!$A$39:$A$789,$A145,СВЦЭМ!$B$39:$B$789,P$119)+'СЕТ СН'!$I$11+СВЦЭМ!$D$10+'СЕТ СН'!$I$5-'СЕТ СН'!$I$21</f>
        <v>5930.4598107599995</v>
      </c>
      <c r="Q145" s="36">
        <f>SUMIFS(СВЦЭМ!$D$39:$D$789,СВЦЭМ!$A$39:$A$789,$A145,СВЦЭМ!$B$39:$B$789,Q$119)+'СЕТ СН'!$I$11+СВЦЭМ!$D$10+'СЕТ СН'!$I$5-'СЕТ СН'!$I$21</f>
        <v>5979.0392599200004</v>
      </c>
      <c r="R145" s="36">
        <f>SUMIFS(СВЦЭМ!$D$39:$D$789,СВЦЭМ!$A$39:$A$789,$A145,СВЦЭМ!$B$39:$B$789,R$119)+'СЕТ СН'!$I$11+СВЦЭМ!$D$10+'СЕТ СН'!$I$5-'СЕТ СН'!$I$21</f>
        <v>5938.3353502099999</v>
      </c>
      <c r="S145" s="36">
        <f>SUMIFS(СВЦЭМ!$D$39:$D$789,СВЦЭМ!$A$39:$A$789,$A145,СВЦЭМ!$B$39:$B$789,S$119)+'СЕТ СН'!$I$11+СВЦЭМ!$D$10+'СЕТ СН'!$I$5-'СЕТ СН'!$I$21</f>
        <v>5945.764639</v>
      </c>
      <c r="T145" s="36">
        <f>SUMIFS(СВЦЭМ!$D$39:$D$789,СВЦЭМ!$A$39:$A$789,$A145,СВЦЭМ!$B$39:$B$789,T$119)+'СЕТ СН'!$I$11+СВЦЭМ!$D$10+'СЕТ СН'!$I$5-'СЕТ СН'!$I$21</f>
        <v>5928.5182927699998</v>
      </c>
      <c r="U145" s="36">
        <f>SUMIFS(СВЦЭМ!$D$39:$D$789,СВЦЭМ!$A$39:$A$789,$A145,СВЦЭМ!$B$39:$B$789,U$119)+'СЕТ СН'!$I$11+СВЦЭМ!$D$10+'СЕТ СН'!$I$5-'СЕТ СН'!$I$21</f>
        <v>5941.4309677199999</v>
      </c>
      <c r="V145" s="36">
        <f>SUMIFS(СВЦЭМ!$D$39:$D$789,СВЦЭМ!$A$39:$A$789,$A145,СВЦЭМ!$B$39:$B$789,V$119)+'СЕТ СН'!$I$11+СВЦЭМ!$D$10+'СЕТ СН'!$I$5-'СЕТ СН'!$I$21</f>
        <v>5966.6097725199998</v>
      </c>
      <c r="W145" s="36">
        <f>SUMIFS(СВЦЭМ!$D$39:$D$789,СВЦЭМ!$A$39:$A$789,$A145,СВЦЭМ!$B$39:$B$789,W$119)+'СЕТ СН'!$I$11+СВЦЭМ!$D$10+'СЕТ СН'!$I$5-'СЕТ СН'!$I$21</f>
        <v>5976.7750649400004</v>
      </c>
      <c r="X145" s="36">
        <f>SUMIFS(СВЦЭМ!$D$39:$D$789,СВЦЭМ!$A$39:$A$789,$A145,СВЦЭМ!$B$39:$B$789,X$119)+'СЕТ СН'!$I$11+СВЦЭМ!$D$10+'СЕТ СН'!$I$5-'СЕТ СН'!$I$21</f>
        <v>5986.9293111200004</v>
      </c>
      <c r="Y145" s="36">
        <f>SUMIFS(СВЦЭМ!$D$39:$D$789,СВЦЭМ!$A$39:$A$789,$A145,СВЦЭМ!$B$39:$B$789,Y$119)+'СЕТ СН'!$I$11+СВЦЭМ!$D$10+'СЕТ СН'!$I$5-'СЕТ СН'!$I$21</f>
        <v>6002.4834616799999</v>
      </c>
    </row>
    <row r="146" spans="1:32" ht="15.75" x14ac:dyDescent="0.2">
      <c r="A146" s="35">
        <f t="shared" si="3"/>
        <v>45653</v>
      </c>
      <c r="B146" s="36">
        <f>SUMIFS(СВЦЭМ!$D$39:$D$789,СВЦЭМ!$A$39:$A$789,$A146,СВЦЭМ!$B$39:$B$789,B$119)+'СЕТ СН'!$I$11+СВЦЭМ!$D$10+'СЕТ СН'!$I$5-'СЕТ СН'!$I$21</f>
        <v>6098.6182398999999</v>
      </c>
      <c r="C146" s="36">
        <f>SUMIFS(СВЦЭМ!$D$39:$D$789,СВЦЭМ!$A$39:$A$789,$A146,СВЦЭМ!$B$39:$B$789,C$119)+'СЕТ СН'!$I$11+СВЦЭМ!$D$10+'СЕТ СН'!$I$5-'СЕТ СН'!$I$21</f>
        <v>6115.5057040000002</v>
      </c>
      <c r="D146" s="36">
        <f>SUMIFS(СВЦЭМ!$D$39:$D$789,СВЦЭМ!$A$39:$A$789,$A146,СВЦЭМ!$B$39:$B$789,D$119)+'СЕТ СН'!$I$11+СВЦЭМ!$D$10+'СЕТ СН'!$I$5-'СЕТ СН'!$I$21</f>
        <v>6126.4666063700006</v>
      </c>
      <c r="E146" s="36">
        <f>SUMIFS(СВЦЭМ!$D$39:$D$789,СВЦЭМ!$A$39:$A$789,$A146,СВЦЭМ!$B$39:$B$789,E$119)+'СЕТ СН'!$I$11+СВЦЭМ!$D$10+'СЕТ СН'!$I$5-'СЕТ СН'!$I$21</f>
        <v>6135.39653679</v>
      </c>
      <c r="F146" s="36">
        <f>SUMIFS(СВЦЭМ!$D$39:$D$789,СВЦЭМ!$A$39:$A$789,$A146,СВЦЭМ!$B$39:$B$789,F$119)+'СЕТ СН'!$I$11+СВЦЭМ!$D$10+'СЕТ СН'!$I$5-'СЕТ СН'!$I$21</f>
        <v>6128.1298337899998</v>
      </c>
      <c r="G146" s="36">
        <f>SUMIFS(СВЦЭМ!$D$39:$D$789,СВЦЭМ!$A$39:$A$789,$A146,СВЦЭМ!$B$39:$B$789,G$119)+'СЕТ СН'!$I$11+СВЦЭМ!$D$10+'СЕТ СН'!$I$5-'СЕТ СН'!$I$21</f>
        <v>6099.4075929000001</v>
      </c>
      <c r="H146" s="36">
        <f>SUMIFS(СВЦЭМ!$D$39:$D$789,СВЦЭМ!$A$39:$A$789,$A146,СВЦЭМ!$B$39:$B$789,H$119)+'СЕТ СН'!$I$11+СВЦЭМ!$D$10+'СЕТ СН'!$I$5-'СЕТ СН'!$I$21</f>
        <v>6024.9062026199999</v>
      </c>
      <c r="I146" s="36">
        <f>SUMIFS(СВЦЭМ!$D$39:$D$789,СВЦЭМ!$A$39:$A$789,$A146,СВЦЭМ!$B$39:$B$789,I$119)+'СЕТ СН'!$I$11+СВЦЭМ!$D$10+'СЕТ СН'!$I$5-'СЕТ СН'!$I$21</f>
        <v>5943.3658268300005</v>
      </c>
      <c r="J146" s="36">
        <f>SUMIFS(СВЦЭМ!$D$39:$D$789,СВЦЭМ!$A$39:$A$789,$A146,СВЦЭМ!$B$39:$B$789,J$119)+'СЕТ СН'!$I$11+СВЦЭМ!$D$10+'СЕТ СН'!$I$5-'СЕТ СН'!$I$21</f>
        <v>5918.9425450899998</v>
      </c>
      <c r="K146" s="36">
        <f>SUMIFS(СВЦЭМ!$D$39:$D$789,СВЦЭМ!$A$39:$A$789,$A146,СВЦЭМ!$B$39:$B$789,K$119)+'СЕТ СН'!$I$11+СВЦЭМ!$D$10+'СЕТ СН'!$I$5-'СЕТ СН'!$I$21</f>
        <v>5919.0597082900003</v>
      </c>
      <c r="L146" s="36">
        <f>SUMIFS(СВЦЭМ!$D$39:$D$789,СВЦЭМ!$A$39:$A$789,$A146,СВЦЭМ!$B$39:$B$789,L$119)+'СЕТ СН'!$I$11+СВЦЭМ!$D$10+'СЕТ СН'!$I$5-'СЕТ СН'!$I$21</f>
        <v>5939.6405158899997</v>
      </c>
      <c r="M146" s="36">
        <f>SUMIFS(СВЦЭМ!$D$39:$D$789,СВЦЭМ!$A$39:$A$789,$A146,СВЦЭМ!$B$39:$B$789,M$119)+'СЕТ СН'!$I$11+СВЦЭМ!$D$10+'СЕТ СН'!$I$5-'СЕТ СН'!$I$21</f>
        <v>5996.9041374099997</v>
      </c>
      <c r="N146" s="36">
        <f>SUMIFS(СВЦЭМ!$D$39:$D$789,СВЦЭМ!$A$39:$A$789,$A146,СВЦЭМ!$B$39:$B$789,N$119)+'СЕТ СН'!$I$11+СВЦЭМ!$D$10+'СЕТ СН'!$I$5-'СЕТ СН'!$I$21</f>
        <v>6017.8749031999996</v>
      </c>
      <c r="O146" s="36">
        <f>SUMIFS(СВЦЭМ!$D$39:$D$789,СВЦЭМ!$A$39:$A$789,$A146,СВЦЭМ!$B$39:$B$789,O$119)+'СЕТ СН'!$I$11+СВЦЭМ!$D$10+'СЕТ СН'!$I$5-'СЕТ СН'!$I$21</f>
        <v>6019.0608458099996</v>
      </c>
      <c r="P146" s="36">
        <f>SUMIFS(СВЦЭМ!$D$39:$D$789,СВЦЭМ!$A$39:$A$789,$A146,СВЦЭМ!$B$39:$B$789,P$119)+'СЕТ СН'!$I$11+СВЦЭМ!$D$10+'СЕТ СН'!$I$5-'СЕТ СН'!$I$21</f>
        <v>6007.1283762800003</v>
      </c>
      <c r="Q146" s="36">
        <f>SUMIFS(СВЦЭМ!$D$39:$D$789,СВЦЭМ!$A$39:$A$789,$A146,СВЦЭМ!$B$39:$B$789,Q$119)+'СЕТ СН'!$I$11+СВЦЭМ!$D$10+'СЕТ СН'!$I$5-'СЕТ СН'!$I$21</f>
        <v>6018.1562076600003</v>
      </c>
      <c r="R146" s="36">
        <f>SUMIFS(СВЦЭМ!$D$39:$D$789,СВЦЭМ!$A$39:$A$789,$A146,СВЦЭМ!$B$39:$B$789,R$119)+'СЕТ СН'!$I$11+СВЦЭМ!$D$10+'СЕТ СН'!$I$5-'СЕТ СН'!$I$21</f>
        <v>6009.8711719599996</v>
      </c>
      <c r="S146" s="36">
        <f>SUMIFS(СВЦЭМ!$D$39:$D$789,СВЦЭМ!$A$39:$A$789,$A146,СВЦЭМ!$B$39:$B$789,S$119)+'СЕТ СН'!$I$11+СВЦЭМ!$D$10+'СЕТ СН'!$I$5-'СЕТ СН'!$I$21</f>
        <v>5997.1307607099998</v>
      </c>
      <c r="T146" s="36">
        <f>SUMIFS(СВЦЭМ!$D$39:$D$789,СВЦЭМ!$A$39:$A$789,$A146,СВЦЭМ!$B$39:$B$789,T$119)+'СЕТ СН'!$I$11+СВЦЭМ!$D$10+'СЕТ СН'!$I$5-'СЕТ СН'!$I$21</f>
        <v>5970.0897178499999</v>
      </c>
      <c r="U146" s="36">
        <f>SUMIFS(СВЦЭМ!$D$39:$D$789,СВЦЭМ!$A$39:$A$789,$A146,СВЦЭМ!$B$39:$B$789,U$119)+'СЕТ СН'!$I$11+СВЦЭМ!$D$10+'СЕТ СН'!$I$5-'СЕТ СН'!$I$21</f>
        <v>5941.3279312100003</v>
      </c>
      <c r="V146" s="36">
        <f>SUMIFS(СВЦЭМ!$D$39:$D$789,СВЦЭМ!$A$39:$A$789,$A146,СВЦЭМ!$B$39:$B$789,V$119)+'СЕТ СН'!$I$11+СВЦЭМ!$D$10+'СЕТ СН'!$I$5-'СЕТ СН'!$I$21</f>
        <v>5950.5611712400005</v>
      </c>
      <c r="W146" s="36">
        <f>SUMIFS(СВЦЭМ!$D$39:$D$789,СВЦЭМ!$A$39:$A$789,$A146,СВЦЭМ!$B$39:$B$789,W$119)+'СЕТ СН'!$I$11+СВЦЭМ!$D$10+'СЕТ СН'!$I$5-'СЕТ СН'!$I$21</f>
        <v>5979.0042482700001</v>
      </c>
      <c r="X146" s="36">
        <f>SUMIFS(СВЦЭМ!$D$39:$D$789,СВЦЭМ!$A$39:$A$789,$A146,СВЦЭМ!$B$39:$B$789,X$119)+'СЕТ СН'!$I$11+СВЦЭМ!$D$10+'СЕТ СН'!$I$5-'СЕТ СН'!$I$21</f>
        <v>6020.52519123</v>
      </c>
      <c r="Y146" s="36">
        <f>SUMIFS(СВЦЭМ!$D$39:$D$789,СВЦЭМ!$A$39:$A$789,$A146,СВЦЭМ!$B$39:$B$789,Y$119)+'СЕТ СН'!$I$11+СВЦЭМ!$D$10+'СЕТ СН'!$I$5-'СЕТ СН'!$I$21</f>
        <v>6024.5224789499998</v>
      </c>
    </row>
    <row r="147" spans="1:32" ht="15.75" x14ac:dyDescent="0.2">
      <c r="A147" s="35">
        <f t="shared" si="3"/>
        <v>45654</v>
      </c>
      <c r="B147" s="36">
        <f>SUMIFS(СВЦЭМ!$D$39:$D$789,СВЦЭМ!$A$39:$A$789,$A147,СВЦЭМ!$B$39:$B$789,B$119)+'СЕТ СН'!$I$11+СВЦЭМ!$D$10+'СЕТ СН'!$I$5-'СЕТ СН'!$I$21</f>
        <v>6027.6981995599999</v>
      </c>
      <c r="C147" s="36">
        <f>SUMIFS(СВЦЭМ!$D$39:$D$789,СВЦЭМ!$A$39:$A$789,$A147,СВЦЭМ!$B$39:$B$789,C$119)+'СЕТ СН'!$I$11+СВЦЭМ!$D$10+'СЕТ СН'!$I$5-'СЕТ СН'!$I$21</f>
        <v>6065.2927186100005</v>
      </c>
      <c r="D147" s="36">
        <f>SUMIFS(СВЦЭМ!$D$39:$D$789,СВЦЭМ!$A$39:$A$789,$A147,СВЦЭМ!$B$39:$B$789,D$119)+'СЕТ СН'!$I$11+СВЦЭМ!$D$10+'СЕТ СН'!$I$5-'СЕТ СН'!$I$21</f>
        <v>6115.2909862899996</v>
      </c>
      <c r="E147" s="36">
        <f>SUMIFS(СВЦЭМ!$D$39:$D$789,СВЦЭМ!$A$39:$A$789,$A147,СВЦЭМ!$B$39:$B$789,E$119)+'СЕТ СН'!$I$11+СВЦЭМ!$D$10+'СЕТ СН'!$I$5-'СЕТ СН'!$I$21</f>
        <v>6133.8834429799999</v>
      </c>
      <c r="F147" s="36">
        <f>SUMIFS(СВЦЭМ!$D$39:$D$789,СВЦЭМ!$A$39:$A$789,$A147,СВЦЭМ!$B$39:$B$789,F$119)+'СЕТ СН'!$I$11+СВЦЭМ!$D$10+'СЕТ СН'!$I$5-'СЕТ СН'!$I$21</f>
        <v>6133.5353723999997</v>
      </c>
      <c r="G147" s="36">
        <f>SUMIFS(СВЦЭМ!$D$39:$D$789,СВЦЭМ!$A$39:$A$789,$A147,СВЦЭМ!$B$39:$B$789,G$119)+'СЕТ СН'!$I$11+СВЦЭМ!$D$10+'СЕТ СН'!$I$5-'СЕТ СН'!$I$21</f>
        <v>6106.1217097099998</v>
      </c>
      <c r="H147" s="36">
        <f>SUMIFS(СВЦЭМ!$D$39:$D$789,СВЦЭМ!$A$39:$A$789,$A147,СВЦЭМ!$B$39:$B$789,H$119)+'СЕТ СН'!$I$11+СВЦЭМ!$D$10+'СЕТ СН'!$I$5-'СЕТ СН'!$I$21</f>
        <v>6082.5506998299998</v>
      </c>
      <c r="I147" s="36">
        <f>SUMIFS(СВЦЭМ!$D$39:$D$789,СВЦЭМ!$A$39:$A$789,$A147,СВЦЭМ!$B$39:$B$789,I$119)+'СЕТ СН'!$I$11+СВЦЭМ!$D$10+'СЕТ СН'!$I$5-'СЕТ СН'!$I$21</f>
        <v>6014.0365580799998</v>
      </c>
      <c r="J147" s="36">
        <f>SUMIFS(СВЦЭМ!$D$39:$D$789,СВЦЭМ!$A$39:$A$789,$A147,СВЦЭМ!$B$39:$B$789,J$119)+'СЕТ СН'!$I$11+СВЦЭМ!$D$10+'СЕТ СН'!$I$5-'СЕТ СН'!$I$21</f>
        <v>5992.9282261400003</v>
      </c>
      <c r="K147" s="36">
        <f>SUMIFS(СВЦЭМ!$D$39:$D$789,СВЦЭМ!$A$39:$A$789,$A147,СВЦЭМ!$B$39:$B$789,K$119)+'СЕТ СН'!$I$11+СВЦЭМ!$D$10+'СЕТ СН'!$I$5-'СЕТ СН'!$I$21</f>
        <v>5974.5246593100001</v>
      </c>
      <c r="L147" s="36">
        <f>SUMIFS(СВЦЭМ!$D$39:$D$789,СВЦЭМ!$A$39:$A$789,$A147,СВЦЭМ!$B$39:$B$789,L$119)+'СЕТ СН'!$I$11+СВЦЭМ!$D$10+'СЕТ СН'!$I$5-'СЕТ СН'!$I$21</f>
        <v>5952.5179603699999</v>
      </c>
      <c r="M147" s="36">
        <f>SUMIFS(СВЦЭМ!$D$39:$D$789,СВЦЭМ!$A$39:$A$789,$A147,СВЦЭМ!$B$39:$B$789,M$119)+'СЕТ СН'!$I$11+СВЦЭМ!$D$10+'СЕТ СН'!$I$5-'СЕТ СН'!$I$21</f>
        <v>6006.1918688599999</v>
      </c>
      <c r="N147" s="36">
        <f>SUMIFS(СВЦЭМ!$D$39:$D$789,СВЦЭМ!$A$39:$A$789,$A147,СВЦЭМ!$B$39:$B$789,N$119)+'СЕТ СН'!$I$11+СВЦЭМ!$D$10+'СЕТ СН'!$I$5-'СЕТ СН'!$I$21</f>
        <v>6011.7432953099997</v>
      </c>
      <c r="O147" s="36">
        <f>SUMIFS(СВЦЭМ!$D$39:$D$789,СВЦЭМ!$A$39:$A$789,$A147,СВЦЭМ!$B$39:$B$789,O$119)+'СЕТ СН'!$I$11+СВЦЭМ!$D$10+'СЕТ СН'!$I$5-'СЕТ СН'!$I$21</f>
        <v>6018.9344808900005</v>
      </c>
      <c r="P147" s="36">
        <f>SUMIFS(СВЦЭМ!$D$39:$D$789,СВЦЭМ!$A$39:$A$789,$A147,СВЦЭМ!$B$39:$B$789,P$119)+'СЕТ СН'!$I$11+СВЦЭМ!$D$10+'СЕТ СН'!$I$5-'СЕТ СН'!$I$21</f>
        <v>6016.6343537699995</v>
      </c>
      <c r="Q147" s="36">
        <f>SUMIFS(СВЦЭМ!$D$39:$D$789,СВЦЭМ!$A$39:$A$789,$A147,СВЦЭМ!$B$39:$B$789,Q$119)+'СЕТ СН'!$I$11+СВЦЭМ!$D$10+'СЕТ СН'!$I$5-'СЕТ СН'!$I$21</f>
        <v>6028.1571197900003</v>
      </c>
      <c r="R147" s="36">
        <f>SUMIFS(СВЦЭМ!$D$39:$D$789,СВЦЭМ!$A$39:$A$789,$A147,СВЦЭМ!$B$39:$B$789,R$119)+'СЕТ СН'!$I$11+СВЦЭМ!$D$10+'СЕТ СН'!$I$5-'СЕТ СН'!$I$21</f>
        <v>6023.4548278900002</v>
      </c>
      <c r="S147" s="36">
        <f>SUMIFS(СВЦЭМ!$D$39:$D$789,СВЦЭМ!$A$39:$A$789,$A147,СВЦЭМ!$B$39:$B$789,S$119)+'СЕТ СН'!$I$11+СВЦЭМ!$D$10+'СЕТ СН'!$I$5-'СЕТ СН'!$I$21</f>
        <v>5997.9852218800006</v>
      </c>
      <c r="T147" s="36">
        <f>SUMIFS(СВЦЭМ!$D$39:$D$789,СВЦЭМ!$A$39:$A$789,$A147,СВЦЭМ!$B$39:$B$789,T$119)+'СЕТ СН'!$I$11+СВЦЭМ!$D$10+'СЕТ СН'!$I$5-'СЕТ СН'!$I$21</f>
        <v>5975.4612399300004</v>
      </c>
      <c r="U147" s="36">
        <f>SUMIFS(СВЦЭМ!$D$39:$D$789,СВЦЭМ!$A$39:$A$789,$A147,СВЦЭМ!$B$39:$B$789,U$119)+'СЕТ СН'!$I$11+СВЦЭМ!$D$10+'СЕТ СН'!$I$5-'СЕТ СН'!$I$21</f>
        <v>5990.5324449899999</v>
      </c>
      <c r="V147" s="36">
        <f>SUMIFS(СВЦЭМ!$D$39:$D$789,СВЦЭМ!$A$39:$A$789,$A147,СВЦЭМ!$B$39:$B$789,V$119)+'СЕТ СН'!$I$11+СВЦЭМ!$D$10+'СЕТ СН'!$I$5-'СЕТ СН'!$I$21</f>
        <v>6001.4357057500001</v>
      </c>
      <c r="W147" s="36">
        <f>SUMIFS(СВЦЭМ!$D$39:$D$789,СВЦЭМ!$A$39:$A$789,$A147,СВЦЭМ!$B$39:$B$789,W$119)+'СЕТ СН'!$I$11+СВЦЭМ!$D$10+'СЕТ СН'!$I$5-'СЕТ СН'!$I$21</f>
        <v>6010.1097992300001</v>
      </c>
      <c r="X147" s="36">
        <f>SUMIFS(СВЦЭМ!$D$39:$D$789,СВЦЭМ!$A$39:$A$789,$A147,СВЦЭМ!$B$39:$B$789,X$119)+'СЕТ СН'!$I$11+СВЦЭМ!$D$10+'СЕТ СН'!$I$5-'СЕТ СН'!$I$21</f>
        <v>6020.6644428</v>
      </c>
      <c r="Y147" s="36">
        <f>SUMIFS(СВЦЭМ!$D$39:$D$789,СВЦЭМ!$A$39:$A$789,$A147,СВЦЭМ!$B$39:$B$789,Y$119)+'СЕТ СН'!$I$11+СВЦЭМ!$D$10+'СЕТ СН'!$I$5-'СЕТ СН'!$I$21</f>
        <v>6090.7607967799995</v>
      </c>
    </row>
    <row r="148" spans="1:32" ht="15.75" x14ac:dyDescent="0.2">
      <c r="A148" s="35">
        <f t="shared" si="3"/>
        <v>45655</v>
      </c>
      <c r="B148" s="36">
        <f>SUMIFS(СВЦЭМ!$D$39:$D$789,СВЦЭМ!$A$39:$A$789,$A148,СВЦЭМ!$B$39:$B$789,B$119)+'СЕТ СН'!$I$11+СВЦЭМ!$D$10+'СЕТ СН'!$I$5-'СЕТ СН'!$I$21</f>
        <v>5964.5788014999998</v>
      </c>
      <c r="C148" s="36">
        <f>SUMIFS(СВЦЭМ!$D$39:$D$789,СВЦЭМ!$A$39:$A$789,$A148,СВЦЭМ!$B$39:$B$789,C$119)+'СЕТ СН'!$I$11+СВЦЭМ!$D$10+'СЕТ СН'!$I$5-'СЕТ СН'!$I$21</f>
        <v>5999.8922558699996</v>
      </c>
      <c r="D148" s="36">
        <f>SUMIFS(СВЦЭМ!$D$39:$D$789,СВЦЭМ!$A$39:$A$789,$A148,СВЦЭМ!$B$39:$B$789,D$119)+'СЕТ СН'!$I$11+СВЦЭМ!$D$10+'СЕТ СН'!$I$5-'СЕТ СН'!$I$21</f>
        <v>6103.0051850399996</v>
      </c>
      <c r="E148" s="36">
        <f>SUMIFS(СВЦЭМ!$D$39:$D$789,СВЦЭМ!$A$39:$A$789,$A148,СВЦЭМ!$B$39:$B$789,E$119)+'СЕТ СН'!$I$11+СВЦЭМ!$D$10+'СЕТ СН'!$I$5-'СЕТ СН'!$I$21</f>
        <v>6138.2587630799999</v>
      </c>
      <c r="F148" s="36">
        <f>SUMIFS(СВЦЭМ!$D$39:$D$789,СВЦЭМ!$A$39:$A$789,$A148,СВЦЭМ!$B$39:$B$789,F$119)+'СЕТ СН'!$I$11+СВЦЭМ!$D$10+'СЕТ СН'!$I$5-'СЕТ СН'!$I$21</f>
        <v>6145.4647523299991</v>
      </c>
      <c r="G148" s="36">
        <f>SUMIFS(СВЦЭМ!$D$39:$D$789,СВЦЭМ!$A$39:$A$789,$A148,СВЦЭМ!$B$39:$B$789,G$119)+'СЕТ СН'!$I$11+СВЦЭМ!$D$10+'СЕТ СН'!$I$5-'СЕТ СН'!$I$21</f>
        <v>6142.9761565499994</v>
      </c>
      <c r="H148" s="36">
        <f>SUMIFS(СВЦЭМ!$D$39:$D$789,СВЦЭМ!$A$39:$A$789,$A148,СВЦЭМ!$B$39:$B$789,H$119)+'СЕТ СН'!$I$11+СВЦЭМ!$D$10+'СЕТ СН'!$I$5-'СЕТ СН'!$I$21</f>
        <v>6103.5846808599999</v>
      </c>
      <c r="I148" s="36">
        <f>SUMIFS(СВЦЭМ!$D$39:$D$789,СВЦЭМ!$A$39:$A$789,$A148,СВЦЭМ!$B$39:$B$789,I$119)+'СЕТ СН'!$I$11+СВЦЭМ!$D$10+'СЕТ СН'!$I$5-'СЕТ СН'!$I$21</f>
        <v>6035.4452177000003</v>
      </c>
      <c r="J148" s="36">
        <f>SUMIFS(СВЦЭМ!$D$39:$D$789,СВЦЭМ!$A$39:$A$789,$A148,СВЦЭМ!$B$39:$B$789,J$119)+'СЕТ СН'!$I$11+СВЦЭМ!$D$10+'СЕТ СН'!$I$5-'СЕТ СН'!$I$21</f>
        <v>6011.4921246499998</v>
      </c>
      <c r="K148" s="36">
        <f>SUMIFS(СВЦЭМ!$D$39:$D$789,СВЦЭМ!$A$39:$A$789,$A148,СВЦЭМ!$B$39:$B$789,K$119)+'СЕТ СН'!$I$11+СВЦЭМ!$D$10+'СЕТ СН'!$I$5-'СЕТ СН'!$I$21</f>
        <v>5932.5044942300001</v>
      </c>
      <c r="L148" s="36">
        <f>SUMIFS(СВЦЭМ!$D$39:$D$789,СВЦЭМ!$A$39:$A$789,$A148,СВЦЭМ!$B$39:$B$789,L$119)+'СЕТ СН'!$I$11+СВЦЭМ!$D$10+'СЕТ СН'!$I$5-'СЕТ СН'!$I$21</f>
        <v>5908.4079675900002</v>
      </c>
      <c r="M148" s="36">
        <f>SUMIFS(СВЦЭМ!$D$39:$D$789,СВЦЭМ!$A$39:$A$789,$A148,СВЦЭМ!$B$39:$B$789,M$119)+'СЕТ СН'!$I$11+СВЦЭМ!$D$10+'СЕТ СН'!$I$5-'СЕТ СН'!$I$21</f>
        <v>5893.1683852300002</v>
      </c>
      <c r="N148" s="36">
        <f>SUMIFS(СВЦЭМ!$D$39:$D$789,СВЦЭМ!$A$39:$A$789,$A148,СВЦЭМ!$B$39:$B$789,N$119)+'СЕТ СН'!$I$11+СВЦЭМ!$D$10+'СЕТ СН'!$I$5-'СЕТ СН'!$I$21</f>
        <v>5873.5532052799999</v>
      </c>
      <c r="O148" s="36">
        <f>SUMIFS(СВЦЭМ!$D$39:$D$789,СВЦЭМ!$A$39:$A$789,$A148,СВЦЭМ!$B$39:$B$789,O$119)+'СЕТ СН'!$I$11+СВЦЭМ!$D$10+'СЕТ СН'!$I$5-'СЕТ СН'!$I$21</f>
        <v>5909.9578171600006</v>
      </c>
      <c r="P148" s="36">
        <f>SUMIFS(СВЦЭМ!$D$39:$D$789,СВЦЭМ!$A$39:$A$789,$A148,СВЦЭМ!$B$39:$B$789,P$119)+'СЕТ СН'!$I$11+СВЦЭМ!$D$10+'СЕТ СН'!$I$5-'СЕТ СН'!$I$21</f>
        <v>5919.9355072099997</v>
      </c>
      <c r="Q148" s="36">
        <f>SUMIFS(СВЦЭМ!$D$39:$D$789,СВЦЭМ!$A$39:$A$789,$A148,СВЦЭМ!$B$39:$B$789,Q$119)+'СЕТ СН'!$I$11+СВЦЭМ!$D$10+'СЕТ СН'!$I$5-'СЕТ СН'!$I$21</f>
        <v>5960.5731653900002</v>
      </c>
      <c r="R148" s="36">
        <f>SUMIFS(СВЦЭМ!$D$39:$D$789,СВЦЭМ!$A$39:$A$789,$A148,СВЦЭМ!$B$39:$B$789,R$119)+'СЕТ СН'!$I$11+СВЦЭМ!$D$10+'СЕТ СН'!$I$5-'СЕТ СН'!$I$21</f>
        <v>5931.8497983500001</v>
      </c>
      <c r="S148" s="36">
        <f>SUMIFS(СВЦЭМ!$D$39:$D$789,СВЦЭМ!$A$39:$A$789,$A148,СВЦЭМ!$B$39:$B$789,S$119)+'СЕТ СН'!$I$11+СВЦЭМ!$D$10+'СЕТ СН'!$I$5-'СЕТ СН'!$I$21</f>
        <v>5875.4322435100003</v>
      </c>
      <c r="T148" s="36">
        <f>SUMIFS(СВЦЭМ!$D$39:$D$789,СВЦЭМ!$A$39:$A$789,$A148,СВЦЭМ!$B$39:$B$789,T$119)+'СЕТ СН'!$I$11+СВЦЭМ!$D$10+'СЕТ СН'!$I$5-'СЕТ СН'!$I$21</f>
        <v>5836.36015305</v>
      </c>
      <c r="U148" s="36">
        <f>SUMIFS(СВЦЭМ!$D$39:$D$789,СВЦЭМ!$A$39:$A$789,$A148,СВЦЭМ!$B$39:$B$789,U$119)+'СЕТ СН'!$I$11+СВЦЭМ!$D$10+'СЕТ СН'!$I$5-'СЕТ СН'!$I$21</f>
        <v>5824.0937477699999</v>
      </c>
      <c r="V148" s="36">
        <f>SUMIFS(СВЦЭМ!$D$39:$D$789,СВЦЭМ!$A$39:$A$789,$A148,СВЦЭМ!$B$39:$B$789,V$119)+'СЕТ СН'!$I$11+СВЦЭМ!$D$10+'СЕТ СН'!$I$5-'СЕТ СН'!$I$21</f>
        <v>5856.16457154</v>
      </c>
      <c r="W148" s="36">
        <f>SUMIFS(СВЦЭМ!$D$39:$D$789,СВЦЭМ!$A$39:$A$789,$A148,СВЦЭМ!$B$39:$B$789,W$119)+'СЕТ СН'!$I$11+СВЦЭМ!$D$10+'СЕТ СН'!$I$5-'СЕТ СН'!$I$21</f>
        <v>5883.9498275000005</v>
      </c>
      <c r="X148" s="36">
        <f>SUMIFS(СВЦЭМ!$D$39:$D$789,СВЦЭМ!$A$39:$A$789,$A148,СВЦЭМ!$B$39:$B$789,X$119)+'СЕТ СН'!$I$11+СВЦЭМ!$D$10+'СЕТ СН'!$I$5-'СЕТ СН'!$I$21</f>
        <v>5920.8779700300001</v>
      </c>
      <c r="Y148" s="36">
        <f>SUMIFS(СВЦЭМ!$D$39:$D$789,СВЦЭМ!$A$39:$A$789,$A148,СВЦЭМ!$B$39:$B$789,Y$119)+'СЕТ СН'!$I$11+СВЦЭМ!$D$10+'СЕТ СН'!$I$5-'СЕТ СН'!$I$21</f>
        <v>5946.68832948</v>
      </c>
    </row>
    <row r="149" spans="1:32" ht="15.75" x14ac:dyDescent="0.2">
      <c r="A149" s="35">
        <f t="shared" si="3"/>
        <v>45656</v>
      </c>
      <c r="B149" s="36">
        <f>SUMIFS(СВЦЭМ!$D$39:$D$789,СВЦЭМ!$A$39:$A$789,$A149,СВЦЭМ!$B$39:$B$789,B$119)+'СЕТ СН'!$I$11+СВЦЭМ!$D$10+'СЕТ СН'!$I$5-'СЕТ СН'!$I$21</f>
        <v>6126.0799806499999</v>
      </c>
      <c r="C149" s="36">
        <f>SUMIFS(СВЦЭМ!$D$39:$D$789,СВЦЭМ!$A$39:$A$789,$A149,СВЦЭМ!$B$39:$B$789,C$119)+'СЕТ СН'!$I$11+СВЦЭМ!$D$10+'СЕТ СН'!$I$5-'СЕТ СН'!$I$21</f>
        <v>6180.2866074899994</v>
      </c>
      <c r="D149" s="36">
        <f>SUMIFS(СВЦЭМ!$D$39:$D$789,СВЦЭМ!$A$39:$A$789,$A149,СВЦЭМ!$B$39:$B$789,D$119)+'СЕТ СН'!$I$11+СВЦЭМ!$D$10+'СЕТ СН'!$I$5-'СЕТ СН'!$I$21</f>
        <v>6199.1876918199996</v>
      </c>
      <c r="E149" s="36">
        <f>SUMIFS(СВЦЭМ!$D$39:$D$789,СВЦЭМ!$A$39:$A$789,$A149,СВЦЭМ!$B$39:$B$789,E$119)+'СЕТ СН'!$I$11+СВЦЭМ!$D$10+'СЕТ СН'!$I$5-'СЕТ СН'!$I$21</f>
        <v>6214.6849933899994</v>
      </c>
      <c r="F149" s="36">
        <f>SUMIFS(СВЦЭМ!$D$39:$D$789,СВЦЭМ!$A$39:$A$789,$A149,СВЦЭМ!$B$39:$B$789,F$119)+'СЕТ СН'!$I$11+СВЦЭМ!$D$10+'СЕТ СН'!$I$5-'СЕТ СН'!$I$21</f>
        <v>6218.9534917399997</v>
      </c>
      <c r="G149" s="36">
        <f>SUMIFS(СВЦЭМ!$D$39:$D$789,СВЦЭМ!$A$39:$A$789,$A149,СВЦЭМ!$B$39:$B$789,G$119)+'СЕТ СН'!$I$11+СВЦЭМ!$D$10+'СЕТ СН'!$I$5-'СЕТ СН'!$I$21</f>
        <v>6216.5268659800004</v>
      </c>
      <c r="H149" s="36">
        <f>SUMIFS(СВЦЭМ!$D$39:$D$789,СВЦЭМ!$A$39:$A$789,$A149,СВЦЭМ!$B$39:$B$789,H$119)+'СЕТ СН'!$I$11+СВЦЭМ!$D$10+'СЕТ СН'!$I$5-'СЕТ СН'!$I$21</f>
        <v>6200.9845588899998</v>
      </c>
      <c r="I149" s="36">
        <f>SUMIFS(СВЦЭМ!$D$39:$D$789,СВЦЭМ!$A$39:$A$789,$A149,СВЦЭМ!$B$39:$B$789,I$119)+'СЕТ СН'!$I$11+СВЦЭМ!$D$10+'СЕТ СН'!$I$5-'СЕТ СН'!$I$21</f>
        <v>6174.4040914300003</v>
      </c>
      <c r="J149" s="36">
        <f>SUMIFS(СВЦЭМ!$D$39:$D$789,СВЦЭМ!$A$39:$A$789,$A149,СВЦЭМ!$B$39:$B$789,J$119)+'СЕТ СН'!$I$11+СВЦЭМ!$D$10+'СЕТ СН'!$I$5-'СЕТ СН'!$I$21</f>
        <v>6127.9626774499993</v>
      </c>
      <c r="K149" s="36">
        <f>SUMIFS(СВЦЭМ!$D$39:$D$789,СВЦЭМ!$A$39:$A$789,$A149,СВЦЭМ!$B$39:$B$789,K$119)+'СЕТ СН'!$I$11+СВЦЭМ!$D$10+'СЕТ СН'!$I$5-'СЕТ СН'!$I$21</f>
        <v>6037.3769717300002</v>
      </c>
      <c r="L149" s="36">
        <f>SUMIFS(СВЦЭМ!$D$39:$D$789,СВЦЭМ!$A$39:$A$789,$A149,СВЦЭМ!$B$39:$B$789,L$119)+'СЕТ СН'!$I$11+СВЦЭМ!$D$10+'СЕТ СН'!$I$5-'СЕТ СН'!$I$21</f>
        <v>6032.2186310699999</v>
      </c>
      <c r="M149" s="36">
        <f>SUMIFS(СВЦЭМ!$D$39:$D$789,СВЦЭМ!$A$39:$A$789,$A149,СВЦЭМ!$B$39:$B$789,M$119)+'СЕТ СН'!$I$11+СВЦЭМ!$D$10+'СЕТ СН'!$I$5-'СЕТ СН'!$I$21</f>
        <v>6031.4115364099998</v>
      </c>
      <c r="N149" s="36">
        <f>SUMIFS(СВЦЭМ!$D$39:$D$789,СВЦЭМ!$A$39:$A$789,$A149,СВЦЭМ!$B$39:$B$789,N$119)+'СЕТ СН'!$I$11+СВЦЭМ!$D$10+'СЕТ СН'!$I$5-'СЕТ СН'!$I$21</f>
        <v>6014.2607298100002</v>
      </c>
      <c r="O149" s="36">
        <f>SUMIFS(СВЦЭМ!$D$39:$D$789,СВЦЭМ!$A$39:$A$789,$A149,СВЦЭМ!$B$39:$B$789,O$119)+'СЕТ СН'!$I$11+СВЦЭМ!$D$10+'СЕТ СН'!$I$5-'СЕТ СН'!$I$21</f>
        <v>6032.3473861599996</v>
      </c>
      <c r="P149" s="36">
        <f>SUMIFS(СВЦЭМ!$D$39:$D$789,СВЦЭМ!$A$39:$A$789,$A149,СВЦЭМ!$B$39:$B$789,P$119)+'СЕТ СН'!$I$11+СВЦЭМ!$D$10+'СЕТ СН'!$I$5-'СЕТ СН'!$I$21</f>
        <v>6044.2021625500001</v>
      </c>
      <c r="Q149" s="36">
        <f>SUMIFS(СВЦЭМ!$D$39:$D$789,СВЦЭМ!$A$39:$A$789,$A149,СВЦЭМ!$B$39:$B$789,Q$119)+'СЕТ СН'!$I$11+СВЦЭМ!$D$10+'СЕТ СН'!$I$5-'СЕТ СН'!$I$21</f>
        <v>6045.4734171600003</v>
      </c>
      <c r="R149" s="36">
        <f>SUMIFS(СВЦЭМ!$D$39:$D$789,СВЦЭМ!$A$39:$A$789,$A149,СВЦЭМ!$B$39:$B$789,R$119)+'СЕТ СН'!$I$11+СВЦЭМ!$D$10+'СЕТ СН'!$I$5-'СЕТ СН'!$I$21</f>
        <v>6035.6306680600001</v>
      </c>
      <c r="S149" s="36">
        <f>SUMIFS(СВЦЭМ!$D$39:$D$789,СВЦЭМ!$A$39:$A$789,$A149,СВЦЭМ!$B$39:$B$789,S$119)+'СЕТ СН'!$I$11+СВЦЭМ!$D$10+'СЕТ СН'!$I$5-'СЕТ СН'!$I$21</f>
        <v>6000.6314808400002</v>
      </c>
      <c r="T149" s="36">
        <f>SUMIFS(СВЦЭМ!$D$39:$D$789,СВЦЭМ!$A$39:$A$789,$A149,СВЦЭМ!$B$39:$B$789,T$119)+'СЕТ СН'!$I$11+СВЦЭМ!$D$10+'СЕТ СН'!$I$5-'СЕТ СН'!$I$21</f>
        <v>5971.2946961500002</v>
      </c>
      <c r="U149" s="36">
        <f>SUMIFS(СВЦЭМ!$D$39:$D$789,СВЦЭМ!$A$39:$A$789,$A149,СВЦЭМ!$B$39:$B$789,U$119)+'СЕТ СН'!$I$11+СВЦЭМ!$D$10+'СЕТ СН'!$I$5-'СЕТ СН'!$I$21</f>
        <v>5977.3388793000004</v>
      </c>
      <c r="V149" s="36">
        <f>SUMIFS(СВЦЭМ!$D$39:$D$789,СВЦЭМ!$A$39:$A$789,$A149,СВЦЭМ!$B$39:$B$789,V$119)+'СЕТ СН'!$I$11+СВЦЭМ!$D$10+'СЕТ СН'!$I$5-'СЕТ СН'!$I$21</f>
        <v>5989.9306964300004</v>
      </c>
      <c r="W149" s="36">
        <f>SUMIFS(СВЦЭМ!$D$39:$D$789,СВЦЭМ!$A$39:$A$789,$A149,СВЦЭМ!$B$39:$B$789,W$119)+'СЕТ СН'!$I$11+СВЦЭМ!$D$10+'СЕТ СН'!$I$5-'СЕТ СН'!$I$21</f>
        <v>6001.1349449899999</v>
      </c>
      <c r="X149" s="36">
        <f>SUMIFS(СВЦЭМ!$D$39:$D$789,СВЦЭМ!$A$39:$A$789,$A149,СВЦЭМ!$B$39:$B$789,X$119)+'СЕТ СН'!$I$11+СВЦЭМ!$D$10+'СЕТ СН'!$I$5-'СЕТ СН'!$I$21</f>
        <v>6033.88013993</v>
      </c>
      <c r="Y149" s="36">
        <f>SUMIFS(СВЦЭМ!$D$39:$D$789,СВЦЭМ!$A$39:$A$789,$A149,СВЦЭМ!$B$39:$B$789,Y$119)+'СЕТ СН'!$I$11+СВЦЭМ!$D$10+'СЕТ СН'!$I$5-'СЕТ СН'!$I$21</f>
        <v>6041.8217192399998</v>
      </c>
    </row>
    <row r="150" spans="1:32" ht="15.75" x14ac:dyDescent="0.2">
      <c r="A150" s="35">
        <f t="shared" si="3"/>
        <v>45657</v>
      </c>
      <c r="B150" s="36">
        <f>SUMIFS(СВЦЭМ!$D$39:$D$789,СВЦЭМ!$A$39:$A$789,$A150,СВЦЭМ!$B$39:$B$789,B$119)+'СЕТ СН'!$I$11+СВЦЭМ!$D$10+'СЕТ СН'!$I$5-'СЕТ СН'!$I$21</f>
        <v>6067.8799550700005</v>
      </c>
      <c r="C150" s="36">
        <f>SUMIFS(СВЦЭМ!$D$39:$D$789,СВЦЭМ!$A$39:$A$789,$A150,СВЦЭМ!$B$39:$B$789,C$119)+'СЕТ СН'!$I$11+СВЦЭМ!$D$10+'СЕТ СН'!$I$5-'СЕТ СН'!$I$21</f>
        <v>6136.1423703500004</v>
      </c>
      <c r="D150" s="36">
        <f>SUMIFS(СВЦЭМ!$D$39:$D$789,СВЦЭМ!$A$39:$A$789,$A150,СВЦЭМ!$B$39:$B$789,D$119)+'СЕТ СН'!$I$11+СВЦЭМ!$D$10+'СЕТ СН'!$I$5-'СЕТ СН'!$I$21</f>
        <v>6155.9335764400003</v>
      </c>
      <c r="E150" s="36">
        <f>SUMIFS(СВЦЭМ!$D$39:$D$789,СВЦЭМ!$A$39:$A$789,$A150,СВЦЭМ!$B$39:$B$789,E$119)+'СЕТ СН'!$I$11+СВЦЭМ!$D$10+'СЕТ СН'!$I$5-'СЕТ СН'!$I$21</f>
        <v>6198.3061452299999</v>
      </c>
      <c r="F150" s="36">
        <f>SUMIFS(СВЦЭМ!$D$39:$D$789,СВЦЭМ!$A$39:$A$789,$A150,СВЦЭМ!$B$39:$B$789,F$119)+'СЕТ СН'!$I$11+СВЦЭМ!$D$10+'СЕТ СН'!$I$5-'СЕТ СН'!$I$21</f>
        <v>6203.7581125799998</v>
      </c>
      <c r="G150" s="36">
        <f>SUMIFS(СВЦЭМ!$D$39:$D$789,СВЦЭМ!$A$39:$A$789,$A150,СВЦЭМ!$B$39:$B$789,G$119)+'СЕТ СН'!$I$11+СВЦЭМ!$D$10+'СЕТ СН'!$I$5-'СЕТ СН'!$I$21</f>
        <v>6186.0044076300001</v>
      </c>
      <c r="H150" s="36">
        <f>SUMIFS(СВЦЭМ!$D$39:$D$789,СВЦЭМ!$A$39:$A$789,$A150,СВЦЭМ!$B$39:$B$789,H$119)+'СЕТ СН'!$I$11+СВЦЭМ!$D$10+'СЕТ СН'!$I$5-'СЕТ СН'!$I$21</f>
        <v>6178.8733106899999</v>
      </c>
      <c r="I150" s="36">
        <f>SUMIFS(СВЦЭМ!$D$39:$D$789,СВЦЭМ!$A$39:$A$789,$A150,СВЦЭМ!$B$39:$B$789,I$119)+'СЕТ СН'!$I$11+СВЦЭМ!$D$10+'СЕТ СН'!$I$5-'СЕТ СН'!$I$21</f>
        <v>6157.4590107299991</v>
      </c>
      <c r="J150" s="36">
        <f>SUMIFS(СВЦЭМ!$D$39:$D$789,СВЦЭМ!$A$39:$A$789,$A150,СВЦЭМ!$B$39:$B$789,J$119)+'СЕТ СН'!$I$11+СВЦЭМ!$D$10+'СЕТ СН'!$I$5-'СЕТ СН'!$I$21</f>
        <v>6054.8892738300001</v>
      </c>
      <c r="K150" s="36">
        <f>SUMIFS(СВЦЭМ!$D$39:$D$789,СВЦЭМ!$A$39:$A$789,$A150,СВЦЭМ!$B$39:$B$789,K$119)+'СЕТ СН'!$I$11+СВЦЭМ!$D$10+'СЕТ СН'!$I$5-'СЕТ СН'!$I$21</f>
        <v>6010.3757925899999</v>
      </c>
      <c r="L150" s="36">
        <f>SUMIFS(СВЦЭМ!$D$39:$D$789,СВЦЭМ!$A$39:$A$789,$A150,СВЦЭМ!$B$39:$B$789,L$119)+'СЕТ СН'!$I$11+СВЦЭМ!$D$10+'СЕТ СН'!$I$5-'СЕТ СН'!$I$21</f>
        <v>5982.4435410900005</v>
      </c>
      <c r="M150" s="36">
        <f>SUMIFS(СВЦЭМ!$D$39:$D$789,СВЦЭМ!$A$39:$A$789,$A150,СВЦЭМ!$B$39:$B$789,M$119)+'СЕТ СН'!$I$11+СВЦЭМ!$D$10+'СЕТ СН'!$I$5-'СЕТ СН'!$I$21</f>
        <v>5955.4096056400003</v>
      </c>
      <c r="N150" s="36">
        <f>SUMIFS(СВЦЭМ!$D$39:$D$789,СВЦЭМ!$A$39:$A$789,$A150,СВЦЭМ!$B$39:$B$789,N$119)+'СЕТ СН'!$I$11+СВЦЭМ!$D$10+'СЕТ СН'!$I$5-'СЕТ СН'!$I$21</f>
        <v>5955.61191134</v>
      </c>
      <c r="O150" s="36">
        <f>SUMIFS(СВЦЭМ!$D$39:$D$789,СВЦЭМ!$A$39:$A$789,$A150,СВЦЭМ!$B$39:$B$789,O$119)+'СЕТ СН'!$I$11+СВЦЭМ!$D$10+'СЕТ СН'!$I$5-'СЕТ СН'!$I$21</f>
        <v>5982.6242712700005</v>
      </c>
      <c r="P150" s="36">
        <f>SUMIFS(СВЦЭМ!$D$39:$D$789,СВЦЭМ!$A$39:$A$789,$A150,СВЦЭМ!$B$39:$B$789,P$119)+'СЕТ СН'!$I$11+СВЦЭМ!$D$10+'СЕТ СН'!$I$5-'СЕТ СН'!$I$21</f>
        <v>5972.7770595800002</v>
      </c>
      <c r="Q150" s="36">
        <f>SUMIFS(СВЦЭМ!$D$39:$D$789,СВЦЭМ!$A$39:$A$789,$A150,СВЦЭМ!$B$39:$B$789,Q$119)+'СЕТ СН'!$I$11+СВЦЭМ!$D$10+'СЕТ СН'!$I$5-'СЕТ СН'!$I$21</f>
        <v>5967.1044511</v>
      </c>
      <c r="R150" s="36">
        <f>SUMIFS(СВЦЭМ!$D$39:$D$789,СВЦЭМ!$A$39:$A$789,$A150,СВЦЭМ!$B$39:$B$789,R$119)+'СЕТ СН'!$I$11+СВЦЭМ!$D$10+'СЕТ СН'!$I$5-'СЕТ СН'!$I$21</f>
        <v>5945.62762785</v>
      </c>
      <c r="S150" s="36">
        <f>SUMIFS(СВЦЭМ!$D$39:$D$789,СВЦЭМ!$A$39:$A$789,$A150,СВЦЭМ!$B$39:$B$789,S$119)+'СЕТ СН'!$I$11+СВЦЭМ!$D$10+'СЕТ СН'!$I$5-'СЕТ СН'!$I$21</f>
        <v>5924.0218814300006</v>
      </c>
      <c r="T150" s="36">
        <f>SUMIFS(СВЦЭМ!$D$39:$D$789,СВЦЭМ!$A$39:$A$789,$A150,СВЦЭМ!$B$39:$B$789,T$119)+'СЕТ СН'!$I$11+СВЦЭМ!$D$10+'СЕТ СН'!$I$5-'СЕТ СН'!$I$21</f>
        <v>5886.6099673600002</v>
      </c>
      <c r="U150" s="36">
        <f>SUMIFS(СВЦЭМ!$D$39:$D$789,СВЦЭМ!$A$39:$A$789,$A150,СВЦЭМ!$B$39:$B$789,U$119)+'СЕТ СН'!$I$11+СВЦЭМ!$D$10+'СЕТ СН'!$I$5-'СЕТ СН'!$I$21</f>
        <v>5872.9818232799998</v>
      </c>
      <c r="V150" s="36">
        <f>SUMIFS(СВЦЭМ!$D$39:$D$789,СВЦЭМ!$A$39:$A$789,$A150,СВЦЭМ!$B$39:$B$789,V$119)+'СЕТ СН'!$I$11+СВЦЭМ!$D$10+'СЕТ СН'!$I$5-'СЕТ СН'!$I$21</f>
        <v>5900.9536703200001</v>
      </c>
      <c r="W150" s="36">
        <f>SUMIFS(СВЦЭМ!$D$39:$D$789,СВЦЭМ!$A$39:$A$789,$A150,СВЦЭМ!$B$39:$B$789,W$119)+'СЕТ СН'!$I$11+СВЦЭМ!$D$10+'СЕТ СН'!$I$5-'СЕТ СН'!$I$21</f>
        <v>5951.1561641400003</v>
      </c>
      <c r="X150" s="36">
        <f>SUMIFS(СВЦЭМ!$D$39:$D$789,СВЦЭМ!$A$39:$A$789,$A150,СВЦЭМ!$B$39:$B$789,X$119)+'СЕТ СН'!$I$11+СВЦЭМ!$D$10+'СЕТ СН'!$I$5-'СЕТ СН'!$I$21</f>
        <v>5977.3365629500004</v>
      </c>
      <c r="Y150" s="36">
        <f>SUMIFS(СВЦЭМ!$D$39:$D$789,СВЦЭМ!$A$39:$A$789,$A150,СВЦЭМ!$B$39:$B$789,Y$119)+'СЕТ СН'!$I$11+СВЦЭМ!$D$10+'СЕТ СН'!$I$5-'СЕТ СН'!$I$21</f>
        <v>6012.6682062600003</v>
      </c>
      <c r="Z150" s="36">
        <f>SUMIFS(СВЦЭМ!$D$39:$D$789,СВЦЭМ!$A$39:$A$789,$A150,СВЦЭМ!$B$39:$B$789,Z$119)+'СЕТ СН'!$I$11+СВЦЭМ!$D$10+'СЕТ СН'!$I$5-'СЕТ СН'!$I$21</f>
        <v>6054.7229907299998</v>
      </c>
      <c r="AA150" s="36">
        <f>SUMIFS(СВЦЭМ!$D$39:$D$789,СВЦЭМ!$A$39:$A$789,$A150,СВЦЭМ!$B$39:$B$789,AA$119)+'СЕТ СН'!$I$11+СВЦЭМ!$D$10+'СЕТ СН'!$I$5-'СЕТ СН'!$I$21</f>
        <v>6077.7156179399999</v>
      </c>
      <c r="AB150" s="36">
        <f>SUMIFS(СВЦЭМ!$D$39:$D$789,СВЦЭМ!$A$39:$A$789,$A150,СВЦЭМ!$B$39:$B$789,AB$119)+'СЕТ СН'!$I$11+СВЦЭМ!$D$10+'СЕТ СН'!$I$5-'СЕТ СН'!$I$21</f>
        <v>6091.2229832200001</v>
      </c>
      <c r="AC150" s="36">
        <f>SUMIFS(СВЦЭМ!$D$39:$D$789,СВЦЭМ!$A$39:$A$789,$A150,СВЦЭМ!$B$39:$B$789,AC$119)+'СЕТ СН'!$I$11+СВЦЭМ!$D$10+'СЕТ СН'!$I$5-'СЕТ СН'!$I$21</f>
        <v>6098.7903924100001</v>
      </c>
      <c r="AD150" s="36">
        <f>SUMIFS(СВЦЭМ!$D$39:$D$789,СВЦЭМ!$A$39:$A$789,$A150,СВЦЭМ!$B$39:$B$789,AD$119)+'СЕТ СН'!$I$11+СВЦЭМ!$D$10+'СЕТ СН'!$I$5-'СЕТ СН'!$I$21</f>
        <v>6113.2513750300004</v>
      </c>
      <c r="AE150" s="36">
        <f>SUMIFS(СВЦЭМ!$D$39:$D$789,СВЦЭМ!$A$39:$A$789,$A150,СВЦЭМ!$B$39:$B$789,AE$119)+'СЕТ СН'!$I$11+СВЦЭМ!$D$10+'СЕТ СН'!$I$5-'СЕТ СН'!$I$21</f>
        <v>6135.5755314199996</v>
      </c>
      <c r="AF150" s="36">
        <f>SUMIFS(СВЦЭМ!$D$39:$D$789,СВЦЭМ!$A$39:$A$789,$A150,СВЦЭМ!$B$39:$B$789,AF$119)+'СЕТ СН'!$I$11+СВЦЭМ!$D$10+'СЕТ СН'!$I$5-'СЕТ СН'!$I$21</f>
        <v>6179.2388847000002</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32"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32"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32"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c r="Z155" s="34">
        <v>25</v>
      </c>
      <c r="AA155" s="34">
        <v>26</v>
      </c>
      <c r="AB155" s="34">
        <v>27</v>
      </c>
      <c r="AC155" s="34">
        <v>28</v>
      </c>
      <c r="AD155" s="34">
        <v>29</v>
      </c>
      <c r="AE155" s="34">
        <v>30</v>
      </c>
      <c r="AF155" s="34">
        <v>31</v>
      </c>
    </row>
    <row r="156" spans="1:32" ht="15.75" customHeight="1" x14ac:dyDescent="0.2">
      <c r="A156" s="35" t="str">
        <f>A120</f>
        <v>01.12.2024</v>
      </c>
      <c r="B156" s="36">
        <f>SUMIFS(СВЦЭМ!$E$39:$E$789,СВЦЭМ!$A$39:$A$789,$A156,СВЦЭМ!$B$39:$B$789,B$155)+'СЕТ СН'!$F$12</f>
        <v>172.81639454</v>
      </c>
      <c r="C156" s="36">
        <f>SUMIFS(СВЦЭМ!$E$39:$E$789,СВЦЭМ!$A$39:$A$789,$A156,СВЦЭМ!$B$39:$B$789,C$155)+'СЕТ СН'!$F$12</f>
        <v>176.77236488</v>
      </c>
      <c r="D156" s="36">
        <f>SUMIFS(СВЦЭМ!$E$39:$E$789,СВЦЭМ!$A$39:$A$789,$A156,СВЦЭМ!$B$39:$B$789,D$155)+'СЕТ СН'!$F$12</f>
        <v>178.27336484</v>
      </c>
      <c r="E156" s="36">
        <f>SUMIFS(СВЦЭМ!$E$39:$E$789,СВЦЭМ!$A$39:$A$789,$A156,СВЦЭМ!$B$39:$B$789,E$155)+'СЕТ СН'!$F$12</f>
        <v>177.74570566</v>
      </c>
      <c r="F156" s="36">
        <f>SUMIFS(СВЦЭМ!$E$39:$E$789,СВЦЭМ!$A$39:$A$789,$A156,СВЦЭМ!$B$39:$B$789,F$155)+'СЕТ СН'!$F$12</f>
        <v>177.92839093000001</v>
      </c>
      <c r="G156" s="36">
        <f>SUMIFS(СВЦЭМ!$E$39:$E$789,СВЦЭМ!$A$39:$A$789,$A156,СВЦЭМ!$B$39:$B$789,G$155)+'СЕТ СН'!$F$12</f>
        <v>179.38848573000001</v>
      </c>
      <c r="H156" s="36">
        <f>SUMIFS(СВЦЭМ!$E$39:$E$789,СВЦЭМ!$A$39:$A$789,$A156,СВЦЭМ!$B$39:$B$789,H$155)+'СЕТ СН'!$F$12</f>
        <v>179.66654496999999</v>
      </c>
      <c r="I156" s="36">
        <f>SUMIFS(СВЦЭМ!$E$39:$E$789,СВЦЭМ!$A$39:$A$789,$A156,СВЦЭМ!$B$39:$B$789,I$155)+'СЕТ СН'!$F$12</f>
        <v>179.81723364000001</v>
      </c>
      <c r="J156" s="36">
        <f>SUMIFS(СВЦЭМ!$E$39:$E$789,СВЦЭМ!$A$39:$A$789,$A156,СВЦЭМ!$B$39:$B$789,J$155)+'СЕТ СН'!$F$12</f>
        <v>176.31870079999999</v>
      </c>
      <c r="K156" s="36">
        <f>SUMIFS(СВЦЭМ!$E$39:$E$789,СВЦЭМ!$A$39:$A$789,$A156,СВЦЭМ!$B$39:$B$789,K$155)+'СЕТ СН'!$F$12</f>
        <v>176.82671051</v>
      </c>
      <c r="L156" s="36">
        <f>SUMIFS(СВЦЭМ!$E$39:$E$789,СВЦЭМ!$A$39:$A$789,$A156,СВЦЭМ!$B$39:$B$789,L$155)+'СЕТ СН'!$F$12</f>
        <v>173.34059382999999</v>
      </c>
      <c r="M156" s="36">
        <f>SUMIFS(СВЦЭМ!$E$39:$E$789,СВЦЭМ!$A$39:$A$789,$A156,СВЦЭМ!$B$39:$B$789,M$155)+'СЕТ СН'!$F$12</f>
        <v>173.25758794000001</v>
      </c>
      <c r="N156" s="36">
        <f>SUMIFS(СВЦЭМ!$E$39:$E$789,СВЦЭМ!$A$39:$A$789,$A156,СВЦЭМ!$B$39:$B$789,N$155)+'СЕТ СН'!$F$12</f>
        <v>175.46536401</v>
      </c>
      <c r="O156" s="36">
        <f>SUMIFS(СВЦЭМ!$E$39:$E$789,СВЦЭМ!$A$39:$A$789,$A156,СВЦЭМ!$B$39:$B$789,O$155)+'СЕТ СН'!$F$12</f>
        <v>176.60067617999999</v>
      </c>
      <c r="P156" s="36">
        <f>SUMIFS(СВЦЭМ!$E$39:$E$789,СВЦЭМ!$A$39:$A$789,$A156,СВЦЭМ!$B$39:$B$789,P$155)+'СЕТ СН'!$F$12</f>
        <v>178.88307089</v>
      </c>
      <c r="Q156" s="36">
        <f>SUMIFS(СВЦЭМ!$E$39:$E$789,СВЦЭМ!$A$39:$A$789,$A156,СВЦЭМ!$B$39:$B$789,Q$155)+'СЕТ СН'!$F$12</f>
        <v>180.44141146999999</v>
      </c>
      <c r="R156" s="36">
        <f>SUMIFS(СВЦЭМ!$E$39:$E$789,СВЦЭМ!$A$39:$A$789,$A156,СВЦЭМ!$B$39:$B$789,R$155)+'СЕТ СН'!$F$12</f>
        <v>179.16529887999999</v>
      </c>
      <c r="S156" s="36">
        <f>SUMIFS(СВЦЭМ!$E$39:$E$789,СВЦЭМ!$A$39:$A$789,$A156,СВЦЭМ!$B$39:$B$789,S$155)+'СЕТ СН'!$F$12</f>
        <v>174.60342559</v>
      </c>
      <c r="T156" s="36">
        <f>SUMIFS(СВЦЭМ!$E$39:$E$789,СВЦЭМ!$A$39:$A$789,$A156,СВЦЭМ!$B$39:$B$789,T$155)+'СЕТ СН'!$F$12</f>
        <v>169.11497929999999</v>
      </c>
      <c r="U156" s="36">
        <f>SUMIFS(СВЦЭМ!$E$39:$E$789,СВЦЭМ!$A$39:$A$789,$A156,СВЦЭМ!$B$39:$B$789,U$155)+'СЕТ СН'!$F$12</f>
        <v>170.59228977000001</v>
      </c>
      <c r="V156" s="36">
        <f>SUMIFS(СВЦЭМ!$E$39:$E$789,СВЦЭМ!$A$39:$A$789,$A156,СВЦЭМ!$B$39:$B$789,V$155)+'СЕТ СН'!$F$12</f>
        <v>172.49278398999999</v>
      </c>
      <c r="W156" s="36">
        <f>SUMIFS(СВЦЭМ!$E$39:$E$789,СВЦЭМ!$A$39:$A$789,$A156,СВЦЭМ!$B$39:$B$789,W$155)+'СЕТ СН'!$F$12</f>
        <v>173.94443371</v>
      </c>
      <c r="X156" s="36">
        <f>SUMIFS(СВЦЭМ!$E$39:$E$789,СВЦЭМ!$A$39:$A$789,$A156,СВЦЭМ!$B$39:$B$789,X$155)+'СЕТ СН'!$F$12</f>
        <v>175.87926562999999</v>
      </c>
      <c r="Y156" s="36">
        <f>SUMIFS(СВЦЭМ!$E$39:$E$789,СВЦЭМ!$A$39:$A$789,$A156,СВЦЭМ!$B$39:$B$789,Y$155)+'СЕТ СН'!$F$12</f>
        <v>181.54650756999999</v>
      </c>
      <c r="AA156" s="45"/>
    </row>
    <row r="157" spans="1:32" ht="15.75" x14ac:dyDescent="0.2">
      <c r="A157" s="35">
        <f>A156+1</f>
        <v>45628</v>
      </c>
      <c r="B157" s="36">
        <f>SUMIFS(СВЦЭМ!$E$39:$E$789,СВЦЭМ!$A$39:$A$789,$A157,СВЦЭМ!$B$39:$B$789,B$155)+'СЕТ СН'!$F$12</f>
        <v>187.37705116999999</v>
      </c>
      <c r="C157" s="36">
        <f>SUMIFS(СВЦЭМ!$E$39:$E$789,СВЦЭМ!$A$39:$A$789,$A157,СВЦЭМ!$B$39:$B$789,C$155)+'СЕТ СН'!$F$12</f>
        <v>186.45215105</v>
      </c>
      <c r="D157" s="36">
        <f>SUMIFS(СВЦЭМ!$E$39:$E$789,СВЦЭМ!$A$39:$A$789,$A157,СВЦЭМ!$B$39:$B$789,D$155)+'СЕТ СН'!$F$12</f>
        <v>185.28838052</v>
      </c>
      <c r="E157" s="36">
        <f>SUMIFS(СВЦЭМ!$E$39:$E$789,СВЦЭМ!$A$39:$A$789,$A157,СВЦЭМ!$B$39:$B$789,E$155)+'СЕТ СН'!$F$12</f>
        <v>186.24697814000001</v>
      </c>
      <c r="F157" s="36">
        <f>SUMIFS(СВЦЭМ!$E$39:$E$789,СВЦЭМ!$A$39:$A$789,$A157,СВЦЭМ!$B$39:$B$789,F$155)+'СЕТ СН'!$F$12</f>
        <v>185.60180629000001</v>
      </c>
      <c r="G157" s="36">
        <f>SUMIFS(СВЦЭМ!$E$39:$E$789,СВЦЭМ!$A$39:$A$789,$A157,СВЦЭМ!$B$39:$B$789,G$155)+'СЕТ СН'!$F$12</f>
        <v>185.89604566</v>
      </c>
      <c r="H157" s="36">
        <f>SUMIFS(СВЦЭМ!$E$39:$E$789,СВЦЭМ!$A$39:$A$789,$A157,СВЦЭМ!$B$39:$B$789,H$155)+'СЕТ СН'!$F$12</f>
        <v>181.21533625000001</v>
      </c>
      <c r="I157" s="36">
        <f>SUMIFS(СВЦЭМ!$E$39:$E$789,СВЦЭМ!$A$39:$A$789,$A157,СВЦЭМ!$B$39:$B$789,I$155)+'СЕТ СН'!$F$12</f>
        <v>174.44182284999999</v>
      </c>
      <c r="J157" s="36">
        <f>SUMIFS(СВЦЭМ!$E$39:$E$789,СВЦЭМ!$A$39:$A$789,$A157,СВЦЭМ!$B$39:$B$789,J$155)+'СЕТ СН'!$F$12</f>
        <v>170.92611253000001</v>
      </c>
      <c r="K157" s="36">
        <f>SUMIFS(СВЦЭМ!$E$39:$E$789,СВЦЭМ!$A$39:$A$789,$A157,СВЦЭМ!$B$39:$B$789,K$155)+'СЕТ СН'!$F$12</f>
        <v>169.81651973999999</v>
      </c>
      <c r="L157" s="36">
        <f>SUMIFS(СВЦЭМ!$E$39:$E$789,СВЦЭМ!$A$39:$A$789,$A157,СВЦЭМ!$B$39:$B$789,L$155)+'СЕТ СН'!$F$12</f>
        <v>171.12449746999999</v>
      </c>
      <c r="M157" s="36">
        <f>SUMIFS(СВЦЭМ!$E$39:$E$789,СВЦЭМ!$A$39:$A$789,$A157,СВЦЭМ!$B$39:$B$789,M$155)+'СЕТ СН'!$F$12</f>
        <v>172.31134115</v>
      </c>
      <c r="N157" s="36">
        <f>SUMIFS(СВЦЭМ!$E$39:$E$789,СВЦЭМ!$A$39:$A$789,$A157,СВЦЭМ!$B$39:$B$789,N$155)+'СЕТ СН'!$F$12</f>
        <v>173.56284203000001</v>
      </c>
      <c r="O157" s="36">
        <f>SUMIFS(СВЦЭМ!$E$39:$E$789,СВЦЭМ!$A$39:$A$789,$A157,СВЦЭМ!$B$39:$B$789,O$155)+'СЕТ СН'!$F$12</f>
        <v>174.98873764999999</v>
      </c>
      <c r="P157" s="36">
        <f>SUMIFS(СВЦЭМ!$E$39:$E$789,СВЦЭМ!$A$39:$A$789,$A157,СВЦЭМ!$B$39:$B$789,P$155)+'СЕТ СН'!$F$12</f>
        <v>176.25107229</v>
      </c>
      <c r="Q157" s="36">
        <f>SUMIFS(СВЦЭМ!$E$39:$E$789,СВЦЭМ!$A$39:$A$789,$A157,СВЦЭМ!$B$39:$B$789,Q$155)+'СЕТ СН'!$F$12</f>
        <v>176.02458974999999</v>
      </c>
      <c r="R157" s="36">
        <f>SUMIFS(СВЦЭМ!$E$39:$E$789,СВЦЭМ!$A$39:$A$789,$A157,СВЦЭМ!$B$39:$B$789,R$155)+'СЕТ СН'!$F$12</f>
        <v>175.28517753</v>
      </c>
      <c r="S157" s="36">
        <f>SUMIFS(СВЦЭМ!$E$39:$E$789,СВЦЭМ!$A$39:$A$789,$A157,СВЦЭМ!$B$39:$B$789,S$155)+'СЕТ СН'!$F$12</f>
        <v>171.24685571000001</v>
      </c>
      <c r="T157" s="36">
        <f>SUMIFS(СВЦЭМ!$E$39:$E$789,СВЦЭМ!$A$39:$A$789,$A157,СВЦЭМ!$B$39:$B$789,T$155)+'СЕТ СН'!$F$12</f>
        <v>167.35519550000001</v>
      </c>
      <c r="U157" s="36">
        <f>SUMIFS(СВЦЭМ!$E$39:$E$789,СВЦЭМ!$A$39:$A$789,$A157,СВЦЭМ!$B$39:$B$789,U$155)+'СЕТ СН'!$F$12</f>
        <v>170.50506006000001</v>
      </c>
      <c r="V157" s="36">
        <f>SUMIFS(СВЦЭМ!$E$39:$E$789,СВЦЭМ!$A$39:$A$789,$A157,СВЦЭМ!$B$39:$B$789,V$155)+'СЕТ СН'!$F$12</f>
        <v>172.84885355</v>
      </c>
      <c r="W157" s="36">
        <f>SUMIFS(СВЦЭМ!$E$39:$E$789,СВЦЭМ!$A$39:$A$789,$A157,СВЦЭМ!$B$39:$B$789,W$155)+'СЕТ СН'!$F$12</f>
        <v>172.13040168000001</v>
      </c>
      <c r="X157" s="36">
        <f>SUMIFS(СВЦЭМ!$E$39:$E$789,СВЦЭМ!$A$39:$A$789,$A157,СВЦЭМ!$B$39:$B$789,X$155)+'СЕТ СН'!$F$12</f>
        <v>172.20014111</v>
      </c>
      <c r="Y157" s="36">
        <f>SUMIFS(СВЦЭМ!$E$39:$E$789,СВЦЭМ!$A$39:$A$789,$A157,СВЦЭМ!$B$39:$B$789,Y$155)+'СЕТ СН'!$F$12</f>
        <v>174.68580334000001</v>
      </c>
    </row>
    <row r="158" spans="1:32" ht="15.75" x14ac:dyDescent="0.2">
      <c r="A158" s="35">
        <f t="shared" ref="A158:A186" si="4">A157+1</f>
        <v>45629</v>
      </c>
      <c r="B158" s="36">
        <f>SUMIFS(СВЦЭМ!$E$39:$E$789,СВЦЭМ!$A$39:$A$789,$A158,СВЦЭМ!$B$39:$B$789,B$155)+'СЕТ СН'!$F$12</f>
        <v>176.08669965999999</v>
      </c>
      <c r="C158" s="36">
        <f>SUMIFS(СВЦЭМ!$E$39:$E$789,СВЦЭМ!$A$39:$A$789,$A158,СВЦЭМ!$B$39:$B$789,C$155)+'СЕТ СН'!$F$12</f>
        <v>179.52943071999999</v>
      </c>
      <c r="D158" s="36">
        <f>SUMIFS(СВЦЭМ!$E$39:$E$789,СВЦЭМ!$A$39:$A$789,$A158,СВЦЭМ!$B$39:$B$789,D$155)+'СЕТ СН'!$F$12</f>
        <v>181.93103808000001</v>
      </c>
      <c r="E158" s="36">
        <f>SUMIFS(СВЦЭМ!$E$39:$E$789,СВЦЭМ!$A$39:$A$789,$A158,СВЦЭМ!$B$39:$B$789,E$155)+'СЕТ СН'!$F$12</f>
        <v>184.41567592000001</v>
      </c>
      <c r="F158" s="36">
        <f>SUMIFS(СВЦЭМ!$E$39:$E$789,СВЦЭМ!$A$39:$A$789,$A158,СВЦЭМ!$B$39:$B$789,F$155)+'СЕТ СН'!$F$12</f>
        <v>184.94272977</v>
      </c>
      <c r="G158" s="36">
        <f>SUMIFS(СВЦЭМ!$E$39:$E$789,СВЦЭМ!$A$39:$A$789,$A158,СВЦЭМ!$B$39:$B$789,G$155)+'СЕТ СН'!$F$12</f>
        <v>180.98174569</v>
      </c>
      <c r="H158" s="36">
        <f>SUMIFS(СВЦЭМ!$E$39:$E$789,СВЦЭМ!$A$39:$A$789,$A158,СВЦЭМ!$B$39:$B$789,H$155)+'СЕТ СН'!$F$12</f>
        <v>176.46686255</v>
      </c>
      <c r="I158" s="36">
        <f>SUMIFS(СВЦЭМ!$E$39:$E$789,СВЦЭМ!$A$39:$A$789,$A158,СВЦЭМ!$B$39:$B$789,I$155)+'СЕТ СН'!$F$12</f>
        <v>170.67356541999999</v>
      </c>
      <c r="J158" s="36">
        <f>SUMIFS(СВЦЭМ!$E$39:$E$789,СВЦЭМ!$A$39:$A$789,$A158,СВЦЭМ!$B$39:$B$789,J$155)+'СЕТ СН'!$F$12</f>
        <v>166.08748921</v>
      </c>
      <c r="K158" s="36">
        <f>SUMIFS(СВЦЭМ!$E$39:$E$789,СВЦЭМ!$A$39:$A$789,$A158,СВЦЭМ!$B$39:$B$789,K$155)+'СЕТ СН'!$F$12</f>
        <v>166.63214632</v>
      </c>
      <c r="L158" s="36">
        <f>SUMIFS(СВЦЭМ!$E$39:$E$789,СВЦЭМ!$A$39:$A$789,$A158,СВЦЭМ!$B$39:$B$789,L$155)+'СЕТ СН'!$F$12</f>
        <v>167.16457607999999</v>
      </c>
      <c r="M158" s="36">
        <f>SUMIFS(СВЦЭМ!$E$39:$E$789,СВЦЭМ!$A$39:$A$789,$A158,СВЦЭМ!$B$39:$B$789,M$155)+'СЕТ СН'!$F$12</f>
        <v>167.34287064</v>
      </c>
      <c r="N158" s="36">
        <f>SUMIFS(СВЦЭМ!$E$39:$E$789,СВЦЭМ!$A$39:$A$789,$A158,СВЦЭМ!$B$39:$B$789,N$155)+'СЕТ СН'!$F$12</f>
        <v>169.96937650999999</v>
      </c>
      <c r="O158" s="36">
        <f>SUMIFS(СВЦЭМ!$E$39:$E$789,СВЦЭМ!$A$39:$A$789,$A158,СВЦЭМ!$B$39:$B$789,O$155)+'СЕТ СН'!$F$12</f>
        <v>171.09044716</v>
      </c>
      <c r="P158" s="36">
        <f>SUMIFS(СВЦЭМ!$E$39:$E$789,СВЦЭМ!$A$39:$A$789,$A158,СВЦЭМ!$B$39:$B$789,P$155)+'СЕТ СН'!$F$12</f>
        <v>172.94018629000001</v>
      </c>
      <c r="Q158" s="36">
        <f>SUMIFS(СВЦЭМ!$E$39:$E$789,СВЦЭМ!$A$39:$A$789,$A158,СВЦЭМ!$B$39:$B$789,Q$155)+'СЕТ СН'!$F$12</f>
        <v>174.97892505999999</v>
      </c>
      <c r="R158" s="36">
        <f>SUMIFS(СВЦЭМ!$E$39:$E$789,СВЦЭМ!$A$39:$A$789,$A158,СВЦЭМ!$B$39:$B$789,R$155)+'СЕТ СН'!$F$12</f>
        <v>173.52722555</v>
      </c>
      <c r="S158" s="36">
        <f>SUMIFS(СВЦЭМ!$E$39:$E$789,СВЦЭМ!$A$39:$A$789,$A158,СВЦЭМ!$B$39:$B$789,S$155)+'СЕТ СН'!$F$12</f>
        <v>169.74705173999999</v>
      </c>
      <c r="T158" s="36">
        <f>SUMIFS(СВЦЭМ!$E$39:$E$789,СВЦЭМ!$A$39:$A$789,$A158,СВЦЭМ!$B$39:$B$789,T$155)+'СЕТ СН'!$F$12</f>
        <v>165.86849753999999</v>
      </c>
      <c r="U158" s="36">
        <f>SUMIFS(СВЦЭМ!$E$39:$E$789,СВЦЭМ!$A$39:$A$789,$A158,СВЦЭМ!$B$39:$B$789,U$155)+'СЕТ СН'!$F$12</f>
        <v>167.57676157</v>
      </c>
      <c r="V158" s="36">
        <f>SUMIFS(СВЦЭМ!$E$39:$E$789,СВЦЭМ!$A$39:$A$789,$A158,СВЦЭМ!$B$39:$B$789,V$155)+'СЕТ СН'!$F$12</f>
        <v>169.37982058</v>
      </c>
      <c r="W158" s="36">
        <f>SUMIFS(СВЦЭМ!$E$39:$E$789,СВЦЭМ!$A$39:$A$789,$A158,СВЦЭМ!$B$39:$B$789,W$155)+'СЕТ СН'!$F$12</f>
        <v>170.6185869</v>
      </c>
      <c r="X158" s="36">
        <f>SUMIFS(СВЦЭМ!$E$39:$E$789,СВЦЭМ!$A$39:$A$789,$A158,СВЦЭМ!$B$39:$B$789,X$155)+'СЕТ СН'!$F$12</f>
        <v>171.59988447999999</v>
      </c>
      <c r="Y158" s="36">
        <f>SUMIFS(СВЦЭМ!$E$39:$E$789,СВЦЭМ!$A$39:$A$789,$A158,СВЦЭМ!$B$39:$B$789,Y$155)+'СЕТ СН'!$F$12</f>
        <v>174.63463910999999</v>
      </c>
    </row>
    <row r="159" spans="1:32" ht="15.75" x14ac:dyDescent="0.2">
      <c r="A159" s="35">
        <f t="shared" si="4"/>
        <v>45630</v>
      </c>
      <c r="B159" s="36">
        <f>SUMIFS(СВЦЭМ!$E$39:$E$789,СВЦЭМ!$A$39:$A$789,$A159,СВЦЭМ!$B$39:$B$789,B$155)+'СЕТ СН'!$F$12</f>
        <v>177.42818172</v>
      </c>
      <c r="C159" s="36">
        <f>SUMIFS(СВЦЭМ!$E$39:$E$789,СВЦЭМ!$A$39:$A$789,$A159,СВЦЭМ!$B$39:$B$789,C$155)+'СЕТ СН'!$F$12</f>
        <v>182.80627887</v>
      </c>
      <c r="D159" s="36">
        <f>SUMIFS(СВЦЭМ!$E$39:$E$789,СВЦЭМ!$A$39:$A$789,$A159,СВЦЭМ!$B$39:$B$789,D$155)+'СЕТ СН'!$F$12</f>
        <v>184.82239745999999</v>
      </c>
      <c r="E159" s="36">
        <f>SUMIFS(СВЦЭМ!$E$39:$E$789,СВЦЭМ!$A$39:$A$789,$A159,СВЦЭМ!$B$39:$B$789,E$155)+'СЕТ СН'!$F$12</f>
        <v>186.05885807000001</v>
      </c>
      <c r="F159" s="36">
        <f>SUMIFS(СВЦЭМ!$E$39:$E$789,СВЦЭМ!$A$39:$A$789,$A159,СВЦЭМ!$B$39:$B$789,F$155)+'СЕТ СН'!$F$12</f>
        <v>185.59801335</v>
      </c>
      <c r="G159" s="36">
        <f>SUMIFS(СВЦЭМ!$E$39:$E$789,СВЦЭМ!$A$39:$A$789,$A159,СВЦЭМ!$B$39:$B$789,G$155)+'СЕТ СН'!$F$12</f>
        <v>184.38662013999999</v>
      </c>
      <c r="H159" s="36">
        <f>SUMIFS(СВЦЭМ!$E$39:$E$789,СВЦЭМ!$A$39:$A$789,$A159,СВЦЭМ!$B$39:$B$789,H$155)+'СЕТ СН'!$F$12</f>
        <v>181.90376753999999</v>
      </c>
      <c r="I159" s="36">
        <f>SUMIFS(СВЦЭМ!$E$39:$E$789,СВЦЭМ!$A$39:$A$789,$A159,СВЦЭМ!$B$39:$B$789,I$155)+'СЕТ СН'!$F$12</f>
        <v>173.12367280000001</v>
      </c>
      <c r="J159" s="36">
        <f>SUMIFS(СВЦЭМ!$E$39:$E$789,СВЦЭМ!$A$39:$A$789,$A159,СВЦЭМ!$B$39:$B$789,J$155)+'СЕТ СН'!$F$12</f>
        <v>168.78877847999999</v>
      </c>
      <c r="K159" s="36">
        <f>SUMIFS(СВЦЭМ!$E$39:$E$789,СВЦЭМ!$A$39:$A$789,$A159,СВЦЭМ!$B$39:$B$789,K$155)+'СЕТ СН'!$F$12</f>
        <v>166.94273698000001</v>
      </c>
      <c r="L159" s="36">
        <f>SUMIFS(СВЦЭМ!$E$39:$E$789,СВЦЭМ!$A$39:$A$789,$A159,СВЦЭМ!$B$39:$B$789,L$155)+'СЕТ СН'!$F$12</f>
        <v>161.13157985000001</v>
      </c>
      <c r="M159" s="36">
        <f>SUMIFS(СВЦЭМ!$E$39:$E$789,СВЦЭМ!$A$39:$A$789,$A159,СВЦЭМ!$B$39:$B$789,M$155)+'СЕТ СН'!$F$12</f>
        <v>160.17029395</v>
      </c>
      <c r="N159" s="36">
        <f>SUMIFS(СВЦЭМ!$E$39:$E$789,СВЦЭМ!$A$39:$A$789,$A159,СВЦЭМ!$B$39:$B$789,N$155)+'СЕТ СН'!$F$12</f>
        <v>162.97715077999999</v>
      </c>
      <c r="O159" s="36">
        <f>SUMIFS(СВЦЭМ!$E$39:$E$789,СВЦЭМ!$A$39:$A$789,$A159,СВЦЭМ!$B$39:$B$789,O$155)+'СЕТ СН'!$F$12</f>
        <v>163.5477564</v>
      </c>
      <c r="P159" s="36">
        <f>SUMIFS(СВЦЭМ!$E$39:$E$789,СВЦЭМ!$A$39:$A$789,$A159,СВЦЭМ!$B$39:$B$789,P$155)+'СЕТ СН'!$F$12</f>
        <v>164.69725398</v>
      </c>
      <c r="Q159" s="36">
        <f>SUMIFS(СВЦЭМ!$E$39:$E$789,СВЦЭМ!$A$39:$A$789,$A159,СВЦЭМ!$B$39:$B$789,Q$155)+'СЕТ СН'!$F$12</f>
        <v>165.47626550999999</v>
      </c>
      <c r="R159" s="36">
        <f>SUMIFS(СВЦЭМ!$E$39:$E$789,СВЦЭМ!$A$39:$A$789,$A159,СВЦЭМ!$B$39:$B$789,R$155)+'СЕТ СН'!$F$12</f>
        <v>164.79484765999999</v>
      </c>
      <c r="S159" s="36">
        <f>SUMIFS(СВЦЭМ!$E$39:$E$789,СВЦЭМ!$A$39:$A$789,$A159,СВЦЭМ!$B$39:$B$789,S$155)+'СЕТ СН'!$F$12</f>
        <v>160.82284376000001</v>
      </c>
      <c r="T159" s="36">
        <f>SUMIFS(СВЦЭМ!$E$39:$E$789,СВЦЭМ!$A$39:$A$789,$A159,СВЦЭМ!$B$39:$B$789,T$155)+'СЕТ СН'!$F$12</f>
        <v>156.84341735999999</v>
      </c>
      <c r="U159" s="36">
        <f>SUMIFS(СВЦЭМ!$E$39:$E$789,СВЦЭМ!$A$39:$A$789,$A159,СВЦЭМ!$B$39:$B$789,U$155)+'СЕТ СН'!$F$12</f>
        <v>157.11278211000001</v>
      </c>
      <c r="V159" s="36">
        <f>SUMIFS(СВЦЭМ!$E$39:$E$789,СВЦЭМ!$A$39:$A$789,$A159,СВЦЭМ!$B$39:$B$789,V$155)+'СЕТ СН'!$F$12</f>
        <v>160.38590102000001</v>
      </c>
      <c r="W159" s="36">
        <f>SUMIFS(СВЦЭМ!$E$39:$E$789,СВЦЭМ!$A$39:$A$789,$A159,СВЦЭМ!$B$39:$B$789,W$155)+'СЕТ СН'!$F$12</f>
        <v>162.09984326</v>
      </c>
      <c r="X159" s="36">
        <f>SUMIFS(СВЦЭМ!$E$39:$E$789,СВЦЭМ!$A$39:$A$789,$A159,СВЦЭМ!$B$39:$B$789,X$155)+'СЕТ СН'!$F$12</f>
        <v>165.02196280999999</v>
      </c>
      <c r="Y159" s="36">
        <f>SUMIFS(СВЦЭМ!$E$39:$E$789,СВЦЭМ!$A$39:$A$789,$A159,СВЦЭМ!$B$39:$B$789,Y$155)+'СЕТ СН'!$F$12</f>
        <v>168.20157875000001</v>
      </c>
    </row>
    <row r="160" spans="1:32" ht="15.75" x14ac:dyDescent="0.2">
      <c r="A160" s="35">
        <f t="shared" si="4"/>
        <v>45631</v>
      </c>
      <c r="B160" s="36">
        <f>SUMIFS(СВЦЭМ!$E$39:$E$789,СВЦЭМ!$A$39:$A$789,$A160,СВЦЭМ!$B$39:$B$789,B$155)+'СЕТ СН'!$F$12</f>
        <v>168.96738815</v>
      </c>
      <c r="C160" s="36">
        <f>SUMIFS(СВЦЭМ!$E$39:$E$789,СВЦЭМ!$A$39:$A$789,$A160,СВЦЭМ!$B$39:$B$789,C$155)+'СЕТ СН'!$F$12</f>
        <v>173.27687592000001</v>
      </c>
      <c r="D160" s="36">
        <f>SUMIFS(СВЦЭМ!$E$39:$E$789,СВЦЭМ!$A$39:$A$789,$A160,СВЦЭМ!$B$39:$B$789,D$155)+'СЕТ СН'!$F$12</f>
        <v>174.28251861000001</v>
      </c>
      <c r="E160" s="36">
        <f>SUMIFS(СВЦЭМ!$E$39:$E$789,СВЦЭМ!$A$39:$A$789,$A160,СВЦЭМ!$B$39:$B$789,E$155)+'СЕТ СН'!$F$12</f>
        <v>175.32426074</v>
      </c>
      <c r="F160" s="36">
        <f>SUMIFS(СВЦЭМ!$E$39:$E$789,СВЦЭМ!$A$39:$A$789,$A160,СВЦЭМ!$B$39:$B$789,F$155)+'СЕТ СН'!$F$12</f>
        <v>174.83467314000001</v>
      </c>
      <c r="G160" s="36">
        <f>SUMIFS(СВЦЭМ!$E$39:$E$789,СВЦЭМ!$A$39:$A$789,$A160,СВЦЭМ!$B$39:$B$789,G$155)+'СЕТ СН'!$F$12</f>
        <v>172.80984817000001</v>
      </c>
      <c r="H160" s="36">
        <f>SUMIFS(СВЦЭМ!$E$39:$E$789,СВЦЭМ!$A$39:$A$789,$A160,СВЦЭМ!$B$39:$B$789,H$155)+'СЕТ СН'!$F$12</f>
        <v>166.57283434000001</v>
      </c>
      <c r="I160" s="36">
        <f>SUMIFS(СВЦЭМ!$E$39:$E$789,СВЦЭМ!$A$39:$A$789,$A160,СВЦЭМ!$B$39:$B$789,I$155)+'СЕТ СН'!$F$12</f>
        <v>159.93701795999999</v>
      </c>
      <c r="J160" s="36">
        <f>SUMIFS(СВЦЭМ!$E$39:$E$789,СВЦЭМ!$A$39:$A$789,$A160,СВЦЭМ!$B$39:$B$789,J$155)+'СЕТ СН'!$F$12</f>
        <v>156.44165502999999</v>
      </c>
      <c r="K160" s="36">
        <f>SUMIFS(СВЦЭМ!$E$39:$E$789,СВЦЭМ!$A$39:$A$789,$A160,СВЦЭМ!$B$39:$B$789,K$155)+'СЕТ СН'!$F$12</f>
        <v>153.98922274</v>
      </c>
      <c r="L160" s="36">
        <f>SUMIFS(СВЦЭМ!$E$39:$E$789,СВЦЭМ!$A$39:$A$789,$A160,СВЦЭМ!$B$39:$B$789,L$155)+'СЕТ СН'!$F$12</f>
        <v>153.17139341000001</v>
      </c>
      <c r="M160" s="36">
        <f>SUMIFS(СВЦЭМ!$E$39:$E$789,СВЦЭМ!$A$39:$A$789,$A160,СВЦЭМ!$B$39:$B$789,M$155)+'СЕТ СН'!$F$12</f>
        <v>155.17842583999999</v>
      </c>
      <c r="N160" s="36">
        <f>SUMIFS(СВЦЭМ!$E$39:$E$789,СВЦЭМ!$A$39:$A$789,$A160,СВЦЭМ!$B$39:$B$789,N$155)+'СЕТ СН'!$F$12</f>
        <v>156.04404891999999</v>
      </c>
      <c r="O160" s="36">
        <f>SUMIFS(СВЦЭМ!$E$39:$E$789,СВЦЭМ!$A$39:$A$789,$A160,СВЦЭМ!$B$39:$B$789,O$155)+'СЕТ СН'!$F$12</f>
        <v>156.63582399000001</v>
      </c>
      <c r="P160" s="36">
        <f>SUMIFS(СВЦЭМ!$E$39:$E$789,СВЦЭМ!$A$39:$A$789,$A160,СВЦЭМ!$B$39:$B$789,P$155)+'СЕТ СН'!$F$12</f>
        <v>157.90046258000001</v>
      </c>
      <c r="Q160" s="36">
        <f>SUMIFS(СВЦЭМ!$E$39:$E$789,СВЦЭМ!$A$39:$A$789,$A160,СВЦЭМ!$B$39:$B$789,Q$155)+'СЕТ СН'!$F$12</f>
        <v>159.77772830999999</v>
      </c>
      <c r="R160" s="36">
        <f>SUMIFS(СВЦЭМ!$E$39:$E$789,СВЦЭМ!$A$39:$A$789,$A160,СВЦЭМ!$B$39:$B$789,R$155)+'СЕТ СН'!$F$12</f>
        <v>160.00104787000001</v>
      </c>
      <c r="S160" s="36">
        <f>SUMIFS(СВЦЭМ!$E$39:$E$789,СВЦЭМ!$A$39:$A$789,$A160,СВЦЭМ!$B$39:$B$789,S$155)+'СЕТ СН'!$F$12</f>
        <v>155.51893464</v>
      </c>
      <c r="T160" s="36">
        <f>SUMIFS(СВЦЭМ!$E$39:$E$789,СВЦЭМ!$A$39:$A$789,$A160,СВЦЭМ!$B$39:$B$789,T$155)+'СЕТ СН'!$F$12</f>
        <v>151.16947353</v>
      </c>
      <c r="U160" s="36">
        <f>SUMIFS(СВЦЭМ!$E$39:$E$789,СВЦЭМ!$A$39:$A$789,$A160,СВЦЭМ!$B$39:$B$789,U$155)+'СЕТ СН'!$F$12</f>
        <v>151.19525229999999</v>
      </c>
      <c r="V160" s="36">
        <f>SUMIFS(СВЦЭМ!$E$39:$E$789,СВЦЭМ!$A$39:$A$789,$A160,СВЦЭМ!$B$39:$B$789,V$155)+'СЕТ СН'!$F$12</f>
        <v>154.12550168999999</v>
      </c>
      <c r="W160" s="36">
        <f>SUMIFS(СВЦЭМ!$E$39:$E$789,СВЦЭМ!$A$39:$A$789,$A160,СВЦЭМ!$B$39:$B$789,W$155)+'СЕТ СН'!$F$12</f>
        <v>154.97015970000001</v>
      </c>
      <c r="X160" s="36">
        <f>SUMIFS(СВЦЭМ!$E$39:$E$789,СВЦЭМ!$A$39:$A$789,$A160,СВЦЭМ!$B$39:$B$789,X$155)+'СЕТ СН'!$F$12</f>
        <v>156.22978227999999</v>
      </c>
      <c r="Y160" s="36">
        <f>SUMIFS(СВЦЭМ!$E$39:$E$789,СВЦЭМ!$A$39:$A$789,$A160,СВЦЭМ!$B$39:$B$789,Y$155)+'СЕТ СН'!$F$12</f>
        <v>157.09035183</v>
      </c>
    </row>
    <row r="161" spans="1:25" ht="15.75" x14ac:dyDescent="0.2">
      <c r="A161" s="35">
        <f t="shared" si="4"/>
        <v>45632</v>
      </c>
      <c r="B161" s="36">
        <f>SUMIFS(СВЦЭМ!$E$39:$E$789,СВЦЭМ!$A$39:$A$789,$A161,СВЦЭМ!$B$39:$B$789,B$155)+'СЕТ СН'!$F$12</f>
        <v>165.67877444000001</v>
      </c>
      <c r="C161" s="36">
        <f>SUMIFS(СВЦЭМ!$E$39:$E$789,СВЦЭМ!$A$39:$A$789,$A161,СВЦЭМ!$B$39:$B$789,C$155)+'СЕТ СН'!$F$12</f>
        <v>171.52831728999999</v>
      </c>
      <c r="D161" s="36">
        <f>SUMIFS(СВЦЭМ!$E$39:$E$789,СВЦЭМ!$A$39:$A$789,$A161,СВЦЭМ!$B$39:$B$789,D$155)+'СЕТ СН'!$F$12</f>
        <v>173.66568518</v>
      </c>
      <c r="E161" s="36">
        <f>SUMIFS(СВЦЭМ!$E$39:$E$789,СВЦЭМ!$A$39:$A$789,$A161,СВЦЭМ!$B$39:$B$789,E$155)+'СЕТ СН'!$F$12</f>
        <v>174.66454958</v>
      </c>
      <c r="F161" s="36">
        <f>SUMIFS(СВЦЭМ!$E$39:$E$789,СВЦЭМ!$A$39:$A$789,$A161,СВЦЭМ!$B$39:$B$789,F$155)+'СЕТ СН'!$F$12</f>
        <v>174.50063333</v>
      </c>
      <c r="G161" s="36">
        <f>SUMIFS(СВЦЭМ!$E$39:$E$789,СВЦЭМ!$A$39:$A$789,$A161,СВЦЭМ!$B$39:$B$789,G$155)+'СЕТ СН'!$F$12</f>
        <v>172.94778479999999</v>
      </c>
      <c r="H161" s="36">
        <f>SUMIFS(СВЦЭМ!$E$39:$E$789,СВЦЭМ!$A$39:$A$789,$A161,СВЦЭМ!$B$39:$B$789,H$155)+'СЕТ СН'!$F$12</f>
        <v>166.28369604</v>
      </c>
      <c r="I161" s="36">
        <f>SUMIFS(СВЦЭМ!$E$39:$E$789,СВЦЭМ!$A$39:$A$789,$A161,СВЦЭМ!$B$39:$B$789,I$155)+'СЕТ СН'!$F$12</f>
        <v>160.61120342000001</v>
      </c>
      <c r="J161" s="36">
        <f>SUMIFS(СВЦЭМ!$E$39:$E$789,СВЦЭМ!$A$39:$A$789,$A161,СВЦЭМ!$B$39:$B$789,J$155)+'СЕТ СН'!$F$12</f>
        <v>155.64626565</v>
      </c>
      <c r="K161" s="36">
        <f>SUMIFS(СВЦЭМ!$E$39:$E$789,СВЦЭМ!$A$39:$A$789,$A161,СВЦЭМ!$B$39:$B$789,K$155)+'СЕТ СН'!$F$12</f>
        <v>153.03765419999999</v>
      </c>
      <c r="L161" s="36">
        <f>SUMIFS(СВЦЭМ!$E$39:$E$789,СВЦЭМ!$A$39:$A$789,$A161,СВЦЭМ!$B$39:$B$789,L$155)+'СЕТ СН'!$F$12</f>
        <v>153.28414784</v>
      </c>
      <c r="M161" s="36">
        <f>SUMIFS(СВЦЭМ!$E$39:$E$789,СВЦЭМ!$A$39:$A$789,$A161,СВЦЭМ!$B$39:$B$789,M$155)+'СЕТ СН'!$F$12</f>
        <v>154.49955457999999</v>
      </c>
      <c r="N161" s="36">
        <f>SUMIFS(СВЦЭМ!$E$39:$E$789,СВЦЭМ!$A$39:$A$789,$A161,СВЦЭМ!$B$39:$B$789,N$155)+'СЕТ СН'!$F$12</f>
        <v>155.22612587</v>
      </c>
      <c r="O161" s="36">
        <f>SUMIFS(СВЦЭМ!$E$39:$E$789,СВЦЭМ!$A$39:$A$789,$A161,СВЦЭМ!$B$39:$B$789,O$155)+'СЕТ СН'!$F$12</f>
        <v>155.65019046</v>
      </c>
      <c r="P161" s="36">
        <f>SUMIFS(СВЦЭМ!$E$39:$E$789,СВЦЭМ!$A$39:$A$789,$A161,СВЦЭМ!$B$39:$B$789,P$155)+'СЕТ СН'!$F$12</f>
        <v>157.37577605999999</v>
      </c>
      <c r="Q161" s="36">
        <f>SUMIFS(СВЦЭМ!$E$39:$E$789,СВЦЭМ!$A$39:$A$789,$A161,СВЦЭМ!$B$39:$B$789,Q$155)+'СЕТ СН'!$F$12</f>
        <v>158.27338175</v>
      </c>
      <c r="R161" s="36">
        <f>SUMIFS(СВЦЭМ!$E$39:$E$789,СВЦЭМ!$A$39:$A$789,$A161,СВЦЭМ!$B$39:$B$789,R$155)+'СЕТ СН'!$F$12</f>
        <v>157.68504077</v>
      </c>
      <c r="S161" s="36">
        <f>SUMIFS(СВЦЭМ!$E$39:$E$789,СВЦЭМ!$A$39:$A$789,$A161,СВЦЭМ!$B$39:$B$789,S$155)+'СЕТ СН'!$F$12</f>
        <v>155.95243776999999</v>
      </c>
      <c r="T161" s="36">
        <f>SUMIFS(СВЦЭМ!$E$39:$E$789,СВЦЭМ!$A$39:$A$789,$A161,СВЦЭМ!$B$39:$B$789,T$155)+'СЕТ СН'!$F$12</f>
        <v>151.68134251999999</v>
      </c>
      <c r="U161" s="36">
        <f>SUMIFS(СВЦЭМ!$E$39:$E$789,СВЦЭМ!$A$39:$A$789,$A161,СВЦЭМ!$B$39:$B$789,U$155)+'СЕТ СН'!$F$12</f>
        <v>150.52551743999999</v>
      </c>
      <c r="V161" s="36">
        <f>SUMIFS(СВЦЭМ!$E$39:$E$789,СВЦЭМ!$A$39:$A$789,$A161,СВЦЭМ!$B$39:$B$789,V$155)+'СЕТ СН'!$F$12</f>
        <v>154.07471570000001</v>
      </c>
      <c r="W161" s="36">
        <f>SUMIFS(СВЦЭМ!$E$39:$E$789,СВЦЭМ!$A$39:$A$789,$A161,СВЦЭМ!$B$39:$B$789,W$155)+'СЕТ СН'!$F$12</f>
        <v>154.24993835999999</v>
      </c>
      <c r="X161" s="36">
        <f>SUMIFS(СВЦЭМ!$E$39:$E$789,СВЦЭМ!$A$39:$A$789,$A161,СВЦЭМ!$B$39:$B$789,X$155)+'СЕТ СН'!$F$12</f>
        <v>154.78389824999999</v>
      </c>
      <c r="Y161" s="36">
        <f>SUMIFS(СВЦЭМ!$E$39:$E$789,СВЦЭМ!$A$39:$A$789,$A161,СВЦЭМ!$B$39:$B$789,Y$155)+'СЕТ СН'!$F$12</f>
        <v>157.13456461999999</v>
      </c>
    </row>
    <row r="162" spans="1:25" ht="15.75" x14ac:dyDescent="0.2">
      <c r="A162" s="35">
        <f t="shared" si="4"/>
        <v>45633</v>
      </c>
      <c r="B162" s="36">
        <f>SUMIFS(СВЦЭМ!$E$39:$E$789,СВЦЭМ!$A$39:$A$789,$A162,СВЦЭМ!$B$39:$B$789,B$155)+'СЕТ СН'!$F$12</f>
        <v>163.85648749999999</v>
      </c>
      <c r="C162" s="36">
        <f>SUMIFS(СВЦЭМ!$E$39:$E$789,СВЦЭМ!$A$39:$A$789,$A162,СВЦЭМ!$B$39:$B$789,C$155)+'СЕТ СН'!$F$12</f>
        <v>161.61009257000001</v>
      </c>
      <c r="D162" s="36">
        <f>SUMIFS(СВЦЭМ!$E$39:$E$789,СВЦЭМ!$A$39:$A$789,$A162,СВЦЭМ!$B$39:$B$789,D$155)+'СЕТ СН'!$F$12</f>
        <v>164.10699678</v>
      </c>
      <c r="E162" s="36">
        <f>SUMIFS(СВЦЭМ!$E$39:$E$789,СВЦЭМ!$A$39:$A$789,$A162,СВЦЭМ!$B$39:$B$789,E$155)+'СЕТ СН'!$F$12</f>
        <v>166.10177461999999</v>
      </c>
      <c r="F162" s="36">
        <f>SUMIFS(СВЦЭМ!$E$39:$E$789,СВЦЭМ!$A$39:$A$789,$A162,СВЦЭМ!$B$39:$B$789,F$155)+'СЕТ СН'!$F$12</f>
        <v>165.87134198999999</v>
      </c>
      <c r="G162" s="36">
        <f>SUMIFS(СВЦЭМ!$E$39:$E$789,СВЦЭМ!$A$39:$A$789,$A162,СВЦЭМ!$B$39:$B$789,G$155)+'СЕТ СН'!$F$12</f>
        <v>164.43743316999999</v>
      </c>
      <c r="H162" s="36">
        <f>SUMIFS(СВЦЭМ!$E$39:$E$789,СВЦЭМ!$A$39:$A$789,$A162,СВЦЭМ!$B$39:$B$789,H$155)+'СЕТ СН'!$F$12</f>
        <v>162.57695769</v>
      </c>
      <c r="I162" s="36">
        <f>SUMIFS(СВЦЭМ!$E$39:$E$789,СВЦЭМ!$A$39:$A$789,$A162,СВЦЭМ!$B$39:$B$789,I$155)+'СЕТ СН'!$F$12</f>
        <v>162.57728144000001</v>
      </c>
      <c r="J162" s="36">
        <f>SUMIFS(СВЦЭМ!$E$39:$E$789,СВЦЭМ!$A$39:$A$789,$A162,СВЦЭМ!$B$39:$B$789,J$155)+'СЕТ СН'!$F$12</f>
        <v>157.53700422</v>
      </c>
      <c r="K162" s="36">
        <f>SUMIFS(СВЦЭМ!$E$39:$E$789,СВЦЭМ!$A$39:$A$789,$A162,СВЦЭМ!$B$39:$B$789,K$155)+'СЕТ СН'!$F$12</f>
        <v>150.41170976000001</v>
      </c>
      <c r="L162" s="36">
        <f>SUMIFS(СВЦЭМ!$E$39:$E$789,СВЦЭМ!$A$39:$A$789,$A162,СВЦЭМ!$B$39:$B$789,L$155)+'СЕТ СН'!$F$12</f>
        <v>147.96440885000001</v>
      </c>
      <c r="M162" s="36">
        <f>SUMIFS(СВЦЭМ!$E$39:$E$789,СВЦЭМ!$A$39:$A$789,$A162,СВЦЭМ!$B$39:$B$789,M$155)+'СЕТ СН'!$F$12</f>
        <v>148.11264097</v>
      </c>
      <c r="N162" s="36">
        <f>SUMIFS(СВЦЭМ!$E$39:$E$789,СВЦЭМ!$A$39:$A$789,$A162,СВЦЭМ!$B$39:$B$789,N$155)+'СЕТ СН'!$F$12</f>
        <v>149.79705508999999</v>
      </c>
      <c r="O162" s="36">
        <f>SUMIFS(СВЦЭМ!$E$39:$E$789,СВЦЭМ!$A$39:$A$789,$A162,СВЦЭМ!$B$39:$B$789,O$155)+'СЕТ СН'!$F$12</f>
        <v>150.17445760999999</v>
      </c>
      <c r="P162" s="36">
        <f>SUMIFS(СВЦЭМ!$E$39:$E$789,СВЦЭМ!$A$39:$A$789,$A162,СВЦЭМ!$B$39:$B$789,P$155)+'СЕТ СН'!$F$12</f>
        <v>151.46842708</v>
      </c>
      <c r="Q162" s="36">
        <f>SUMIFS(СВЦЭМ!$E$39:$E$789,СВЦЭМ!$A$39:$A$789,$A162,СВЦЭМ!$B$39:$B$789,Q$155)+'СЕТ СН'!$F$12</f>
        <v>151.31519094999999</v>
      </c>
      <c r="R162" s="36">
        <f>SUMIFS(СВЦЭМ!$E$39:$E$789,СВЦЭМ!$A$39:$A$789,$A162,СВЦЭМ!$B$39:$B$789,R$155)+'СЕТ СН'!$F$12</f>
        <v>151.63082082</v>
      </c>
      <c r="S162" s="36">
        <f>SUMIFS(СВЦЭМ!$E$39:$E$789,СВЦЭМ!$A$39:$A$789,$A162,СВЦЭМ!$B$39:$B$789,S$155)+'СЕТ СН'!$F$12</f>
        <v>149.23536498000001</v>
      </c>
      <c r="T162" s="36">
        <f>SUMIFS(СВЦЭМ!$E$39:$E$789,СВЦЭМ!$A$39:$A$789,$A162,СВЦЭМ!$B$39:$B$789,T$155)+'СЕТ СН'!$F$12</f>
        <v>145.96424891000001</v>
      </c>
      <c r="U162" s="36">
        <f>SUMIFS(СВЦЭМ!$E$39:$E$789,СВЦЭМ!$A$39:$A$789,$A162,СВЦЭМ!$B$39:$B$789,U$155)+'СЕТ СН'!$F$12</f>
        <v>147.78109325</v>
      </c>
      <c r="V162" s="36">
        <f>SUMIFS(СВЦЭМ!$E$39:$E$789,СВЦЭМ!$A$39:$A$789,$A162,СВЦЭМ!$B$39:$B$789,V$155)+'СЕТ СН'!$F$12</f>
        <v>149.1932827</v>
      </c>
      <c r="W162" s="36">
        <f>SUMIFS(СВЦЭМ!$E$39:$E$789,СВЦЭМ!$A$39:$A$789,$A162,СВЦЭМ!$B$39:$B$789,W$155)+'СЕТ СН'!$F$12</f>
        <v>150.59509897999999</v>
      </c>
      <c r="X162" s="36">
        <f>SUMIFS(СВЦЭМ!$E$39:$E$789,СВЦЭМ!$A$39:$A$789,$A162,СВЦЭМ!$B$39:$B$789,X$155)+'СЕТ СН'!$F$12</f>
        <v>153.92491104000001</v>
      </c>
      <c r="Y162" s="36">
        <f>SUMIFS(СВЦЭМ!$E$39:$E$789,СВЦЭМ!$A$39:$A$789,$A162,СВЦЭМ!$B$39:$B$789,Y$155)+'СЕТ СН'!$F$12</f>
        <v>158.58063168000001</v>
      </c>
    </row>
    <row r="163" spans="1:25" ht="15.75" x14ac:dyDescent="0.2">
      <c r="A163" s="35">
        <f t="shared" si="4"/>
        <v>45634</v>
      </c>
      <c r="B163" s="36">
        <f>SUMIFS(СВЦЭМ!$E$39:$E$789,СВЦЭМ!$A$39:$A$789,$A163,СВЦЭМ!$B$39:$B$789,B$155)+'СЕТ СН'!$F$12</f>
        <v>157.93987645999999</v>
      </c>
      <c r="C163" s="36">
        <f>SUMIFS(СВЦЭМ!$E$39:$E$789,СВЦЭМ!$A$39:$A$789,$A163,СВЦЭМ!$B$39:$B$789,C$155)+'СЕТ СН'!$F$12</f>
        <v>160.63091363999999</v>
      </c>
      <c r="D163" s="36">
        <f>SUMIFS(СВЦЭМ!$E$39:$E$789,СВЦЭМ!$A$39:$A$789,$A163,СВЦЭМ!$B$39:$B$789,D$155)+'СЕТ СН'!$F$12</f>
        <v>163.23455383000001</v>
      </c>
      <c r="E163" s="36">
        <f>SUMIFS(СВЦЭМ!$E$39:$E$789,СВЦЭМ!$A$39:$A$789,$A163,СВЦЭМ!$B$39:$B$789,E$155)+'СЕТ СН'!$F$12</f>
        <v>165.69999003000001</v>
      </c>
      <c r="F163" s="36">
        <f>SUMIFS(СВЦЭМ!$E$39:$E$789,СВЦЭМ!$A$39:$A$789,$A163,СВЦЭМ!$B$39:$B$789,F$155)+'СЕТ СН'!$F$12</f>
        <v>166.75826187999999</v>
      </c>
      <c r="G163" s="36">
        <f>SUMIFS(СВЦЭМ!$E$39:$E$789,СВЦЭМ!$A$39:$A$789,$A163,СВЦЭМ!$B$39:$B$789,G$155)+'СЕТ СН'!$F$12</f>
        <v>164.82975884000001</v>
      </c>
      <c r="H163" s="36">
        <f>SUMIFS(СВЦЭМ!$E$39:$E$789,СВЦЭМ!$A$39:$A$789,$A163,СВЦЭМ!$B$39:$B$789,H$155)+'СЕТ СН'!$F$12</f>
        <v>166.21863318999999</v>
      </c>
      <c r="I163" s="36">
        <f>SUMIFS(СВЦЭМ!$E$39:$E$789,СВЦЭМ!$A$39:$A$789,$A163,СВЦЭМ!$B$39:$B$789,I$155)+'СЕТ СН'!$F$12</f>
        <v>165.29035185000001</v>
      </c>
      <c r="J163" s="36">
        <f>SUMIFS(СВЦЭМ!$E$39:$E$789,СВЦЭМ!$A$39:$A$789,$A163,СВЦЭМ!$B$39:$B$789,J$155)+'СЕТ СН'!$F$12</f>
        <v>160.52350931999999</v>
      </c>
      <c r="K163" s="36">
        <f>SUMIFS(СВЦЭМ!$E$39:$E$789,СВЦЭМ!$A$39:$A$789,$A163,СВЦЭМ!$B$39:$B$789,K$155)+'СЕТ СН'!$F$12</f>
        <v>154.38289895</v>
      </c>
      <c r="L163" s="36">
        <f>SUMIFS(СВЦЭМ!$E$39:$E$789,СВЦЭМ!$A$39:$A$789,$A163,СВЦЭМ!$B$39:$B$789,L$155)+'СЕТ СН'!$F$12</f>
        <v>150.35851471000001</v>
      </c>
      <c r="M163" s="36">
        <f>SUMIFS(СВЦЭМ!$E$39:$E$789,СВЦЭМ!$A$39:$A$789,$A163,СВЦЭМ!$B$39:$B$789,M$155)+'СЕТ СН'!$F$12</f>
        <v>150.29344237000001</v>
      </c>
      <c r="N163" s="36">
        <f>SUMIFS(СВЦЭМ!$E$39:$E$789,СВЦЭМ!$A$39:$A$789,$A163,СВЦЭМ!$B$39:$B$789,N$155)+'СЕТ СН'!$F$12</f>
        <v>152.37737625</v>
      </c>
      <c r="O163" s="36">
        <f>SUMIFS(СВЦЭМ!$E$39:$E$789,СВЦЭМ!$A$39:$A$789,$A163,СВЦЭМ!$B$39:$B$789,O$155)+'СЕТ СН'!$F$12</f>
        <v>153.39431723999999</v>
      </c>
      <c r="P163" s="36">
        <f>SUMIFS(СВЦЭМ!$E$39:$E$789,СВЦЭМ!$A$39:$A$789,$A163,СВЦЭМ!$B$39:$B$789,P$155)+'СЕТ СН'!$F$12</f>
        <v>154.2669727</v>
      </c>
      <c r="Q163" s="36">
        <f>SUMIFS(СВЦЭМ!$E$39:$E$789,СВЦЭМ!$A$39:$A$789,$A163,СВЦЭМ!$B$39:$B$789,Q$155)+'СЕТ СН'!$F$12</f>
        <v>154.89698575</v>
      </c>
      <c r="R163" s="36">
        <f>SUMIFS(СВЦЭМ!$E$39:$E$789,СВЦЭМ!$A$39:$A$789,$A163,СВЦЭМ!$B$39:$B$789,R$155)+'СЕТ СН'!$F$12</f>
        <v>154.37513938999999</v>
      </c>
      <c r="S163" s="36">
        <f>SUMIFS(СВЦЭМ!$E$39:$E$789,СВЦЭМ!$A$39:$A$789,$A163,СВЦЭМ!$B$39:$B$789,S$155)+'СЕТ СН'!$F$12</f>
        <v>149.27122707000001</v>
      </c>
      <c r="T163" s="36">
        <f>SUMIFS(СВЦЭМ!$E$39:$E$789,СВЦЭМ!$A$39:$A$789,$A163,СВЦЭМ!$B$39:$B$789,T$155)+'СЕТ СН'!$F$12</f>
        <v>143.04028861</v>
      </c>
      <c r="U163" s="36">
        <f>SUMIFS(СВЦЭМ!$E$39:$E$789,СВЦЭМ!$A$39:$A$789,$A163,СВЦЭМ!$B$39:$B$789,U$155)+'СЕТ СН'!$F$12</f>
        <v>142.85056287</v>
      </c>
      <c r="V163" s="36">
        <f>SUMIFS(СВЦЭМ!$E$39:$E$789,СВЦЭМ!$A$39:$A$789,$A163,СВЦЭМ!$B$39:$B$789,V$155)+'СЕТ СН'!$F$12</f>
        <v>145.27752593</v>
      </c>
      <c r="W163" s="36">
        <f>SUMIFS(СВЦЭМ!$E$39:$E$789,СВЦЭМ!$A$39:$A$789,$A163,СВЦЭМ!$B$39:$B$789,W$155)+'СЕТ СН'!$F$12</f>
        <v>148.52852257000001</v>
      </c>
      <c r="X163" s="36">
        <f>SUMIFS(СВЦЭМ!$E$39:$E$789,СВЦЭМ!$A$39:$A$789,$A163,СВЦЭМ!$B$39:$B$789,X$155)+'СЕТ СН'!$F$12</f>
        <v>149.90052982</v>
      </c>
      <c r="Y163" s="36">
        <f>SUMIFS(СВЦЭМ!$E$39:$E$789,СВЦЭМ!$A$39:$A$789,$A163,СВЦЭМ!$B$39:$B$789,Y$155)+'СЕТ СН'!$F$12</f>
        <v>149.98469750999999</v>
      </c>
    </row>
    <row r="164" spans="1:25" ht="15.75" x14ac:dyDescent="0.2">
      <c r="A164" s="35">
        <f t="shared" si="4"/>
        <v>45635</v>
      </c>
      <c r="B164" s="36">
        <f>SUMIFS(СВЦЭМ!$E$39:$E$789,СВЦЭМ!$A$39:$A$789,$A164,СВЦЭМ!$B$39:$B$789,B$155)+'СЕТ СН'!$F$12</f>
        <v>156.36011705999999</v>
      </c>
      <c r="C164" s="36">
        <f>SUMIFS(СВЦЭМ!$E$39:$E$789,СВЦЭМ!$A$39:$A$789,$A164,СВЦЭМ!$B$39:$B$789,C$155)+'СЕТ СН'!$F$12</f>
        <v>158.26371141999999</v>
      </c>
      <c r="D164" s="36">
        <f>SUMIFS(СВЦЭМ!$E$39:$E$789,СВЦЭМ!$A$39:$A$789,$A164,СВЦЭМ!$B$39:$B$789,D$155)+'СЕТ СН'!$F$12</f>
        <v>161.86472929999999</v>
      </c>
      <c r="E164" s="36">
        <f>SUMIFS(СВЦЭМ!$E$39:$E$789,СВЦЭМ!$A$39:$A$789,$A164,СВЦЭМ!$B$39:$B$789,E$155)+'СЕТ СН'!$F$12</f>
        <v>163.62840408</v>
      </c>
      <c r="F164" s="36">
        <f>SUMIFS(СВЦЭМ!$E$39:$E$789,СВЦЭМ!$A$39:$A$789,$A164,СВЦЭМ!$B$39:$B$789,F$155)+'СЕТ СН'!$F$12</f>
        <v>163.69012555</v>
      </c>
      <c r="G164" s="36">
        <f>SUMIFS(СВЦЭМ!$E$39:$E$789,СВЦЭМ!$A$39:$A$789,$A164,СВЦЭМ!$B$39:$B$789,G$155)+'СЕТ СН'!$F$12</f>
        <v>160.5799208</v>
      </c>
      <c r="H164" s="36">
        <f>SUMIFS(СВЦЭМ!$E$39:$E$789,СВЦЭМ!$A$39:$A$789,$A164,СВЦЭМ!$B$39:$B$789,H$155)+'СЕТ СН'!$F$12</f>
        <v>153.80601885999999</v>
      </c>
      <c r="I164" s="36">
        <f>SUMIFS(СВЦЭМ!$E$39:$E$789,СВЦЭМ!$A$39:$A$789,$A164,СВЦЭМ!$B$39:$B$789,I$155)+'СЕТ СН'!$F$12</f>
        <v>148.04636184</v>
      </c>
      <c r="J164" s="36">
        <f>SUMIFS(СВЦЭМ!$E$39:$E$789,СВЦЭМ!$A$39:$A$789,$A164,СВЦЭМ!$B$39:$B$789,J$155)+'СЕТ СН'!$F$12</f>
        <v>149.52119404000001</v>
      </c>
      <c r="K164" s="36">
        <f>SUMIFS(СВЦЭМ!$E$39:$E$789,СВЦЭМ!$A$39:$A$789,$A164,СВЦЭМ!$B$39:$B$789,K$155)+'СЕТ СН'!$F$12</f>
        <v>148.18663710000001</v>
      </c>
      <c r="L164" s="36">
        <f>SUMIFS(СВЦЭМ!$E$39:$E$789,СВЦЭМ!$A$39:$A$789,$A164,СВЦЭМ!$B$39:$B$789,L$155)+'СЕТ СН'!$F$12</f>
        <v>147.6533431</v>
      </c>
      <c r="M164" s="36">
        <f>SUMIFS(СВЦЭМ!$E$39:$E$789,СВЦЭМ!$A$39:$A$789,$A164,СВЦЭМ!$B$39:$B$789,M$155)+'СЕТ СН'!$F$12</f>
        <v>149.46116121</v>
      </c>
      <c r="N164" s="36">
        <f>SUMIFS(СВЦЭМ!$E$39:$E$789,СВЦЭМ!$A$39:$A$789,$A164,СВЦЭМ!$B$39:$B$789,N$155)+'СЕТ СН'!$F$12</f>
        <v>148.83005559</v>
      </c>
      <c r="O164" s="36">
        <f>SUMIFS(СВЦЭМ!$E$39:$E$789,СВЦЭМ!$A$39:$A$789,$A164,СВЦЭМ!$B$39:$B$789,O$155)+'СЕТ СН'!$F$12</f>
        <v>149.6999529</v>
      </c>
      <c r="P164" s="36">
        <f>SUMIFS(СВЦЭМ!$E$39:$E$789,СВЦЭМ!$A$39:$A$789,$A164,СВЦЭМ!$B$39:$B$789,P$155)+'СЕТ СН'!$F$12</f>
        <v>150.26861672000001</v>
      </c>
      <c r="Q164" s="36">
        <f>SUMIFS(СВЦЭМ!$E$39:$E$789,СВЦЭМ!$A$39:$A$789,$A164,СВЦЭМ!$B$39:$B$789,Q$155)+'СЕТ СН'!$F$12</f>
        <v>150.56208466000001</v>
      </c>
      <c r="R164" s="36">
        <f>SUMIFS(СВЦЭМ!$E$39:$E$789,СВЦЭМ!$A$39:$A$789,$A164,СВЦЭМ!$B$39:$B$789,R$155)+'СЕТ СН'!$F$12</f>
        <v>149.31490233</v>
      </c>
      <c r="S164" s="36">
        <f>SUMIFS(СВЦЭМ!$E$39:$E$789,СВЦЭМ!$A$39:$A$789,$A164,СВЦЭМ!$B$39:$B$789,S$155)+'СЕТ СН'!$F$12</f>
        <v>146.44929680000001</v>
      </c>
      <c r="T164" s="36">
        <f>SUMIFS(СВЦЭМ!$E$39:$E$789,СВЦЭМ!$A$39:$A$789,$A164,СВЦЭМ!$B$39:$B$789,T$155)+'СЕТ СН'!$F$12</f>
        <v>144.44967505</v>
      </c>
      <c r="U164" s="36">
        <f>SUMIFS(СВЦЭМ!$E$39:$E$789,СВЦЭМ!$A$39:$A$789,$A164,СВЦЭМ!$B$39:$B$789,U$155)+'СЕТ СН'!$F$12</f>
        <v>144.96206187999999</v>
      </c>
      <c r="V164" s="36">
        <f>SUMIFS(СВЦЭМ!$E$39:$E$789,СВЦЭМ!$A$39:$A$789,$A164,СВЦЭМ!$B$39:$B$789,V$155)+'СЕТ СН'!$F$12</f>
        <v>147.18021021000001</v>
      </c>
      <c r="W164" s="36">
        <f>SUMIFS(СВЦЭМ!$E$39:$E$789,СВЦЭМ!$A$39:$A$789,$A164,СВЦЭМ!$B$39:$B$789,W$155)+'СЕТ СН'!$F$12</f>
        <v>148.54475275999999</v>
      </c>
      <c r="X164" s="36">
        <f>SUMIFS(СВЦЭМ!$E$39:$E$789,СВЦЭМ!$A$39:$A$789,$A164,СВЦЭМ!$B$39:$B$789,X$155)+'СЕТ СН'!$F$12</f>
        <v>148.96547462999999</v>
      </c>
      <c r="Y164" s="36">
        <f>SUMIFS(СВЦЭМ!$E$39:$E$789,СВЦЭМ!$A$39:$A$789,$A164,СВЦЭМ!$B$39:$B$789,Y$155)+'СЕТ СН'!$F$12</f>
        <v>148.37684261999999</v>
      </c>
    </row>
    <row r="165" spans="1:25" ht="15.75" x14ac:dyDescent="0.2">
      <c r="A165" s="35">
        <f t="shared" si="4"/>
        <v>45636</v>
      </c>
      <c r="B165" s="36">
        <f>SUMIFS(СВЦЭМ!$E$39:$E$789,СВЦЭМ!$A$39:$A$789,$A165,СВЦЭМ!$B$39:$B$789,B$155)+'СЕТ СН'!$F$12</f>
        <v>158.69101151000001</v>
      </c>
      <c r="C165" s="36">
        <f>SUMIFS(СВЦЭМ!$E$39:$E$789,СВЦЭМ!$A$39:$A$789,$A165,СВЦЭМ!$B$39:$B$789,C$155)+'СЕТ СН'!$F$12</f>
        <v>163.40703875</v>
      </c>
      <c r="D165" s="36">
        <f>SUMIFS(СВЦЭМ!$E$39:$E$789,СВЦЭМ!$A$39:$A$789,$A165,СВЦЭМ!$B$39:$B$789,D$155)+'СЕТ СН'!$F$12</f>
        <v>164.69087056000001</v>
      </c>
      <c r="E165" s="36">
        <f>SUMIFS(СВЦЭМ!$E$39:$E$789,СВЦЭМ!$A$39:$A$789,$A165,СВЦЭМ!$B$39:$B$789,E$155)+'СЕТ СН'!$F$12</f>
        <v>166.20684858000001</v>
      </c>
      <c r="F165" s="36">
        <f>SUMIFS(СВЦЭМ!$E$39:$E$789,СВЦЭМ!$A$39:$A$789,$A165,СВЦЭМ!$B$39:$B$789,F$155)+'СЕТ СН'!$F$12</f>
        <v>166.36858303</v>
      </c>
      <c r="G165" s="36">
        <f>SUMIFS(СВЦЭМ!$E$39:$E$789,СВЦЭМ!$A$39:$A$789,$A165,СВЦЭМ!$B$39:$B$789,G$155)+'СЕТ СН'!$F$12</f>
        <v>163.96166205</v>
      </c>
      <c r="H165" s="36">
        <f>SUMIFS(СВЦЭМ!$E$39:$E$789,СВЦЭМ!$A$39:$A$789,$A165,СВЦЭМ!$B$39:$B$789,H$155)+'СЕТ СН'!$F$12</f>
        <v>157.83363456000001</v>
      </c>
      <c r="I165" s="36">
        <f>SUMIFS(СВЦЭМ!$E$39:$E$789,СВЦЭМ!$A$39:$A$789,$A165,СВЦЭМ!$B$39:$B$789,I$155)+'СЕТ СН'!$F$12</f>
        <v>151.64480207</v>
      </c>
      <c r="J165" s="36">
        <f>SUMIFS(СВЦЭМ!$E$39:$E$789,СВЦЭМ!$A$39:$A$789,$A165,СВЦЭМ!$B$39:$B$789,J$155)+'СЕТ СН'!$F$12</f>
        <v>147.18159419</v>
      </c>
      <c r="K165" s="36">
        <f>SUMIFS(СВЦЭМ!$E$39:$E$789,СВЦЭМ!$A$39:$A$789,$A165,СВЦЭМ!$B$39:$B$789,K$155)+'СЕТ СН'!$F$12</f>
        <v>145.08567226</v>
      </c>
      <c r="L165" s="36">
        <f>SUMIFS(СВЦЭМ!$E$39:$E$789,СВЦЭМ!$A$39:$A$789,$A165,СВЦЭМ!$B$39:$B$789,L$155)+'СЕТ СН'!$F$12</f>
        <v>146.02049475999999</v>
      </c>
      <c r="M165" s="36">
        <f>SUMIFS(СВЦЭМ!$E$39:$E$789,СВЦЭМ!$A$39:$A$789,$A165,СВЦЭМ!$B$39:$B$789,M$155)+'СЕТ СН'!$F$12</f>
        <v>146.79566942</v>
      </c>
      <c r="N165" s="36">
        <f>SUMIFS(СВЦЭМ!$E$39:$E$789,СВЦЭМ!$A$39:$A$789,$A165,СВЦЭМ!$B$39:$B$789,N$155)+'СЕТ СН'!$F$12</f>
        <v>146.66984342000001</v>
      </c>
      <c r="O165" s="36">
        <f>SUMIFS(СВЦЭМ!$E$39:$E$789,СВЦЭМ!$A$39:$A$789,$A165,СВЦЭМ!$B$39:$B$789,O$155)+'СЕТ СН'!$F$12</f>
        <v>146.29465291</v>
      </c>
      <c r="P165" s="36">
        <f>SUMIFS(СВЦЭМ!$E$39:$E$789,СВЦЭМ!$A$39:$A$789,$A165,СВЦЭМ!$B$39:$B$789,P$155)+'СЕТ СН'!$F$12</f>
        <v>149.47424604</v>
      </c>
      <c r="Q165" s="36">
        <f>SUMIFS(СВЦЭМ!$E$39:$E$789,СВЦЭМ!$A$39:$A$789,$A165,СВЦЭМ!$B$39:$B$789,Q$155)+'СЕТ СН'!$F$12</f>
        <v>150.65332988</v>
      </c>
      <c r="R165" s="36">
        <f>SUMIFS(СВЦЭМ!$E$39:$E$789,СВЦЭМ!$A$39:$A$789,$A165,СВЦЭМ!$B$39:$B$789,R$155)+'СЕТ СН'!$F$12</f>
        <v>148.76340866000001</v>
      </c>
      <c r="S165" s="36">
        <f>SUMIFS(СВЦЭМ!$E$39:$E$789,СВЦЭМ!$A$39:$A$789,$A165,СВЦЭМ!$B$39:$B$789,S$155)+'СЕТ СН'!$F$12</f>
        <v>145.65738436999999</v>
      </c>
      <c r="T165" s="36">
        <f>SUMIFS(СВЦЭМ!$E$39:$E$789,СВЦЭМ!$A$39:$A$789,$A165,СВЦЭМ!$B$39:$B$789,T$155)+'СЕТ СН'!$F$12</f>
        <v>143.90080667000001</v>
      </c>
      <c r="U165" s="36">
        <f>SUMIFS(СВЦЭМ!$E$39:$E$789,СВЦЭМ!$A$39:$A$789,$A165,СВЦЭМ!$B$39:$B$789,U$155)+'СЕТ СН'!$F$12</f>
        <v>145.19899724000001</v>
      </c>
      <c r="V165" s="36">
        <f>SUMIFS(СВЦЭМ!$E$39:$E$789,СВЦЭМ!$A$39:$A$789,$A165,СВЦЭМ!$B$39:$B$789,V$155)+'СЕТ СН'!$F$12</f>
        <v>146.27629354999999</v>
      </c>
      <c r="W165" s="36">
        <f>SUMIFS(СВЦЭМ!$E$39:$E$789,СВЦЭМ!$A$39:$A$789,$A165,СВЦЭМ!$B$39:$B$789,W$155)+'СЕТ СН'!$F$12</f>
        <v>148.60749107000001</v>
      </c>
      <c r="X165" s="36">
        <f>SUMIFS(СВЦЭМ!$E$39:$E$789,СВЦЭМ!$A$39:$A$789,$A165,СВЦЭМ!$B$39:$B$789,X$155)+'СЕТ СН'!$F$12</f>
        <v>148.85488796000001</v>
      </c>
      <c r="Y165" s="36">
        <f>SUMIFS(СВЦЭМ!$E$39:$E$789,СВЦЭМ!$A$39:$A$789,$A165,СВЦЭМ!$B$39:$B$789,Y$155)+'СЕТ СН'!$F$12</f>
        <v>152.23647998999999</v>
      </c>
    </row>
    <row r="166" spans="1:25" ht="15.75" x14ac:dyDescent="0.2">
      <c r="A166" s="35">
        <f t="shared" si="4"/>
        <v>45637</v>
      </c>
      <c r="B166" s="36">
        <f>SUMIFS(СВЦЭМ!$E$39:$E$789,СВЦЭМ!$A$39:$A$789,$A166,СВЦЭМ!$B$39:$B$789,B$155)+'СЕТ СН'!$F$12</f>
        <v>151.86677603999999</v>
      </c>
      <c r="C166" s="36">
        <f>SUMIFS(СВЦЭМ!$E$39:$E$789,СВЦЭМ!$A$39:$A$789,$A166,СВЦЭМ!$B$39:$B$789,C$155)+'СЕТ СН'!$F$12</f>
        <v>160.14224823000001</v>
      </c>
      <c r="D166" s="36">
        <f>SUMIFS(СВЦЭМ!$E$39:$E$789,СВЦЭМ!$A$39:$A$789,$A166,СВЦЭМ!$B$39:$B$789,D$155)+'СЕТ СН'!$F$12</f>
        <v>163.72378626</v>
      </c>
      <c r="E166" s="36">
        <f>SUMIFS(СВЦЭМ!$E$39:$E$789,СВЦЭМ!$A$39:$A$789,$A166,СВЦЭМ!$B$39:$B$789,E$155)+'СЕТ СН'!$F$12</f>
        <v>164.69842754999999</v>
      </c>
      <c r="F166" s="36">
        <f>SUMIFS(СВЦЭМ!$E$39:$E$789,СВЦЭМ!$A$39:$A$789,$A166,СВЦЭМ!$B$39:$B$789,F$155)+'СЕТ СН'!$F$12</f>
        <v>165.70462646999999</v>
      </c>
      <c r="G166" s="36">
        <f>SUMIFS(СВЦЭМ!$E$39:$E$789,СВЦЭМ!$A$39:$A$789,$A166,СВЦЭМ!$B$39:$B$789,G$155)+'СЕТ СН'!$F$12</f>
        <v>163.21792120999999</v>
      </c>
      <c r="H166" s="36">
        <f>SUMIFS(СВЦЭМ!$E$39:$E$789,СВЦЭМ!$A$39:$A$789,$A166,СВЦЭМ!$B$39:$B$789,H$155)+'СЕТ СН'!$F$12</f>
        <v>159.16054251</v>
      </c>
      <c r="I166" s="36">
        <f>SUMIFS(СВЦЭМ!$E$39:$E$789,СВЦЭМ!$A$39:$A$789,$A166,СВЦЭМ!$B$39:$B$789,I$155)+'СЕТ СН'!$F$12</f>
        <v>153.55881386999999</v>
      </c>
      <c r="J166" s="36">
        <f>SUMIFS(СВЦЭМ!$E$39:$E$789,СВЦЭМ!$A$39:$A$789,$A166,СВЦЭМ!$B$39:$B$789,J$155)+'СЕТ СН'!$F$12</f>
        <v>150.03428253999999</v>
      </c>
      <c r="K166" s="36">
        <f>SUMIFS(СВЦЭМ!$E$39:$E$789,СВЦЭМ!$A$39:$A$789,$A166,СВЦЭМ!$B$39:$B$789,K$155)+'СЕТ СН'!$F$12</f>
        <v>148.65705944000001</v>
      </c>
      <c r="L166" s="36">
        <f>SUMIFS(СВЦЭМ!$E$39:$E$789,СВЦЭМ!$A$39:$A$789,$A166,СВЦЭМ!$B$39:$B$789,L$155)+'СЕТ СН'!$F$12</f>
        <v>148.58568792</v>
      </c>
      <c r="M166" s="36">
        <f>SUMIFS(СВЦЭМ!$E$39:$E$789,СВЦЭМ!$A$39:$A$789,$A166,СВЦЭМ!$B$39:$B$789,M$155)+'СЕТ СН'!$F$12</f>
        <v>150.64217249000001</v>
      </c>
      <c r="N166" s="36">
        <f>SUMIFS(СВЦЭМ!$E$39:$E$789,СВЦЭМ!$A$39:$A$789,$A166,СВЦЭМ!$B$39:$B$789,N$155)+'СЕТ СН'!$F$12</f>
        <v>152.28094293999999</v>
      </c>
      <c r="O166" s="36">
        <f>SUMIFS(СВЦЭМ!$E$39:$E$789,СВЦЭМ!$A$39:$A$789,$A166,СВЦЭМ!$B$39:$B$789,O$155)+'СЕТ СН'!$F$12</f>
        <v>154.71175135999999</v>
      </c>
      <c r="P166" s="36">
        <f>SUMIFS(СВЦЭМ!$E$39:$E$789,СВЦЭМ!$A$39:$A$789,$A166,СВЦЭМ!$B$39:$B$789,P$155)+'СЕТ СН'!$F$12</f>
        <v>157.08973778000001</v>
      </c>
      <c r="Q166" s="36">
        <f>SUMIFS(СВЦЭМ!$E$39:$E$789,СВЦЭМ!$A$39:$A$789,$A166,СВЦЭМ!$B$39:$B$789,Q$155)+'СЕТ СН'!$F$12</f>
        <v>159.85975246000001</v>
      </c>
      <c r="R166" s="36">
        <f>SUMIFS(СВЦЭМ!$E$39:$E$789,СВЦЭМ!$A$39:$A$789,$A166,СВЦЭМ!$B$39:$B$789,R$155)+'СЕТ СН'!$F$12</f>
        <v>158.75317290999999</v>
      </c>
      <c r="S166" s="36">
        <f>SUMIFS(СВЦЭМ!$E$39:$E$789,СВЦЭМ!$A$39:$A$789,$A166,СВЦЭМ!$B$39:$B$789,S$155)+'СЕТ СН'!$F$12</f>
        <v>155.85833757</v>
      </c>
      <c r="T166" s="36">
        <f>SUMIFS(СВЦЭМ!$E$39:$E$789,СВЦЭМ!$A$39:$A$789,$A166,СВЦЭМ!$B$39:$B$789,T$155)+'СЕТ СН'!$F$12</f>
        <v>152.02120384</v>
      </c>
      <c r="U166" s="36">
        <f>SUMIFS(СВЦЭМ!$E$39:$E$789,СВЦЭМ!$A$39:$A$789,$A166,СВЦЭМ!$B$39:$B$789,U$155)+'СЕТ СН'!$F$12</f>
        <v>150.77167458</v>
      </c>
      <c r="V166" s="36">
        <f>SUMIFS(СВЦЭМ!$E$39:$E$789,СВЦЭМ!$A$39:$A$789,$A166,СВЦЭМ!$B$39:$B$789,V$155)+'СЕТ СН'!$F$12</f>
        <v>150.27292796</v>
      </c>
      <c r="W166" s="36">
        <f>SUMIFS(СВЦЭМ!$E$39:$E$789,СВЦЭМ!$A$39:$A$789,$A166,СВЦЭМ!$B$39:$B$789,W$155)+'СЕТ СН'!$F$12</f>
        <v>151.42648958000001</v>
      </c>
      <c r="X166" s="36">
        <f>SUMIFS(СВЦЭМ!$E$39:$E$789,СВЦЭМ!$A$39:$A$789,$A166,СВЦЭМ!$B$39:$B$789,X$155)+'СЕТ СН'!$F$12</f>
        <v>153.86822677000001</v>
      </c>
      <c r="Y166" s="36">
        <f>SUMIFS(СВЦЭМ!$E$39:$E$789,СВЦЭМ!$A$39:$A$789,$A166,СВЦЭМ!$B$39:$B$789,Y$155)+'СЕТ СН'!$F$12</f>
        <v>157.80895597</v>
      </c>
    </row>
    <row r="167" spans="1:25" ht="15.75" x14ac:dyDescent="0.2">
      <c r="A167" s="35">
        <f t="shared" si="4"/>
        <v>45638</v>
      </c>
      <c r="B167" s="36">
        <f>SUMIFS(СВЦЭМ!$E$39:$E$789,СВЦЭМ!$A$39:$A$789,$A167,СВЦЭМ!$B$39:$B$789,B$155)+'СЕТ СН'!$F$12</f>
        <v>161.49462887999999</v>
      </c>
      <c r="C167" s="36">
        <f>SUMIFS(СВЦЭМ!$E$39:$E$789,СВЦЭМ!$A$39:$A$789,$A167,СВЦЭМ!$B$39:$B$789,C$155)+'СЕТ СН'!$F$12</f>
        <v>165.50939524</v>
      </c>
      <c r="D167" s="36">
        <f>SUMIFS(СВЦЭМ!$E$39:$E$789,СВЦЭМ!$A$39:$A$789,$A167,СВЦЭМ!$B$39:$B$789,D$155)+'СЕТ СН'!$F$12</f>
        <v>166.36324352</v>
      </c>
      <c r="E167" s="36">
        <f>SUMIFS(СВЦЭМ!$E$39:$E$789,СВЦЭМ!$A$39:$A$789,$A167,СВЦЭМ!$B$39:$B$789,E$155)+'СЕТ СН'!$F$12</f>
        <v>166.32073349000001</v>
      </c>
      <c r="F167" s="36">
        <f>SUMIFS(СВЦЭМ!$E$39:$E$789,СВЦЭМ!$A$39:$A$789,$A167,СВЦЭМ!$B$39:$B$789,F$155)+'СЕТ СН'!$F$12</f>
        <v>167.05591633</v>
      </c>
      <c r="G167" s="36">
        <f>SUMIFS(СВЦЭМ!$E$39:$E$789,СВЦЭМ!$A$39:$A$789,$A167,СВЦЭМ!$B$39:$B$789,G$155)+'СЕТ СН'!$F$12</f>
        <v>166.44122966</v>
      </c>
      <c r="H167" s="36">
        <f>SUMIFS(СВЦЭМ!$E$39:$E$789,СВЦЭМ!$A$39:$A$789,$A167,СВЦЭМ!$B$39:$B$789,H$155)+'СЕТ СН'!$F$12</f>
        <v>161.93504554</v>
      </c>
      <c r="I167" s="36">
        <f>SUMIFS(СВЦЭМ!$E$39:$E$789,СВЦЭМ!$A$39:$A$789,$A167,СВЦЭМ!$B$39:$B$789,I$155)+'СЕТ СН'!$F$12</f>
        <v>155.30119772</v>
      </c>
      <c r="J167" s="36">
        <f>SUMIFS(СВЦЭМ!$E$39:$E$789,СВЦЭМ!$A$39:$A$789,$A167,СВЦЭМ!$B$39:$B$789,J$155)+'СЕТ СН'!$F$12</f>
        <v>152.00006733000001</v>
      </c>
      <c r="K167" s="36">
        <f>SUMIFS(СВЦЭМ!$E$39:$E$789,СВЦЭМ!$A$39:$A$789,$A167,СВЦЭМ!$B$39:$B$789,K$155)+'СЕТ СН'!$F$12</f>
        <v>152.10399464</v>
      </c>
      <c r="L167" s="36">
        <f>SUMIFS(СВЦЭМ!$E$39:$E$789,СВЦЭМ!$A$39:$A$789,$A167,СВЦЭМ!$B$39:$B$789,L$155)+'СЕТ СН'!$F$12</f>
        <v>151.45534777</v>
      </c>
      <c r="M167" s="36">
        <f>SUMIFS(СВЦЭМ!$E$39:$E$789,СВЦЭМ!$A$39:$A$789,$A167,СВЦЭМ!$B$39:$B$789,M$155)+'СЕТ СН'!$F$12</f>
        <v>152.58749907000001</v>
      </c>
      <c r="N167" s="36">
        <f>SUMIFS(СВЦЭМ!$E$39:$E$789,СВЦЭМ!$A$39:$A$789,$A167,СВЦЭМ!$B$39:$B$789,N$155)+'СЕТ СН'!$F$12</f>
        <v>152.76870553000001</v>
      </c>
      <c r="O167" s="36">
        <f>SUMIFS(СВЦЭМ!$E$39:$E$789,СВЦЭМ!$A$39:$A$789,$A167,СВЦЭМ!$B$39:$B$789,O$155)+'СЕТ СН'!$F$12</f>
        <v>155.47806876000001</v>
      </c>
      <c r="P167" s="36">
        <f>SUMIFS(СВЦЭМ!$E$39:$E$789,СВЦЭМ!$A$39:$A$789,$A167,СВЦЭМ!$B$39:$B$789,P$155)+'СЕТ СН'!$F$12</f>
        <v>155.11780390999999</v>
      </c>
      <c r="Q167" s="36">
        <f>SUMIFS(СВЦЭМ!$E$39:$E$789,СВЦЭМ!$A$39:$A$789,$A167,СВЦЭМ!$B$39:$B$789,Q$155)+'СЕТ СН'!$F$12</f>
        <v>154.83239587</v>
      </c>
      <c r="R167" s="36">
        <f>SUMIFS(СВЦЭМ!$E$39:$E$789,СВЦЭМ!$A$39:$A$789,$A167,СВЦЭМ!$B$39:$B$789,R$155)+'СЕТ СН'!$F$12</f>
        <v>154.91142753</v>
      </c>
      <c r="S167" s="36">
        <f>SUMIFS(СВЦЭМ!$E$39:$E$789,СВЦЭМ!$A$39:$A$789,$A167,СВЦЭМ!$B$39:$B$789,S$155)+'СЕТ СН'!$F$12</f>
        <v>151.48382871999999</v>
      </c>
      <c r="T167" s="36">
        <f>SUMIFS(СВЦЭМ!$E$39:$E$789,СВЦЭМ!$A$39:$A$789,$A167,СВЦЭМ!$B$39:$B$789,T$155)+'СЕТ СН'!$F$12</f>
        <v>151.04311403</v>
      </c>
      <c r="U167" s="36">
        <f>SUMIFS(СВЦЭМ!$E$39:$E$789,СВЦЭМ!$A$39:$A$789,$A167,СВЦЭМ!$B$39:$B$789,U$155)+'СЕТ СН'!$F$12</f>
        <v>152.39874187999999</v>
      </c>
      <c r="V167" s="36">
        <f>SUMIFS(СВЦЭМ!$E$39:$E$789,СВЦЭМ!$A$39:$A$789,$A167,СВЦЭМ!$B$39:$B$789,V$155)+'СЕТ СН'!$F$12</f>
        <v>153.19008934999999</v>
      </c>
      <c r="W167" s="36">
        <f>SUMIFS(СВЦЭМ!$E$39:$E$789,СВЦЭМ!$A$39:$A$789,$A167,СВЦЭМ!$B$39:$B$789,W$155)+'СЕТ СН'!$F$12</f>
        <v>155.77172704</v>
      </c>
      <c r="X167" s="36">
        <f>SUMIFS(СВЦЭМ!$E$39:$E$789,СВЦЭМ!$A$39:$A$789,$A167,СВЦЭМ!$B$39:$B$789,X$155)+'СЕТ СН'!$F$12</f>
        <v>157.74386013</v>
      </c>
      <c r="Y167" s="36">
        <f>SUMIFS(СВЦЭМ!$E$39:$E$789,СВЦЭМ!$A$39:$A$789,$A167,СВЦЭМ!$B$39:$B$789,Y$155)+'СЕТ СН'!$F$12</f>
        <v>161.46318775</v>
      </c>
    </row>
    <row r="168" spans="1:25" ht="15.75" x14ac:dyDescent="0.2">
      <c r="A168" s="35">
        <f t="shared" si="4"/>
        <v>45639</v>
      </c>
      <c r="B168" s="36">
        <f>SUMIFS(СВЦЭМ!$E$39:$E$789,СВЦЭМ!$A$39:$A$789,$A168,СВЦЭМ!$B$39:$B$789,B$155)+'СЕТ СН'!$F$12</f>
        <v>165.79759319999999</v>
      </c>
      <c r="C168" s="36">
        <f>SUMIFS(СВЦЭМ!$E$39:$E$789,СВЦЭМ!$A$39:$A$789,$A168,СВЦЭМ!$B$39:$B$789,C$155)+'СЕТ СН'!$F$12</f>
        <v>170.01527927999999</v>
      </c>
      <c r="D168" s="36">
        <f>SUMIFS(СВЦЭМ!$E$39:$E$789,СВЦЭМ!$A$39:$A$789,$A168,СВЦЭМ!$B$39:$B$789,D$155)+'СЕТ СН'!$F$12</f>
        <v>172.79553859999999</v>
      </c>
      <c r="E168" s="36">
        <f>SUMIFS(СВЦЭМ!$E$39:$E$789,СВЦЭМ!$A$39:$A$789,$A168,СВЦЭМ!$B$39:$B$789,E$155)+'СЕТ СН'!$F$12</f>
        <v>172.27346949</v>
      </c>
      <c r="F168" s="36">
        <f>SUMIFS(СВЦЭМ!$E$39:$E$789,СВЦЭМ!$A$39:$A$789,$A168,СВЦЭМ!$B$39:$B$789,F$155)+'СЕТ СН'!$F$12</f>
        <v>170.97599191</v>
      </c>
      <c r="G168" s="36">
        <f>SUMIFS(СВЦЭМ!$E$39:$E$789,СВЦЭМ!$A$39:$A$789,$A168,СВЦЭМ!$B$39:$B$789,G$155)+'СЕТ СН'!$F$12</f>
        <v>168.19856436000001</v>
      </c>
      <c r="H168" s="36">
        <f>SUMIFS(СВЦЭМ!$E$39:$E$789,СВЦЭМ!$A$39:$A$789,$A168,СВЦЭМ!$B$39:$B$789,H$155)+'СЕТ СН'!$F$12</f>
        <v>162.3710634</v>
      </c>
      <c r="I168" s="36">
        <f>SUMIFS(СВЦЭМ!$E$39:$E$789,СВЦЭМ!$A$39:$A$789,$A168,СВЦЭМ!$B$39:$B$789,I$155)+'СЕТ СН'!$F$12</f>
        <v>156.09197485000001</v>
      </c>
      <c r="J168" s="36">
        <f>SUMIFS(СВЦЭМ!$E$39:$E$789,СВЦЭМ!$A$39:$A$789,$A168,СВЦЭМ!$B$39:$B$789,J$155)+'СЕТ СН'!$F$12</f>
        <v>152.52529537000001</v>
      </c>
      <c r="K168" s="36">
        <f>SUMIFS(СВЦЭМ!$E$39:$E$789,СВЦЭМ!$A$39:$A$789,$A168,СВЦЭМ!$B$39:$B$789,K$155)+'СЕТ СН'!$F$12</f>
        <v>151.06422122000001</v>
      </c>
      <c r="L168" s="36">
        <f>SUMIFS(СВЦЭМ!$E$39:$E$789,СВЦЭМ!$A$39:$A$789,$A168,СВЦЭМ!$B$39:$B$789,L$155)+'СЕТ СН'!$F$12</f>
        <v>150.29236581000001</v>
      </c>
      <c r="M168" s="36">
        <f>SUMIFS(СВЦЭМ!$E$39:$E$789,СВЦЭМ!$A$39:$A$789,$A168,СВЦЭМ!$B$39:$B$789,M$155)+'СЕТ СН'!$F$12</f>
        <v>151.78996358000001</v>
      </c>
      <c r="N168" s="36">
        <f>SUMIFS(СВЦЭМ!$E$39:$E$789,СВЦЭМ!$A$39:$A$789,$A168,СВЦЭМ!$B$39:$B$789,N$155)+'СЕТ СН'!$F$12</f>
        <v>150.98420289000001</v>
      </c>
      <c r="O168" s="36">
        <f>SUMIFS(СВЦЭМ!$E$39:$E$789,СВЦЭМ!$A$39:$A$789,$A168,СВЦЭМ!$B$39:$B$789,O$155)+'СЕТ СН'!$F$12</f>
        <v>151.91521698</v>
      </c>
      <c r="P168" s="36">
        <f>SUMIFS(СВЦЭМ!$E$39:$E$789,СВЦЭМ!$A$39:$A$789,$A168,СВЦЭМ!$B$39:$B$789,P$155)+'СЕТ СН'!$F$12</f>
        <v>152.83051921000001</v>
      </c>
      <c r="Q168" s="36">
        <f>SUMIFS(СВЦЭМ!$E$39:$E$789,СВЦЭМ!$A$39:$A$789,$A168,СВЦЭМ!$B$39:$B$789,Q$155)+'СЕТ СН'!$F$12</f>
        <v>153.01057800999999</v>
      </c>
      <c r="R168" s="36">
        <f>SUMIFS(СВЦЭМ!$E$39:$E$789,СВЦЭМ!$A$39:$A$789,$A168,СВЦЭМ!$B$39:$B$789,R$155)+'СЕТ СН'!$F$12</f>
        <v>150.88695104000001</v>
      </c>
      <c r="S168" s="36">
        <f>SUMIFS(СВЦЭМ!$E$39:$E$789,СВЦЭМ!$A$39:$A$789,$A168,СВЦЭМ!$B$39:$B$789,S$155)+'СЕТ СН'!$F$12</f>
        <v>149.99991488000001</v>
      </c>
      <c r="T168" s="36">
        <f>SUMIFS(СВЦЭМ!$E$39:$E$789,СВЦЭМ!$A$39:$A$789,$A168,СВЦЭМ!$B$39:$B$789,T$155)+'СЕТ СН'!$F$12</f>
        <v>149.05294549999999</v>
      </c>
      <c r="U168" s="36">
        <f>SUMIFS(СВЦЭМ!$E$39:$E$789,СВЦЭМ!$A$39:$A$789,$A168,СВЦЭМ!$B$39:$B$789,U$155)+'СЕТ СН'!$F$12</f>
        <v>150.01893203</v>
      </c>
      <c r="V168" s="36">
        <f>SUMIFS(СВЦЭМ!$E$39:$E$789,СВЦЭМ!$A$39:$A$789,$A168,СВЦЭМ!$B$39:$B$789,V$155)+'СЕТ СН'!$F$12</f>
        <v>151.3923326</v>
      </c>
      <c r="W168" s="36">
        <f>SUMIFS(СВЦЭМ!$E$39:$E$789,СВЦЭМ!$A$39:$A$789,$A168,СВЦЭМ!$B$39:$B$789,W$155)+'СЕТ СН'!$F$12</f>
        <v>152.1681088</v>
      </c>
      <c r="X168" s="36">
        <f>SUMIFS(СВЦЭМ!$E$39:$E$789,СВЦЭМ!$A$39:$A$789,$A168,СВЦЭМ!$B$39:$B$789,X$155)+'СЕТ СН'!$F$12</f>
        <v>155.68124589999999</v>
      </c>
      <c r="Y168" s="36">
        <f>SUMIFS(СВЦЭМ!$E$39:$E$789,СВЦЭМ!$A$39:$A$789,$A168,СВЦЭМ!$B$39:$B$789,Y$155)+'СЕТ СН'!$F$12</f>
        <v>158.03564122</v>
      </c>
    </row>
    <row r="169" spans="1:25" ht="15.75" x14ac:dyDescent="0.2">
      <c r="A169" s="35">
        <f t="shared" si="4"/>
        <v>45640</v>
      </c>
      <c r="B169" s="36">
        <f>SUMIFS(СВЦЭМ!$E$39:$E$789,СВЦЭМ!$A$39:$A$789,$A169,СВЦЭМ!$B$39:$B$789,B$155)+'СЕТ СН'!$F$12</f>
        <v>165.04593577</v>
      </c>
      <c r="C169" s="36">
        <f>SUMIFS(СВЦЭМ!$E$39:$E$789,СВЦЭМ!$A$39:$A$789,$A169,СВЦЭМ!$B$39:$B$789,C$155)+'СЕТ СН'!$F$12</f>
        <v>168.09908528</v>
      </c>
      <c r="D169" s="36">
        <f>SUMIFS(СВЦЭМ!$E$39:$E$789,СВЦЭМ!$A$39:$A$789,$A169,СВЦЭМ!$B$39:$B$789,D$155)+'СЕТ СН'!$F$12</f>
        <v>168.86132469</v>
      </c>
      <c r="E169" s="36">
        <f>SUMIFS(СВЦЭМ!$E$39:$E$789,СВЦЭМ!$A$39:$A$789,$A169,СВЦЭМ!$B$39:$B$789,E$155)+'СЕТ СН'!$F$12</f>
        <v>170.8571379</v>
      </c>
      <c r="F169" s="36">
        <f>SUMIFS(СВЦЭМ!$E$39:$E$789,СВЦЭМ!$A$39:$A$789,$A169,СВЦЭМ!$B$39:$B$789,F$155)+'СЕТ СН'!$F$12</f>
        <v>170.88113390999999</v>
      </c>
      <c r="G169" s="36">
        <f>SUMIFS(СВЦЭМ!$E$39:$E$789,СВЦЭМ!$A$39:$A$789,$A169,СВЦЭМ!$B$39:$B$789,G$155)+'СЕТ СН'!$F$12</f>
        <v>169.55664397999999</v>
      </c>
      <c r="H169" s="36">
        <f>SUMIFS(СВЦЭМ!$E$39:$E$789,СВЦЭМ!$A$39:$A$789,$A169,СВЦЭМ!$B$39:$B$789,H$155)+'СЕТ СН'!$F$12</f>
        <v>168.76246549999999</v>
      </c>
      <c r="I169" s="36">
        <f>SUMIFS(СВЦЭМ!$E$39:$E$789,СВЦЭМ!$A$39:$A$789,$A169,СВЦЭМ!$B$39:$B$789,I$155)+'СЕТ СН'!$F$12</f>
        <v>165.81369461</v>
      </c>
      <c r="J169" s="36">
        <f>SUMIFS(СВЦЭМ!$E$39:$E$789,СВЦЭМ!$A$39:$A$789,$A169,СВЦЭМ!$B$39:$B$789,J$155)+'СЕТ СН'!$F$12</f>
        <v>160.03392289000001</v>
      </c>
      <c r="K169" s="36">
        <f>SUMIFS(СВЦЭМ!$E$39:$E$789,СВЦЭМ!$A$39:$A$789,$A169,СВЦЭМ!$B$39:$B$789,K$155)+'СЕТ СН'!$F$12</f>
        <v>150.90246956999999</v>
      </c>
      <c r="L169" s="36">
        <f>SUMIFS(СВЦЭМ!$E$39:$E$789,СВЦЭМ!$A$39:$A$789,$A169,СВЦЭМ!$B$39:$B$789,L$155)+'СЕТ СН'!$F$12</f>
        <v>148.95424192999999</v>
      </c>
      <c r="M169" s="36">
        <f>SUMIFS(СВЦЭМ!$E$39:$E$789,СВЦЭМ!$A$39:$A$789,$A169,СВЦЭМ!$B$39:$B$789,M$155)+'СЕТ СН'!$F$12</f>
        <v>150.46657597999999</v>
      </c>
      <c r="N169" s="36">
        <f>SUMIFS(СВЦЭМ!$E$39:$E$789,СВЦЭМ!$A$39:$A$789,$A169,СВЦЭМ!$B$39:$B$789,N$155)+'СЕТ СН'!$F$12</f>
        <v>150.62248256000001</v>
      </c>
      <c r="O169" s="36">
        <f>SUMIFS(СВЦЭМ!$E$39:$E$789,СВЦЭМ!$A$39:$A$789,$A169,СВЦЭМ!$B$39:$B$789,O$155)+'СЕТ СН'!$F$12</f>
        <v>151.01628785</v>
      </c>
      <c r="P169" s="36">
        <f>SUMIFS(СВЦЭМ!$E$39:$E$789,СВЦЭМ!$A$39:$A$789,$A169,СВЦЭМ!$B$39:$B$789,P$155)+'СЕТ СН'!$F$12</f>
        <v>151.10180858999999</v>
      </c>
      <c r="Q169" s="36">
        <f>SUMIFS(СВЦЭМ!$E$39:$E$789,СВЦЭМ!$A$39:$A$789,$A169,СВЦЭМ!$B$39:$B$789,Q$155)+'СЕТ СН'!$F$12</f>
        <v>154.0644829</v>
      </c>
      <c r="R169" s="36">
        <f>SUMIFS(СВЦЭМ!$E$39:$E$789,СВЦЭМ!$A$39:$A$789,$A169,СВЦЭМ!$B$39:$B$789,R$155)+'СЕТ СН'!$F$12</f>
        <v>153.86120954</v>
      </c>
      <c r="S169" s="36">
        <f>SUMIFS(СВЦЭМ!$E$39:$E$789,СВЦЭМ!$A$39:$A$789,$A169,СВЦЭМ!$B$39:$B$789,S$155)+'СЕТ СН'!$F$12</f>
        <v>149.96754257000001</v>
      </c>
      <c r="T169" s="36">
        <f>SUMIFS(СВЦЭМ!$E$39:$E$789,СВЦЭМ!$A$39:$A$789,$A169,СВЦЭМ!$B$39:$B$789,T$155)+'СЕТ СН'!$F$12</f>
        <v>147.80126813000001</v>
      </c>
      <c r="U169" s="36">
        <f>SUMIFS(СВЦЭМ!$E$39:$E$789,СВЦЭМ!$A$39:$A$789,$A169,СВЦЭМ!$B$39:$B$789,U$155)+'СЕТ СН'!$F$12</f>
        <v>148.73734307999999</v>
      </c>
      <c r="V169" s="36">
        <f>SUMIFS(СВЦЭМ!$E$39:$E$789,СВЦЭМ!$A$39:$A$789,$A169,СВЦЭМ!$B$39:$B$789,V$155)+'СЕТ СН'!$F$12</f>
        <v>153.62337957</v>
      </c>
      <c r="W169" s="36">
        <f>SUMIFS(СВЦЭМ!$E$39:$E$789,СВЦЭМ!$A$39:$A$789,$A169,СВЦЭМ!$B$39:$B$789,W$155)+'СЕТ СН'!$F$12</f>
        <v>155.72896989</v>
      </c>
      <c r="X169" s="36">
        <f>SUMIFS(СВЦЭМ!$E$39:$E$789,СВЦЭМ!$A$39:$A$789,$A169,СВЦЭМ!$B$39:$B$789,X$155)+'СЕТ СН'!$F$12</f>
        <v>157.71412063</v>
      </c>
      <c r="Y169" s="36">
        <f>SUMIFS(СВЦЭМ!$E$39:$E$789,СВЦЭМ!$A$39:$A$789,$A169,СВЦЭМ!$B$39:$B$789,Y$155)+'СЕТ СН'!$F$12</f>
        <v>161.61252073</v>
      </c>
    </row>
    <row r="170" spans="1:25" ht="15.75" x14ac:dyDescent="0.2">
      <c r="A170" s="35">
        <f t="shared" si="4"/>
        <v>45641</v>
      </c>
      <c r="B170" s="36">
        <f>SUMIFS(СВЦЭМ!$E$39:$E$789,СВЦЭМ!$A$39:$A$789,$A170,СВЦЭМ!$B$39:$B$789,B$155)+'СЕТ СН'!$F$12</f>
        <v>161.46258037000001</v>
      </c>
      <c r="C170" s="36">
        <f>SUMIFS(СВЦЭМ!$E$39:$E$789,СВЦЭМ!$A$39:$A$789,$A170,СВЦЭМ!$B$39:$B$789,C$155)+'СЕТ СН'!$F$12</f>
        <v>162.04059470000001</v>
      </c>
      <c r="D170" s="36">
        <f>SUMIFS(СВЦЭМ!$E$39:$E$789,СВЦЭМ!$A$39:$A$789,$A170,СВЦЭМ!$B$39:$B$789,D$155)+'СЕТ СН'!$F$12</f>
        <v>165.17549679000001</v>
      </c>
      <c r="E170" s="36">
        <f>SUMIFS(СВЦЭМ!$E$39:$E$789,СВЦЭМ!$A$39:$A$789,$A170,СВЦЭМ!$B$39:$B$789,E$155)+'СЕТ СН'!$F$12</f>
        <v>166.0966569</v>
      </c>
      <c r="F170" s="36">
        <f>SUMIFS(СВЦЭМ!$E$39:$E$789,СВЦЭМ!$A$39:$A$789,$A170,СВЦЭМ!$B$39:$B$789,F$155)+'СЕТ СН'!$F$12</f>
        <v>166.73365106</v>
      </c>
      <c r="G170" s="36">
        <f>SUMIFS(СВЦЭМ!$E$39:$E$789,СВЦЭМ!$A$39:$A$789,$A170,СВЦЭМ!$B$39:$B$789,G$155)+'СЕТ СН'!$F$12</f>
        <v>165.33679362999999</v>
      </c>
      <c r="H170" s="36">
        <f>SUMIFS(СВЦЭМ!$E$39:$E$789,СВЦЭМ!$A$39:$A$789,$A170,СВЦЭМ!$B$39:$B$789,H$155)+'СЕТ СН'!$F$12</f>
        <v>163.87267901000001</v>
      </c>
      <c r="I170" s="36">
        <f>SUMIFS(СВЦЭМ!$E$39:$E$789,СВЦЭМ!$A$39:$A$789,$A170,СВЦЭМ!$B$39:$B$789,I$155)+'СЕТ СН'!$F$12</f>
        <v>164.51854274999999</v>
      </c>
      <c r="J170" s="36">
        <f>SUMIFS(СВЦЭМ!$E$39:$E$789,СВЦЭМ!$A$39:$A$789,$A170,СВЦЭМ!$B$39:$B$789,J$155)+'СЕТ СН'!$F$12</f>
        <v>158.35515326000001</v>
      </c>
      <c r="K170" s="36">
        <f>SUMIFS(СВЦЭМ!$E$39:$E$789,СВЦЭМ!$A$39:$A$789,$A170,СВЦЭМ!$B$39:$B$789,K$155)+'СЕТ СН'!$F$12</f>
        <v>151.82296854000001</v>
      </c>
      <c r="L170" s="36">
        <f>SUMIFS(СВЦЭМ!$E$39:$E$789,СВЦЭМ!$A$39:$A$789,$A170,СВЦЭМ!$B$39:$B$789,L$155)+'СЕТ СН'!$F$12</f>
        <v>149.27691062</v>
      </c>
      <c r="M170" s="36">
        <f>SUMIFS(СВЦЭМ!$E$39:$E$789,СВЦЭМ!$A$39:$A$789,$A170,СВЦЭМ!$B$39:$B$789,M$155)+'СЕТ СН'!$F$12</f>
        <v>150.25999322999999</v>
      </c>
      <c r="N170" s="36">
        <f>SUMIFS(СВЦЭМ!$E$39:$E$789,СВЦЭМ!$A$39:$A$789,$A170,СВЦЭМ!$B$39:$B$789,N$155)+'СЕТ СН'!$F$12</f>
        <v>153.21990835</v>
      </c>
      <c r="O170" s="36">
        <f>SUMIFS(СВЦЭМ!$E$39:$E$789,СВЦЭМ!$A$39:$A$789,$A170,СВЦЭМ!$B$39:$B$789,O$155)+'СЕТ СН'!$F$12</f>
        <v>154.59726099</v>
      </c>
      <c r="P170" s="36">
        <f>SUMIFS(СВЦЭМ!$E$39:$E$789,СВЦЭМ!$A$39:$A$789,$A170,СВЦЭМ!$B$39:$B$789,P$155)+'СЕТ СН'!$F$12</f>
        <v>156.49095835</v>
      </c>
      <c r="Q170" s="36">
        <f>SUMIFS(СВЦЭМ!$E$39:$E$789,СВЦЭМ!$A$39:$A$789,$A170,СВЦЭМ!$B$39:$B$789,Q$155)+'СЕТ СН'!$F$12</f>
        <v>157.94329042999999</v>
      </c>
      <c r="R170" s="36">
        <f>SUMIFS(СВЦЭМ!$E$39:$E$789,СВЦЭМ!$A$39:$A$789,$A170,СВЦЭМ!$B$39:$B$789,R$155)+'СЕТ СН'!$F$12</f>
        <v>157.00249997</v>
      </c>
      <c r="S170" s="36">
        <f>SUMIFS(СВЦЭМ!$E$39:$E$789,СВЦЭМ!$A$39:$A$789,$A170,СВЦЭМ!$B$39:$B$789,S$155)+'СЕТ СН'!$F$12</f>
        <v>151.91417756999999</v>
      </c>
      <c r="T170" s="36">
        <f>SUMIFS(СВЦЭМ!$E$39:$E$789,СВЦЭМ!$A$39:$A$789,$A170,СВЦЭМ!$B$39:$B$789,T$155)+'СЕТ СН'!$F$12</f>
        <v>150.01783766</v>
      </c>
      <c r="U170" s="36">
        <f>SUMIFS(СВЦЭМ!$E$39:$E$789,СВЦЭМ!$A$39:$A$789,$A170,СВЦЭМ!$B$39:$B$789,U$155)+'СЕТ СН'!$F$12</f>
        <v>151.16445392</v>
      </c>
      <c r="V170" s="36">
        <f>SUMIFS(СВЦЭМ!$E$39:$E$789,СВЦЭМ!$A$39:$A$789,$A170,СВЦЭМ!$B$39:$B$789,V$155)+'СЕТ СН'!$F$12</f>
        <v>152.20441267000001</v>
      </c>
      <c r="W170" s="36">
        <f>SUMIFS(СВЦЭМ!$E$39:$E$789,СВЦЭМ!$A$39:$A$789,$A170,СВЦЭМ!$B$39:$B$789,W$155)+'СЕТ СН'!$F$12</f>
        <v>153.32042919</v>
      </c>
      <c r="X170" s="36">
        <f>SUMIFS(СВЦЭМ!$E$39:$E$789,СВЦЭМ!$A$39:$A$789,$A170,СВЦЭМ!$B$39:$B$789,X$155)+'СЕТ СН'!$F$12</f>
        <v>157.83653959</v>
      </c>
      <c r="Y170" s="36">
        <f>SUMIFS(СВЦЭМ!$E$39:$E$789,СВЦЭМ!$A$39:$A$789,$A170,СВЦЭМ!$B$39:$B$789,Y$155)+'СЕТ СН'!$F$12</f>
        <v>160.22884783000001</v>
      </c>
    </row>
    <row r="171" spans="1:25" ht="15.75" x14ac:dyDescent="0.2">
      <c r="A171" s="35">
        <f t="shared" si="4"/>
        <v>45642</v>
      </c>
      <c r="B171" s="36">
        <f>SUMIFS(СВЦЭМ!$E$39:$E$789,СВЦЭМ!$A$39:$A$789,$A171,СВЦЭМ!$B$39:$B$789,B$155)+'СЕТ СН'!$F$12</f>
        <v>154.2271428</v>
      </c>
      <c r="C171" s="36">
        <f>SUMIFS(СВЦЭМ!$E$39:$E$789,СВЦЭМ!$A$39:$A$789,$A171,СВЦЭМ!$B$39:$B$789,C$155)+'СЕТ СН'!$F$12</f>
        <v>157.34498801000001</v>
      </c>
      <c r="D171" s="36">
        <f>SUMIFS(СВЦЭМ!$E$39:$E$789,СВЦЭМ!$A$39:$A$789,$A171,СВЦЭМ!$B$39:$B$789,D$155)+'СЕТ СН'!$F$12</f>
        <v>158.49028355999999</v>
      </c>
      <c r="E171" s="36">
        <f>SUMIFS(СВЦЭМ!$E$39:$E$789,СВЦЭМ!$A$39:$A$789,$A171,СВЦЭМ!$B$39:$B$789,E$155)+'СЕТ СН'!$F$12</f>
        <v>159.39508973</v>
      </c>
      <c r="F171" s="36">
        <f>SUMIFS(СВЦЭМ!$E$39:$E$789,СВЦЭМ!$A$39:$A$789,$A171,СВЦЭМ!$B$39:$B$789,F$155)+'СЕТ СН'!$F$12</f>
        <v>158.62743429</v>
      </c>
      <c r="G171" s="36">
        <f>SUMIFS(СВЦЭМ!$E$39:$E$789,СВЦЭМ!$A$39:$A$789,$A171,СВЦЭМ!$B$39:$B$789,G$155)+'СЕТ СН'!$F$12</f>
        <v>156.08110832</v>
      </c>
      <c r="H171" s="36">
        <f>SUMIFS(СВЦЭМ!$E$39:$E$789,СВЦЭМ!$A$39:$A$789,$A171,СВЦЭМ!$B$39:$B$789,H$155)+'СЕТ СН'!$F$12</f>
        <v>155.98641542999999</v>
      </c>
      <c r="I171" s="36">
        <f>SUMIFS(СВЦЭМ!$E$39:$E$789,СВЦЭМ!$A$39:$A$789,$A171,СВЦЭМ!$B$39:$B$789,I$155)+'СЕТ СН'!$F$12</f>
        <v>150.97580249999999</v>
      </c>
      <c r="J171" s="36">
        <f>SUMIFS(СВЦЭМ!$E$39:$E$789,СВЦЭМ!$A$39:$A$789,$A171,СВЦЭМ!$B$39:$B$789,J$155)+'СЕТ СН'!$F$12</f>
        <v>151.22079024000001</v>
      </c>
      <c r="K171" s="36">
        <f>SUMIFS(СВЦЭМ!$E$39:$E$789,СВЦЭМ!$A$39:$A$789,$A171,СВЦЭМ!$B$39:$B$789,K$155)+'СЕТ СН'!$F$12</f>
        <v>150.44768955999999</v>
      </c>
      <c r="L171" s="36">
        <f>SUMIFS(СВЦЭМ!$E$39:$E$789,СВЦЭМ!$A$39:$A$789,$A171,СВЦЭМ!$B$39:$B$789,L$155)+'СЕТ СН'!$F$12</f>
        <v>149.50865506</v>
      </c>
      <c r="M171" s="36">
        <f>SUMIFS(СВЦЭМ!$E$39:$E$789,СВЦЭМ!$A$39:$A$789,$A171,СВЦЭМ!$B$39:$B$789,M$155)+'СЕТ СН'!$F$12</f>
        <v>150.84158287</v>
      </c>
      <c r="N171" s="36">
        <f>SUMIFS(СВЦЭМ!$E$39:$E$789,СВЦЭМ!$A$39:$A$789,$A171,СВЦЭМ!$B$39:$B$789,N$155)+'СЕТ СН'!$F$12</f>
        <v>149.95429507</v>
      </c>
      <c r="O171" s="36">
        <f>SUMIFS(СВЦЭМ!$E$39:$E$789,СВЦЭМ!$A$39:$A$789,$A171,СВЦЭМ!$B$39:$B$789,O$155)+'СЕТ СН'!$F$12</f>
        <v>151.55952209</v>
      </c>
      <c r="P171" s="36">
        <f>SUMIFS(СВЦЭМ!$E$39:$E$789,СВЦЭМ!$A$39:$A$789,$A171,СВЦЭМ!$B$39:$B$789,P$155)+'СЕТ СН'!$F$12</f>
        <v>152.39912828999999</v>
      </c>
      <c r="Q171" s="36">
        <f>SUMIFS(СВЦЭМ!$E$39:$E$789,СВЦЭМ!$A$39:$A$789,$A171,СВЦЭМ!$B$39:$B$789,Q$155)+'СЕТ СН'!$F$12</f>
        <v>153.50780782000001</v>
      </c>
      <c r="R171" s="36">
        <f>SUMIFS(СВЦЭМ!$E$39:$E$789,СВЦЭМ!$A$39:$A$789,$A171,СВЦЭМ!$B$39:$B$789,R$155)+'СЕТ СН'!$F$12</f>
        <v>152.22179159999999</v>
      </c>
      <c r="S171" s="36">
        <f>SUMIFS(СВЦЭМ!$E$39:$E$789,СВЦЭМ!$A$39:$A$789,$A171,СВЦЭМ!$B$39:$B$789,S$155)+'СЕТ СН'!$F$12</f>
        <v>148.52235676999999</v>
      </c>
      <c r="T171" s="36">
        <f>SUMIFS(СВЦЭМ!$E$39:$E$789,СВЦЭМ!$A$39:$A$789,$A171,СВЦЭМ!$B$39:$B$789,T$155)+'СЕТ СН'!$F$12</f>
        <v>148.69668279999999</v>
      </c>
      <c r="U171" s="36">
        <f>SUMIFS(СВЦЭМ!$E$39:$E$789,СВЦЭМ!$A$39:$A$789,$A171,СВЦЭМ!$B$39:$B$789,U$155)+'СЕТ СН'!$F$12</f>
        <v>148.85406811999999</v>
      </c>
      <c r="V171" s="36">
        <f>SUMIFS(СВЦЭМ!$E$39:$E$789,СВЦЭМ!$A$39:$A$789,$A171,СВЦЭМ!$B$39:$B$789,V$155)+'СЕТ СН'!$F$12</f>
        <v>150.47936985999999</v>
      </c>
      <c r="W171" s="36">
        <f>SUMIFS(СВЦЭМ!$E$39:$E$789,СВЦЭМ!$A$39:$A$789,$A171,СВЦЭМ!$B$39:$B$789,W$155)+'СЕТ СН'!$F$12</f>
        <v>152.54161539</v>
      </c>
      <c r="X171" s="36">
        <f>SUMIFS(СВЦЭМ!$E$39:$E$789,СВЦЭМ!$A$39:$A$789,$A171,СВЦЭМ!$B$39:$B$789,X$155)+'СЕТ СН'!$F$12</f>
        <v>155.29340292000001</v>
      </c>
      <c r="Y171" s="36">
        <f>SUMIFS(СВЦЭМ!$E$39:$E$789,СВЦЭМ!$A$39:$A$789,$A171,СВЦЭМ!$B$39:$B$789,Y$155)+'СЕТ СН'!$F$12</f>
        <v>158.61783159999999</v>
      </c>
    </row>
    <row r="172" spans="1:25" ht="15.75" x14ac:dyDescent="0.2">
      <c r="A172" s="35">
        <f t="shared" si="4"/>
        <v>45643</v>
      </c>
      <c r="B172" s="36">
        <f>SUMIFS(СВЦЭМ!$E$39:$E$789,СВЦЭМ!$A$39:$A$789,$A172,СВЦЭМ!$B$39:$B$789,B$155)+'СЕТ СН'!$F$12</f>
        <v>171.20946434000001</v>
      </c>
      <c r="C172" s="36">
        <f>SUMIFS(СВЦЭМ!$E$39:$E$789,СВЦЭМ!$A$39:$A$789,$A172,СВЦЭМ!$B$39:$B$789,C$155)+'СЕТ СН'!$F$12</f>
        <v>176.01931273</v>
      </c>
      <c r="D172" s="36">
        <f>SUMIFS(СВЦЭМ!$E$39:$E$789,СВЦЭМ!$A$39:$A$789,$A172,СВЦЭМ!$B$39:$B$789,D$155)+'СЕТ СН'!$F$12</f>
        <v>179.81996244999999</v>
      </c>
      <c r="E172" s="36">
        <f>SUMIFS(СВЦЭМ!$E$39:$E$789,СВЦЭМ!$A$39:$A$789,$A172,СВЦЭМ!$B$39:$B$789,E$155)+'СЕТ СН'!$F$12</f>
        <v>182.09202592</v>
      </c>
      <c r="F172" s="36">
        <f>SUMIFS(СВЦЭМ!$E$39:$E$789,СВЦЭМ!$A$39:$A$789,$A172,СВЦЭМ!$B$39:$B$789,F$155)+'СЕТ СН'!$F$12</f>
        <v>183.46864977999999</v>
      </c>
      <c r="G172" s="36">
        <f>SUMIFS(СВЦЭМ!$E$39:$E$789,СВЦЭМ!$A$39:$A$789,$A172,СВЦЭМ!$B$39:$B$789,G$155)+'СЕТ СН'!$F$12</f>
        <v>184.78751482999999</v>
      </c>
      <c r="H172" s="36">
        <f>SUMIFS(СВЦЭМ!$E$39:$E$789,СВЦЭМ!$A$39:$A$789,$A172,СВЦЭМ!$B$39:$B$789,H$155)+'СЕТ СН'!$F$12</f>
        <v>178.20991907999999</v>
      </c>
      <c r="I172" s="36">
        <f>SUMIFS(СВЦЭМ!$E$39:$E$789,СВЦЭМ!$A$39:$A$789,$A172,СВЦЭМ!$B$39:$B$789,I$155)+'СЕТ СН'!$F$12</f>
        <v>171.00992608000001</v>
      </c>
      <c r="J172" s="36">
        <f>SUMIFS(СВЦЭМ!$E$39:$E$789,СВЦЭМ!$A$39:$A$789,$A172,СВЦЭМ!$B$39:$B$789,J$155)+'СЕТ СН'!$F$12</f>
        <v>167.88514423999999</v>
      </c>
      <c r="K172" s="36">
        <f>SUMIFS(СВЦЭМ!$E$39:$E$789,СВЦЭМ!$A$39:$A$789,$A172,СВЦЭМ!$B$39:$B$789,K$155)+'СЕТ СН'!$F$12</f>
        <v>162.94447389000001</v>
      </c>
      <c r="L172" s="36">
        <f>SUMIFS(СВЦЭМ!$E$39:$E$789,СВЦЭМ!$A$39:$A$789,$A172,СВЦЭМ!$B$39:$B$789,L$155)+'СЕТ СН'!$F$12</f>
        <v>160.82336595000001</v>
      </c>
      <c r="M172" s="36">
        <f>SUMIFS(СВЦЭМ!$E$39:$E$789,СВЦЭМ!$A$39:$A$789,$A172,СВЦЭМ!$B$39:$B$789,M$155)+'СЕТ СН'!$F$12</f>
        <v>161.76533957000001</v>
      </c>
      <c r="N172" s="36">
        <f>SUMIFS(СВЦЭМ!$E$39:$E$789,СВЦЭМ!$A$39:$A$789,$A172,СВЦЭМ!$B$39:$B$789,N$155)+'СЕТ СН'!$F$12</f>
        <v>163.35009479000001</v>
      </c>
      <c r="O172" s="36">
        <f>SUMIFS(СВЦЭМ!$E$39:$E$789,СВЦЭМ!$A$39:$A$789,$A172,СВЦЭМ!$B$39:$B$789,O$155)+'СЕТ СН'!$F$12</f>
        <v>163.54019288000001</v>
      </c>
      <c r="P172" s="36">
        <f>SUMIFS(СВЦЭМ!$E$39:$E$789,СВЦЭМ!$A$39:$A$789,$A172,СВЦЭМ!$B$39:$B$789,P$155)+'СЕТ СН'!$F$12</f>
        <v>163.71993341999999</v>
      </c>
      <c r="Q172" s="36">
        <f>SUMIFS(СВЦЭМ!$E$39:$E$789,СВЦЭМ!$A$39:$A$789,$A172,СВЦЭМ!$B$39:$B$789,Q$155)+'СЕТ СН'!$F$12</f>
        <v>165.02710432000001</v>
      </c>
      <c r="R172" s="36">
        <f>SUMIFS(СВЦЭМ!$E$39:$E$789,СВЦЭМ!$A$39:$A$789,$A172,СВЦЭМ!$B$39:$B$789,R$155)+'СЕТ СН'!$F$12</f>
        <v>164.36840884</v>
      </c>
      <c r="S172" s="36">
        <f>SUMIFS(СВЦЭМ!$E$39:$E$789,СВЦЭМ!$A$39:$A$789,$A172,СВЦЭМ!$B$39:$B$789,S$155)+'СЕТ СН'!$F$12</f>
        <v>161.76554271000001</v>
      </c>
      <c r="T172" s="36">
        <f>SUMIFS(СВЦЭМ!$E$39:$E$789,СВЦЭМ!$A$39:$A$789,$A172,СВЦЭМ!$B$39:$B$789,T$155)+'СЕТ СН'!$F$12</f>
        <v>165.50431449999999</v>
      </c>
      <c r="U172" s="36">
        <f>SUMIFS(СВЦЭМ!$E$39:$E$789,СВЦЭМ!$A$39:$A$789,$A172,СВЦЭМ!$B$39:$B$789,U$155)+'СЕТ СН'!$F$12</f>
        <v>165.17804099</v>
      </c>
      <c r="V172" s="36">
        <f>SUMIFS(СВЦЭМ!$E$39:$E$789,СВЦЭМ!$A$39:$A$789,$A172,СВЦЭМ!$B$39:$B$789,V$155)+'СЕТ СН'!$F$12</f>
        <v>170.20320778999999</v>
      </c>
      <c r="W172" s="36">
        <f>SUMIFS(СВЦЭМ!$E$39:$E$789,СВЦЭМ!$A$39:$A$789,$A172,СВЦЭМ!$B$39:$B$789,W$155)+'СЕТ СН'!$F$12</f>
        <v>172.42857305000001</v>
      </c>
      <c r="X172" s="36">
        <f>SUMIFS(СВЦЭМ!$E$39:$E$789,СВЦЭМ!$A$39:$A$789,$A172,СВЦЭМ!$B$39:$B$789,X$155)+'СЕТ СН'!$F$12</f>
        <v>174.06979355000001</v>
      </c>
      <c r="Y172" s="36">
        <f>SUMIFS(СВЦЭМ!$E$39:$E$789,СВЦЭМ!$A$39:$A$789,$A172,СВЦЭМ!$B$39:$B$789,Y$155)+'СЕТ СН'!$F$12</f>
        <v>175.22191451</v>
      </c>
    </row>
    <row r="173" spans="1:25" ht="15.75" x14ac:dyDescent="0.2">
      <c r="A173" s="35">
        <f t="shared" si="4"/>
        <v>45644</v>
      </c>
      <c r="B173" s="36">
        <f>SUMIFS(СВЦЭМ!$E$39:$E$789,СВЦЭМ!$A$39:$A$789,$A173,СВЦЭМ!$B$39:$B$789,B$155)+'СЕТ СН'!$F$12</f>
        <v>185.00879370999999</v>
      </c>
      <c r="C173" s="36">
        <f>SUMIFS(СВЦЭМ!$E$39:$E$789,СВЦЭМ!$A$39:$A$789,$A173,СВЦЭМ!$B$39:$B$789,C$155)+'СЕТ СН'!$F$12</f>
        <v>188.53908059</v>
      </c>
      <c r="D173" s="36">
        <f>SUMIFS(СВЦЭМ!$E$39:$E$789,СВЦЭМ!$A$39:$A$789,$A173,СВЦЭМ!$B$39:$B$789,D$155)+'СЕТ СН'!$F$12</f>
        <v>190.97354512000001</v>
      </c>
      <c r="E173" s="36">
        <f>SUMIFS(СВЦЭМ!$E$39:$E$789,СВЦЭМ!$A$39:$A$789,$A173,СВЦЭМ!$B$39:$B$789,E$155)+'СЕТ СН'!$F$12</f>
        <v>192.21122241</v>
      </c>
      <c r="F173" s="36">
        <f>SUMIFS(СВЦЭМ!$E$39:$E$789,СВЦЭМ!$A$39:$A$789,$A173,СВЦЭМ!$B$39:$B$789,F$155)+'СЕТ СН'!$F$12</f>
        <v>192.85169253999999</v>
      </c>
      <c r="G173" s="36">
        <f>SUMIFS(СВЦЭМ!$E$39:$E$789,СВЦЭМ!$A$39:$A$789,$A173,СВЦЭМ!$B$39:$B$789,G$155)+'СЕТ СН'!$F$12</f>
        <v>190.76183175</v>
      </c>
      <c r="H173" s="36">
        <f>SUMIFS(СВЦЭМ!$E$39:$E$789,СВЦЭМ!$A$39:$A$789,$A173,СВЦЭМ!$B$39:$B$789,H$155)+'СЕТ СН'!$F$12</f>
        <v>183.0761253</v>
      </c>
      <c r="I173" s="36">
        <f>SUMIFS(СВЦЭМ!$E$39:$E$789,СВЦЭМ!$A$39:$A$789,$A173,СВЦЭМ!$B$39:$B$789,I$155)+'СЕТ СН'!$F$12</f>
        <v>172.74813553999999</v>
      </c>
      <c r="J173" s="36">
        <f>SUMIFS(СВЦЭМ!$E$39:$E$789,СВЦЭМ!$A$39:$A$789,$A173,СВЦЭМ!$B$39:$B$789,J$155)+'СЕТ СН'!$F$12</f>
        <v>169.24382145000001</v>
      </c>
      <c r="K173" s="36">
        <f>SUMIFS(СВЦЭМ!$E$39:$E$789,СВЦЭМ!$A$39:$A$789,$A173,СВЦЭМ!$B$39:$B$789,K$155)+'СЕТ СН'!$F$12</f>
        <v>164.51481236999999</v>
      </c>
      <c r="L173" s="36">
        <f>SUMIFS(СВЦЭМ!$E$39:$E$789,СВЦЭМ!$A$39:$A$789,$A173,СВЦЭМ!$B$39:$B$789,L$155)+'СЕТ СН'!$F$12</f>
        <v>161.46506038000001</v>
      </c>
      <c r="M173" s="36">
        <f>SUMIFS(СВЦЭМ!$E$39:$E$789,СВЦЭМ!$A$39:$A$789,$A173,СВЦЭМ!$B$39:$B$789,M$155)+'СЕТ СН'!$F$12</f>
        <v>167.00608564999999</v>
      </c>
      <c r="N173" s="36">
        <f>SUMIFS(СВЦЭМ!$E$39:$E$789,СВЦЭМ!$A$39:$A$789,$A173,СВЦЭМ!$B$39:$B$789,N$155)+'СЕТ СН'!$F$12</f>
        <v>168.47833607999999</v>
      </c>
      <c r="O173" s="36">
        <f>SUMIFS(СВЦЭМ!$E$39:$E$789,СВЦЭМ!$A$39:$A$789,$A173,СВЦЭМ!$B$39:$B$789,O$155)+'СЕТ СН'!$F$12</f>
        <v>167.63099733999999</v>
      </c>
      <c r="P173" s="36">
        <f>SUMIFS(СВЦЭМ!$E$39:$E$789,СВЦЭМ!$A$39:$A$789,$A173,СВЦЭМ!$B$39:$B$789,P$155)+'СЕТ СН'!$F$12</f>
        <v>166.86164321000001</v>
      </c>
      <c r="Q173" s="36">
        <f>SUMIFS(СВЦЭМ!$E$39:$E$789,СВЦЭМ!$A$39:$A$789,$A173,СВЦЭМ!$B$39:$B$789,Q$155)+'СЕТ СН'!$F$12</f>
        <v>168.06892338</v>
      </c>
      <c r="R173" s="36">
        <f>SUMIFS(СВЦЭМ!$E$39:$E$789,СВЦЭМ!$A$39:$A$789,$A173,СВЦЭМ!$B$39:$B$789,R$155)+'СЕТ СН'!$F$12</f>
        <v>167.86896106</v>
      </c>
      <c r="S173" s="36">
        <f>SUMIFS(СВЦЭМ!$E$39:$E$789,СВЦЭМ!$A$39:$A$789,$A173,СВЦЭМ!$B$39:$B$789,S$155)+'СЕТ СН'!$F$12</f>
        <v>164.87361451999999</v>
      </c>
      <c r="T173" s="36">
        <f>SUMIFS(СВЦЭМ!$E$39:$E$789,СВЦЭМ!$A$39:$A$789,$A173,СВЦЭМ!$B$39:$B$789,T$155)+'СЕТ СН'!$F$12</f>
        <v>164.53238956000001</v>
      </c>
      <c r="U173" s="36">
        <f>SUMIFS(СВЦЭМ!$E$39:$E$789,СВЦЭМ!$A$39:$A$789,$A173,СВЦЭМ!$B$39:$B$789,U$155)+'СЕТ СН'!$F$12</f>
        <v>164.84921209000001</v>
      </c>
      <c r="V173" s="36">
        <f>SUMIFS(СВЦЭМ!$E$39:$E$789,СВЦЭМ!$A$39:$A$789,$A173,СВЦЭМ!$B$39:$B$789,V$155)+'СЕТ СН'!$F$12</f>
        <v>169.25096495</v>
      </c>
      <c r="W173" s="36">
        <f>SUMIFS(СВЦЭМ!$E$39:$E$789,СВЦЭМ!$A$39:$A$789,$A173,СВЦЭМ!$B$39:$B$789,W$155)+'СЕТ СН'!$F$12</f>
        <v>171.79975003999999</v>
      </c>
      <c r="X173" s="36">
        <f>SUMIFS(СВЦЭМ!$E$39:$E$789,СВЦЭМ!$A$39:$A$789,$A173,СВЦЭМ!$B$39:$B$789,X$155)+'СЕТ СН'!$F$12</f>
        <v>172.43960478</v>
      </c>
      <c r="Y173" s="36">
        <f>SUMIFS(СВЦЭМ!$E$39:$E$789,СВЦЭМ!$A$39:$A$789,$A173,СВЦЭМ!$B$39:$B$789,Y$155)+'СЕТ СН'!$F$12</f>
        <v>177.08857484999999</v>
      </c>
    </row>
    <row r="174" spans="1:25" ht="15.75" x14ac:dyDescent="0.2">
      <c r="A174" s="35">
        <f t="shared" si="4"/>
        <v>45645</v>
      </c>
      <c r="B174" s="36">
        <f>SUMIFS(СВЦЭМ!$E$39:$E$789,СВЦЭМ!$A$39:$A$789,$A174,СВЦЭМ!$B$39:$B$789,B$155)+'СЕТ СН'!$F$12</f>
        <v>169.51653780999999</v>
      </c>
      <c r="C174" s="36">
        <f>SUMIFS(СВЦЭМ!$E$39:$E$789,СВЦЭМ!$A$39:$A$789,$A174,СВЦЭМ!$B$39:$B$789,C$155)+'СЕТ СН'!$F$12</f>
        <v>171.03553808999999</v>
      </c>
      <c r="D174" s="36">
        <f>SUMIFS(СВЦЭМ!$E$39:$E$789,СВЦЭМ!$A$39:$A$789,$A174,СВЦЭМ!$B$39:$B$789,D$155)+'СЕТ СН'!$F$12</f>
        <v>176.76370370000001</v>
      </c>
      <c r="E174" s="36">
        <f>SUMIFS(СВЦЭМ!$E$39:$E$789,СВЦЭМ!$A$39:$A$789,$A174,СВЦЭМ!$B$39:$B$789,E$155)+'СЕТ СН'!$F$12</f>
        <v>177.11608064000001</v>
      </c>
      <c r="F174" s="36">
        <f>SUMIFS(СВЦЭМ!$E$39:$E$789,СВЦЭМ!$A$39:$A$789,$A174,СВЦЭМ!$B$39:$B$789,F$155)+'СЕТ СН'!$F$12</f>
        <v>178.68543131000001</v>
      </c>
      <c r="G174" s="36">
        <f>SUMIFS(СВЦЭМ!$E$39:$E$789,СВЦЭМ!$A$39:$A$789,$A174,СВЦЭМ!$B$39:$B$789,G$155)+'СЕТ СН'!$F$12</f>
        <v>176.84464345999999</v>
      </c>
      <c r="H174" s="36">
        <f>SUMIFS(СВЦЭМ!$E$39:$E$789,СВЦЭМ!$A$39:$A$789,$A174,СВЦЭМ!$B$39:$B$789,H$155)+'СЕТ СН'!$F$12</f>
        <v>173.61104757000001</v>
      </c>
      <c r="I174" s="36">
        <f>SUMIFS(СВЦЭМ!$E$39:$E$789,СВЦЭМ!$A$39:$A$789,$A174,СВЦЭМ!$B$39:$B$789,I$155)+'СЕТ СН'!$F$12</f>
        <v>167.92108071999999</v>
      </c>
      <c r="J174" s="36">
        <f>SUMIFS(СВЦЭМ!$E$39:$E$789,СВЦЭМ!$A$39:$A$789,$A174,СВЦЭМ!$B$39:$B$789,J$155)+'СЕТ СН'!$F$12</f>
        <v>163.82030259000001</v>
      </c>
      <c r="K174" s="36">
        <f>SUMIFS(СВЦЭМ!$E$39:$E$789,СВЦЭМ!$A$39:$A$789,$A174,СВЦЭМ!$B$39:$B$789,K$155)+'СЕТ СН'!$F$12</f>
        <v>158.97742864</v>
      </c>
      <c r="L174" s="36">
        <f>SUMIFS(СВЦЭМ!$E$39:$E$789,СВЦЭМ!$A$39:$A$789,$A174,СВЦЭМ!$B$39:$B$789,L$155)+'СЕТ СН'!$F$12</f>
        <v>158.82090708000001</v>
      </c>
      <c r="M174" s="36">
        <f>SUMIFS(СВЦЭМ!$E$39:$E$789,СВЦЭМ!$A$39:$A$789,$A174,СВЦЭМ!$B$39:$B$789,M$155)+'СЕТ СН'!$F$12</f>
        <v>161.18358232</v>
      </c>
      <c r="N174" s="36">
        <f>SUMIFS(СВЦЭМ!$E$39:$E$789,СВЦЭМ!$A$39:$A$789,$A174,СВЦЭМ!$B$39:$B$789,N$155)+'СЕТ СН'!$F$12</f>
        <v>161.83018432</v>
      </c>
      <c r="O174" s="36">
        <f>SUMIFS(СВЦЭМ!$E$39:$E$789,СВЦЭМ!$A$39:$A$789,$A174,СВЦЭМ!$B$39:$B$789,O$155)+'СЕТ СН'!$F$12</f>
        <v>166.43497959999999</v>
      </c>
      <c r="P174" s="36">
        <f>SUMIFS(СВЦЭМ!$E$39:$E$789,СВЦЭМ!$A$39:$A$789,$A174,СВЦЭМ!$B$39:$B$789,P$155)+'СЕТ СН'!$F$12</f>
        <v>167.43946357999999</v>
      </c>
      <c r="Q174" s="36">
        <f>SUMIFS(СВЦЭМ!$E$39:$E$789,СВЦЭМ!$A$39:$A$789,$A174,СВЦЭМ!$B$39:$B$789,Q$155)+'СЕТ СН'!$F$12</f>
        <v>165.59409504999999</v>
      </c>
      <c r="R174" s="36">
        <f>SUMIFS(СВЦЭМ!$E$39:$E$789,СВЦЭМ!$A$39:$A$789,$A174,СВЦЭМ!$B$39:$B$789,R$155)+'СЕТ СН'!$F$12</f>
        <v>162.3965723</v>
      </c>
      <c r="S174" s="36">
        <f>SUMIFS(СВЦЭМ!$E$39:$E$789,СВЦЭМ!$A$39:$A$789,$A174,СВЦЭМ!$B$39:$B$789,S$155)+'СЕТ СН'!$F$12</f>
        <v>159.32252467000001</v>
      </c>
      <c r="T174" s="36">
        <f>SUMIFS(СВЦЭМ!$E$39:$E$789,СВЦЭМ!$A$39:$A$789,$A174,СВЦЭМ!$B$39:$B$789,T$155)+'СЕТ СН'!$F$12</f>
        <v>157.03563846</v>
      </c>
      <c r="U174" s="36">
        <f>SUMIFS(СВЦЭМ!$E$39:$E$789,СВЦЭМ!$A$39:$A$789,$A174,СВЦЭМ!$B$39:$B$789,U$155)+'СЕТ СН'!$F$12</f>
        <v>157.32048734</v>
      </c>
      <c r="V174" s="36">
        <f>SUMIFS(СВЦЭМ!$E$39:$E$789,СВЦЭМ!$A$39:$A$789,$A174,СВЦЭМ!$B$39:$B$789,V$155)+'СЕТ СН'!$F$12</f>
        <v>158.67518437999999</v>
      </c>
      <c r="W174" s="36">
        <f>SUMIFS(СВЦЭМ!$E$39:$E$789,СВЦЭМ!$A$39:$A$789,$A174,СВЦЭМ!$B$39:$B$789,W$155)+'СЕТ СН'!$F$12</f>
        <v>163.85086577999999</v>
      </c>
      <c r="X174" s="36">
        <f>SUMIFS(СВЦЭМ!$E$39:$E$789,СВЦЭМ!$A$39:$A$789,$A174,СВЦЭМ!$B$39:$B$789,X$155)+'СЕТ СН'!$F$12</f>
        <v>165.54004126999999</v>
      </c>
      <c r="Y174" s="36">
        <f>SUMIFS(СВЦЭМ!$E$39:$E$789,СВЦЭМ!$A$39:$A$789,$A174,СВЦЭМ!$B$39:$B$789,Y$155)+'СЕТ СН'!$F$12</f>
        <v>167.44676711</v>
      </c>
    </row>
    <row r="175" spans="1:25" ht="15.75" x14ac:dyDescent="0.2">
      <c r="A175" s="35">
        <f t="shared" si="4"/>
        <v>45646</v>
      </c>
      <c r="B175" s="36">
        <f>SUMIFS(СВЦЭМ!$E$39:$E$789,СВЦЭМ!$A$39:$A$789,$A175,СВЦЭМ!$B$39:$B$789,B$155)+'СЕТ СН'!$F$12</f>
        <v>170.32792531999999</v>
      </c>
      <c r="C175" s="36">
        <f>SUMIFS(СВЦЭМ!$E$39:$E$789,СВЦЭМ!$A$39:$A$789,$A175,СВЦЭМ!$B$39:$B$789,C$155)+'СЕТ СН'!$F$12</f>
        <v>173.30626698</v>
      </c>
      <c r="D175" s="36">
        <f>SUMIFS(СВЦЭМ!$E$39:$E$789,СВЦЭМ!$A$39:$A$789,$A175,СВЦЭМ!$B$39:$B$789,D$155)+'СЕТ СН'!$F$12</f>
        <v>174.26001582999999</v>
      </c>
      <c r="E175" s="36">
        <f>SUMIFS(СВЦЭМ!$E$39:$E$789,СВЦЭМ!$A$39:$A$789,$A175,СВЦЭМ!$B$39:$B$789,E$155)+'СЕТ СН'!$F$12</f>
        <v>175.63969444</v>
      </c>
      <c r="F175" s="36">
        <f>SUMIFS(СВЦЭМ!$E$39:$E$789,СВЦЭМ!$A$39:$A$789,$A175,СВЦЭМ!$B$39:$B$789,F$155)+'СЕТ СН'!$F$12</f>
        <v>175.47144011</v>
      </c>
      <c r="G175" s="36">
        <f>SUMIFS(СВЦЭМ!$E$39:$E$789,СВЦЭМ!$A$39:$A$789,$A175,СВЦЭМ!$B$39:$B$789,G$155)+'СЕТ СН'!$F$12</f>
        <v>173.96188029000001</v>
      </c>
      <c r="H175" s="36">
        <f>SUMIFS(СВЦЭМ!$E$39:$E$789,СВЦЭМ!$A$39:$A$789,$A175,СВЦЭМ!$B$39:$B$789,H$155)+'СЕТ СН'!$F$12</f>
        <v>172.85832252</v>
      </c>
      <c r="I175" s="36">
        <f>SUMIFS(СВЦЭМ!$E$39:$E$789,СВЦЭМ!$A$39:$A$789,$A175,СВЦЭМ!$B$39:$B$789,I$155)+'СЕТ СН'!$F$12</f>
        <v>164.09577725</v>
      </c>
      <c r="J175" s="36">
        <f>SUMIFS(СВЦЭМ!$E$39:$E$789,СВЦЭМ!$A$39:$A$789,$A175,СВЦЭМ!$B$39:$B$789,J$155)+'СЕТ СН'!$F$12</f>
        <v>157.73485602</v>
      </c>
      <c r="K175" s="36">
        <f>SUMIFS(СВЦЭМ!$E$39:$E$789,СВЦЭМ!$A$39:$A$789,$A175,СВЦЭМ!$B$39:$B$789,K$155)+'СЕТ СН'!$F$12</f>
        <v>154.43515762999999</v>
      </c>
      <c r="L175" s="36">
        <f>SUMIFS(СВЦЭМ!$E$39:$E$789,СВЦЭМ!$A$39:$A$789,$A175,СВЦЭМ!$B$39:$B$789,L$155)+'СЕТ СН'!$F$12</f>
        <v>154.36580426</v>
      </c>
      <c r="M175" s="36">
        <f>SUMIFS(СВЦЭМ!$E$39:$E$789,СВЦЭМ!$A$39:$A$789,$A175,СВЦЭМ!$B$39:$B$789,M$155)+'СЕТ СН'!$F$12</f>
        <v>153.92600787999999</v>
      </c>
      <c r="N175" s="36">
        <f>SUMIFS(СВЦЭМ!$E$39:$E$789,СВЦЭМ!$A$39:$A$789,$A175,СВЦЭМ!$B$39:$B$789,N$155)+'СЕТ СН'!$F$12</f>
        <v>154.32453906000001</v>
      </c>
      <c r="O175" s="36">
        <f>SUMIFS(СВЦЭМ!$E$39:$E$789,СВЦЭМ!$A$39:$A$789,$A175,СВЦЭМ!$B$39:$B$789,O$155)+'СЕТ СН'!$F$12</f>
        <v>155.20410820999999</v>
      </c>
      <c r="P175" s="36">
        <f>SUMIFS(СВЦЭМ!$E$39:$E$789,СВЦЭМ!$A$39:$A$789,$A175,СВЦЭМ!$B$39:$B$789,P$155)+'СЕТ СН'!$F$12</f>
        <v>155.94477914000001</v>
      </c>
      <c r="Q175" s="36">
        <f>SUMIFS(СВЦЭМ!$E$39:$E$789,СВЦЭМ!$A$39:$A$789,$A175,СВЦЭМ!$B$39:$B$789,Q$155)+'СЕТ СН'!$F$12</f>
        <v>152.23525971999999</v>
      </c>
      <c r="R175" s="36">
        <f>SUMIFS(СВЦЭМ!$E$39:$E$789,СВЦЭМ!$A$39:$A$789,$A175,СВЦЭМ!$B$39:$B$789,R$155)+'СЕТ СН'!$F$12</f>
        <v>153.12444708999999</v>
      </c>
      <c r="S175" s="36">
        <f>SUMIFS(СВЦЭМ!$E$39:$E$789,СВЦЭМ!$A$39:$A$789,$A175,СВЦЭМ!$B$39:$B$789,S$155)+'СЕТ СН'!$F$12</f>
        <v>153.43337865999999</v>
      </c>
      <c r="T175" s="36">
        <f>SUMIFS(СВЦЭМ!$E$39:$E$789,СВЦЭМ!$A$39:$A$789,$A175,СВЦЭМ!$B$39:$B$789,T$155)+'СЕТ СН'!$F$12</f>
        <v>151.27244221000001</v>
      </c>
      <c r="U175" s="36">
        <f>SUMIFS(СВЦЭМ!$E$39:$E$789,СВЦЭМ!$A$39:$A$789,$A175,СВЦЭМ!$B$39:$B$789,U$155)+'СЕТ СН'!$F$12</f>
        <v>152.93812084999999</v>
      </c>
      <c r="V175" s="36">
        <f>SUMIFS(СВЦЭМ!$E$39:$E$789,СВЦЭМ!$A$39:$A$789,$A175,СВЦЭМ!$B$39:$B$789,V$155)+'СЕТ СН'!$F$12</f>
        <v>155.65076933</v>
      </c>
      <c r="W175" s="36">
        <f>SUMIFS(СВЦЭМ!$E$39:$E$789,СВЦЭМ!$A$39:$A$789,$A175,СВЦЭМ!$B$39:$B$789,W$155)+'СЕТ СН'!$F$12</f>
        <v>161.43756701999999</v>
      </c>
      <c r="X175" s="36">
        <f>SUMIFS(СВЦЭМ!$E$39:$E$789,СВЦЭМ!$A$39:$A$789,$A175,СВЦЭМ!$B$39:$B$789,X$155)+'СЕТ СН'!$F$12</f>
        <v>162.90528735999999</v>
      </c>
      <c r="Y175" s="36">
        <f>SUMIFS(СВЦЭМ!$E$39:$E$789,СВЦЭМ!$A$39:$A$789,$A175,СВЦЭМ!$B$39:$B$789,Y$155)+'СЕТ СН'!$F$12</f>
        <v>163.49435584</v>
      </c>
    </row>
    <row r="176" spans="1:25" ht="15.75" x14ac:dyDescent="0.2">
      <c r="A176" s="35">
        <f t="shared" si="4"/>
        <v>45647</v>
      </c>
      <c r="B176" s="36">
        <f>SUMIFS(СВЦЭМ!$E$39:$E$789,СВЦЭМ!$A$39:$A$789,$A176,СВЦЭМ!$B$39:$B$789,B$155)+'СЕТ СН'!$F$12</f>
        <v>170.45830993999999</v>
      </c>
      <c r="C176" s="36">
        <f>SUMIFS(СВЦЭМ!$E$39:$E$789,СВЦЭМ!$A$39:$A$789,$A176,СВЦЭМ!$B$39:$B$789,C$155)+'СЕТ СН'!$F$12</f>
        <v>168.93041826000001</v>
      </c>
      <c r="D176" s="36">
        <f>SUMIFS(СВЦЭМ!$E$39:$E$789,СВЦЭМ!$A$39:$A$789,$A176,СВЦЭМ!$B$39:$B$789,D$155)+'СЕТ СН'!$F$12</f>
        <v>174.59173534999999</v>
      </c>
      <c r="E176" s="36">
        <f>SUMIFS(СВЦЭМ!$E$39:$E$789,СВЦЭМ!$A$39:$A$789,$A176,СВЦЭМ!$B$39:$B$789,E$155)+'СЕТ СН'!$F$12</f>
        <v>177.80778359999999</v>
      </c>
      <c r="F176" s="36">
        <f>SUMIFS(СВЦЭМ!$E$39:$E$789,СВЦЭМ!$A$39:$A$789,$A176,СВЦЭМ!$B$39:$B$789,F$155)+'СЕТ СН'!$F$12</f>
        <v>178.82580694000001</v>
      </c>
      <c r="G176" s="36">
        <f>SUMIFS(СВЦЭМ!$E$39:$E$789,СВЦЭМ!$A$39:$A$789,$A176,СВЦЭМ!$B$39:$B$789,G$155)+'СЕТ СН'!$F$12</f>
        <v>177.22216162999999</v>
      </c>
      <c r="H176" s="36">
        <f>SUMIFS(СВЦЭМ!$E$39:$E$789,СВЦЭМ!$A$39:$A$789,$A176,СВЦЭМ!$B$39:$B$789,H$155)+'СЕТ СН'!$F$12</f>
        <v>175.21400220000001</v>
      </c>
      <c r="I176" s="36">
        <f>SUMIFS(СВЦЭМ!$E$39:$E$789,СВЦЭМ!$A$39:$A$789,$A176,СВЦЭМ!$B$39:$B$789,I$155)+'СЕТ СН'!$F$12</f>
        <v>170.90094293999999</v>
      </c>
      <c r="J176" s="36">
        <f>SUMIFS(СВЦЭМ!$E$39:$E$789,СВЦЭМ!$A$39:$A$789,$A176,СВЦЭМ!$B$39:$B$789,J$155)+'СЕТ СН'!$F$12</f>
        <v>165.73138718999999</v>
      </c>
      <c r="K176" s="36">
        <f>SUMIFS(СВЦЭМ!$E$39:$E$789,СВЦЭМ!$A$39:$A$789,$A176,СВЦЭМ!$B$39:$B$789,K$155)+'СЕТ СН'!$F$12</f>
        <v>158.40318925</v>
      </c>
      <c r="L176" s="36">
        <f>SUMIFS(СВЦЭМ!$E$39:$E$789,СВЦЭМ!$A$39:$A$789,$A176,СВЦЭМ!$B$39:$B$789,L$155)+'СЕТ СН'!$F$12</f>
        <v>156.09763487000001</v>
      </c>
      <c r="M176" s="36">
        <f>SUMIFS(СВЦЭМ!$E$39:$E$789,СВЦЭМ!$A$39:$A$789,$A176,СВЦЭМ!$B$39:$B$789,M$155)+'СЕТ СН'!$F$12</f>
        <v>155.91773977</v>
      </c>
      <c r="N176" s="36">
        <f>SUMIFS(СВЦЭМ!$E$39:$E$789,СВЦЭМ!$A$39:$A$789,$A176,СВЦЭМ!$B$39:$B$789,N$155)+'СЕТ СН'!$F$12</f>
        <v>156.69241249000001</v>
      </c>
      <c r="O176" s="36">
        <f>SUMIFS(СВЦЭМ!$E$39:$E$789,СВЦЭМ!$A$39:$A$789,$A176,СВЦЭМ!$B$39:$B$789,O$155)+'СЕТ СН'!$F$12</f>
        <v>157.91328399</v>
      </c>
      <c r="P176" s="36">
        <f>SUMIFS(СВЦЭМ!$E$39:$E$789,СВЦЭМ!$A$39:$A$789,$A176,СВЦЭМ!$B$39:$B$789,P$155)+'СЕТ СН'!$F$12</f>
        <v>157.68207376999999</v>
      </c>
      <c r="Q176" s="36">
        <f>SUMIFS(СВЦЭМ!$E$39:$E$789,СВЦЭМ!$A$39:$A$789,$A176,СВЦЭМ!$B$39:$B$789,Q$155)+'СЕТ СН'!$F$12</f>
        <v>157.12289933</v>
      </c>
      <c r="R176" s="36">
        <f>SUMIFS(СВЦЭМ!$E$39:$E$789,СВЦЭМ!$A$39:$A$789,$A176,СВЦЭМ!$B$39:$B$789,R$155)+'СЕТ СН'!$F$12</f>
        <v>158.00274725</v>
      </c>
      <c r="S176" s="36">
        <f>SUMIFS(СВЦЭМ!$E$39:$E$789,СВЦЭМ!$A$39:$A$789,$A176,СВЦЭМ!$B$39:$B$789,S$155)+'СЕТ СН'!$F$12</f>
        <v>157.18829636999999</v>
      </c>
      <c r="T176" s="36">
        <f>SUMIFS(СВЦЭМ!$E$39:$E$789,СВЦЭМ!$A$39:$A$789,$A176,СВЦЭМ!$B$39:$B$789,T$155)+'СЕТ СН'!$F$12</f>
        <v>154.71680302999999</v>
      </c>
      <c r="U176" s="36">
        <f>SUMIFS(СВЦЭМ!$E$39:$E$789,СВЦЭМ!$A$39:$A$789,$A176,СВЦЭМ!$B$39:$B$789,U$155)+'СЕТ СН'!$F$12</f>
        <v>156.12852928999999</v>
      </c>
      <c r="V176" s="36">
        <f>SUMIFS(СВЦЭМ!$E$39:$E$789,СВЦЭМ!$A$39:$A$789,$A176,СВЦЭМ!$B$39:$B$789,V$155)+'СЕТ СН'!$F$12</f>
        <v>159.43810275999999</v>
      </c>
      <c r="W176" s="36">
        <f>SUMIFS(СВЦЭМ!$E$39:$E$789,СВЦЭМ!$A$39:$A$789,$A176,СВЦЭМ!$B$39:$B$789,W$155)+'СЕТ СН'!$F$12</f>
        <v>160.06989682</v>
      </c>
      <c r="X176" s="36">
        <f>SUMIFS(СВЦЭМ!$E$39:$E$789,СВЦЭМ!$A$39:$A$789,$A176,СВЦЭМ!$B$39:$B$789,X$155)+'СЕТ СН'!$F$12</f>
        <v>162.80289334</v>
      </c>
      <c r="Y176" s="36">
        <f>SUMIFS(СВЦЭМ!$E$39:$E$789,СВЦЭМ!$A$39:$A$789,$A176,СВЦЭМ!$B$39:$B$789,Y$155)+'СЕТ СН'!$F$12</f>
        <v>164.59247733999999</v>
      </c>
    </row>
    <row r="177" spans="1:32" ht="15.75" x14ac:dyDescent="0.2">
      <c r="A177" s="35">
        <f t="shared" si="4"/>
        <v>45648</v>
      </c>
      <c r="B177" s="36">
        <f>SUMIFS(СВЦЭМ!$E$39:$E$789,СВЦЭМ!$A$39:$A$789,$A177,СВЦЭМ!$B$39:$B$789,B$155)+'СЕТ СН'!$F$12</f>
        <v>166.5574847</v>
      </c>
      <c r="C177" s="36">
        <f>SUMIFS(СВЦЭМ!$E$39:$E$789,СВЦЭМ!$A$39:$A$789,$A177,СВЦЭМ!$B$39:$B$789,C$155)+'СЕТ СН'!$F$12</f>
        <v>175.83758642000001</v>
      </c>
      <c r="D177" s="36">
        <f>SUMIFS(СВЦЭМ!$E$39:$E$789,СВЦЭМ!$A$39:$A$789,$A177,СВЦЭМ!$B$39:$B$789,D$155)+'СЕТ СН'!$F$12</f>
        <v>177.68999647999999</v>
      </c>
      <c r="E177" s="36">
        <f>SUMIFS(СВЦЭМ!$E$39:$E$789,СВЦЭМ!$A$39:$A$789,$A177,СВЦЭМ!$B$39:$B$789,E$155)+'СЕТ СН'!$F$12</f>
        <v>179.44182864999999</v>
      </c>
      <c r="F177" s="36">
        <f>SUMIFS(СВЦЭМ!$E$39:$E$789,СВЦЭМ!$A$39:$A$789,$A177,СВЦЭМ!$B$39:$B$789,F$155)+'СЕТ СН'!$F$12</f>
        <v>180.18752868000001</v>
      </c>
      <c r="G177" s="36">
        <f>SUMIFS(СВЦЭМ!$E$39:$E$789,СВЦЭМ!$A$39:$A$789,$A177,СВЦЭМ!$B$39:$B$789,G$155)+'СЕТ СН'!$F$12</f>
        <v>180.40237708999999</v>
      </c>
      <c r="H177" s="36">
        <f>SUMIFS(СВЦЭМ!$E$39:$E$789,СВЦЭМ!$A$39:$A$789,$A177,СВЦЭМ!$B$39:$B$789,H$155)+'СЕТ СН'!$F$12</f>
        <v>178.52728407000001</v>
      </c>
      <c r="I177" s="36">
        <f>SUMIFS(СВЦЭМ!$E$39:$E$789,СВЦЭМ!$A$39:$A$789,$A177,СВЦЭМ!$B$39:$B$789,I$155)+'СЕТ СН'!$F$12</f>
        <v>176.22563170999999</v>
      </c>
      <c r="J177" s="36">
        <f>SUMIFS(СВЦЭМ!$E$39:$E$789,СВЦЭМ!$A$39:$A$789,$A177,СВЦЭМ!$B$39:$B$789,J$155)+'СЕТ СН'!$F$12</f>
        <v>168.16576508</v>
      </c>
      <c r="K177" s="36">
        <f>SUMIFS(СВЦЭМ!$E$39:$E$789,СВЦЭМ!$A$39:$A$789,$A177,СВЦЭМ!$B$39:$B$789,K$155)+'СЕТ СН'!$F$12</f>
        <v>164.61113176000001</v>
      </c>
      <c r="L177" s="36">
        <f>SUMIFS(СВЦЭМ!$E$39:$E$789,СВЦЭМ!$A$39:$A$789,$A177,СВЦЭМ!$B$39:$B$789,L$155)+'СЕТ СН'!$F$12</f>
        <v>161.13490141</v>
      </c>
      <c r="M177" s="36">
        <f>SUMIFS(СВЦЭМ!$E$39:$E$789,СВЦЭМ!$A$39:$A$789,$A177,СВЦЭМ!$B$39:$B$789,M$155)+'СЕТ СН'!$F$12</f>
        <v>160.8480744</v>
      </c>
      <c r="N177" s="36">
        <f>SUMIFS(СВЦЭМ!$E$39:$E$789,СВЦЭМ!$A$39:$A$789,$A177,СВЦЭМ!$B$39:$B$789,N$155)+'СЕТ СН'!$F$12</f>
        <v>161.71132703999999</v>
      </c>
      <c r="O177" s="36">
        <f>SUMIFS(СВЦЭМ!$E$39:$E$789,СВЦЭМ!$A$39:$A$789,$A177,СВЦЭМ!$B$39:$B$789,O$155)+'СЕТ СН'!$F$12</f>
        <v>163.40876066000001</v>
      </c>
      <c r="P177" s="36">
        <f>SUMIFS(СВЦЭМ!$E$39:$E$789,СВЦЭМ!$A$39:$A$789,$A177,СВЦЭМ!$B$39:$B$789,P$155)+'СЕТ СН'!$F$12</f>
        <v>164.40965854000001</v>
      </c>
      <c r="Q177" s="36">
        <f>SUMIFS(СВЦЭМ!$E$39:$E$789,СВЦЭМ!$A$39:$A$789,$A177,СВЦЭМ!$B$39:$B$789,Q$155)+'СЕТ СН'!$F$12</f>
        <v>166.29064271999999</v>
      </c>
      <c r="R177" s="36">
        <f>SUMIFS(СВЦЭМ!$E$39:$E$789,СВЦЭМ!$A$39:$A$789,$A177,СВЦЭМ!$B$39:$B$789,R$155)+'СЕТ СН'!$F$12</f>
        <v>165.14263639999999</v>
      </c>
      <c r="S177" s="36">
        <f>SUMIFS(СВЦЭМ!$E$39:$E$789,СВЦЭМ!$A$39:$A$789,$A177,СВЦЭМ!$B$39:$B$789,S$155)+'СЕТ СН'!$F$12</f>
        <v>161.23786466000001</v>
      </c>
      <c r="T177" s="36">
        <f>SUMIFS(СВЦЭМ!$E$39:$E$789,СВЦЭМ!$A$39:$A$789,$A177,СВЦЭМ!$B$39:$B$789,T$155)+'СЕТ СН'!$F$12</f>
        <v>157.41408970000001</v>
      </c>
      <c r="U177" s="36">
        <f>SUMIFS(СВЦЭМ!$E$39:$E$789,СВЦЭМ!$A$39:$A$789,$A177,СВЦЭМ!$B$39:$B$789,U$155)+'СЕТ СН'!$F$12</f>
        <v>158.14683790000001</v>
      </c>
      <c r="V177" s="36">
        <f>SUMIFS(СВЦЭМ!$E$39:$E$789,СВЦЭМ!$A$39:$A$789,$A177,СВЦЭМ!$B$39:$B$789,V$155)+'СЕТ СН'!$F$12</f>
        <v>159.29090575000001</v>
      </c>
      <c r="W177" s="36">
        <f>SUMIFS(СВЦЭМ!$E$39:$E$789,СВЦЭМ!$A$39:$A$789,$A177,СВЦЭМ!$B$39:$B$789,W$155)+'СЕТ СН'!$F$12</f>
        <v>160.51672288</v>
      </c>
      <c r="X177" s="36">
        <f>SUMIFS(СВЦЭМ!$E$39:$E$789,СВЦЭМ!$A$39:$A$789,$A177,СВЦЭМ!$B$39:$B$789,X$155)+'СЕТ СН'!$F$12</f>
        <v>162.83194843999999</v>
      </c>
      <c r="Y177" s="36">
        <f>SUMIFS(СВЦЭМ!$E$39:$E$789,СВЦЭМ!$A$39:$A$789,$A177,СВЦЭМ!$B$39:$B$789,Y$155)+'СЕТ СН'!$F$12</f>
        <v>166.89013754999999</v>
      </c>
    </row>
    <row r="178" spans="1:32" ht="15.75" x14ac:dyDescent="0.2">
      <c r="A178" s="35">
        <f t="shared" si="4"/>
        <v>45649</v>
      </c>
      <c r="B178" s="36">
        <f>SUMIFS(СВЦЭМ!$E$39:$E$789,СВЦЭМ!$A$39:$A$789,$A178,СВЦЭМ!$B$39:$B$789,B$155)+'СЕТ СН'!$F$12</f>
        <v>164.78704820999999</v>
      </c>
      <c r="C178" s="36">
        <f>SUMIFS(СВЦЭМ!$E$39:$E$789,СВЦЭМ!$A$39:$A$789,$A178,СВЦЭМ!$B$39:$B$789,C$155)+'СЕТ СН'!$F$12</f>
        <v>169.51741908</v>
      </c>
      <c r="D178" s="36">
        <f>SUMIFS(СВЦЭМ!$E$39:$E$789,СВЦЭМ!$A$39:$A$789,$A178,СВЦЭМ!$B$39:$B$789,D$155)+'СЕТ СН'!$F$12</f>
        <v>175.16823067999999</v>
      </c>
      <c r="E178" s="36">
        <f>SUMIFS(СВЦЭМ!$E$39:$E$789,СВЦЭМ!$A$39:$A$789,$A178,СВЦЭМ!$B$39:$B$789,E$155)+'СЕТ СН'!$F$12</f>
        <v>180.60183268</v>
      </c>
      <c r="F178" s="36">
        <f>SUMIFS(СВЦЭМ!$E$39:$E$789,СВЦЭМ!$A$39:$A$789,$A178,СВЦЭМ!$B$39:$B$789,F$155)+'СЕТ СН'!$F$12</f>
        <v>175.76448628</v>
      </c>
      <c r="G178" s="36">
        <f>SUMIFS(СВЦЭМ!$E$39:$E$789,СВЦЭМ!$A$39:$A$789,$A178,СВЦЭМ!$B$39:$B$789,G$155)+'СЕТ СН'!$F$12</f>
        <v>173.71459664</v>
      </c>
      <c r="H178" s="36">
        <f>SUMIFS(СВЦЭМ!$E$39:$E$789,СВЦЭМ!$A$39:$A$789,$A178,СВЦЭМ!$B$39:$B$789,H$155)+'СЕТ СН'!$F$12</f>
        <v>171.99151040000001</v>
      </c>
      <c r="I178" s="36">
        <f>SUMIFS(СВЦЭМ!$E$39:$E$789,СВЦЭМ!$A$39:$A$789,$A178,СВЦЭМ!$B$39:$B$789,I$155)+'СЕТ СН'!$F$12</f>
        <v>170.69656018000001</v>
      </c>
      <c r="J178" s="36">
        <f>SUMIFS(СВЦЭМ!$E$39:$E$789,СВЦЭМ!$A$39:$A$789,$A178,СВЦЭМ!$B$39:$B$789,J$155)+'СЕТ СН'!$F$12</f>
        <v>164.83044484999999</v>
      </c>
      <c r="K178" s="36">
        <f>SUMIFS(СВЦЭМ!$E$39:$E$789,СВЦЭМ!$A$39:$A$789,$A178,СВЦЭМ!$B$39:$B$789,K$155)+'СЕТ СН'!$F$12</f>
        <v>158.87116356000001</v>
      </c>
      <c r="L178" s="36">
        <f>SUMIFS(СВЦЭМ!$E$39:$E$789,СВЦЭМ!$A$39:$A$789,$A178,СВЦЭМ!$B$39:$B$789,L$155)+'СЕТ СН'!$F$12</f>
        <v>158.25853111999999</v>
      </c>
      <c r="M178" s="36">
        <f>SUMIFS(СВЦЭМ!$E$39:$E$789,СВЦЭМ!$A$39:$A$789,$A178,СВЦЭМ!$B$39:$B$789,M$155)+'СЕТ СН'!$F$12</f>
        <v>159.42201306000001</v>
      </c>
      <c r="N178" s="36">
        <f>SUMIFS(СВЦЭМ!$E$39:$E$789,СВЦЭМ!$A$39:$A$789,$A178,СВЦЭМ!$B$39:$B$789,N$155)+'СЕТ СН'!$F$12</f>
        <v>159.80138302</v>
      </c>
      <c r="O178" s="36">
        <f>SUMIFS(СВЦЭМ!$E$39:$E$789,СВЦЭМ!$A$39:$A$789,$A178,СВЦЭМ!$B$39:$B$789,O$155)+'СЕТ СН'!$F$12</f>
        <v>161.83419230000001</v>
      </c>
      <c r="P178" s="36">
        <f>SUMIFS(СВЦЭМ!$E$39:$E$789,СВЦЭМ!$A$39:$A$789,$A178,СВЦЭМ!$B$39:$B$789,P$155)+'СЕТ СН'!$F$12</f>
        <v>164.78909528</v>
      </c>
      <c r="Q178" s="36">
        <f>SUMIFS(СВЦЭМ!$E$39:$E$789,СВЦЭМ!$A$39:$A$789,$A178,СВЦЭМ!$B$39:$B$789,Q$155)+'СЕТ СН'!$F$12</f>
        <v>165.81490841999999</v>
      </c>
      <c r="R178" s="36">
        <f>SUMIFS(СВЦЭМ!$E$39:$E$789,СВЦЭМ!$A$39:$A$789,$A178,СВЦЭМ!$B$39:$B$789,R$155)+'СЕТ СН'!$F$12</f>
        <v>163.60807729000001</v>
      </c>
      <c r="S178" s="36">
        <f>SUMIFS(СВЦЭМ!$E$39:$E$789,СВЦЭМ!$A$39:$A$789,$A178,СВЦЭМ!$B$39:$B$789,S$155)+'СЕТ СН'!$F$12</f>
        <v>161.95380245000001</v>
      </c>
      <c r="T178" s="36">
        <f>SUMIFS(СВЦЭМ!$E$39:$E$789,СВЦЭМ!$A$39:$A$789,$A178,СВЦЭМ!$B$39:$B$789,T$155)+'СЕТ СН'!$F$12</f>
        <v>160.69652381</v>
      </c>
      <c r="U178" s="36">
        <f>SUMIFS(СВЦЭМ!$E$39:$E$789,СВЦЭМ!$A$39:$A$789,$A178,СВЦЭМ!$B$39:$B$789,U$155)+'СЕТ СН'!$F$12</f>
        <v>160.53605413</v>
      </c>
      <c r="V178" s="36">
        <f>SUMIFS(СВЦЭМ!$E$39:$E$789,СВЦЭМ!$A$39:$A$789,$A178,СВЦЭМ!$B$39:$B$789,V$155)+'СЕТ СН'!$F$12</f>
        <v>158.69798797999999</v>
      </c>
      <c r="W178" s="36">
        <f>SUMIFS(СВЦЭМ!$E$39:$E$789,СВЦЭМ!$A$39:$A$789,$A178,СВЦЭМ!$B$39:$B$789,W$155)+'СЕТ СН'!$F$12</f>
        <v>158.64714057</v>
      </c>
      <c r="X178" s="36">
        <f>SUMIFS(СВЦЭМ!$E$39:$E$789,СВЦЭМ!$A$39:$A$789,$A178,СВЦЭМ!$B$39:$B$789,X$155)+'СЕТ СН'!$F$12</f>
        <v>163.31709348000001</v>
      </c>
      <c r="Y178" s="36">
        <f>SUMIFS(СВЦЭМ!$E$39:$E$789,СВЦЭМ!$A$39:$A$789,$A178,СВЦЭМ!$B$39:$B$789,Y$155)+'СЕТ СН'!$F$12</f>
        <v>165.68516919999999</v>
      </c>
    </row>
    <row r="179" spans="1:32" ht="15.75" x14ac:dyDescent="0.2">
      <c r="A179" s="35">
        <f t="shared" si="4"/>
        <v>45650</v>
      </c>
      <c r="B179" s="36">
        <f>SUMIFS(СВЦЭМ!$E$39:$E$789,СВЦЭМ!$A$39:$A$789,$A179,СВЦЭМ!$B$39:$B$789,B$155)+'СЕТ СН'!$F$12</f>
        <v>170.35993202</v>
      </c>
      <c r="C179" s="36">
        <f>SUMIFS(СВЦЭМ!$E$39:$E$789,СВЦЭМ!$A$39:$A$789,$A179,СВЦЭМ!$B$39:$B$789,C$155)+'СЕТ СН'!$F$12</f>
        <v>179.01921539</v>
      </c>
      <c r="D179" s="36">
        <f>SUMIFS(СВЦЭМ!$E$39:$E$789,СВЦЭМ!$A$39:$A$789,$A179,СВЦЭМ!$B$39:$B$789,D$155)+'СЕТ СН'!$F$12</f>
        <v>178.66291224</v>
      </c>
      <c r="E179" s="36">
        <f>SUMIFS(СВЦЭМ!$E$39:$E$789,СВЦЭМ!$A$39:$A$789,$A179,СВЦЭМ!$B$39:$B$789,E$155)+'СЕТ СН'!$F$12</f>
        <v>178.70232078000001</v>
      </c>
      <c r="F179" s="36">
        <f>SUMIFS(СВЦЭМ!$E$39:$E$789,СВЦЭМ!$A$39:$A$789,$A179,СВЦЭМ!$B$39:$B$789,F$155)+'СЕТ СН'!$F$12</f>
        <v>177.97414212000001</v>
      </c>
      <c r="G179" s="36">
        <f>SUMIFS(СВЦЭМ!$E$39:$E$789,СВЦЭМ!$A$39:$A$789,$A179,СВЦЭМ!$B$39:$B$789,G$155)+'СЕТ СН'!$F$12</f>
        <v>176.58680344999999</v>
      </c>
      <c r="H179" s="36">
        <f>SUMIFS(СВЦЭМ!$E$39:$E$789,СВЦЭМ!$A$39:$A$789,$A179,СВЦЭМ!$B$39:$B$789,H$155)+'СЕТ СН'!$F$12</f>
        <v>175.18607052999999</v>
      </c>
      <c r="I179" s="36">
        <f>SUMIFS(СВЦЭМ!$E$39:$E$789,СВЦЭМ!$A$39:$A$789,$A179,СВЦЭМ!$B$39:$B$789,I$155)+'СЕТ СН'!$F$12</f>
        <v>170.02456903000001</v>
      </c>
      <c r="J179" s="36">
        <f>SUMIFS(СВЦЭМ!$E$39:$E$789,СВЦЭМ!$A$39:$A$789,$A179,СВЦЭМ!$B$39:$B$789,J$155)+'СЕТ СН'!$F$12</f>
        <v>167.42175831</v>
      </c>
      <c r="K179" s="36">
        <f>SUMIFS(СВЦЭМ!$E$39:$E$789,СВЦЭМ!$A$39:$A$789,$A179,СВЦЭМ!$B$39:$B$789,K$155)+'СЕТ СН'!$F$12</f>
        <v>168.04131652999999</v>
      </c>
      <c r="L179" s="36">
        <f>SUMIFS(СВЦЭМ!$E$39:$E$789,СВЦЭМ!$A$39:$A$789,$A179,СВЦЭМ!$B$39:$B$789,L$155)+'СЕТ СН'!$F$12</f>
        <v>165.43692648999999</v>
      </c>
      <c r="M179" s="36">
        <f>SUMIFS(СВЦЭМ!$E$39:$E$789,СВЦЭМ!$A$39:$A$789,$A179,СВЦЭМ!$B$39:$B$789,M$155)+'СЕТ СН'!$F$12</f>
        <v>159.80980094</v>
      </c>
      <c r="N179" s="36">
        <f>SUMIFS(СВЦЭМ!$E$39:$E$789,СВЦЭМ!$A$39:$A$789,$A179,СВЦЭМ!$B$39:$B$789,N$155)+'СЕТ СН'!$F$12</f>
        <v>161.43929051999999</v>
      </c>
      <c r="O179" s="36">
        <f>SUMIFS(СВЦЭМ!$E$39:$E$789,СВЦЭМ!$A$39:$A$789,$A179,СВЦЭМ!$B$39:$B$789,O$155)+'СЕТ СН'!$F$12</f>
        <v>165.79527662999999</v>
      </c>
      <c r="P179" s="36">
        <f>SUMIFS(СВЦЭМ!$E$39:$E$789,СВЦЭМ!$A$39:$A$789,$A179,СВЦЭМ!$B$39:$B$789,P$155)+'СЕТ СН'!$F$12</f>
        <v>165.33634332</v>
      </c>
      <c r="Q179" s="36">
        <f>SUMIFS(СВЦЭМ!$E$39:$E$789,СВЦЭМ!$A$39:$A$789,$A179,СВЦЭМ!$B$39:$B$789,Q$155)+'СЕТ СН'!$F$12</f>
        <v>160.11810309000001</v>
      </c>
      <c r="R179" s="36">
        <f>SUMIFS(СВЦЭМ!$E$39:$E$789,СВЦЭМ!$A$39:$A$789,$A179,СВЦЭМ!$B$39:$B$789,R$155)+'СЕТ СН'!$F$12</f>
        <v>161.48611457000001</v>
      </c>
      <c r="S179" s="36">
        <f>SUMIFS(СВЦЭМ!$E$39:$E$789,СВЦЭМ!$A$39:$A$789,$A179,СВЦЭМ!$B$39:$B$789,S$155)+'СЕТ СН'!$F$12</f>
        <v>163.34390689</v>
      </c>
      <c r="T179" s="36">
        <f>SUMIFS(СВЦЭМ!$E$39:$E$789,СВЦЭМ!$A$39:$A$789,$A179,СВЦЭМ!$B$39:$B$789,T$155)+'СЕТ СН'!$F$12</f>
        <v>166.37690971999999</v>
      </c>
      <c r="U179" s="36">
        <f>SUMIFS(СВЦЭМ!$E$39:$E$789,СВЦЭМ!$A$39:$A$789,$A179,СВЦЭМ!$B$39:$B$789,U$155)+'СЕТ СН'!$F$12</f>
        <v>166.61195434999999</v>
      </c>
      <c r="V179" s="36">
        <f>SUMIFS(СВЦЭМ!$E$39:$E$789,СВЦЭМ!$A$39:$A$789,$A179,СВЦЭМ!$B$39:$B$789,V$155)+'СЕТ СН'!$F$12</f>
        <v>167.58945109000001</v>
      </c>
      <c r="W179" s="36">
        <f>SUMIFS(СВЦЭМ!$E$39:$E$789,СВЦЭМ!$A$39:$A$789,$A179,СВЦЭМ!$B$39:$B$789,W$155)+'СЕТ СН'!$F$12</f>
        <v>169.44875110000001</v>
      </c>
      <c r="X179" s="36">
        <f>SUMIFS(СВЦЭМ!$E$39:$E$789,СВЦЭМ!$A$39:$A$789,$A179,СВЦЭМ!$B$39:$B$789,X$155)+'СЕТ СН'!$F$12</f>
        <v>172.19198041999999</v>
      </c>
      <c r="Y179" s="36">
        <f>SUMIFS(СВЦЭМ!$E$39:$E$789,СВЦЭМ!$A$39:$A$789,$A179,СВЦЭМ!$B$39:$B$789,Y$155)+'СЕТ СН'!$F$12</f>
        <v>172.93138564</v>
      </c>
    </row>
    <row r="180" spans="1:32" ht="15.75" x14ac:dyDescent="0.2">
      <c r="A180" s="35">
        <f t="shared" si="4"/>
        <v>45651</v>
      </c>
      <c r="B180" s="36">
        <f>SUMIFS(СВЦЭМ!$E$39:$E$789,СВЦЭМ!$A$39:$A$789,$A180,СВЦЭМ!$B$39:$B$789,B$155)+'СЕТ СН'!$F$12</f>
        <v>164.16389315000001</v>
      </c>
      <c r="C180" s="36">
        <f>SUMIFS(СВЦЭМ!$E$39:$E$789,СВЦЭМ!$A$39:$A$789,$A180,СВЦЭМ!$B$39:$B$789,C$155)+'СЕТ СН'!$F$12</f>
        <v>167.53783437999999</v>
      </c>
      <c r="D180" s="36">
        <f>SUMIFS(СВЦЭМ!$E$39:$E$789,СВЦЭМ!$A$39:$A$789,$A180,СВЦЭМ!$B$39:$B$789,D$155)+'СЕТ СН'!$F$12</f>
        <v>168.46668417999999</v>
      </c>
      <c r="E180" s="36">
        <f>SUMIFS(СВЦЭМ!$E$39:$E$789,СВЦЭМ!$A$39:$A$789,$A180,СВЦЭМ!$B$39:$B$789,E$155)+'СЕТ СН'!$F$12</f>
        <v>171.31857862999999</v>
      </c>
      <c r="F180" s="36">
        <f>SUMIFS(СВЦЭМ!$E$39:$E$789,СВЦЭМ!$A$39:$A$789,$A180,СВЦЭМ!$B$39:$B$789,F$155)+'СЕТ СН'!$F$12</f>
        <v>171.8017629</v>
      </c>
      <c r="G180" s="36">
        <f>SUMIFS(СВЦЭМ!$E$39:$E$789,СВЦЭМ!$A$39:$A$789,$A180,СВЦЭМ!$B$39:$B$789,G$155)+'СЕТ СН'!$F$12</f>
        <v>168.31523361000001</v>
      </c>
      <c r="H180" s="36">
        <f>SUMIFS(СВЦЭМ!$E$39:$E$789,СВЦЭМ!$A$39:$A$789,$A180,СВЦЭМ!$B$39:$B$789,H$155)+'СЕТ СН'!$F$12</f>
        <v>163.09742044999999</v>
      </c>
      <c r="I180" s="36">
        <f>SUMIFS(СВЦЭМ!$E$39:$E$789,СВЦЭМ!$A$39:$A$789,$A180,СВЦЭМ!$B$39:$B$789,I$155)+'СЕТ СН'!$F$12</f>
        <v>154.922965</v>
      </c>
      <c r="J180" s="36">
        <f>SUMIFS(СВЦЭМ!$E$39:$E$789,СВЦЭМ!$A$39:$A$789,$A180,СВЦЭМ!$B$39:$B$789,J$155)+'СЕТ СН'!$F$12</f>
        <v>153.47681775000001</v>
      </c>
      <c r="K180" s="36">
        <f>SUMIFS(СВЦЭМ!$E$39:$E$789,СВЦЭМ!$A$39:$A$789,$A180,СВЦЭМ!$B$39:$B$789,K$155)+'СЕТ СН'!$F$12</f>
        <v>152.33516804000001</v>
      </c>
      <c r="L180" s="36">
        <f>SUMIFS(СВЦЭМ!$E$39:$E$789,СВЦЭМ!$A$39:$A$789,$A180,СВЦЭМ!$B$39:$B$789,L$155)+'СЕТ СН'!$F$12</f>
        <v>150.90235584000001</v>
      </c>
      <c r="M180" s="36">
        <f>SUMIFS(СВЦЭМ!$E$39:$E$789,СВЦЭМ!$A$39:$A$789,$A180,СВЦЭМ!$B$39:$B$789,M$155)+'СЕТ СН'!$F$12</f>
        <v>148.89074493999999</v>
      </c>
      <c r="N180" s="36">
        <f>SUMIFS(СВЦЭМ!$E$39:$E$789,СВЦЭМ!$A$39:$A$789,$A180,СВЦЭМ!$B$39:$B$789,N$155)+'СЕТ СН'!$F$12</f>
        <v>149.01772778</v>
      </c>
      <c r="O180" s="36">
        <f>SUMIFS(СВЦЭМ!$E$39:$E$789,СВЦЭМ!$A$39:$A$789,$A180,СВЦЭМ!$B$39:$B$789,O$155)+'СЕТ СН'!$F$12</f>
        <v>149.86806670000001</v>
      </c>
      <c r="P180" s="36">
        <f>SUMIFS(СВЦЭМ!$E$39:$E$789,СВЦЭМ!$A$39:$A$789,$A180,СВЦЭМ!$B$39:$B$789,P$155)+'СЕТ СН'!$F$12</f>
        <v>150.08685782000001</v>
      </c>
      <c r="Q180" s="36">
        <f>SUMIFS(СВЦЭМ!$E$39:$E$789,СВЦЭМ!$A$39:$A$789,$A180,СВЦЭМ!$B$39:$B$789,Q$155)+'СЕТ СН'!$F$12</f>
        <v>150.43864357000001</v>
      </c>
      <c r="R180" s="36">
        <f>SUMIFS(СВЦЭМ!$E$39:$E$789,СВЦЭМ!$A$39:$A$789,$A180,СВЦЭМ!$B$39:$B$789,R$155)+'СЕТ СН'!$F$12</f>
        <v>150.25631809000001</v>
      </c>
      <c r="S180" s="36">
        <f>SUMIFS(СВЦЭМ!$E$39:$E$789,СВЦЭМ!$A$39:$A$789,$A180,СВЦЭМ!$B$39:$B$789,S$155)+'СЕТ СН'!$F$12</f>
        <v>148.73661308999999</v>
      </c>
      <c r="T180" s="36">
        <f>SUMIFS(СВЦЭМ!$E$39:$E$789,СВЦЭМ!$A$39:$A$789,$A180,СВЦЭМ!$B$39:$B$789,T$155)+'СЕТ СН'!$F$12</f>
        <v>150.46702768</v>
      </c>
      <c r="U180" s="36">
        <f>SUMIFS(СВЦЭМ!$E$39:$E$789,СВЦЭМ!$A$39:$A$789,$A180,СВЦЭМ!$B$39:$B$789,U$155)+'СЕТ СН'!$F$12</f>
        <v>150.27107045</v>
      </c>
      <c r="V180" s="36">
        <f>SUMIFS(СВЦЭМ!$E$39:$E$789,СВЦЭМ!$A$39:$A$789,$A180,СВЦЭМ!$B$39:$B$789,V$155)+'СЕТ СН'!$F$12</f>
        <v>150.90778075</v>
      </c>
      <c r="W180" s="36">
        <f>SUMIFS(СВЦЭМ!$E$39:$E$789,СВЦЭМ!$A$39:$A$789,$A180,СВЦЭМ!$B$39:$B$789,W$155)+'СЕТ СН'!$F$12</f>
        <v>153.63230823000001</v>
      </c>
      <c r="X180" s="36">
        <f>SUMIFS(СВЦЭМ!$E$39:$E$789,СВЦЭМ!$A$39:$A$789,$A180,СВЦЭМ!$B$39:$B$789,X$155)+'СЕТ СН'!$F$12</f>
        <v>153.07146653999999</v>
      </c>
      <c r="Y180" s="36">
        <f>SUMIFS(СВЦЭМ!$E$39:$E$789,СВЦЭМ!$A$39:$A$789,$A180,СВЦЭМ!$B$39:$B$789,Y$155)+'СЕТ СН'!$F$12</f>
        <v>157.52987306</v>
      </c>
    </row>
    <row r="181" spans="1:32" ht="15.75" x14ac:dyDescent="0.2">
      <c r="A181" s="35">
        <f t="shared" si="4"/>
        <v>45652</v>
      </c>
      <c r="B181" s="36">
        <f>SUMIFS(СВЦЭМ!$E$39:$E$789,СВЦЭМ!$A$39:$A$789,$A181,СВЦЭМ!$B$39:$B$789,B$155)+'СЕТ СН'!$F$12</f>
        <v>170.02209194</v>
      </c>
      <c r="C181" s="36">
        <f>SUMIFS(СВЦЭМ!$E$39:$E$789,СВЦЭМ!$A$39:$A$789,$A181,СВЦЭМ!$B$39:$B$789,C$155)+'СЕТ СН'!$F$12</f>
        <v>173.16242890999999</v>
      </c>
      <c r="D181" s="36">
        <f>SUMIFS(СВЦЭМ!$E$39:$E$789,СВЦЭМ!$A$39:$A$789,$A181,СВЦЭМ!$B$39:$B$789,D$155)+'СЕТ СН'!$F$12</f>
        <v>175.33342912000001</v>
      </c>
      <c r="E181" s="36">
        <f>SUMIFS(СВЦЭМ!$E$39:$E$789,СВЦЭМ!$A$39:$A$789,$A181,СВЦЭМ!$B$39:$B$789,E$155)+'СЕТ СН'!$F$12</f>
        <v>175.73850557</v>
      </c>
      <c r="F181" s="36">
        <f>SUMIFS(СВЦЭМ!$E$39:$E$789,СВЦЭМ!$A$39:$A$789,$A181,СВЦЭМ!$B$39:$B$789,F$155)+'СЕТ СН'!$F$12</f>
        <v>175.38329474</v>
      </c>
      <c r="G181" s="36">
        <f>SUMIFS(СВЦЭМ!$E$39:$E$789,СВЦЭМ!$A$39:$A$789,$A181,СВЦЭМ!$B$39:$B$789,G$155)+'СЕТ СН'!$F$12</f>
        <v>173.45119758999999</v>
      </c>
      <c r="H181" s="36">
        <f>SUMIFS(СВЦЭМ!$E$39:$E$789,СВЦЭМ!$A$39:$A$789,$A181,СВЦЭМ!$B$39:$B$789,H$155)+'СЕТ СН'!$F$12</f>
        <v>166.73477419</v>
      </c>
      <c r="I181" s="36">
        <f>SUMIFS(СВЦЭМ!$E$39:$E$789,СВЦЭМ!$A$39:$A$789,$A181,СВЦЭМ!$B$39:$B$789,I$155)+'СЕТ СН'!$F$12</f>
        <v>161.51454931000001</v>
      </c>
      <c r="J181" s="36">
        <f>SUMIFS(СВЦЭМ!$E$39:$E$789,СВЦЭМ!$A$39:$A$789,$A181,СВЦЭМ!$B$39:$B$789,J$155)+'СЕТ СН'!$F$12</f>
        <v>158.70396535</v>
      </c>
      <c r="K181" s="36">
        <f>SUMIFS(СВЦЭМ!$E$39:$E$789,СВЦЭМ!$A$39:$A$789,$A181,СВЦЭМ!$B$39:$B$789,K$155)+'СЕТ СН'!$F$12</f>
        <v>157.09681158000001</v>
      </c>
      <c r="L181" s="36">
        <f>SUMIFS(СВЦЭМ!$E$39:$E$789,СВЦЭМ!$A$39:$A$789,$A181,СВЦЭМ!$B$39:$B$789,L$155)+'СЕТ СН'!$F$12</f>
        <v>157.03729718</v>
      </c>
      <c r="M181" s="36">
        <f>SUMIFS(СВЦЭМ!$E$39:$E$789,СВЦЭМ!$A$39:$A$789,$A181,СВЦЭМ!$B$39:$B$789,M$155)+'СЕТ СН'!$F$12</f>
        <v>155.95104311</v>
      </c>
      <c r="N181" s="36">
        <f>SUMIFS(СВЦЭМ!$E$39:$E$789,СВЦЭМ!$A$39:$A$789,$A181,СВЦЭМ!$B$39:$B$789,N$155)+'СЕТ СН'!$F$12</f>
        <v>156.06668776999999</v>
      </c>
      <c r="O181" s="36">
        <f>SUMIFS(СВЦЭМ!$E$39:$E$789,СВЦЭМ!$A$39:$A$789,$A181,СВЦЭМ!$B$39:$B$789,O$155)+'СЕТ СН'!$F$12</f>
        <v>155.45824592</v>
      </c>
      <c r="P181" s="36">
        <f>SUMIFS(СВЦЭМ!$E$39:$E$789,СВЦЭМ!$A$39:$A$789,$A181,СВЦЭМ!$B$39:$B$789,P$155)+'СЕТ СН'!$F$12</f>
        <v>156.47765863000001</v>
      </c>
      <c r="Q181" s="36">
        <f>SUMIFS(СВЦЭМ!$E$39:$E$789,СВЦЭМ!$A$39:$A$789,$A181,СВЦЭМ!$B$39:$B$789,Q$155)+'СЕТ СН'!$F$12</f>
        <v>160.69699771000001</v>
      </c>
      <c r="R181" s="36">
        <f>SUMIFS(СВЦЭМ!$E$39:$E$789,СВЦЭМ!$A$39:$A$789,$A181,СВЦЭМ!$B$39:$B$789,R$155)+'СЕТ СН'!$F$12</f>
        <v>157.16168390999999</v>
      </c>
      <c r="S181" s="36">
        <f>SUMIFS(СВЦЭМ!$E$39:$E$789,СВЦЭМ!$A$39:$A$789,$A181,СВЦЭМ!$B$39:$B$789,S$155)+'СЕТ СН'!$F$12</f>
        <v>157.80695036</v>
      </c>
      <c r="T181" s="36">
        <f>SUMIFS(СВЦЭМ!$E$39:$E$789,СВЦЭМ!$A$39:$A$789,$A181,СВЦЭМ!$B$39:$B$789,T$155)+'СЕТ СН'!$F$12</f>
        <v>156.30902924</v>
      </c>
      <c r="U181" s="36">
        <f>SUMIFS(СВЦЭМ!$E$39:$E$789,СВЦЭМ!$A$39:$A$789,$A181,СВЦЭМ!$B$39:$B$789,U$155)+'СЕТ СН'!$F$12</f>
        <v>157.43055192</v>
      </c>
      <c r="V181" s="36">
        <f>SUMIFS(СВЦЭМ!$E$39:$E$789,СВЦЭМ!$A$39:$A$789,$A181,СВЦЭМ!$B$39:$B$789,V$155)+'СЕТ СН'!$F$12</f>
        <v>159.61744199</v>
      </c>
      <c r="W181" s="36">
        <f>SUMIFS(СВЦЭМ!$E$39:$E$789,СВЦЭМ!$A$39:$A$789,$A181,СВЦЭМ!$B$39:$B$789,W$155)+'СЕТ СН'!$F$12</f>
        <v>160.50034239999999</v>
      </c>
      <c r="X181" s="36">
        <f>SUMIFS(СВЦЭМ!$E$39:$E$789,СВЦЭМ!$A$39:$A$789,$A181,СВЦЭМ!$B$39:$B$789,X$155)+'СЕТ СН'!$F$12</f>
        <v>161.38228340000001</v>
      </c>
      <c r="Y181" s="36">
        <f>SUMIFS(СВЦЭМ!$E$39:$E$789,СВЦЭМ!$A$39:$A$789,$A181,СВЦЭМ!$B$39:$B$789,Y$155)+'СЕТ СН'!$F$12</f>
        <v>162.73322987</v>
      </c>
    </row>
    <row r="182" spans="1:32" ht="15.75" x14ac:dyDescent="0.2">
      <c r="A182" s="35">
        <f t="shared" si="4"/>
        <v>45653</v>
      </c>
      <c r="B182" s="36">
        <f>SUMIFS(СВЦЭМ!$E$39:$E$789,СВЦЭМ!$A$39:$A$789,$A182,СВЦЭМ!$B$39:$B$789,B$155)+'СЕТ СН'!$F$12</f>
        <v>171.08295869</v>
      </c>
      <c r="C182" s="36">
        <f>SUMIFS(СВЦЭМ!$E$39:$E$789,СВЦЭМ!$A$39:$A$789,$A182,СВЦЭМ!$B$39:$B$789,C$155)+'СЕТ СН'!$F$12</f>
        <v>172.54970931</v>
      </c>
      <c r="D182" s="36">
        <f>SUMIFS(СВЦЭМ!$E$39:$E$789,СВЦЭМ!$A$39:$A$789,$A182,СВЦЭМ!$B$39:$B$789,D$155)+'СЕТ СН'!$F$12</f>
        <v>173.50171194999999</v>
      </c>
      <c r="E182" s="36">
        <f>SUMIFS(СВЦЭМ!$E$39:$E$789,СВЦЭМ!$A$39:$A$789,$A182,СВЦЭМ!$B$39:$B$789,E$155)+'СЕТ СН'!$F$12</f>
        <v>174.27731573</v>
      </c>
      <c r="F182" s="36">
        <f>SUMIFS(СВЦЭМ!$E$39:$E$789,СВЦЭМ!$A$39:$A$789,$A182,СВЦЭМ!$B$39:$B$789,F$155)+'СЕТ СН'!$F$12</f>
        <v>173.64617057000001</v>
      </c>
      <c r="G182" s="36">
        <f>SUMIFS(СВЦЭМ!$E$39:$E$789,СВЦЭМ!$A$39:$A$789,$A182,СВЦЭМ!$B$39:$B$789,G$155)+'СЕТ СН'!$F$12</f>
        <v>171.15151746999999</v>
      </c>
      <c r="H182" s="36">
        <f>SUMIFS(СВЦЭМ!$E$39:$E$789,СВЦЭМ!$A$39:$A$789,$A182,СВЦЭМ!$B$39:$B$789,H$155)+'СЕТ СН'!$F$12</f>
        <v>164.68074365999999</v>
      </c>
      <c r="I182" s="36">
        <f>SUMIFS(СВЦЭМ!$E$39:$E$789,СВЦЭМ!$A$39:$A$789,$A182,СВЦЭМ!$B$39:$B$789,I$155)+'СЕТ СН'!$F$12</f>
        <v>157.59860295999999</v>
      </c>
      <c r="J182" s="36">
        <f>SUMIFS(СВЦЭМ!$E$39:$E$789,СВЦЭМ!$A$39:$A$789,$A182,СВЦЭМ!$B$39:$B$789,J$155)+'СЕТ СН'!$F$12</f>
        <v>155.47733339000001</v>
      </c>
      <c r="K182" s="36">
        <f>SUMIFS(СВЦЭМ!$E$39:$E$789,СВЦЭМ!$A$39:$A$789,$A182,СВЦЭМ!$B$39:$B$789,K$155)+'СЕТ СН'!$F$12</f>
        <v>155.48750953000001</v>
      </c>
      <c r="L182" s="36">
        <f>SUMIFS(СВЦЭМ!$E$39:$E$789,СВЦЭМ!$A$39:$A$789,$A182,СВЦЭМ!$B$39:$B$789,L$155)+'СЕТ СН'!$F$12</f>
        <v>157.27504329999999</v>
      </c>
      <c r="M182" s="36">
        <f>SUMIFS(СВЦЭМ!$E$39:$E$789,СВЦЭМ!$A$39:$A$789,$A182,СВЦЭМ!$B$39:$B$789,M$155)+'СЕТ СН'!$F$12</f>
        <v>162.24864099000001</v>
      </c>
      <c r="N182" s="36">
        <f>SUMIFS(СВЦЭМ!$E$39:$E$789,СВЦЭМ!$A$39:$A$789,$A182,СВЦЭМ!$B$39:$B$789,N$155)+'СЕТ СН'!$F$12</f>
        <v>164.07004434000001</v>
      </c>
      <c r="O182" s="36">
        <f>SUMIFS(СВЦЭМ!$E$39:$E$789,СВЦЭМ!$A$39:$A$789,$A182,СВЦЭМ!$B$39:$B$789,O$155)+'СЕТ СН'!$F$12</f>
        <v>164.17304867999999</v>
      </c>
      <c r="P182" s="36">
        <f>SUMIFS(СВЦЭМ!$E$39:$E$789,СВЦЭМ!$A$39:$A$789,$A182,СВЦЭМ!$B$39:$B$789,P$155)+'СЕТ СН'!$F$12</f>
        <v>163.13666115999999</v>
      </c>
      <c r="Q182" s="36">
        <f>SUMIFS(СВЦЭМ!$E$39:$E$789,СВЦЭМ!$A$39:$A$789,$A182,СВЦЭМ!$B$39:$B$789,Q$155)+'СЕТ СН'!$F$12</f>
        <v>164.09447686999999</v>
      </c>
      <c r="R182" s="36">
        <f>SUMIFS(СВЦЭМ!$E$39:$E$789,СВЦЭМ!$A$39:$A$789,$A182,СВЦЭМ!$B$39:$B$789,R$155)+'СЕТ СН'!$F$12</f>
        <v>163.37488504000001</v>
      </c>
      <c r="S182" s="36">
        <f>SUMIFS(СВЦЭМ!$E$39:$E$789,СВЦЭМ!$A$39:$A$789,$A182,СВЦЭМ!$B$39:$B$789,S$155)+'СЕТ СН'!$F$12</f>
        <v>162.26832422000001</v>
      </c>
      <c r="T182" s="36">
        <f>SUMIFS(СВЦЭМ!$E$39:$E$789,СВЦЭМ!$A$39:$A$789,$A182,СВЦЭМ!$B$39:$B$789,T$155)+'СЕТ СН'!$F$12</f>
        <v>159.91969057</v>
      </c>
      <c r="U182" s="36">
        <f>SUMIFS(СВЦЭМ!$E$39:$E$789,СВЦЭМ!$A$39:$A$789,$A182,СВЦЭМ!$B$39:$B$789,U$155)+'СЕТ СН'!$F$12</f>
        <v>157.42160275000001</v>
      </c>
      <c r="V182" s="36">
        <f>SUMIFS(СВЦЭМ!$E$39:$E$789,СВЦЭМ!$A$39:$A$789,$A182,СВЦЭМ!$B$39:$B$789,V$155)+'СЕТ СН'!$F$12</f>
        <v>158.2235503</v>
      </c>
      <c r="W182" s="36">
        <f>SUMIFS(СВЦЭМ!$E$39:$E$789,СВЦЭМ!$A$39:$A$789,$A182,СВЦЭМ!$B$39:$B$789,W$155)+'СЕТ СН'!$F$12</f>
        <v>160.69395678999999</v>
      </c>
      <c r="X182" s="36">
        <f>SUMIFS(СВЦЭМ!$E$39:$E$789,СВЦЭМ!$A$39:$A$789,$A182,СВЦЭМ!$B$39:$B$789,X$155)+'СЕТ СН'!$F$12</f>
        <v>164.30023353000001</v>
      </c>
      <c r="Y182" s="36">
        <f>SUMIFS(СВЦЭМ!$E$39:$E$789,СВЦЭМ!$A$39:$A$789,$A182,СВЦЭМ!$B$39:$B$789,Y$155)+'СЕТ СН'!$F$12</f>
        <v>164.64741556999999</v>
      </c>
    </row>
    <row r="183" spans="1:32" ht="15.75" x14ac:dyDescent="0.2">
      <c r="A183" s="35">
        <f t="shared" si="4"/>
        <v>45654</v>
      </c>
      <c r="B183" s="36">
        <f>SUMIFS(СВЦЭМ!$E$39:$E$789,СВЦЭМ!$A$39:$A$789,$A183,СВЦЭМ!$B$39:$B$789,B$155)+'СЕТ СН'!$F$12</f>
        <v>164.92324088999999</v>
      </c>
      <c r="C183" s="36">
        <f>SUMIFS(СВЦЭМ!$E$39:$E$789,СВЦЭМ!$A$39:$A$789,$A183,СВЦЭМ!$B$39:$B$789,C$155)+'СЕТ СН'!$F$12</f>
        <v>168.18849041000001</v>
      </c>
      <c r="D183" s="36">
        <f>SUMIFS(СВЦЭМ!$E$39:$E$789,СВЦЭМ!$A$39:$A$789,$A183,СВЦЭМ!$B$39:$B$789,D$155)+'СЕТ СН'!$F$12</f>
        <v>172.53106012999999</v>
      </c>
      <c r="E183" s="36">
        <f>SUMIFS(СВЦЭМ!$E$39:$E$789,СВЦЭМ!$A$39:$A$789,$A183,СВЦЭМ!$B$39:$B$789,E$155)+'СЕТ СН'!$F$12</f>
        <v>174.14589687</v>
      </c>
      <c r="F183" s="36">
        <f>SUMIFS(СВЦЭМ!$E$39:$E$789,СВЦЭМ!$A$39:$A$789,$A183,СВЦЭМ!$B$39:$B$789,F$155)+'СЕТ СН'!$F$12</f>
        <v>174.11566540000001</v>
      </c>
      <c r="G183" s="36">
        <f>SUMIFS(СВЦЭМ!$E$39:$E$789,СВЦЭМ!$A$39:$A$789,$A183,СВЦЭМ!$B$39:$B$789,G$155)+'СЕТ СН'!$F$12</f>
        <v>171.73466808000001</v>
      </c>
      <c r="H183" s="36">
        <f>SUMIFS(СВЦЭМ!$E$39:$E$789,СВЦЭМ!$A$39:$A$789,$A183,СВЦЭМ!$B$39:$B$789,H$155)+'СЕТ СН'!$F$12</f>
        <v>169.68742208</v>
      </c>
      <c r="I183" s="36">
        <f>SUMIFS(СВЦЭМ!$E$39:$E$789,СВЦЭМ!$A$39:$A$789,$A183,СВЦЭМ!$B$39:$B$789,I$155)+'СЕТ СН'!$F$12</f>
        <v>163.73666717</v>
      </c>
      <c r="J183" s="36">
        <f>SUMIFS(СВЦЭМ!$E$39:$E$789,СВЦЭМ!$A$39:$A$789,$A183,СВЦЭМ!$B$39:$B$789,J$155)+'СЕТ СН'!$F$12</f>
        <v>161.90331559000001</v>
      </c>
      <c r="K183" s="36">
        <f>SUMIFS(СВЦЭМ!$E$39:$E$789,СВЦЭМ!$A$39:$A$789,$A183,СВЦЭМ!$B$39:$B$789,K$155)+'СЕТ СН'!$F$12</f>
        <v>160.30488477</v>
      </c>
      <c r="L183" s="36">
        <f>SUMIFS(СВЦЭМ!$E$39:$E$789,СВЦЭМ!$A$39:$A$789,$A183,СВЦЭМ!$B$39:$B$789,L$155)+'СЕТ СН'!$F$12</f>
        <v>158.39350605999999</v>
      </c>
      <c r="M183" s="36">
        <f>SUMIFS(СВЦЭМ!$E$39:$E$789,СВЦЭМ!$A$39:$A$789,$A183,СВЦЭМ!$B$39:$B$789,M$155)+'СЕТ СН'!$F$12</f>
        <v>163.05532135999999</v>
      </c>
      <c r="N183" s="36">
        <f>SUMIFS(СВЦЭМ!$E$39:$E$789,СВЦЭМ!$A$39:$A$789,$A183,СВЦЭМ!$B$39:$B$789,N$155)+'СЕТ СН'!$F$12</f>
        <v>163.53748719999999</v>
      </c>
      <c r="O183" s="36">
        <f>SUMIFS(СВЦЭМ!$E$39:$E$789,СВЦЭМ!$A$39:$A$789,$A183,СВЦЭМ!$B$39:$B$789,O$155)+'СЕТ СН'!$F$12</f>
        <v>164.16207333</v>
      </c>
      <c r="P183" s="36">
        <f>SUMIFS(СВЦЭМ!$E$39:$E$789,СВЦЭМ!$A$39:$A$789,$A183,СВЦЭМ!$B$39:$B$789,P$155)+'СЕТ СН'!$F$12</f>
        <v>163.96229715999999</v>
      </c>
      <c r="Q183" s="36">
        <f>SUMIFS(СВЦЭМ!$E$39:$E$789,СВЦЭМ!$A$39:$A$789,$A183,СВЦЭМ!$B$39:$B$789,Q$155)+'СЕТ СН'!$F$12</f>
        <v>164.96310012999999</v>
      </c>
      <c r="R183" s="36">
        <f>SUMIFS(СВЦЭМ!$E$39:$E$789,СВЦЭМ!$A$39:$A$789,$A183,СВЦЭМ!$B$39:$B$789,R$155)+'СЕТ СН'!$F$12</f>
        <v>164.55468536999999</v>
      </c>
      <c r="S183" s="36">
        <f>SUMIFS(СВЦЭМ!$E$39:$E$789,СВЦЭМ!$A$39:$A$789,$A183,СВЦЭМ!$B$39:$B$789,S$155)+'СЕТ СН'!$F$12</f>
        <v>162.34253792999999</v>
      </c>
      <c r="T183" s="36">
        <f>SUMIFS(СВЦЭМ!$E$39:$E$789,СВЦЭМ!$A$39:$A$789,$A183,СВЦЭМ!$B$39:$B$789,T$155)+'СЕТ СН'!$F$12</f>
        <v>160.38623092</v>
      </c>
      <c r="U183" s="36">
        <f>SUMIFS(СВЦЭМ!$E$39:$E$789,СВЦЭМ!$A$39:$A$789,$A183,СВЦЭМ!$B$39:$B$789,U$155)+'СЕТ СН'!$F$12</f>
        <v>161.69523143999999</v>
      </c>
      <c r="V183" s="36">
        <f>SUMIFS(СВЦЭМ!$E$39:$E$789,СВЦЭМ!$A$39:$A$789,$A183,СВЦЭМ!$B$39:$B$789,V$155)+'СЕТ СН'!$F$12</f>
        <v>162.64222765</v>
      </c>
      <c r="W183" s="36">
        <f>SUMIFS(СВЦЭМ!$E$39:$E$789,СВЦЭМ!$A$39:$A$789,$A183,СВЦЭМ!$B$39:$B$789,W$155)+'СЕТ СН'!$F$12</f>
        <v>163.39561087000001</v>
      </c>
      <c r="X183" s="36">
        <f>SUMIFS(СВЦЭМ!$E$39:$E$789,СВЦЭМ!$A$39:$A$789,$A183,СВЦЭМ!$B$39:$B$789,X$155)+'СЕТ СН'!$F$12</f>
        <v>164.31232814000001</v>
      </c>
      <c r="Y183" s="36">
        <f>SUMIFS(СВЦЭМ!$E$39:$E$789,СВЦЭМ!$A$39:$A$789,$A183,СВЦЭМ!$B$39:$B$789,Y$155)+'СЕТ СН'!$F$12</f>
        <v>170.40050514999999</v>
      </c>
    </row>
    <row r="184" spans="1:32" ht="15.75" x14ac:dyDescent="0.2">
      <c r="A184" s="35">
        <f t="shared" si="4"/>
        <v>45655</v>
      </c>
      <c r="B184" s="36">
        <f>SUMIFS(СВЦЭМ!$E$39:$E$789,СВЦЭМ!$A$39:$A$789,$A184,СВЦЭМ!$B$39:$B$789,B$155)+'СЕТ СН'!$F$12</f>
        <v>159.44104322000001</v>
      </c>
      <c r="C184" s="36">
        <f>SUMIFS(СВЦЭМ!$E$39:$E$789,СВЦЭМ!$A$39:$A$789,$A184,СВЦЭМ!$B$39:$B$789,C$155)+'СЕТ СН'!$F$12</f>
        <v>162.50817223000001</v>
      </c>
      <c r="D184" s="36">
        <f>SUMIFS(СВЦЭМ!$E$39:$E$789,СВЦЭМ!$A$39:$A$789,$A184,СВЦЭМ!$B$39:$B$789,D$155)+'СЕТ СН'!$F$12</f>
        <v>171.46398418999999</v>
      </c>
      <c r="E184" s="36">
        <f>SUMIFS(СВЦЭМ!$E$39:$E$789,СВЦЭМ!$A$39:$A$789,$A184,СВЦЭМ!$B$39:$B$789,E$155)+'СЕТ СН'!$F$12</f>
        <v>174.52591268</v>
      </c>
      <c r="F184" s="36">
        <f>SUMIFS(СВЦЭМ!$E$39:$E$789,СВЦЭМ!$A$39:$A$789,$A184,СВЦЭМ!$B$39:$B$789,F$155)+'СЕТ СН'!$F$12</f>
        <v>175.15178458</v>
      </c>
      <c r="G184" s="36">
        <f>SUMIFS(СВЦЭМ!$E$39:$E$789,СВЦЭМ!$A$39:$A$789,$A184,СВЦЭМ!$B$39:$B$789,G$155)+'СЕТ СН'!$F$12</f>
        <v>174.93563907999999</v>
      </c>
      <c r="H184" s="36">
        <f>SUMIFS(СВЦЭМ!$E$39:$E$789,СВЦЭМ!$A$39:$A$789,$A184,СВЦЭМ!$B$39:$B$789,H$155)+'СЕТ СН'!$F$12</f>
        <v>171.51431595</v>
      </c>
      <c r="I184" s="36">
        <f>SUMIFS(СВЦЭМ!$E$39:$E$789,СВЦЭМ!$A$39:$A$789,$A184,СВЦЭМ!$B$39:$B$789,I$155)+'СЕТ СН'!$F$12</f>
        <v>165.59610352999999</v>
      </c>
      <c r="J184" s="36">
        <f>SUMIFS(СВЦЭМ!$E$39:$E$789,СВЦЭМ!$A$39:$A$789,$A184,СВЦЭМ!$B$39:$B$789,J$155)+'СЕТ СН'!$F$12</f>
        <v>163.51567191999999</v>
      </c>
      <c r="K184" s="36">
        <f>SUMIFS(СВЦЭМ!$E$39:$E$789,СВЦЭМ!$A$39:$A$789,$A184,СВЦЭМ!$B$39:$B$789,K$155)+'СЕТ СН'!$F$12</f>
        <v>156.65524839</v>
      </c>
      <c r="L184" s="36">
        <f>SUMIFS(СВЦЭМ!$E$39:$E$789,СВЦЭМ!$A$39:$A$789,$A184,СВЦЭМ!$B$39:$B$789,L$155)+'СЕТ СН'!$F$12</f>
        <v>154.56235894</v>
      </c>
      <c r="M184" s="36">
        <f>SUMIFS(СВЦЭМ!$E$39:$E$789,СВЦЭМ!$A$39:$A$789,$A184,СВЦЭМ!$B$39:$B$789,M$155)+'СЕТ СН'!$F$12</f>
        <v>153.23873411</v>
      </c>
      <c r="N184" s="36">
        <f>SUMIFS(СВЦЭМ!$E$39:$E$789,СВЦЭМ!$A$39:$A$789,$A184,СВЦЭМ!$B$39:$B$789,N$155)+'СЕТ СН'!$F$12</f>
        <v>151.53506934999999</v>
      </c>
      <c r="O184" s="36">
        <f>SUMIFS(СВЦЭМ!$E$39:$E$789,СВЦЭМ!$A$39:$A$789,$A184,СВЦЭМ!$B$39:$B$789,O$155)+'СЕТ СН'!$F$12</f>
        <v>154.69697020000001</v>
      </c>
      <c r="P184" s="36">
        <f>SUMIFS(СВЦЭМ!$E$39:$E$789,СВЦЭМ!$A$39:$A$789,$A184,СВЦЭМ!$B$39:$B$789,P$155)+'СЕТ СН'!$F$12</f>
        <v>155.56357652</v>
      </c>
      <c r="Q184" s="36">
        <f>SUMIFS(СВЦЭМ!$E$39:$E$789,СВЦЭМ!$A$39:$A$789,$A184,СВЦЭМ!$B$39:$B$789,Q$155)+'СЕТ СН'!$F$12</f>
        <v>159.09313607999999</v>
      </c>
      <c r="R184" s="36">
        <f>SUMIFS(СВЦЭМ!$E$39:$E$789,СВЦЭМ!$A$39:$A$789,$A184,СВЦЭМ!$B$39:$B$789,R$155)+'СЕТ СН'!$F$12</f>
        <v>156.59838517</v>
      </c>
      <c r="S184" s="36">
        <f>SUMIFS(СВЦЭМ!$E$39:$E$789,СВЦЭМ!$A$39:$A$789,$A184,СВЦЭМ!$B$39:$B$789,S$155)+'СЕТ СН'!$F$12</f>
        <v>151.6982721</v>
      </c>
      <c r="T184" s="36">
        <f>SUMIFS(СВЦЭМ!$E$39:$E$789,СВЦЭМ!$A$39:$A$789,$A184,СВЦЭМ!$B$39:$B$789,T$155)+'СЕТ СН'!$F$12</f>
        <v>148.30468898999999</v>
      </c>
      <c r="U184" s="36">
        <f>SUMIFS(СВЦЭМ!$E$39:$E$789,СВЦЭМ!$A$39:$A$789,$A184,СВЦЭМ!$B$39:$B$789,U$155)+'СЕТ СН'!$F$12</f>
        <v>147.23929767000001</v>
      </c>
      <c r="V184" s="36">
        <f>SUMIFS(СВЦЭМ!$E$39:$E$789,СВЦЭМ!$A$39:$A$789,$A184,СВЦЭМ!$B$39:$B$789,V$155)+'СЕТ СН'!$F$12</f>
        <v>150.02478994000001</v>
      </c>
      <c r="W184" s="36">
        <f>SUMIFS(СВЦЭМ!$E$39:$E$789,СВЦЭМ!$A$39:$A$789,$A184,СВЦЭМ!$B$39:$B$789,W$155)+'СЕТ СН'!$F$12</f>
        <v>152.43806178</v>
      </c>
      <c r="X184" s="36">
        <f>SUMIFS(СВЦЭМ!$E$39:$E$789,СВЦЭМ!$A$39:$A$789,$A184,СВЦЭМ!$B$39:$B$789,X$155)+'СЕТ СН'!$F$12</f>
        <v>155.64543356999999</v>
      </c>
      <c r="Y184" s="36">
        <f>SUMIFS(СВЦЭМ!$E$39:$E$789,СВЦЭМ!$A$39:$A$789,$A184,СВЦЭМ!$B$39:$B$789,Y$155)+'СЕТ СН'!$F$12</f>
        <v>157.88717693999999</v>
      </c>
    </row>
    <row r="185" spans="1:32" ht="15.75" x14ac:dyDescent="0.2">
      <c r="A185" s="35">
        <f t="shared" si="4"/>
        <v>45656</v>
      </c>
      <c r="B185" s="36">
        <f>SUMIFS(СВЦЭМ!$E$39:$E$789,СВЦЭМ!$A$39:$A$789,$A185,СВЦЭМ!$B$39:$B$789,B$155)+'СЕТ СН'!$F$12</f>
        <v>173.46813180000001</v>
      </c>
      <c r="C185" s="36">
        <f>SUMIFS(СВЦЭМ!$E$39:$E$789,СВЦЭМ!$A$39:$A$789,$A185,СВЦЭМ!$B$39:$B$789,C$155)+'СЕТ СН'!$F$12</f>
        <v>178.17621604000001</v>
      </c>
      <c r="D185" s="36">
        <f>SUMIFS(СВЦЭМ!$E$39:$E$789,СВЦЭМ!$A$39:$A$789,$A185,СВЦЭМ!$B$39:$B$789,D$155)+'СЕТ СН'!$F$12</f>
        <v>179.81785844999999</v>
      </c>
      <c r="E185" s="36">
        <f>SUMIFS(СВЦЭМ!$E$39:$E$789,СВЦЭМ!$A$39:$A$789,$A185,СВЦЭМ!$B$39:$B$789,E$155)+'СЕТ СН'!$F$12</f>
        <v>181.16386732999999</v>
      </c>
      <c r="F185" s="36">
        <f>SUMIFS(СВЦЭМ!$E$39:$E$789,СВЦЭМ!$A$39:$A$789,$A185,СВЦЭМ!$B$39:$B$789,F$155)+'СЕТ СН'!$F$12</f>
        <v>181.53460521</v>
      </c>
      <c r="G185" s="36">
        <f>SUMIFS(СВЦЭМ!$E$39:$E$789,СВЦЭМ!$A$39:$A$789,$A185,СВЦЭМ!$B$39:$B$789,G$155)+'СЕТ СН'!$F$12</f>
        <v>181.32384207999999</v>
      </c>
      <c r="H185" s="36">
        <f>SUMIFS(СВЦЭМ!$E$39:$E$789,СВЦЭМ!$A$39:$A$789,$A185,СВЦЭМ!$B$39:$B$789,H$155)+'СЕТ СН'!$F$12</f>
        <v>179.97392425999999</v>
      </c>
      <c r="I185" s="36">
        <f>SUMIFS(СВЦЭМ!$E$39:$E$789,СВЦЭМ!$A$39:$A$789,$A185,СВЦЭМ!$B$39:$B$789,I$155)+'СЕТ СН'!$F$12</f>
        <v>177.66529362</v>
      </c>
      <c r="J185" s="36">
        <f>SUMIFS(СВЦЭМ!$E$39:$E$789,СВЦЭМ!$A$39:$A$789,$A185,СВЦЭМ!$B$39:$B$789,J$155)+'СЕТ СН'!$F$12</f>
        <v>173.63165230999999</v>
      </c>
      <c r="K185" s="36">
        <f>SUMIFS(СВЦЭМ!$E$39:$E$789,СВЦЭМ!$A$39:$A$789,$A185,СВЦЭМ!$B$39:$B$789,K$155)+'СЕТ СН'!$F$12</f>
        <v>165.76388487</v>
      </c>
      <c r="L185" s="36">
        <f>SUMIFS(СВЦЭМ!$E$39:$E$789,СВЦЭМ!$A$39:$A$789,$A185,СВЦЭМ!$B$39:$B$789,L$155)+'СЕТ СН'!$F$12</f>
        <v>165.31586027</v>
      </c>
      <c r="M185" s="36">
        <f>SUMIFS(СВЦЭМ!$E$39:$E$789,СВЦЭМ!$A$39:$A$789,$A185,СВЦЭМ!$B$39:$B$789,M$155)+'СЕТ СН'!$F$12</f>
        <v>165.24576053999999</v>
      </c>
      <c r="N185" s="36">
        <f>SUMIFS(СВЦЭМ!$E$39:$E$789,СВЦЭМ!$A$39:$A$789,$A185,СВЦЭМ!$B$39:$B$789,N$155)+'СЕТ СН'!$F$12</f>
        <v>163.75613747</v>
      </c>
      <c r="O185" s="36">
        <f>SUMIFS(СВЦЭМ!$E$39:$E$789,СВЦЭМ!$A$39:$A$789,$A185,СВЦЭМ!$B$39:$B$789,O$155)+'СЕТ СН'!$F$12</f>
        <v>165.32704322000001</v>
      </c>
      <c r="P185" s="36">
        <f>SUMIFS(СВЦЭМ!$E$39:$E$789,СВЦЭМ!$A$39:$A$789,$A185,СВЦЭМ!$B$39:$B$789,P$155)+'СЕТ СН'!$F$12</f>
        <v>166.35668275</v>
      </c>
      <c r="Q185" s="36">
        <f>SUMIFS(СВЦЭМ!$E$39:$E$789,СВЦЭМ!$A$39:$A$789,$A185,СВЦЭМ!$B$39:$B$789,Q$155)+'СЕТ СН'!$F$12</f>
        <v>166.46709680999999</v>
      </c>
      <c r="R185" s="36">
        <f>SUMIFS(СВЦЭМ!$E$39:$E$789,СВЦЭМ!$A$39:$A$789,$A185,СВЦЭМ!$B$39:$B$789,R$155)+'СЕТ СН'!$F$12</f>
        <v>165.61221071</v>
      </c>
      <c r="S185" s="36">
        <f>SUMIFS(СВЦЭМ!$E$39:$E$789,СВЦЭМ!$A$39:$A$789,$A185,СВЦЭМ!$B$39:$B$789,S$155)+'СЕТ СН'!$F$12</f>
        <v>162.57237717999999</v>
      </c>
      <c r="T185" s="36">
        <f>SUMIFS(СВЦЭМ!$E$39:$E$789,СВЦЭМ!$A$39:$A$789,$A185,СВЦЭМ!$B$39:$B$789,T$155)+'СЕТ СН'!$F$12</f>
        <v>160.02434823999999</v>
      </c>
      <c r="U185" s="36">
        <f>SUMIFS(СВЦЭМ!$E$39:$E$789,СВЦЭМ!$A$39:$A$789,$A185,СВЦЭМ!$B$39:$B$789,U$155)+'СЕТ СН'!$F$12</f>
        <v>160.54931216</v>
      </c>
      <c r="V185" s="36">
        <f>SUMIFS(СВЦЭМ!$E$39:$E$789,СВЦЭМ!$A$39:$A$789,$A185,СВЦЭМ!$B$39:$B$789,V$155)+'СЕТ СН'!$F$12</f>
        <v>161.64296693</v>
      </c>
      <c r="W185" s="36">
        <f>SUMIFS(СВЦЭМ!$E$39:$E$789,СВЦЭМ!$A$39:$A$789,$A185,СВЦЭМ!$B$39:$B$789,W$155)+'СЕТ СН'!$F$12</f>
        <v>162.61610526000001</v>
      </c>
      <c r="X185" s="36">
        <f>SUMIFS(СВЦЭМ!$E$39:$E$789,СВЦЭМ!$A$39:$A$789,$A185,СВЦЭМ!$B$39:$B$789,X$155)+'СЕТ СН'!$F$12</f>
        <v>165.46016963</v>
      </c>
      <c r="Y185" s="36">
        <f>SUMIFS(СВЦЭМ!$E$39:$E$789,СВЦЭМ!$A$39:$A$789,$A185,СВЦЭМ!$B$39:$B$789,Y$155)+'СЕТ СН'!$F$12</f>
        <v>166.14993075999999</v>
      </c>
    </row>
    <row r="186" spans="1:32" ht="15.75" x14ac:dyDescent="0.2">
      <c r="A186" s="35">
        <f t="shared" si="4"/>
        <v>45657</v>
      </c>
      <c r="B186" s="36">
        <f>SUMIFS(СВЦЭМ!$E$39:$E$789,СВЦЭМ!$A$39:$A$789,$A186,СВЦЭМ!$B$39:$B$789,B$155)+'СЕТ СН'!$F$12</f>
        <v>168.41320329000001</v>
      </c>
      <c r="C186" s="36">
        <f>SUMIFS(СВЦЭМ!$E$39:$E$789,СВЦЭМ!$A$39:$A$789,$A186,СВЦЭМ!$B$39:$B$789,C$155)+'СЕТ СН'!$F$12</f>
        <v>174.34209465999999</v>
      </c>
      <c r="D186" s="36">
        <f>SUMIFS(СВЦЭМ!$E$39:$E$789,СВЦЭМ!$A$39:$A$789,$A186,СВЦЭМ!$B$39:$B$789,D$155)+'СЕТ СН'!$F$12</f>
        <v>176.06104805999999</v>
      </c>
      <c r="E186" s="36">
        <f>SUMIFS(СВЦЭМ!$E$39:$E$789,СВЦЭМ!$A$39:$A$789,$A186,СВЦЭМ!$B$39:$B$789,E$155)+'СЕТ СН'!$F$12</f>
        <v>179.74129224000001</v>
      </c>
      <c r="F186" s="36">
        <f>SUMIFS(СВЦЭМ!$E$39:$E$789,СВЦЭМ!$A$39:$A$789,$A186,СВЦЭМ!$B$39:$B$789,F$155)+'СЕТ СН'!$F$12</f>
        <v>180.21481961000001</v>
      </c>
      <c r="G186" s="36">
        <f>SUMIFS(СВЦЭМ!$E$39:$E$789,СВЦЭМ!$A$39:$A$789,$A186,СВЦЭМ!$B$39:$B$789,G$155)+'СЕТ СН'!$F$12</f>
        <v>178.67283216000001</v>
      </c>
      <c r="H186" s="36">
        <f>SUMIFS(СВЦЭМ!$E$39:$E$789,СВЦЭМ!$A$39:$A$789,$A186,СВЦЭМ!$B$39:$B$789,H$155)+'СЕТ СН'!$F$12</f>
        <v>178.05346499000001</v>
      </c>
      <c r="I186" s="36">
        <f>SUMIFS(СВЦЭМ!$E$39:$E$789,СВЦЭМ!$A$39:$A$789,$A186,СВЦЭМ!$B$39:$B$789,I$155)+'СЕТ СН'!$F$12</f>
        <v>176.19353874000001</v>
      </c>
      <c r="J186" s="36">
        <f>SUMIFS(СВЦЭМ!$E$39:$E$789,СВЦЭМ!$A$39:$A$789,$A186,СВЦЭМ!$B$39:$B$789,J$155)+'СЕТ СН'!$F$12</f>
        <v>167.28490542</v>
      </c>
      <c r="K186" s="36">
        <f>SUMIFS(СВЦЭМ!$E$39:$E$789,СВЦЭМ!$A$39:$A$789,$A186,СВЦЭМ!$B$39:$B$789,K$155)+'СЕТ СН'!$F$12</f>
        <v>163.41871355999999</v>
      </c>
      <c r="L186" s="36">
        <f>SUMIFS(СВЦЭМ!$E$39:$E$789,СВЦЭМ!$A$39:$A$789,$A186,СВЦЭМ!$B$39:$B$789,L$155)+'СЕТ СН'!$F$12</f>
        <v>160.99267452000001</v>
      </c>
      <c r="M186" s="36">
        <f>SUMIFS(СВЦЭМ!$E$39:$E$789,СВЦЭМ!$A$39:$A$789,$A186,СВЦЭМ!$B$39:$B$789,M$155)+'СЕТ СН'!$F$12</f>
        <v>158.64465817999999</v>
      </c>
      <c r="N186" s="36">
        <f>SUMIFS(СВЦЭМ!$E$39:$E$789,СВЦЭМ!$A$39:$A$789,$A186,СВЦЭМ!$B$39:$B$789,N$155)+'СЕТ СН'!$F$12</f>
        <v>158.66222931999999</v>
      </c>
      <c r="O186" s="36">
        <f>SUMIFS(СВЦЭМ!$E$39:$E$789,СВЦЭМ!$A$39:$A$789,$A186,СВЦЭМ!$B$39:$B$789,O$155)+'СЕТ СН'!$F$12</f>
        <v>161.00837172999999</v>
      </c>
      <c r="P186" s="36">
        <f>SUMIFS(СВЦЭМ!$E$39:$E$789,СВЦЭМ!$A$39:$A$789,$A186,СВЦЭМ!$B$39:$B$789,P$155)+'СЕТ СН'!$F$12</f>
        <v>160.15309803</v>
      </c>
      <c r="Q186" s="36">
        <f>SUMIFS(СВЦЭМ!$E$39:$E$789,СВЦЭМ!$A$39:$A$789,$A186,СВЦЭМ!$B$39:$B$789,Q$155)+'СЕТ СН'!$F$12</f>
        <v>159.66040701</v>
      </c>
      <c r="R186" s="36">
        <f>SUMIFS(СВЦЭМ!$E$39:$E$789,СВЦЭМ!$A$39:$A$789,$A186,СВЦЭМ!$B$39:$B$789,R$155)+'СЕТ СН'!$F$12</f>
        <v>157.79505033000001</v>
      </c>
      <c r="S186" s="36">
        <f>SUMIFS(СВЦЭМ!$E$39:$E$789,СВЦЭМ!$A$39:$A$789,$A186,СВЦЭМ!$B$39:$B$789,S$155)+'СЕТ СН'!$F$12</f>
        <v>155.91849611999999</v>
      </c>
      <c r="T186" s="36">
        <f>SUMIFS(СВЦЭМ!$E$39:$E$789,СВЦЭМ!$A$39:$A$789,$A186,СВЦЭМ!$B$39:$B$789,T$155)+'СЕТ СН'!$F$12</f>
        <v>152.66910664</v>
      </c>
      <c r="U186" s="36">
        <f>SUMIFS(СВЦЭМ!$E$39:$E$789,СВЦЭМ!$A$39:$A$789,$A186,СВЦЭМ!$B$39:$B$789,U$155)+'СЕТ СН'!$F$12</f>
        <v>151.48544231</v>
      </c>
      <c r="V186" s="36">
        <f>SUMIFS(СВЦЭМ!$E$39:$E$789,СВЦЭМ!$A$39:$A$789,$A186,СВЦЭМ!$B$39:$B$789,V$155)+'СЕТ СН'!$F$12</f>
        <v>153.9149204</v>
      </c>
      <c r="W186" s="36">
        <f>SUMIFS(СВЦЭМ!$E$39:$E$789,СВЦЭМ!$A$39:$A$789,$A186,СВЦЭМ!$B$39:$B$789,W$155)+'СЕТ СН'!$F$12</f>
        <v>158.27522805999999</v>
      </c>
      <c r="X186" s="36">
        <f>SUMIFS(СВЦЭМ!$E$39:$E$789,СВЦЭМ!$A$39:$A$789,$A186,СВЦЭМ!$B$39:$B$789,X$155)+'СЕТ СН'!$F$12</f>
        <v>160.54911097999999</v>
      </c>
      <c r="Y186" s="36">
        <f>SUMIFS(СВЦЭМ!$E$39:$E$789,СВЦЭМ!$A$39:$A$789,$A186,СВЦЭМ!$B$39:$B$789,Y$155)+'СЕТ СН'!$F$12</f>
        <v>163.61781977999999</v>
      </c>
      <c r="Z186" s="36">
        <f>SUMIFS(СВЦЭМ!$E$39:$E$789,СВЦЭМ!$A$39:$A$789,$A186,СВЦЭМ!$B$39:$B$789,Z$155)+'СЕТ СН'!$F$12</f>
        <v>167.27046300000001</v>
      </c>
      <c r="AA186" s="36">
        <f>SUMIFS(СВЦЭМ!$E$39:$E$789,СВЦЭМ!$A$39:$A$789,$A186,СВЦЭМ!$B$39:$B$789,AA$155)+'СЕТ СН'!$F$12</f>
        <v>169.26747392999999</v>
      </c>
      <c r="AB186" s="36">
        <f>SUMIFS(СВЦЭМ!$E$39:$E$789,СВЦЭМ!$A$39:$A$789,$A186,СВЦЭМ!$B$39:$B$789,AB$155)+'СЕТ СН'!$F$12</f>
        <v>170.44064807999999</v>
      </c>
      <c r="AC186" s="36">
        <f>SUMIFS(СВЦЭМ!$E$39:$E$789,СВЦЭМ!$A$39:$A$789,$A186,СВЦЭМ!$B$39:$B$789,AC$155)+'СЕТ СН'!$F$12</f>
        <v>171.09791089000001</v>
      </c>
      <c r="AD186" s="36">
        <f>SUMIFS(СВЦЭМ!$E$39:$E$789,СВЦЭМ!$A$39:$A$789,$A186,СВЦЭМ!$B$39:$B$789,AD$155)+'СЕТ СН'!$F$12</f>
        <v>172.35391091</v>
      </c>
      <c r="AE186" s="36">
        <f>SUMIFS(СВЦЭМ!$E$39:$E$789,СВЦЭМ!$A$39:$A$789,$A186,СВЦЭМ!$B$39:$B$789,AE$155)+'СЕТ СН'!$F$12</f>
        <v>174.2928622</v>
      </c>
      <c r="AF186" s="36">
        <f>SUMIFS(СВЦЭМ!$E$39:$E$789,СВЦЭМ!$A$39:$A$789,$A186,СВЦЭМ!$B$39:$B$789,AF$155)+'СЕТ СН'!$F$12</f>
        <v>178.08521669999999</v>
      </c>
    </row>
    <row r="187" spans="1:32"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32"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32"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32"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c r="Z190" s="34">
        <v>25</v>
      </c>
      <c r="AA190" s="34">
        <v>26</v>
      </c>
      <c r="AB190" s="34">
        <v>27</v>
      </c>
      <c r="AC190" s="34">
        <v>28</v>
      </c>
      <c r="AD190" s="34">
        <v>29</v>
      </c>
      <c r="AE190" s="34">
        <v>30</v>
      </c>
      <c r="AF190" s="34">
        <v>31</v>
      </c>
    </row>
    <row r="191" spans="1:32" ht="15.75" customHeight="1" x14ac:dyDescent="0.2">
      <c r="A191" s="35" t="str">
        <f>A156</f>
        <v>01.12.2024</v>
      </c>
      <c r="B191" s="36">
        <f>SUMIFS(СВЦЭМ!$F$39:$F$789,СВЦЭМ!$A$39:$A$789,$A191,СВЦЭМ!$B$39:$B$789,B$190)+'СЕТ СН'!$F$12</f>
        <v>172.81639454</v>
      </c>
      <c r="C191" s="36">
        <f>SUMIFS(СВЦЭМ!$F$39:$F$789,СВЦЭМ!$A$39:$A$789,$A191,СВЦЭМ!$B$39:$B$789,C$190)+'СЕТ СН'!$F$12</f>
        <v>176.77236488</v>
      </c>
      <c r="D191" s="36">
        <f>SUMIFS(СВЦЭМ!$F$39:$F$789,СВЦЭМ!$A$39:$A$789,$A191,СВЦЭМ!$B$39:$B$789,D$190)+'СЕТ СН'!$F$12</f>
        <v>178.27336484</v>
      </c>
      <c r="E191" s="36">
        <f>SUMIFS(СВЦЭМ!$F$39:$F$789,СВЦЭМ!$A$39:$A$789,$A191,СВЦЭМ!$B$39:$B$789,E$190)+'СЕТ СН'!$F$12</f>
        <v>177.74570566</v>
      </c>
      <c r="F191" s="36">
        <f>SUMIFS(СВЦЭМ!$F$39:$F$789,СВЦЭМ!$A$39:$A$789,$A191,СВЦЭМ!$B$39:$B$789,F$190)+'СЕТ СН'!$F$12</f>
        <v>177.92839093000001</v>
      </c>
      <c r="G191" s="36">
        <f>SUMIFS(СВЦЭМ!$F$39:$F$789,СВЦЭМ!$A$39:$A$789,$A191,СВЦЭМ!$B$39:$B$789,G$190)+'СЕТ СН'!$F$12</f>
        <v>179.38848573000001</v>
      </c>
      <c r="H191" s="36">
        <f>SUMIFS(СВЦЭМ!$F$39:$F$789,СВЦЭМ!$A$39:$A$789,$A191,СВЦЭМ!$B$39:$B$789,H$190)+'СЕТ СН'!$F$12</f>
        <v>179.66654496999999</v>
      </c>
      <c r="I191" s="36">
        <f>SUMIFS(СВЦЭМ!$F$39:$F$789,СВЦЭМ!$A$39:$A$789,$A191,СВЦЭМ!$B$39:$B$789,I$190)+'СЕТ СН'!$F$12</f>
        <v>179.81723364000001</v>
      </c>
      <c r="J191" s="36">
        <f>SUMIFS(СВЦЭМ!$F$39:$F$789,СВЦЭМ!$A$39:$A$789,$A191,СВЦЭМ!$B$39:$B$789,J$190)+'СЕТ СН'!$F$12</f>
        <v>176.31870079999999</v>
      </c>
      <c r="K191" s="36">
        <f>SUMIFS(СВЦЭМ!$F$39:$F$789,СВЦЭМ!$A$39:$A$789,$A191,СВЦЭМ!$B$39:$B$789,K$190)+'СЕТ СН'!$F$12</f>
        <v>176.82671051</v>
      </c>
      <c r="L191" s="36">
        <f>SUMIFS(СВЦЭМ!$F$39:$F$789,СВЦЭМ!$A$39:$A$789,$A191,СВЦЭМ!$B$39:$B$789,L$190)+'СЕТ СН'!$F$12</f>
        <v>173.34059382999999</v>
      </c>
      <c r="M191" s="36">
        <f>SUMIFS(СВЦЭМ!$F$39:$F$789,СВЦЭМ!$A$39:$A$789,$A191,СВЦЭМ!$B$39:$B$789,M$190)+'СЕТ СН'!$F$12</f>
        <v>173.25758794000001</v>
      </c>
      <c r="N191" s="36">
        <f>SUMIFS(СВЦЭМ!$F$39:$F$789,СВЦЭМ!$A$39:$A$789,$A191,СВЦЭМ!$B$39:$B$789,N$190)+'СЕТ СН'!$F$12</f>
        <v>175.46536401</v>
      </c>
      <c r="O191" s="36">
        <f>SUMIFS(СВЦЭМ!$F$39:$F$789,СВЦЭМ!$A$39:$A$789,$A191,СВЦЭМ!$B$39:$B$789,O$190)+'СЕТ СН'!$F$12</f>
        <v>176.60067617999999</v>
      </c>
      <c r="P191" s="36">
        <f>SUMIFS(СВЦЭМ!$F$39:$F$789,СВЦЭМ!$A$39:$A$789,$A191,СВЦЭМ!$B$39:$B$789,P$190)+'СЕТ СН'!$F$12</f>
        <v>178.88307089</v>
      </c>
      <c r="Q191" s="36">
        <f>SUMIFS(СВЦЭМ!$F$39:$F$789,СВЦЭМ!$A$39:$A$789,$A191,СВЦЭМ!$B$39:$B$789,Q$190)+'СЕТ СН'!$F$12</f>
        <v>180.44141146999999</v>
      </c>
      <c r="R191" s="36">
        <f>SUMIFS(СВЦЭМ!$F$39:$F$789,СВЦЭМ!$A$39:$A$789,$A191,СВЦЭМ!$B$39:$B$789,R$190)+'СЕТ СН'!$F$12</f>
        <v>179.16529887999999</v>
      </c>
      <c r="S191" s="36">
        <f>SUMIFS(СВЦЭМ!$F$39:$F$789,СВЦЭМ!$A$39:$A$789,$A191,СВЦЭМ!$B$39:$B$789,S$190)+'СЕТ СН'!$F$12</f>
        <v>174.60342559</v>
      </c>
      <c r="T191" s="36">
        <f>SUMIFS(СВЦЭМ!$F$39:$F$789,СВЦЭМ!$A$39:$A$789,$A191,СВЦЭМ!$B$39:$B$789,T$190)+'СЕТ СН'!$F$12</f>
        <v>169.11497929999999</v>
      </c>
      <c r="U191" s="36">
        <f>SUMIFS(СВЦЭМ!$F$39:$F$789,СВЦЭМ!$A$39:$A$789,$A191,СВЦЭМ!$B$39:$B$789,U$190)+'СЕТ СН'!$F$12</f>
        <v>170.59228977000001</v>
      </c>
      <c r="V191" s="36">
        <f>SUMIFS(СВЦЭМ!$F$39:$F$789,СВЦЭМ!$A$39:$A$789,$A191,СВЦЭМ!$B$39:$B$789,V$190)+'СЕТ СН'!$F$12</f>
        <v>172.49278398999999</v>
      </c>
      <c r="W191" s="36">
        <f>SUMIFS(СВЦЭМ!$F$39:$F$789,СВЦЭМ!$A$39:$A$789,$A191,СВЦЭМ!$B$39:$B$789,W$190)+'СЕТ СН'!$F$12</f>
        <v>173.94443371</v>
      </c>
      <c r="X191" s="36">
        <f>SUMIFS(СВЦЭМ!$F$39:$F$789,СВЦЭМ!$A$39:$A$789,$A191,СВЦЭМ!$B$39:$B$789,X$190)+'СЕТ СН'!$F$12</f>
        <v>175.87926562999999</v>
      </c>
      <c r="Y191" s="36">
        <f>SUMIFS(СВЦЭМ!$F$39:$F$789,СВЦЭМ!$A$39:$A$789,$A191,СВЦЭМ!$B$39:$B$789,Y$190)+'СЕТ СН'!$F$12</f>
        <v>181.54650756999999</v>
      </c>
      <c r="AA191" s="45"/>
    </row>
    <row r="192" spans="1:32" ht="15.75" x14ac:dyDescent="0.2">
      <c r="A192" s="35">
        <f>A191+1</f>
        <v>45628</v>
      </c>
      <c r="B192" s="36">
        <f>SUMIFS(СВЦЭМ!$F$39:$F$789,СВЦЭМ!$A$39:$A$789,$A192,СВЦЭМ!$B$39:$B$789,B$190)+'СЕТ СН'!$F$12</f>
        <v>187.37705116999999</v>
      </c>
      <c r="C192" s="36">
        <f>SUMIFS(СВЦЭМ!$F$39:$F$789,СВЦЭМ!$A$39:$A$789,$A192,СВЦЭМ!$B$39:$B$789,C$190)+'СЕТ СН'!$F$12</f>
        <v>186.45215105</v>
      </c>
      <c r="D192" s="36">
        <f>SUMIFS(СВЦЭМ!$F$39:$F$789,СВЦЭМ!$A$39:$A$789,$A192,СВЦЭМ!$B$39:$B$789,D$190)+'СЕТ СН'!$F$12</f>
        <v>185.28838052</v>
      </c>
      <c r="E192" s="36">
        <f>SUMIFS(СВЦЭМ!$F$39:$F$789,СВЦЭМ!$A$39:$A$789,$A192,СВЦЭМ!$B$39:$B$789,E$190)+'СЕТ СН'!$F$12</f>
        <v>186.24697814000001</v>
      </c>
      <c r="F192" s="36">
        <f>SUMIFS(СВЦЭМ!$F$39:$F$789,СВЦЭМ!$A$39:$A$789,$A192,СВЦЭМ!$B$39:$B$789,F$190)+'СЕТ СН'!$F$12</f>
        <v>185.60180629000001</v>
      </c>
      <c r="G192" s="36">
        <f>SUMIFS(СВЦЭМ!$F$39:$F$789,СВЦЭМ!$A$39:$A$789,$A192,СВЦЭМ!$B$39:$B$789,G$190)+'СЕТ СН'!$F$12</f>
        <v>185.89604566</v>
      </c>
      <c r="H192" s="36">
        <f>SUMIFS(СВЦЭМ!$F$39:$F$789,СВЦЭМ!$A$39:$A$789,$A192,СВЦЭМ!$B$39:$B$789,H$190)+'СЕТ СН'!$F$12</f>
        <v>181.21533625000001</v>
      </c>
      <c r="I192" s="36">
        <f>SUMIFS(СВЦЭМ!$F$39:$F$789,СВЦЭМ!$A$39:$A$789,$A192,СВЦЭМ!$B$39:$B$789,I$190)+'СЕТ СН'!$F$12</f>
        <v>174.44182284999999</v>
      </c>
      <c r="J192" s="36">
        <f>SUMIFS(СВЦЭМ!$F$39:$F$789,СВЦЭМ!$A$39:$A$789,$A192,СВЦЭМ!$B$39:$B$789,J$190)+'СЕТ СН'!$F$12</f>
        <v>170.92611253000001</v>
      </c>
      <c r="K192" s="36">
        <f>SUMIFS(СВЦЭМ!$F$39:$F$789,СВЦЭМ!$A$39:$A$789,$A192,СВЦЭМ!$B$39:$B$789,K$190)+'СЕТ СН'!$F$12</f>
        <v>169.81651973999999</v>
      </c>
      <c r="L192" s="36">
        <f>SUMIFS(СВЦЭМ!$F$39:$F$789,СВЦЭМ!$A$39:$A$789,$A192,СВЦЭМ!$B$39:$B$789,L$190)+'СЕТ СН'!$F$12</f>
        <v>171.12449746999999</v>
      </c>
      <c r="M192" s="36">
        <f>SUMIFS(СВЦЭМ!$F$39:$F$789,СВЦЭМ!$A$39:$A$789,$A192,СВЦЭМ!$B$39:$B$789,M$190)+'СЕТ СН'!$F$12</f>
        <v>172.31134115</v>
      </c>
      <c r="N192" s="36">
        <f>SUMIFS(СВЦЭМ!$F$39:$F$789,СВЦЭМ!$A$39:$A$789,$A192,СВЦЭМ!$B$39:$B$789,N$190)+'СЕТ СН'!$F$12</f>
        <v>173.56284203000001</v>
      </c>
      <c r="O192" s="36">
        <f>SUMIFS(СВЦЭМ!$F$39:$F$789,СВЦЭМ!$A$39:$A$789,$A192,СВЦЭМ!$B$39:$B$789,O$190)+'СЕТ СН'!$F$12</f>
        <v>174.98873764999999</v>
      </c>
      <c r="P192" s="36">
        <f>SUMIFS(СВЦЭМ!$F$39:$F$789,СВЦЭМ!$A$39:$A$789,$A192,СВЦЭМ!$B$39:$B$789,P$190)+'СЕТ СН'!$F$12</f>
        <v>176.25107229</v>
      </c>
      <c r="Q192" s="36">
        <f>SUMIFS(СВЦЭМ!$F$39:$F$789,СВЦЭМ!$A$39:$A$789,$A192,СВЦЭМ!$B$39:$B$789,Q$190)+'СЕТ СН'!$F$12</f>
        <v>176.02458974999999</v>
      </c>
      <c r="R192" s="36">
        <f>SUMIFS(СВЦЭМ!$F$39:$F$789,СВЦЭМ!$A$39:$A$789,$A192,СВЦЭМ!$B$39:$B$789,R$190)+'СЕТ СН'!$F$12</f>
        <v>175.28517753</v>
      </c>
      <c r="S192" s="36">
        <f>SUMIFS(СВЦЭМ!$F$39:$F$789,СВЦЭМ!$A$39:$A$789,$A192,СВЦЭМ!$B$39:$B$789,S$190)+'СЕТ СН'!$F$12</f>
        <v>171.24685571000001</v>
      </c>
      <c r="T192" s="36">
        <f>SUMIFS(СВЦЭМ!$F$39:$F$789,СВЦЭМ!$A$39:$A$789,$A192,СВЦЭМ!$B$39:$B$789,T$190)+'СЕТ СН'!$F$12</f>
        <v>167.35519550000001</v>
      </c>
      <c r="U192" s="36">
        <f>SUMIFS(СВЦЭМ!$F$39:$F$789,СВЦЭМ!$A$39:$A$789,$A192,СВЦЭМ!$B$39:$B$789,U$190)+'СЕТ СН'!$F$12</f>
        <v>170.50506006000001</v>
      </c>
      <c r="V192" s="36">
        <f>SUMIFS(СВЦЭМ!$F$39:$F$789,СВЦЭМ!$A$39:$A$789,$A192,СВЦЭМ!$B$39:$B$789,V$190)+'СЕТ СН'!$F$12</f>
        <v>172.84885355</v>
      </c>
      <c r="W192" s="36">
        <f>SUMIFS(СВЦЭМ!$F$39:$F$789,СВЦЭМ!$A$39:$A$789,$A192,СВЦЭМ!$B$39:$B$789,W$190)+'СЕТ СН'!$F$12</f>
        <v>172.13040168000001</v>
      </c>
      <c r="X192" s="36">
        <f>SUMIFS(СВЦЭМ!$F$39:$F$789,СВЦЭМ!$A$39:$A$789,$A192,СВЦЭМ!$B$39:$B$789,X$190)+'СЕТ СН'!$F$12</f>
        <v>172.20014111</v>
      </c>
      <c r="Y192" s="36">
        <f>SUMIFS(СВЦЭМ!$F$39:$F$789,СВЦЭМ!$A$39:$A$789,$A192,СВЦЭМ!$B$39:$B$789,Y$190)+'СЕТ СН'!$F$12</f>
        <v>174.68580334000001</v>
      </c>
    </row>
    <row r="193" spans="1:25" ht="15.75" x14ac:dyDescent="0.2">
      <c r="A193" s="35">
        <f t="shared" ref="A193:A221" si="5">A192+1</f>
        <v>45629</v>
      </c>
      <c r="B193" s="36">
        <f>SUMIFS(СВЦЭМ!$F$39:$F$789,СВЦЭМ!$A$39:$A$789,$A193,СВЦЭМ!$B$39:$B$789,B$190)+'СЕТ СН'!$F$12</f>
        <v>176.08669965999999</v>
      </c>
      <c r="C193" s="36">
        <f>SUMIFS(СВЦЭМ!$F$39:$F$789,СВЦЭМ!$A$39:$A$789,$A193,СВЦЭМ!$B$39:$B$789,C$190)+'СЕТ СН'!$F$12</f>
        <v>179.52943071999999</v>
      </c>
      <c r="D193" s="36">
        <f>SUMIFS(СВЦЭМ!$F$39:$F$789,СВЦЭМ!$A$39:$A$789,$A193,СВЦЭМ!$B$39:$B$789,D$190)+'СЕТ СН'!$F$12</f>
        <v>181.93103808000001</v>
      </c>
      <c r="E193" s="36">
        <f>SUMIFS(СВЦЭМ!$F$39:$F$789,СВЦЭМ!$A$39:$A$789,$A193,СВЦЭМ!$B$39:$B$789,E$190)+'СЕТ СН'!$F$12</f>
        <v>184.41567592000001</v>
      </c>
      <c r="F193" s="36">
        <f>SUMIFS(СВЦЭМ!$F$39:$F$789,СВЦЭМ!$A$39:$A$789,$A193,СВЦЭМ!$B$39:$B$789,F$190)+'СЕТ СН'!$F$12</f>
        <v>184.94272977</v>
      </c>
      <c r="G193" s="36">
        <f>SUMIFS(СВЦЭМ!$F$39:$F$789,СВЦЭМ!$A$39:$A$789,$A193,СВЦЭМ!$B$39:$B$789,G$190)+'СЕТ СН'!$F$12</f>
        <v>180.98174569</v>
      </c>
      <c r="H193" s="36">
        <f>SUMIFS(СВЦЭМ!$F$39:$F$789,СВЦЭМ!$A$39:$A$789,$A193,СВЦЭМ!$B$39:$B$789,H$190)+'СЕТ СН'!$F$12</f>
        <v>176.46686255</v>
      </c>
      <c r="I193" s="36">
        <f>SUMIFS(СВЦЭМ!$F$39:$F$789,СВЦЭМ!$A$39:$A$789,$A193,СВЦЭМ!$B$39:$B$789,I$190)+'СЕТ СН'!$F$12</f>
        <v>170.67356541999999</v>
      </c>
      <c r="J193" s="36">
        <f>SUMIFS(СВЦЭМ!$F$39:$F$789,СВЦЭМ!$A$39:$A$789,$A193,СВЦЭМ!$B$39:$B$789,J$190)+'СЕТ СН'!$F$12</f>
        <v>166.08748921</v>
      </c>
      <c r="K193" s="36">
        <f>SUMIFS(СВЦЭМ!$F$39:$F$789,СВЦЭМ!$A$39:$A$789,$A193,СВЦЭМ!$B$39:$B$789,K$190)+'СЕТ СН'!$F$12</f>
        <v>166.63214632</v>
      </c>
      <c r="L193" s="36">
        <f>SUMIFS(СВЦЭМ!$F$39:$F$789,СВЦЭМ!$A$39:$A$789,$A193,СВЦЭМ!$B$39:$B$789,L$190)+'СЕТ СН'!$F$12</f>
        <v>167.16457607999999</v>
      </c>
      <c r="M193" s="36">
        <f>SUMIFS(СВЦЭМ!$F$39:$F$789,СВЦЭМ!$A$39:$A$789,$A193,СВЦЭМ!$B$39:$B$789,M$190)+'СЕТ СН'!$F$12</f>
        <v>167.34287064</v>
      </c>
      <c r="N193" s="36">
        <f>SUMIFS(СВЦЭМ!$F$39:$F$789,СВЦЭМ!$A$39:$A$789,$A193,СВЦЭМ!$B$39:$B$789,N$190)+'СЕТ СН'!$F$12</f>
        <v>169.96937650999999</v>
      </c>
      <c r="O193" s="36">
        <f>SUMIFS(СВЦЭМ!$F$39:$F$789,СВЦЭМ!$A$39:$A$789,$A193,СВЦЭМ!$B$39:$B$789,O$190)+'СЕТ СН'!$F$12</f>
        <v>171.09044716</v>
      </c>
      <c r="P193" s="36">
        <f>SUMIFS(СВЦЭМ!$F$39:$F$789,СВЦЭМ!$A$39:$A$789,$A193,СВЦЭМ!$B$39:$B$789,P$190)+'СЕТ СН'!$F$12</f>
        <v>172.94018629000001</v>
      </c>
      <c r="Q193" s="36">
        <f>SUMIFS(СВЦЭМ!$F$39:$F$789,СВЦЭМ!$A$39:$A$789,$A193,СВЦЭМ!$B$39:$B$789,Q$190)+'СЕТ СН'!$F$12</f>
        <v>174.97892505999999</v>
      </c>
      <c r="R193" s="36">
        <f>SUMIFS(СВЦЭМ!$F$39:$F$789,СВЦЭМ!$A$39:$A$789,$A193,СВЦЭМ!$B$39:$B$789,R$190)+'СЕТ СН'!$F$12</f>
        <v>173.52722555</v>
      </c>
      <c r="S193" s="36">
        <f>SUMIFS(СВЦЭМ!$F$39:$F$789,СВЦЭМ!$A$39:$A$789,$A193,СВЦЭМ!$B$39:$B$789,S$190)+'СЕТ СН'!$F$12</f>
        <v>169.74705173999999</v>
      </c>
      <c r="T193" s="36">
        <f>SUMIFS(СВЦЭМ!$F$39:$F$789,СВЦЭМ!$A$39:$A$789,$A193,СВЦЭМ!$B$39:$B$789,T$190)+'СЕТ СН'!$F$12</f>
        <v>165.86849753999999</v>
      </c>
      <c r="U193" s="36">
        <f>SUMIFS(СВЦЭМ!$F$39:$F$789,СВЦЭМ!$A$39:$A$789,$A193,СВЦЭМ!$B$39:$B$789,U$190)+'СЕТ СН'!$F$12</f>
        <v>167.57676157</v>
      </c>
      <c r="V193" s="36">
        <f>SUMIFS(СВЦЭМ!$F$39:$F$789,СВЦЭМ!$A$39:$A$789,$A193,СВЦЭМ!$B$39:$B$789,V$190)+'СЕТ СН'!$F$12</f>
        <v>169.37982058</v>
      </c>
      <c r="W193" s="36">
        <f>SUMIFS(СВЦЭМ!$F$39:$F$789,СВЦЭМ!$A$39:$A$789,$A193,СВЦЭМ!$B$39:$B$789,W$190)+'СЕТ СН'!$F$12</f>
        <v>170.6185869</v>
      </c>
      <c r="X193" s="36">
        <f>SUMIFS(СВЦЭМ!$F$39:$F$789,СВЦЭМ!$A$39:$A$789,$A193,СВЦЭМ!$B$39:$B$789,X$190)+'СЕТ СН'!$F$12</f>
        <v>171.59988447999999</v>
      </c>
      <c r="Y193" s="36">
        <f>SUMIFS(СВЦЭМ!$F$39:$F$789,СВЦЭМ!$A$39:$A$789,$A193,СВЦЭМ!$B$39:$B$789,Y$190)+'СЕТ СН'!$F$12</f>
        <v>174.63463910999999</v>
      </c>
    </row>
    <row r="194" spans="1:25" ht="15.75" x14ac:dyDescent="0.2">
      <c r="A194" s="35">
        <f t="shared" si="5"/>
        <v>45630</v>
      </c>
      <c r="B194" s="36">
        <f>SUMIFS(СВЦЭМ!$F$39:$F$789,СВЦЭМ!$A$39:$A$789,$A194,СВЦЭМ!$B$39:$B$789,B$190)+'СЕТ СН'!$F$12</f>
        <v>177.42818172</v>
      </c>
      <c r="C194" s="36">
        <f>SUMIFS(СВЦЭМ!$F$39:$F$789,СВЦЭМ!$A$39:$A$789,$A194,СВЦЭМ!$B$39:$B$789,C$190)+'СЕТ СН'!$F$12</f>
        <v>182.80627887</v>
      </c>
      <c r="D194" s="36">
        <f>SUMIFS(СВЦЭМ!$F$39:$F$789,СВЦЭМ!$A$39:$A$789,$A194,СВЦЭМ!$B$39:$B$789,D$190)+'СЕТ СН'!$F$12</f>
        <v>184.82239745999999</v>
      </c>
      <c r="E194" s="36">
        <f>SUMIFS(СВЦЭМ!$F$39:$F$789,СВЦЭМ!$A$39:$A$789,$A194,СВЦЭМ!$B$39:$B$789,E$190)+'СЕТ СН'!$F$12</f>
        <v>186.05885807000001</v>
      </c>
      <c r="F194" s="36">
        <f>SUMIFS(СВЦЭМ!$F$39:$F$789,СВЦЭМ!$A$39:$A$789,$A194,СВЦЭМ!$B$39:$B$789,F$190)+'СЕТ СН'!$F$12</f>
        <v>185.59801335</v>
      </c>
      <c r="G194" s="36">
        <f>SUMIFS(СВЦЭМ!$F$39:$F$789,СВЦЭМ!$A$39:$A$789,$A194,СВЦЭМ!$B$39:$B$789,G$190)+'СЕТ СН'!$F$12</f>
        <v>184.38662013999999</v>
      </c>
      <c r="H194" s="36">
        <f>SUMIFS(СВЦЭМ!$F$39:$F$789,СВЦЭМ!$A$39:$A$789,$A194,СВЦЭМ!$B$39:$B$789,H$190)+'СЕТ СН'!$F$12</f>
        <v>181.90376753999999</v>
      </c>
      <c r="I194" s="36">
        <f>SUMIFS(СВЦЭМ!$F$39:$F$789,СВЦЭМ!$A$39:$A$789,$A194,СВЦЭМ!$B$39:$B$789,I$190)+'СЕТ СН'!$F$12</f>
        <v>173.12367280000001</v>
      </c>
      <c r="J194" s="36">
        <f>SUMIFS(СВЦЭМ!$F$39:$F$789,СВЦЭМ!$A$39:$A$789,$A194,СВЦЭМ!$B$39:$B$789,J$190)+'СЕТ СН'!$F$12</f>
        <v>168.78877847999999</v>
      </c>
      <c r="K194" s="36">
        <f>SUMIFS(СВЦЭМ!$F$39:$F$789,СВЦЭМ!$A$39:$A$789,$A194,СВЦЭМ!$B$39:$B$789,K$190)+'СЕТ СН'!$F$12</f>
        <v>166.94273698000001</v>
      </c>
      <c r="L194" s="36">
        <f>SUMIFS(СВЦЭМ!$F$39:$F$789,СВЦЭМ!$A$39:$A$789,$A194,СВЦЭМ!$B$39:$B$789,L$190)+'СЕТ СН'!$F$12</f>
        <v>161.13157985000001</v>
      </c>
      <c r="M194" s="36">
        <f>SUMIFS(СВЦЭМ!$F$39:$F$789,СВЦЭМ!$A$39:$A$789,$A194,СВЦЭМ!$B$39:$B$789,M$190)+'СЕТ СН'!$F$12</f>
        <v>160.17029395</v>
      </c>
      <c r="N194" s="36">
        <f>SUMIFS(СВЦЭМ!$F$39:$F$789,СВЦЭМ!$A$39:$A$789,$A194,СВЦЭМ!$B$39:$B$789,N$190)+'СЕТ СН'!$F$12</f>
        <v>162.97715077999999</v>
      </c>
      <c r="O194" s="36">
        <f>SUMIFS(СВЦЭМ!$F$39:$F$789,СВЦЭМ!$A$39:$A$789,$A194,СВЦЭМ!$B$39:$B$789,O$190)+'СЕТ СН'!$F$12</f>
        <v>163.5477564</v>
      </c>
      <c r="P194" s="36">
        <f>SUMIFS(СВЦЭМ!$F$39:$F$789,СВЦЭМ!$A$39:$A$789,$A194,СВЦЭМ!$B$39:$B$789,P$190)+'СЕТ СН'!$F$12</f>
        <v>164.69725398</v>
      </c>
      <c r="Q194" s="36">
        <f>SUMIFS(СВЦЭМ!$F$39:$F$789,СВЦЭМ!$A$39:$A$789,$A194,СВЦЭМ!$B$39:$B$789,Q$190)+'СЕТ СН'!$F$12</f>
        <v>165.47626550999999</v>
      </c>
      <c r="R194" s="36">
        <f>SUMIFS(СВЦЭМ!$F$39:$F$789,СВЦЭМ!$A$39:$A$789,$A194,СВЦЭМ!$B$39:$B$789,R$190)+'СЕТ СН'!$F$12</f>
        <v>164.79484765999999</v>
      </c>
      <c r="S194" s="36">
        <f>SUMIFS(СВЦЭМ!$F$39:$F$789,СВЦЭМ!$A$39:$A$789,$A194,СВЦЭМ!$B$39:$B$789,S$190)+'СЕТ СН'!$F$12</f>
        <v>160.82284376000001</v>
      </c>
      <c r="T194" s="36">
        <f>SUMIFS(СВЦЭМ!$F$39:$F$789,СВЦЭМ!$A$39:$A$789,$A194,СВЦЭМ!$B$39:$B$789,T$190)+'СЕТ СН'!$F$12</f>
        <v>156.84341735999999</v>
      </c>
      <c r="U194" s="36">
        <f>SUMIFS(СВЦЭМ!$F$39:$F$789,СВЦЭМ!$A$39:$A$789,$A194,СВЦЭМ!$B$39:$B$789,U$190)+'СЕТ СН'!$F$12</f>
        <v>157.11278211000001</v>
      </c>
      <c r="V194" s="36">
        <f>SUMIFS(СВЦЭМ!$F$39:$F$789,СВЦЭМ!$A$39:$A$789,$A194,СВЦЭМ!$B$39:$B$789,V$190)+'СЕТ СН'!$F$12</f>
        <v>160.38590102000001</v>
      </c>
      <c r="W194" s="36">
        <f>SUMIFS(СВЦЭМ!$F$39:$F$789,СВЦЭМ!$A$39:$A$789,$A194,СВЦЭМ!$B$39:$B$789,W$190)+'СЕТ СН'!$F$12</f>
        <v>162.09984326</v>
      </c>
      <c r="X194" s="36">
        <f>SUMIFS(СВЦЭМ!$F$39:$F$789,СВЦЭМ!$A$39:$A$789,$A194,СВЦЭМ!$B$39:$B$789,X$190)+'СЕТ СН'!$F$12</f>
        <v>165.02196280999999</v>
      </c>
      <c r="Y194" s="36">
        <f>SUMIFS(СВЦЭМ!$F$39:$F$789,СВЦЭМ!$A$39:$A$789,$A194,СВЦЭМ!$B$39:$B$789,Y$190)+'СЕТ СН'!$F$12</f>
        <v>168.20157875000001</v>
      </c>
    </row>
    <row r="195" spans="1:25" ht="15.75" x14ac:dyDescent="0.2">
      <c r="A195" s="35">
        <f t="shared" si="5"/>
        <v>45631</v>
      </c>
      <c r="B195" s="36">
        <f>SUMIFS(СВЦЭМ!$F$39:$F$789,СВЦЭМ!$A$39:$A$789,$A195,СВЦЭМ!$B$39:$B$789,B$190)+'СЕТ СН'!$F$12</f>
        <v>168.96738815</v>
      </c>
      <c r="C195" s="36">
        <f>SUMIFS(СВЦЭМ!$F$39:$F$789,СВЦЭМ!$A$39:$A$789,$A195,СВЦЭМ!$B$39:$B$789,C$190)+'СЕТ СН'!$F$12</f>
        <v>173.27687592000001</v>
      </c>
      <c r="D195" s="36">
        <f>SUMIFS(СВЦЭМ!$F$39:$F$789,СВЦЭМ!$A$39:$A$789,$A195,СВЦЭМ!$B$39:$B$789,D$190)+'СЕТ СН'!$F$12</f>
        <v>174.28251861000001</v>
      </c>
      <c r="E195" s="36">
        <f>SUMIFS(СВЦЭМ!$F$39:$F$789,СВЦЭМ!$A$39:$A$789,$A195,СВЦЭМ!$B$39:$B$789,E$190)+'СЕТ СН'!$F$12</f>
        <v>175.32426074</v>
      </c>
      <c r="F195" s="36">
        <f>SUMIFS(СВЦЭМ!$F$39:$F$789,СВЦЭМ!$A$39:$A$789,$A195,СВЦЭМ!$B$39:$B$789,F$190)+'СЕТ СН'!$F$12</f>
        <v>174.83467314000001</v>
      </c>
      <c r="G195" s="36">
        <f>SUMIFS(СВЦЭМ!$F$39:$F$789,СВЦЭМ!$A$39:$A$789,$A195,СВЦЭМ!$B$39:$B$789,G$190)+'СЕТ СН'!$F$12</f>
        <v>172.80984817000001</v>
      </c>
      <c r="H195" s="36">
        <f>SUMIFS(СВЦЭМ!$F$39:$F$789,СВЦЭМ!$A$39:$A$789,$A195,СВЦЭМ!$B$39:$B$789,H$190)+'СЕТ СН'!$F$12</f>
        <v>166.57283434000001</v>
      </c>
      <c r="I195" s="36">
        <f>SUMIFS(СВЦЭМ!$F$39:$F$789,СВЦЭМ!$A$39:$A$789,$A195,СВЦЭМ!$B$39:$B$789,I$190)+'СЕТ СН'!$F$12</f>
        <v>159.93701795999999</v>
      </c>
      <c r="J195" s="36">
        <f>SUMIFS(СВЦЭМ!$F$39:$F$789,СВЦЭМ!$A$39:$A$789,$A195,СВЦЭМ!$B$39:$B$789,J$190)+'СЕТ СН'!$F$12</f>
        <v>156.44165502999999</v>
      </c>
      <c r="K195" s="36">
        <f>SUMIFS(СВЦЭМ!$F$39:$F$789,СВЦЭМ!$A$39:$A$789,$A195,СВЦЭМ!$B$39:$B$789,K$190)+'СЕТ СН'!$F$12</f>
        <v>153.98922274</v>
      </c>
      <c r="L195" s="36">
        <f>SUMIFS(СВЦЭМ!$F$39:$F$789,СВЦЭМ!$A$39:$A$789,$A195,СВЦЭМ!$B$39:$B$789,L$190)+'СЕТ СН'!$F$12</f>
        <v>153.17139341000001</v>
      </c>
      <c r="M195" s="36">
        <f>SUMIFS(СВЦЭМ!$F$39:$F$789,СВЦЭМ!$A$39:$A$789,$A195,СВЦЭМ!$B$39:$B$789,M$190)+'СЕТ СН'!$F$12</f>
        <v>155.17842583999999</v>
      </c>
      <c r="N195" s="36">
        <f>SUMIFS(СВЦЭМ!$F$39:$F$789,СВЦЭМ!$A$39:$A$789,$A195,СВЦЭМ!$B$39:$B$789,N$190)+'СЕТ СН'!$F$12</f>
        <v>156.04404891999999</v>
      </c>
      <c r="O195" s="36">
        <f>SUMIFS(СВЦЭМ!$F$39:$F$789,СВЦЭМ!$A$39:$A$789,$A195,СВЦЭМ!$B$39:$B$789,O$190)+'СЕТ СН'!$F$12</f>
        <v>156.63582399000001</v>
      </c>
      <c r="P195" s="36">
        <f>SUMIFS(СВЦЭМ!$F$39:$F$789,СВЦЭМ!$A$39:$A$789,$A195,СВЦЭМ!$B$39:$B$789,P$190)+'СЕТ СН'!$F$12</f>
        <v>157.90046258000001</v>
      </c>
      <c r="Q195" s="36">
        <f>SUMIFS(СВЦЭМ!$F$39:$F$789,СВЦЭМ!$A$39:$A$789,$A195,СВЦЭМ!$B$39:$B$789,Q$190)+'СЕТ СН'!$F$12</f>
        <v>159.77772830999999</v>
      </c>
      <c r="R195" s="36">
        <f>SUMIFS(СВЦЭМ!$F$39:$F$789,СВЦЭМ!$A$39:$A$789,$A195,СВЦЭМ!$B$39:$B$789,R$190)+'СЕТ СН'!$F$12</f>
        <v>160.00104787000001</v>
      </c>
      <c r="S195" s="36">
        <f>SUMIFS(СВЦЭМ!$F$39:$F$789,СВЦЭМ!$A$39:$A$789,$A195,СВЦЭМ!$B$39:$B$789,S$190)+'СЕТ СН'!$F$12</f>
        <v>155.51893464</v>
      </c>
      <c r="T195" s="36">
        <f>SUMIFS(СВЦЭМ!$F$39:$F$789,СВЦЭМ!$A$39:$A$789,$A195,СВЦЭМ!$B$39:$B$789,T$190)+'СЕТ СН'!$F$12</f>
        <v>151.16947353</v>
      </c>
      <c r="U195" s="36">
        <f>SUMIFS(СВЦЭМ!$F$39:$F$789,СВЦЭМ!$A$39:$A$789,$A195,СВЦЭМ!$B$39:$B$789,U$190)+'СЕТ СН'!$F$12</f>
        <v>151.19525229999999</v>
      </c>
      <c r="V195" s="36">
        <f>SUMIFS(СВЦЭМ!$F$39:$F$789,СВЦЭМ!$A$39:$A$789,$A195,СВЦЭМ!$B$39:$B$789,V$190)+'СЕТ СН'!$F$12</f>
        <v>154.12550168999999</v>
      </c>
      <c r="W195" s="36">
        <f>SUMIFS(СВЦЭМ!$F$39:$F$789,СВЦЭМ!$A$39:$A$789,$A195,СВЦЭМ!$B$39:$B$789,W$190)+'СЕТ СН'!$F$12</f>
        <v>154.97015970000001</v>
      </c>
      <c r="X195" s="36">
        <f>SUMIFS(СВЦЭМ!$F$39:$F$789,СВЦЭМ!$A$39:$A$789,$A195,СВЦЭМ!$B$39:$B$789,X$190)+'СЕТ СН'!$F$12</f>
        <v>156.22978227999999</v>
      </c>
      <c r="Y195" s="36">
        <f>SUMIFS(СВЦЭМ!$F$39:$F$789,СВЦЭМ!$A$39:$A$789,$A195,СВЦЭМ!$B$39:$B$789,Y$190)+'СЕТ СН'!$F$12</f>
        <v>157.09035183</v>
      </c>
    </row>
    <row r="196" spans="1:25" ht="15.75" x14ac:dyDescent="0.2">
      <c r="A196" s="35">
        <f t="shared" si="5"/>
        <v>45632</v>
      </c>
      <c r="B196" s="36">
        <f>SUMIFS(СВЦЭМ!$F$39:$F$789,СВЦЭМ!$A$39:$A$789,$A196,СВЦЭМ!$B$39:$B$789,B$190)+'СЕТ СН'!$F$12</f>
        <v>165.67877444000001</v>
      </c>
      <c r="C196" s="36">
        <f>SUMIFS(СВЦЭМ!$F$39:$F$789,СВЦЭМ!$A$39:$A$789,$A196,СВЦЭМ!$B$39:$B$789,C$190)+'СЕТ СН'!$F$12</f>
        <v>171.52831728999999</v>
      </c>
      <c r="D196" s="36">
        <f>SUMIFS(СВЦЭМ!$F$39:$F$789,СВЦЭМ!$A$39:$A$789,$A196,СВЦЭМ!$B$39:$B$789,D$190)+'СЕТ СН'!$F$12</f>
        <v>173.66568518</v>
      </c>
      <c r="E196" s="36">
        <f>SUMIFS(СВЦЭМ!$F$39:$F$789,СВЦЭМ!$A$39:$A$789,$A196,СВЦЭМ!$B$39:$B$789,E$190)+'СЕТ СН'!$F$12</f>
        <v>174.66454958</v>
      </c>
      <c r="F196" s="36">
        <f>SUMIFS(СВЦЭМ!$F$39:$F$789,СВЦЭМ!$A$39:$A$789,$A196,СВЦЭМ!$B$39:$B$789,F$190)+'СЕТ СН'!$F$12</f>
        <v>174.50063333</v>
      </c>
      <c r="G196" s="36">
        <f>SUMIFS(СВЦЭМ!$F$39:$F$789,СВЦЭМ!$A$39:$A$789,$A196,СВЦЭМ!$B$39:$B$789,G$190)+'СЕТ СН'!$F$12</f>
        <v>172.94778479999999</v>
      </c>
      <c r="H196" s="36">
        <f>SUMIFS(СВЦЭМ!$F$39:$F$789,СВЦЭМ!$A$39:$A$789,$A196,СВЦЭМ!$B$39:$B$789,H$190)+'СЕТ СН'!$F$12</f>
        <v>166.28369604</v>
      </c>
      <c r="I196" s="36">
        <f>SUMIFS(СВЦЭМ!$F$39:$F$789,СВЦЭМ!$A$39:$A$789,$A196,СВЦЭМ!$B$39:$B$789,I$190)+'СЕТ СН'!$F$12</f>
        <v>160.61120342000001</v>
      </c>
      <c r="J196" s="36">
        <f>SUMIFS(СВЦЭМ!$F$39:$F$789,СВЦЭМ!$A$39:$A$789,$A196,СВЦЭМ!$B$39:$B$789,J$190)+'СЕТ СН'!$F$12</f>
        <v>155.64626565</v>
      </c>
      <c r="K196" s="36">
        <f>SUMIFS(СВЦЭМ!$F$39:$F$789,СВЦЭМ!$A$39:$A$789,$A196,СВЦЭМ!$B$39:$B$789,K$190)+'СЕТ СН'!$F$12</f>
        <v>153.03765419999999</v>
      </c>
      <c r="L196" s="36">
        <f>SUMIFS(СВЦЭМ!$F$39:$F$789,СВЦЭМ!$A$39:$A$789,$A196,СВЦЭМ!$B$39:$B$789,L$190)+'СЕТ СН'!$F$12</f>
        <v>153.28414784</v>
      </c>
      <c r="M196" s="36">
        <f>SUMIFS(СВЦЭМ!$F$39:$F$789,СВЦЭМ!$A$39:$A$789,$A196,СВЦЭМ!$B$39:$B$789,M$190)+'СЕТ СН'!$F$12</f>
        <v>154.49955457999999</v>
      </c>
      <c r="N196" s="36">
        <f>SUMIFS(СВЦЭМ!$F$39:$F$789,СВЦЭМ!$A$39:$A$789,$A196,СВЦЭМ!$B$39:$B$789,N$190)+'СЕТ СН'!$F$12</f>
        <v>155.22612587</v>
      </c>
      <c r="O196" s="36">
        <f>SUMIFS(СВЦЭМ!$F$39:$F$789,СВЦЭМ!$A$39:$A$789,$A196,СВЦЭМ!$B$39:$B$789,O$190)+'СЕТ СН'!$F$12</f>
        <v>155.65019046</v>
      </c>
      <c r="P196" s="36">
        <f>SUMIFS(СВЦЭМ!$F$39:$F$789,СВЦЭМ!$A$39:$A$789,$A196,СВЦЭМ!$B$39:$B$789,P$190)+'СЕТ СН'!$F$12</f>
        <v>157.37577605999999</v>
      </c>
      <c r="Q196" s="36">
        <f>SUMIFS(СВЦЭМ!$F$39:$F$789,СВЦЭМ!$A$39:$A$789,$A196,СВЦЭМ!$B$39:$B$789,Q$190)+'СЕТ СН'!$F$12</f>
        <v>158.27338175</v>
      </c>
      <c r="R196" s="36">
        <f>SUMIFS(СВЦЭМ!$F$39:$F$789,СВЦЭМ!$A$39:$A$789,$A196,СВЦЭМ!$B$39:$B$789,R$190)+'СЕТ СН'!$F$12</f>
        <v>157.68504077</v>
      </c>
      <c r="S196" s="36">
        <f>SUMIFS(СВЦЭМ!$F$39:$F$789,СВЦЭМ!$A$39:$A$789,$A196,СВЦЭМ!$B$39:$B$789,S$190)+'СЕТ СН'!$F$12</f>
        <v>155.95243776999999</v>
      </c>
      <c r="T196" s="36">
        <f>SUMIFS(СВЦЭМ!$F$39:$F$789,СВЦЭМ!$A$39:$A$789,$A196,СВЦЭМ!$B$39:$B$789,T$190)+'СЕТ СН'!$F$12</f>
        <v>151.68134251999999</v>
      </c>
      <c r="U196" s="36">
        <f>SUMIFS(СВЦЭМ!$F$39:$F$789,СВЦЭМ!$A$39:$A$789,$A196,СВЦЭМ!$B$39:$B$789,U$190)+'СЕТ СН'!$F$12</f>
        <v>150.52551743999999</v>
      </c>
      <c r="V196" s="36">
        <f>SUMIFS(СВЦЭМ!$F$39:$F$789,СВЦЭМ!$A$39:$A$789,$A196,СВЦЭМ!$B$39:$B$789,V$190)+'СЕТ СН'!$F$12</f>
        <v>154.07471570000001</v>
      </c>
      <c r="W196" s="36">
        <f>SUMIFS(СВЦЭМ!$F$39:$F$789,СВЦЭМ!$A$39:$A$789,$A196,СВЦЭМ!$B$39:$B$789,W$190)+'СЕТ СН'!$F$12</f>
        <v>154.24993835999999</v>
      </c>
      <c r="X196" s="36">
        <f>SUMIFS(СВЦЭМ!$F$39:$F$789,СВЦЭМ!$A$39:$A$789,$A196,СВЦЭМ!$B$39:$B$789,X$190)+'СЕТ СН'!$F$12</f>
        <v>154.78389824999999</v>
      </c>
      <c r="Y196" s="36">
        <f>SUMIFS(СВЦЭМ!$F$39:$F$789,СВЦЭМ!$A$39:$A$789,$A196,СВЦЭМ!$B$39:$B$789,Y$190)+'СЕТ СН'!$F$12</f>
        <v>157.13456461999999</v>
      </c>
    </row>
    <row r="197" spans="1:25" ht="15.75" x14ac:dyDescent="0.2">
      <c r="A197" s="35">
        <f t="shared" si="5"/>
        <v>45633</v>
      </c>
      <c r="B197" s="36">
        <f>SUMIFS(СВЦЭМ!$F$39:$F$789,СВЦЭМ!$A$39:$A$789,$A197,СВЦЭМ!$B$39:$B$789,B$190)+'СЕТ СН'!$F$12</f>
        <v>163.85648749999999</v>
      </c>
      <c r="C197" s="36">
        <f>SUMIFS(СВЦЭМ!$F$39:$F$789,СВЦЭМ!$A$39:$A$789,$A197,СВЦЭМ!$B$39:$B$789,C$190)+'СЕТ СН'!$F$12</f>
        <v>161.61009257000001</v>
      </c>
      <c r="D197" s="36">
        <f>SUMIFS(СВЦЭМ!$F$39:$F$789,СВЦЭМ!$A$39:$A$789,$A197,СВЦЭМ!$B$39:$B$789,D$190)+'СЕТ СН'!$F$12</f>
        <v>164.10699678</v>
      </c>
      <c r="E197" s="36">
        <f>SUMIFS(СВЦЭМ!$F$39:$F$789,СВЦЭМ!$A$39:$A$789,$A197,СВЦЭМ!$B$39:$B$789,E$190)+'СЕТ СН'!$F$12</f>
        <v>166.10177461999999</v>
      </c>
      <c r="F197" s="36">
        <f>SUMIFS(СВЦЭМ!$F$39:$F$789,СВЦЭМ!$A$39:$A$789,$A197,СВЦЭМ!$B$39:$B$789,F$190)+'СЕТ СН'!$F$12</f>
        <v>165.87134198999999</v>
      </c>
      <c r="G197" s="36">
        <f>SUMIFS(СВЦЭМ!$F$39:$F$789,СВЦЭМ!$A$39:$A$789,$A197,СВЦЭМ!$B$39:$B$789,G$190)+'СЕТ СН'!$F$12</f>
        <v>164.43743316999999</v>
      </c>
      <c r="H197" s="36">
        <f>SUMIFS(СВЦЭМ!$F$39:$F$789,СВЦЭМ!$A$39:$A$789,$A197,СВЦЭМ!$B$39:$B$789,H$190)+'СЕТ СН'!$F$12</f>
        <v>162.57695769</v>
      </c>
      <c r="I197" s="36">
        <f>SUMIFS(СВЦЭМ!$F$39:$F$789,СВЦЭМ!$A$39:$A$789,$A197,СВЦЭМ!$B$39:$B$789,I$190)+'СЕТ СН'!$F$12</f>
        <v>162.57728144000001</v>
      </c>
      <c r="J197" s="36">
        <f>SUMIFS(СВЦЭМ!$F$39:$F$789,СВЦЭМ!$A$39:$A$789,$A197,СВЦЭМ!$B$39:$B$789,J$190)+'СЕТ СН'!$F$12</f>
        <v>157.53700422</v>
      </c>
      <c r="K197" s="36">
        <f>SUMIFS(СВЦЭМ!$F$39:$F$789,СВЦЭМ!$A$39:$A$789,$A197,СВЦЭМ!$B$39:$B$789,K$190)+'СЕТ СН'!$F$12</f>
        <v>150.41170976000001</v>
      </c>
      <c r="L197" s="36">
        <f>SUMIFS(СВЦЭМ!$F$39:$F$789,СВЦЭМ!$A$39:$A$789,$A197,СВЦЭМ!$B$39:$B$789,L$190)+'СЕТ СН'!$F$12</f>
        <v>147.96440885000001</v>
      </c>
      <c r="M197" s="36">
        <f>SUMIFS(СВЦЭМ!$F$39:$F$789,СВЦЭМ!$A$39:$A$789,$A197,СВЦЭМ!$B$39:$B$789,M$190)+'СЕТ СН'!$F$12</f>
        <v>148.11264097</v>
      </c>
      <c r="N197" s="36">
        <f>SUMIFS(СВЦЭМ!$F$39:$F$789,СВЦЭМ!$A$39:$A$789,$A197,СВЦЭМ!$B$39:$B$789,N$190)+'СЕТ СН'!$F$12</f>
        <v>149.79705508999999</v>
      </c>
      <c r="O197" s="36">
        <f>SUMIFS(СВЦЭМ!$F$39:$F$789,СВЦЭМ!$A$39:$A$789,$A197,СВЦЭМ!$B$39:$B$789,O$190)+'СЕТ СН'!$F$12</f>
        <v>150.17445760999999</v>
      </c>
      <c r="P197" s="36">
        <f>SUMIFS(СВЦЭМ!$F$39:$F$789,СВЦЭМ!$A$39:$A$789,$A197,СВЦЭМ!$B$39:$B$789,P$190)+'СЕТ СН'!$F$12</f>
        <v>151.46842708</v>
      </c>
      <c r="Q197" s="36">
        <f>SUMIFS(СВЦЭМ!$F$39:$F$789,СВЦЭМ!$A$39:$A$789,$A197,СВЦЭМ!$B$39:$B$789,Q$190)+'СЕТ СН'!$F$12</f>
        <v>151.31519094999999</v>
      </c>
      <c r="R197" s="36">
        <f>SUMIFS(СВЦЭМ!$F$39:$F$789,СВЦЭМ!$A$39:$A$789,$A197,СВЦЭМ!$B$39:$B$789,R$190)+'СЕТ СН'!$F$12</f>
        <v>151.63082082</v>
      </c>
      <c r="S197" s="36">
        <f>SUMIFS(СВЦЭМ!$F$39:$F$789,СВЦЭМ!$A$39:$A$789,$A197,СВЦЭМ!$B$39:$B$789,S$190)+'СЕТ СН'!$F$12</f>
        <v>149.23536498000001</v>
      </c>
      <c r="T197" s="36">
        <f>SUMIFS(СВЦЭМ!$F$39:$F$789,СВЦЭМ!$A$39:$A$789,$A197,СВЦЭМ!$B$39:$B$789,T$190)+'СЕТ СН'!$F$12</f>
        <v>145.96424891000001</v>
      </c>
      <c r="U197" s="36">
        <f>SUMIFS(СВЦЭМ!$F$39:$F$789,СВЦЭМ!$A$39:$A$789,$A197,СВЦЭМ!$B$39:$B$789,U$190)+'СЕТ СН'!$F$12</f>
        <v>147.78109325</v>
      </c>
      <c r="V197" s="36">
        <f>SUMIFS(СВЦЭМ!$F$39:$F$789,СВЦЭМ!$A$39:$A$789,$A197,СВЦЭМ!$B$39:$B$789,V$190)+'СЕТ СН'!$F$12</f>
        <v>149.1932827</v>
      </c>
      <c r="W197" s="36">
        <f>SUMIFS(СВЦЭМ!$F$39:$F$789,СВЦЭМ!$A$39:$A$789,$A197,СВЦЭМ!$B$39:$B$789,W$190)+'СЕТ СН'!$F$12</f>
        <v>150.59509897999999</v>
      </c>
      <c r="X197" s="36">
        <f>SUMIFS(СВЦЭМ!$F$39:$F$789,СВЦЭМ!$A$39:$A$789,$A197,СВЦЭМ!$B$39:$B$789,X$190)+'СЕТ СН'!$F$12</f>
        <v>153.92491104000001</v>
      </c>
      <c r="Y197" s="36">
        <f>SUMIFS(СВЦЭМ!$F$39:$F$789,СВЦЭМ!$A$39:$A$789,$A197,СВЦЭМ!$B$39:$B$789,Y$190)+'СЕТ СН'!$F$12</f>
        <v>158.58063168000001</v>
      </c>
    </row>
    <row r="198" spans="1:25" ht="15.75" x14ac:dyDescent="0.2">
      <c r="A198" s="35">
        <f t="shared" si="5"/>
        <v>45634</v>
      </c>
      <c r="B198" s="36">
        <f>SUMIFS(СВЦЭМ!$F$39:$F$789,СВЦЭМ!$A$39:$A$789,$A198,СВЦЭМ!$B$39:$B$789,B$190)+'СЕТ СН'!$F$12</f>
        <v>157.93987645999999</v>
      </c>
      <c r="C198" s="36">
        <f>SUMIFS(СВЦЭМ!$F$39:$F$789,СВЦЭМ!$A$39:$A$789,$A198,СВЦЭМ!$B$39:$B$789,C$190)+'СЕТ СН'!$F$12</f>
        <v>160.63091363999999</v>
      </c>
      <c r="D198" s="36">
        <f>SUMIFS(СВЦЭМ!$F$39:$F$789,СВЦЭМ!$A$39:$A$789,$A198,СВЦЭМ!$B$39:$B$789,D$190)+'СЕТ СН'!$F$12</f>
        <v>163.23455383000001</v>
      </c>
      <c r="E198" s="36">
        <f>SUMIFS(СВЦЭМ!$F$39:$F$789,СВЦЭМ!$A$39:$A$789,$A198,СВЦЭМ!$B$39:$B$789,E$190)+'СЕТ СН'!$F$12</f>
        <v>165.69999003000001</v>
      </c>
      <c r="F198" s="36">
        <f>SUMIFS(СВЦЭМ!$F$39:$F$789,СВЦЭМ!$A$39:$A$789,$A198,СВЦЭМ!$B$39:$B$789,F$190)+'СЕТ СН'!$F$12</f>
        <v>166.75826187999999</v>
      </c>
      <c r="G198" s="36">
        <f>SUMIFS(СВЦЭМ!$F$39:$F$789,СВЦЭМ!$A$39:$A$789,$A198,СВЦЭМ!$B$39:$B$789,G$190)+'СЕТ СН'!$F$12</f>
        <v>164.82975884000001</v>
      </c>
      <c r="H198" s="36">
        <f>SUMIFS(СВЦЭМ!$F$39:$F$789,СВЦЭМ!$A$39:$A$789,$A198,СВЦЭМ!$B$39:$B$789,H$190)+'СЕТ СН'!$F$12</f>
        <v>166.21863318999999</v>
      </c>
      <c r="I198" s="36">
        <f>SUMIFS(СВЦЭМ!$F$39:$F$789,СВЦЭМ!$A$39:$A$789,$A198,СВЦЭМ!$B$39:$B$789,I$190)+'СЕТ СН'!$F$12</f>
        <v>165.29035185000001</v>
      </c>
      <c r="J198" s="36">
        <f>SUMIFS(СВЦЭМ!$F$39:$F$789,СВЦЭМ!$A$39:$A$789,$A198,СВЦЭМ!$B$39:$B$789,J$190)+'СЕТ СН'!$F$12</f>
        <v>160.52350931999999</v>
      </c>
      <c r="K198" s="36">
        <f>SUMIFS(СВЦЭМ!$F$39:$F$789,СВЦЭМ!$A$39:$A$789,$A198,СВЦЭМ!$B$39:$B$789,K$190)+'СЕТ СН'!$F$12</f>
        <v>154.38289895</v>
      </c>
      <c r="L198" s="36">
        <f>SUMIFS(СВЦЭМ!$F$39:$F$789,СВЦЭМ!$A$39:$A$789,$A198,СВЦЭМ!$B$39:$B$789,L$190)+'СЕТ СН'!$F$12</f>
        <v>150.35851471000001</v>
      </c>
      <c r="M198" s="36">
        <f>SUMIFS(СВЦЭМ!$F$39:$F$789,СВЦЭМ!$A$39:$A$789,$A198,СВЦЭМ!$B$39:$B$789,M$190)+'СЕТ СН'!$F$12</f>
        <v>150.29344237000001</v>
      </c>
      <c r="N198" s="36">
        <f>SUMIFS(СВЦЭМ!$F$39:$F$789,СВЦЭМ!$A$39:$A$789,$A198,СВЦЭМ!$B$39:$B$789,N$190)+'СЕТ СН'!$F$12</f>
        <v>152.37737625</v>
      </c>
      <c r="O198" s="36">
        <f>SUMIFS(СВЦЭМ!$F$39:$F$789,СВЦЭМ!$A$39:$A$789,$A198,СВЦЭМ!$B$39:$B$789,O$190)+'СЕТ СН'!$F$12</f>
        <v>153.39431723999999</v>
      </c>
      <c r="P198" s="36">
        <f>SUMIFS(СВЦЭМ!$F$39:$F$789,СВЦЭМ!$A$39:$A$789,$A198,СВЦЭМ!$B$39:$B$789,P$190)+'СЕТ СН'!$F$12</f>
        <v>154.2669727</v>
      </c>
      <c r="Q198" s="36">
        <f>SUMIFS(СВЦЭМ!$F$39:$F$789,СВЦЭМ!$A$39:$A$789,$A198,СВЦЭМ!$B$39:$B$789,Q$190)+'СЕТ СН'!$F$12</f>
        <v>154.89698575</v>
      </c>
      <c r="R198" s="36">
        <f>SUMIFS(СВЦЭМ!$F$39:$F$789,СВЦЭМ!$A$39:$A$789,$A198,СВЦЭМ!$B$39:$B$789,R$190)+'СЕТ СН'!$F$12</f>
        <v>154.37513938999999</v>
      </c>
      <c r="S198" s="36">
        <f>SUMIFS(СВЦЭМ!$F$39:$F$789,СВЦЭМ!$A$39:$A$789,$A198,СВЦЭМ!$B$39:$B$789,S$190)+'СЕТ СН'!$F$12</f>
        <v>149.27122707000001</v>
      </c>
      <c r="T198" s="36">
        <f>SUMIFS(СВЦЭМ!$F$39:$F$789,СВЦЭМ!$A$39:$A$789,$A198,СВЦЭМ!$B$39:$B$789,T$190)+'СЕТ СН'!$F$12</f>
        <v>143.04028861</v>
      </c>
      <c r="U198" s="36">
        <f>SUMIFS(СВЦЭМ!$F$39:$F$789,СВЦЭМ!$A$39:$A$789,$A198,СВЦЭМ!$B$39:$B$789,U$190)+'СЕТ СН'!$F$12</f>
        <v>142.85056287</v>
      </c>
      <c r="V198" s="36">
        <f>SUMIFS(СВЦЭМ!$F$39:$F$789,СВЦЭМ!$A$39:$A$789,$A198,СВЦЭМ!$B$39:$B$789,V$190)+'СЕТ СН'!$F$12</f>
        <v>145.27752593</v>
      </c>
      <c r="W198" s="36">
        <f>SUMIFS(СВЦЭМ!$F$39:$F$789,СВЦЭМ!$A$39:$A$789,$A198,СВЦЭМ!$B$39:$B$789,W$190)+'СЕТ СН'!$F$12</f>
        <v>148.52852257000001</v>
      </c>
      <c r="X198" s="36">
        <f>SUMIFS(СВЦЭМ!$F$39:$F$789,СВЦЭМ!$A$39:$A$789,$A198,СВЦЭМ!$B$39:$B$789,X$190)+'СЕТ СН'!$F$12</f>
        <v>149.90052982</v>
      </c>
      <c r="Y198" s="36">
        <f>SUMIFS(СВЦЭМ!$F$39:$F$789,СВЦЭМ!$A$39:$A$789,$A198,СВЦЭМ!$B$39:$B$789,Y$190)+'СЕТ СН'!$F$12</f>
        <v>149.98469750999999</v>
      </c>
    </row>
    <row r="199" spans="1:25" ht="15.75" x14ac:dyDescent="0.2">
      <c r="A199" s="35">
        <f t="shared" si="5"/>
        <v>45635</v>
      </c>
      <c r="B199" s="36">
        <f>SUMIFS(СВЦЭМ!$F$39:$F$789,СВЦЭМ!$A$39:$A$789,$A199,СВЦЭМ!$B$39:$B$789,B$190)+'СЕТ СН'!$F$12</f>
        <v>156.36011705999999</v>
      </c>
      <c r="C199" s="36">
        <f>SUMIFS(СВЦЭМ!$F$39:$F$789,СВЦЭМ!$A$39:$A$789,$A199,СВЦЭМ!$B$39:$B$789,C$190)+'СЕТ СН'!$F$12</f>
        <v>158.26371141999999</v>
      </c>
      <c r="D199" s="36">
        <f>SUMIFS(СВЦЭМ!$F$39:$F$789,СВЦЭМ!$A$39:$A$789,$A199,СВЦЭМ!$B$39:$B$789,D$190)+'СЕТ СН'!$F$12</f>
        <v>161.86472929999999</v>
      </c>
      <c r="E199" s="36">
        <f>SUMIFS(СВЦЭМ!$F$39:$F$789,СВЦЭМ!$A$39:$A$789,$A199,СВЦЭМ!$B$39:$B$789,E$190)+'СЕТ СН'!$F$12</f>
        <v>163.62840408</v>
      </c>
      <c r="F199" s="36">
        <f>SUMIFS(СВЦЭМ!$F$39:$F$789,СВЦЭМ!$A$39:$A$789,$A199,СВЦЭМ!$B$39:$B$789,F$190)+'СЕТ СН'!$F$12</f>
        <v>163.69012555</v>
      </c>
      <c r="G199" s="36">
        <f>SUMIFS(СВЦЭМ!$F$39:$F$789,СВЦЭМ!$A$39:$A$789,$A199,СВЦЭМ!$B$39:$B$789,G$190)+'СЕТ СН'!$F$12</f>
        <v>160.5799208</v>
      </c>
      <c r="H199" s="36">
        <f>SUMIFS(СВЦЭМ!$F$39:$F$789,СВЦЭМ!$A$39:$A$789,$A199,СВЦЭМ!$B$39:$B$789,H$190)+'СЕТ СН'!$F$12</f>
        <v>153.80601885999999</v>
      </c>
      <c r="I199" s="36">
        <f>SUMIFS(СВЦЭМ!$F$39:$F$789,СВЦЭМ!$A$39:$A$789,$A199,СВЦЭМ!$B$39:$B$789,I$190)+'СЕТ СН'!$F$12</f>
        <v>148.04636184</v>
      </c>
      <c r="J199" s="36">
        <f>SUMIFS(СВЦЭМ!$F$39:$F$789,СВЦЭМ!$A$39:$A$789,$A199,СВЦЭМ!$B$39:$B$789,J$190)+'СЕТ СН'!$F$12</f>
        <v>149.52119404000001</v>
      </c>
      <c r="K199" s="36">
        <f>SUMIFS(СВЦЭМ!$F$39:$F$789,СВЦЭМ!$A$39:$A$789,$A199,СВЦЭМ!$B$39:$B$789,K$190)+'СЕТ СН'!$F$12</f>
        <v>148.18663710000001</v>
      </c>
      <c r="L199" s="36">
        <f>SUMIFS(СВЦЭМ!$F$39:$F$789,СВЦЭМ!$A$39:$A$789,$A199,СВЦЭМ!$B$39:$B$789,L$190)+'СЕТ СН'!$F$12</f>
        <v>147.6533431</v>
      </c>
      <c r="M199" s="36">
        <f>SUMIFS(СВЦЭМ!$F$39:$F$789,СВЦЭМ!$A$39:$A$789,$A199,СВЦЭМ!$B$39:$B$789,M$190)+'СЕТ СН'!$F$12</f>
        <v>149.46116121</v>
      </c>
      <c r="N199" s="36">
        <f>SUMIFS(СВЦЭМ!$F$39:$F$789,СВЦЭМ!$A$39:$A$789,$A199,СВЦЭМ!$B$39:$B$789,N$190)+'СЕТ СН'!$F$12</f>
        <v>148.83005559</v>
      </c>
      <c r="O199" s="36">
        <f>SUMIFS(СВЦЭМ!$F$39:$F$789,СВЦЭМ!$A$39:$A$789,$A199,СВЦЭМ!$B$39:$B$789,O$190)+'СЕТ СН'!$F$12</f>
        <v>149.6999529</v>
      </c>
      <c r="P199" s="36">
        <f>SUMIFS(СВЦЭМ!$F$39:$F$789,СВЦЭМ!$A$39:$A$789,$A199,СВЦЭМ!$B$39:$B$789,P$190)+'СЕТ СН'!$F$12</f>
        <v>150.26861672000001</v>
      </c>
      <c r="Q199" s="36">
        <f>SUMIFS(СВЦЭМ!$F$39:$F$789,СВЦЭМ!$A$39:$A$789,$A199,СВЦЭМ!$B$39:$B$789,Q$190)+'СЕТ СН'!$F$12</f>
        <v>150.56208466000001</v>
      </c>
      <c r="R199" s="36">
        <f>SUMIFS(СВЦЭМ!$F$39:$F$789,СВЦЭМ!$A$39:$A$789,$A199,СВЦЭМ!$B$39:$B$789,R$190)+'СЕТ СН'!$F$12</f>
        <v>149.31490233</v>
      </c>
      <c r="S199" s="36">
        <f>SUMIFS(СВЦЭМ!$F$39:$F$789,СВЦЭМ!$A$39:$A$789,$A199,СВЦЭМ!$B$39:$B$789,S$190)+'СЕТ СН'!$F$12</f>
        <v>146.44929680000001</v>
      </c>
      <c r="T199" s="36">
        <f>SUMIFS(СВЦЭМ!$F$39:$F$789,СВЦЭМ!$A$39:$A$789,$A199,СВЦЭМ!$B$39:$B$789,T$190)+'СЕТ СН'!$F$12</f>
        <v>144.44967505</v>
      </c>
      <c r="U199" s="36">
        <f>SUMIFS(СВЦЭМ!$F$39:$F$789,СВЦЭМ!$A$39:$A$789,$A199,СВЦЭМ!$B$39:$B$789,U$190)+'СЕТ СН'!$F$12</f>
        <v>144.96206187999999</v>
      </c>
      <c r="V199" s="36">
        <f>SUMIFS(СВЦЭМ!$F$39:$F$789,СВЦЭМ!$A$39:$A$789,$A199,СВЦЭМ!$B$39:$B$789,V$190)+'СЕТ СН'!$F$12</f>
        <v>147.18021021000001</v>
      </c>
      <c r="W199" s="36">
        <f>SUMIFS(СВЦЭМ!$F$39:$F$789,СВЦЭМ!$A$39:$A$789,$A199,СВЦЭМ!$B$39:$B$789,W$190)+'СЕТ СН'!$F$12</f>
        <v>148.54475275999999</v>
      </c>
      <c r="X199" s="36">
        <f>SUMIFS(СВЦЭМ!$F$39:$F$789,СВЦЭМ!$A$39:$A$789,$A199,СВЦЭМ!$B$39:$B$789,X$190)+'СЕТ СН'!$F$12</f>
        <v>148.96547462999999</v>
      </c>
      <c r="Y199" s="36">
        <f>SUMIFS(СВЦЭМ!$F$39:$F$789,СВЦЭМ!$A$39:$A$789,$A199,СВЦЭМ!$B$39:$B$789,Y$190)+'СЕТ СН'!$F$12</f>
        <v>148.37684261999999</v>
      </c>
    </row>
    <row r="200" spans="1:25" ht="15.75" x14ac:dyDescent="0.2">
      <c r="A200" s="35">
        <f t="shared" si="5"/>
        <v>45636</v>
      </c>
      <c r="B200" s="36">
        <f>SUMIFS(СВЦЭМ!$F$39:$F$789,СВЦЭМ!$A$39:$A$789,$A200,СВЦЭМ!$B$39:$B$789,B$190)+'СЕТ СН'!$F$12</f>
        <v>158.69101151000001</v>
      </c>
      <c r="C200" s="36">
        <f>SUMIFS(СВЦЭМ!$F$39:$F$789,СВЦЭМ!$A$39:$A$789,$A200,СВЦЭМ!$B$39:$B$789,C$190)+'СЕТ СН'!$F$12</f>
        <v>163.40703875</v>
      </c>
      <c r="D200" s="36">
        <f>SUMIFS(СВЦЭМ!$F$39:$F$789,СВЦЭМ!$A$39:$A$789,$A200,СВЦЭМ!$B$39:$B$789,D$190)+'СЕТ СН'!$F$12</f>
        <v>164.69087056000001</v>
      </c>
      <c r="E200" s="36">
        <f>SUMIFS(СВЦЭМ!$F$39:$F$789,СВЦЭМ!$A$39:$A$789,$A200,СВЦЭМ!$B$39:$B$789,E$190)+'СЕТ СН'!$F$12</f>
        <v>166.20684858000001</v>
      </c>
      <c r="F200" s="36">
        <f>SUMIFS(СВЦЭМ!$F$39:$F$789,СВЦЭМ!$A$39:$A$789,$A200,СВЦЭМ!$B$39:$B$789,F$190)+'СЕТ СН'!$F$12</f>
        <v>166.36858303</v>
      </c>
      <c r="G200" s="36">
        <f>SUMIFS(СВЦЭМ!$F$39:$F$789,СВЦЭМ!$A$39:$A$789,$A200,СВЦЭМ!$B$39:$B$789,G$190)+'СЕТ СН'!$F$12</f>
        <v>163.96166205</v>
      </c>
      <c r="H200" s="36">
        <f>SUMIFS(СВЦЭМ!$F$39:$F$789,СВЦЭМ!$A$39:$A$789,$A200,СВЦЭМ!$B$39:$B$789,H$190)+'СЕТ СН'!$F$12</f>
        <v>157.83363456000001</v>
      </c>
      <c r="I200" s="36">
        <f>SUMIFS(СВЦЭМ!$F$39:$F$789,СВЦЭМ!$A$39:$A$789,$A200,СВЦЭМ!$B$39:$B$789,I$190)+'СЕТ СН'!$F$12</f>
        <v>151.64480207</v>
      </c>
      <c r="J200" s="36">
        <f>SUMIFS(СВЦЭМ!$F$39:$F$789,СВЦЭМ!$A$39:$A$789,$A200,СВЦЭМ!$B$39:$B$789,J$190)+'СЕТ СН'!$F$12</f>
        <v>147.18159419</v>
      </c>
      <c r="K200" s="36">
        <f>SUMIFS(СВЦЭМ!$F$39:$F$789,СВЦЭМ!$A$39:$A$789,$A200,СВЦЭМ!$B$39:$B$789,K$190)+'СЕТ СН'!$F$12</f>
        <v>145.08567226</v>
      </c>
      <c r="L200" s="36">
        <f>SUMIFS(СВЦЭМ!$F$39:$F$789,СВЦЭМ!$A$39:$A$789,$A200,СВЦЭМ!$B$39:$B$789,L$190)+'СЕТ СН'!$F$12</f>
        <v>146.02049475999999</v>
      </c>
      <c r="M200" s="36">
        <f>SUMIFS(СВЦЭМ!$F$39:$F$789,СВЦЭМ!$A$39:$A$789,$A200,СВЦЭМ!$B$39:$B$789,M$190)+'СЕТ СН'!$F$12</f>
        <v>146.79566942</v>
      </c>
      <c r="N200" s="36">
        <f>SUMIFS(СВЦЭМ!$F$39:$F$789,СВЦЭМ!$A$39:$A$789,$A200,СВЦЭМ!$B$39:$B$789,N$190)+'СЕТ СН'!$F$12</f>
        <v>146.66984342000001</v>
      </c>
      <c r="O200" s="36">
        <f>SUMIFS(СВЦЭМ!$F$39:$F$789,СВЦЭМ!$A$39:$A$789,$A200,СВЦЭМ!$B$39:$B$789,O$190)+'СЕТ СН'!$F$12</f>
        <v>146.29465291</v>
      </c>
      <c r="P200" s="36">
        <f>SUMIFS(СВЦЭМ!$F$39:$F$789,СВЦЭМ!$A$39:$A$789,$A200,СВЦЭМ!$B$39:$B$789,P$190)+'СЕТ СН'!$F$12</f>
        <v>149.47424604</v>
      </c>
      <c r="Q200" s="36">
        <f>SUMIFS(СВЦЭМ!$F$39:$F$789,СВЦЭМ!$A$39:$A$789,$A200,СВЦЭМ!$B$39:$B$789,Q$190)+'СЕТ СН'!$F$12</f>
        <v>150.65332988</v>
      </c>
      <c r="R200" s="36">
        <f>SUMIFS(СВЦЭМ!$F$39:$F$789,СВЦЭМ!$A$39:$A$789,$A200,СВЦЭМ!$B$39:$B$789,R$190)+'СЕТ СН'!$F$12</f>
        <v>148.76340866000001</v>
      </c>
      <c r="S200" s="36">
        <f>SUMIFS(СВЦЭМ!$F$39:$F$789,СВЦЭМ!$A$39:$A$789,$A200,СВЦЭМ!$B$39:$B$789,S$190)+'СЕТ СН'!$F$12</f>
        <v>145.65738436999999</v>
      </c>
      <c r="T200" s="36">
        <f>SUMIFS(СВЦЭМ!$F$39:$F$789,СВЦЭМ!$A$39:$A$789,$A200,СВЦЭМ!$B$39:$B$789,T$190)+'СЕТ СН'!$F$12</f>
        <v>143.90080667000001</v>
      </c>
      <c r="U200" s="36">
        <f>SUMIFS(СВЦЭМ!$F$39:$F$789,СВЦЭМ!$A$39:$A$789,$A200,СВЦЭМ!$B$39:$B$789,U$190)+'СЕТ СН'!$F$12</f>
        <v>145.19899724000001</v>
      </c>
      <c r="V200" s="36">
        <f>SUMIFS(СВЦЭМ!$F$39:$F$789,СВЦЭМ!$A$39:$A$789,$A200,СВЦЭМ!$B$39:$B$789,V$190)+'СЕТ СН'!$F$12</f>
        <v>146.27629354999999</v>
      </c>
      <c r="W200" s="36">
        <f>SUMIFS(СВЦЭМ!$F$39:$F$789,СВЦЭМ!$A$39:$A$789,$A200,СВЦЭМ!$B$39:$B$789,W$190)+'СЕТ СН'!$F$12</f>
        <v>148.60749107000001</v>
      </c>
      <c r="X200" s="36">
        <f>SUMIFS(СВЦЭМ!$F$39:$F$789,СВЦЭМ!$A$39:$A$789,$A200,СВЦЭМ!$B$39:$B$789,X$190)+'СЕТ СН'!$F$12</f>
        <v>148.85488796000001</v>
      </c>
      <c r="Y200" s="36">
        <f>SUMIFS(СВЦЭМ!$F$39:$F$789,СВЦЭМ!$A$39:$A$789,$A200,СВЦЭМ!$B$39:$B$789,Y$190)+'СЕТ СН'!$F$12</f>
        <v>152.23647998999999</v>
      </c>
    </row>
    <row r="201" spans="1:25" ht="15.75" x14ac:dyDescent="0.2">
      <c r="A201" s="35">
        <f t="shared" si="5"/>
        <v>45637</v>
      </c>
      <c r="B201" s="36">
        <f>SUMIFS(СВЦЭМ!$F$39:$F$789,СВЦЭМ!$A$39:$A$789,$A201,СВЦЭМ!$B$39:$B$789,B$190)+'СЕТ СН'!$F$12</f>
        <v>151.86677603999999</v>
      </c>
      <c r="C201" s="36">
        <f>SUMIFS(СВЦЭМ!$F$39:$F$789,СВЦЭМ!$A$39:$A$789,$A201,СВЦЭМ!$B$39:$B$789,C$190)+'СЕТ СН'!$F$12</f>
        <v>160.14224823000001</v>
      </c>
      <c r="D201" s="36">
        <f>SUMIFS(СВЦЭМ!$F$39:$F$789,СВЦЭМ!$A$39:$A$789,$A201,СВЦЭМ!$B$39:$B$789,D$190)+'СЕТ СН'!$F$12</f>
        <v>163.72378626</v>
      </c>
      <c r="E201" s="36">
        <f>SUMIFS(СВЦЭМ!$F$39:$F$789,СВЦЭМ!$A$39:$A$789,$A201,СВЦЭМ!$B$39:$B$789,E$190)+'СЕТ СН'!$F$12</f>
        <v>164.69842754999999</v>
      </c>
      <c r="F201" s="36">
        <f>SUMIFS(СВЦЭМ!$F$39:$F$789,СВЦЭМ!$A$39:$A$789,$A201,СВЦЭМ!$B$39:$B$789,F$190)+'СЕТ СН'!$F$12</f>
        <v>165.70462646999999</v>
      </c>
      <c r="G201" s="36">
        <f>SUMIFS(СВЦЭМ!$F$39:$F$789,СВЦЭМ!$A$39:$A$789,$A201,СВЦЭМ!$B$39:$B$789,G$190)+'СЕТ СН'!$F$12</f>
        <v>163.21792120999999</v>
      </c>
      <c r="H201" s="36">
        <f>SUMIFS(СВЦЭМ!$F$39:$F$789,СВЦЭМ!$A$39:$A$789,$A201,СВЦЭМ!$B$39:$B$789,H$190)+'СЕТ СН'!$F$12</f>
        <v>159.16054251</v>
      </c>
      <c r="I201" s="36">
        <f>SUMIFS(СВЦЭМ!$F$39:$F$789,СВЦЭМ!$A$39:$A$789,$A201,СВЦЭМ!$B$39:$B$789,I$190)+'СЕТ СН'!$F$12</f>
        <v>153.55881386999999</v>
      </c>
      <c r="J201" s="36">
        <f>SUMIFS(СВЦЭМ!$F$39:$F$789,СВЦЭМ!$A$39:$A$789,$A201,СВЦЭМ!$B$39:$B$789,J$190)+'СЕТ СН'!$F$12</f>
        <v>150.03428253999999</v>
      </c>
      <c r="K201" s="36">
        <f>SUMIFS(СВЦЭМ!$F$39:$F$789,СВЦЭМ!$A$39:$A$789,$A201,СВЦЭМ!$B$39:$B$789,K$190)+'СЕТ СН'!$F$12</f>
        <v>148.65705944000001</v>
      </c>
      <c r="L201" s="36">
        <f>SUMIFS(СВЦЭМ!$F$39:$F$789,СВЦЭМ!$A$39:$A$789,$A201,СВЦЭМ!$B$39:$B$789,L$190)+'СЕТ СН'!$F$12</f>
        <v>148.58568792</v>
      </c>
      <c r="M201" s="36">
        <f>SUMIFS(СВЦЭМ!$F$39:$F$789,СВЦЭМ!$A$39:$A$789,$A201,СВЦЭМ!$B$39:$B$789,M$190)+'СЕТ СН'!$F$12</f>
        <v>150.64217249000001</v>
      </c>
      <c r="N201" s="36">
        <f>SUMIFS(СВЦЭМ!$F$39:$F$789,СВЦЭМ!$A$39:$A$789,$A201,СВЦЭМ!$B$39:$B$789,N$190)+'СЕТ СН'!$F$12</f>
        <v>152.28094293999999</v>
      </c>
      <c r="O201" s="36">
        <f>SUMIFS(СВЦЭМ!$F$39:$F$789,СВЦЭМ!$A$39:$A$789,$A201,СВЦЭМ!$B$39:$B$789,O$190)+'СЕТ СН'!$F$12</f>
        <v>154.71175135999999</v>
      </c>
      <c r="P201" s="36">
        <f>SUMIFS(СВЦЭМ!$F$39:$F$789,СВЦЭМ!$A$39:$A$789,$A201,СВЦЭМ!$B$39:$B$789,P$190)+'СЕТ СН'!$F$12</f>
        <v>157.08973778000001</v>
      </c>
      <c r="Q201" s="36">
        <f>SUMIFS(СВЦЭМ!$F$39:$F$789,СВЦЭМ!$A$39:$A$789,$A201,СВЦЭМ!$B$39:$B$789,Q$190)+'СЕТ СН'!$F$12</f>
        <v>159.85975246000001</v>
      </c>
      <c r="R201" s="36">
        <f>SUMIFS(СВЦЭМ!$F$39:$F$789,СВЦЭМ!$A$39:$A$789,$A201,СВЦЭМ!$B$39:$B$789,R$190)+'СЕТ СН'!$F$12</f>
        <v>158.75317290999999</v>
      </c>
      <c r="S201" s="36">
        <f>SUMIFS(СВЦЭМ!$F$39:$F$789,СВЦЭМ!$A$39:$A$789,$A201,СВЦЭМ!$B$39:$B$789,S$190)+'СЕТ СН'!$F$12</f>
        <v>155.85833757</v>
      </c>
      <c r="T201" s="36">
        <f>SUMIFS(СВЦЭМ!$F$39:$F$789,СВЦЭМ!$A$39:$A$789,$A201,СВЦЭМ!$B$39:$B$789,T$190)+'СЕТ СН'!$F$12</f>
        <v>152.02120384</v>
      </c>
      <c r="U201" s="36">
        <f>SUMIFS(СВЦЭМ!$F$39:$F$789,СВЦЭМ!$A$39:$A$789,$A201,СВЦЭМ!$B$39:$B$789,U$190)+'СЕТ СН'!$F$12</f>
        <v>150.77167458</v>
      </c>
      <c r="V201" s="36">
        <f>SUMIFS(СВЦЭМ!$F$39:$F$789,СВЦЭМ!$A$39:$A$789,$A201,СВЦЭМ!$B$39:$B$789,V$190)+'СЕТ СН'!$F$12</f>
        <v>150.27292796</v>
      </c>
      <c r="W201" s="36">
        <f>SUMIFS(СВЦЭМ!$F$39:$F$789,СВЦЭМ!$A$39:$A$789,$A201,СВЦЭМ!$B$39:$B$789,W$190)+'СЕТ СН'!$F$12</f>
        <v>151.42648958000001</v>
      </c>
      <c r="X201" s="36">
        <f>SUMIFS(СВЦЭМ!$F$39:$F$789,СВЦЭМ!$A$39:$A$789,$A201,СВЦЭМ!$B$39:$B$789,X$190)+'СЕТ СН'!$F$12</f>
        <v>153.86822677000001</v>
      </c>
      <c r="Y201" s="36">
        <f>SUMIFS(СВЦЭМ!$F$39:$F$789,СВЦЭМ!$A$39:$A$789,$A201,СВЦЭМ!$B$39:$B$789,Y$190)+'СЕТ СН'!$F$12</f>
        <v>157.80895597</v>
      </c>
    </row>
    <row r="202" spans="1:25" ht="15.75" x14ac:dyDescent="0.2">
      <c r="A202" s="35">
        <f t="shared" si="5"/>
        <v>45638</v>
      </c>
      <c r="B202" s="36">
        <f>SUMIFS(СВЦЭМ!$F$39:$F$789,СВЦЭМ!$A$39:$A$789,$A202,СВЦЭМ!$B$39:$B$789,B$190)+'СЕТ СН'!$F$12</f>
        <v>161.49462887999999</v>
      </c>
      <c r="C202" s="36">
        <f>SUMIFS(СВЦЭМ!$F$39:$F$789,СВЦЭМ!$A$39:$A$789,$A202,СВЦЭМ!$B$39:$B$789,C$190)+'СЕТ СН'!$F$12</f>
        <v>165.50939524</v>
      </c>
      <c r="D202" s="36">
        <f>SUMIFS(СВЦЭМ!$F$39:$F$789,СВЦЭМ!$A$39:$A$789,$A202,СВЦЭМ!$B$39:$B$789,D$190)+'СЕТ СН'!$F$12</f>
        <v>166.36324352</v>
      </c>
      <c r="E202" s="36">
        <f>SUMIFS(СВЦЭМ!$F$39:$F$789,СВЦЭМ!$A$39:$A$789,$A202,СВЦЭМ!$B$39:$B$789,E$190)+'СЕТ СН'!$F$12</f>
        <v>166.32073349000001</v>
      </c>
      <c r="F202" s="36">
        <f>SUMIFS(СВЦЭМ!$F$39:$F$789,СВЦЭМ!$A$39:$A$789,$A202,СВЦЭМ!$B$39:$B$789,F$190)+'СЕТ СН'!$F$12</f>
        <v>167.05591633</v>
      </c>
      <c r="G202" s="36">
        <f>SUMIFS(СВЦЭМ!$F$39:$F$789,СВЦЭМ!$A$39:$A$789,$A202,СВЦЭМ!$B$39:$B$789,G$190)+'СЕТ СН'!$F$12</f>
        <v>166.44122966</v>
      </c>
      <c r="H202" s="36">
        <f>SUMIFS(СВЦЭМ!$F$39:$F$789,СВЦЭМ!$A$39:$A$789,$A202,СВЦЭМ!$B$39:$B$789,H$190)+'СЕТ СН'!$F$12</f>
        <v>161.93504554</v>
      </c>
      <c r="I202" s="36">
        <f>SUMIFS(СВЦЭМ!$F$39:$F$789,СВЦЭМ!$A$39:$A$789,$A202,СВЦЭМ!$B$39:$B$789,I$190)+'СЕТ СН'!$F$12</f>
        <v>155.30119772</v>
      </c>
      <c r="J202" s="36">
        <f>SUMIFS(СВЦЭМ!$F$39:$F$789,СВЦЭМ!$A$39:$A$789,$A202,СВЦЭМ!$B$39:$B$789,J$190)+'СЕТ СН'!$F$12</f>
        <v>152.00006733000001</v>
      </c>
      <c r="K202" s="36">
        <f>SUMIFS(СВЦЭМ!$F$39:$F$789,СВЦЭМ!$A$39:$A$789,$A202,СВЦЭМ!$B$39:$B$789,K$190)+'СЕТ СН'!$F$12</f>
        <v>152.10399464</v>
      </c>
      <c r="L202" s="36">
        <f>SUMIFS(СВЦЭМ!$F$39:$F$789,СВЦЭМ!$A$39:$A$789,$A202,СВЦЭМ!$B$39:$B$789,L$190)+'СЕТ СН'!$F$12</f>
        <v>151.45534777</v>
      </c>
      <c r="M202" s="36">
        <f>SUMIFS(СВЦЭМ!$F$39:$F$789,СВЦЭМ!$A$39:$A$789,$A202,СВЦЭМ!$B$39:$B$789,M$190)+'СЕТ СН'!$F$12</f>
        <v>152.58749907000001</v>
      </c>
      <c r="N202" s="36">
        <f>SUMIFS(СВЦЭМ!$F$39:$F$789,СВЦЭМ!$A$39:$A$789,$A202,СВЦЭМ!$B$39:$B$789,N$190)+'СЕТ СН'!$F$12</f>
        <v>152.76870553000001</v>
      </c>
      <c r="O202" s="36">
        <f>SUMIFS(СВЦЭМ!$F$39:$F$789,СВЦЭМ!$A$39:$A$789,$A202,СВЦЭМ!$B$39:$B$789,O$190)+'СЕТ СН'!$F$12</f>
        <v>155.47806876000001</v>
      </c>
      <c r="P202" s="36">
        <f>SUMIFS(СВЦЭМ!$F$39:$F$789,СВЦЭМ!$A$39:$A$789,$A202,СВЦЭМ!$B$39:$B$789,P$190)+'СЕТ СН'!$F$12</f>
        <v>155.11780390999999</v>
      </c>
      <c r="Q202" s="36">
        <f>SUMIFS(СВЦЭМ!$F$39:$F$789,СВЦЭМ!$A$39:$A$789,$A202,СВЦЭМ!$B$39:$B$789,Q$190)+'СЕТ СН'!$F$12</f>
        <v>154.83239587</v>
      </c>
      <c r="R202" s="36">
        <f>SUMIFS(СВЦЭМ!$F$39:$F$789,СВЦЭМ!$A$39:$A$789,$A202,СВЦЭМ!$B$39:$B$789,R$190)+'СЕТ СН'!$F$12</f>
        <v>154.91142753</v>
      </c>
      <c r="S202" s="36">
        <f>SUMIFS(СВЦЭМ!$F$39:$F$789,СВЦЭМ!$A$39:$A$789,$A202,СВЦЭМ!$B$39:$B$789,S$190)+'СЕТ СН'!$F$12</f>
        <v>151.48382871999999</v>
      </c>
      <c r="T202" s="36">
        <f>SUMIFS(СВЦЭМ!$F$39:$F$789,СВЦЭМ!$A$39:$A$789,$A202,СВЦЭМ!$B$39:$B$789,T$190)+'СЕТ СН'!$F$12</f>
        <v>151.04311403</v>
      </c>
      <c r="U202" s="36">
        <f>SUMIFS(СВЦЭМ!$F$39:$F$789,СВЦЭМ!$A$39:$A$789,$A202,СВЦЭМ!$B$39:$B$789,U$190)+'СЕТ СН'!$F$12</f>
        <v>152.39874187999999</v>
      </c>
      <c r="V202" s="36">
        <f>SUMIFS(СВЦЭМ!$F$39:$F$789,СВЦЭМ!$A$39:$A$789,$A202,СВЦЭМ!$B$39:$B$789,V$190)+'СЕТ СН'!$F$12</f>
        <v>153.19008934999999</v>
      </c>
      <c r="W202" s="36">
        <f>SUMIFS(СВЦЭМ!$F$39:$F$789,СВЦЭМ!$A$39:$A$789,$A202,СВЦЭМ!$B$39:$B$789,W$190)+'СЕТ СН'!$F$12</f>
        <v>155.77172704</v>
      </c>
      <c r="X202" s="36">
        <f>SUMIFS(СВЦЭМ!$F$39:$F$789,СВЦЭМ!$A$39:$A$789,$A202,СВЦЭМ!$B$39:$B$789,X$190)+'СЕТ СН'!$F$12</f>
        <v>157.74386013</v>
      </c>
      <c r="Y202" s="36">
        <f>SUMIFS(СВЦЭМ!$F$39:$F$789,СВЦЭМ!$A$39:$A$789,$A202,СВЦЭМ!$B$39:$B$789,Y$190)+'СЕТ СН'!$F$12</f>
        <v>161.46318775</v>
      </c>
    </row>
    <row r="203" spans="1:25" ht="15.75" x14ac:dyDescent="0.2">
      <c r="A203" s="35">
        <f t="shared" si="5"/>
        <v>45639</v>
      </c>
      <c r="B203" s="36">
        <f>SUMIFS(СВЦЭМ!$F$39:$F$789,СВЦЭМ!$A$39:$A$789,$A203,СВЦЭМ!$B$39:$B$789,B$190)+'СЕТ СН'!$F$12</f>
        <v>165.79759319999999</v>
      </c>
      <c r="C203" s="36">
        <f>SUMIFS(СВЦЭМ!$F$39:$F$789,СВЦЭМ!$A$39:$A$789,$A203,СВЦЭМ!$B$39:$B$789,C$190)+'СЕТ СН'!$F$12</f>
        <v>170.01527927999999</v>
      </c>
      <c r="D203" s="36">
        <f>SUMIFS(СВЦЭМ!$F$39:$F$789,СВЦЭМ!$A$39:$A$789,$A203,СВЦЭМ!$B$39:$B$789,D$190)+'СЕТ СН'!$F$12</f>
        <v>172.79553859999999</v>
      </c>
      <c r="E203" s="36">
        <f>SUMIFS(СВЦЭМ!$F$39:$F$789,СВЦЭМ!$A$39:$A$789,$A203,СВЦЭМ!$B$39:$B$789,E$190)+'СЕТ СН'!$F$12</f>
        <v>172.27346949</v>
      </c>
      <c r="F203" s="36">
        <f>SUMIFS(СВЦЭМ!$F$39:$F$789,СВЦЭМ!$A$39:$A$789,$A203,СВЦЭМ!$B$39:$B$789,F$190)+'СЕТ СН'!$F$12</f>
        <v>170.97599191</v>
      </c>
      <c r="G203" s="36">
        <f>SUMIFS(СВЦЭМ!$F$39:$F$789,СВЦЭМ!$A$39:$A$789,$A203,СВЦЭМ!$B$39:$B$789,G$190)+'СЕТ СН'!$F$12</f>
        <v>168.19856436000001</v>
      </c>
      <c r="H203" s="36">
        <f>SUMIFS(СВЦЭМ!$F$39:$F$789,СВЦЭМ!$A$39:$A$789,$A203,СВЦЭМ!$B$39:$B$789,H$190)+'СЕТ СН'!$F$12</f>
        <v>162.3710634</v>
      </c>
      <c r="I203" s="36">
        <f>SUMIFS(СВЦЭМ!$F$39:$F$789,СВЦЭМ!$A$39:$A$789,$A203,СВЦЭМ!$B$39:$B$789,I$190)+'СЕТ СН'!$F$12</f>
        <v>156.09197485000001</v>
      </c>
      <c r="J203" s="36">
        <f>SUMIFS(СВЦЭМ!$F$39:$F$789,СВЦЭМ!$A$39:$A$789,$A203,СВЦЭМ!$B$39:$B$789,J$190)+'СЕТ СН'!$F$12</f>
        <v>152.52529537000001</v>
      </c>
      <c r="K203" s="36">
        <f>SUMIFS(СВЦЭМ!$F$39:$F$789,СВЦЭМ!$A$39:$A$789,$A203,СВЦЭМ!$B$39:$B$789,K$190)+'СЕТ СН'!$F$12</f>
        <v>151.06422122000001</v>
      </c>
      <c r="L203" s="36">
        <f>SUMIFS(СВЦЭМ!$F$39:$F$789,СВЦЭМ!$A$39:$A$789,$A203,СВЦЭМ!$B$39:$B$789,L$190)+'СЕТ СН'!$F$12</f>
        <v>150.29236581000001</v>
      </c>
      <c r="M203" s="36">
        <f>SUMIFS(СВЦЭМ!$F$39:$F$789,СВЦЭМ!$A$39:$A$789,$A203,СВЦЭМ!$B$39:$B$789,M$190)+'СЕТ СН'!$F$12</f>
        <v>151.78996358000001</v>
      </c>
      <c r="N203" s="36">
        <f>SUMIFS(СВЦЭМ!$F$39:$F$789,СВЦЭМ!$A$39:$A$789,$A203,СВЦЭМ!$B$39:$B$789,N$190)+'СЕТ СН'!$F$12</f>
        <v>150.98420289000001</v>
      </c>
      <c r="O203" s="36">
        <f>SUMIFS(СВЦЭМ!$F$39:$F$789,СВЦЭМ!$A$39:$A$789,$A203,СВЦЭМ!$B$39:$B$789,O$190)+'СЕТ СН'!$F$12</f>
        <v>151.91521698</v>
      </c>
      <c r="P203" s="36">
        <f>SUMIFS(СВЦЭМ!$F$39:$F$789,СВЦЭМ!$A$39:$A$789,$A203,СВЦЭМ!$B$39:$B$789,P$190)+'СЕТ СН'!$F$12</f>
        <v>152.83051921000001</v>
      </c>
      <c r="Q203" s="36">
        <f>SUMIFS(СВЦЭМ!$F$39:$F$789,СВЦЭМ!$A$39:$A$789,$A203,СВЦЭМ!$B$39:$B$789,Q$190)+'СЕТ СН'!$F$12</f>
        <v>153.01057800999999</v>
      </c>
      <c r="R203" s="36">
        <f>SUMIFS(СВЦЭМ!$F$39:$F$789,СВЦЭМ!$A$39:$A$789,$A203,СВЦЭМ!$B$39:$B$789,R$190)+'СЕТ СН'!$F$12</f>
        <v>150.88695104000001</v>
      </c>
      <c r="S203" s="36">
        <f>SUMIFS(СВЦЭМ!$F$39:$F$789,СВЦЭМ!$A$39:$A$789,$A203,СВЦЭМ!$B$39:$B$789,S$190)+'СЕТ СН'!$F$12</f>
        <v>149.99991488000001</v>
      </c>
      <c r="T203" s="36">
        <f>SUMIFS(СВЦЭМ!$F$39:$F$789,СВЦЭМ!$A$39:$A$789,$A203,СВЦЭМ!$B$39:$B$789,T$190)+'СЕТ СН'!$F$12</f>
        <v>149.05294549999999</v>
      </c>
      <c r="U203" s="36">
        <f>SUMIFS(СВЦЭМ!$F$39:$F$789,СВЦЭМ!$A$39:$A$789,$A203,СВЦЭМ!$B$39:$B$789,U$190)+'СЕТ СН'!$F$12</f>
        <v>150.01893203</v>
      </c>
      <c r="V203" s="36">
        <f>SUMIFS(СВЦЭМ!$F$39:$F$789,СВЦЭМ!$A$39:$A$789,$A203,СВЦЭМ!$B$39:$B$789,V$190)+'СЕТ СН'!$F$12</f>
        <v>151.3923326</v>
      </c>
      <c r="W203" s="36">
        <f>SUMIFS(СВЦЭМ!$F$39:$F$789,СВЦЭМ!$A$39:$A$789,$A203,СВЦЭМ!$B$39:$B$789,W$190)+'СЕТ СН'!$F$12</f>
        <v>152.1681088</v>
      </c>
      <c r="X203" s="36">
        <f>SUMIFS(СВЦЭМ!$F$39:$F$789,СВЦЭМ!$A$39:$A$789,$A203,СВЦЭМ!$B$39:$B$789,X$190)+'СЕТ СН'!$F$12</f>
        <v>155.68124589999999</v>
      </c>
      <c r="Y203" s="36">
        <f>SUMIFS(СВЦЭМ!$F$39:$F$789,СВЦЭМ!$A$39:$A$789,$A203,СВЦЭМ!$B$39:$B$789,Y$190)+'СЕТ СН'!$F$12</f>
        <v>158.03564122</v>
      </c>
    </row>
    <row r="204" spans="1:25" ht="15.75" x14ac:dyDescent="0.2">
      <c r="A204" s="35">
        <f t="shared" si="5"/>
        <v>45640</v>
      </c>
      <c r="B204" s="36">
        <f>SUMIFS(СВЦЭМ!$F$39:$F$789,СВЦЭМ!$A$39:$A$789,$A204,СВЦЭМ!$B$39:$B$789,B$190)+'СЕТ СН'!$F$12</f>
        <v>165.04593577</v>
      </c>
      <c r="C204" s="36">
        <f>SUMIFS(СВЦЭМ!$F$39:$F$789,СВЦЭМ!$A$39:$A$789,$A204,СВЦЭМ!$B$39:$B$789,C$190)+'СЕТ СН'!$F$12</f>
        <v>168.09908528</v>
      </c>
      <c r="D204" s="36">
        <f>SUMIFS(СВЦЭМ!$F$39:$F$789,СВЦЭМ!$A$39:$A$789,$A204,СВЦЭМ!$B$39:$B$789,D$190)+'СЕТ СН'!$F$12</f>
        <v>168.86132469</v>
      </c>
      <c r="E204" s="36">
        <f>SUMIFS(СВЦЭМ!$F$39:$F$789,СВЦЭМ!$A$39:$A$789,$A204,СВЦЭМ!$B$39:$B$789,E$190)+'СЕТ СН'!$F$12</f>
        <v>170.8571379</v>
      </c>
      <c r="F204" s="36">
        <f>SUMIFS(СВЦЭМ!$F$39:$F$789,СВЦЭМ!$A$39:$A$789,$A204,СВЦЭМ!$B$39:$B$789,F$190)+'СЕТ СН'!$F$12</f>
        <v>170.88113390999999</v>
      </c>
      <c r="G204" s="36">
        <f>SUMIFS(СВЦЭМ!$F$39:$F$789,СВЦЭМ!$A$39:$A$789,$A204,СВЦЭМ!$B$39:$B$789,G$190)+'СЕТ СН'!$F$12</f>
        <v>169.55664397999999</v>
      </c>
      <c r="H204" s="36">
        <f>SUMIFS(СВЦЭМ!$F$39:$F$789,СВЦЭМ!$A$39:$A$789,$A204,СВЦЭМ!$B$39:$B$789,H$190)+'СЕТ СН'!$F$12</f>
        <v>168.76246549999999</v>
      </c>
      <c r="I204" s="36">
        <f>SUMIFS(СВЦЭМ!$F$39:$F$789,СВЦЭМ!$A$39:$A$789,$A204,СВЦЭМ!$B$39:$B$789,I$190)+'СЕТ СН'!$F$12</f>
        <v>165.81369461</v>
      </c>
      <c r="J204" s="36">
        <f>SUMIFS(СВЦЭМ!$F$39:$F$789,СВЦЭМ!$A$39:$A$789,$A204,СВЦЭМ!$B$39:$B$789,J$190)+'СЕТ СН'!$F$12</f>
        <v>160.03392289000001</v>
      </c>
      <c r="K204" s="36">
        <f>SUMIFS(СВЦЭМ!$F$39:$F$789,СВЦЭМ!$A$39:$A$789,$A204,СВЦЭМ!$B$39:$B$789,K$190)+'СЕТ СН'!$F$12</f>
        <v>150.90246956999999</v>
      </c>
      <c r="L204" s="36">
        <f>SUMIFS(СВЦЭМ!$F$39:$F$789,СВЦЭМ!$A$39:$A$789,$A204,СВЦЭМ!$B$39:$B$789,L$190)+'СЕТ СН'!$F$12</f>
        <v>148.95424192999999</v>
      </c>
      <c r="M204" s="36">
        <f>SUMIFS(СВЦЭМ!$F$39:$F$789,СВЦЭМ!$A$39:$A$789,$A204,СВЦЭМ!$B$39:$B$789,M$190)+'СЕТ СН'!$F$12</f>
        <v>150.46657597999999</v>
      </c>
      <c r="N204" s="36">
        <f>SUMIFS(СВЦЭМ!$F$39:$F$789,СВЦЭМ!$A$39:$A$789,$A204,СВЦЭМ!$B$39:$B$789,N$190)+'СЕТ СН'!$F$12</f>
        <v>150.62248256000001</v>
      </c>
      <c r="O204" s="36">
        <f>SUMIFS(СВЦЭМ!$F$39:$F$789,СВЦЭМ!$A$39:$A$789,$A204,СВЦЭМ!$B$39:$B$789,O$190)+'СЕТ СН'!$F$12</f>
        <v>151.01628785</v>
      </c>
      <c r="P204" s="36">
        <f>SUMIFS(СВЦЭМ!$F$39:$F$789,СВЦЭМ!$A$39:$A$789,$A204,СВЦЭМ!$B$39:$B$789,P$190)+'СЕТ СН'!$F$12</f>
        <v>151.10180858999999</v>
      </c>
      <c r="Q204" s="36">
        <f>SUMIFS(СВЦЭМ!$F$39:$F$789,СВЦЭМ!$A$39:$A$789,$A204,СВЦЭМ!$B$39:$B$789,Q$190)+'СЕТ СН'!$F$12</f>
        <v>154.0644829</v>
      </c>
      <c r="R204" s="36">
        <f>SUMIFS(СВЦЭМ!$F$39:$F$789,СВЦЭМ!$A$39:$A$789,$A204,СВЦЭМ!$B$39:$B$789,R$190)+'СЕТ СН'!$F$12</f>
        <v>153.86120954</v>
      </c>
      <c r="S204" s="36">
        <f>SUMIFS(СВЦЭМ!$F$39:$F$789,СВЦЭМ!$A$39:$A$789,$A204,СВЦЭМ!$B$39:$B$789,S$190)+'СЕТ СН'!$F$12</f>
        <v>149.96754257000001</v>
      </c>
      <c r="T204" s="36">
        <f>SUMIFS(СВЦЭМ!$F$39:$F$789,СВЦЭМ!$A$39:$A$789,$A204,СВЦЭМ!$B$39:$B$789,T$190)+'СЕТ СН'!$F$12</f>
        <v>147.80126813000001</v>
      </c>
      <c r="U204" s="36">
        <f>SUMIFS(СВЦЭМ!$F$39:$F$789,СВЦЭМ!$A$39:$A$789,$A204,СВЦЭМ!$B$39:$B$789,U$190)+'СЕТ СН'!$F$12</f>
        <v>148.73734307999999</v>
      </c>
      <c r="V204" s="36">
        <f>SUMIFS(СВЦЭМ!$F$39:$F$789,СВЦЭМ!$A$39:$A$789,$A204,СВЦЭМ!$B$39:$B$789,V$190)+'СЕТ СН'!$F$12</f>
        <v>153.62337957</v>
      </c>
      <c r="W204" s="36">
        <f>SUMIFS(СВЦЭМ!$F$39:$F$789,СВЦЭМ!$A$39:$A$789,$A204,СВЦЭМ!$B$39:$B$789,W$190)+'СЕТ СН'!$F$12</f>
        <v>155.72896989</v>
      </c>
      <c r="X204" s="36">
        <f>SUMIFS(СВЦЭМ!$F$39:$F$789,СВЦЭМ!$A$39:$A$789,$A204,СВЦЭМ!$B$39:$B$789,X$190)+'СЕТ СН'!$F$12</f>
        <v>157.71412063</v>
      </c>
      <c r="Y204" s="36">
        <f>SUMIFS(СВЦЭМ!$F$39:$F$789,СВЦЭМ!$A$39:$A$789,$A204,СВЦЭМ!$B$39:$B$789,Y$190)+'СЕТ СН'!$F$12</f>
        <v>161.61252073</v>
      </c>
    </row>
    <row r="205" spans="1:25" ht="15.75" x14ac:dyDescent="0.2">
      <c r="A205" s="35">
        <f t="shared" si="5"/>
        <v>45641</v>
      </c>
      <c r="B205" s="36">
        <f>SUMIFS(СВЦЭМ!$F$39:$F$789,СВЦЭМ!$A$39:$A$789,$A205,СВЦЭМ!$B$39:$B$789,B$190)+'СЕТ СН'!$F$12</f>
        <v>161.46258037000001</v>
      </c>
      <c r="C205" s="36">
        <f>SUMIFS(СВЦЭМ!$F$39:$F$789,СВЦЭМ!$A$39:$A$789,$A205,СВЦЭМ!$B$39:$B$789,C$190)+'СЕТ СН'!$F$12</f>
        <v>162.04059470000001</v>
      </c>
      <c r="D205" s="36">
        <f>SUMIFS(СВЦЭМ!$F$39:$F$789,СВЦЭМ!$A$39:$A$789,$A205,СВЦЭМ!$B$39:$B$789,D$190)+'СЕТ СН'!$F$12</f>
        <v>165.17549679000001</v>
      </c>
      <c r="E205" s="36">
        <f>SUMIFS(СВЦЭМ!$F$39:$F$789,СВЦЭМ!$A$39:$A$789,$A205,СВЦЭМ!$B$39:$B$789,E$190)+'СЕТ СН'!$F$12</f>
        <v>166.0966569</v>
      </c>
      <c r="F205" s="36">
        <f>SUMIFS(СВЦЭМ!$F$39:$F$789,СВЦЭМ!$A$39:$A$789,$A205,СВЦЭМ!$B$39:$B$789,F$190)+'СЕТ СН'!$F$12</f>
        <v>166.73365106</v>
      </c>
      <c r="G205" s="36">
        <f>SUMIFS(СВЦЭМ!$F$39:$F$789,СВЦЭМ!$A$39:$A$789,$A205,СВЦЭМ!$B$39:$B$789,G$190)+'СЕТ СН'!$F$12</f>
        <v>165.33679362999999</v>
      </c>
      <c r="H205" s="36">
        <f>SUMIFS(СВЦЭМ!$F$39:$F$789,СВЦЭМ!$A$39:$A$789,$A205,СВЦЭМ!$B$39:$B$789,H$190)+'СЕТ СН'!$F$12</f>
        <v>163.87267901000001</v>
      </c>
      <c r="I205" s="36">
        <f>SUMIFS(СВЦЭМ!$F$39:$F$789,СВЦЭМ!$A$39:$A$789,$A205,СВЦЭМ!$B$39:$B$789,I$190)+'СЕТ СН'!$F$12</f>
        <v>164.51854274999999</v>
      </c>
      <c r="J205" s="36">
        <f>SUMIFS(СВЦЭМ!$F$39:$F$789,СВЦЭМ!$A$39:$A$789,$A205,СВЦЭМ!$B$39:$B$789,J$190)+'СЕТ СН'!$F$12</f>
        <v>158.35515326000001</v>
      </c>
      <c r="K205" s="36">
        <f>SUMIFS(СВЦЭМ!$F$39:$F$789,СВЦЭМ!$A$39:$A$789,$A205,СВЦЭМ!$B$39:$B$789,K$190)+'СЕТ СН'!$F$12</f>
        <v>151.82296854000001</v>
      </c>
      <c r="L205" s="36">
        <f>SUMIFS(СВЦЭМ!$F$39:$F$789,СВЦЭМ!$A$39:$A$789,$A205,СВЦЭМ!$B$39:$B$789,L$190)+'СЕТ СН'!$F$12</f>
        <v>149.27691062</v>
      </c>
      <c r="M205" s="36">
        <f>SUMIFS(СВЦЭМ!$F$39:$F$789,СВЦЭМ!$A$39:$A$789,$A205,СВЦЭМ!$B$39:$B$789,M$190)+'СЕТ СН'!$F$12</f>
        <v>150.25999322999999</v>
      </c>
      <c r="N205" s="36">
        <f>SUMIFS(СВЦЭМ!$F$39:$F$789,СВЦЭМ!$A$39:$A$789,$A205,СВЦЭМ!$B$39:$B$789,N$190)+'СЕТ СН'!$F$12</f>
        <v>153.21990835</v>
      </c>
      <c r="O205" s="36">
        <f>SUMIFS(СВЦЭМ!$F$39:$F$789,СВЦЭМ!$A$39:$A$789,$A205,СВЦЭМ!$B$39:$B$789,O$190)+'СЕТ СН'!$F$12</f>
        <v>154.59726099</v>
      </c>
      <c r="P205" s="36">
        <f>SUMIFS(СВЦЭМ!$F$39:$F$789,СВЦЭМ!$A$39:$A$789,$A205,СВЦЭМ!$B$39:$B$789,P$190)+'СЕТ СН'!$F$12</f>
        <v>156.49095835</v>
      </c>
      <c r="Q205" s="36">
        <f>SUMIFS(СВЦЭМ!$F$39:$F$789,СВЦЭМ!$A$39:$A$789,$A205,СВЦЭМ!$B$39:$B$789,Q$190)+'СЕТ СН'!$F$12</f>
        <v>157.94329042999999</v>
      </c>
      <c r="R205" s="36">
        <f>SUMIFS(СВЦЭМ!$F$39:$F$789,СВЦЭМ!$A$39:$A$789,$A205,СВЦЭМ!$B$39:$B$789,R$190)+'СЕТ СН'!$F$12</f>
        <v>157.00249997</v>
      </c>
      <c r="S205" s="36">
        <f>SUMIFS(СВЦЭМ!$F$39:$F$789,СВЦЭМ!$A$39:$A$789,$A205,СВЦЭМ!$B$39:$B$789,S$190)+'СЕТ СН'!$F$12</f>
        <v>151.91417756999999</v>
      </c>
      <c r="T205" s="36">
        <f>SUMIFS(СВЦЭМ!$F$39:$F$789,СВЦЭМ!$A$39:$A$789,$A205,СВЦЭМ!$B$39:$B$789,T$190)+'СЕТ СН'!$F$12</f>
        <v>150.01783766</v>
      </c>
      <c r="U205" s="36">
        <f>SUMIFS(СВЦЭМ!$F$39:$F$789,СВЦЭМ!$A$39:$A$789,$A205,СВЦЭМ!$B$39:$B$789,U$190)+'СЕТ СН'!$F$12</f>
        <v>151.16445392</v>
      </c>
      <c r="V205" s="36">
        <f>SUMIFS(СВЦЭМ!$F$39:$F$789,СВЦЭМ!$A$39:$A$789,$A205,СВЦЭМ!$B$39:$B$789,V$190)+'СЕТ СН'!$F$12</f>
        <v>152.20441267000001</v>
      </c>
      <c r="W205" s="36">
        <f>SUMIFS(СВЦЭМ!$F$39:$F$789,СВЦЭМ!$A$39:$A$789,$A205,СВЦЭМ!$B$39:$B$789,W$190)+'СЕТ СН'!$F$12</f>
        <v>153.32042919</v>
      </c>
      <c r="X205" s="36">
        <f>SUMIFS(СВЦЭМ!$F$39:$F$789,СВЦЭМ!$A$39:$A$789,$A205,СВЦЭМ!$B$39:$B$789,X$190)+'СЕТ СН'!$F$12</f>
        <v>157.83653959</v>
      </c>
      <c r="Y205" s="36">
        <f>SUMIFS(СВЦЭМ!$F$39:$F$789,СВЦЭМ!$A$39:$A$789,$A205,СВЦЭМ!$B$39:$B$789,Y$190)+'СЕТ СН'!$F$12</f>
        <v>160.22884783000001</v>
      </c>
    </row>
    <row r="206" spans="1:25" ht="15.75" x14ac:dyDescent="0.2">
      <c r="A206" s="35">
        <f t="shared" si="5"/>
        <v>45642</v>
      </c>
      <c r="B206" s="36">
        <f>SUMIFS(СВЦЭМ!$F$39:$F$789,СВЦЭМ!$A$39:$A$789,$A206,СВЦЭМ!$B$39:$B$789,B$190)+'СЕТ СН'!$F$12</f>
        <v>154.2271428</v>
      </c>
      <c r="C206" s="36">
        <f>SUMIFS(СВЦЭМ!$F$39:$F$789,СВЦЭМ!$A$39:$A$789,$A206,СВЦЭМ!$B$39:$B$789,C$190)+'СЕТ СН'!$F$12</f>
        <v>157.34498801000001</v>
      </c>
      <c r="D206" s="36">
        <f>SUMIFS(СВЦЭМ!$F$39:$F$789,СВЦЭМ!$A$39:$A$789,$A206,СВЦЭМ!$B$39:$B$789,D$190)+'СЕТ СН'!$F$12</f>
        <v>158.49028355999999</v>
      </c>
      <c r="E206" s="36">
        <f>SUMIFS(СВЦЭМ!$F$39:$F$789,СВЦЭМ!$A$39:$A$789,$A206,СВЦЭМ!$B$39:$B$789,E$190)+'СЕТ СН'!$F$12</f>
        <v>159.39508973</v>
      </c>
      <c r="F206" s="36">
        <f>SUMIFS(СВЦЭМ!$F$39:$F$789,СВЦЭМ!$A$39:$A$789,$A206,СВЦЭМ!$B$39:$B$789,F$190)+'СЕТ СН'!$F$12</f>
        <v>158.62743429</v>
      </c>
      <c r="G206" s="36">
        <f>SUMIFS(СВЦЭМ!$F$39:$F$789,СВЦЭМ!$A$39:$A$789,$A206,СВЦЭМ!$B$39:$B$789,G$190)+'СЕТ СН'!$F$12</f>
        <v>156.08110832</v>
      </c>
      <c r="H206" s="36">
        <f>SUMIFS(СВЦЭМ!$F$39:$F$789,СВЦЭМ!$A$39:$A$789,$A206,СВЦЭМ!$B$39:$B$789,H$190)+'СЕТ СН'!$F$12</f>
        <v>155.98641542999999</v>
      </c>
      <c r="I206" s="36">
        <f>SUMIFS(СВЦЭМ!$F$39:$F$789,СВЦЭМ!$A$39:$A$789,$A206,СВЦЭМ!$B$39:$B$789,I$190)+'СЕТ СН'!$F$12</f>
        <v>150.97580249999999</v>
      </c>
      <c r="J206" s="36">
        <f>SUMIFS(СВЦЭМ!$F$39:$F$789,СВЦЭМ!$A$39:$A$789,$A206,СВЦЭМ!$B$39:$B$789,J$190)+'СЕТ СН'!$F$12</f>
        <v>151.22079024000001</v>
      </c>
      <c r="K206" s="36">
        <f>SUMIFS(СВЦЭМ!$F$39:$F$789,СВЦЭМ!$A$39:$A$789,$A206,СВЦЭМ!$B$39:$B$789,K$190)+'СЕТ СН'!$F$12</f>
        <v>150.44768955999999</v>
      </c>
      <c r="L206" s="36">
        <f>SUMIFS(СВЦЭМ!$F$39:$F$789,СВЦЭМ!$A$39:$A$789,$A206,СВЦЭМ!$B$39:$B$789,L$190)+'СЕТ СН'!$F$12</f>
        <v>149.50865506</v>
      </c>
      <c r="M206" s="36">
        <f>SUMIFS(СВЦЭМ!$F$39:$F$789,СВЦЭМ!$A$39:$A$789,$A206,СВЦЭМ!$B$39:$B$789,M$190)+'СЕТ СН'!$F$12</f>
        <v>150.84158287</v>
      </c>
      <c r="N206" s="36">
        <f>SUMIFS(СВЦЭМ!$F$39:$F$789,СВЦЭМ!$A$39:$A$789,$A206,СВЦЭМ!$B$39:$B$789,N$190)+'СЕТ СН'!$F$12</f>
        <v>149.95429507</v>
      </c>
      <c r="O206" s="36">
        <f>SUMIFS(СВЦЭМ!$F$39:$F$789,СВЦЭМ!$A$39:$A$789,$A206,СВЦЭМ!$B$39:$B$789,O$190)+'СЕТ СН'!$F$12</f>
        <v>151.55952209</v>
      </c>
      <c r="P206" s="36">
        <f>SUMIFS(СВЦЭМ!$F$39:$F$789,СВЦЭМ!$A$39:$A$789,$A206,СВЦЭМ!$B$39:$B$789,P$190)+'СЕТ СН'!$F$12</f>
        <v>152.39912828999999</v>
      </c>
      <c r="Q206" s="36">
        <f>SUMIFS(СВЦЭМ!$F$39:$F$789,СВЦЭМ!$A$39:$A$789,$A206,СВЦЭМ!$B$39:$B$789,Q$190)+'СЕТ СН'!$F$12</f>
        <v>153.50780782000001</v>
      </c>
      <c r="R206" s="36">
        <f>SUMIFS(СВЦЭМ!$F$39:$F$789,СВЦЭМ!$A$39:$A$789,$A206,СВЦЭМ!$B$39:$B$789,R$190)+'СЕТ СН'!$F$12</f>
        <v>152.22179159999999</v>
      </c>
      <c r="S206" s="36">
        <f>SUMIFS(СВЦЭМ!$F$39:$F$789,СВЦЭМ!$A$39:$A$789,$A206,СВЦЭМ!$B$39:$B$789,S$190)+'СЕТ СН'!$F$12</f>
        <v>148.52235676999999</v>
      </c>
      <c r="T206" s="36">
        <f>SUMIFS(СВЦЭМ!$F$39:$F$789,СВЦЭМ!$A$39:$A$789,$A206,СВЦЭМ!$B$39:$B$789,T$190)+'СЕТ СН'!$F$12</f>
        <v>148.69668279999999</v>
      </c>
      <c r="U206" s="36">
        <f>SUMIFS(СВЦЭМ!$F$39:$F$789,СВЦЭМ!$A$39:$A$789,$A206,СВЦЭМ!$B$39:$B$789,U$190)+'СЕТ СН'!$F$12</f>
        <v>148.85406811999999</v>
      </c>
      <c r="V206" s="36">
        <f>SUMIFS(СВЦЭМ!$F$39:$F$789,СВЦЭМ!$A$39:$A$789,$A206,СВЦЭМ!$B$39:$B$789,V$190)+'СЕТ СН'!$F$12</f>
        <v>150.47936985999999</v>
      </c>
      <c r="W206" s="36">
        <f>SUMIFS(СВЦЭМ!$F$39:$F$789,СВЦЭМ!$A$39:$A$789,$A206,СВЦЭМ!$B$39:$B$789,W$190)+'СЕТ СН'!$F$12</f>
        <v>152.54161539</v>
      </c>
      <c r="X206" s="36">
        <f>SUMIFS(СВЦЭМ!$F$39:$F$789,СВЦЭМ!$A$39:$A$789,$A206,СВЦЭМ!$B$39:$B$789,X$190)+'СЕТ СН'!$F$12</f>
        <v>155.29340292000001</v>
      </c>
      <c r="Y206" s="36">
        <f>SUMIFS(СВЦЭМ!$F$39:$F$789,СВЦЭМ!$A$39:$A$789,$A206,СВЦЭМ!$B$39:$B$789,Y$190)+'СЕТ СН'!$F$12</f>
        <v>158.61783159999999</v>
      </c>
    </row>
    <row r="207" spans="1:25" ht="15.75" x14ac:dyDescent="0.2">
      <c r="A207" s="35">
        <f t="shared" si="5"/>
        <v>45643</v>
      </c>
      <c r="B207" s="36">
        <f>SUMIFS(СВЦЭМ!$F$39:$F$789,СВЦЭМ!$A$39:$A$789,$A207,СВЦЭМ!$B$39:$B$789,B$190)+'СЕТ СН'!$F$12</f>
        <v>171.20946434000001</v>
      </c>
      <c r="C207" s="36">
        <f>SUMIFS(СВЦЭМ!$F$39:$F$789,СВЦЭМ!$A$39:$A$789,$A207,СВЦЭМ!$B$39:$B$789,C$190)+'СЕТ СН'!$F$12</f>
        <v>176.01931273</v>
      </c>
      <c r="D207" s="36">
        <f>SUMIFS(СВЦЭМ!$F$39:$F$789,СВЦЭМ!$A$39:$A$789,$A207,СВЦЭМ!$B$39:$B$789,D$190)+'СЕТ СН'!$F$12</f>
        <v>179.81996244999999</v>
      </c>
      <c r="E207" s="36">
        <f>SUMIFS(СВЦЭМ!$F$39:$F$789,СВЦЭМ!$A$39:$A$789,$A207,СВЦЭМ!$B$39:$B$789,E$190)+'СЕТ СН'!$F$12</f>
        <v>182.09202592</v>
      </c>
      <c r="F207" s="36">
        <f>SUMIFS(СВЦЭМ!$F$39:$F$789,СВЦЭМ!$A$39:$A$789,$A207,СВЦЭМ!$B$39:$B$789,F$190)+'СЕТ СН'!$F$12</f>
        <v>183.46864977999999</v>
      </c>
      <c r="G207" s="36">
        <f>SUMIFS(СВЦЭМ!$F$39:$F$789,СВЦЭМ!$A$39:$A$789,$A207,СВЦЭМ!$B$39:$B$789,G$190)+'СЕТ СН'!$F$12</f>
        <v>184.78751482999999</v>
      </c>
      <c r="H207" s="36">
        <f>SUMIFS(СВЦЭМ!$F$39:$F$789,СВЦЭМ!$A$39:$A$789,$A207,СВЦЭМ!$B$39:$B$789,H$190)+'СЕТ СН'!$F$12</f>
        <v>178.20991907999999</v>
      </c>
      <c r="I207" s="36">
        <f>SUMIFS(СВЦЭМ!$F$39:$F$789,СВЦЭМ!$A$39:$A$789,$A207,СВЦЭМ!$B$39:$B$789,I$190)+'СЕТ СН'!$F$12</f>
        <v>171.00992608000001</v>
      </c>
      <c r="J207" s="36">
        <f>SUMIFS(СВЦЭМ!$F$39:$F$789,СВЦЭМ!$A$39:$A$789,$A207,СВЦЭМ!$B$39:$B$789,J$190)+'СЕТ СН'!$F$12</f>
        <v>167.88514423999999</v>
      </c>
      <c r="K207" s="36">
        <f>SUMIFS(СВЦЭМ!$F$39:$F$789,СВЦЭМ!$A$39:$A$789,$A207,СВЦЭМ!$B$39:$B$789,K$190)+'СЕТ СН'!$F$12</f>
        <v>162.94447389000001</v>
      </c>
      <c r="L207" s="36">
        <f>SUMIFS(СВЦЭМ!$F$39:$F$789,СВЦЭМ!$A$39:$A$789,$A207,СВЦЭМ!$B$39:$B$789,L$190)+'СЕТ СН'!$F$12</f>
        <v>160.82336595000001</v>
      </c>
      <c r="M207" s="36">
        <f>SUMIFS(СВЦЭМ!$F$39:$F$789,СВЦЭМ!$A$39:$A$789,$A207,СВЦЭМ!$B$39:$B$789,M$190)+'СЕТ СН'!$F$12</f>
        <v>161.76533957000001</v>
      </c>
      <c r="N207" s="36">
        <f>SUMIFS(СВЦЭМ!$F$39:$F$789,СВЦЭМ!$A$39:$A$789,$A207,СВЦЭМ!$B$39:$B$789,N$190)+'СЕТ СН'!$F$12</f>
        <v>163.35009479000001</v>
      </c>
      <c r="O207" s="36">
        <f>SUMIFS(СВЦЭМ!$F$39:$F$789,СВЦЭМ!$A$39:$A$789,$A207,СВЦЭМ!$B$39:$B$789,O$190)+'СЕТ СН'!$F$12</f>
        <v>163.54019288000001</v>
      </c>
      <c r="P207" s="36">
        <f>SUMIFS(СВЦЭМ!$F$39:$F$789,СВЦЭМ!$A$39:$A$789,$A207,СВЦЭМ!$B$39:$B$789,P$190)+'СЕТ СН'!$F$12</f>
        <v>163.71993341999999</v>
      </c>
      <c r="Q207" s="36">
        <f>SUMIFS(СВЦЭМ!$F$39:$F$789,СВЦЭМ!$A$39:$A$789,$A207,СВЦЭМ!$B$39:$B$789,Q$190)+'СЕТ СН'!$F$12</f>
        <v>165.02710432000001</v>
      </c>
      <c r="R207" s="36">
        <f>SUMIFS(СВЦЭМ!$F$39:$F$789,СВЦЭМ!$A$39:$A$789,$A207,СВЦЭМ!$B$39:$B$789,R$190)+'СЕТ СН'!$F$12</f>
        <v>164.36840884</v>
      </c>
      <c r="S207" s="36">
        <f>SUMIFS(СВЦЭМ!$F$39:$F$789,СВЦЭМ!$A$39:$A$789,$A207,СВЦЭМ!$B$39:$B$789,S$190)+'СЕТ СН'!$F$12</f>
        <v>161.76554271000001</v>
      </c>
      <c r="T207" s="36">
        <f>SUMIFS(СВЦЭМ!$F$39:$F$789,СВЦЭМ!$A$39:$A$789,$A207,СВЦЭМ!$B$39:$B$789,T$190)+'СЕТ СН'!$F$12</f>
        <v>165.50431449999999</v>
      </c>
      <c r="U207" s="36">
        <f>SUMIFS(СВЦЭМ!$F$39:$F$789,СВЦЭМ!$A$39:$A$789,$A207,СВЦЭМ!$B$39:$B$789,U$190)+'СЕТ СН'!$F$12</f>
        <v>165.17804099</v>
      </c>
      <c r="V207" s="36">
        <f>SUMIFS(СВЦЭМ!$F$39:$F$789,СВЦЭМ!$A$39:$A$789,$A207,СВЦЭМ!$B$39:$B$789,V$190)+'СЕТ СН'!$F$12</f>
        <v>170.20320778999999</v>
      </c>
      <c r="W207" s="36">
        <f>SUMIFS(СВЦЭМ!$F$39:$F$789,СВЦЭМ!$A$39:$A$789,$A207,СВЦЭМ!$B$39:$B$789,W$190)+'СЕТ СН'!$F$12</f>
        <v>172.42857305000001</v>
      </c>
      <c r="X207" s="36">
        <f>SUMIFS(СВЦЭМ!$F$39:$F$789,СВЦЭМ!$A$39:$A$789,$A207,СВЦЭМ!$B$39:$B$789,X$190)+'СЕТ СН'!$F$12</f>
        <v>174.06979355000001</v>
      </c>
      <c r="Y207" s="36">
        <f>SUMIFS(СВЦЭМ!$F$39:$F$789,СВЦЭМ!$A$39:$A$789,$A207,СВЦЭМ!$B$39:$B$789,Y$190)+'СЕТ СН'!$F$12</f>
        <v>175.22191451</v>
      </c>
    </row>
    <row r="208" spans="1:25" ht="15.75" x14ac:dyDescent="0.2">
      <c r="A208" s="35">
        <f t="shared" si="5"/>
        <v>45644</v>
      </c>
      <c r="B208" s="36">
        <f>SUMIFS(СВЦЭМ!$F$39:$F$789,СВЦЭМ!$A$39:$A$789,$A208,СВЦЭМ!$B$39:$B$789,B$190)+'СЕТ СН'!$F$12</f>
        <v>185.00879370999999</v>
      </c>
      <c r="C208" s="36">
        <f>SUMIFS(СВЦЭМ!$F$39:$F$789,СВЦЭМ!$A$39:$A$789,$A208,СВЦЭМ!$B$39:$B$789,C$190)+'СЕТ СН'!$F$12</f>
        <v>188.53908059</v>
      </c>
      <c r="D208" s="36">
        <f>SUMIFS(СВЦЭМ!$F$39:$F$789,СВЦЭМ!$A$39:$A$789,$A208,СВЦЭМ!$B$39:$B$789,D$190)+'СЕТ СН'!$F$12</f>
        <v>190.97354512000001</v>
      </c>
      <c r="E208" s="36">
        <f>SUMIFS(СВЦЭМ!$F$39:$F$789,СВЦЭМ!$A$39:$A$789,$A208,СВЦЭМ!$B$39:$B$789,E$190)+'СЕТ СН'!$F$12</f>
        <v>192.21122241</v>
      </c>
      <c r="F208" s="36">
        <f>SUMIFS(СВЦЭМ!$F$39:$F$789,СВЦЭМ!$A$39:$A$789,$A208,СВЦЭМ!$B$39:$B$789,F$190)+'СЕТ СН'!$F$12</f>
        <v>192.85169253999999</v>
      </c>
      <c r="G208" s="36">
        <f>SUMIFS(СВЦЭМ!$F$39:$F$789,СВЦЭМ!$A$39:$A$789,$A208,СВЦЭМ!$B$39:$B$789,G$190)+'СЕТ СН'!$F$12</f>
        <v>190.76183175</v>
      </c>
      <c r="H208" s="36">
        <f>SUMIFS(СВЦЭМ!$F$39:$F$789,СВЦЭМ!$A$39:$A$789,$A208,СВЦЭМ!$B$39:$B$789,H$190)+'СЕТ СН'!$F$12</f>
        <v>183.0761253</v>
      </c>
      <c r="I208" s="36">
        <f>SUMIFS(СВЦЭМ!$F$39:$F$789,СВЦЭМ!$A$39:$A$789,$A208,СВЦЭМ!$B$39:$B$789,I$190)+'СЕТ СН'!$F$12</f>
        <v>172.74813553999999</v>
      </c>
      <c r="J208" s="36">
        <f>SUMIFS(СВЦЭМ!$F$39:$F$789,СВЦЭМ!$A$39:$A$789,$A208,СВЦЭМ!$B$39:$B$789,J$190)+'СЕТ СН'!$F$12</f>
        <v>169.24382145000001</v>
      </c>
      <c r="K208" s="36">
        <f>SUMIFS(СВЦЭМ!$F$39:$F$789,СВЦЭМ!$A$39:$A$789,$A208,СВЦЭМ!$B$39:$B$789,K$190)+'СЕТ СН'!$F$12</f>
        <v>164.51481236999999</v>
      </c>
      <c r="L208" s="36">
        <f>SUMIFS(СВЦЭМ!$F$39:$F$789,СВЦЭМ!$A$39:$A$789,$A208,СВЦЭМ!$B$39:$B$789,L$190)+'СЕТ СН'!$F$12</f>
        <v>161.46506038000001</v>
      </c>
      <c r="M208" s="36">
        <f>SUMIFS(СВЦЭМ!$F$39:$F$789,СВЦЭМ!$A$39:$A$789,$A208,СВЦЭМ!$B$39:$B$789,M$190)+'СЕТ СН'!$F$12</f>
        <v>167.00608564999999</v>
      </c>
      <c r="N208" s="36">
        <f>SUMIFS(СВЦЭМ!$F$39:$F$789,СВЦЭМ!$A$39:$A$789,$A208,СВЦЭМ!$B$39:$B$789,N$190)+'СЕТ СН'!$F$12</f>
        <v>168.47833607999999</v>
      </c>
      <c r="O208" s="36">
        <f>SUMIFS(СВЦЭМ!$F$39:$F$789,СВЦЭМ!$A$39:$A$789,$A208,СВЦЭМ!$B$39:$B$789,O$190)+'СЕТ СН'!$F$12</f>
        <v>167.63099733999999</v>
      </c>
      <c r="P208" s="36">
        <f>SUMIFS(СВЦЭМ!$F$39:$F$789,СВЦЭМ!$A$39:$A$789,$A208,СВЦЭМ!$B$39:$B$789,P$190)+'СЕТ СН'!$F$12</f>
        <v>166.86164321000001</v>
      </c>
      <c r="Q208" s="36">
        <f>SUMIFS(СВЦЭМ!$F$39:$F$789,СВЦЭМ!$A$39:$A$789,$A208,СВЦЭМ!$B$39:$B$789,Q$190)+'СЕТ СН'!$F$12</f>
        <v>168.06892338</v>
      </c>
      <c r="R208" s="36">
        <f>SUMIFS(СВЦЭМ!$F$39:$F$789,СВЦЭМ!$A$39:$A$789,$A208,СВЦЭМ!$B$39:$B$789,R$190)+'СЕТ СН'!$F$12</f>
        <v>167.86896106</v>
      </c>
      <c r="S208" s="36">
        <f>SUMIFS(СВЦЭМ!$F$39:$F$789,СВЦЭМ!$A$39:$A$789,$A208,СВЦЭМ!$B$39:$B$789,S$190)+'СЕТ СН'!$F$12</f>
        <v>164.87361451999999</v>
      </c>
      <c r="T208" s="36">
        <f>SUMIFS(СВЦЭМ!$F$39:$F$789,СВЦЭМ!$A$39:$A$789,$A208,СВЦЭМ!$B$39:$B$789,T$190)+'СЕТ СН'!$F$12</f>
        <v>164.53238956000001</v>
      </c>
      <c r="U208" s="36">
        <f>SUMIFS(СВЦЭМ!$F$39:$F$789,СВЦЭМ!$A$39:$A$789,$A208,СВЦЭМ!$B$39:$B$789,U$190)+'СЕТ СН'!$F$12</f>
        <v>164.84921209000001</v>
      </c>
      <c r="V208" s="36">
        <f>SUMIFS(СВЦЭМ!$F$39:$F$789,СВЦЭМ!$A$39:$A$789,$A208,СВЦЭМ!$B$39:$B$789,V$190)+'СЕТ СН'!$F$12</f>
        <v>169.25096495</v>
      </c>
      <c r="W208" s="36">
        <f>SUMIFS(СВЦЭМ!$F$39:$F$789,СВЦЭМ!$A$39:$A$789,$A208,СВЦЭМ!$B$39:$B$789,W$190)+'СЕТ СН'!$F$12</f>
        <v>171.79975003999999</v>
      </c>
      <c r="X208" s="36">
        <f>SUMIFS(СВЦЭМ!$F$39:$F$789,СВЦЭМ!$A$39:$A$789,$A208,СВЦЭМ!$B$39:$B$789,X$190)+'СЕТ СН'!$F$12</f>
        <v>172.43960478</v>
      </c>
      <c r="Y208" s="36">
        <f>SUMIFS(СВЦЭМ!$F$39:$F$789,СВЦЭМ!$A$39:$A$789,$A208,СВЦЭМ!$B$39:$B$789,Y$190)+'СЕТ СН'!$F$12</f>
        <v>177.08857484999999</v>
      </c>
    </row>
    <row r="209" spans="1:32" ht="15.75" x14ac:dyDescent="0.2">
      <c r="A209" s="35">
        <f t="shared" si="5"/>
        <v>45645</v>
      </c>
      <c r="B209" s="36">
        <f>SUMIFS(СВЦЭМ!$F$39:$F$789,СВЦЭМ!$A$39:$A$789,$A209,СВЦЭМ!$B$39:$B$789,B$190)+'СЕТ СН'!$F$12</f>
        <v>169.51653780999999</v>
      </c>
      <c r="C209" s="36">
        <f>SUMIFS(СВЦЭМ!$F$39:$F$789,СВЦЭМ!$A$39:$A$789,$A209,СВЦЭМ!$B$39:$B$789,C$190)+'СЕТ СН'!$F$12</f>
        <v>171.03553808999999</v>
      </c>
      <c r="D209" s="36">
        <f>SUMIFS(СВЦЭМ!$F$39:$F$789,СВЦЭМ!$A$39:$A$789,$A209,СВЦЭМ!$B$39:$B$789,D$190)+'СЕТ СН'!$F$12</f>
        <v>176.76370370000001</v>
      </c>
      <c r="E209" s="36">
        <f>SUMIFS(СВЦЭМ!$F$39:$F$789,СВЦЭМ!$A$39:$A$789,$A209,СВЦЭМ!$B$39:$B$789,E$190)+'СЕТ СН'!$F$12</f>
        <v>177.11608064000001</v>
      </c>
      <c r="F209" s="36">
        <f>SUMIFS(СВЦЭМ!$F$39:$F$789,СВЦЭМ!$A$39:$A$789,$A209,СВЦЭМ!$B$39:$B$789,F$190)+'СЕТ СН'!$F$12</f>
        <v>178.68543131000001</v>
      </c>
      <c r="G209" s="36">
        <f>SUMIFS(СВЦЭМ!$F$39:$F$789,СВЦЭМ!$A$39:$A$789,$A209,СВЦЭМ!$B$39:$B$789,G$190)+'СЕТ СН'!$F$12</f>
        <v>176.84464345999999</v>
      </c>
      <c r="H209" s="36">
        <f>SUMIFS(СВЦЭМ!$F$39:$F$789,СВЦЭМ!$A$39:$A$789,$A209,СВЦЭМ!$B$39:$B$789,H$190)+'СЕТ СН'!$F$12</f>
        <v>173.61104757000001</v>
      </c>
      <c r="I209" s="36">
        <f>SUMIFS(СВЦЭМ!$F$39:$F$789,СВЦЭМ!$A$39:$A$789,$A209,СВЦЭМ!$B$39:$B$789,I$190)+'СЕТ СН'!$F$12</f>
        <v>167.92108071999999</v>
      </c>
      <c r="J209" s="36">
        <f>SUMIFS(СВЦЭМ!$F$39:$F$789,СВЦЭМ!$A$39:$A$789,$A209,СВЦЭМ!$B$39:$B$789,J$190)+'СЕТ СН'!$F$12</f>
        <v>163.82030259000001</v>
      </c>
      <c r="K209" s="36">
        <f>SUMIFS(СВЦЭМ!$F$39:$F$789,СВЦЭМ!$A$39:$A$789,$A209,СВЦЭМ!$B$39:$B$789,K$190)+'СЕТ СН'!$F$12</f>
        <v>158.97742864</v>
      </c>
      <c r="L209" s="36">
        <f>SUMIFS(СВЦЭМ!$F$39:$F$789,СВЦЭМ!$A$39:$A$789,$A209,СВЦЭМ!$B$39:$B$789,L$190)+'СЕТ СН'!$F$12</f>
        <v>158.82090708000001</v>
      </c>
      <c r="M209" s="36">
        <f>SUMIFS(СВЦЭМ!$F$39:$F$789,СВЦЭМ!$A$39:$A$789,$A209,СВЦЭМ!$B$39:$B$789,M$190)+'СЕТ СН'!$F$12</f>
        <v>161.18358232</v>
      </c>
      <c r="N209" s="36">
        <f>SUMIFS(СВЦЭМ!$F$39:$F$789,СВЦЭМ!$A$39:$A$789,$A209,СВЦЭМ!$B$39:$B$789,N$190)+'СЕТ СН'!$F$12</f>
        <v>161.83018432</v>
      </c>
      <c r="O209" s="36">
        <f>SUMIFS(СВЦЭМ!$F$39:$F$789,СВЦЭМ!$A$39:$A$789,$A209,СВЦЭМ!$B$39:$B$789,O$190)+'СЕТ СН'!$F$12</f>
        <v>166.43497959999999</v>
      </c>
      <c r="P209" s="36">
        <f>SUMIFS(СВЦЭМ!$F$39:$F$789,СВЦЭМ!$A$39:$A$789,$A209,СВЦЭМ!$B$39:$B$789,P$190)+'СЕТ СН'!$F$12</f>
        <v>167.43946357999999</v>
      </c>
      <c r="Q209" s="36">
        <f>SUMIFS(СВЦЭМ!$F$39:$F$789,СВЦЭМ!$A$39:$A$789,$A209,СВЦЭМ!$B$39:$B$789,Q$190)+'СЕТ СН'!$F$12</f>
        <v>165.59409504999999</v>
      </c>
      <c r="R209" s="36">
        <f>SUMIFS(СВЦЭМ!$F$39:$F$789,СВЦЭМ!$A$39:$A$789,$A209,СВЦЭМ!$B$39:$B$789,R$190)+'СЕТ СН'!$F$12</f>
        <v>162.3965723</v>
      </c>
      <c r="S209" s="36">
        <f>SUMIFS(СВЦЭМ!$F$39:$F$789,СВЦЭМ!$A$39:$A$789,$A209,СВЦЭМ!$B$39:$B$789,S$190)+'СЕТ СН'!$F$12</f>
        <v>159.32252467000001</v>
      </c>
      <c r="T209" s="36">
        <f>SUMIFS(СВЦЭМ!$F$39:$F$789,СВЦЭМ!$A$39:$A$789,$A209,СВЦЭМ!$B$39:$B$789,T$190)+'СЕТ СН'!$F$12</f>
        <v>157.03563846</v>
      </c>
      <c r="U209" s="36">
        <f>SUMIFS(СВЦЭМ!$F$39:$F$789,СВЦЭМ!$A$39:$A$789,$A209,СВЦЭМ!$B$39:$B$789,U$190)+'СЕТ СН'!$F$12</f>
        <v>157.32048734</v>
      </c>
      <c r="V209" s="36">
        <f>SUMIFS(СВЦЭМ!$F$39:$F$789,СВЦЭМ!$A$39:$A$789,$A209,СВЦЭМ!$B$39:$B$789,V$190)+'СЕТ СН'!$F$12</f>
        <v>158.67518437999999</v>
      </c>
      <c r="W209" s="36">
        <f>SUMIFS(СВЦЭМ!$F$39:$F$789,СВЦЭМ!$A$39:$A$789,$A209,СВЦЭМ!$B$39:$B$789,W$190)+'СЕТ СН'!$F$12</f>
        <v>163.85086577999999</v>
      </c>
      <c r="X209" s="36">
        <f>SUMIFS(СВЦЭМ!$F$39:$F$789,СВЦЭМ!$A$39:$A$789,$A209,СВЦЭМ!$B$39:$B$789,X$190)+'СЕТ СН'!$F$12</f>
        <v>165.54004126999999</v>
      </c>
      <c r="Y209" s="36">
        <f>SUMIFS(СВЦЭМ!$F$39:$F$789,СВЦЭМ!$A$39:$A$789,$A209,СВЦЭМ!$B$39:$B$789,Y$190)+'СЕТ СН'!$F$12</f>
        <v>167.44676711</v>
      </c>
    </row>
    <row r="210" spans="1:32" ht="15.75" x14ac:dyDescent="0.2">
      <c r="A210" s="35">
        <f t="shared" si="5"/>
        <v>45646</v>
      </c>
      <c r="B210" s="36">
        <f>SUMIFS(СВЦЭМ!$F$39:$F$789,СВЦЭМ!$A$39:$A$789,$A210,СВЦЭМ!$B$39:$B$789,B$190)+'СЕТ СН'!$F$12</f>
        <v>170.32792531999999</v>
      </c>
      <c r="C210" s="36">
        <f>SUMIFS(СВЦЭМ!$F$39:$F$789,СВЦЭМ!$A$39:$A$789,$A210,СВЦЭМ!$B$39:$B$789,C$190)+'СЕТ СН'!$F$12</f>
        <v>173.30626698</v>
      </c>
      <c r="D210" s="36">
        <f>SUMIFS(СВЦЭМ!$F$39:$F$789,СВЦЭМ!$A$39:$A$789,$A210,СВЦЭМ!$B$39:$B$789,D$190)+'СЕТ СН'!$F$12</f>
        <v>174.26001582999999</v>
      </c>
      <c r="E210" s="36">
        <f>SUMIFS(СВЦЭМ!$F$39:$F$789,СВЦЭМ!$A$39:$A$789,$A210,СВЦЭМ!$B$39:$B$789,E$190)+'СЕТ СН'!$F$12</f>
        <v>175.63969444</v>
      </c>
      <c r="F210" s="36">
        <f>SUMIFS(СВЦЭМ!$F$39:$F$789,СВЦЭМ!$A$39:$A$789,$A210,СВЦЭМ!$B$39:$B$789,F$190)+'СЕТ СН'!$F$12</f>
        <v>175.47144011</v>
      </c>
      <c r="G210" s="36">
        <f>SUMIFS(СВЦЭМ!$F$39:$F$789,СВЦЭМ!$A$39:$A$789,$A210,СВЦЭМ!$B$39:$B$789,G$190)+'СЕТ СН'!$F$12</f>
        <v>173.96188029000001</v>
      </c>
      <c r="H210" s="36">
        <f>SUMIFS(СВЦЭМ!$F$39:$F$789,СВЦЭМ!$A$39:$A$789,$A210,СВЦЭМ!$B$39:$B$789,H$190)+'СЕТ СН'!$F$12</f>
        <v>172.85832252</v>
      </c>
      <c r="I210" s="36">
        <f>SUMIFS(СВЦЭМ!$F$39:$F$789,СВЦЭМ!$A$39:$A$789,$A210,СВЦЭМ!$B$39:$B$789,I$190)+'СЕТ СН'!$F$12</f>
        <v>164.09577725</v>
      </c>
      <c r="J210" s="36">
        <f>SUMIFS(СВЦЭМ!$F$39:$F$789,СВЦЭМ!$A$39:$A$789,$A210,СВЦЭМ!$B$39:$B$789,J$190)+'СЕТ СН'!$F$12</f>
        <v>157.73485602</v>
      </c>
      <c r="K210" s="36">
        <f>SUMIFS(СВЦЭМ!$F$39:$F$789,СВЦЭМ!$A$39:$A$789,$A210,СВЦЭМ!$B$39:$B$789,K$190)+'СЕТ СН'!$F$12</f>
        <v>154.43515762999999</v>
      </c>
      <c r="L210" s="36">
        <f>SUMIFS(СВЦЭМ!$F$39:$F$789,СВЦЭМ!$A$39:$A$789,$A210,СВЦЭМ!$B$39:$B$789,L$190)+'СЕТ СН'!$F$12</f>
        <v>154.36580426</v>
      </c>
      <c r="M210" s="36">
        <f>SUMIFS(СВЦЭМ!$F$39:$F$789,СВЦЭМ!$A$39:$A$789,$A210,СВЦЭМ!$B$39:$B$789,M$190)+'СЕТ СН'!$F$12</f>
        <v>153.92600787999999</v>
      </c>
      <c r="N210" s="36">
        <f>SUMIFS(СВЦЭМ!$F$39:$F$789,СВЦЭМ!$A$39:$A$789,$A210,СВЦЭМ!$B$39:$B$789,N$190)+'СЕТ СН'!$F$12</f>
        <v>154.32453906000001</v>
      </c>
      <c r="O210" s="36">
        <f>SUMIFS(СВЦЭМ!$F$39:$F$789,СВЦЭМ!$A$39:$A$789,$A210,СВЦЭМ!$B$39:$B$789,O$190)+'СЕТ СН'!$F$12</f>
        <v>155.20410820999999</v>
      </c>
      <c r="P210" s="36">
        <f>SUMIFS(СВЦЭМ!$F$39:$F$789,СВЦЭМ!$A$39:$A$789,$A210,СВЦЭМ!$B$39:$B$789,P$190)+'СЕТ СН'!$F$12</f>
        <v>155.94477914000001</v>
      </c>
      <c r="Q210" s="36">
        <f>SUMIFS(СВЦЭМ!$F$39:$F$789,СВЦЭМ!$A$39:$A$789,$A210,СВЦЭМ!$B$39:$B$789,Q$190)+'СЕТ СН'!$F$12</f>
        <v>152.23525971999999</v>
      </c>
      <c r="R210" s="36">
        <f>SUMIFS(СВЦЭМ!$F$39:$F$789,СВЦЭМ!$A$39:$A$789,$A210,СВЦЭМ!$B$39:$B$789,R$190)+'СЕТ СН'!$F$12</f>
        <v>153.12444708999999</v>
      </c>
      <c r="S210" s="36">
        <f>SUMIFS(СВЦЭМ!$F$39:$F$789,СВЦЭМ!$A$39:$A$789,$A210,СВЦЭМ!$B$39:$B$789,S$190)+'СЕТ СН'!$F$12</f>
        <v>153.43337865999999</v>
      </c>
      <c r="T210" s="36">
        <f>SUMIFS(СВЦЭМ!$F$39:$F$789,СВЦЭМ!$A$39:$A$789,$A210,СВЦЭМ!$B$39:$B$789,T$190)+'СЕТ СН'!$F$12</f>
        <v>151.27244221000001</v>
      </c>
      <c r="U210" s="36">
        <f>SUMIFS(СВЦЭМ!$F$39:$F$789,СВЦЭМ!$A$39:$A$789,$A210,СВЦЭМ!$B$39:$B$789,U$190)+'СЕТ СН'!$F$12</f>
        <v>152.93812084999999</v>
      </c>
      <c r="V210" s="36">
        <f>SUMIFS(СВЦЭМ!$F$39:$F$789,СВЦЭМ!$A$39:$A$789,$A210,СВЦЭМ!$B$39:$B$789,V$190)+'СЕТ СН'!$F$12</f>
        <v>155.65076933</v>
      </c>
      <c r="W210" s="36">
        <f>SUMIFS(СВЦЭМ!$F$39:$F$789,СВЦЭМ!$A$39:$A$789,$A210,СВЦЭМ!$B$39:$B$789,W$190)+'СЕТ СН'!$F$12</f>
        <v>161.43756701999999</v>
      </c>
      <c r="X210" s="36">
        <f>SUMIFS(СВЦЭМ!$F$39:$F$789,СВЦЭМ!$A$39:$A$789,$A210,СВЦЭМ!$B$39:$B$789,X$190)+'СЕТ СН'!$F$12</f>
        <v>162.90528735999999</v>
      </c>
      <c r="Y210" s="36">
        <f>SUMIFS(СВЦЭМ!$F$39:$F$789,СВЦЭМ!$A$39:$A$789,$A210,СВЦЭМ!$B$39:$B$789,Y$190)+'СЕТ СН'!$F$12</f>
        <v>163.49435584</v>
      </c>
    </row>
    <row r="211" spans="1:32" ht="15.75" x14ac:dyDescent="0.2">
      <c r="A211" s="35">
        <f t="shared" si="5"/>
        <v>45647</v>
      </c>
      <c r="B211" s="36">
        <f>SUMIFS(СВЦЭМ!$F$39:$F$789,СВЦЭМ!$A$39:$A$789,$A211,СВЦЭМ!$B$39:$B$789,B$190)+'СЕТ СН'!$F$12</f>
        <v>170.45830993999999</v>
      </c>
      <c r="C211" s="36">
        <f>SUMIFS(СВЦЭМ!$F$39:$F$789,СВЦЭМ!$A$39:$A$789,$A211,СВЦЭМ!$B$39:$B$789,C$190)+'СЕТ СН'!$F$12</f>
        <v>168.93041826000001</v>
      </c>
      <c r="D211" s="36">
        <f>SUMIFS(СВЦЭМ!$F$39:$F$789,СВЦЭМ!$A$39:$A$789,$A211,СВЦЭМ!$B$39:$B$789,D$190)+'СЕТ СН'!$F$12</f>
        <v>174.59173534999999</v>
      </c>
      <c r="E211" s="36">
        <f>SUMIFS(СВЦЭМ!$F$39:$F$789,СВЦЭМ!$A$39:$A$789,$A211,СВЦЭМ!$B$39:$B$789,E$190)+'СЕТ СН'!$F$12</f>
        <v>177.80778359999999</v>
      </c>
      <c r="F211" s="36">
        <f>SUMIFS(СВЦЭМ!$F$39:$F$789,СВЦЭМ!$A$39:$A$789,$A211,СВЦЭМ!$B$39:$B$789,F$190)+'СЕТ СН'!$F$12</f>
        <v>178.82580694000001</v>
      </c>
      <c r="G211" s="36">
        <f>SUMIFS(СВЦЭМ!$F$39:$F$789,СВЦЭМ!$A$39:$A$789,$A211,СВЦЭМ!$B$39:$B$789,G$190)+'СЕТ СН'!$F$12</f>
        <v>177.22216162999999</v>
      </c>
      <c r="H211" s="36">
        <f>SUMIFS(СВЦЭМ!$F$39:$F$789,СВЦЭМ!$A$39:$A$789,$A211,СВЦЭМ!$B$39:$B$789,H$190)+'СЕТ СН'!$F$12</f>
        <v>175.21400220000001</v>
      </c>
      <c r="I211" s="36">
        <f>SUMIFS(СВЦЭМ!$F$39:$F$789,СВЦЭМ!$A$39:$A$789,$A211,СВЦЭМ!$B$39:$B$789,I$190)+'СЕТ СН'!$F$12</f>
        <v>170.90094293999999</v>
      </c>
      <c r="J211" s="36">
        <f>SUMIFS(СВЦЭМ!$F$39:$F$789,СВЦЭМ!$A$39:$A$789,$A211,СВЦЭМ!$B$39:$B$789,J$190)+'СЕТ СН'!$F$12</f>
        <v>165.73138718999999</v>
      </c>
      <c r="K211" s="36">
        <f>SUMIFS(СВЦЭМ!$F$39:$F$789,СВЦЭМ!$A$39:$A$789,$A211,СВЦЭМ!$B$39:$B$789,K$190)+'СЕТ СН'!$F$12</f>
        <v>158.40318925</v>
      </c>
      <c r="L211" s="36">
        <f>SUMIFS(СВЦЭМ!$F$39:$F$789,СВЦЭМ!$A$39:$A$789,$A211,СВЦЭМ!$B$39:$B$789,L$190)+'СЕТ СН'!$F$12</f>
        <v>156.09763487000001</v>
      </c>
      <c r="M211" s="36">
        <f>SUMIFS(СВЦЭМ!$F$39:$F$789,СВЦЭМ!$A$39:$A$789,$A211,СВЦЭМ!$B$39:$B$789,M$190)+'СЕТ СН'!$F$12</f>
        <v>155.91773977</v>
      </c>
      <c r="N211" s="36">
        <f>SUMIFS(СВЦЭМ!$F$39:$F$789,СВЦЭМ!$A$39:$A$789,$A211,СВЦЭМ!$B$39:$B$789,N$190)+'СЕТ СН'!$F$12</f>
        <v>156.69241249000001</v>
      </c>
      <c r="O211" s="36">
        <f>SUMIFS(СВЦЭМ!$F$39:$F$789,СВЦЭМ!$A$39:$A$789,$A211,СВЦЭМ!$B$39:$B$789,O$190)+'СЕТ СН'!$F$12</f>
        <v>157.91328399</v>
      </c>
      <c r="P211" s="36">
        <f>SUMIFS(СВЦЭМ!$F$39:$F$789,СВЦЭМ!$A$39:$A$789,$A211,СВЦЭМ!$B$39:$B$789,P$190)+'СЕТ СН'!$F$12</f>
        <v>157.68207376999999</v>
      </c>
      <c r="Q211" s="36">
        <f>SUMIFS(СВЦЭМ!$F$39:$F$789,СВЦЭМ!$A$39:$A$789,$A211,СВЦЭМ!$B$39:$B$789,Q$190)+'СЕТ СН'!$F$12</f>
        <v>157.12289933</v>
      </c>
      <c r="R211" s="36">
        <f>SUMIFS(СВЦЭМ!$F$39:$F$789,СВЦЭМ!$A$39:$A$789,$A211,СВЦЭМ!$B$39:$B$789,R$190)+'СЕТ СН'!$F$12</f>
        <v>158.00274725</v>
      </c>
      <c r="S211" s="36">
        <f>SUMIFS(СВЦЭМ!$F$39:$F$789,СВЦЭМ!$A$39:$A$789,$A211,СВЦЭМ!$B$39:$B$789,S$190)+'СЕТ СН'!$F$12</f>
        <v>157.18829636999999</v>
      </c>
      <c r="T211" s="36">
        <f>SUMIFS(СВЦЭМ!$F$39:$F$789,СВЦЭМ!$A$39:$A$789,$A211,СВЦЭМ!$B$39:$B$789,T$190)+'СЕТ СН'!$F$12</f>
        <v>154.71680302999999</v>
      </c>
      <c r="U211" s="36">
        <f>SUMIFS(СВЦЭМ!$F$39:$F$789,СВЦЭМ!$A$39:$A$789,$A211,СВЦЭМ!$B$39:$B$789,U$190)+'СЕТ СН'!$F$12</f>
        <v>156.12852928999999</v>
      </c>
      <c r="V211" s="36">
        <f>SUMIFS(СВЦЭМ!$F$39:$F$789,СВЦЭМ!$A$39:$A$789,$A211,СВЦЭМ!$B$39:$B$789,V$190)+'СЕТ СН'!$F$12</f>
        <v>159.43810275999999</v>
      </c>
      <c r="W211" s="36">
        <f>SUMIFS(СВЦЭМ!$F$39:$F$789,СВЦЭМ!$A$39:$A$789,$A211,СВЦЭМ!$B$39:$B$789,W$190)+'СЕТ СН'!$F$12</f>
        <v>160.06989682</v>
      </c>
      <c r="X211" s="36">
        <f>SUMIFS(СВЦЭМ!$F$39:$F$789,СВЦЭМ!$A$39:$A$789,$A211,СВЦЭМ!$B$39:$B$789,X$190)+'СЕТ СН'!$F$12</f>
        <v>162.80289334</v>
      </c>
      <c r="Y211" s="36">
        <f>SUMIFS(СВЦЭМ!$F$39:$F$789,СВЦЭМ!$A$39:$A$789,$A211,СВЦЭМ!$B$39:$B$789,Y$190)+'СЕТ СН'!$F$12</f>
        <v>164.59247733999999</v>
      </c>
    </row>
    <row r="212" spans="1:32" ht="15.75" x14ac:dyDescent="0.2">
      <c r="A212" s="35">
        <f t="shared" si="5"/>
        <v>45648</v>
      </c>
      <c r="B212" s="36">
        <f>SUMIFS(СВЦЭМ!$F$39:$F$789,СВЦЭМ!$A$39:$A$789,$A212,СВЦЭМ!$B$39:$B$789,B$190)+'СЕТ СН'!$F$12</f>
        <v>166.5574847</v>
      </c>
      <c r="C212" s="36">
        <f>SUMIFS(СВЦЭМ!$F$39:$F$789,СВЦЭМ!$A$39:$A$789,$A212,СВЦЭМ!$B$39:$B$789,C$190)+'СЕТ СН'!$F$12</f>
        <v>175.83758642000001</v>
      </c>
      <c r="D212" s="36">
        <f>SUMIFS(СВЦЭМ!$F$39:$F$789,СВЦЭМ!$A$39:$A$789,$A212,СВЦЭМ!$B$39:$B$789,D$190)+'СЕТ СН'!$F$12</f>
        <v>177.68999647999999</v>
      </c>
      <c r="E212" s="36">
        <f>SUMIFS(СВЦЭМ!$F$39:$F$789,СВЦЭМ!$A$39:$A$789,$A212,СВЦЭМ!$B$39:$B$789,E$190)+'СЕТ СН'!$F$12</f>
        <v>179.44182864999999</v>
      </c>
      <c r="F212" s="36">
        <f>SUMIFS(СВЦЭМ!$F$39:$F$789,СВЦЭМ!$A$39:$A$789,$A212,СВЦЭМ!$B$39:$B$789,F$190)+'СЕТ СН'!$F$12</f>
        <v>180.18752868000001</v>
      </c>
      <c r="G212" s="36">
        <f>SUMIFS(СВЦЭМ!$F$39:$F$789,СВЦЭМ!$A$39:$A$789,$A212,СВЦЭМ!$B$39:$B$789,G$190)+'СЕТ СН'!$F$12</f>
        <v>180.40237708999999</v>
      </c>
      <c r="H212" s="36">
        <f>SUMIFS(СВЦЭМ!$F$39:$F$789,СВЦЭМ!$A$39:$A$789,$A212,СВЦЭМ!$B$39:$B$789,H$190)+'СЕТ СН'!$F$12</f>
        <v>178.52728407000001</v>
      </c>
      <c r="I212" s="36">
        <f>SUMIFS(СВЦЭМ!$F$39:$F$789,СВЦЭМ!$A$39:$A$789,$A212,СВЦЭМ!$B$39:$B$789,I$190)+'СЕТ СН'!$F$12</f>
        <v>176.22563170999999</v>
      </c>
      <c r="J212" s="36">
        <f>SUMIFS(СВЦЭМ!$F$39:$F$789,СВЦЭМ!$A$39:$A$789,$A212,СВЦЭМ!$B$39:$B$789,J$190)+'СЕТ СН'!$F$12</f>
        <v>168.16576508</v>
      </c>
      <c r="K212" s="36">
        <f>SUMIFS(СВЦЭМ!$F$39:$F$789,СВЦЭМ!$A$39:$A$789,$A212,СВЦЭМ!$B$39:$B$789,K$190)+'СЕТ СН'!$F$12</f>
        <v>164.61113176000001</v>
      </c>
      <c r="L212" s="36">
        <f>SUMIFS(СВЦЭМ!$F$39:$F$789,СВЦЭМ!$A$39:$A$789,$A212,СВЦЭМ!$B$39:$B$789,L$190)+'СЕТ СН'!$F$12</f>
        <v>161.13490141</v>
      </c>
      <c r="M212" s="36">
        <f>SUMIFS(СВЦЭМ!$F$39:$F$789,СВЦЭМ!$A$39:$A$789,$A212,СВЦЭМ!$B$39:$B$789,M$190)+'СЕТ СН'!$F$12</f>
        <v>160.8480744</v>
      </c>
      <c r="N212" s="36">
        <f>SUMIFS(СВЦЭМ!$F$39:$F$789,СВЦЭМ!$A$39:$A$789,$A212,СВЦЭМ!$B$39:$B$789,N$190)+'СЕТ СН'!$F$12</f>
        <v>161.71132703999999</v>
      </c>
      <c r="O212" s="36">
        <f>SUMIFS(СВЦЭМ!$F$39:$F$789,СВЦЭМ!$A$39:$A$789,$A212,СВЦЭМ!$B$39:$B$789,O$190)+'СЕТ СН'!$F$12</f>
        <v>163.40876066000001</v>
      </c>
      <c r="P212" s="36">
        <f>SUMIFS(СВЦЭМ!$F$39:$F$789,СВЦЭМ!$A$39:$A$789,$A212,СВЦЭМ!$B$39:$B$789,P$190)+'СЕТ СН'!$F$12</f>
        <v>164.40965854000001</v>
      </c>
      <c r="Q212" s="36">
        <f>SUMIFS(СВЦЭМ!$F$39:$F$789,СВЦЭМ!$A$39:$A$789,$A212,СВЦЭМ!$B$39:$B$789,Q$190)+'СЕТ СН'!$F$12</f>
        <v>166.29064271999999</v>
      </c>
      <c r="R212" s="36">
        <f>SUMIFS(СВЦЭМ!$F$39:$F$789,СВЦЭМ!$A$39:$A$789,$A212,СВЦЭМ!$B$39:$B$789,R$190)+'СЕТ СН'!$F$12</f>
        <v>165.14263639999999</v>
      </c>
      <c r="S212" s="36">
        <f>SUMIFS(СВЦЭМ!$F$39:$F$789,СВЦЭМ!$A$39:$A$789,$A212,СВЦЭМ!$B$39:$B$789,S$190)+'СЕТ СН'!$F$12</f>
        <v>161.23786466000001</v>
      </c>
      <c r="T212" s="36">
        <f>SUMIFS(СВЦЭМ!$F$39:$F$789,СВЦЭМ!$A$39:$A$789,$A212,СВЦЭМ!$B$39:$B$789,T$190)+'СЕТ СН'!$F$12</f>
        <v>157.41408970000001</v>
      </c>
      <c r="U212" s="36">
        <f>SUMIFS(СВЦЭМ!$F$39:$F$789,СВЦЭМ!$A$39:$A$789,$A212,СВЦЭМ!$B$39:$B$789,U$190)+'СЕТ СН'!$F$12</f>
        <v>158.14683790000001</v>
      </c>
      <c r="V212" s="36">
        <f>SUMIFS(СВЦЭМ!$F$39:$F$789,СВЦЭМ!$A$39:$A$789,$A212,СВЦЭМ!$B$39:$B$789,V$190)+'СЕТ СН'!$F$12</f>
        <v>159.29090575000001</v>
      </c>
      <c r="W212" s="36">
        <f>SUMIFS(СВЦЭМ!$F$39:$F$789,СВЦЭМ!$A$39:$A$789,$A212,СВЦЭМ!$B$39:$B$789,W$190)+'СЕТ СН'!$F$12</f>
        <v>160.51672288</v>
      </c>
      <c r="X212" s="36">
        <f>SUMIFS(СВЦЭМ!$F$39:$F$789,СВЦЭМ!$A$39:$A$789,$A212,СВЦЭМ!$B$39:$B$789,X$190)+'СЕТ СН'!$F$12</f>
        <v>162.83194843999999</v>
      </c>
      <c r="Y212" s="36">
        <f>SUMIFS(СВЦЭМ!$F$39:$F$789,СВЦЭМ!$A$39:$A$789,$A212,СВЦЭМ!$B$39:$B$789,Y$190)+'СЕТ СН'!$F$12</f>
        <v>166.89013754999999</v>
      </c>
    </row>
    <row r="213" spans="1:32" ht="15.75" x14ac:dyDescent="0.2">
      <c r="A213" s="35">
        <f t="shared" si="5"/>
        <v>45649</v>
      </c>
      <c r="B213" s="36">
        <f>SUMIFS(СВЦЭМ!$F$39:$F$789,СВЦЭМ!$A$39:$A$789,$A213,СВЦЭМ!$B$39:$B$789,B$190)+'СЕТ СН'!$F$12</f>
        <v>164.78704820999999</v>
      </c>
      <c r="C213" s="36">
        <f>SUMIFS(СВЦЭМ!$F$39:$F$789,СВЦЭМ!$A$39:$A$789,$A213,СВЦЭМ!$B$39:$B$789,C$190)+'СЕТ СН'!$F$12</f>
        <v>169.51741908</v>
      </c>
      <c r="D213" s="36">
        <f>SUMIFS(СВЦЭМ!$F$39:$F$789,СВЦЭМ!$A$39:$A$789,$A213,СВЦЭМ!$B$39:$B$789,D$190)+'СЕТ СН'!$F$12</f>
        <v>175.16823067999999</v>
      </c>
      <c r="E213" s="36">
        <f>SUMIFS(СВЦЭМ!$F$39:$F$789,СВЦЭМ!$A$39:$A$789,$A213,СВЦЭМ!$B$39:$B$789,E$190)+'СЕТ СН'!$F$12</f>
        <v>180.60183268</v>
      </c>
      <c r="F213" s="36">
        <f>SUMIFS(СВЦЭМ!$F$39:$F$789,СВЦЭМ!$A$39:$A$789,$A213,СВЦЭМ!$B$39:$B$789,F$190)+'СЕТ СН'!$F$12</f>
        <v>175.76448628</v>
      </c>
      <c r="G213" s="36">
        <f>SUMIFS(СВЦЭМ!$F$39:$F$789,СВЦЭМ!$A$39:$A$789,$A213,СВЦЭМ!$B$39:$B$789,G$190)+'СЕТ СН'!$F$12</f>
        <v>173.71459664</v>
      </c>
      <c r="H213" s="36">
        <f>SUMIFS(СВЦЭМ!$F$39:$F$789,СВЦЭМ!$A$39:$A$789,$A213,СВЦЭМ!$B$39:$B$789,H$190)+'СЕТ СН'!$F$12</f>
        <v>171.99151040000001</v>
      </c>
      <c r="I213" s="36">
        <f>SUMIFS(СВЦЭМ!$F$39:$F$789,СВЦЭМ!$A$39:$A$789,$A213,СВЦЭМ!$B$39:$B$789,I$190)+'СЕТ СН'!$F$12</f>
        <v>170.69656018000001</v>
      </c>
      <c r="J213" s="36">
        <f>SUMIFS(СВЦЭМ!$F$39:$F$789,СВЦЭМ!$A$39:$A$789,$A213,СВЦЭМ!$B$39:$B$789,J$190)+'СЕТ СН'!$F$12</f>
        <v>164.83044484999999</v>
      </c>
      <c r="K213" s="36">
        <f>SUMIFS(СВЦЭМ!$F$39:$F$789,СВЦЭМ!$A$39:$A$789,$A213,СВЦЭМ!$B$39:$B$789,K$190)+'СЕТ СН'!$F$12</f>
        <v>158.87116356000001</v>
      </c>
      <c r="L213" s="36">
        <f>SUMIFS(СВЦЭМ!$F$39:$F$789,СВЦЭМ!$A$39:$A$789,$A213,СВЦЭМ!$B$39:$B$789,L$190)+'СЕТ СН'!$F$12</f>
        <v>158.25853111999999</v>
      </c>
      <c r="M213" s="36">
        <f>SUMIFS(СВЦЭМ!$F$39:$F$789,СВЦЭМ!$A$39:$A$789,$A213,СВЦЭМ!$B$39:$B$789,M$190)+'СЕТ СН'!$F$12</f>
        <v>159.42201306000001</v>
      </c>
      <c r="N213" s="36">
        <f>SUMIFS(СВЦЭМ!$F$39:$F$789,СВЦЭМ!$A$39:$A$789,$A213,СВЦЭМ!$B$39:$B$789,N$190)+'СЕТ СН'!$F$12</f>
        <v>159.80138302</v>
      </c>
      <c r="O213" s="36">
        <f>SUMIFS(СВЦЭМ!$F$39:$F$789,СВЦЭМ!$A$39:$A$789,$A213,СВЦЭМ!$B$39:$B$789,O$190)+'СЕТ СН'!$F$12</f>
        <v>161.83419230000001</v>
      </c>
      <c r="P213" s="36">
        <f>SUMIFS(СВЦЭМ!$F$39:$F$789,СВЦЭМ!$A$39:$A$789,$A213,СВЦЭМ!$B$39:$B$789,P$190)+'СЕТ СН'!$F$12</f>
        <v>164.78909528</v>
      </c>
      <c r="Q213" s="36">
        <f>SUMIFS(СВЦЭМ!$F$39:$F$789,СВЦЭМ!$A$39:$A$789,$A213,СВЦЭМ!$B$39:$B$789,Q$190)+'СЕТ СН'!$F$12</f>
        <v>165.81490841999999</v>
      </c>
      <c r="R213" s="36">
        <f>SUMIFS(СВЦЭМ!$F$39:$F$789,СВЦЭМ!$A$39:$A$789,$A213,СВЦЭМ!$B$39:$B$789,R$190)+'СЕТ СН'!$F$12</f>
        <v>163.60807729000001</v>
      </c>
      <c r="S213" s="36">
        <f>SUMIFS(СВЦЭМ!$F$39:$F$789,СВЦЭМ!$A$39:$A$789,$A213,СВЦЭМ!$B$39:$B$789,S$190)+'СЕТ СН'!$F$12</f>
        <v>161.95380245000001</v>
      </c>
      <c r="T213" s="36">
        <f>SUMIFS(СВЦЭМ!$F$39:$F$789,СВЦЭМ!$A$39:$A$789,$A213,СВЦЭМ!$B$39:$B$789,T$190)+'СЕТ СН'!$F$12</f>
        <v>160.69652381</v>
      </c>
      <c r="U213" s="36">
        <f>SUMIFS(СВЦЭМ!$F$39:$F$789,СВЦЭМ!$A$39:$A$789,$A213,СВЦЭМ!$B$39:$B$789,U$190)+'СЕТ СН'!$F$12</f>
        <v>160.53605413</v>
      </c>
      <c r="V213" s="36">
        <f>SUMIFS(СВЦЭМ!$F$39:$F$789,СВЦЭМ!$A$39:$A$789,$A213,СВЦЭМ!$B$39:$B$789,V$190)+'СЕТ СН'!$F$12</f>
        <v>158.69798797999999</v>
      </c>
      <c r="W213" s="36">
        <f>SUMIFS(СВЦЭМ!$F$39:$F$789,СВЦЭМ!$A$39:$A$789,$A213,СВЦЭМ!$B$39:$B$789,W$190)+'СЕТ СН'!$F$12</f>
        <v>158.64714057</v>
      </c>
      <c r="X213" s="36">
        <f>SUMIFS(СВЦЭМ!$F$39:$F$789,СВЦЭМ!$A$39:$A$789,$A213,СВЦЭМ!$B$39:$B$789,X$190)+'СЕТ СН'!$F$12</f>
        <v>163.31709348000001</v>
      </c>
      <c r="Y213" s="36">
        <f>SUMIFS(СВЦЭМ!$F$39:$F$789,СВЦЭМ!$A$39:$A$789,$A213,СВЦЭМ!$B$39:$B$789,Y$190)+'СЕТ СН'!$F$12</f>
        <v>165.68516919999999</v>
      </c>
    </row>
    <row r="214" spans="1:32" ht="15.75" x14ac:dyDescent="0.2">
      <c r="A214" s="35">
        <f t="shared" si="5"/>
        <v>45650</v>
      </c>
      <c r="B214" s="36">
        <f>SUMIFS(СВЦЭМ!$F$39:$F$789,СВЦЭМ!$A$39:$A$789,$A214,СВЦЭМ!$B$39:$B$789,B$190)+'СЕТ СН'!$F$12</f>
        <v>170.35993202</v>
      </c>
      <c r="C214" s="36">
        <f>SUMIFS(СВЦЭМ!$F$39:$F$789,СВЦЭМ!$A$39:$A$789,$A214,СВЦЭМ!$B$39:$B$789,C$190)+'СЕТ СН'!$F$12</f>
        <v>179.01921539</v>
      </c>
      <c r="D214" s="36">
        <f>SUMIFS(СВЦЭМ!$F$39:$F$789,СВЦЭМ!$A$39:$A$789,$A214,СВЦЭМ!$B$39:$B$789,D$190)+'СЕТ СН'!$F$12</f>
        <v>178.66291224</v>
      </c>
      <c r="E214" s="36">
        <f>SUMIFS(СВЦЭМ!$F$39:$F$789,СВЦЭМ!$A$39:$A$789,$A214,СВЦЭМ!$B$39:$B$789,E$190)+'СЕТ СН'!$F$12</f>
        <v>178.70232078000001</v>
      </c>
      <c r="F214" s="36">
        <f>SUMIFS(СВЦЭМ!$F$39:$F$789,СВЦЭМ!$A$39:$A$789,$A214,СВЦЭМ!$B$39:$B$789,F$190)+'СЕТ СН'!$F$12</f>
        <v>177.97414212000001</v>
      </c>
      <c r="G214" s="36">
        <f>SUMIFS(СВЦЭМ!$F$39:$F$789,СВЦЭМ!$A$39:$A$789,$A214,СВЦЭМ!$B$39:$B$789,G$190)+'СЕТ СН'!$F$12</f>
        <v>176.58680344999999</v>
      </c>
      <c r="H214" s="36">
        <f>SUMIFS(СВЦЭМ!$F$39:$F$789,СВЦЭМ!$A$39:$A$789,$A214,СВЦЭМ!$B$39:$B$789,H$190)+'СЕТ СН'!$F$12</f>
        <v>175.18607052999999</v>
      </c>
      <c r="I214" s="36">
        <f>SUMIFS(СВЦЭМ!$F$39:$F$789,СВЦЭМ!$A$39:$A$789,$A214,СВЦЭМ!$B$39:$B$789,I$190)+'СЕТ СН'!$F$12</f>
        <v>170.02456903000001</v>
      </c>
      <c r="J214" s="36">
        <f>SUMIFS(СВЦЭМ!$F$39:$F$789,СВЦЭМ!$A$39:$A$789,$A214,СВЦЭМ!$B$39:$B$789,J$190)+'СЕТ СН'!$F$12</f>
        <v>167.42175831</v>
      </c>
      <c r="K214" s="36">
        <f>SUMIFS(СВЦЭМ!$F$39:$F$789,СВЦЭМ!$A$39:$A$789,$A214,СВЦЭМ!$B$39:$B$789,K$190)+'СЕТ СН'!$F$12</f>
        <v>168.04131652999999</v>
      </c>
      <c r="L214" s="36">
        <f>SUMIFS(СВЦЭМ!$F$39:$F$789,СВЦЭМ!$A$39:$A$789,$A214,СВЦЭМ!$B$39:$B$789,L$190)+'СЕТ СН'!$F$12</f>
        <v>165.43692648999999</v>
      </c>
      <c r="M214" s="36">
        <f>SUMIFS(СВЦЭМ!$F$39:$F$789,СВЦЭМ!$A$39:$A$789,$A214,СВЦЭМ!$B$39:$B$789,M$190)+'СЕТ СН'!$F$12</f>
        <v>159.80980094</v>
      </c>
      <c r="N214" s="36">
        <f>SUMIFS(СВЦЭМ!$F$39:$F$789,СВЦЭМ!$A$39:$A$789,$A214,СВЦЭМ!$B$39:$B$789,N$190)+'СЕТ СН'!$F$12</f>
        <v>161.43929051999999</v>
      </c>
      <c r="O214" s="36">
        <f>SUMIFS(СВЦЭМ!$F$39:$F$789,СВЦЭМ!$A$39:$A$789,$A214,СВЦЭМ!$B$39:$B$789,O$190)+'СЕТ СН'!$F$12</f>
        <v>165.79527662999999</v>
      </c>
      <c r="P214" s="36">
        <f>SUMIFS(СВЦЭМ!$F$39:$F$789,СВЦЭМ!$A$39:$A$789,$A214,СВЦЭМ!$B$39:$B$789,P$190)+'СЕТ СН'!$F$12</f>
        <v>165.33634332</v>
      </c>
      <c r="Q214" s="36">
        <f>SUMIFS(СВЦЭМ!$F$39:$F$789,СВЦЭМ!$A$39:$A$789,$A214,СВЦЭМ!$B$39:$B$789,Q$190)+'СЕТ СН'!$F$12</f>
        <v>160.11810309000001</v>
      </c>
      <c r="R214" s="36">
        <f>SUMIFS(СВЦЭМ!$F$39:$F$789,СВЦЭМ!$A$39:$A$789,$A214,СВЦЭМ!$B$39:$B$789,R$190)+'СЕТ СН'!$F$12</f>
        <v>161.48611457000001</v>
      </c>
      <c r="S214" s="36">
        <f>SUMIFS(СВЦЭМ!$F$39:$F$789,СВЦЭМ!$A$39:$A$789,$A214,СВЦЭМ!$B$39:$B$789,S$190)+'СЕТ СН'!$F$12</f>
        <v>163.34390689</v>
      </c>
      <c r="T214" s="36">
        <f>SUMIFS(СВЦЭМ!$F$39:$F$789,СВЦЭМ!$A$39:$A$789,$A214,СВЦЭМ!$B$39:$B$789,T$190)+'СЕТ СН'!$F$12</f>
        <v>166.37690971999999</v>
      </c>
      <c r="U214" s="36">
        <f>SUMIFS(СВЦЭМ!$F$39:$F$789,СВЦЭМ!$A$39:$A$789,$A214,СВЦЭМ!$B$39:$B$789,U$190)+'СЕТ СН'!$F$12</f>
        <v>166.61195434999999</v>
      </c>
      <c r="V214" s="36">
        <f>SUMIFS(СВЦЭМ!$F$39:$F$789,СВЦЭМ!$A$39:$A$789,$A214,СВЦЭМ!$B$39:$B$789,V$190)+'СЕТ СН'!$F$12</f>
        <v>167.58945109000001</v>
      </c>
      <c r="W214" s="36">
        <f>SUMIFS(СВЦЭМ!$F$39:$F$789,СВЦЭМ!$A$39:$A$789,$A214,СВЦЭМ!$B$39:$B$789,W$190)+'СЕТ СН'!$F$12</f>
        <v>169.44875110000001</v>
      </c>
      <c r="X214" s="36">
        <f>SUMIFS(СВЦЭМ!$F$39:$F$789,СВЦЭМ!$A$39:$A$789,$A214,СВЦЭМ!$B$39:$B$789,X$190)+'СЕТ СН'!$F$12</f>
        <v>172.19198041999999</v>
      </c>
      <c r="Y214" s="36">
        <f>SUMIFS(СВЦЭМ!$F$39:$F$789,СВЦЭМ!$A$39:$A$789,$A214,СВЦЭМ!$B$39:$B$789,Y$190)+'СЕТ СН'!$F$12</f>
        <v>172.93138564</v>
      </c>
    </row>
    <row r="215" spans="1:32" ht="15.75" x14ac:dyDescent="0.2">
      <c r="A215" s="35">
        <f t="shared" si="5"/>
        <v>45651</v>
      </c>
      <c r="B215" s="36">
        <f>SUMIFS(СВЦЭМ!$F$39:$F$789,СВЦЭМ!$A$39:$A$789,$A215,СВЦЭМ!$B$39:$B$789,B$190)+'СЕТ СН'!$F$12</f>
        <v>164.16389315000001</v>
      </c>
      <c r="C215" s="36">
        <f>SUMIFS(СВЦЭМ!$F$39:$F$789,СВЦЭМ!$A$39:$A$789,$A215,СВЦЭМ!$B$39:$B$789,C$190)+'СЕТ СН'!$F$12</f>
        <v>167.53783437999999</v>
      </c>
      <c r="D215" s="36">
        <f>SUMIFS(СВЦЭМ!$F$39:$F$789,СВЦЭМ!$A$39:$A$789,$A215,СВЦЭМ!$B$39:$B$789,D$190)+'СЕТ СН'!$F$12</f>
        <v>168.46668417999999</v>
      </c>
      <c r="E215" s="36">
        <f>SUMIFS(СВЦЭМ!$F$39:$F$789,СВЦЭМ!$A$39:$A$789,$A215,СВЦЭМ!$B$39:$B$789,E$190)+'СЕТ СН'!$F$12</f>
        <v>171.31857862999999</v>
      </c>
      <c r="F215" s="36">
        <f>SUMIFS(СВЦЭМ!$F$39:$F$789,СВЦЭМ!$A$39:$A$789,$A215,СВЦЭМ!$B$39:$B$789,F$190)+'СЕТ СН'!$F$12</f>
        <v>171.8017629</v>
      </c>
      <c r="G215" s="36">
        <f>SUMIFS(СВЦЭМ!$F$39:$F$789,СВЦЭМ!$A$39:$A$789,$A215,СВЦЭМ!$B$39:$B$789,G$190)+'СЕТ СН'!$F$12</f>
        <v>168.31523361000001</v>
      </c>
      <c r="H215" s="36">
        <f>SUMIFS(СВЦЭМ!$F$39:$F$789,СВЦЭМ!$A$39:$A$789,$A215,СВЦЭМ!$B$39:$B$789,H$190)+'СЕТ СН'!$F$12</f>
        <v>163.09742044999999</v>
      </c>
      <c r="I215" s="36">
        <f>SUMIFS(СВЦЭМ!$F$39:$F$789,СВЦЭМ!$A$39:$A$789,$A215,СВЦЭМ!$B$39:$B$789,I$190)+'СЕТ СН'!$F$12</f>
        <v>154.922965</v>
      </c>
      <c r="J215" s="36">
        <f>SUMIFS(СВЦЭМ!$F$39:$F$789,СВЦЭМ!$A$39:$A$789,$A215,СВЦЭМ!$B$39:$B$789,J$190)+'СЕТ СН'!$F$12</f>
        <v>153.47681775000001</v>
      </c>
      <c r="K215" s="36">
        <f>SUMIFS(СВЦЭМ!$F$39:$F$789,СВЦЭМ!$A$39:$A$789,$A215,СВЦЭМ!$B$39:$B$789,K$190)+'СЕТ СН'!$F$12</f>
        <v>152.33516804000001</v>
      </c>
      <c r="L215" s="36">
        <f>SUMIFS(СВЦЭМ!$F$39:$F$789,СВЦЭМ!$A$39:$A$789,$A215,СВЦЭМ!$B$39:$B$789,L$190)+'СЕТ СН'!$F$12</f>
        <v>150.90235584000001</v>
      </c>
      <c r="M215" s="36">
        <f>SUMIFS(СВЦЭМ!$F$39:$F$789,СВЦЭМ!$A$39:$A$789,$A215,СВЦЭМ!$B$39:$B$789,M$190)+'СЕТ СН'!$F$12</f>
        <v>148.89074493999999</v>
      </c>
      <c r="N215" s="36">
        <f>SUMIFS(СВЦЭМ!$F$39:$F$789,СВЦЭМ!$A$39:$A$789,$A215,СВЦЭМ!$B$39:$B$789,N$190)+'СЕТ СН'!$F$12</f>
        <v>149.01772778</v>
      </c>
      <c r="O215" s="36">
        <f>SUMIFS(СВЦЭМ!$F$39:$F$789,СВЦЭМ!$A$39:$A$789,$A215,СВЦЭМ!$B$39:$B$789,O$190)+'СЕТ СН'!$F$12</f>
        <v>149.86806670000001</v>
      </c>
      <c r="P215" s="36">
        <f>SUMIFS(СВЦЭМ!$F$39:$F$789,СВЦЭМ!$A$39:$A$789,$A215,СВЦЭМ!$B$39:$B$789,P$190)+'СЕТ СН'!$F$12</f>
        <v>150.08685782000001</v>
      </c>
      <c r="Q215" s="36">
        <f>SUMIFS(СВЦЭМ!$F$39:$F$789,СВЦЭМ!$A$39:$A$789,$A215,СВЦЭМ!$B$39:$B$789,Q$190)+'СЕТ СН'!$F$12</f>
        <v>150.43864357000001</v>
      </c>
      <c r="R215" s="36">
        <f>SUMIFS(СВЦЭМ!$F$39:$F$789,СВЦЭМ!$A$39:$A$789,$A215,СВЦЭМ!$B$39:$B$789,R$190)+'СЕТ СН'!$F$12</f>
        <v>150.25631809000001</v>
      </c>
      <c r="S215" s="36">
        <f>SUMIFS(СВЦЭМ!$F$39:$F$789,СВЦЭМ!$A$39:$A$789,$A215,СВЦЭМ!$B$39:$B$789,S$190)+'СЕТ СН'!$F$12</f>
        <v>148.73661308999999</v>
      </c>
      <c r="T215" s="36">
        <f>SUMIFS(СВЦЭМ!$F$39:$F$789,СВЦЭМ!$A$39:$A$789,$A215,СВЦЭМ!$B$39:$B$789,T$190)+'СЕТ СН'!$F$12</f>
        <v>150.46702768</v>
      </c>
      <c r="U215" s="36">
        <f>SUMIFS(СВЦЭМ!$F$39:$F$789,СВЦЭМ!$A$39:$A$789,$A215,СВЦЭМ!$B$39:$B$789,U$190)+'СЕТ СН'!$F$12</f>
        <v>150.27107045</v>
      </c>
      <c r="V215" s="36">
        <f>SUMIFS(СВЦЭМ!$F$39:$F$789,СВЦЭМ!$A$39:$A$789,$A215,СВЦЭМ!$B$39:$B$789,V$190)+'СЕТ СН'!$F$12</f>
        <v>150.90778075</v>
      </c>
      <c r="W215" s="36">
        <f>SUMIFS(СВЦЭМ!$F$39:$F$789,СВЦЭМ!$A$39:$A$789,$A215,СВЦЭМ!$B$39:$B$789,W$190)+'СЕТ СН'!$F$12</f>
        <v>153.63230823000001</v>
      </c>
      <c r="X215" s="36">
        <f>SUMIFS(СВЦЭМ!$F$39:$F$789,СВЦЭМ!$A$39:$A$789,$A215,СВЦЭМ!$B$39:$B$789,X$190)+'СЕТ СН'!$F$12</f>
        <v>153.07146653999999</v>
      </c>
      <c r="Y215" s="36">
        <f>SUMIFS(СВЦЭМ!$F$39:$F$789,СВЦЭМ!$A$39:$A$789,$A215,СВЦЭМ!$B$39:$B$789,Y$190)+'СЕТ СН'!$F$12</f>
        <v>157.52987306</v>
      </c>
    </row>
    <row r="216" spans="1:32" ht="15.75" x14ac:dyDescent="0.2">
      <c r="A216" s="35">
        <f t="shared" si="5"/>
        <v>45652</v>
      </c>
      <c r="B216" s="36">
        <f>SUMIFS(СВЦЭМ!$F$39:$F$789,СВЦЭМ!$A$39:$A$789,$A216,СВЦЭМ!$B$39:$B$789,B$190)+'СЕТ СН'!$F$12</f>
        <v>170.02209194</v>
      </c>
      <c r="C216" s="36">
        <f>SUMIFS(СВЦЭМ!$F$39:$F$789,СВЦЭМ!$A$39:$A$789,$A216,СВЦЭМ!$B$39:$B$789,C$190)+'СЕТ СН'!$F$12</f>
        <v>173.16242890999999</v>
      </c>
      <c r="D216" s="36">
        <f>SUMIFS(СВЦЭМ!$F$39:$F$789,СВЦЭМ!$A$39:$A$789,$A216,СВЦЭМ!$B$39:$B$789,D$190)+'СЕТ СН'!$F$12</f>
        <v>175.33342912000001</v>
      </c>
      <c r="E216" s="36">
        <f>SUMIFS(СВЦЭМ!$F$39:$F$789,СВЦЭМ!$A$39:$A$789,$A216,СВЦЭМ!$B$39:$B$789,E$190)+'СЕТ СН'!$F$12</f>
        <v>175.73850557</v>
      </c>
      <c r="F216" s="36">
        <f>SUMIFS(СВЦЭМ!$F$39:$F$789,СВЦЭМ!$A$39:$A$789,$A216,СВЦЭМ!$B$39:$B$789,F$190)+'СЕТ СН'!$F$12</f>
        <v>175.38329474</v>
      </c>
      <c r="G216" s="36">
        <f>SUMIFS(СВЦЭМ!$F$39:$F$789,СВЦЭМ!$A$39:$A$789,$A216,СВЦЭМ!$B$39:$B$789,G$190)+'СЕТ СН'!$F$12</f>
        <v>173.45119758999999</v>
      </c>
      <c r="H216" s="36">
        <f>SUMIFS(СВЦЭМ!$F$39:$F$789,СВЦЭМ!$A$39:$A$789,$A216,СВЦЭМ!$B$39:$B$789,H$190)+'СЕТ СН'!$F$12</f>
        <v>166.73477419</v>
      </c>
      <c r="I216" s="36">
        <f>SUMIFS(СВЦЭМ!$F$39:$F$789,СВЦЭМ!$A$39:$A$789,$A216,СВЦЭМ!$B$39:$B$789,I$190)+'СЕТ СН'!$F$12</f>
        <v>161.51454931000001</v>
      </c>
      <c r="J216" s="36">
        <f>SUMIFS(СВЦЭМ!$F$39:$F$789,СВЦЭМ!$A$39:$A$789,$A216,СВЦЭМ!$B$39:$B$789,J$190)+'СЕТ СН'!$F$12</f>
        <v>158.70396535</v>
      </c>
      <c r="K216" s="36">
        <f>SUMIFS(СВЦЭМ!$F$39:$F$789,СВЦЭМ!$A$39:$A$789,$A216,СВЦЭМ!$B$39:$B$789,K$190)+'СЕТ СН'!$F$12</f>
        <v>157.09681158000001</v>
      </c>
      <c r="L216" s="36">
        <f>SUMIFS(СВЦЭМ!$F$39:$F$789,СВЦЭМ!$A$39:$A$789,$A216,СВЦЭМ!$B$39:$B$789,L$190)+'СЕТ СН'!$F$12</f>
        <v>157.03729718</v>
      </c>
      <c r="M216" s="36">
        <f>SUMIFS(СВЦЭМ!$F$39:$F$789,СВЦЭМ!$A$39:$A$789,$A216,СВЦЭМ!$B$39:$B$789,M$190)+'СЕТ СН'!$F$12</f>
        <v>155.95104311</v>
      </c>
      <c r="N216" s="36">
        <f>SUMIFS(СВЦЭМ!$F$39:$F$789,СВЦЭМ!$A$39:$A$789,$A216,СВЦЭМ!$B$39:$B$789,N$190)+'СЕТ СН'!$F$12</f>
        <v>156.06668776999999</v>
      </c>
      <c r="O216" s="36">
        <f>SUMIFS(СВЦЭМ!$F$39:$F$789,СВЦЭМ!$A$39:$A$789,$A216,СВЦЭМ!$B$39:$B$789,O$190)+'СЕТ СН'!$F$12</f>
        <v>155.45824592</v>
      </c>
      <c r="P216" s="36">
        <f>SUMIFS(СВЦЭМ!$F$39:$F$789,СВЦЭМ!$A$39:$A$789,$A216,СВЦЭМ!$B$39:$B$789,P$190)+'СЕТ СН'!$F$12</f>
        <v>156.47765863000001</v>
      </c>
      <c r="Q216" s="36">
        <f>SUMIFS(СВЦЭМ!$F$39:$F$789,СВЦЭМ!$A$39:$A$789,$A216,СВЦЭМ!$B$39:$B$789,Q$190)+'СЕТ СН'!$F$12</f>
        <v>160.69699771000001</v>
      </c>
      <c r="R216" s="36">
        <f>SUMIFS(СВЦЭМ!$F$39:$F$789,СВЦЭМ!$A$39:$A$789,$A216,СВЦЭМ!$B$39:$B$789,R$190)+'СЕТ СН'!$F$12</f>
        <v>157.16168390999999</v>
      </c>
      <c r="S216" s="36">
        <f>SUMIFS(СВЦЭМ!$F$39:$F$789,СВЦЭМ!$A$39:$A$789,$A216,СВЦЭМ!$B$39:$B$789,S$190)+'СЕТ СН'!$F$12</f>
        <v>157.80695036</v>
      </c>
      <c r="T216" s="36">
        <f>SUMIFS(СВЦЭМ!$F$39:$F$789,СВЦЭМ!$A$39:$A$789,$A216,СВЦЭМ!$B$39:$B$789,T$190)+'СЕТ СН'!$F$12</f>
        <v>156.30902924</v>
      </c>
      <c r="U216" s="36">
        <f>SUMIFS(СВЦЭМ!$F$39:$F$789,СВЦЭМ!$A$39:$A$789,$A216,СВЦЭМ!$B$39:$B$789,U$190)+'СЕТ СН'!$F$12</f>
        <v>157.43055192</v>
      </c>
      <c r="V216" s="36">
        <f>SUMIFS(СВЦЭМ!$F$39:$F$789,СВЦЭМ!$A$39:$A$789,$A216,СВЦЭМ!$B$39:$B$789,V$190)+'СЕТ СН'!$F$12</f>
        <v>159.61744199</v>
      </c>
      <c r="W216" s="36">
        <f>SUMIFS(СВЦЭМ!$F$39:$F$789,СВЦЭМ!$A$39:$A$789,$A216,СВЦЭМ!$B$39:$B$789,W$190)+'СЕТ СН'!$F$12</f>
        <v>160.50034239999999</v>
      </c>
      <c r="X216" s="36">
        <f>SUMIFS(СВЦЭМ!$F$39:$F$789,СВЦЭМ!$A$39:$A$789,$A216,СВЦЭМ!$B$39:$B$789,X$190)+'СЕТ СН'!$F$12</f>
        <v>161.38228340000001</v>
      </c>
      <c r="Y216" s="36">
        <f>SUMIFS(СВЦЭМ!$F$39:$F$789,СВЦЭМ!$A$39:$A$789,$A216,СВЦЭМ!$B$39:$B$789,Y$190)+'СЕТ СН'!$F$12</f>
        <v>162.73322987</v>
      </c>
    </row>
    <row r="217" spans="1:32" ht="15.75" x14ac:dyDescent="0.2">
      <c r="A217" s="35">
        <f t="shared" si="5"/>
        <v>45653</v>
      </c>
      <c r="B217" s="36">
        <f>SUMIFS(СВЦЭМ!$F$39:$F$789,СВЦЭМ!$A$39:$A$789,$A217,СВЦЭМ!$B$39:$B$789,B$190)+'СЕТ СН'!$F$12</f>
        <v>171.08295869</v>
      </c>
      <c r="C217" s="36">
        <f>SUMIFS(СВЦЭМ!$F$39:$F$789,СВЦЭМ!$A$39:$A$789,$A217,СВЦЭМ!$B$39:$B$789,C$190)+'СЕТ СН'!$F$12</f>
        <v>172.54970931</v>
      </c>
      <c r="D217" s="36">
        <f>SUMIFS(СВЦЭМ!$F$39:$F$789,СВЦЭМ!$A$39:$A$789,$A217,СВЦЭМ!$B$39:$B$789,D$190)+'СЕТ СН'!$F$12</f>
        <v>173.50171194999999</v>
      </c>
      <c r="E217" s="36">
        <f>SUMIFS(СВЦЭМ!$F$39:$F$789,СВЦЭМ!$A$39:$A$789,$A217,СВЦЭМ!$B$39:$B$789,E$190)+'СЕТ СН'!$F$12</f>
        <v>174.27731573</v>
      </c>
      <c r="F217" s="36">
        <f>SUMIFS(СВЦЭМ!$F$39:$F$789,СВЦЭМ!$A$39:$A$789,$A217,СВЦЭМ!$B$39:$B$789,F$190)+'СЕТ СН'!$F$12</f>
        <v>173.64617057000001</v>
      </c>
      <c r="G217" s="36">
        <f>SUMIFS(СВЦЭМ!$F$39:$F$789,СВЦЭМ!$A$39:$A$789,$A217,СВЦЭМ!$B$39:$B$789,G$190)+'СЕТ СН'!$F$12</f>
        <v>171.15151746999999</v>
      </c>
      <c r="H217" s="36">
        <f>SUMIFS(СВЦЭМ!$F$39:$F$789,СВЦЭМ!$A$39:$A$789,$A217,СВЦЭМ!$B$39:$B$789,H$190)+'СЕТ СН'!$F$12</f>
        <v>164.68074365999999</v>
      </c>
      <c r="I217" s="36">
        <f>SUMIFS(СВЦЭМ!$F$39:$F$789,СВЦЭМ!$A$39:$A$789,$A217,СВЦЭМ!$B$39:$B$789,I$190)+'СЕТ СН'!$F$12</f>
        <v>157.59860295999999</v>
      </c>
      <c r="J217" s="36">
        <f>SUMIFS(СВЦЭМ!$F$39:$F$789,СВЦЭМ!$A$39:$A$789,$A217,СВЦЭМ!$B$39:$B$789,J$190)+'СЕТ СН'!$F$12</f>
        <v>155.47733339000001</v>
      </c>
      <c r="K217" s="36">
        <f>SUMIFS(СВЦЭМ!$F$39:$F$789,СВЦЭМ!$A$39:$A$789,$A217,СВЦЭМ!$B$39:$B$789,K$190)+'СЕТ СН'!$F$12</f>
        <v>155.48750953000001</v>
      </c>
      <c r="L217" s="36">
        <f>SUMIFS(СВЦЭМ!$F$39:$F$789,СВЦЭМ!$A$39:$A$789,$A217,СВЦЭМ!$B$39:$B$789,L$190)+'СЕТ СН'!$F$12</f>
        <v>157.27504329999999</v>
      </c>
      <c r="M217" s="36">
        <f>SUMIFS(СВЦЭМ!$F$39:$F$789,СВЦЭМ!$A$39:$A$789,$A217,СВЦЭМ!$B$39:$B$789,M$190)+'СЕТ СН'!$F$12</f>
        <v>162.24864099000001</v>
      </c>
      <c r="N217" s="36">
        <f>SUMIFS(СВЦЭМ!$F$39:$F$789,СВЦЭМ!$A$39:$A$789,$A217,СВЦЭМ!$B$39:$B$789,N$190)+'СЕТ СН'!$F$12</f>
        <v>164.07004434000001</v>
      </c>
      <c r="O217" s="36">
        <f>SUMIFS(СВЦЭМ!$F$39:$F$789,СВЦЭМ!$A$39:$A$789,$A217,СВЦЭМ!$B$39:$B$789,O$190)+'СЕТ СН'!$F$12</f>
        <v>164.17304867999999</v>
      </c>
      <c r="P217" s="36">
        <f>SUMIFS(СВЦЭМ!$F$39:$F$789,СВЦЭМ!$A$39:$A$789,$A217,СВЦЭМ!$B$39:$B$789,P$190)+'СЕТ СН'!$F$12</f>
        <v>163.13666115999999</v>
      </c>
      <c r="Q217" s="36">
        <f>SUMIFS(СВЦЭМ!$F$39:$F$789,СВЦЭМ!$A$39:$A$789,$A217,СВЦЭМ!$B$39:$B$789,Q$190)+'СЕТ СН'!$F$12</f>
        <v>164.09447686999999</v>
      </c>
      <c r="R217" s="36">
        <f>SUMIFS(СВЦЭМ!$F$39:$F$789,СВЦЭМ!$A$39:$A$789,$A217,СВЦЭМ!$B$39:$B$789,R$190)+'СЕТ СН'!$F$12</f>
        <v>163.37488504000001</v>
      </c>
      <c r="S217" s="36">
        <f>SUMIFS(СВЦЭМ!$F$39:$F$789,СВЦЭМ!$A$39:$A$789,$A217,СВЦЭМ!$B$39:$B$789,S$190)+'СЕТ СН'!$F$12</f>
        <v>162.26832422000001</v>
      </c>
      <c r="T217" s="36">
        <f>SUMIFS(СВЦЭМ!$F$39:$F$789,СВЦЭМ!$A$39:$A$789,$A217,СВЦЭМ!$B$39:$B$789,T$190)+'СЕТ СН'!$F$12</f>
        <v>159.91969057</v>
      </c>
      <c r="U217" s="36">
        <f>SUMIFS(СВЦЭМ!$F$39:$F$789,СВЦЭМ!$A$39:$A$789,$A217,СВЦЭМ!$B$39:$B$789,U$190)+'СЕТ СН'!$F$12</f>
        <v>157.42160275000001</v>
      </c>
      <c r="V217" s="36">
        <f>SUMIFS(СВЦЭМ!$F$39:$F$789,СВЦЭМ!$A$39:$A$789,$A217,СВЦЭМ!$B$39:$B$789,V$190)+'СЕТ СН'!$F$12</f>
        <v>158.2235503</v>
      </c>
      <c r="W217" s="36">
        <f>SUMIFS(СВЦЭМ!$F$39:$F$789,СВЦЭМ!$A$39:$A$789,$A217,СВЦЭМ!$B$39:$B$789,W$190)+'СЕТ СН'!$F$12</f>
        <v>160.69395678999999</v>
      </c>
      <c r="X217" s="36">
        <f>SUMIFS(СВЦЭМ!$F$39:$F$789,СВЦЭМ!$A$39:$A$789,$A217,СВЦЭМ!$B$39:$B$789,X$190)+'СЕТ СН'!$F$12</f>
        <v>164.30023353000001</v>
      </c>
      <c r="Y217" s="36">
        <f>SUMIFS(СВЦЭМ!$F$39:$F$789,СВЦЭМ!$A$39:$A$789,$A217,СВЦЭМ!$B$39:$B$789,Y$190)+'СЕТ СН'!$F$12</f>
        <v>164.64741556999999</v>
      </c>
    </row>
    <row r="218" spans="1:32" ht="15.75" x14ac:dyDescent="0.2">
      <c r="A218" s="35">
        <f t="shared" si="5"/>
        <v>45654</v>
      </c>
      <c r="B218" s="36">
        <f>SUMIFS(СВЦЭМ!$F$39:$F$789,СВЦЭМ!$A$39:$A$789,$A218,СВЦЭМ!$B$39:$B$789,B$190)+'СЕТ СН'!$F$12</f>
        <v>164.92324088999999</v>
      </c>
      <c r="C218" s="36">
        <f>SUMIFS(СВЦЭМ!$F$39:$F$789,СВЦЭМ!$A$39:$A$789,$A218,СВЦЭМ!$B$39:$B$789,C$190)+'СЕТ СН'!$F$12</f>
        <v>168.18849041000001</v>
      </c>
      <c r="D218" s="36">
        <f>SUMIFS(СВЦЭМ!$F$39:$F$789,СВЦЭМ!$A$39:$A$789,$A218,СВЦЭМ!$B$39:$B$789,D$190)+'СЕТ СН'!$F$12</f>
        <v>172.53106012999999</v>
      </c>
      <c r="E218" s="36">
        <f>SUMIFS(СВЦЭМ!$F$39:$F$789,СВЦЭМ!$A$39:$A$789,$A218,СВЦЭМ!$B$39:$B$789,E$190)+'СЕТ СН'!$F$12</f>
        <v>174.14589687</v>
      </c>
      <c r="F218" s="36">
        <f>SUMIFS(СВЦЭМ!$F$39:$F$789,СВЦЭМ!$A$39:$A$789,$A218,СВЦЭМ!$B$39:$B$789,F$190)+'СЕТ СН'!$F$12</f>
        <v>174.11566540000001</v>
      </c>
      <c r="G218" s="36">
        <f>SUMIFS(СВЦЭМ!$F$39:$F$789,СВЦЭМ!$A$39:$A$789,$A218,СВЦЭМ!$B$39:$B$789,G$190)+'СЕТ СН'!$F$12</f>
        <v>171.73466808000001</v>
      </c>
      <c r="H218" s="36">
        <f>SUMIFS(СВЦЭМ!$F$39:$F$789,СВЦЭМ!$A$39:$A$789,$A218,СВЦЭМ!$B$39:$B$789,H$190)+'СЕТ СН'!$F$12</f>
        <v>169.68742208</v>
      </c>
      <c r="I218" s="36">
        <f>SUMIFS(СВЦЭМ!$F$39:$F$789,СВЦЭМ!$A$39:$A$789,$A218,СВЦЭМ!$B$39:$B$789,I$190)+'СЕТ СН'!$F$12</f>
        <v>163.73666717</v>
      </c>
      <c r="J218" s="36">
        <f>SUMIFS(СВЦЭМ!$F$39:$F$789,СВЦЭМ!$A$39:$A$789,$A218,СВЦЭМ!$B$39:$B$789,J$190)+'СЕТ СН'!$F$12</f>
        <v>161.90331559000001</v>
      </c>
      <c r="K218" s="36">
        <f>SUMIFS(СВЦЭМ!$F$39:$F$789,СВЦЭМ!$A$39:$A$789,$A218,СВЦЭМ!$B$39:$B$789,K$190)+'СЕТ СН'!$F$12</f>
        <v>160.30488477</v>
      </c>
      <c r="L218" s="36">
        <f>SUMIFS(СВЦЭМ!$F$39:$F$789,СВЦЭМ!$A$39:$A$789,$A218,СВЦЭМ!$B$39:$B$789,L$190)+'СЕТ СН'!$F$12</f>
        <v>158.39350605999999</v>
      </c>
      <c r="M218" s="36">
        <f>SUMIFS(СВЦЭМ!$F$39:$F$789,СВЦЭМ!$A$39:$A$789,$A218,СВЦЭМ!$B$39:$B$789,M$190)+'СЕТ СН'!$F$12</f>
        <v>163.05532135999999</v>
      </c>
      <c r="N218" s="36">
        <f>SUMIFS(СВЦЭМ!$F$39:$F$789,СВЦЭМ!$A$39:$A$789,$A218,СВЦЭМ!$B$39:$B$789,N$190)+'СЕТ СН'!$F$12</f>
        <v>163.53748719999999</v>
      </c>
      <c r="O218" s="36">
        <f>SUMIFS(СВЦЭМ!$F$39:$F$789,СВЦЭМ!$A$39:$A$789,$A218,СВЦЭМ!$B$39:$B$789,O$190)+'СЕТ СН'!$F$12</f>
        <v>164.16207333</v>
      </c>
      <c r="P218" s="36">
        <f>SUMIFS(СВЦЭМ!$F$39:$F$789,СВЦЭМ!$A$39:$A$789,$A218,СВЦЭМ!$B$39:$B$789,P$190)+'СЕТ СН'!$F$12</f>
        <v>163.96229715999999</v>
      </c>
      <c r="Q218" s="36">
        <f>SUMIFS(СВЦЭМ!$F$39:$F$789,СВЦЭМ!$A$39:$A$789,$A218,СВЦЭМ!$B$39:$B$789,Q$190)+'СЕТ СН'!$F$12</f>
        <v>164.96310012999999</v>
      </c>
      <c r="R218" s="36">
        <f>SUMIFS(СВЦЭМ!$F$39:$F$789,СВЦЭМ!$A$39:$A$789,$A218,СВЦЭМ!$B$39:$B$789,R$190)+'СЕТ СН'!$F$12</f>
        <v>164.55468536999999</v>
      </c>
      <c r="S218" s="36">
        <f>SUMIFS(СВЦЭМ!$F$39:$F$789,СВЦЭМ!$A$39:$A$789,$A218,СВЦЭМ!$B$39:$B$789,S$190)+'СЕТ СН'!$F$12</f>
        <v>162.34253792999999</v>
      </c>
      <c r="T218" s="36">
        <f>SUMIFS(СВЦЭМ!$F$39:$F$789,СВЦЭМ!$A$39:$A$789,$A218,СВЦЭМ!$B$39:$B$789,T$190)+'СЕТ СН'!$F$12</f>
        <v>160.38623092</v>
      </c>
      <c r="U218" s="36">
        <f>SUMIFS(СВЦЭМ!$F$39:$F$789,СВЦЭМ!$A$39:$A$789,$A218,СВЦЭМ!$B$39:$B$789,U$190)+'СЕТ СН'!$F$12</f>
        <v>161.69523143999999</v>
      </c>
      <c r="V218" s="36">
        <f>SUMIFS(СВЦЭМ!$F$39:$F$789,СВЦЭМ!$A$39:$A$789,$A218,СВЦЭМ!$B$39:$B$789,V$190)+'СЕТ СН'!$F$12</f>
        <v>162.64222765</v>
      </c>
      <c r="W218" s="36">
        <f>SUMIFS(СВЦЭМ!$F$39:$F$789,СВЦЭМ!$A$39:$A$789,$A218,СВЦЭМ!$B$39:$B$789,W$190)+'СЕТ СН'!$F$12</f>
        <v>163.39561087000001</v>
      </c>
      <c r="X218" s="36">
        <f>SUMIFS(СВЦЭМ!$F$39:$F$789,СВЦЭМ!$A$39:$A$789,$A218,СВЦЭМ!$B$39:$B$789,X$190)+'СЕТ СН'!$F$12</f>
        <v>164.31232814000001</v>
      </c>
      <c r="Y218" s="36">
        <f>SUMIFS(СВЦЭМ!$F$39:$F$789,СВЦЭМ!$A$39:$A$789,$A218,СВЦЭМ!$B$39:$B$789,Y$190)+'СЕТ СН'!$F$12</f>
        <v>170.40050514999999</v>
      </c>
    </row>
    <row r="219" spans="1:32" ht="15.75" x14ac:dyDescent="0.2">
      <c r="A219" s="35">
        <f t="shared" si="5"/>
        <v>45655</v>
      </c>
      <c r="B219" s="36">
        <f>SUMIFS(СВЦЭМ!$F$39:$F$789,СВЦЭМ!$A$39:$A$789,$A219,СВЦЭМ!$B$39:$B$789,B$190)+'СЕТ СН'!$F$12</f>
        <v>159.44104322000001</v>
      </c>
      <c r="C219" s="36">
        <f>SUMIFS(СВЦЭМ!$F$39:$F$789,СВЦЭМ!$A$39:$A$789,$A219,СВЦЭМ!$B$39:$B$789,C$190)+'СЕТ СН'!$F$12</f>
        <v>162.50817223000001</v>
      </c>
      <c r="D219" s="36">
        <f>SUMIFS(СВЦЭМ!$F$39:$F$789,СВЦЭМ!$A$39:$A$789,$A219,СВЦЭМ!$B$39:$B$789,D$190)+'СЕТ СН'!$F$12</f>
        <v>171.46398418999999</v>
      </c>
      <c r="E219" s="36">
        <f>SUMIFS(СВЦЭМ!$F$39:$F$789,СВЦЭМ!$A$39:$A$789,$A219,СВЦЭМ!$B$39:$B$789,E$190)+'СЕТ СН'!$F$12</f>
        <v>174.52591268</v>
      </c>
      <c r="F219" s="36">
        <f>SUMIFS(СВЦЭМ!$F$39:$F$789,СВЦЭМ!$A$39:$A$789,$A219,СВЦЭМ!$B$39:$B$789,F$190)+'СЕТ СН'!$F$12</f>
        <v>175.15178458</v>
      </c>
      <c r="G219" s="36">
        <f>SUMIFS(СВЦЭМ!$F$39:$F$789,СВЦЭМ!$A$39:$A$789,$A219,СВЦЭМ!$B$39:$B$789,G$190)+'СЕТ СН'!$F$12</f>
        <v>174.93563907999999</v>
      </c>
      <c r="H219" s="36">
        <f>SUMIFS(СВЦЭМ!$F$39:$F$789,СВЦЭМ!$A$39:$A$789,$A219,СВЦЭМ!$B$39:$B$789,H$190)+'СЕТ СН'!$F$12</f>
        <v>171.51431595</v>
      </c>
      <c r="I219" s="36">
        <f>SUMIFS(СВЦЭМ!$F$39:$F$789,СВЦЭМ!$A$39:$A$789,$A219,СВЦЭМ!$B$39:$B$789,I$190)+'СЕТ СН'!$F$12</f>
        <v>165.59610352999999</v>
      </c>
      <c r="J219" s="36">
        <f>SUMIFS(СВЦЭМ!$F$39:$F$789,СВЦЭМ!$A$39:$A$789,$A219,СВЦЭМ!$B$39:$B$789,J$190)+'СЕТ СН'!$F$12</f>
        <v>163.51567191999999</v>
      </c>
      <c r="K219" s="36">
        <f>SUMIFS(СВЦЭМ!$F$39:$F$789,СВЦЭМ!$A$39:$A$789,$A219,СВЦЭМ!$B$39:$B$789,K$190)+'СЕТ СН'!$F$12</f>
        <v>156.65524839</v>
      </c>
      <c r="L219" s="36">
        <f>SUMIFS(СВЦЭМ!$F$39:$F$789,СВЦЭМ!$A$39:$A$789,$A219,СВЦЭМ!$B$39:$B$789,L$190)+'СЕТ СН'!$F$12</f>
        <v>154.56235894</v>
      </c>
      <c r="M219" s="36">
        <f>SUMIFS(СВЦЭМ!$F$39:$F$789,СВЦЭМ!$A$39:$A$789,$A219,СВЦЭМ!$B$39:$B$789,M$190)+'СЕТ СН'!$F$12</f>
        <v>153.23873411</v>
      </c>
      <c r="N219" s="36">
        <f>SUMIFS(СВЦЭМ!$F$39:$F$789,СВЦЭМ!$A$39:$A$789,$A219,СВЦЭМ!$B$39:$B$789,N$190)+'СЕТ СН'!$F$12</f>
        <v>151.53506934999999</v>
      </c>
      <c r="O219" s="36">
        <f>SUMIFS(СВЦЭМ!$F$39:$F$789,СВЦЭМ!$A$39:$A$789,$A219,СВЦЭМ!$B$39:$B$789,O$190)+'СЕТ СН'!$F$12</f>
        <v>154.69697020000001</v>
      </c>
      <c r="P219" s="36">
        <f>SUMIFS(СВЦЭМ!$F$39:$F$789,СВЦЭМ!$A$39:$A$789,$A219,СВЦЭМ!$B$39:$B$789,P$190)+'СЕТ СН'!$F$12</f>
        <v>155.56357652</v>
      </c>
      <c r="Q219" s="36">
        <f>SUMIFS(СВЦЭМ!$F$39:$F$789,СВЦЭМ!$A$39:$A$789,$A219,СВЦЭМ!$B$39:$B$789,Q$190)+'СЕТ СН'!$F$12</f>
        <v>159.09313607999999</v>
      </c>
      <c r="R219" s="36">
        <f>SUMIFS(СВЦЭМ!$F$39:$F$789,СВЦЭМ!$A$39:$A$789,$A219,СВЦЭМ!$B$39:$B$789,R$190)+'СЕТ СН'!$F$12</f>
        <v>156.59838517</v>
      </c>
      <c r="S219" s="36">
        <f>SUMIFS(СВЦЭМ!$F$39:$F$789,СВЦЭМ!$A$39:$A$789,$A219,СВЦЭМ!$B$39:$B$789,S$190)+'СЕТ СН'!$F$12</f>
        <v>151.6982721</v>
      </c>
      <c r="T219" s="36">
        <f>SUMIFS(СВЦЭМ!$F$39:$F$789,СВЦЭМ!$A$39:$A$789,$A219,СВЦЭМ!$B$39:$B$789,T$190)+'СЕТ СН'!$F$12</f>
        <v>148.30468898999999</v>
      </c>
      <c r="U219" s="36">
        <f>SUMIFS(СВЦЭМ!$F$39:$F$789,СВЦЭМ!$A$39:$A$789,$A219,СВЦЭМ!$B$39:$B$789,U$190)+'СЕТ СН'!$F$12</f>
        <v>147.23929767000001</v>
      </c>
      <c r="V219" s="36">
        <f>SUMIFS(СВЦЭМ!$F$39:$F$789,СВЦЭМ!$A$39:$A$789,$A219,СВЦЭМ!$B$39:$B$789,V$190)+'СЕТ СН'!$F$12</f>
        <v>150.02478994000001</v>
      </c>
      <c r="W219" s="36">
        <f>SUMIFS(СВЦЭМ!$F$39:$F$789,СВЦЭМ!$A$39:$A$789,$A219,СВЦЭМ!$B$39:$B$789,W$190)+'СЕТ СН'!$F$12</f>
        <v>152.43806178</v>
      </c>
      <c r="X219" s="36">
        <f>SUMIFS(СВЦЭМ!$F$39:$F$789,СВЦЭМ!$A$39:$A$789,$A219,СВЦЭМ!$B$39:$B$789,X$190)+'СЕТ СН'!$F$12</f>
        <v>155.64543356999999</v>
      </c>
      <c r="Y219" s="36">
        <f>SUMIFS(СВЦЭМ!$F$39:$F$789,СВЦЭМ!$A$39:$A$789,$A219,СВЦЭМ!$B$39:$B$789,Y$190)+'СЕТ СН'!$F$12</f>
        <v>157.88717693999999</v>
      </c>
    </row>
    <row r="220" spans="1:32" ht="15.75" x14ac:dyDescent="0.2">
      <c r="A220" s="35">
        <f t="shared" si="5"/>
        <v>45656</v>
      </c>
      <c r="B220" s="36">
        <f>SUMIFS(СВЦЭМ!$F$39:$F$789,СВЦЭМ!$A$39:$A$789,$A220,СВЦЭМ!$B$39:$B$789,B$190)+'СЕТ СН'!$F$12</f>
        <v>173.46813180000001</v>
      </c>
      <c r="C220" s="36">
        <f>SUMIFS(СВЦЭМ!$F$39:$F$789,СВЦЭМ!$A$39:$A$789,$A220,СВЦЭМ!$B$39:$B$789,C$190)+'СЕТ СН'!$F$12</f>
        <v>178.17621604000001</v>
      </c>
      <c r="D220" s="36">
        <f>SUMIFS(СВЦЭМ!$F$39:$F$789,СВЦЭМ!$A$39:$A$789,$A220,СВЦЭМ!$B$39:$B$789,D$190)+'СЕТ СН'!$F$12</f>
        <v>179.81785844999999</v>
      </c>
      <c r="E220" s="36">
        <f>SUMIFS(СВЦЭМ!$F$39:$F$789,СВЦЭМ!$A$39:$A$789,$A220,СВЦЭМ!$B$39:$B$789,E$190)+'СЕТ СН'!$F$12</f>
        <v>181.16386732999999</v>
      </c>
      <c r="F220" s="36">
        <f>SUMIFS(СВЦЭМ!$F$39:$F$789,СВЦЭМ!$A$39:$A$789,$A220,СВЦЭМ!$B$39:$B$789,F$190)+'СЕТ СН'!$F$12</f>
        <v>181.53460521</v>
      </c>
      <c r="G220" s="36">
        <f>SUMIFS(СВЦЭМ!$F$39:$F$789,СВЦЭМ!$A$39:$A$789,$A220,СВЦЭМ!$B$39:$B$789,G$190)+'СЕТ СН'!$F$12</f>
        <v>181.32384207999999</v>
      </c>
      <c r="H220" s="36">
        <f>SUMIFS(СВЦЭМ!$F$39:$F$789,СВЦЭМ!$A$39:$A$789,$A220,СВЦЭМ!$B$39:$B$789,H$190)+'СЕТ СН'!$F$12</f>
        <v>179.97392425999999</v>
      </c>
      <c r="I220" s="36">
        <f>SUMIFS(СВЦЭМ!$F$39:$F$789,СВЦЭМ!$A$39:$A$789,$A220,СВЦЭМ!$B$39:$B$789,I$190)+'СЕТ СН'!$F$12</f>
        <v>177.66529362</v>
      </c>
      <c r="J220" s="36">
        <f>SUMIFS(СВЦЭМ!$F$39:$F$789,СВЦЭМ!$A$39:$A$789,$A220,СВЦЭМ!$B$39:$B$789,J$190)+'СЕТ СН'!$F$12</f>
        <v>173.63165230999999</v>
      </c>
      <c r="K220" s="36">
        <f>SUMIFS(СВЦЭМ!$F$39:$F$789,СВЦЭМ!$A$39:$A$789,$A220,СВЦЭМ!$B$39:$B$789,K$190)+'СЕТ СН'!$F$12</f>
        <v>165.76388487</v>
      </c>
      <c r="L220" s="36">
        <f>SUMIFS(СВЦЭМ!$F$39:$F$789,СВЦЭМ!$A$39:$A$789,$A220,СВЦЭМ!$B$39:$B$789,L$190)+'СЕТ СН'!$F$12</f>
        <v>165.31586027</v>
      </c>
      <c r="M220" s="36">
        <f>SUMIFS(СВЦЭМ!$F$39:$F$789,СВЦЭМ!$A$39:$A$789,$A220,СВЦЭМ!$B$39:$B$789,M$190)+'СЕТ СН'!$F$12</f>
        <v>165.24576053999999</v>
      </c>
      <c r="N220" s="36">
        <f>SUMIFS(СВЦЭМ!$F$39:$F$789,СВЦЭМ!$A$39:$A$789,$A220,СВЦЭМ!$B$39:$B$789,N$190)+'СЕТ СН'!$F$12</f>
        <v>163.75613747</v>
      </c>
      <c r="O220" s="36">
        <f>SUMIFS(СВЦЭМ!$F$39:$F$789,СВЦЭМ!$A$39:$A$789,$A220,СВЦЭМ!$B$39:$B$789,O$190)+'СЕТ СН'!$F$12</f>
        <v>165.32704322000001</v>
      </c>
      <c r="P220" s="36">
        <f>SUMIFS(СВЦЭМ!$F$39:$F$789,СВЦЭМ!$A$39:$A$789,$A220,СВЦЭМ!$B$39:$B$789,P$190)+'СЕТ СН'!$F$12</f>
        <v>166.35668275</v>
      </c>
      <c r="Q220" s="36">
        <f>SUMIFS(СВЦЭМ!$F$39:$F$789,СВЦЭМ!$A$39:$A$789,$A220,СВЦЭМ!$B$39:$B$789,Q$190)+'СЕТ СН'!$F$12</f>
        <v>166.46709680999999</v>
      </c>
      <c r="R220" s="36">
        <f>SUMIFS(СВЦЭМ!$F$39:$F$789,СВЦЭМ!$A$39:$A$789,$A220,СВЦЭМ!$B$39:$B$789,R$190)+'СЕТ СН'!$F$12</f>
        <v>165.61221071</v>
      </c>
      <c r="S220" s="36">
        <f>SUMIFS(СВЦЭМ!$F$39:$F$789,СВЦЭМ!$A$39:$A$789,$A220,СВЦЭМ!$B$39:$B$789,S$190)+'СЕТ СН'!$F$12</f>
        <v>162.57237717999999</v>
      </c>
      <c r="T220" s="36">
        <f>SUMIFS(СВЦЭМ!$F$39:$F$789,СВЦЭМ!$A$39:$A$789,$A220,СВЦЭМ!$B$39:$B$789,T$190)+'СЕТ СН'!$F$12</f>
        <v>160.02434823999999</v>
      </c>
      <c r="U220" s="36">
        <f>SUMIFS(СВЦЭМ!$F$39:$F$789,СВЦЭМ!$A$39:$A$789,$A220,СВЦЭМ!$B$39:$B$789,U$190)+'СЕТ СН'!$F$12</f>
        <v>160.54931216</v>
      </c>
      <c r="V220" s="36">
        <f>SUMIFS(СВЦЭМ!$F$39:$F$789,СВЦЭМ!$A$39:$A$789,$A220,СВЦЭМ!$B$39:$B$789,V$190)+'СЕТ СН'!$F$12</f>
        <v>161.64296693</v>
      </c>
      <c r="W220" s="36">
        <f>SUMIFS(СВЦЭМ!$F$39:$F$789,СВЦЭМ!$A$39:$A$789,$A220,СВЦЭМ!$B$39:$B$789,W$190)+'СЕТ СН'!$F$12</f>
        <v>162.61610526000001</v>
      </c>
      <c r="X220" s="36">
        <f>SUMIFS(СВЦЭМ!$F$39:$F$789,СВЦЭМ!$A$39:$A$789,$A220,СВЦЭМ!$B$39:$B$789,X$190)+'СЕТ СН'!$F$12</f>
        <v>165.46016963</v>
      </c>
      <c r="Y220" s="36">
        <f>SUMIFS(СВЦЭМ!$F$39:$F$789,СВЦЭМ!$A$39:$A$789,$A220,СВЦЭМ!$B$39:$B$789,Y$190)+'СЕТ СН'!$F$12</f>
        <v>166.14993075999999</v>
      </c>
    </row>
    <row r="221" spans="1:32" ht="15.75" x14ac:dyDescent="0.2">
      <c r="A221" s="35">
        <f t="shared" si="5"/>
        <v>45657</v>
      </c>
      <c r="B221" s="36">
        <f>SUMIFS(СВЦЭМ!$F$39:$F$789,СВЦЭМ!$A$39:$A$789,$A221,СВЦЭМ!$B$39:$B$789,B$190)+'СЕТ СН'!$F$12</f>
        <v>168.41320329000001</v>
      </c>
      <c r="C221" s="36">
        <f>SUMIFS(СВЦЭМ!$F$39:$F$789,СВЦЭМ!$A$39:$A$789,$A221,СВЦЭМ!$B$39:$B$789,C$190)+'СЕТ СН'!$F$12</f>
        <v>174.34209465999999</v>
      </c>
      <c r="D221" s="36">
        <f>SUMIFS(СВЦЭМ!$F$39:$F$789,СВЦЭМ!$A$39:$A$789,$A221,СВЦЭМ!$B$39:$B$789,D$190)+'СЕТ СН'!$F$12</f>
        <v>176.06104805999999</v>
      </c>
      <c r="E221" s="36">
        <f>SUMIFS(СВЦЭМ!$F$39:$F$789,СВЦЭМ!$A$39:$A$789,$A221,СВЦЭМ!$B$39:$B$789,E$190)+'СЕТ СН'!$F$12</f>
        <v>179.74129224000001</v>
      </c>
      <c r="F221" s="36">
        <f>SUMIFS(СВЦЭМ!$F$39:$F$789,СВЦЭМ!$A$39:$A$789,$A221,СВЦЭМ!$B$39:$B$789,F$190)+'СЕТ СН'!$F$12</f>
        <v>180.21481961000001</v>
      </c>
      <c r="G221" s="36">
        <f>SUMIFS(СВЦЭМ!$F$39:$F$789,СВЦЭМ!$A$39:$A$789,$A221,СВЦЭМ!$B$39:$B$789,G$190)+'СЕТ СН'!$F$12</f>
        <v>178.67283216000001</v>
      </c>
      <c r="H221" s="36">
        <f>SUMIFS(СВЦЭМ!$F$39:$F$789,СВЦЭМ!$A$39:$A$789,$A221,СВЦЭМ!$B$39:$B$789,H$190)+'СЕТ СН'!$F$12</f>
        <v>178.05346499000001</v>
      </c>
      <c r="I221" s="36">
        <f>SUMIFS(СВЦЭМ!$F$39:$F$789,СВЦЭМ!$A$39:$A$789,$A221,СВЦЭМ!$B$39:$B$789,I$190)+'СЕТ СН'!$F$12</f>
        <v>176.19353874000001</v>
      </c>
      <c r="J221" s="36">
        <f>SUMIFS(СВЦЭМ!$F$39:$F$789,СВЦЭМ!$A$39:$A$789,$A221,СВЦЭМ!$B$39:$B$789,J$190)+'СЕТ СН'!$F$12</f>
        <v>167.28490542</v>
      </c>
      <c r="K221" s="36">
        <f>SUMIFS(СВЦЭМ!$F$39:$F$789,СВЦЭМ!$A$39:$A$789,$A221,СВЦЭМ!$B$39:$B$789,K$190)+'СЕТ СН'!$F$12</f>
        <v>163.41871355999999</v>
      </c>
      <c r="L221" s="36">
        <f>SUMIFS(СВЦЭМ!$F$39:$F$789,СВЦЭМ!$A$39:$A$789,$A221,СВЦЭМ!$B$39:$B$789,L$190)+'СЕТ СН'!$F$12</f>
        <v>160.99267452000001</v>
      </c>
      <c r="M221" s="36">
        <f>SUMIFS(СВЦЭМ!$F$39:$F$789,СВЦЭМ!$A$39:$A$789,$A221,СВЦЭМ!$B$39:$B$789,M$190)+'СЕТ СН'!$F$12</f>
        <v>158.64465817999999</v>
      </c>
      <c r="N221" s="36">
        <f>SUMIFS(СВЦЭМ!$F$39:$F$789,СВЦЭМ!$A$39:$A$789,$A221,СВЦЭМ!$B$39:$B$789,N$190)+'СЕТ СН'!$F$12</f>
        <v>158.66222931999999</v>
      </c>
      <c r="O221" s="36">
        <f>SUMIFS(СВЦЭМ!$F$39:$F$789,СВЦЭМ!$A$39:$A$789,$A221,СВЦЭМ!$B$39:$B$789,O$190)+'СЕТ СН'!$F$12</f>
        <v>161.00837172999999</v>
      </c>
      <c r="P221" s="36">
        <f>SUMIFS(СВЦЭМ!$F$39:$F$789,СВЦЭМ!$A$39:$A$789,$A221,СВЦЭМ!$B$39:$B$789,P$190)+'СЕТ СН'!$F$12</f>
        <v>160.15309803</v>
      </c>
      <c r="Q221" s="36">
        <f>SUMIFS(СВЦЭМ!$F$39:$F$789,СВЦЭМ!$A$39:$A$789,$A221,СВЦЭМ!$B$39:$B$789,Q$190)+'СЕТ СН'!$F$12</f>
        <v>159.66040701</v>
      </c>
      <c r="R221" s="36">
        <f>SUMIFS(СВЦЭМ!$F$39:$F$789,СВЦЭМ!$A$39:$A$789,$A221,СВЦЭМ!$B$39:$B$789,R$190)+'СЕТ СН'!$F$12</f>
        <v>157.79505033000001</v>
      </c>
      <c r="S221" s="36">
        <f>SUMIFS(СВЦЭМ!$F$39:$F$789,СВЦЭМ!$A$39:$A$789,$A221,СВЦЭМ!$B$39:$B$789,S$190)+'СЕТ СН'!$F$12</f>
        <v>155.91849611999999</v>
      </c>
      <c r="T221" s="36">
        <f>SUMIFS(СВЦЭМ!$F$39:$F$789,СВЦЭМ!$A$39:$A$789,$A221,СВЦЭМ!$B$39:$B$789,T$190)+'СЕТ СН'!$F$12</f>
        <v>152.66910664</v>
      </c>
      <c r="U221" s="36">
        <f>SUMIFS(СВЦЭМ!$F$39:$F$789,СВЦЭМ!$A$39:$A$789,$A221,СВЦЭМ!$B$39:$B$789,U$190)+'СЕТ СН'!$F$12</f>
        <v>151.48544231</v>
      </c>
      <c r="V221" s="36">
        <f>SUMIFS(СВЦЭМ!$F$39:$F$789,СВЦЭМ!$A$39:$A$789,$A221,СВЦЭМ!$B$39:$B$789,V$190)+'СЕТ СН'!$F$12</f>
        <v>153.9149204</v>
      </c>
      <c r="W221" s="36">
        <f>SUMIFS(СВЦЭМ!$F$39:$F$789,СВЦЭМ!$A$39:$A$789,$A221,СВЦЭМ!$B$39:$B$789,W$190)+'СЕТ СН'!$F$12</f>
        <v>158.27522805999999</v>
      </c>
      <c r="X221" s="36">
        <f>SUMIFS(СВЦЭМ!$F$39:$F$789,СВЦЭМ!$A$39:$A$789,$A221,СВЦЭМ!$B$39:$B$789,X$190)+'СЕТ СН'!$F$12</f>
        <v>160.54911097999999</v>
      </c>
      <c r="Y221" s="36">
        <f>SUMIFS(СВЦЭМ!$F$39:$F$789,СВЦЭМ!$A$39:$A$789,$A221,СВЦЭМ!$B$39:$B$789,Y$190)+'СЕТ СН'!$F$12</f>
        <v>163.61781977999999</v>
      </c>
      <c r="Z221" s="36">
        <f>SUMIFS(СВЦЭМ!$F$39:$F$789,СВЦЭМ!$A$39:$A$789,$A221,СВЦЭМ!$B$39:$B$789,Z$190)+'СЕТ СН'!$F$12</f>
        <v>167.27046300000001</v>
      </c>
      <c r="AA221" s="36">
        <f>SUMIFS(СВЦЭМ!$F$39:$F$789,СВЦЭМ!$A$39:$A$789,$A221,СВЦЭМ!$B$39:$B$789,AA$190)+'СЕТ СН'!$F$12</f>
        <v>169.26747392999999</v>
      </c>
      <c r="AB221" s="36">
        <f>SUMIFS(СВЦЭМ!$F$39:$F$789,СВЦЭМ!$A$39:$A$789,$A221,СВЦЭМ!$B$39:$B$789,AB$190)+'СЕТ СН'!$F$12</f>
        <v>170.44064807999999</v>
      </c>
      <c r="AC221" s="36">
        <f>SUMIFS(СВЦЭМ!$F$39:$F$789,СВЦЭМ!$A$39:$A$789,$A221,СВЦЭМ!$B$39:$B$789,AC$190)+'СЕТ СН'!$F$12</f>
        <v>171.09791089000001</v>
      </c>
      <c r="AD221" s="36">
        <f>SUMIFS(СВЦЭМ!$F$39:$F$789,СВЦЭМ!$A$39:$A$789,$A221,СВЦЭМ!$B$39:$B$789,AD$190)+'СЕТ СН'!$F$12</f>
        <v>172.35391091</v>
      </c>
      <c r="AE221" s="36">
        <f>SUMIFS(СВЦЭМ!$F$39:$F$789,СВЦЭМ!$A$39:$A$789,$A221,СВЦЭМ!$B$39:$B$789,AE$190)+'СЕТ СН'!$F$12</f>
        <v>174.2928622</v>
      </c>
      <c r="AF221" s="36">
        <f>SUMIFS(СВЦЭМ!$F$39:$F$789,СВЦЭМ!$A$39:$A$789,$A221,СВЦЭМ!$B$39:$B$789,AF$190)+'СЕТ СН'!$F$12</f>
        <v>178.08521669999999</v>
      </c>
    </row>
    <row r="222" spans="1:32"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32"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32"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01.12.2024</v>
      </c>
      <c r="B226" s="36" t="e">
        <f ca="1">SUMIFS(СВЦЭМ!$G$40:$G$783,СВЦЭМ!$A$40:$A$783,$A226,СВЦЭМ!$B$39:$B$789,B$225)+'СЕТ СН'!$F$12</f>
        <v>#VALUE!</v>
      </c>
      <c r="C226" s="36" t="e">
        <f ca="1">SUMIFS(СВЦЭМ!$G$40:$G$783,СВЦЭМ!$A$40:$A$783,$A226,СВЦЭМ!$B$39:$B$789,C$225)+'СЕТ СН'!$F$12</f>
        <v>#VALUE!</v>
      </c>
      <c r="D226" s="36" t="e">
        <f ca="1">SUMIFS(СВЦЭМ!$G$40:$G$783,СВЦЭМ!$A$40:$A$783,$A226,СВЦЭМ!$B$39:$B$789,D$225)+'СЕТ СН'!$F$12</f>
        <v>#VALUE!</v>
      </c>
      <c r="E226" s="36" t="e">
        <f ca="1">SUMIFS(СВЦЭМ!$G$40:$G$783,СВЦЭМ!$A$40:$A$783,$A226,СВЦЭМ!$B$39:$B$789,E$225)+'СЕТ СН'!$F$12</f>
        <v>#VALUE!</v>
      </c>
      <c r="F226" s="36" t="e">
        <f ca="1">SUMIFS(СВЦЭМ!$G$40:$G$783,СВЦЭМ!$A$40:$A$783,$A226,СВЦЭМ!$B$39:$B$789,F$225)+'СЕТ СН'!$F$12</f>
        <v>#VALUE!</v>
      </c>
      <c r="G226" s="36" t="e">
        <f ca="1">SUMIFS(СВЦЭМ!$G$40:$G$783,СВЦЭМ!$A$40:$A$783,$A226,СВЦЭМ!$B$39:$B$789,G$225)+'СЕТ СН'!$F$12</f>
        <v>#VALUE!</v>
      </c>
      <c r="H226" s="36" t="e">
        <f ca="1">SUMIFS(СВЦЭМ!$G$40:$G$783,СВЦЭМ!$A$40:$A$783,$A226,СВЦЭМ!$B$39:$B$789,H$225)+'СЕТ СН'!$F$12</f>
        <v>#VALUE!</v>
      </c>
      <c r="I226" s="36" t="e">
        <f ca="1">SUMIFS(СВЦЭМ!$G$40:$G$783,СВЦЭМ!$A$40:$A$783,$A226,СВЦЭМ!$B$39:$B$789,I$225)+'СЕТ СН'!$F$12</f>
        <v>#VALUE!</v>
      </c>
      <c r="J226" s="36" t="e">
        <f ca="1">SUMIFS(СВЦЭМ!$G$40:$G$783,СВЦЭМ!$A$40:$A$783,$A226,СВЦЭМ!$B$39:$B$789,J$225)+'СЕТ СН'!$F$12</f>
        <v>#VALUE!</v>
      </c>
      <c r="K226" s="36" t="e">
        <f ca="1">SUMIFS(СВЦЭМ!$G$40:$G$783,СВЦЭМ!$A$40:$A$783,$A226,СВЦЭМ!$B$39:$B$789,K$225)+'СЕТ СН'!$F$12</f>
        <v>#VALUE!</v>
      </c>
      <c r="L226" s="36" t="e">
        <f ca="1">SUMIFS(СВЦЭМ!$G$40:$G$783,СВЦЭМ!$A$40:$A$783,$A226,СВЦЭМ!$B$39:$B$789,L$225)+'СЕТ СН'!$F$12</f>
        <v>#VALUE!</v>
      </c>
      <c r="M226" s="36" t="e">
        <f ca="1">SUMIFS(СВЦЭМ!$G$40:$G$783,СВЦЭМ!$A$40:$A$783,$A226,СВЦЭМ!$B$39:$B$789,M$225)+'СЕТ СН'!$F$12</f>
        <v>#VALUE!</v>
      </c>
      <c r="N226" s="36" t="e">
        <f ca="1">SUMIFS(СВЦЭМ!$G$40:$G$783,СВЦЭМ!$A$40:$A$783,$A226,СВЦЭМ!$B$39:$B$789,N$225)+'СЕТ СН'!$F$12</f>
        <v>#VALUE!</v>
      </c>
      <c r="O226" s="36" t="e">
        <f ca="1">SUMIFS(СВЦЭМ!$G$40:$G$783,СВЦЭМ!$A$40:$A$783,$A226,СВЦЭМ!$B$39:$B$789,O$225)+'СЕТ СН'!$F$12</f>
        <v>#VALUE!</v>
      </c>
      <c r="P226" s="36" t="e">
        <f ca="1">SUMIFS(СВЦЭМ!$G$40:$G$783,СВЦЭМ!$A$40:$A$783,$A226,СВЦЭМ!$B$39:$B$789,P$225)+'СЕТ СН'!$F$12</f>
        <v>#VALUE!</v>
      </c>
      <c r="Q226" s="36" t="e">
        <f ca="1">SUMIFS(СВЦЭМ!$G$40:$G$783,СВЦЭМ!$A$40:$A$783,$A226,СВЦЭМ!$B$39:$B$789,Q$225)+'СЕТ СН'!$F$12</f>
        <v>#VALUE!</v>
      </c>
      <c r="R226" s="36" t="e">
        <f ca="1">SUMIFS(СВЦЭМ!$G$40:$G$783,СВЦЭМ!$A$40:$A$783,$A226,СВЦЭМ!$B$39:$B$789,R$225)+'СЕТ СН'!$F$12</f>
        <v>#VALUE!</v>
      </c>
      <c r="S226" s="36" t="e">
        <f ca="1">SUMIFS(СВЦЭМ!$G$40:$G$783,СВЦЭМ!$A$40:$A$783,$A226,СВЦЭМ!$B$39:$B$789,S$225)+'СЕТ СН'!$F$12</f>
        <v>#VALUE!</v>
      </c>
      <c r="T226" s="36" t="e">
        <f ca="1">SUMIFS(СВЦЭМ!$G$40:$G$783,СВЦЭМ!$A$40:$A$783,$A226,СВЦЭМ!$B$39:$B$789,T$225)+'СЕТ СН'!$F$12</f>
        <v>#VALUE!</v>
      </c>
      <c r="U226" s="36" t="e">
        <f ca="1">SUMIFS(СВЦЭМ!$G$40:$G$783,СВЦЭМ!$A$40:$A$783,$A226,СВЦЭМ!$B$39:$B$789,U$225)+'СЕТ СН'!$F$12</f>
        <v>#VALUE!</v>
      </c>
      <c r="V226" s="36" t="e">
        <f ca="1">SUMIFS(СВЦЭМ!$G$40:$G$783,СВЦЭМ!$A$40:$A$783,$A226,СВЦЭМ!$B$39:$B$789,V$225)+'СЕТ СН'!$F$12</f>
        <v>#VALUE!</v>
      </c>
      <c r="W226" s="36" t="e">
        <f ca="1">SUMIFS(СВЦЭМ!$G$40:$G$783,СВЦЭМ!$A$40:$A$783,$A226,СВЦЭМ!$B$39:$B$789,W$225)+'СЕТ СН'!$F$12</f>
        <v>#VALUE!</v>
      </c>
      <c r="X226" s="36" t="e">
        <f ca="1">SUMIFS(СВЦЭМ!$G$40:$G$783,СВЦЭМ!$A$40:$A$783,$A226,СВЦЭМ!$B$39:$B$789,X$225)+'СЕТ СН'!$F$12</f>
        <v>#VALUE!</v>
      </c>
      <c r="Y226" s="36" t="e">
        <f ca="1">SUMIFS(СВЦЭМ!$G$40:$G$783,СВЦЭМ!$A$40:$A$783,$A226,СВЦЭМ!$B$39:$B$789,Y$225)+'СЕТ СН'!$F$12</f>
        <v>#VALUE!</v>
      </c>
      <c r="AA226" s="45"/>
    </row>
    <row r="227" spans="1:27" ht="15.75" hidden="1" x14ac:dyDescent="0.2">
      <c r="A227" s="35">
        <f>A226+1</f>
        <v>45628</v>
      </c>
      <c r="B227" s="36" t="e">
        <f ca="1">SUMIFS(СВЦЭМ!$G$40:$G$783,СВЦЭМ!$A$40:$A$783,$A227,СВЦЭМ!$B$39:$B$789,B$225)+'СЕТ СН'!$F$12</f>
        <v>#VALUE!</v>
      </c>
      <c r="C227" s="36" t="e">
        <f ca="1">SUMIFS(СВЦЭМ!$G$40:$G$783,СВЦЭМ!$A$40:$A$783,$A227,СВЦЭМ!$B$39:$B$789,C$225)+'СЕТ СН'!$F$12</f>
        <v>#VALUE!</v>
      </c>
      <c r="D227" s="36" t="e">
        <f ca="1">SUMIFS(СВЦЭМ!$G$40:$G$783,СВЦЭМ!$A$40:$A$783,$A227,СВЦЭМ!$B$39:$B$789,D$225)+'СЕТ СН'!$F$12</f>
        <v>#VALUE!</v>
      </c>
      <c r="E227" s="36" t="e">
        <f ca="1">SUMIFS(СВЦЭМ!$G$40:$G$783,СВЦЭМ!$A$40:$A$783,$A227,СВЦЭМ!$B$39:$B$789,E$225)+'СЕТ СН'!$F$12</f>
        <v>#VALUE!</v>
      </c>
      <c r="F227" s="36" t="e">
        <f ca="1">SUMIFS(СВЦЭМ!$G$40:$G$783,СВЦЭМ!$A$40:$A$783,$A227,СВЦЭМ!$B$39:$B$789,F$225)+'СЕТ СН'!$F$12</f>
        <v>#VALUE!</v>
      </c>
      <c r="G227" s="36" t="e">
        <f ca="1">SUMIFS(СВЦЭМ!$G$40:$G$783,СВЦЭМ!$A$40:$A$783,$A227,СВЦЭМ!$B$39:$B$789,G$225)+'СЕТ СН'!$F$12</f>
        <v>#VALUE!</v>
      </c>
      <c r="H227" s="36" t="e">
        <f ca="1">SUMIFS(СВЦЭМ!$G$40:$G$783,СВЦЭМ!$A$40:$A$783,$A227,СВЦЭМ!$B$39:$B$789,H$225)+'СЕТ СН'!$F$12</f>
        <v>#VALUE!</v>
      </c>
      <c r="I227" s="36" t="e">
        <f ca="1">SUMIFS(СВЦЭМ!$G$40:$G$783,СВЦЭМ!$A$40:$A$783,$A227,СВЦЭМ!$B$39:$B$789,I$225)+'СЕТ СН'!$F$12</f>
        <v>#VALUE!</v>
      </c>
      <c r="J227" s="36" t="e">
        <f ca="1">SUMIFS(СВЦЭМ!$G$40:$G$783,СВЦЭМ!$A$40:$A$783,$A227,СВЦЭМ!$B$39:$B$789,J$225)+'СЕТ СН'!$F$12</f>
        <v>#VALUE!</v>
      </c>
      <c r="K227" s="36" t="e">
        <f ca="1">SUMIFS(СВЦЭМ!$G$40:$G$783,СВЦЭМ!$A$40:$A$783,$A227,СВЦЭМ!$B$39:$B$789,K$225)+'СЕТ СН'!$F$12</f>
        <v>#VALUE!</v>
      </c>
      <c r="L227" s="36" t="e">
        <f ca="1">SUMIFS(СВЦЭМ!$G$40:$G$783,СВЦЭМ!$A$40:$A$783,$A227,СВЦЭМ!$B$39:$B$789,L$225)+'СЕТ СН'!$F$12</f>
        <v>#VALUE!</v>
      </c>
      <c r="M227" s="36" t="e">
        <f ca="1">SUMIFS(СВЦЭМ!$G$40:$G$783,СВЦЭМ!$A$40:$A$783,$A227,СВЦЭМ!$B$39:$B$789,M$225)+'СЕТ СН'!$F$12</f>
        <v>#VALUE!</v>
      </c>
      <c r="N227" s="36" t="e">
        <f ca="1">SUMIFS(СВЦЭМ!$G$40:$G$783,СВЦЭМ!$A$40:$A$783,$A227,СВЦЭМ!$B$39:$B$789,N$225)+'СЕТ СН'!$F$12</f>
        <v>#VALUE!</v>
      </c>
      <c r="O227" s="36" t="e">
        <f ca="1">SUMIFS(СВЦЭМ!$G$40:$G$783,СВЦЭМ!$A$40:$A$783,$A227,СВЦЭМ!$B$39:$B$789,O$225)+'СЕТ СН'!$F$12</f>
        <v>#VALUE!</v>
      </c>
      <c r="P227" s="36" t="e">
        <f ca="1">SUMIFS(СВЦЭМ!$G$40:$G$783,СВЦЭМ!$A$40:$A$783,$A227,СВЦЭМ!$B$39:$B$789,P$225)+'СЕТ СН'!$F$12</f>
        <v>#VALUE!</v>
      </c>
      <c r="Q227" s="36" t="e">
        <f ca="1">SUMIFS(СВЦЭМ!$G$40:$G$783,СВЦЭМ!$A$40:$A$783,$A227,СВЦЭМ!$B$39:$B$789,Q$225)+'СЕТ СН'!$F$12</f>
        <v>#VALUE!</v>
      </c>
      <c r="R227" s="36" t="e">
        <f ca="1">SUMIFS(СВЦЭМ!$G$40:$G$783,СВЦЭМ!$A$40:$A$783,$A227,СВЦЭМ!$B$39:$B$789,R$225)+'СЕТ СН'!$F$12</f>
        <v>#VALUE!</v>
      </c>
      <c r="S227" s="36" t="e">
        <f ca="1">SUMIFS(СВЦЭМ!$G$40:$G$783,СВЦЭМ!$A$40:$A$783,$A227,СВЦЭМ!$B$39:$B$789,S$225)+'СЕТ СН'!$F$12</f>
        <v>#VALUE!</v>
      </c>
      <c r="T227" s="36" t="e">
        <f ca="1">SUMIFS(СВЦЭМ!$G$40:$G$783,СВЦЭМ!$A$40:$A$783,$A227,СВЦЭМ!$B$39:$B$789,T$225)+'СЕТ СН'!$F$12</f>
        <v>#VALUE!</v>
      </c>
      <c r="U227" s="36" t="e">
        <f ca="1">SUMIFS(СВЦЭМ!$G$40:$G$783,СВЦЭМ!$A$40:$A$783,$A227,СВЦЭМ!$B$39:$B$789,U$225)+'СЕТ СН'!$F$12</f>
        <v>#VALUE!</v>
      </c>
      <c r="V227" s="36" t="e">
        <f ca="1">SUMIFS(СВЦЭМ!$G$40:$G$783,СВЦЭМ!$A$40:$A$783,$A227,СВЦЭМ!$B$39:$B$789,V$225)+'СЕТ СН'!$F$12</f>
        <v>#VALUE!</v>
      </c>
      <c r="W227" s="36" t="e">
        <f ca="1">SUMIFS(СВЦЭМ!$G$40:$G$783,СВЦЭМ!$A$40:$A$783,$A227,СВЦЭМ!$B$39:$B$789,W$225)+'СЕТ СН'!$F$12</f>
        <v>#VALUE!</v>
      </c>
      <c r="X227" s="36" t="e">
        <f ca="1">SUMIFS(СВЦЭМ!$G$40:$G$783,СВЦЭМ!$A$40:$A$783,$A227,СВЦЭМ!$B$39:$B$789,X$225)+'СЕТ СН'!$F$12</f>
        <v>#VALUE!</v>
      </c>
      <c r="Y227" s="36" t="e">
        <f ca="1">SUMIFS(СВЦЭМ!$G$40:$G$783,СВЦЭМ!$A$40:$A$783,$A227,СВЦЭМ!$B$39:$B$789,Y$225)+'СЕТ СН'!$F$12</f>
        <v>#VALUE!</v>
      </c>
    </row>
    <row r="228" spans="1:27" ht="15.75" hidden="1" x14ac:dyDescent="0.2">
      <c r="A228" s="35">
        <f t="shared" ref="A228:A256" si="6">A227+1</f>
        <v>45629</v>
      </c>
      <c r="B228" s="36" t="e">
        <f ca="1">SUMIFS(СВЦЭМ!$G$40:$G$783,СВЦЭМ!$A$40:$A$783,$A228,СВЦЭМ!$B$39:$B$789,B$225)+'СЕТ СН'!$F$12</f>
        <v>#VALUE!</v>
      </c>
      <c r="C228" s="36" t="e">
        <f ca="1">SUMIFS(СВЦЭМ!$G$40:$G$783,СВЦЭМ!$A$40:$A$783,$A228,СВЦЭМ!$B$39:$B$789,C$225)+'СЕТ СН'!$F$12</f>
        <v>#VALUE!</v>
      </c>
      <c r="D228" s="36" t="e">
        <f ca="1">SUMIFS(СВЦЭМ!$G$40:$G$783,СВЦЭМ!$A$40:$A$783,$A228,СВЦЭМ!$B$39:$B$789,D$225)+'СЕТ СН'!$F$12</f>
        <v>#VALUE!</v>
      </c>
      <c r="E228" s="36" t="e">
        <f ca="1">SUMIFS(СВЦЭМ!$G$40:$G$783,СВЦЭМ!$A$40:$A$783,$A228,СВЦЭМ!$B$39:$B$789,E$225)+'СЕТ СН'!$F$12</f>
        <v>#VALUE!</v>
      </c>
      <c r="F228" s="36" t="e">
        <f ca="1">SUMIFS(СВЦЭМ!$G$40:$G$783,СВЦЭМ!$A$40:$A$783,$A228,СВЦЭМ!$B$39:$B$789,F$225)+'СЕТ СН'!$F$12</f>
        <v>#VALUE!</v>
      </c>
      <c r="G228" s="36" t="e">
        <f ca="1">SUMIFS(СВЦЭМ!$G$40:$G$783,СВЦЭМ!$A$40:$A$783,$A228,СВЦЭМ!$B$39:$B$789,G$225)+'СЕТ СН'!$F$12</f>
        <v>#VALUE!</v>
      </c>
      <c r="H228" s="36" t="e">
        <f ca="1">SUMIFS(СВЦЭМ!$G$40:$G$783,СВЦЭМ!$A$40:$A$783,$A228,СВЦЭМ!$B$39:$B$789,H$225)+'СЕТ СН'!$F$12</f>
        <v>#VALUE!</v>
      </c>
      <c r="I228" s="36" t="e">
        <f ca="1">SUMIFS(СВЦЭМ!$G$40:$G$783,СВЦЭМ!$A$40:$A$783,$A228,СВЦЭМ!$B$39:$B$789,I$225)+'СЕТ СН'!$F$12</f>
        <v>#VALUE!</v>
      </c>
      <c r="J228" s="36" t="e">
        <f ca="1">SUMIFS(СВЦЭМ!$G$40:$G$783,СВЦЭМ!$A$40:$A$783,$A228,СВЦЭМ!$B$39:$B$789,J$225)+'СЕТ СН'!$F$12</f>
        <v>#VALUE!</v>
      </c>
      <c r="K228" s="36" t="e">
        <f ca="1">SUMIFS(СВЦЭМ!$G$40:$G$783,СВЦЭМ!$A$40:$A$783,$A228,СВЦЭМ!$B$39:$B$789,K$225)+'СЕТ СН'!$F$12</f>
        <v>#VALUE!</v>
      </c>
      <c r="L228" s="36" t="e">
        <f ca="1">SUMIFS(СВЦЭМ!$G$40:$G$783,СВЦЭМ!$A$40:$A$783,$A228,СВЦЭМ!$B$39:$B$789,L$225)+'СЕТ СН'!$F$12</f>
        <v>#VALUE!</v>
      </c>
      <c r="M228" s="36" t="e">
        <f ca="1">SUMIFS(СВЦЭМ!$G$40:$G$783,СВЦЭМ!$A$40:$A$783,$A228,СВЦЭМ!$B$39:$B$789,M$225)+'СЕТ СН'!$F$12</f>
        <v>#VALUE!</v>
      </c>
      <c r="N228" s="36" t="e">
        <f ca="1">SUMIFS(СВЦЭМ!$G$40:$G$783,СВЦЭМ!$A$40:$A$783,$A228,СВЦЭМ!$B$39:$B$789,N$225)+'СЕТ СН'!$F$12</f>
        <v>#VALUE!</v>
      </c>
      <c r="O228" s="36" t="e">
        <f ca="1">SUMIFS(СВЦЭМ!$G$40:$G$783,СВЦЭМ!$A$40:$A$783,$A228,СВЦЭМ!$B$39:$B$789,O$225)+'СЕТ СН'!$F$12</f>
        <v>#VALUE!</v>
      </c>
      <c r="P228" s="36" t="e">
        <f ca="1">SUMIFS(СВЦЭМ!$G$40:$G$783,СВЦЭМ!$A$40:$A$783,$A228,СВЦЭМ!$B$39:$B$789,P$225)+'СЕТ СН'!$F$12</f>
        <v>#VALUE!</v>
      </c>
      <c r="Q228" s="36" t="e">
        <f ca="1">SUMIFS(СВЦЭМ!$G$40:$G$783,СВЦЭМ!$A$40:$A$783,$A228,СВЦЭМ!$B$39:$B$789,Q$225)+'СЕТ СН'!$F$12</f>
        <v>#VALUE!</v>
      </c>
      <c r="R228" s="36" t="e">
        <f ca="1">SUMIFS(СВЦЭМ!$G$40:$G$783,СВЦЭМ!$A$40:$A$783,$A228,СВЦЭМ!$B$39:$B$789,R$225)+'СЕТ СН'!$F$12</f>
        <v>#VALUE!</v>
      </c>
      <c r="S228" s="36" t="e">
        <f ca="1">SUMIFS(СВЦЭМ!$G$40:$G$783,СВЦЭМ!$A$40:$A$783,$A228,СВЦЭМ!$B$39:$B$789,S$225)+'СЕТ СН'!$F$12</f>
        <v>#VALUE!</v>
      </c>
      <c r="T228" s="36" t="e">
        <f ca="1">SUMIFS(СВЦЭМ!$G$40:$G$783,СВЦЭМ!$A$40:$A$783,$A228,СВЦЭМ!$B$39:$B$789,T$225)+'СЕТ СН'!$F$12</f>
        <v>#VALUE!</v>
      </c>
      <c r="U228" s="36" t="e">
        <f ca="1">SUMIFS(СВЦЭМ!$G$40:$G$783,СВЦЭМ!$A$40:$A$783,$A228,СВЦЭМ!$B$39:$B$789,U$225)+'СЕТ СН'!$F$12</f>
        <v>#VALUE!</v>
      </c>
      <c r="V228" s="36" t="e">
        <f ca="1">SUMIFS(СВЦЭМ!$G$40:$G$783,СВЦЭМ!$A$40:$A$783,$A228,СВЦЭМ!$B$39:$B$789,V$225)+'СЕТ СН'!$F$12</f>
        <v>#VALUE!</v>
      </c>
      <c r="W228" s="36" t="e">
        <f ca="1">SUMIFS(СВЦЭМ!$G$40:$G$783,СВЦЭМ!$A$40:$A$783,$A228,СВЦЭМ!$B$39:$B$789,W$225)+'СЕТ СН'!$F$12</f>
        <v>#VALUE!</v>
      </c>
      <c r="X228" s="36" t="e">
        <f ca="1">SUMIFS(СВЦЭМ!$G$40:$G$783,СВЦЭМ!$A$40:$A$783,$A228,СВЦЭМ!$B$39:$B$789,X$225)+'СЕТ СН'!$F$12</f>
        <v>#VALUE!</v>
      </c>
      <c r="Y228" s="36" t="e">
        <f ca="1">SUMIFS(СВЦЭМ!$G$40:$G$783,СВЦЭМ!$A$40:$A$783,$A228,СВЦЭМ!$B$39:$B$789,Y$225)+'СЕТ СН'!$F$12</f>
        <v>#VALUE!</v>
      </c>
    </row>
    <row r="229" spans="1:27" ht="15.75" hidden="1" x14ac:dyDescent="0.2">
      <c r="A229" s="35">
        <f t="shared" si="6"/>
        <v>45630</v>
      </c>
      <c r="B229" s="36" t="e">
        <f ca="1">SUMIFS(СВЦЭМ!$G$40:$G$783,СВЦЭМ!$A$40:$A$783,$A229,СВЦЭМ!$B$39:$B$789,B$225)+'СЕТ СН'!$F$12</f>
        <v>#VALUE!</v>
      </c>
      <c r="C229" s="36" t="e">
        <f ca="1">SUMIFS(СВЦЭМ!$G$40:$G$783,СВЦЭМ!$A$40:$A$783,$A229,СВЦЭМ!$B$39:$B$789,C$225)+'СЕТ СН'!$F$12</f>
        <v>#VALUE!</v>
      </c>
      <c r="D229" s="36" t="e">
        <f ca="1">SUMIFS(СВЦЭМ!$G$40:$G$783,СВЦЭМ!$A$40:$A$783,$A229,СВЦЭМ!$B$39:$B$789,D$225)+'СЕТ СН'!$F$12</f>
        <v>#VALUE!</v>
      </c>
      <c r="E229" s="36" t="e">
        <f ca="1">SUMIFS(СВЦЭМ!$G$40:$G$783,СВЦЭМ!$A$40:$A$783,$A229,СВЦЭМ!$B$39:$B$789,E$225)+'СЕТ СН'!$F$12</f>
        <v>#VALUE!</v>
      </c>
      <c r="F229" s="36" t="e">
        <f ca="1">SUMIFS(СВЦЭМ!$G$40:$G$783,СВЦЭМ!$A$40:$A$783,$A229,СВЦЭМ!$B$39:$B$789,F$225)+'СЕТ СН'!$F$12</f>
        <v>#VALUE!</v>
      </c>
      <c r="G229" s="36" t="e">
        <f ca="1">SUMIFS(СВЦЭМ!$G$40:$G$783,СВЦЭМ!$A$40:$A$783,$A229,СВЦЭМ!$B$39:$B$789,G$225)+'СЕТ СН'!$F$12</f>
        <v>#VALUE!</v>
      </c>
      <c r="H229" s="36" t="e">
        <f ca="1">SUMIFS(СВЦЭМ!$G$40:$G$783,СВЦЭМ!$A$40:$A$783,$A229,СВЦЭМ!$B$39:$B$789,H$225)+'СЕТ СН'!$F$12</f>
        <v>#VALUE!</v>
      </c>
      <c r="I229" s="36" t="e">
        <f ca="1">SUMIFS(СВЦЭМ!$G$40:$G$783,СВЦЭМ!$A$40:$A$783,$A229,СВЦЭМ!$B$39:$B$789,I$225)+'СЕТ СН'!$F$12</f>
        <v>#VALUE!</v>
      </c>
      <c r="J229" s="36" t="e">
        <f ca="1">SUMIFS(СВЦЭМ!$G$40:$G$783,СВЦЭМ!$A$40:$A$783,$A229,СВЦЭМ!$B$39:$B$789,J$225)+'СЕТ СН'!$F$12</f>
        <v>#VALUE!</v>
      </c>
      <c r="K229" s="36" t="e">
        <f ca="1">SUMIFS(СВЦЭМ!$G$40:$G$783,СВЦЭМ!$A$40:$A$783,$A229,СВЦЭМ!$B$39:$B$789,K$225)+'СЕТ СН'!$F$12</f>
        <v>#VALUE!</v>
      </c>
      <c r="L229" s="36" t="e">
        <f ca="1">SUMIFS(СВЦЭМ!$G$40:$G$783,СВЦЭМ!$A$40:$A$783,$A229,СВЦЭМ!$B$39:$B$789,L$225)+'СЕТ СН'!$F$12</f>
        <v>#VALUE!</v>
      </c>
      <c r="M229" s="36" t="e">
        <f ca="1">SUMIFS(СВЦЭМ!$G$40:$G$783,СВЦЭМ!$A$40:$A$783,$A229,СВЦЭМ!$B$39:$B$789,M$225)+'СЕТ СН'!$F$12</f>
        <v>#VALUE!</v>
      </c>
      <c r="N229" s="36" t="e">
        <f ca="1">SUMIFS(СВЦЭМ!$G$40:$G$783,СВЦЭМ!$A$40:$A$783,$A229,СВЦЭМ!$B$39:$B$789,N$225)+'СЕТ СН'!$F$12</f>
        <v>#VALUE!</v>
      </c>
      <c r="O229" s="36" t="e">
        <f ca="1">SUMIFS(СВЦЭМ!$G$40:$G$783,СВЦЭМ!$A$40:$A$783,$A229,СВЦЭМ!$B$39:$B$789,O$225)+'СЕТ СН'!$F$12</f>
        <v>#VALUE!</v>
      </c>
      <c r="P229" s="36" t="e">
        <f ca="1">SUMIFS(СВЦЭМ!$G$40:$G$783,СВЦЭМ!$A$40:$A$783,$A229,СВЦЭМ!$B$39:$B$789,P$225)+'СЕТ СН'!$F$12</f>
        <v>#VALUE!</v>
      </c>
      <c r="Q229" s="36" t="e">
        <f ca="1">SUMIFS(СВЦЭМ!$G$40:$G$783,СВЦЭМ!$A$40:$A$783,$A229,СВЦЭМ!$B$39:$B$789,Q$225)+'СЕТ СН'!$F$12</f>
        <v>#VALUE!</v>
      </c>
      <c r="R229" s="36" t="e">
        <f ca="1">SUMIFS(СВЦЭМ!$G$40:$G$783,СВЦЭМ!$A$40:$A$783,$A229,СВЦЭМ!$B$39:$B$789,R$225)+'СЕТ СН'!$F$12</f>
        <v>#VALUE!</v>
      </c>
      <c r="S229" s="36" t="e">
        <f ca="1">SUMIFS(СВЦЭМ!$G$40:$G$783,СВЦЭМ!$A$40:$A$783,$A229,СВЦЭМ!$B$39:$B$789,S$225)+'СЕТ СН'!$F$12</f>
        <v>#VALUE!</v>
      </c>
      <c r="T229" s="36" t="e">
        <f ca="1">SUMIFS(СВЦЭМ!$G$40:$G$783,СВЦЭМ!$A$40:$A$783,$A229,СВЦЭМ!$B$39:$B$789,T$225)+'СЕТ СН'!$F$12</f>
        <v>#VALUE!</v>
      </c>
      <c r="U229" s="36" t="e">
        <f ca="1">SUMIFS(СВЦЭМ!$G$40:$G$783,СВЦЭМ!$A$40:$A$783,$A229,СВЦЭМ!$B$39:$B$789,U$225)+'СЕТ СН'!$F$12</f>
        <v>#VALUE!</v>
      </c>
      <c r="V229" s="36" t="e">
        <f ca="1">SUMIFS(СВЦЭМ!$G$40:$G$783,СВЦЭМ!$A$40:$A$783,$A229,СВЦЭМ!$B$39:$B$789,V$225)+'СЕТ СН'!$F$12</f>
        <v>#VALUE!</v>
      </c>
      <c r="W229" s="36" t="e">
        <f ca="1">SUMIFS(СВЦЭМ!$G$40:$G$783,СВЦЭМ!$A$40:$A$783,$A229,СВЦЭМ!$B$39:$B$789,W$225)+'СЕТ СН'!$F$12</f>
        <v>#VALUE!</v>
      </c>
      <c r="X229" s="36" t="e">
        <f ca="1">SUMIFS(СВЦЭМ!$G$40:$G$783,СВЦЭМ!$A$40:$A$783,$A229,СВЦЭМ!$B$39:$B$789,X$225)+'СЕТ СН'!$F$12</f>
        <v>#VALUE!</v>
      </c>
      <c r="Y229" s="36" t="e">
        <f ca="1">SUMIFS(СВЦЭМ!$G$40:$G$783,СВЦЭМ!$A$40:$A$783,$A229,СВЦЭМ!$B$39:$B$789,Y$225)+'СЕТ СН'!$F$12</f>
        <v>#VALUE!</v>
      </c>
    </row>
    <row r="230" spans="1:27" ht="15.75" hidden="1" x14ac:dyDescent="0.2">
      <c r="A230" s="35">
        <f t="shared" si="6"/>
        <v>45631</v>
      </c>
      <c r="B230" s="36" t="e">
        <f ca="1">SUMIFS(СВЦЭМ!$G$40:$G$783,СВЦЭМ!$A$40:$A$783,$A230,СВЦЭМ!$B$39:$B$789,B$225)+'СЕТ СН'!$F$12</f>
        <v>#VALUE!</v>
      </c>
      <c r="C230" s="36" t="e">
        <f ca="1">SUMIFS(СВЦЭМ!$G$40:$G$783,СВЦЭМ!$A$40:$A$783,$A230,СВЦЭМ!$B$39:$B$789,C$225)+'СЕТ СН'!$F$12</f>
        <v>#VALUE!</v>
      </c>
      <c r="D230" s="36" t="e">
        <f ca="1">SUMIFS(СВЦЭМ!$G$40:$G$783,СВЦЭМ!$A$40:$A$783,$A230,СВЦЭМ!$B$39:$B$789,D$225)+'СЕТ СН'!$F$12</f>
        <v>#VALUE!</v>
      </c>
      <c r="E230" s="36" t="e">
        <f ca="1">SUMIFS(СВЦЭМ!$G$40:$G$783,СВЦЭМ!$A$40:$A$783,$A230,СВЦЭМ!$B$39:$B$789,E$225)+'СЕТ СН'!$F$12</f>
        <v>#VALUE!</v>
      </c>
      <c r="F230" s="36" t="e">
        <f ca="1">SUMIFS(СВЦЭМ!$G$40:$G$783,СВЦЭМ!$A$40:$A$783,$A230,СВЦЭМ!$B$39:$B$789,F$225)+'СЕТ СН'!$F$12</f>
        <v>#VALUE!</v>
      </c>
      <c r="G230" s="36" t="e">
        <f ca="1">SUMIFS(СВЦЭМ!$G$40:$G$783,СВЦЭМ!$A$40:$A$783,$A230,СВЦЭМ!$B$39:$B$789,G$225)+'СЕТ СН'!$F$12</f>
        <v>#VALUE!</v>
      </c>
      <c r="H230" s="36" t="e">
        <f ca="1">SUMIFS(СВЦЭМ!$G$40:$G$783,СВЦЭМ!$A$40:$A$783,$A230,СВЦЭМ!$B$39:$B$789,H$225)+'СЕТ СН'!$F$12</f>
        <v>#VALUE!</v>
      </c>
      <c r="I230" s="36" t="e">
        <f ca="1">SUMIFS(СВЦЭМ!$G$40:$G$783,СВЦЭМ!$A$40:$A$783,$A230,СВЦЭМ!$B$39:$B$789,I$225)+'СЕТ СН'!$F$12</f>
        <v>#VALUE!</v>
      </c>
      <c r="J230" s="36" t="e">
        <f ca="1">SUMIFS(СВЦЭМ!$G$40:$G$783,СВЦЭМ!$A$40:$A$783,$A230,СВЦЭМ!$B$39:$B$789,J$225)+'СЕТ СН'!$F$12</f>
        <v>#VALUE!</v>
      </c>
      <c r="K230" s="36" t="e">
        <f ca="1">SUMIFS(СВЦЭМ!$G$40:$G$783,СВЦЭМ!$A$40:$A$783,$A230,СВЦЭМ!$B$39:$B$789,K$225)+'СЕТ СН'!$F$12</f>
        <v>#VALUE!</v>
      </c>
      <c r="L230" s="36" t="e">
        <f ca="1">SUMIFS(СВЦЭМ!$G$40:$G$783,СВЦЭМ!$A$40:$A$783,$A230,СВЦЭМ!$B$39:$B$789,L$225)+'СЕТ СН'!$F$12</f>
        <v>#VALUE!</v>
      </c>
      <c r="M230" s="36" t="e">
        <f ca="1">SUMIFS(СВЦЭМ!$G$40:$G$783,СВЦЭМ!$A$40:$A$783,$A230,СВЦЭМ!$B$39:$B$789,M$225)+'СЕТ СН'!$F$12</f>
        <v>#VALUE!</v>
      </c>
      <c r="N230" s="36" t="e">
        <f ca="1">SUMIFS(СВЦЭМ!$G$40:$G$783,СВЦЭМ!$A$40:$A$783,$A230,СВЦЭМ!$B$39:$B$789,N$225)+'СЕТ СН'!$F$12</f>
        <v>#VALUE!</v>
      </c>
      <c r="O230" s="36" t="e">
        <f ca="1">SUMIFS(СВЦЭМ!$G$40:$G$783,СВЦЭМ!$A$40:$A$783,$A230,СВЦЭМ!$B$39:$B$789,O$225)+'СЕТ СН'!$F$12</f>
        <v>#VALUE!</v>
      </c>
      <c r="P230" s="36" t="e">
        <f ca="1">SUMIFS(СВЦЭМ!$G$40:$G$783,СВЦЭМ!$A$40:$A$783,$A230,СВЦЭМ!$B$39:$B$789,P$225)+'СЕТ СН'!$F$12</f>
        <v>#VALUE!</v>
      </c>
      <c r="Q230" s="36" t="e">
        <f ca="1">SUMIFS(СВЦЭМ!$G$40:$G$783,СВЦЭМ!$A$40:$A$783,$A230,СВЦЭМ!$B$39:$B$789,Q$225)+'СЕТ СН'!$F$12</f>
        <v>#VALUE!</v>
      </c>
      <c r="R230" s="36" t="e">
        <f ca="1">SUMIFS(СВЦЭМ!$G$40:$G$783,СВЦЭМ!$A$40:$A$783,$A230,СВЦЭМ!$B$39:$B$789,R$225)+'СЕТ СН'!$F$12</f>
        <v>#VALUE!</v>
      </c>
      <c r="S230" s="36" t="e">
        <f ca="1">SUMIFS(СВЦЭМ!$G$40:$G$783,СВЦЭМ!$A$40:$A$783,$A230,СВЦЭМ!$B$39:$B$789,S$225)+'СЕТ СН'!$F$12</f>
        <v>#VALUE!</v>
      </c>
      <c r="T230" s="36" t="e">
        <f ca="1">SUMIFS(СВЦЭМ!$G$40:$G$783,СВЦЭМ!$A$40:$A$783,$A230,СВЦЭМ!$B$39:$B$789,T$225)+'СЕТ СН'!$F$12</f>
        <v>#VALUE!</v>
      </c>
      <c r="U230" s="36" t="e">
        <f ca="1">SUMIFS(СВЦЭМ!$G$40:$G$783,СВЦЭМ!$A$40:$A$783,$A230,СВЦЭМ!$B$39:$B$789,U$225)+'СЕТ СН'!$F$12</f>
        <v>#VALUE!</v>
      </c>
      <c r="V230" s="36" t="e">
        <f ca="1">SUMIFS(СВЦЭМ!$G$40:$G$783,СВЦЭМ!$A$40:$A$783,$A230,СВЦЭМ!$B$39:$B$789,V$225)+'СЕТ СН'!$F$12</f>
        <v>#VALUE!</v>
      </c>
      <c r="W230" s="36" t="e">
        <f ca="1">SUMIFS(СВЦЭМ!$G$40:$G$783,СВЦЭМ!$A$40:$A$783,$A230,СВЦЭМ!$B$39:$B$789,W$225)+'СЕТ СН'!$F$12</f>
        <v>#VALUE!</v>
      </c>
      <c r="X230" s="36" t="e">
        <f ca="1">SUMIFS(СВЦЭМ!$G$40:$G$783,СВЦЭМ!$A$40:$A$783,$A230,СВЦЭМ!$B$39:$B$789,X$225)+'СЕТ СН'!$F$12</f>
        <v>#VALUE!</v>
      </c>
      <c r="Y230" s="36" t="e">
        <f ca="1">SUMIFS(СВЦЭМ!$G$40:$G$783,СВЦЭМ!$A$40:$A$783,$A230,СВЦЭМ!$B$39:$B$789,Y$225)+'СЕТ СН'!$F$12</f>
        <v>#VALUE!</v>
      </c>
    </row>
    <row r="231" spans="1:27" ht="15.75" hidden="1" x14ac:dyDescent="0.2">
      <c r="A231" s="35">
        <f t="shared" si="6"/>
        <v>45632</v>
      </c>
      <c r="B231" s="36" t="e">
        <f ca="1">SUMIFS(СВЦЭМ!$G$40:$G$783,СВЦЭМ!$A$40:$A$783,$A231,СВЦЭМ!$B$39:$B$789,B$225)+'СЕТ СН'!$F$12</f>
        <v>#VALUE!</v>
      </c>
      <c r="C231" s="36" t="e">
        <f ca="1">SUMIFS(СВЦЭМ!$G$40:$G$783,СВЦЭМ!$A$40:$A$783,$A231,СВЦЭМ!$B$39:$B$789,C$225)+'СЕТ СН'!$F$12</f>
        <v>#VALUE!</v>
      </c>
      <c r="D231" s="36" t="e">
        <f ca="1">SUMIFS(СВЦЭМ!$G$40:$G$783,СВЦЭМ!$A$40:$A$783,$A231,СВЦЭМ!$B$39:$B$789,D$225)+'СЕТ СН'!$F$12</f>
        <v>#VALUE!</v>
      </c>
      <c r="E231" s="36" t="e">
        <f ca="1">SUMIFS(СВЦЭМ!$G$40:$G$783,СВЦЭМ!$A$40:$A$783,$A231,СВЦЭМ!$B$39:$B$789,E$225)+'СЕТ СН'!$F$12</f>
        <v>#VALUE!</v>
      </c>
      <c r="F231" s="36" t="e">
        <f ca="1">SUMIFS(СВЦЭМ!$G$40:$G$783,СВЦЭМ!$A$40:$A$783,$A231,СВЦЭМ!$B$39:$B$789,F$225)+'СЕТ СН'!$F$12</f>
        <v>#VALUE!</v>
      </c>
      <c r="G231" s="36" t="e">
        <f ca="1">SUMIFS(СВЦЭМ!$G$40:$G$783,СВЦЭМ!$A$40:$A$783,$A231,СВЦЭМ!$B$39:$B$789,G$225)+'СЕТ СН'!$F$12</f>
        <v>#VALUE!</v>
      </c>
      <c r="H231" s="36" t="e">
        <f ca="1">SUMIFS(СВЦЭМ!$G$40:$G$783,СВЦЭМ!$A$40:$A$783,$A231,СВЦЭМ!$B$39:$B$789,H$225)+'СЕТ СН'!$F$12</f>
        <v>#VALUE!</v>
      </c>
      <c r="I231" s="36" t="e">
        <f ca="1">SUMIFS(СВЦЭМ!$G$40:$G$783,СВЦЭМ!$A$40:$A$783,$A231,СВЦЭМ!$B$39:$B$789,I$225)+'СЕТ СН'!$F$12</f>
        <v>#VALUE!</v>
      </c>
      <c r="J231" s="36" t="e">
        <f ca="1">SUMIFS(СВЦЭМ!$G$40:$G$783,СВЦЭМ!$A$40:$A$783,$A231,СВЦЭМ!$B$39:$B$789,J$225)+'СЕТ СН'!$F$12</f>
        <v>#VALUE!</v>
      </c>
      <c r="K231" s="36" t="e">
        <f ca="1">SUMIFS(СВЦЭМ!$G$40:$G$783,СВЦЭМ!$A$40:$A$783,$A231,СВЦЭМ!$B$39:$B$789,K$225)+'СЕТ СН'!$F$12</f>
        <v>#VALUE!</v>
      </c>
      <c r="L231" s="36" t="e">
        <f ca="1">SUMIFS(СВЦЭМ!$G$40:$G$783,СВЦЭМ!$A$40:$A$783,$A231,СВЦЭМ!$B$39:$B$789,L$225)+'СЕТ СН'!$F$12</f>
        <v>#VALUE!</v>
      </c>
      <c r="M231" s="36" t="e">
        <f ca="1">SUMIFS(СВЦЭМ!$G$40:$G$783,СВЦЭМ!$A$40:$A$783,$A231,СВЦЭМ!$B$39:$B$789,M$225)+'СЕТ СН'!$F$12</f>
        <v>#VALUE!</v>
      </c>
      <c r="N231" s="36" t="e">
        <f ca="1">SUMIFS(СВЦЭМ!$G$40:$G$783,СВЦЭМ!$A$40:$A$783,$A231,СВЦЭМ!$B$39:$B$789,N$225)+'СЕТ СН'!$F$12</f>
        <v>#VALUE!</v>
      </c>
      <c r="O231" s="36" t="e">
        <f ca="1">SUMIFS(СВЦЭМ!$G$40:$G$783,СВЦЭМ!$A$40:$A$783,$A231,СВЦЭМ!$B$39:$B$789,O$225)+'СЕТ СН'!$F$12</f>
        <v>#VALUE!</v>
      </c>
      <c r="P231" s="36" t="e">
        <f ca="1">SUMIFS(СВЦЭМ!$G$40:$G$783,СВЦЭМ!$A$40:$A$783,$A231,СВЦЭМ!$B$39:$B$789,P$225)+'СЕТ СН'!$F$12</f>
        <v>#VALUE!</v>
      </c>
      <c r="Q231" s="36" t="e">
        <f ca="1">SUMIFS(СВЦЭМ!$G$40:$G$783,СВЦЭМ!$A$40:$A$783,$A231,СВЦЭМ!$B$39:$B$789,Q$225)+'СЕТ СН'!$F$12</f>
        <v>#VALUE!</v>
      </c>
      <c r="R231" s="36" t="e">
        <f ca="1">SUMIFS(СВЦЭМ!$G$40:$G$783,СВЦЭМ!$A$40:$A$783,$A231,СВЦЭМ!$B$39:$B$789,R$225)+'СЕТ СН'!$F$12</f>
        <v>#VALUE!</v>
      </c>
      <c r="S231" s="36" t="e">
        <f ca="1">SUMIFS(СВЦЭМ!$G$40:$G$783,СВЦЭМ!$A$40:$A$783,$A231,СВЦЭМ!$B$39:$B$789,S$225)+'СЕТ СН'!$F$12</f>
        <v>#VALUE!</v>
      </c>
      <c r="T231" s="36" t="e">
        <f ca="1">SUMIFS(СВЦЭМ!$G$40:$G$783,СВЦЭМ!$A$40:$A$783,$A231,СВЦЭМ!$B$39:$B$789,T$225)+'СЕТ СН'!$F$12</f>
        <v>#VALUE!</v>
      </c>
      <c r="U231" s="36" t="e">
        <f ca="1">SUMIFS(СВЦЭМ!$G$40:$G$783,СВЦЭМ!$A$40:$A$783,$A231,СВЦЭМ!$B$39:$B$789,U$225)+'СЕТ СН'!$F$12</f>
        <v>#VALUE!</v>
      </c>
      <c r="V231" s="36" t="e">
        <f ca="1">SUMIFS(СВЦЭМ!$G$40:$G$783,СВЦЭМ!$A$40:$A$783,$A231,СВЦЭМ!$B$39:$B$789,V$225)+'СЕТ СН'!$F$12</f>
        <v>#VALUE!</v>
      </c>
      <c r="W231" s="36" t="e">
        <f ca="1">SUMIFS(СВЦЭМ!$G$40:$G$783,СВЦЭМ!$A$40:$A$783,$A231,СВЦЭМ!$B$39:$B$789,W$225)+'СЕТ СН'!$F$12</f>
        <v>#VALUE!</v>
      </c>
      <c r="X231" s="36" t="e">
        <f ca="1">SUMIFS(СВЦЭМ!$G$40:$G$783,СВЦЭМ!$A$40:$A$783,$A231,СВЦЭМ!$B$39:$B$789,X$225)+'СЕТ СН'!$F$12</f>
        <v>#VALUE!</v>
      </c>
      <c r="Y231" s="36" t="e">
        <f ca="1">SUMIFS(СВЦЭМ!$G$40:$G$783,СВЦЭМ!$A$40:$A$783,$A231,СВЦЭМ!$B$39:$B$789,Y$225)+'СЕТ СН'!$F$12</f>
        <v>#VALUE!</v>
      </c>
    </row>
    <row r="232" spans="1:27" ht="15.75" hidden="1" x14ac:dyDescent="0.2">
      <c r="A232" s="35">
        <f t="shared" si="6"/>
        <v>45633</v>
      </c>
      <c r="B232" s="36" t="e">
        <f ca="1">SUMIFS(СВЦЭМ!$G$40:$G$783,СВЦЭМ!$A$40:$A$783,$A232,СВЦЭМ!$B$39:$B$789,B$225)+'СЕТ СН'!$F$12</f>
        <v>#VALUE!</v>
      </c>
      <c r="C232" s="36" t="e">
        <f ca="1">SUMIFS(СВЦЭМ!$G$40:$G$783,СВЦЭМ!$A$40:$A$783,$A232,СВЦЭМ!$B$39:$B$789,C$225)+'СЕТ СН'!$F$12</f>
        <v>#VALUE!</v>
      </c>
      <c r="D232" s="36" t="e">
        <f ca="1">SUMIFS(СВЦЭМ!$G$40:$G$783,СВЦЭМ!$A$40:$A$783,$A232,СВЦЭМ!$B$39:$B$789,D$225)+'СЕТ СН'!$F$12</f>
        <v>#VALUE!</v>
      </c>
      <c r="E232" s="36" t="e">
        <f ca="1">SUMIFS(СВЦЭМ!$G$40:$G$783,СВЦЭМ!$A$40:$A$783,$A232,СВЦЭМ!$B$39:$B$789,E$225)+'СЕТ СН'!$F$12</f>
        <v>#VALUE!</v>
      </c>
      <c r="F232" s="36" t="e">
        <f ca="1">SUMIFS(СВЦЭМ!$G$40:$G$783,СВЦЭМ!$A$40:$A$783,$A232,СВЦЭМ!$B$39:$B$789,F$225)+'СЕТ СН'!$F$12</f>
        <v>#VALUE!</v>
      </c>
      <c r="G232" s="36" t="e">
        <f ca="1">SUMIFS(СВЦЭМ!$G$40:$G$783,СВЦЭМ!$A$40:$A$783,$A232,СВЦЭМ!$B$39:$B$789,G$225)+'СЕТ СН'!$F$12</f>
        <v>#VALUE!</v>
      </c>
      <c r="H232" s="36" t="e">
        <f ca="1">SUMIFS(СВЦЭМ!$G$40:$G$783,СВЦЭМ!$A$40:$A$783,$A232,СВЦЭМ!$B$39:$B$789,H$225)+'СЕТ СН'!$F$12</f>
        <v>#VALUE!</v>
      </c>
      <c r="I232" s="36" t="e">
        <f ca="1">SUMIFS(СВЦЭМ!$G$40:$G$783,СВЦЭМ!$A$40:$A$783,$A232,СВЦЭМ!$B$39:$B$789,I$225)+'СЕТ СН'!$F$12</f>
        <v>#VALUE!</v>
      </c>
      <c r="J232" s="36" t="e">
        <f ca="1">SUMIFS(СВЦЭМ!$G$40:$G$783,СВЦЭМ!$A$40:$A$783,$A232,СВЦЭМ!$B$39:$B$789,J$225)+'СЕТ СН'!$F$12</f>
        <v>#VALUE!</v>
      </c>
      <c r="K232" s="36" t="e">
        <f ca="1">SUMIFS(СВЦЭМ!$G$40:$G$783,СВЦЭМ!$A$40:$A$783,$A232,СВЦЭМ!$B$39:$B$789,K$225)+'СЕТ СН'!$F$12</f>
        <v>#VALUE!</v>
      </c>
      <c r="L232" s="36" t="e">
        <f ca="1">SUMIFS(СВЦЭМ!$G$40:$G$783,СВЦЭМ!$A$40:$A$783,$A232,СВЦЭМ!$B$39:$B$789,L$225)+'СЕТ СН'!$F$12</f>
        <v>#VALUE!</v>
      </c>
      <c r="M232" s="36" t="e">
        <f ca="1">SUMIFS(СВЦЭМ!$G$40:$G$783,СВЦЭМ!$A$40:$A$783,$A232,СВЦЭМ!$B$39:$B$789,M$225)+'СЕТ СН'!$F$12</f>
        <v>#VALUE!</v>
      </c>
      <c r="N232" s="36" t="e">
        <f ca="1">SUMIFS(СВЦЭМ!$G$40:$G$783,СВЦЭМ!$A$40:$A$783,$A232,СВЦЭМ!$B$39:$B$789,N$225)+'СЕТ СН'!$F$12</f>
        <v>#VALUE!</v>
      </c>
      <c r="O232" s="36" t="e">
        <f ca="1">SUMIFS(СВЦЭМ!$G$40:$G$783,СВЦЭМ!$A$40:$A$783,$A232,СВЦЭМ!$B$39:$B$789,O$225)+'СЕТ СН'!$F$12</f>
        <v>#VALUE!</v>
      </c>
      <c r="P232" s="36" t="e">
        <f ca="1">SUMIFS(СВЦЭМ!$G$40:$G$783,СВЦЭМ!$A$40:$A$783,$A232,СВЦЭМ!$B$39:$B$789,P$225)+'СЕТ СН'!$F$12</f>
        <v>#VALUE!</v>
      </c>
      <c r="Q232" s="36" t="e">
        <f ca="1">SUMIFS(СВЦЭМ!$G$40:$G$783,СВЦЭМ!$A$40:$A$783,$A232,СВЦЭМ!$B$39:$B$789,Q$225)+'СЕТ СН'!$F$12</f>
        <v>#VALUE!</v>
      </c>
      <c r="R232" s="36" t="e">
        <f ca="1">SUMIFS(СВЦЭМ!$G$40:$G$783,СВЦЭМ!$A$40:$A$783,$A232,СВЦЭМ!$B$39:$B$789,R$225)+'СЕТ СН'!$F$12</f>
        <v>#VALUE!</v>
      </c>
      <c r="S232" s="36" t="e">
        <f ca="1">SUMIFS(СВЦЭМ!$G$40:$G$783,СВЦЭМ!$A$40:$A$783,$A232,СВЦЭМ!$B$39:$B$789,S$225)+'СЕТ СН'!$F$12</f>
        <v>#VALUE!</v>
      </c>
      <c r="T232" s="36" t="e">
        <f ca="1">SUMIFS(СВЦЭМ!$G$40:$G$783,СВЦЭМ!$A$40:$A$783,$A232,СВЦЭМ!$B$39:$B$789,T$225)+'СЕТ СН'!$F$12</f>
        <v>#VALUE!</v>
      </c>
      <c r="U232" s="36" t="e">
        <f ca="1">SUMIFS(СВЦЭМ!$G$40:$G$783,СВЦЭМ!$A$40:$A$783,$A232,СВЦЭМ!$B$39:$B$789,U$225)+'СЕТ СН'!$F$12</f>
        <v>#VALUE!</v>
      </c>
      <c r="V232" s="36" t="e">
        <f ca="1">SUMIFS(СВЦЭМ!$G$40:$G$783,СВЦЭМ!$A$40:$A$783,$A232,СВЦЭМ!$B$39:$B$789,V$225)+'СЕТ СН'!$F$12</f>
        <v>#VALUE!</v>
      </c>
      <c r="W232" s="36" t="e">
        <f ca="1">SUMIFS(СВЦЭМ!$G$40:$G$783,СВЦЭМ!$A$40:$A$783,$A232,СВЦЭМ!$B$39:$B$789,W$225)+'СЕТ СН'!$F$12</f>
        <v>#VALUE!</v>
      </c>
      <c r="X232" s="36" t="e">
        <f ca="1">SUMIFS(СВЦЭМ!$G$40:$G$783,СВЦЭМ!$A$40:$A$783,$A232,СВЦЭМ!$B$39:$B$789,X$225)+'СЕТ СН'!$F$12</f>
        <v>#VALUE!</v>
      </c>
      <c r="Y232" s="36" t="e">
        <f ca="1">SUMIFS(СВЦЭМ!$G$40:$G$783,СВЦЭМ!$A$40:$A$783,$A232,СВЦЭМ!$B$39:$B$789,Y$225)+'СЕТ СН'!$F$12</f>
        <v>#VALUE!</v>
      </c>
    </row>
    <row r="233" spans="1:27" ht="15.75" hidden="1" x14ac:dyDescent="0.2">
      <c r="A233" s="35">
        <f t="shared" si="6"/>
        <v>45634</v>
      </c>
      <c r="B233" s="36" t="e">
        <f ca="1">SUMIFS(СВЦЭМ!$G$40:$G$783,СВЦЭМ!$A$40:$A$783,$A233,СВЦЭМ!$B$39:$B$789,B$225)+'СЕТ СН'!$F$12</f>
        <v>#VALUE!</v>
      </c>
      <c r="C233" s="36" t="e">
        <f ca="1">SUMIFS(СВЦЭМ!$G$40:$G$783,СВЦЭМ!$A$40:$A$783,$A233,СВЦЭМ!$B$39:$B$789,C$225)+'СЕТ СН'!$F$12</f>
        <v>#VALUE!</v>
      </c>
      <c r="D233" s="36" t="e">
        <f ca="1">SUMIFS(СВЦЭМ!$G$40:$G$783,СВЦЭМ!$A$40:$A$783,$A233,СВЦЭМ!$B$39:$B$789,D$225)+'СЕТ СН'!$F$12</f>
        <v>#VALUE!</v>
      </c>
      <c r="E233" s="36" t="e">
        <f ca="1">SUMIFS(СВЦЭМ!$G$40:$G$783,СВЦЭМ!$A$40:$A$783,$A233,СВЦЭМ!$B$39:$B$789,E$225)+'СЕТ СН'!$F$12</f>
        <v>#VALUE!</v>
      </c>
      <c r="F233" s="36" t="e">
        <f ca="1">SUMIFS(СВЦЭМ!$G$40:$G$783,СВЦЭМ!$A$40:$A$783,$A233,СВЦЭМ!$B$39:$B$789,F$225)+'СЕТ СН'!$F$12</f>
        <v>#VALUE!</v>
      </c>
      <c r="G233" s="36" t="e">
        <f ca="1">SUMIFS(СВЦЭМ!$G$40:$G$783,СВЦЭМ!$A$40:$A$783,$A233,СВЦЭМ!$B$39:$B$789,G$225)+'СЕТ СН'!$F$12</f>
        <v>#VALUE!</v>
      </c>
      <c r="H233" s="36" t="e">
        <f ca="1">SUMIFS(СВЦЭМ!$G$40:$G$783,СВЦЭМ!$A$40:$A$783,$A233,СВЦЭМ!$B$39:$B$789,H$225)+'СЕТ СН'!$F$12</f>
        <v>#VALUE!</v>
      </c>
      <c r="I233" s="36" t="e">
        <f ca="1">SUMIFS(СВЦЭМ!$G$40:$G$783,СВЦЭМ!$A$40:$A$783,$A233,СВЦЭМ!$B$39:$B$789,I$225)+'СЕТ СН'!$F$12</f>
        <v>#VALUE!</v>
      </c>
      <c r="J233" s="36" t="e">
        <f ca="1">SUMIFS(СВЦЭМ!$G$40:$G$783,СВЦЭМ!$A$40:$A$783,$A233,СВЦЭМ!$B$39:$B$789,J$225)+'СЕТ СН'!$F$12</f>
        <v>#VALUE!</v>
      </c>
      <c r="K233" s="36" t="e">
        <f ca="1">SUMIFS(СВЦЭМ!$G$40:$G$783,СВЦЭМ!$A$40:$A$783,$A233,СВЦЭМ!$B$39:$B$789,K$225)+'СЕТ СН'!$F$12</f>
        <v>#VALUE!</v>
      </c>
      <c r="L233" s="36" t="e">
        <f ca="1">SUMIFS(СВЦЭМ!$G$40:$G$783,СВЦЭМ!$A$40:$A$783,$A233,СВЦЭМ!$B$39:$B$789,L$225)+'СЕТ СН'!$F$12</f>
        <v>#VALUE!</v>
      </c>
      <c r="M233" s="36" t="e">
        <f ca="1">SUMIFS(СВЦЭМ!$G$40:$G$783,СВЦЭМ!$A$40:$A$783,$A233,СВЦЭМ!$B$39:$B$789,M$225)+'СЕТ СН'!$F$12</f>
        <v>#VALUE!</v>
      </c>
      <c r="N233" s="36" t="e">
        <f ca="1">SUMIFS(СВЦЭМ!$G$40:$G$783,СВЦЭМ!$A$40:$A$783,$A233,СВЦЭМ!$B$39:$B$789,N$225)+'СЕТ СН'!$F$12</f>
        <v>#VALUE!</v>
      </c>
      <c r="O233" s="36" t="e">
        <f ca="1">SUMIFS(СВЦЭМ!$G$40:$G$783,СВЦЭМ!$A$40:$A$783,$A233,СВЦЭМ!$B$39:$B$789,O$225)+'СЕТ СН'!$F$12</f>
        <v>#VALUE!</v>
      </c>
      <c r="P233" s="36" t="e">
        <f ca="1">SUMIFS(СВЦЭМ!$G$40:$G$783,СВЦЭМ!$A$40:$A$783,$A233,СВЦЭМ!$B$39:$B$789,P$225)+'СЕТ СН'!$F$12</f>
        <v>#VALUE!</v>
      </c>
      <c r="Q233" s="36" t="e">
        <f ca="1">SUMIFS(СВЦЭМ!$G$40:$G$783,СВЦЭМ!$A$40:$A$783,$A233,СВЦЭМ!$B$39:$B$789,Q$225)+'СЕТ СН'!$F$12</f>
        <v>#VALUE!</v>
      </c>
      <c r="R233" s="36" t="e">
        <f ca="1">SUMIFS(СВЦЭМ!$G$40:$G$783,СВЦЭМ!$A$40:$A$783,$A233,СВЦЭМ!$B$39:$B$789,R$225)+'СЕТ СН'!$F$12</f>
        <v>#VALUE!</v>
      </c>
      <c r="S233" s="36" t="e">
        <f ca="1">SUMIFS(СВЦЭМ!$G$40:$G$783,СВЦЭМ!$A$40:$A$783,$A233,СВЦЭМ!$B$39:$B$789,S$225)+'СЕТ СН'!$F$12</f>
        <v>#VALUE!</v>
      </c>
      <c r="T233" s="36" t="e">
        <f ca="1">SUMIFS(СВЦЭМ!$G$40:$G$783,СВЦЭМ!$A$40:$A$783,$A233,СВЦЭМ!$B$39:$B$789,T$225)+'СЕТ СН'!$F$12</f>
        <v>#VALUE!</v>
      </c>
      <c r="U233" s="36" t="e">
        <f ca="1">SUMIFS(СВЦЭМ!$G$40:$G$783,СВЦЭМ!$A$40:$A$783,$A233,СВЦЭМ!$B$39:$B$789,U$225)+'СЕТ СН'!$F$12</f>
        <v>#VALUE!</v>
      </c>
      <c r="V233" s="36" t="e">
        <f ca="1">SUMIFS(СВЦЭМ!$G$40:$G$783,СВЦЭМ!$A$40:$A$783,$A233,СВЦЭМ!$B$39:$B$789,V$225)+'СЕТ СН'!$F$12</f>
        <v>#VALUE!</v>
      </c>
      <c r="W233" s="36" t="e">
        <f ca="1">SUMIFS(СВЦЭМ!$G$40:$G$783,СВЦЭМ!$A$40:$A$783,$A233,СВЦЭМ!$B$39:$B$789,W$225)+'СЕТ СН'!$F$12</f>
        <v>#VALUE!</v>
      </c>
      <c r="X233" s="36" t="e">
        <f ca="1">SUMIFS(СВЦЭМ!$G$40:$G$783,СВЦЭМ!$A$40:$A$783,$A233,СВЦЭМ!$B$39:$B$789,X$225)+'СЕТ СН'!$F$12</f>
        <v>#VALUE!</v>
      </c>
      <c r="Y233" s="36" t="e">
        <f ca="1">SUMIFS(СВЦЭМ!$G$40:$G$783,СВЦЭМ!$A$40:$A$783,$A233,СВЦЭМ!$B$39:$B$789,Y$225)+'СЕТ СН'!$F$12</f>
        <v>#VALUE!</v>
      </c>
    </row>
    <row r="234" spans="1:27" ht="15.75" hidden="1" x14ac:dyDescent="0.2">
      <c r="A234" s="35">
        <f t="shared" si="6"/>
        <v>45635</v>
      </c>
      <c r="B234" s="36" t="e">
        <f ca="1">SUMIFS(СВЦЭМ!$G$40:$G$783,СВЦЭМ!$A$40:$A$783,$A234,СВЦЭМ!$B$39:$B$789,B$225)+'СЕТ СН'!$F$12</f>
        <v>#VALUE!</v>
      </c>
      <c r="C234" s="36" t="e">
        <f ca="1">SUMIFS(СВЦЭМ!$G$40:$G$783,СВЦЭМ!$A$40:$A$783,$A234,СВЦЭМ!$B$39:$B$789,C$225)+'СЕТ СН'!$F$12</f>
        <v>#VALUE!</v>
      </c>
      <c r="D234" s="36" t="e">
        <f ca="1">SUMIFS(СВЦЭМ!$G$40:$G$783,СВЦЭМ!$A$40:$A$783,$A234,СВЦЭМ!$B$39:$B$789,D$225)+'СЕТ СН'!$F$12</f>
        <v>#VALUE!</v>
      </c>
      <c r="E234" s="36" t="e">
        <f ca="1">SUMIFS(СВЦЭМ!$G$40:$G$783,СВЦЭМ!$A$40:$A$783,$A234,СВЦЭМ!$B$39:$B$789,E$225)+'СЕТ СН'!$F$12</f>
        <v>#VALUE!</v>
      </c>
      <c r="F234" s="36" t="e">
        <f ca="1">SUMIFS(СВЦЭМ!$G$40:$G$783,СВЦЭМ!$A$40:$A$783,$A234,СВЦЭМ!$B$39:$B$789,F$225)+'СЕТ СН'!$F$12</f>
        <v>#VALUE!</v>
      </c>
      <c r="G234" s="36" t="e">
        <f ca="1">SUMIFS(СВЦЭМ!$G$40:$G$783,СВЦЭМ!$A$40:$A$783,$A234,СВЦЭМ!$B$39:$B$789,G$225)+'СЕТ СН'!$F$12</f>
        <v>#VALUE!</v>
      </c>
      <c r="H234" s="36" t="e">
        <f ca="1">SUMIFS(СВЦЭМ!$G$40:$G$783,СВЦЭМ!$A$40:$A$783,$A234,СВЦЭМ!$B$39:$B$789,H$225)+'СЕТ СН'!$F$12</f>
        <v>#VALUE!</v>
      </c>
      <c r="I234" s="36" t="e">
        <f ca="1">SUMIFS(СВЦЭМ!$G$40:$G$783,СВЦЭМ!$A$40:$A$783,$A234,СВЦЭМ!$B$39:$B$789,I$225)+'СЕТ СН'!$F$12</f>
        <v>#VALUE!</v>
      </c>
      <c r="J234" s="36" t="e">
        <f ca="1">SUMIFS(СВЦЭМ!$G$40:$G$783,СВЦЭМ!$A$40:$A$783,$A234,СВЦЭМ!$B$39:$B$789,J$225)+'СЕТ СН'!$F$12</f>
        <v>#VALUE!</v>
      </c>
      <c r="K234" s="36" t="e">
        <f ca="1">SUMIFS(СВЦЭМ!$G$40:$G$783,СВЦЭМ!$A$40:$A$783,$A234,СВЦЭМ!$B$39:$B$789,K$225)+'СЕТ СН'!$F$12</f>
        <v>#VALUE!</v>
      </c>
      <c r="L234" s="36" t="e">
        <f ca="1">SUMIFS(СВЦЭМ!$G$40:$G$783,СВЦЭМ!$A$40:$A$783,$A234,СВЦЭМ!$B$39:$B$789,L$225)+'СЕТ СН'!$F$12</f>
        <v>#VALUE!</v>
      </c>
      <c r="M234" s="36" t="e">
        <f ca="1">SUMIFS(СВЦЭМ!$G$40:$G$783,СВЦЭМ!$A$40:$A$783,$A234,СВЦЭМ!$B$39:$B$789,M$225)+'СЕТ СН'!$F$12</f>
        <v>#VALUE!</v>
      </c>
      <c r="N234" s="36" t="e">
        <f ca="1">SUMIFS(СВЦЭМ!$G$40:$G$783,СВЦЭМ!$A$40:$A$783,$A234,СВЦЭМ!$B$39:$B$789,N$225)+'СЕТ СН'!$F$12</f>
        <v>#VALUE!</v>
      </c>
      <c r="O234" s="36" t="e">
        <f ca="1">SUMIFS(СВЦЭМ!$G$40:$G$783,СВЦЭМ!$A$40:$A$783,$A234,СВЦЭМ!$B$39:$B$789,O$225)+'СЕТ СН'!$F$12</f>
        <v>#VALUE!</v>
      </c>
      <c r="P234" s="36" t="e">
        <f ca="1">SUMIFS(СВЦЭМ!$G$40:$G$783,СВЦЭМ!$A$40:$A$783,$A234,СВЦЭМ!$B$39:$B$789,P$225)+'СЕТ СН'!$F$12</f>
        <v>#VALUE!</v>
      </c>
      <c r="Q234" s="36" t="e">
        <f ca="1">SUMIFS(СВЦЭМ!$G$40:$G$783,СВЦЭМ!$A$40:$A$783,$A234,СВЦЭМ!$B$39:$B$789,Q$225)+'СЕТ СН'!$F$12</f>
        <v>#VALUE!</v>
      </c>
      <c r="R234" s="36" t="e">
        <f ca="1">SUMIFS(СВЦЭМ!$G$40:$G$783,СВЦЭМ!$A$40:$A$783,$A234,СВЦЭМ!$B$39:$B$789,R$225)+'СЕТ СН'!$F$12</f>
        <v>#VALUE!</v>
      </c>
      <c r="S234" s="36" t="e">
        <f ca="1">SUMIFS(СВЦЭМ!$G$40:$G$783,СВЦЭМ!$A$40:$A$783,$A234,СВЦЭМ!$B$39:$B$789,S$225)+'СЕТ СН'!$F$12</f>
        <v>#VALUE!</v>
      </c>
      <c r="T234" s="36" t="e">
        <f ca="1">SUMIFS(СВЦЭМ!$G$40:$G$783,СВЦЭМ!$A$40:$A$783,$A234,СВЦЭМ!$B$39:$B$789,T$225)+'СЕТ СН'!$F$12</f>
        <v>#VALUE!</v>
      </c>
      <c r="U234" s="36" t="e">
        <f ca="1">SUMIFS(СВЦЭМ!$G$40:$G$783,СВЦЭМ!$A$40:$A$783,$A234,СВЦЭМ!$B$39:$B$789,U$225)+'СЕТ СН'!$F$12</f>
        <v>#VALUE!</v>
      </c>
      <c r="V234" s="36" t="e">
        <f ca="1">SUMIFS(СВЦЭМ!$G$40:$G$783,СВЦЭМ!$A$40:$A$783,$A234,СВЦЭМ!$B$39:$B$789,V$225)+'СЕТ СН'!$F$12</f>
        <v>#VALUE!</v>
      </c>
      <c r="W234" s="36" t="e">
        <f ca="1">SUMIFS(СВЦЭМ!$G$40:$G$783,СВЦЭМ!$A$40:$A$783,$A234,СВЦЭМ!$B$39:$B$789,W$225)+'СЕТ СН'!$F$12</f>
        <v>#VALUE!</v>
      </c>
      <c r="X234" s="36" t="e">
        <f ca="1">SUMIFS(СВЦЭМ!$G$40:$G$783,СВЦЭМ!$A$40:$A$783,$A234,СВЦЭМ!$B$39:$B$789,X$225)+'СЕТ СН'!$F$12</f>
        <v>#VALUE!</v>
      </c>
      <c r="Y234" s="36" t="e">
        <f ca="1">SUMIFS(СВЦЭМ!$G$40:$G$783,СВЦЭМ!$A$40:$A$783,$A234,СВЦЭМ!$B$39:$B$789,Y$225)+'СЕТ СН'!$F$12</f>
        <v>#VALUE!</v>
      </c>
    </row>
    <row r="235" spans="1:27" ht="15.75" hidden="1" x14ac:dyDescent="0.2">
      <c r="A235" s="35">
        <f t="shared" si="6"/>
        <v>45636</v>
      </c>
      <c r="B235" s="36" t="e">
        <f ca="1">SUMIFS(СВЦЭМ!$G$40:$G$783,СВЦЭМ!$A$40:$A$783,$A235,СВЦЭМ!$B$39:$B$789,B$225)+'СЕТ СН'!$F$12</f>
        <v>#VALUE!</v>
      </c>
      <c r="C235" s="36" t="e">
        <f ca="1">SUMIFS(СВЦЭМ!$G$40:$G$783,СВЦЭМ!$A$40:$A$783,$A235,СВЦЭМ!$B$39:$B$789,C$225)+'СЕТ СН'!$F$12</f>
        <v>#VALUE!</v>
      </c>
      <c r="D235" s="36" t="e">
        <f ca="1">SUMIFS(СВЦЭМ!$G$40:$G$783,СВЦЭМ!$A$40:$A$783,$A235,СВЦЭМ!$B$39:$B$789,D$225)+'СЕТ СН'!$F$12</f>
        <v>#VALUE!</v>
      </c>
      <c r="E235" s="36" t="e">
        <f ca="1">SUMIFS(СВЦЭМ!$G$40:$G$783,СВЦЭМ!$A$40:$A$783,$A235,СВЦЭМ!$B$39:$B$789,E$225)+'СЕТ СН'!$F$12</f>
        <v>#VALUE!</v>
      </c>
      <c r="F235" s="36" t="e">
        <f ca="1">SUMIFS(СВЦЭМ!$G$40:$G$783,СВЦЭМ!$A$40:$A$783,$A235,СВЦЭМ!$B$39:$B$789,F$225)+'СЕТ СН'!$F$12</f>
        <v>#VALUE!</v>
      </c>
      <c r="G235" s="36" t="e">
        <f ca="1">SUMIFS(СВЦЭМ!$G$40:$G$783,СВЦЭМ!$A$40:$A$783,$A235,СВЦЭМ!$B$39:$B$789,G$225)+'СЕТ СН'!$F$12</f>
        <v>#VALUE!</v>
      </c>
      <c r="H235" s="36" t="e">
        <f ca="1">SUMIFS(СВЦЭМ!$G$40:$G$783,СВЦЭМ!$A$40:$A$783,$A235,СВЦЭМ!$B$39:$B$789,H$225)+'СЕТ СН'!$F$12</f>
        <v>#VALUE!</v>
      </c>
      <c r="I235" s="36" t="e">
        <f ca="1">SUMIFS(СВЦЭМ!$G$40:$G$783,СВЦЭМ!$A$40:$A$783,$A235,СВЦЭМ!$B$39:$B$789,I$225)+'СЕТ СН'!$F$12</f>
        <v>#VALUE!</v>
      </c>
      <c r="J235" s="36" t="e">
        <f ca="1">SUMIFS(СВЦЭМ!$G$40:$G$783,СВЦЭМ!$A$40:$A$783,$A235,СВЦЭМ!$B$39:$B$789,J$225)+'СЕТ СН'!$F$12</f>
        <v>#VALUE!</v>
      </c>
      <c r="K235" s="36" t="e">
        <f ca="1">SUMIFS(СВЦЭМ!$G$40:$G$783,СВЦЭМ!$A$40:$A$783,$A235,СВЦЭМ!$B$39:$B$789,K$225)+'СЕТ СН'!$F$12</f>
        <v>#VALUE!</v>
      </c>
      <c r="L235" s="36" t="e">
        <f ca="1">SUMIFS(СВЦЭМ!$G$40:$G$783,СВЦЭМ!$A$40:$A$783,$A235,СВЦЭМ!$B$39:$B$789,L$225)+'СЕТ СН'!$F$12</f>
        <v>#VALUE!</v>
      </c>
      <c r="M235" s="36" t="e">
        <f ca="1">SUMIFS(СВЦЭМ!$G$40:$G$783,СВЦЭМ!$A$40:$A$783,$A235,СВЦЭМ!$B$39:$B$789,M$225)+'СЕТ СН'!$F$12</f>
        <v>#VALUE!</v>
      </c>
      <c r="N235" s="36" t="e">
        <f ca="1">SUMIFS(СВЦЭМ!$G$40:$G$783,СВЦЭМ!$A$40:$A$783,$A235,СВЦЭМ!$B$39:$B$789,N$225)+'СЕТ СН'!$F$12</f>
        <v>#VALUE!</v>
      </c>
      <c r="O235" s="36" t="e">
        <f ca="1">SUMIFS(СВЦЭМ!$G$40:$G$783,СВЦЭМ!$A$40:$A$783,$A235,СВЦЭМ!$B$39:$B$789,O$225)+'СЕТ СН'!$F$12</f>
        <v>#VALUE!</v>
      </c>
      <c r="P235" s="36" t="e">
        <f ca="1">SUMIFS(СВЦЭМ!$G$40:$G$783,СВЦЭМ!$A$40:$A$783,$A235,СВЦЭМ!$B$39:$B$789,P$225)+'СЕТ СН'!$F$12</f>
        <v>#VALUE!</v>
      </c>
      <c r="Q235" s="36" t="e">
        <f ca="1">SUMIFS(СВЦЭМ!$G$40:$G$783,СВЦЭМ!$A$40:$A$783,$A235,СВЦЭМ!$B$39:$B$789,Q$225)+'СЕТ СН'!$F$12</f>
        <v>#VALUE!</v>
      </c>
      <c r="R235" s="36" t="e">
        <f ca="1">SUMIFS(СВЦЭМ!$G$40:$G$783,СВЦЭМ!$A$40:$A$783,$A235,СВЦЭМ!$B$39:$B$789,R$225)+'СЕТ СН'!$F$12</f>
        <v>#VALUE!</v>
      </c>
      <c r="S235" s="36" t="e">
        <f ca="1">SUMIFS(СВЦЭМ!$G$40:$G$783,СВЦЭМ!$A$40:$A$783,$A235,СВЦЭМ!$B$39:$B$789,S$225)+'СЕТ СН'!$F$12</f>
        <v>#VALUE!</v>
      </c>
      <c r="T235" s="36" t="e">
        <f ca="1">SUMIFS(СВЦЭМ!$G$40:$G$783,СВЦЭМ!$A$40:$A$783,$A235,СВЦЭМ!$B$39:$B$789,T$225)+'СЕТ СН'!$F$12</f>
        <v>#VALUE!</v>
      </c>
      <c r="U235" s="36" t="e">
        <f ca="1">SUMIFS(СВЦЭМ!$G$40:$G$783,СВЦЭМ!$A$40:$A$783,$A235,СВЦЭМ!$B$39:$B$789,U$225)+'СЕТ СН'!$F$12</f>
        <v>#VALUE!</v>
      </c>
      <c r="V235" s="36" t="e">
        <f ca="1">SUMIFS(СВЦЭМ!$G$40:$G$783,СВЦЭМ!$A$40:$A$783,$A235,СВЦЭМ!$B$39:$B$789,V$225)+'СЕТ СН'!$F$12</f>
        <v>#VALUE!</v>
      </c>
      <c r="W235" s="36" t="e">
        <f ca="1">SUMIFS(СВЦЭМ!$G$40:$G$783,СВЦЭМ!$A$40:$A$783,$A235,СВЦЭМ!$B$39:$B$789,W$225)+'СЕТ СН'!$F$12</f>
        <v>#VALUE!</v>
      </c>
      <c r="X235" s="36" t="e">
        <f ca="1">SUMIFS(СВЦЭМ!$G$40:$G$783,СВЦЭМ!$A$40:$A$783,$A235,СВЦЭМ!$B$39:$B$789,X$225)+'СЕТ СН'!$F$12</f>
        <v>#VALUE!</v>
      </c>
      <c r="Y235" s="36" t="e">
        <f ca="1">SUMIFS(СВЦЭМ!$G$40:$G$783,СВЦЭМ!$A$40:$A$783,$A235,СВЦЭМ!$B$39:$B$789,Y$225)+'СЕТ СН'!$F$12</f>
        <v>#VALUE!</v>
      </c>
    </row>
    <row r="236" spans="1:27" ht="15.75" hidden="1" x14ac:dyDescent="0.2">
      <c r="A236" s="35">
        <f t="shared" si="6"/>
        <v>45637</v>
      </c>
      <c r="B236" s="36" t="e">
        <f ca="1">SUMIFS(СВЦЭМ!$G$40:$G$783,СВЦЭМ!$A$40:$A$783,$A236,СВЦЭМ!$B$39:$B$789,B$225)+'СЕТ СН'!$F$12</f>
        <v>#VALUE!</v>
      </c>
      <c r="C236" s="36" t="e">
        <f ca="1">SUMIFS(СВЦЭМ!$G$40:$G$783,СВЦЭМ!$A$40:$A$783,$A236,СВЦЭМ!$B$39:$B$789,C$225)+'СЕТ СН'!$F$12</f>
        <v>#VALUE!</v>
      </c>
      <c r="D236" s="36" t="e">
        <f ca="1">SUMIFS(СВЦЭМ!$G$40:$G$783,СВЦЭМ!$A$40:$A$783,$A236,СВЦЭМ!$B$39:$B$789,D$225)+'СЕТ СН'!$F$12</f>
        <v>#VALUE!</v>
      </c>
      <c r="E236" s="36" t="e">
        <f ca="1">SUMIFS(СВЦЭМ!$G$40:$G$783,СВЦЭМ!$A$40:$A$783,$A236,СВЦЭМ!$B$39:$B$789,E$225)+'СЕТ СН'!$F$12</f>
        <v>#VALUE!</v>
      </c>
      <c r="F236" s="36" t="e">
        <f ca="1">SUMIFS(СВЦЭМ!$G$40:$G$783,СВЦЭМ!$A$40:$A$783,$A236,СВЦЭМ!$B$39:$B$789,F$225)+'СЕТ СН'!$F$12</f>
        <v>#VALUE!</v>
      </c>
      <c r="G236" s="36" t="e">
        <f ca="1">SUMIFS(СВЦЭМ!$G$40:$G$783,СВЦЭМ!$A$40:$A$783,$A236,СВЦЭМ!$B$39:$B$789,G$225)+'СЕТ СН'!$F$12</f>
        <v>#VALUE!</v>
      </c>
      <c r="H236" s="36" t="e">
        <f ca="1">SUMIFS(СВЦЭМ!$G$40:$G$783,СВЦЭМ!$A$40:$A$783,$A236,СВЦЭМ!$B$39:$B$789,H$225)+'СЕТ СН'!$F$12</f>
        <v>#VALUE!</v>
      </c>
      <c r="I236" s="36" t="e">
        <f ca="1">SUMIFS(СВЦЭМ!$G$40:$G$783,СВЦЭМ!$A$40:$A$783,$A236,СВЦЭМ!$B$39:$B$789,I$225)+'СЕТ СН'!$F$12</f>
        <v>#VALUE!</v>
      </c>
      <c r="J236" s="36" t="e">
        <f ca="1">SUMIFS(СВЦЭМ!$G$40:$G$783,СВЦЭМ!$A$40:$A$783,$A236,СВЦЭМ!$B$39:$B$789,J$225)+'СЕТ СН'!$F$12</f>
        <v>#VALUE!</v>
      </c>
      <c r="K236" s="36" t="e">
        <f ca="1">SUMIFS(СВЦЭМ!$G$40:$G$783,СВЦЭМ!$A$40:$A$783,$A236,СВЦЭМ!$B$39:$B$789,K$225)+'СЕТ СН'!$F$12</f>
        <v>#VALUE!</v>
      </c>
      <c r="L236" s="36" t="e">
        <f ca="1">SUMIFS(СВЦЭМ!$G$40:$G$783,СВЦЭМ!$A$40:$A$783,$A236,СВЦЭМ!$B$39:$B$789,L$225)+'СЕТ СН'!$F$12</f>
        <v>#VALUE!</v>
      </c>
      <c r="M236" s="36" t="e">
        <f ca="1">SUMIFS(СВЦЭМ!$G$40:$G$783,СВЦЭМ!$A$40:$A$783,$A236,СВЦЭМ!$B$39:$B$789,M$225)+'СЕТ СН'!$F$12</f>
        <v>#VALUE!</v>
      </c>
      <c r="N236" s="36" t="e">
        <f ca="1">SUMIFS(СВЦЭМ!$G$40:$G$783,СВЦЭМ!$A$40:$A$783,$A236,СВЦЭМ!$B$39:$B$789,N$225)+'СЕТ СН'!$F$12</f>
        <v>#VALUE!</v>
      </c>
      <c r="O236" s="36" t="e">
        <f ca="1">SUMIFS(СВЦЭМ!$G$40:$G$783,СВЦЭМ!$A$40:$A$783,$A236,СВЦЭМ!$B$39:$B$789,O$225)+'СЕТ СН'!$F$12</f>
        <v>#VALUE!</v>
      </c>
      <c r="P236" s="36" t="e">
        <f ca="1">SUMIFS(СВЦЭМ!$G$40:$G$783,СВЦЭМ!$A$40:$A$783,$A236,СВЦЭМ!$B$39:$B$789,P$225)+'СЕТ СН'!$F$12</f>
        <v>#VALUE!</v>
      </c>
      <c r="Q236" s="36" t="e">
        <f ca="1">SUMIFS(СВЦЭМ!$G$40:$G$783,СВЦЭМ!$A$40:$A$783,$A236,СВЦЭМ!$B$39:$B$789,Q$225)+'СЕТ СН'!$F$12</f>
        <v>#VALUE!</v>
      </c>
      <c r="R236" s="36" t="e">
        <f ca="1">SUMIFS(СВЦЭМ!$G$40:$G$783,СВЦЭМ!$A$40:$A$783,$A236,СВЦЭМ!$B$39:$B$789,R$225)+'СЕТ СН'!$F$12</f>
        <v>#VALUE!</v>
      </c>
      <c r="S236" s="36" t="e">
        <f ca="1">SUMIFS(СВЦЭМ!$G$40:$G$783,СВЦЭМ!$A$40:$A$783,$A236,СВЦЭМ!$B$39:$B$789,S$225)+'СЕТ СН'!$F$12</f>
        <v>#VALUE!</v>
      </c>
      <c r="T236" s="36" t="e">
        <f ca="1">SUMIFS(СВЦЭМ!$G$40:$G$783,СВЦЭМ!$A$40:$A$783,$A236,СВЦЭМ!$B$39:$B$789,T$225)+'СЕТ СН'!$F$12</f>
        <v>#VALUE!</v>
      </c>
      <c r="U236" s="36" t="e">
        <f ca="1">SUMIFS(СВЦЭМ!$G$40:$G$783,СВЦЭМ!$A$40:$A$783,$A236,СВЦЭМ!$B$39:$B$789,U$225)+'СЕТ СН'!$F$12</f>
        <v>#VALUE!</v>
      </c>
      <c r="V236" s="36" t="e">
        <f ca="1">SUMIFS(СВЦЭМ!$G$40:$G$783,СВЦЭМ!$A$40:$A$783,$A236,СВЦЭМ!$B$39:$B$789,V$225)+'СЕТ СН'!$F$12</f>
        <v>#VALUE!</v>
      </c>
      <c r="W236" s="36" t="e">
        <f ca="1">SUMIFS(СВЦЭМ!$G$40:$G$783,СВЦЭМ!$A$40:$A$783,$A236,СВЦЭМ!$B$39:$B$789,W$225)+'СЕТ СН'!$F$12</f>
        <v>#VALUE!</v>
      </c>
      <c r="X236" s="36" t="e">
        <f ca="1">SUMIFS(СВЦЭМ!$G$40:$G$783,СВЦЭМ!$A$40:$A$783,$A236,СВЦЭМ!$B$39:$B$789,X$225)+'СЕТ СН'!$F$12</f>
        <v>#VALUE!</v>
      </c>
      <c r="Y236" s="36" t="e">
        <f ca="1">SUMIFS(СВЦЭМ!$G$40:$G$783,СВЦЭМ!$A$40:$A$783,$A236,СВЦЭМ!$B$39:$B$789,Y$225)+'СЕТ СН'!$F$12</f>
        <v>#VALUE!</v>
      </c>
    </row>
    <row r="237" spans="1:27" ht="15.75" hidden="1" x14ac:dyDescent="0.2">
      <c r="A237" s="35">
        <f t="shared" si="6"/>
        <v>45638</v>
      </c>
      <c r="B237" s="36" t="e">
        <f ca="1">SUMIFS(СВЦЭМ!$G$40:$G$783,СВЦЭМ!$A$40:$A$783,$A237,СВЦЭМ!$B$39:$B$789,B$225)+'СЕТ СН'!$F$12</f>
        <v>#VALUE!</v>
      </c>
      <c r="C237" s="36" t="e">
        <f ca="1">SUMIFS(СВЦЭМ!$G$40:$G$783,СВЦЭМ!$A$40:$A$783,$A237,СВЦЭМ!$B$39:$B$789,C$225)+'СЕТ СН'!$F$12</f>
        <v>#VALUE!</v>
      </c>
      <c r="D237" s="36" t="e">
        <f ca="1">SUMIFS(СВЦЭМ!$G$40:$G$783,СВЦЭМ!$A$40:$A$783,$A237,СВЦЭМ!$B$39:$B$789,D$225)+'СЕТ СН'!$F$12</f>
        <v>#VALUE!</v>
      </c>
      <c r="E237" s="36" t="e">
        <f ca="1">SUMIFS(СВЦЭМ!$G$40:$G$783,СВЦЭМ!$A$40:$A$783,$A237,СВЦЭМ!$B$39:$B$789,E$225)+'СЕТ СН'!$F$12</f>
        <v>#VALUE!</v>
      </c>
      <c r="F237" s="36" t="e">
        <f ca="1">SUMIFS(СВЦЭМ!$G$40:$G$783,СВЦЭМ!$A$40:$A$783,$A237,СВЦЭМ!$B$39:$B$789,F$225)+'СЕТ СН'!$F$12</f>
        <v>#VALUE!</v>
      </c>
      <c r="G237" s="36" t="e">
        <f ca="1">SUMIFS(СВЦЭМ!$G$40:$G$783,СВЦЭМ!$A$40:$A$783,$A237,СВЦЭМ!$B$39:$B$789,G$225)+'СЕТ СН'!$F$12</f>
        <v>#VALUE!</v>
      </c>
      <c r="H237" s="36" t="e">
        <f ca="1">SUMIFS(СВЦЭМ!$G$40:$G$783,СВЦЭМ!$A$40:$A$783,$A237,СВЦЭМ!$B$39:$B$789,H$225)+'СЕТ СН'!$F$12</f>
        <v>#VALUE!</v>
      </c>
      <c r="I237" s="36" t="e">
        <f ca="1">SUMIFS(СВЦЭМ!$G$40:$G$783,СВЦЭМ!$A$40:$A$783,$A237,СВЦЭМ!$B$39:$B$789,I$225)+'СЕТ СН'!$F$12</f>
        <v>#VALUE!</v>
      </c>
      <c r="J237" s="36" t="e">
        <f ca="1">SUMIFS(СВЦЭМ!$G$40:$G$783,СВЦЭМ!$A$40:$A$783,$A237,СВЦЭМ!$B$39:$B$789,J$225)+'СЕТ СН'!$F$12</f>
        <v>#VALUE!</v>
      </c>
      <c r="K237" s="36" t="e">
        <f ca="1">SUMIFS(СВЦЭМ!$G$40:$G$783,СВЦЭМ!$A$40:$A$783,$A237,СВЦЭМ!$B$39:$B$789,K$225)+'СЕТ СН'!$F$12</f>
        <v>#VALUE!</v>
      </c>
      <c r="L237" s="36" t="e">
        <f ca="1">SUMIFS(СВЦЭМ!$G$40:$G$783,СВЦЭМ!$A$40:$A$783,$A237,СВЦЭМ!$B$39:$B$789,L$225)+'СЕТ СН'!$F$12</f>
        <v>#VALUE!</v>
      </c>
      <c r="M237" s="36" t="e">
        <f ca="1">SUMIFS(СВЦЭМ!$G$40:$G$783,СВЦЭМ!$A$40:$A$783,$A237,СВЦЭМ!$B$39:$B$789,M$225)+'СЕТ СН'!$F$12</f>
        <v>#VALUE!</v>
      </c>
      <c r="N237" s="36" t="e">
        <f ca="1">SUMIFS(СВЦЭМ!$G$40:$G$783,СВЦЭМ!$A$40:$A$783,$A237,СВЦЭМ!$B$39:$B$789,N$225)+'СЕТ СН'!$F$12</f>
        <v>#VALUE!</v>
      </c>
      <c r="O237" s="36" t="e">
        <f ca="1">SUMIFS(СВЦЭМ!$G$40:$G$783,СВЦЭМ!$A$40:$A$783,$A237,СВЦЭМ!$B$39:$B$789,O$225)+'СЕТ СН'!$F$12</f>
        <v>#VALUE!</v>
      </c>
      <c r="P237" s="36" t="e">
        <f ca="1">SUMIFS(СВЦЭМ!$G$40:$G$783,СВЦЭМ!$A$40:$A$783,$A237,СВЦЭМ!$B$39:$B$789,P$225)+'СЕТ СН'!$F$12</f>
        <v>#VALUE!</v>
      </c>
      <c r="Q237" s="36" t="e">
        <f ca="1">SUMIFS(СВЦЭМ!$G$40:$G$783,СВЦЭМ!$A$40:$A$783,$A237,СВЦЭМ!$B$39:$B$789,Q$225)+'СЕТ СН'!$F$12</f>
        <v>#VALUE!</v>
      </c>
      <c r="R237" s="36" t="e">
        <f ca="1">SUMIFS(СВЦЭМ!$G$40:$G$783,СВЦЭМ!$A$40:$A$783,$A237,СВЦЭМ!$B$39:$B$789,R$225)+'СЕТ СН'!$F$12</f>
        <v>#VALUE!</v>
      </c>
      <c r="S237" s="36" t="e">
        <f ca="1">SUMIFS(СВЦЭМ!$G$40:$G$783,СВЦЭМ!$A$40:$A$783,$A237,СВЦЭМ!$B$39:$B$789,S$225)+'СЕТ СН'!$F$12</f>
        <v>#VALUE!</v>
      </c>
      <c r="T237" s="36" t="e">
        <f ca="1">SUMIFS(СВЦЭМ!$G$40:$G$783,СВЦЭМ!$A$40:$A$783,$A237,СВЦЭМ!$B$39:$B$789,T$225)+'СЕТ СН'!$F$12</f>
        <v>#VALUE!</v>
      </c>
      <c r="U237" s="36" t="e">
        <f ca="1">SUMIFS(СВЦЭМ!$G$40:$G$783,СВЦЭМ!$A$40:$A$783,$A237,СВЦЭМ!$B$39:$B$789,U$225)+'СЕТ СН'!$F$12</f>
        <v>#VALUE!</v>
      </c>
      <c r="V237" s="36" t="e">
        <f ca="1">SUMIFS(СВЦЭМ!$G$40:$G$783,СВЦЭМ!$A$40:$A$783,$A237,СВЦЭМ!$B$39:$B$789,V$225)+'СЕТ СН'!$F$12</f>
        <v>#VALUE!</v>
      </c>
      <c r="W237" s="36" t="e">
        <f ca="1">SUMIFS(СВЦЭМ!$G$40:$G$783,СВЦЭМ!$A$40:$A$783,$A237,СВЦЭМ!$B$39:$B$789,W$225)+'СЕТ СН'!$F$12</f>
        <v>#VALUE!</v>
      </c>
      <c r="X237" s="36" t="e">
        <f ca="1">SUMIFS(СВЦЭМ!$G$40:$G$783,СВЦЭМ!$A$40:$A$783,$A237,СВЦЭМ!$B$39:$B$789,X$225)+'СЕТ СН'!$F$12</f>
        <v>#VALUE!</v>
      </c>
      <c r="Y237" s="36" t="e">
        <f ca="1">SUMIFS(СВЦЭМ!$G$40:$G$783,СВЦЭМ!$A$40:$A$783,$A237,СВЦЭМ!$B$39:$B$789,Y$225)+'СЕТ СН'!$F$12</f>
        <v>#VALUE!</v>
      </c>
    </row>
    <row r="238" spans="1:27" ht="15.75" hidden="1" x14ac:dyDescent="0.2">
      <c r="A238" s="35">
        <f t="shared" si="6"/>
        <v>45639</v>
      </c>
      <c r="B238" s="36" t="e">
        <f ca="1">SUMIFS(СВЦЭМ!$G$40:$G$783,СВЦЭМ!$A$40:$A$783,$A238,СВЦЭМ!$B$39:$B$789,B$225)+'СЕТ СН'!$F$12</f>
        <v>#VALUE!</v>
      </c>
      <c r="C238" s="36" t="e">
        <f ca="1">SUMIFS(СВЦЭМ!$G$40:$G$783,СВЦЭМ!$A$40:$A$783,$A238,СВЦЭМ!$B$39:$B$789,C$225)+'СЕТ СН'!$F$12</f>
        <v>#VALUE!</v>
      </c>
      <c r="D238" s="36" t="e">
        <f ca="1">SUMIFS(СВЦЭМ!$G$40:$G$783,СВЦЭМ!$A$40:$A$783,$A238,СВЦЭМ!$B$39:$B$789,D$225)+'СЕТ СН'!$F$12</f>
        <v>#VALUE!</v>
      </c>
      <c r="E238" s="36" t="e">
        <f ca="1">SUMIFS(СВЦЭМ!$G$40:$G$783,СВЦЭМ!$A$40:$A$783,$A238,СВЦЭМ!$B$39:$B$789,E$225)+'СЕТ СН'!$F$12</f>
        <v>#VALUE!</v>
      </c>
      <c r="F238" s="36" t="e">
        <f ca="1">SUMIFS(СВЦЭМ!$G$40:$G$783,СВЦЭМ!$A$40:$A$783,$A238,СВЦЭМ!$B$39:$B$789,F$225)+'СЕТ СН'!$F$12</f>
        <v>#VALUE!</v>
      </c>
      <c r="G238" s="36" t="e">
        <f ca="1">SUMIFS(СВЦЭМ!$G$40:$G$783,СВЦЭМ!$A$40:$A$783,$A238,СВЦЭМ!$B$39:$B$789,G$225)+'СЕТ СН'!$F$12</f>
        <v>#VALUE!</v>
      </c>
      <c r="H238" s="36" t="e">
        <f ca="1">SUMIFS(СВЦЭМ!$G$40:$G$783,СВЦЭМ!$A$40:$A$783,$A238,СВЦЭМ!$B$39:$B$789,H$225)+'СЕТ СН'!$F$12</f>
        <v>#VALUE!</v>
      </c>
      <c r="I238" s="36" t="e">
        <f ca="1">SUMIFS(СВЦЭМ!$G$40:$G$783,СВЦЭМ!$A$40:$A$783,$A238,СВЦЭМ!$B$39:$B$789,I$225)+'СЕТ СН'!$F$12</f>
        <v>#VALUE!</v>
      </c>
      <c r="J238" s="36" t="e">
        <f ca="1">SUMIFS(СВЦЭМ!$G$40:$G$783,СВЦЭМ!$A$40:$A$783,$A238,СВЦЭМ!$B$39:$B$789,J$225)+'СЕТ СН'!$F$12</f>
        <v>#VALUE!</v>
      </c>
      <c r="K238" s="36" t="e">
        <f ca="1">SUMIFS(СВЦЭМ!$G$40:$G$783,СВЦЭМ!$A$40:$A$783,$A238,СВЦЭМ!$B$39:$B$789,K$225)+'СЕТ СН'!$F$12</f>
        <v>#VALUE!</v>
      </c>
      <c r="L238" s="36" t="e">
        <f ca="1">SUMIFS(СВЦЭМ!$G$40:$G$783,СВЦЭМ!$A$40:$A$783,$A238,СВЦЭМ!$B$39:$B$789,L$225)+'СЕТ СН'!$F$12</f>
        <v>#VALUE!</v>
      </c>
      <c r="M238" s="36" t="e">
        <f ca="1">SUMIFS(СВЦЭМ!$G$40:$G$783,СВЦЭМ!$A$40:$A$783,$A238,СВЦЭМ!$B$39:$B$789,M$225)+'СЕТ СН'!$F$12</f>
        <v>#VALUE!</v>
      </c>
      <c r="N238" s="36" t="e">
        <f ca="1">SUMIFS(СВЦЭМ!$G$40:$G$783,СВЦЭМ!$A$40:$A$783,$A238,СВЦЭМ!$B$39:$B$789,N$225)+'СЕТ СН'!$F$12</f>
        <v>#VALUE!</v>
      </c>
      <c r="O238" s="36" t="e">
        <f ca="1">SUMIFS(СВЦЭМ!$G$40:$G$783,СВЦЭМ!$A$40:$A$783,$A238,СВЦЭМ!$B$39:$B$789,O$225)+'СЕТ СН'!$F$12</f>
        <v>#VALUE!</v>
      </c>
      <c r="P238" s="36" t="e">
        <f ca="1">SUMIFS(СВЦЭМ!$G$40:$G$783,СВЦЭМ!$A$40:$A$783,$A238,СВЦЭМ!$B$39:$B$789,P$225)+'СЕТ СН'!$F$12</f>
        <v>#VALUE!</v>
      </c>
      <c r="Q238" s="36" t="e">
        <f ca="1">SUMIFS(СВЦЭМ!$G$40:$G$783,СВЦЭМ!$A$40:$A$783,$A238,СВЦЭМ!$B$39:$B$789,Q$225)+'СЕТ СН'!$F$12</f>
        <v>#VALUE!</v>
      </c>
      <c r="R238" s="36" t="e">
        <f ca="1">SUMIFS(СВЦЭМ!$G$40:$G$783,СВЦЭМ!$A$40:$A$783,$A238,СВЦЭМ!$B$39:$B$789,R$225)+'СЕТ СН'!$F$12</f>
        <v>#VALUE!</v>
      </c>
      <c r="S238" s="36" t="e">
        <f ca="1">SUMIFS(СВЦЭМ!$G$40:$G$783,СВЦЭМ!$A$40:$A$783,$A238,СВЦЭМ!$B$39:$B$789,S$225)+'СЕТ СН'!$F$12</f>
        <v>#VALUE!</v>
      </c>
      <c r="T238" s="36" t="e">
        <f ca="1">SUMIFS(СВЦЭМ!$G$40:$G$783,СВЦЭМ!$A$40:$A$783,$A238,СВЦЭМ!$B$39:$B$789,T$225)+'СЕТ СН'!$F$12</f>
        <v>#VALUE!</v>
      </c>
      <c r="U238" s="36" t="e">
        <f ca="1">SUMIFS(СВЦЭМ!$G$40:$G$783,СВЦЭМ!$A$40:$A$783,$A238,СВЦЭМ!$B$39:$B$789,U$225)+'СЕТ СН'!$F$12</f>
        <v>#VALUE!</v>
      </c>
      <c r="V238" s="36" t="e">
        <f ca="1">SUMIFS(СВЦЭМ!$G$40:$G$783,СВЦЭМ!$A$40:$A$783,$A238,СВЦЭМ!$B$39:$B$789,V$225)+'СЕТ СН'!$F$12</f>
        <v>#VALUE!</v>
      </c>
      <c r="W238" s="36" t="e">
        <f ca="1">SUMIFS(СВЦЭМ!$G$40:$G$783,СВЦЭМ!$A$40:$A$783,$A238,СВЦЭМ!$B$39:$B$789,W$225)+'СЕТ СН'!$F$12</f>
        <v>#VALUE!</v>
      </c>
      <c r="X238" s="36" t="e">
        <f ca="1">SUMIFS(СВЦЭМ!$G$40:$G$783,СВЦЭМ!$A$40:$A$783,$A238,СВЦЭМ!$B$39:$B$789,X$225)+'СЕТ СН'!$F$12</f>
        <v>#VALUE!</v>
      </c>
      <c r="Y238" s="36" t="e">
        <f ca="1">SUMIFS(СВЦЭМ!$G$40:$G$783,СВЦЭМ!$A$40:$A$783,$A238,СВЦЭМ!$B$39:$B$789,Y$225)+'СЕТ СН'!$F$12</f>
        <v>#VALUE!</v>
      </c>
    </row>
    <row r="239" spans="1:27" ht="15.75" hidden="1" x14ac:dyDescent="0.2">
      <c r="A239" s="35">
        <f t="shared" si="6"/>
        <v>45640</v>
      </c>
      <c r="B239" s="36" t="e">
        <f ca="1">SUMIFS(СВЦЭМ!$G$40:$G$783,СВЦЭМ!$A$40:$A$783,$A239,СВЦЭМ!$B$39:$B$789,B$225)+'СЕТ СН'!$F$12</f>
        <v>#VALUE!</v>
      </c>
      <c r="C239" s="36" t="e">
        <f ca="1">SUMIFS(СВЦЭМ!$G$40:$G$783,СВЦЭМ!$A$40:$A$783,$A239,СВЦЭМ!$B$39:$B$789,C$225)+'СЕТ СН'!$F$12</f>
        <v>#VALUE!</v>
      </c>
      <c r="D239" s="36" t="e">
        <f ca="1">SUMIFS(СВЦЭМ!$G$40:$G$783,СВЦЭМ!$A$40:$A$783,$A239,СВЦЭМ!$B$39:$B$789,D$225)+'СЕТ СН'!$F$12</f>
        <v>#VALUE!</v>
      </c>
      <c r="E239" s="36" t="e">
        <f ca="1">SUMIFS(СВЦЭМ!$G$40:$G$783,СВЦЭМ!$A$40:$A$783,$A239,СВЦЭМ!$B$39:$B$789,E$225)+'СЕТ СН'!$F$12</f>
        <v>#VALUE!</v>
      </c>
      <c r="F239" s="36" t="e">
        <f ca="1">SUMIFS(СВЦЭМ!$G$40:$G$783,СВЦЭМ!$A$40:$A$783,$A239,СВЦЭМ!$B$39:$B$789,F$225)+'СЕТ СН'!$F$12</f>
        <v>#VALUE!</v>
      </c>
      <c r="G239" s="36" t="e">
        <f ca="1">SUMIFS(СВЦЭМ!$G$40:$G$783,СВЦЭМ!$A$40:$A$783,$A239,СВЦЭМ!$B$39:$B$789,G$225)+'СЕТ СН'!$F$12</f>
        <v>#VALUE!</v>
      </c>
      <c r="H239" s="36" t="e">
        <f ca="1">SUMIFS(СВЦЭМ!$G$40:$G$783,СВЦЭМ!$A$40:$A$783,$A239,СВЦЭМ!$B$39:$B$789,H$225)+'СЕТ СН'!$F$12</f>
        <v>#VALUE!</v>
      </c>
      <c r="I239" s="36" t="e">
        <f ca="1">SUMIFS(СВЦЭМ!$G$40:$G$783,СВЦЭМ!$A$40:$A$783,$A239,СВЦЭМ!$B$39:$B$789,I$225)+'СЕТ СН'!$F$12</f>
        <v>#VALUE!</v>
      </c>
      <c r="J239" s="36" t="e">
        <f ca="1">SUMIFS(СВЦЭМ!$G$40:$G$783,СВЦЭМ!$A$40:$A$783,$A239,СВЦЭМ!$B$39:$B$789,J$225)+'СЕТ СН'!$F$12</f>
        <v>#VALUE!</v>
      </c>
      <c r="K239" s="36" t="e">
        <f ca="1">SUMIFS(СВЦЭМ!$G$40:$G$783,СВЦЭМ!$A$40:$A$783,$A239,СВЦЭМ!$B$39:$B$789,K$225)+'СЕТ СН'!$F$12</f>
        <v>#VALUE!</v>
      </c>
      <c r="L239" s="36" t="e">
        <f ca="1">SUMIFS(СВЦЭМ!$G$40:$G$783,СВЦЭМ!$A$40:$A$783,$A239,СВЦЭМ!$B$39:$B$789,L$225)+'СЕТ СН'!$F$12</f>
        <v>#VALUE!</v>
      </c>
      <c r="M239" s="36" t="e">
        <f ca="1">SUMIFS(СВЦЭМ!$G$40:$G$783,СВЦЭМ!$A$40:$A$783,$A239,СВЦЭМ!$B$39:$B$789,M$225)+'СЕТ СН'!$F$12</f>
        <v>#VALUE!</v>
      </c>
      <c r="N239" s="36" t="e">
        <f ca="1">SUMIFS(СВЦЭМ!$G$40:$G$783,СВЦЭМ!$A$40:$A$783,$A239,СВЦЭМ!$B$39:$B$789,N$225)+'СЕТ СН'!$F$12</f>
        <v>#VALUE!</v>
      </c>
      <c r="O239" s="36" t="e">
        <f ca="1">SUMIFS(СВЦЭМ!$G$40:$G$783,СВЦЭМ!$A$40:$A$783,$A239,СВЦЭМ!$B$39:$B$789,O$225)+'СЕТ СН'!$F$12</f>
        <v>#VALUE!</v>
      </c>
      <c r="P239" s="36" t="e">
        <f ca="1">SUMIFS(СВЦЭМ!$G$40:$G$783,СВЦЭМ!$A$40:$A$783,$A239,СВЦЭМ!$B$39:$B$789,P$225)+'СЕТ СН'!$F$12</f>
        <v>#VALUE!</v>
      </c>
      <c r="Q239" s="36" t="e">
        <f ca="1">SUMIFS(СВЦЭМ!$G$40:$G$783,СВЦЭМ!$A$40:$A$783,$A239,СВЦЭМ!$B$39:$B$789,Q$225)+'СЕТ СН'!$F$12</f>
        <v>#VALUE!</v>
      </c>
      <c r="R239" s="36" t="e">
        <f ca="1">SUMIFS(СВЦЭМ!$G$40:$G$783,СВЦЭМ!$A$40:$A$783,$A239,СВЦЭМ!$B$39:$B$789,R$225)+'СЕТ СН'!$F$12</f>
        <v>#VALUE!</v>
      </c>
      <c r="S239" s="36" t="e">
        <f ca="1">SUMIFS(СВЦЭМ!$G$40:$G$783,СВЦЭМ!$A$40:$A$783,$A239,СВЦЭМ!$B$39:$B$789,S$225)+'СЕТ СН'!$F$12</f>
        <v>#VALUE!</v>
      </c>
      <c r="T239" s="36" t="e">
        <f ca="1">SUMIFS(СВЦЭМ!$G$40:$G$783,СВЦЭМ!$A$40:$A$783,$A239,СВЦЭМ!$B$39:$B$789,T$225)+'СЕТ СН'!$F$12</f>
        <v>#VALUE!</v>
      </c>
      <c r="U239" s="36" t="e">
        <f ca="1">SUMIFS(СВЦЭМ!$G$40:$G$783,СВЦЭМ!$A$40:$A$783,$A239,СВЦЭМ!$B$39:$B$789,U$225)+'СЕТ СН'!$F$12</f>
        <v>#VALUE!</v>
      </c>
      <c r="V239" s="36" t="e">
        <f ca="1">SUMIFS(СВЦЭМ!$G$40:$G$783,СВЦЭМ!$A$40:$A$783,$A239,СВЦЭМ!$B$39:$B$789,V$225)+'СЕТ СН'!$F$12</f>
        <v>#VALUE!</v>
      </c>
      <c r="W239" s="36" t="e">
        <f ca="1">SUMIFS(СВЦЭМ!$G$40:$G$783,СВЦЭМ!$A$40:$A$783,$A239,СВЦЭМ!$B$39:$B$789,W$225)+'СЕТ СН'!$F$12</f>
        <v>#VALUE!</v>
      </c>
      <c r="X239" s="36" t="e">
        <f ca="1">SUMIFS(СВЦЭМ!$G$40:$G$783,СВЦЭМ!$A$40:$A$783,$A239,СВЦЭМ!$B$39:$B$789,X$225)+'СЕТ СН'!$F$12</f>
        <v>#VALUE!</v>
      </c>
      <c r="Y239" s="36" t="e">
        <f ca="1">SUMIFS(СВЦЭМ!$G$40:$G$783,СВЦЭМ!$A$40:$A$783,$A239,СВЦЭМ!$B$39:$B$789,Y$225)+'СЕТ СН'!$F$12</f>
        <v>#VALUE!</v>
      </c>
    </row>
    <row r="240" spans="1:27" ht="15.75" hidden="1" x14ac:dyDescent="0.2">
      <c r="A240" s="35">
        <f t="shared" si="6"/>
        <v>45641</v>
      </c>
      <c r="B240" s="36" t="e">
        <f ca="1">SUMIFS(СВЦЭМ!$G$40:$G$783,СВЦЭМ!$A$40:$A$783,$A240,СВЦЭМ!$B$39:$B$789,B$225)+'СЕТ СН'!$F$12</f>
        <v>#VALUE!</v>
      </c>
      <c r="C240" s="36" t="e">
        <f ca="1">SUMIFS(СВЦЭМ!$G$40:$G$783,СВЦЭМ!$A$40:$A$783,$A240,СВЦЭМ!$B$39:$B$789,C$225)+'СЕТ СН'!$F$12</f>
        <v>#VALUE!</v>
      </c>
      <c r="D240" s="36" t="e">
        <f ca="1">SUMIFS(СВЦЭМ!$G$40:$G$783,СВЦЭМ!$A$40:$A$783,$A240,СВЦЭМ!$B$39:$B$789,D$225)+'СЕТ СН'!$F$12</f>
        <v>#VALUE!</v>
      </c>
      <c r="E240" s="36" t="e">
        <f ca="1">SUMIFS(СВЦЭМ!$G$40:$G$783,СВЦЭМ!$A$40:$A$783,$A240,СВЦЭМ!$B$39:$B$789,E$225)+'СЕТ СН'!$F$12</f>
        <v>#VALUE!</v>
      </c>
      <c r="F240" s="36" t="e">
        <f ca="1">SUMIFS(СВЦЭМ!$G$40:$G$783,СВЦЭМ!$A$40:$A$783,$A240,СВЦЭМ!$B$39:$B$789,F$225)+'СЕТ СН'!$F$12</f>
        <v>#VALUE!</v>
      </c>
      <c r="G240" s="36" t="e">
        <f ca="1">SUMIFS(СВЦЭМ!$G$40:$G$783,СВЦЭМ!$A$40:$A$783,$A240,СВЦЭМ!$B$39:$B$789,G$225)+'СЕТ СН'!$F$12</f>
        <v>#VALUE!</v>
      </c>
      <c r="H240" s="36" t="e">
        <f ca="1">SUMIFS(СВЦЭМ!$G$40:$G$783,СВЦЭМ!$A$40:$A$783,$A240,СВЦЭМ!$B$39:$B$789,H$225)+'СЕТ СН'!$F$12</f>
        <v>#VALUE!</v>
      </c>
      <c r="I240" s="36" t="e">
        <f ca="1">SUMIFS(СВЦЭМ!$G$40:$G$783,СВЦЭМ!$A$40:$A$783,$A240,СВЦЭМ!$B$39:$B$789,I$225)+'СЕТ СН'!$F$12</f>
        <v>#VALUE!</v>
      </c>
      <c r="J240" s="36" t="e">
        <f ca="1">SUMIFS(СВЦЭМ!$G$40:$G$783,СВЦЭМ!$A$40:$A$783,$A240,СВЦЭМ!$B$39:$B$789,J$225)+'СЕТ СН'!$F$12</f>
        <v>#VALUE!</v>
      </c>
      <c r="K240" s="36" t="e">
        <f ca="1">SUMIFS(СВЦЭМ!$G$40:$G$783,СВЦЭМ!$A$40:$A$783,$A240,СВЦЭМ!$B$39:$B$789,K$225)+'СЕТ СН'!$F$12</f>
        <v>#VALUE!</v>
      </c>
      <c r="L240" s="36" t="e">
        <f ca="1">SUMIFS(СВЦЭМ!$G$40:$G$783,СВЦЭМ!$A$40:$A$783,$A240,СВЦЭМ!$B$39:$B$789,L$225)+'СЕТ СН'!$F$12</f>
        <v>#VALUE!</v>
      </c>
      <c r="M240" s="36" t="e">
        <f ca="1">SUMIFS(СВЦЭМ!$G$40:$G$783,СВЦЭМ!$A$40:$A$783,$A240,СВЦЭМ!$B$39:$B$789,M$225)+'СЕТ СН'!$F$12</f>
        <v>#VALUE!</v>
      </c>
      <c r="N240" s="36" t="e">
        <f ca="1">SUMIFS(СВЦЭМ!$G$40:$G$783,СВЦЭМ!$A$40:$A$783,$A240,СВЦЭМ!$B$39:$B$789,N$225)+'СЕТ СН'!$F$12</f>
        <v>#VALUE!</v>
      </c>
      <c r="O240" s="36" t="e">
        <f ca="1">SUMIFS(СВЦЭМ!$G$40:$G$783,СВЦЭМ!$A$40:$A$783,$A240,СВЦЭМ!$B$39:$B$789,O$225)+'СЕТ СН'!$F$12</f>
        <v>#VALUE!</v>
      </c>
      <c r="P240" s="36" t="e">
        <f ca="1">SUMIFS(СВЦЭМ!$G$40:$G$783,СВЦЭМ!$A$40:$A$783,$A240,СВЦЭМ!$B$39:$B$789,P$225)+'СЕТ СН'!$F$12</f>
        <v>#VALUE!</v>
      </c>
      <c r="Q240" s="36" t="e">
        <f ca="1">SUMIFS(СВЦЭМ!$G$40:$G$783,СВЦЭМ!$A$40:$A$783,$A240,СВЦЭМ!$B$39:$B$789,Q$225)+'СЕТ СН'!$F$12</f>
        <v>#VALUE!</v>
      </c>
      <c r="R240" s="36" t="e">
        <f ca="1">SUMIFS(СВЦЭМ!$G$40:$G$783,СВЦЭМ!$A$40:$A$783,$A240,СВЦЭМ!$B$39:$B$789,R$225)+'СЕТ СН'!$F$12</f>
        <v>#VALUE!</v>
      </c>
      <c r="S240" s="36" t="e">
        <f ca="1">SUMIFS(СВЦЭМ!$G$40:$G$783,СВЦЭМ!$A$40:$A$783,$A240,СВЦЭМ!$B$39:$B$789,S$225)+'СЕТ СН'!$F$12</f>
        <v>#VALUE!</v>
      </c>
      <c r="T240" s="36" t="e">
        <f ca="1">SUMIFS(СВЦЭМ!$G$40:$G$783,СВЦЭМ!$A$40:$A$783,$A240,СВЦЭМ!$B$39:$B$789,T$225)+'СЕТ СН'!$F$12</f>
        <v>#VALUE!</v>
      </c>
      <c r="U240" s="36" t="e">
        <f ca="1">SUMIFS(СВЦЭМ!$G$40:$G$783,СВЦЭМ!$A$40:$A$783,$A240,СВЦЭМ!$B$39:$B$789,U$225)+'СЕТ СН'!$F$12</f>
        <v>#VALUE!</v>
      </c>
      <c r="V240" s="36" t="e">
        <f ca="1">SUMIFS(СВЦЭМ!$G$40:$G$783,СВЦЭМ!$A$40:$A$783,$A240,СВЦЭМ!$B$39:$B$789,V$225)+'СЕТ СН'!$F$12</f>
        <v>#VALUE!</v>
      </c>
      <c r="W240" s="36" t="e">
        <f ca="1">SUMIFS(СВЦЭМ!$G$40:$G$783,СВЦЭМ!$A$40:$A$783,$A240,СВЦЭМ!$B$39:$B$789,W$225)+'СЕТ СН'!$F$12</f>
        <v>#VALUE!</v>
      </c>
      <c r="X240" s="36" t="e">
        <f ca="1">SUMIFS(СВЦЭМ!$G$40:$G$783,СВЦЭМ!$A$40:$A$783,$A240,СВЦЭМ!$B$39:$B$789,X$225)+'СЕТ СН'!$F$12</f>
        <v>#VALUE!</v>
      </c>
      <c r="Y240" s="36" t="e">
        <f ca="1">SUMIFS(СВЦЭМ!$G$40:$G$783,СВЦЭМ!$A$40:$A$783,$A240,СВЦЭМ!$B$39:$B$789,Y$225)+'СЕТ СН'!$F$12</f>
        <v>#VALUE!</v>
      </c>
    </row>
    <row r="241" spans="1:25" ht="15.75" hidden="1" x14ac:dyDescent="0.2">
      <c r="A241" s="35">
        <f t="shared" si="6"/>
        <v>45642</v>
      </c>
      <c r="B241" s="36" t="e">
        <f ca="1">SUMIFS(СВЦЭМ!$G$40:$G$783,СВЦЭМ!$A$40:$A$783,$A241,СВЦЭМ!$B$39:$B$789,B$225)+'СЕТ СН'!$F$12</f>
        <v>#VALUE!</v>
      </c>
      <c r="C241" s="36" t="e">
        <f ca="1">SUMIFS(СВЦЭМ!$G$40:$G$783,СВЦЭМ!$A$40:$A$783,$A241,СВЦЭМ!$B$39:$B$789,C$225)+'СЕТ СН'!$F$12</f>
        <v>#VALUE!</v>
      </c>
      <c r="D241" s="36" t="e">
        <f ca="1">SUMIFS(СВЦЭМ!$G$40:$G$783,СВЦЭМ!$A$40:$A$783,$A241,СВЦЭМ!$B$39:$B$789,D$225)+'СЕТ СН'!$F$12</f>
        <v>#VALUE!</v>
      </c>
      <c r="E241" s="36" t="e">
        <f ca="1">SUMIFS(СВЦЭМ!$G$40:$G$783,СВЦЭМ!$A$40:$A$783,$A241,СВЦЭМ!$B$39:$B$789,E$225)+'СЕТ СН'!$F$12</f>
        <v>#VALUE!</v>
      </c>
      <c r="F241" s="36" t="e">
        <f ca="1">SUMIFS(СВЦЭМ!$G$40:$G$783,СВЦЭМ!$A$40:$A$783,$A241,СВЦЭМ!$B$39:$B$789,F$225)+'СЕТ СН'!$F$12</f>
        <v>#VALUE!</v>
      </c>
      <c r="G241" s="36" t="e">
        <f ca="1">SUMIFS(СВЦЭМ!$G$40:$G$783,СВЦЭМ!$A$40:$A$783,$A241,СВЦЭМ!$B$39:$B$789,G$225)+'СЕТ СН'!$F$12</f>
        <v>#VALUE!</v>
      </c>
      <c r="H241" s="36" t="e">
        <f ca="1">SUMIFS(СВЦЭМ!$G$40:$G$783,СВЦЭМ!$A$40:$A$783,$A241,СВЦЭМ!$B$39:$B$789,H$225)+'СЕТ СН'!$F$12</f>
        <v>#VALUE!</v>
      </c>
      <c r="I241" s="36" t="e">
        <f ca="1">SUMIFS(СВЦЭМ!$G$40:$G$783,СВЦЭМ!$A$40:$A$783,$A241,СВЦЭМ!$B$39:$B$789,I$225)+'СЕТ СН'!$F$12</f>
        <v>#VALUE!</v>
      </c>
      <c r="J241" s="36" t="e">
        <f ca="1">SUMIFS(СВЦЭМ!$G$40:$G$783,СВЦЭМ!$A$40:$A$783,$A241,СВЦЭМ!$B$39:$B$789,J$225)+'СЕТ СН'!$F$12</f>
        <v>#VALUE!</v>
      </c>
      <c r="K241" s="36" t="e">
        <f ca="1">SUMIFS(СВЦЭМ!$G$40:$G$783,СВЦЭМ!$A$40:$A$783,$A241,СВЦЭМ!$B$39:$B$789,K$225)+'СЕТ СН'!$F$12</f>
        <v>#VALUE!</v>
      </c>
      <c r="L241" s="36" t="e">
        <f ca="1">SUMIFS(СВЦЭМ!$G$40:$G$783,СВЦЭМ!$A$40:$A$783,$A241,СВЦЭМ!$B$39:$B$789,L$225)+'СЕТ СН'!$F$12</f>
        <v>#VALUE!</v>
      </c>
      <c r="M241" s="36" t="e">
        <f ca="1">SUMIFS(СВЦЭМ!$G$40:$G$783,СВЦЭМ!$A$40:$A$783,$A241,СВЦЭМ!$B$39:$B$789,M$225)+'СЕТ СН'!$F$12</f>
        <v>#VALUE!</v>
      </c>
      <c r="N241" s="36" t="e">
        <f ca="1">SUMIFS(СВЦЭМ!$G$40:$G$783,СВЦЭМ!$A$40:$A$783,$A241,СВЦЭМ!$B$39:$B$789,N$225)+'СЕТ СН'!$F$12</f>
        <v>#VALUE!</v>
      </c>
      <c r="O241" s="36" t="e">
        <f ca="1">SUMIFS(СВЦЭМ!$G$40:$G$783,СВЦЭМ!$A$40:$A$783,$A241,СВЦЭМ!$B$39:$B$789,O$225)+'СЕТ СН'!$F$12</f>
        <v>#VALUE!</v>
      </c>
      <c r="P241" s="36" t="e">
        <f ca="1">SUMIFS(СВЦЭМ!$G$40:$G$783,СВЦЭМ!$A$40:$A$783,$A241,СВЦЭМ!$B$39:$B$789,P$225)+'СЕТ СН'!$F$12</f>
        <v>#VALUE!</v>
      </c>
      <c r="Q241" s="36" t="e">
        <f ca="1">SUMIFS(СВЦЭМ!$G$40:$G$783,СВЦЭМ!$A$40:$A$783,$A241,СВЦЭМ!$B$39:$B$789,Q$225)+'СЕТ СН'!$F$12</f>
        <v>#VALUE!</v>
      </c>
      <c r="R241" s="36" t="e">
        <f ca="1">SUMIFS(СВЦЭМ!$G$40:$G$783,СВЦЭМ!$A$40:$A$783,$A241,СВЦЭМ!$B$39:$B$789,R$225)+'СЕТ СН'!$F$12</f>
        <v>#VALUE!</v>
      </c>
      <c r="S241" s="36" t="e">
        <f ca="1">SUMIFS(СВЦЭМ!$G$40:$G$783,СВЦЭМ!$A$40:$A$783,$A241,СВЦЭМ!$B$39:$B$789,S$225)+'СЕТ СН'!$F$12</f>
        <v>#VALUE!</v>
      </c>
      <c r="T241" s="36" t="e">
        <f ca="1">SUMIFS(СВЦЭМ!$G$40:$G$783,СВЦЭМ!$A$40:$A$783,$A241,СВЦЭМ!$B$39:$B$789,T$225)+'СЕТ СН'!$F$12</f>
        <v>#VALUE!</v>
      </c>
      <c r="U241" s="36" t="e">
        <f ca="1">SUMIFS(СВЦЭМ!$G$40:$G$783,СВЦЭМ!$A$40:$A$783,$A241,СВЦЭМ!$B$39:$B$789,U$225)+'СЕТ СН'!$F$12</f>
        <v>#VALUE!</v>
      </c>
      <c r="V241" s="36" t="e">
        <f ca="1">SUMIFS(СВЦЭМ!$G$40:$G$783,СВЦЭМ!$A$40:$A$783,$A241,СВЦЭМ!$B$39:$B$789,V$225)+'СЕТ СН'!$F$12</f>
        <v>#VALUE!</v>
      </c>
      <c r="W241" s="36" t="e">
        <f ca="1">SUMIFS(СВЦЭМ!$G$40:$G$783,СВЦЭМ!$A$40:$A$783,$A241,СВЦЭМ!$B$39:$B$789,W$225)+'СЕТ СН'!$F$12</f>
        <v>#VALUE!</v>
      </c>
      <c r="X241" s="36" t="e">
        <f ca="1">SUMIFS(СВЦЭМ!$G$40:$G$783,СВЦЭМ!$A$40:$A$783,$A241,СВЦЭМ!$B$39:$B$789,X$225)+'СЕТ СН'!$F$12</f>
        <v>#VALUE!</v>
      </c>
      <c r="Y241" s="36" t="e">
        <f ca="1">SUMIFS(СВЦЭМ!$G$40:$G$783,СВЦЭМ!$A$40:$A$783,$A241,СВЦЭМ!$B$39:$B$789,Y$225)+'СЕТ СН'!$F$12</f>
        <v>#VALUE!</v>
      </c>
    </row>
    <row r="242" spans="1:25" ht="15.75" hidden="1" x14ac:dyDescent="0.2">
      <c r="A242" s="35">
        <f t="shared" si="6"/>
        <v>45643</v>
      </c>
      <c r="B242" s="36" t="e">
        <f ca="1">SUMIFS(СВЦЭМ!$G$40:$G$783,СВЦЭМ!$A$40:$A$783,$A242,СВЦЭМ!$B$39:$B$789,B$225)+'СЕТ СН'!$F$12</f>
        <v>#VALUE!</v>
      </c>
      <c r="C242" s="36" t="e">
        <f ca="1">SUMIFS(СВЦЭМ!$G$40:$G$783,СВЦЭМ!$A$40:$A$783,$A242,СВЦЭМ!$B$39:$B$789,C$225)+'СЕТ СН'!$F$12</f>
        <v>#VALUE!</v>
      </c>
      <c r="D242" s="36" t="e">
        <f ca="1">SUMIFS(СВЦЭМ!$G$40:$G$783,СВЦЭМ!$A$40:$A$783,$A242,СВЦЭМ!$B$39:$B$789,D$225)+'СЕТ СН'!$F$12</f>
        <v>#VALUE!</v>
      </c>
      <c r="E242" s="36" t="e">
        <f ca="1">SUMIFS(СВЦЭМ!$G$40:$G$783,СВЦЭМ!$A$40:$A$783,$A242,СВЦЭМ!$B$39:$B$789,E$225)+'СЕТ СН'!$F$12</f>
        <v>#VALUE!</v>
      </c>
      <c r="F242" s="36" t="e">
        <f ca="1">SUMIFS(СВЦЭМ!$G$40:$G$783,СВЦЭМ!$A$40:$A$783,$A242,СВЦЭМ!$B$39:$B$789,F$225)+'СЕТ СН'!$F$12</f>
        <v>#VALUE!</v>
      </c>
      <c r="G242" s="36" t="e">
        <f ca="1">SUMIFS(СВЦЭМ!$G$40:$G$783,СВЦЭМ!$A$40:$A$783,$A242,СВЦЭМ!$B$39:$B$789,G$225)+'СЕТ СН'!$F$12</f>
        <v>#VALUE!</v>
      </c>
      <c r="H242" s="36" t="e">
        <f ca="1">SUMIFS(СВЦЭМ!$G$40:$G$783,СВЦЭМ!$A$40:$A$783,$A242,СВЦЭМ!$B$39:$B$789,H$225)+'СЕТ СН'!$F$12</f>
        <v>#VALUE!</v>
      </c>
      <c r="I242" s="36" t="e">
        <f ca="1">SUMIFS(СВЦЭМ!$G$40:$G$783,СВЦЭМ!$A$40:$A$783,$A242,СВЦЭМ!$B$39:$B$789,I$225)+'СЕТ СН'!$F$12</f>
        <v>#VALUE!</v>
      </c>
      <c r="J242" s="36" t="e">
        <f ca="1">SUMIFS(СВЦЭМ!$G$40:$G$783,СВЦЭМ!$A$40:$A$783,$A242,СВЦЭМ!$B$39:$B$789,J$225)+'СЕТ СН'!$F$12</f>
        <v>#VALUE!</v>
      </c>
      <c r="K242" s="36" t="e">
        <f ca="1">SUMIFS(СВЦЭМ!$G$40:$G$783,СВЦЭМ!$A$40:$A$783,$A242,СВЦЭМ!$B$39:$B$789,K$225)+'СЕТ СН'!$F$12</f>
        <v>#VALUE!</v>
      </c>
      <c r="L242" s="36" t="e">
        <f ca="1">SUMIFS(СВЦЭМ!$G$40:$G$783,СВЦЭМ!$A$40:$A$783,$A242,СВЦЭМ!$B$39:$B$789,L$225)+'СЕТ СН'!$F$12</f>
        <v>#VALUE!</v>
      </c>
      <c r="M242" s="36" t="e">
        <f ca="1">SUMIFS(СВЦЭМ!$G$40:$G$783,СВЦЭМ!$A$40:$A$783,$A242,СВЦЭМ!$B$39:$B$789,M$225)+'СЕТ СН'!$F$12</f>
        <v>#VALUE!</v>
      </c>
      <c r="N242" s="36" t="e">
        <f ca="1">SUMIFS(СВЦЭМ!$G$40:$G$783,СВЦЭМ!$A$40:$A$783,$A242,СВЦЭМ!$B$39:$B$789,N$225)+'СЕТ СН'!$F$12</f>
        <v>#VALUE!</v>
      </c>
      <c r="O242" s="36" t="e">
        <f ca="1">SUMIFS(СВЦЭМ!$G$40:$G$783,СВЦЭМ!$A$40:$A$783,$A242,СВЦЭМ!$B$39:$B$789,O$225)+'СЕТ СН'!$F$12</f>
        <v>#VALUE!</v>
      </c>
      <c r="P242" s="36" t="e">
        <f ca="1">SUMIFS(СВЦЭМ!$G$40:$G$783,СВЦЭМ!$A$40:$A$783,$A242,СВЦЭМ!$B$39:$B$789,P$225)+'СЕТ СН'!$F$12</f>
        <v>#VALUE!</v>
      </c>
      <c r="Q242" s="36" t="e">
        <f ca="1">SUMIFS(СВЦЭМ!$G$40:$G$783,СВЦЭМ!$A$40:$A$783,$A242,СВЦЭМ!$B$39:$B$789,Q$225)+'СЕТ СН'!$F$12</f>
        <v>#VALUE!</v>
      </c>
      <c r="R242" s="36" t="e">
        <f ca="1">SUMIFS(СВЦЭМ!$G$40:$G$783,СВЦЭМ!$A$40:$A$783,$A242,СВЦЭМ!$B$39:$B$789,R$225)+'СЕТ СН'!$F$12</f>
        <v>#VALUE!</v>
      </c>
      <c r="S242" s="36" t="e">
        <f ca="1">SUMIFS(СВЦЭМ!$G$40:$G$783,СВЦЭМ!$A$40:$A$783,$A242,СВЦЭМ!$B$39:$B$789,S$225)+'СЕТ СН'!$F$12</f>
        <v>#VALUE!</v>
      </c>
      <c r="T242" s="36" t="e">
        <f ca="1">SUMIFS(СВЦЭМ!$G$40:$G$783,СВЦЭМ!$A$40:$A$783,$A242,СВЦЭМ!$B$39:$B$789,T$225)+'СЕТ СН'!$F$12</f>
        <v>#VALUE!</v>
      </c>
      <c r="U242" s="36" t="e">
        <f ca="1">SUMIFS(СВЦЭМ!$G$40:$G$783,СВЦЭМ!$A$40:$A$783,$A242,СВЦЭМ!$B$39:$B$789,U$225)+'СЕТ СН'!$F$12</f>
        <v>#VALUE!</v>
      </c>
      <c r="V242" s="36" t="e">
        <f ca="1">SUMIFS(СВЦЭМ!$G$40:$G$783,СВЦЭМ!$A$40:$A$783,$A242,СВЦЭМ!$B$39:$B$789,V$225)+'СЕТ СН'!$F$12</f>
        <v>#VALUE!</v>
      </c>
      <c r="W242" s="36" t="e">
        <f ca="1">SUMIFS(СВЦЭМ!$G$40:$G$783,СВЦЭМ!$A$40:$A$783,$A242,СВЦЭМ!$B$39:$B$789,W$225)+'СЕТ СН'!$F$12</f>
        <v>#VALUE!</v>
      </c>
      <c r="X242" s="36" t="e">
        <f ca="1">SUMIFS(СВЦЭМ!$G$40:$G$783,СВЦЭМ!$A$40:$A$783,$A242,СВЦЭМ!$B$39:$B$789,X$225)+'СЕТ СН'!$F$12</f>
        <v>#VALUE!</v>
      </c>
      <c r="Y242" s="36" t="e">
        <f ca="1">SUMIFS(СВЦЭМ!$G$40:$G$783,СВЦЭМ!$A$40:$A$783,$A242,СВЦЭМ!$B$39:$B$789,Y$225)+'СЕТ СН'!$F$12</f>
        <v>#VALUE!</v>
      </c>
    </row>
    <row r="243" spans="1:25" ht="15.75" hidden="1" x14ac:dyDescent="0.2">
      <c r="A243" s="35">
        <f t="shared" si="6"/>
        <v>45644</v>
      </c>
      <c r="B243" s="36" t="e">
        <f ca="1">SUMIFS(СВЦЭМ!$G$40:$G$783,СВЦЭМ!$A$40:$A$783,$A243,СВЦЭМ!$B$39:$B$789,B$225)+'СЕТ СН'!$F$12</f>
        <v>#VALUE!</v>
      </c>
      <c r="C243" s="36" t="e">
        <f ca="1">SUMIFS(СВЦЭМ!$G$40:$G$783,СВЦЭМ!$A$40:$A$783,$A243,СВЦЭМ!$B$39:$B$789,C$225)+'СЕТ СН'!$F$12</f>
        <v>#VALUE!</v>
      </c>
      <c r="D243" s="36" t="e">
        <f ca="1">SUMIFS(СВЦЭМ!$G$40:$G$783,СВЦЭМ!$A$40:$A$783,$A243,СВЦЭМ!$B$39:$B$789,D$225)+'СЕТ СН'!$F$12</f>
        <v>#VALUE!</v>
      </c>
      <c r="E243" s="36" t="e">
        <f ca="1">SUMIFS(СВЦЭМ!$G$40:$G$783,СВЦЭМ!$A$40:$A$783,$A243,СВЦЭМ!$B$39:$B$789,E$225)+'СЕТ СН'!$F$12</f>
        <v>#VALUE!</v>
      </c>
      <c r="F243" s="36" t="e">
        <f ca="1">SUMIFS(СВЦЭМ!$G$40:$G$783,СВЦЭМ!$A$40:$A$783,$A243,СВЦЭМ!$B$39:$B$789,F$225)+'СЕТ СН'!$F$12</f>
        <v>#VALUE!</v>
      </c>
      <c r="G243" s="36" t="e">
        <f ca="1">SUMIFS(СВЦЭМ!$G$40:$G$783,СВЦЭМ!$A$40:$A$783,$A243,СВЦЭМ!$B$39:$B$789,G$225)+'СЕТ СН'!$F$12</f>
        <v>#VALUE!</v>
      </c>
      <c r="H243" s="36" t="e">
        <f ca="1">SUMIFS(СВЦЭМ!$G$40:$G$783,СВЦЭМ!$A$40:$A$783,$A243,СВЦЭМ!$B$39:$B$789,H$225)+'СЕТ СН'!$F$12</f>
        <v>#VALUE!</v>
      </c>
      <c r="I243" s="36" t="e">
        <f ca="1">SUMIFS(СВЦЭМ!$G$40:$G$783,СВЦЭМ!$A$40:$A$783,$A243,СВЦЭМ!$B$39:$B$789,I$225)+'СЕТ СН'!$F$12</f>
        <v>#VALUE!</v>
      </c>
      <c r="J243" s="36" t="e">
        <f ca="1">SUMIFS(СВЦЭМ!$G$40:$G$783,СВЦЭМ!$A$40:$A$783,$A243,СВЦЭМ!$B$39:$B$789,J$225)+'СЕТ СН'!$F$12</f>
        <v>#VALUE!</v>
      </c>
      <c r="K243" s="36" t="e">
        <f ca="1">SUMIFS(СВЦЭМ!$G$40:$G$783,СВЦЭМ!$A$40:$A$783,$A243,СВЦЭМ!$B$39:$B$789,K$225)+'СЕТ СН'!$F$12</f>
        <v>#VALUE!</v>
      </c>
      <c r="L243" s="36" t="e">
        <f ca="1">SUMIFS(СВЦЭМ!$G$40:$G$783,СВЦЭМ!$A$40:$A$783,$A243,СВЦЭМ!$B$39:$B$789,L$225)+'СЕТ СН'!$F$12</f>
        <v>#VALUE!</v>
      </c>
      <c r="M243" s="36" t="e">
        <f ca="1">SUMIFS(СВЦЭМ!$G$40:$G$783,СВЦЭМ!$A$40:$A$783,$A243,СВЦЭМ!$B$39:$B$789,M$225)+'СЕТ СН'!$F$12</f>
        <v>#VALUE!</v>
      </c>
      <c r="N243" s="36" t="e">
        <f ca="1">SUMIFS(СВЦЭМ!$G$40:$G$783,СВЦЭМ!$A$40:$A$783,$A243,СВЦЭМ!$B$39:$B$789,N$225)+'СЕТ СН'!$F$12</f>
        <v>#VALUE!</v>
      </c>
      <c r="O243" s="36" t="e">
        <f ca="1">SUMIFS(СВЦЭМ!$G$40:$G$783,СВЦЭМ!$A$40:$A$783,$A243,СВЦЭМ!$B$39:$B$789,O$225)+'СЕТ СН'!$F$12</f>
        <v>#VALUE!</v>
      </c>
      <c r="P243" s="36" t="e">
        <f ca="1">SUMIFS(СВЦЭМ!$G$40:$G$783,СВЦЭМ!$A$40:$A$783,$A243,СВЦЭМ!$B$39:$B$789,P$225)+'СЕТ СН'!$F$12</f>
        <v>#VALUE!</v>
      </c>
      <c r="Q243" s="36" t="e">
        <f ca="1">SUMIFS(СВЦЭМ!$G$40:$G$783,СВЦЭМ!$A$40:$A$783,$A243,СВЦЭМ!$B$39:$B$789,Q$225)+'СЕТ СН'!$F$12</f>
        <v>#VALUE!</v>
      </c>
      <c r="R243" s="36" t="e">
        <f ca="1">SUMIFS(СВЦЭМ!$G$40:$G$783,СВЦЭМ!$A$40:$A$783,$A243,СВЦЭМ!$B$39:$B$789,R$225)+'СЕТ СН'!$F$12</f>
        <v>#VALUE!</v>
      </c>
      <c r="S243" s="36" t="e">
        <f ca="1">SUMIFS(СВЦЭМ!$G$40:$G$783,СВЦЭМ!$A$40:$A$783,$A243,СВЦЭМ!$B$39:$B$789,S$225)+'СЕТ СН'!$F$12</f>
        <v>#VALUE!</v>
      </c>
      <c r="T243" s="36" t="e">
        <f ca="1">SUMIFS(СВЦЭМ!$G$40:$G$783,СВЦЭМ!$A$40:$A$783,$A243,СВЦЭМ!$B$39:$B$789,T$225)+'СЕТ СН'!$F$12</f>
        <v>#VALUE!</v>
      </c>
      <c r="U243" s="36" t="e">
        <f ca="1">SUMIFS(СВЦЭМ!$G$40:$G$783,СВЦЭМ!$A$40:$A$783,$A243,СВЦЭМ!$B$39:$B$789,U$225)+'СЕТ СН'!$F$12</f>
        <v>#VALUE!</v>
      </c>
      <c r="V243" s="36" t="e">
        <f ca="1">SUMIFS(СВЦЭМ!$G$40:$G$783,СВЦЭМ!$A$40:$A$783,$A243,СВЦЭМ!$B$39:$B$789,V$225)+'СЕТ СН'!$F$12</f>
        <v>#VALUE!</v>
      </c>
      <c r="W243" s="36" t="e">
        <f ca="1">SUMIFS(СВЦЭМ!$G$40:$G$783,СВЦЭМ!$A$40:$A$783,$A243,СВЦЭМ!$B$39:$B$789,W$225)+'СЕТ СН'!$F$12</f>
        <v>#VALUE!</v>
      </c>
      <c r="X243" s="36" t="e">
        <f ca="1">SUMIFS(СВЦЭМ!$G$40:$G$783,СВЦЭМ!$A$40:$A$783,$A243,СВЦЭМ!$B$39:$B$789,X$225)+'СЕТ СН'!$F$12</f>
        <v>#VALUE!</v>
      </c>
      <c r="Y243" s="36" t="e">
        <f ca="1">SUMIFS(СВЦЭМ!$G$40:$G$783,СВЦЭМ!$A$40:$A$783,$A243,СВЦЭМ!$B$39:$B$789,Y$225)+'СЕТ СН'!$F$12</f>
        <v>#VALUE!</v>
      </c>
    </row>
    <row r="244" spans="1:25" ht="15.75" hidden="1" x14ac:dyDescent="0.2">
      <c r="A244" s="35">
        <f t="shared" si="6"/>
        <v>45645</v>
      </c>
      <c r="B244" s="36" t="e">
        <f ca="1">SUMIFS(СВЦЭМ!$G$40:$G$783,СВЦЭМ!$A$40:$A$783,$A244,СВЦЭМ!$B$39:$B$789,B$225)+'СЕТ СН'!$F$12</f>
        <v>#VALUE!</v>
      </c>
      <c r="C244" s="36" t="e">
        <f ca="1">SUMIFS(СВЦЭМ!$G$40:$G$783,СВЦЭМ!$A$40:$A$783,$A244,СВЦЭМ!$B$39:$B$789,C$225)+'СЕТ СН'!$F$12</f>
        <v>#VALUE!</v>
      </c>
      <c r="D244" s="36" t="e">
        <f ca="1">SUMIFS(СВЦЭМ!$G$40:$G$783,СВЦЭМ!$A$40:$A$783,$A244,СВЦЭМ!$B$39:$B$789,D$225)+'СЕТ СН'!$F$12</f>
        <v>#VALUE!</v>
      </c>
      <c r="E244" s="36" t="e">
        <f ca="1">SUMIFS(СВЦЭМ!$G$40:$G$783,СВЦЭМ!$A$40:$A$783,$A244,СВЦЭМ!$B$39:$B$789,E$225)+'СЕТ СН'!$F$12</f>
        <v>#VALUE!</v>
      </c>
      <c r="F244" s="36" t="e">
        <f ca="1">SUMIFS(СВЦЭМ!$G$40:$G$783,СВЦЭМ!$A$40:$A$783,$A244,СВЦЭМ!$B$39:$B$789,F$225)+'СЕТ СН'!$F$12</f>
        <v>#VALUE!</v>
      </c>
      <c r="G244" s="36" t="e">
        <f ca="1">SUMIFS(СВЦЭМ!$G$40:$G$783,СВЦЭМ!$A$40:$A$783,$A244,СВЦЭМ!$B$39:$B$789,G$225)+'СЕТ СН'!$F$12</f>
        <v>#VALUE!</v>
      </c>
      <c r="H244" s="36" t="e">
        <f ca="1">SUMIFS(СВЦЭМ!$G$40:$G$783,СВЦЭМ!$A$40:$A$783,$A244,СВЦЭМ!$B$39:$B$789,H$225)+'СЕТ СН'!$F$12</f>
        <v>#VALUE!</v>
      </c>
      <c r="I244" s="36" t="e">
        <f ca="1">SUMIFS(СВЦЭМ!$G$40:$G$783,СВЦЭМ!$A$40:$A$783,$A244,СВЦЭМ!$B$39:$B$789,I$225)+'СЕТ СН'!$F$12</f>
        <v>#VALUE!</v>
      </c>
      <c r="J244" s="36" t="e">
        <f ca="1">SUMIFS(СВЦЭМ!$G$40:$G$783,СВЦЭМ!$A$40:$A$783,$A244,СВЦЭМ!$B$39:$B$789,J$225)+'СЕТ СН'!$F$12</f>
        <v>#VALUE!</v>
      </c>
      <c r="K244" s="36" t="e">
        <f ca="1">SUMIFS(СВЦЭМ!$G$40:$G$783,СВЦЭМ!$A$40:$A$783,$A244,СВЦЭМ!$B$39:$B$789,K$225)+'СЕТ СН'!$F$12</f>
        <v>#VALUE!</v>
      </c>
      <c r="L244" s="36" t="e">
        <f ca="1">SUMIFS(СВЦЭМ!$G$40:$G$783,СВЦЭМ!$A$40:$A$783,$A244,СВЦЭМ!$B$39:$B$789,L$225)+'СЕТ СН'!$F$12</f>
        <v>#VALUE!</v>
      </c>
      <c r="M244" s="36" t="e">
        <f ca="1">SUMIFS(СВЦЭМ!$G$40:$G$783,СВЦЭМ!$A$40:$A$783,$A244,СВЦЭМ!$B$39:$B$789,M$225)+'СЕТ СН'!$F$12</f>
        <v>#VALUE!</v>
      </c>
      <c r="N244" s="36" t="e">
        <f ca="1">SUMIFS(СВЦЭМ!$G$40:$G$783,СВЦЭМ!$A$40:$A$783,$A244,СВЦЭМ!$B$39:$B$789,N$225)+'СЕТ СН'!$F$12</f>
        <v>#VALUE!</v>
      </c>
      <c r="O244" s="36" t="e">
        <f ca="1">SUMIFS(СВЦЭМ!$G$40:$G$783,СВЦЭМ!$A$40:$A$783,$A244,СВЦЭМ!$B$39:$B$789,O$225)+'СЕТ СН'!$F$12</f>
        <v>#VALUE!</v>
      </c>
      <c r="P244" s="36" t="e">
        <f ca="1">SUMIFS(СВЦЭМ!$G$40:$G$783,СВЦЭМ!$A$40:$A$783,$A244,СВЦЭМ!$B$39:$B$789,P$225)+'СЕТ СН'!$F$12</f>
        <v>#VALUE!</v>
      </c>
      <c r="Q244" s="36" t="e">
        <f ca="1">SUMIFS(СВЦЭМ!$G$40:$G$783,СВЦЭМ!$A$40:$A$783,$A244,СВЦЭМ!$B$39:$B$789,Q$225)+'СЕТ СН'!$F$12</f>
        <v>#VALUE!</v>
      </c>
      <c r="R244" s="36" t="e">
        <f ca="1">SUMIFS(СВЦЭМ!$G$40:$G$783,СВЦЭМ!$A$40:$A$783,$A244,СВЦЭМ!$B$39:$B$789,R$225)+'СЕТ СН'!$F$12</f>
        <v>#VALUE!</v>
      </c>
      <c r="S244" s="36" t="e">
        <f ca="1">SUMIFS(СВЦЭМ!$G$40:$G$783,СВЦЭМ!$A$40:$A$783,$A244,СВЦЭМ!$B$39:$B$789,S$225)+'СЕТ СН'!$F$12</f>
        <v>#VALUE!</v>
      </c>
      <c r="T244" s="36" t="e">
        <f ca="1">SUMIFS(СВЦЭМ!$G$40:$G$783,СВЦЭМ!$A$40:$A$783,$A244,СВЦЭМ!$B$39:$B$789,T$225)+'СЕТ СН'!$F$12</f>
        <v>#VALUE!</v>
      </c>
      <c r="U244" s="36" t="e">
        <f ca="1">SUMIFS(СВЦЭМ!$G$40:$G$783,СВЦЭМ!$A$40:$A$783,$A244,СВЦЭМ!$B$39:$B$789,U$225)+'СЕТ СН'!$F$12</f>
        <v>#VALUE!</v>
      </c>
      <c r="V244" s="36" t="e">
        <f ca="1">SUMIFS(СВЦЭМ!$G$40:$G$783,СВЦЭМ!$A$40:$A$783,$A244,СВЦЭМ!$B$39:$B$789,V$225)+'СЕТ СН'!$F$12</f>
        <v>#VALUE!</v>
      </c>
      <c r="W244" s="36" t="e">
        <f ca="1">SUMIFS(СВЦЭМ!$G$40:$G$783,СВЦЭМ!$A$40:$A$783,$A244,СВЦЭМ!$B$39:$B$789,W$225)+'СЕТ СН'!$F$12</f>
        <v>#VALUE!</v>
      </c>
      <c r="X244" s="36" t="e">
        <f ca="1">SUMIFS(СВЦЭМ!$G$40:$G$783,СВЦЭМ!$A$40:$A$783,$A244,СВЦЭМ!$B$39:$B$789,X$225)+'СЕТ СН'!$F$12</f>
        <v>#VALUE!</v>
      </c>
      <c r="Y244" s="36" t="e">
        <f ca="1">SUMIFS(СВЦЭМ!$G$40:$G$783,СВЦЭМ!$A$40:$A$783,$A244,СВЦЭМ!$B$39:$B$789,Y$225)+'СЕТ СН'!$F$12</f>
        <v>#VALUE!</v>
      </c>
    </row>
    <row r="245" spans="1:25" ht="15.75" hidden="1" x14ac:dyDescent="0.2">
      <c r="A245" s="35">
        <f t="shared" si="6"/>
        <v>45646</v>
      </c>
      <c r="B245" s="36" t="e">
        <f ca="1">SUMIFS(СВЦЭМ!$G$40:$G$783,СВЦЭМ!$A$40:$A$783,$A245,СВЦЭМ!$B$39:$B$789,B$225)+'СЕТ СН'!$F$12</f>
        <v>#VALUE!</v>
      </c>
      <c r="C245" s="36" t="e">
        <f ca="1">SUMIFS(СВЦЭМ!$G$40:$G$783,СВЦЭМ!$A$40:$A$783,$A245,СВЦЭМ!$B$39:$B$789,C$225)+'СЕТ СН'!$F$12</f>
        <v>#VALUE!</v>
      </c>
      <c r="D245" s="36" t="e">
        <f ca="1">SUMIFS(СВЦЭМ!$G$40:$G$783,СВЦЭМ!$A$40:$A$783,$A245,СВЦЭМ!$B$39:$B$789,D$225)+'СЕТ СН'!$F$12</f>
        <v>#VALUE!</v>
      </c>
      <c r="E245" s="36" t="e">
        <f ca="1">SUMIFS(СВЦЭМ!$G$40:$G$783,СВЦЭМ!$A$40:$A$783,$A245,СВЦЭМ!$B$39:$B$789,E$225)+'СЕТ СН'!$F$12</f>
        <v>#VALUE!</v>
      </c>
      <c r="F245" s="36" t="e">
        <f ca="1">SUMIFS(СВЦЭМ!$G$40:$G$783,СВЦЭМ!$A$40:$A$783,$A245,СВЦЭМ!$B$39:$B$789,F$225)+'СЕТ СН'!$F$12</f>
        <v>#VALUE!</v>
      </c>
      <c r="G245" s="36" t="e">
        <f ca="1">SUMIFS(СВЦЭМ!$G$40:$G$783,СВЦЭМ!$A$40:$A$783,$A245,СВЦЭМ!$B$39:$B$789,G$225)+'СЕТ СН'!$F$12</f>
        <v>#VALUE!</v>
      </c>
      <c r="H245" s="36" t="e">
        <f ca="1">SUMIFS(СВЦЭМ!$G$40:$G$783,СВЦЭМ!$A$40:$A$783,$A245,СВЦЭМ!$B$39:$B$789,H$225)+'СЕТ СН'!$F$12</f>
        <v>#VALUE!</v>
      </c>
      <c r="I245" s="36" t="e">
        <f ca="1">SUMIFS(СВЦЭМ!$G$40:$G$783,СВЦЭМ!$A$40:$A$783,$A245,СВЦЭМ!$B$39:$B$789,I$225)+'СЕТ СН'!$F$12</f>
        <v>#VALUE!</v>
      </c>
      <c r="J245" s="36" t="e">
        <f ca="1">SUMIFS(СВЦЭМ!$G$40:$G$783,СВЦЭМ!$A$40:$A$783,$A245,СВЦЭМ!$B$39:$B$789,J$225)+'СЕТ СН'!$F$12</f>
        <v>#VALUE!</v>
      </c>
      <c r="K245" s="36" t="e">
        <f ca="1">SUMIFS(СВЦЭМ!$G$40:$G$783,СВЦЭМ!$A$40:$A$783,$A245,СВЦЭМ!$B$39:$B$789,K$225)+'СЕТ СН'!$F$12</f>
        <v>#VALUE!</v>
      </c>
      <c r="L245" s="36" t="e">
        <f ca="1">SUMIFS(СВЦЭМ!$G$40:$G$783,СВЦЭМ!$A$40:$A$783,$A245,СВЦЭМ!$B$39:$B$789,L$225)+'СЕТ СН'!$F$12</f>
        <v>#VALUE!</v>
      </c>
      <c r="M245" s="36" t="e">
        <f ca="1">SUMIFS(СВЦЭМ!$G$40:$G$783,СВЦЭМ!$A$40:$A$783,$A245,СВЦЭМ!$B$39:$B$789,M$225)+'СЕТ СН'!$F$12</f>
        <v>#VALUE!</v>
      </c>
      <c r="N245" s="36" t="e">
        <f ca="1">SUMIFS(СВЦЭМ!$G$40:$G$783,СВЦЭМ!$A$40:$A$783,$A245,СВЦЭМ!$B$39:$B$789,N$225)+'СЕТ СН'!$F$12</f>
        <v>#VALUE!</v>
      </c>
      <c r="O245" s="36" t="e">
        <f ca="1">SUMIFS(СВЦЭМ!$G$40:$G$783,СВЦЭМ!$A$40:$A$783,$A245,СВЦЭМ!$B$39:$B$789,O$225)+'СЕТ СН'!$F$12</f>
        <v>#VALUE!</v>
      </c>
      <c r="P245" s="36" t="e">
        <f ca="1">SUMIFS(СВЦЭМ!$G$40:$G$783,СВЦЭМ!$A$40:$A$783,$A245,СВЦЭМ!$B$39:$B$789,P$225)+'СЕТ СН'!$F$12</f>
        <v>#VALUE!</v>
      </c>
      <c r="Q245" s="36" t="e">
        <f ca="1">SUMIFS(СВЦЭМ!$G$40:$G$783,СВЦЭМ!$A$40:$A$783,$A245,СВЦЭМ!$B$39:$B$789,Q$225)+'СЕТ СН'!$F$12</f>
        <v>#VALUE!</v>
      </c>
      <c r="R245" s="36" t="e">
        <f ca="1">SUMIFS(СВЦЭМ!$G$40:$G$783,СВЦЭМ!$A$40:$A$783,$A245,СВЦЭМ!$B$39:$B$789,R$225)+'СЕТ СН'!$F$12</f>
        <v>#VALUE!</v>
      </c>
      <c r="S245" s="36" t="e">
        <f ca="1">SUMIFS(СВЦЭМ!$G$40:$G$783,СВЦЭМ!$A$40:$A$783,$A245,СВЦЭМ!$B$39:$B$789,S$225)+'СЕТ СН'!$F$12</f>
        <v>#VALUE!</v>
      </c>
      <c r="T245" s="36" t="e">
        <f ca="1">SUMIFS(СВЦЭМ!$G$40:$G$783,СВЦЭМ!$A$40:$A$783,$A245,СВЦЭМ!$B$39:$B$789,T$225)+'СЕТ СН'!$F$12</f>
        <v>#VALUE!</v>
      </c>
      <c r="U245" s="36" t="e">
        <f ca="1">SUMIFS(СВЦЭМ!$G$40:$G$783,СВЦЭМ!$A$40:$A$783,$A245,СВЦЭМ!$B$39:$B$789,U$225)+'СЕТ СН'!$F$12</f>
        <v>#VALUE!</v>
      </c>
      <c r="V245" s="36" t="e">
        <f ca="1">SUMIFS(СВЦЭМ!$G$40:$G$783,СВЦЭМ!$A$40:$A$783,$A245,СВЦЭМ!$B$39:$B$789,V$225)+'СЕТ СН'!$F$12</f>
        <v>#VALUE!</v>
      </c>
      <c r="W245" s="36" t="e">
        <f ca="1">SUMIFS(СВЦЭМ!$G$40:$G$783,СВЦЭМ!$A$40:$A$783,$A245,СВЦЭМ!$B$39:$B$789,W$225)+'СЕТ СН'!$F$12</f>
        <v>#VALUE!</v>
      </c>
      <c r="X245" s="36" t="e">
        <f ca="1">SUMIFS(СВЦЭМ!$G$40:$G$783,СВЦЭМ!$A$40:$A$783,$A245,СВЦЭМ!$B$39:$B$789,X$225)+'СЕТ СН'!$F$12</f>
        <v>#VALUE!</v>
      </c>
      <c r="Y245" s="36" t="e">
        <f ca="1">SUMIFS(СВЦЭМ!$G$40:$G$783,СВЦЭМ!$A$40:$A$783,$A245,СВЦЭМ!$B$39:$B$789,Y$225)+'СЕТ СН'!$F$12</f>
        <v>#VALUE!</v>
      </c>
    </row>
    <row r="246" spans="1:25" ht="15.75" hidden="1" x14ac:dyDescent="0.2">
      <c r="A246" s="35">
        <f t="shared" si="6"/>
        <v>45647</v>
      </c>
      <c r="B246" s="36" t="e">
        <f ca="1">SUMIFS(СВЦЭМ!$G$40:$G$783,СВЦЭМ!$A$40:$A$783,$A246,СВЦЭМ!$B$39:$B$789,B$225)+'СЕТ СН'!$F$12</f>
        <v>#VALUE!</v>
      </c>
      <c r="C246" s="36" t="e">
        <f ca="1">SUMIFS(СВЦЭМ!$G$40:$G$783,СВЦЭМ!$A$40:$A$783,$A246,СВЦЭМ!$B$39:$B$789,C$225)+'СЕТ СН'!$F$12</f>
        <v>#VALUE!</v>
      </c>
      <c r="D246" s="36" t="e">
        <f ca="1">SUMIFS(СВЦЭМ!$G$40:$G$783,СВЦЭМ!$A$40:$A$783,$A246,СВЦЭМ!$B$39:$B$789,D$225)+'СЕТ СН'!$F$12</f>
        <v>#VALUE!</v>
      </c>
      <c r="E246" s="36" t="e">
        <f ca="1">SUMIFS(СВЦЭМ!$G$40:$G$783,СВЦЭМ!$A$40:$A$783,$A246,СВЦЭМ!$B$39:$B$789,E$225)+'СЕТ СН'!$F$12</f>
        <v>#VALUE!</v>
      </c>
      <c r="F246" s="36" t="e">
        <f ca="1">SUMIFS(СВЦЭМ!$G$40:$G$783,СВЦЭМ!$A$40:$A$783,$A246,СВЦЭМ!$B$39:$B$789,F$225)+'СЕТ СН'!$F$12</f>
        <v>#VALUE!</v>
      </c>
      <c r="G246" s="36" t="e">
        <f ca="1">SUMIFS(СВЦЭМ!$G$40:$G$783,СВЦЭМ!$A$40:$A$783,$A246,СВЦЭМ!$B$39:$B$789,G$225)+'СЕТ СН'!$F$12</f>
        <v>#VALUE!</v>
      </c>
      <c r="H246" s="36" t="e">
        <f ca="1">SUMIFS(СВЦЭМ!$G$40:$G$783,СВЦЭМ!$A$40:$A$783,$A246,СВЦЭМ!$B$39:$B$789,H$225)+'СЕТ СН'!$F$12</f>
        <v>#VALUE!</v>
      </c>
      <c r="I246" s="36" t="e">
        <f ca="1">SUMIFS(СВЦЭМ!$G$40:$G$783,СВЦЭМ!$A$40:$A$783,$A246,СВЦЭМ!$B$39:$B$789,I$225)+'СЕТ СН'!$F$12</f>
        <v>#VALUE!</v>
      </c>
      <c r="J246" s="36" t="e">
        <f ca="1">SUMIFS(СВЦЭМ!$G$40:$G$783,СВЦЭМ!$A$40:$A$783,$A246,СВЦЭМ!$B$39:$B$789,J$225)+'СЕТ СН'!$F$12</f>
        <v>#VALUE!</v>
      </c>
      <c r="K246" s="36" t="e">
        <f ca="1">SUMIFS(СВЦЭМ!$G$40:$G$783,СВЦЭМ!$A$40:$A$783,$A246,СВЦЭМ!$B$39:$B$789,K$225)+'СЕТ СН'!$F$12</f>
        <v>#VALUE!</v>
      </c>
      <c r="L246" s="36" t="e">
        <f ca="1">SUMIFS(СВЦЭМ!$G$40:$G$783,СВЦЭМ!$A$40:$A$783,$A246,СВЦЭМ!$B$39:$B$789,L$225)+'СЕТ СН'!$F$12</f>
        <v>#VALUE!</v>
      </c>
      <c r="M246" s="36" t="e">
        <f ca="1">SUMIFS(СВЦЭМ!$G$40:$G$783,СВЦЭМ!$A$40:$A$783,$A246,СВЦЭМ!$B$39:$B$789,M$225)+'СЕТ СН'!$F$12</f>
        <v>#VALUE!</v>
      </c>
      <c r="N246" s="36" t="e">
        <f ca="1">SUMIFS(СВЦЭМ!$G$40:$G$783,СВЦЭМ!$A$40:$A$783,$A246,СВЦЭМ!$B$39:$B$789,N$225)+'СЕТ СН'!$F$12</f>
        <v>#VALUE!</v>
      </c>
      <c r="O246" s="36" t="e">
        <f ca="1">SUMIFS(СВЦЭМ!$G$40:$G$783,СВЦЭМ!$A$40:$A$783,$A246,СВЦЭМ!$B$39:$B$789,O$225)+'СЕТ СН'!$F$12</f>
        <v>#VALUE!</v>
      </c>
      <c r="P246" s="36" t="e">
        <f ca="1">SUMIFS(СВЦЭМ!$G$40:$G$783,СВЦЭМ!$A$40:$A$783,$A246,СВЦЭМ!$B$39:$B$789,P$225)+'СЕТ СН'!$F$12</f>
        <v>#VALUE!</v>
      </c>
      <c r="Q246" s="36" t="e">
        <f ca="1">SUMIFS(СВЦЭМ!$G$40:$G$783,СВЦЭМ!$A$40:$A$783,$A246,СВЦЭМ!$B$39:$B$789,Q$225)+'СЕТ СН'!$F$12</f>
        <v>#VALUE!</v>
      </c>
      <c r="R246" s="36" t="e">
        <f ca="1">SUMIFS(СВЦЭМ!$G$40:$G$783,СВЦЭМ!$A$40:$A$783,$A246,СВЦЭМ!$B$39:$B$789,R$225)+'СЕТ СН'!$F$12</f>
        <v>#VALUE!</v>
      </c>
      <c r="S246" s="36" t="e">
        <f ca="1">SUMIFS(СВЦЭМ!$G$40:$G$783,СВЦЭМ!$A$40:$A$783,$A246,СВЦЭМ!$B$39:$B$789,S$225)+'СЕТ СН'!$F$12</f>
        <v>#VALUE!</v>
      </c>
      <c r="T246" s="36" t="e">
        <f ca="1">SUMIFS(СВЦЭМ!$G$40:$G$783,СВЦЭМ!$A$40:$A$783,$A246,СВЦЭМ!$B$39:$B$789,T$225)+'СЕТ СН'!$F$12</f>
        <v>#VALUE!</v>
      </c>
      <c r="U246" s="36" t="e">
        <f ca="1">SUMIFS(СВЦЭМ!$G$40:$G$783,СВЦЭМ!$A$40:$A$783,$A246,СВЦЭМ!$B$39:$B$789,U$225)+'СЕТ СН'!$F$12</f>
        <v>#VALUE!</v>
      </c>
      <c r="V246" s="36" t="e">
        <f ca="1">SUMIFS(СВЦЭМ!$G$40:$G$783,СВЦЭМ!$A$40:$A$783,$A246,СВЦЭМ!$B$39:$B$789,V$225)+'СЕТ СН'!$F$12</f>
        <v>#VALUE!</v>
      </c>
      <c r="W246" s="36" t="e">
        <f ca="1">SUMIFS(СВЦЭМ!$G$40:$G$783,СВЦЭМ!$A$40:$A$783,$A246,СВЦЭМ!$B$39:$B$789,W$225)+'СЕТ СН'!$F$12</f>
        <v>#VALUE!</v>
      </c>
      <c r="X246" s="36" t="e">
        <f ca="1">SUMIFS(СВЦЭМ!$G$40:$G$783,СВЦЭМ!$A$40:$A$783,$A246,СВЦЭМ!$B$39:$B$789,X$225)+'СЕТ СН'!$F$12</f>
        <v>#VALUE!</v>
      </c>
      <c r="Y246" s="36" t="e">
        <f ca="1">SUMIFS(СВЦЭМ!$G$40:$G$783,СВЦЭМ!$A$40:$A$783,$A246,СВЦЭМ!$B$39:$B$789,Y$225)+'СЕТ СН'!$F$12</f>
        <v>#VALUE!</v>
      </c>
    </row>
    <row r="247" spans="1:25" ht="15.75" hidden="1" x14ac:dyDescent="0.2">
      <c r="A247" s="35">
        <f t="shared" si="6"/>
        <v>45648</v>
      </c>
      <c r="B247" s="36" t="e">
        <f ca="1">SUMIFS(СВЦЭМ!$G$40:$G$783,СВЦЭМ!$A$40:$A$783,$A247,СВЦЭМ!$B$39:$B$789,B$225)+'СЕТ СН'!$F$12</f>
        <v>#VALUE!</v>
      </c>
      <c r="C247" s="36" t="e">
        <f ca="1">SUMIFS(СВЦЭМ!$G$40:$G$783,СВЦЭМ!$A$40:$A$783,$A247,СВЦЭМ!$B$39:$B$789,C$225)+'СЕТ СН'!$F$12</f>
        <v>#VALUE!</v>
      </c>
      <c r="D247" s="36" t="e">
        <f ca="1">SUMIFS(СВЦЭМ!$G$40:$G$783,СВЦЭМ!$A$40:$A$783,$A247,СВЦЭМ!$B$39:$B$789,D$225)+'СЕТ СН'!$F$12</f>
        <v>#VALUE!</v>
      </c>
      <c r="E247" s="36" t="e">
        <f ca="1">SUMIFS(СВЦЭМ!$G$40:$G$783,СВЦЭМ!$A$40:$A$783,$A247,СВЦЭМ!$B$39:$B$789,E$225)+'СЕТ СН'!$F$12</f>
        <v>#VALUE!</v>
      </c>
      <c r="F247" s="36" t="e">
        <f ca="1">SUMIFS(СВЦЭМ!$G$40:$G$783,СВЦЭМ!$A$40:$A$783,$A247,СВЦЭМ!$B$39:$B$789,F$225)+'СЕТ СН'!$F$12</f>
        <v>#VALUE!</v>
      </c>
      <c r="G247" s="36" t="e">
        <f ca="1">SUMIFS(СВЦЭМ!$G$40:$G$783,СВЦЭМ!$A$40:$A$783,$A247,СВЦЭМ!$B$39:$B$789,G$225)+'СЕТ СН'!$F$12</f>
        <v>#VALUE!</v>
      </c>
      <c r="H247" s="36" t="e">
        <f ca="1">SUMIFS(СВЦЭМ!$G$40:$G$783,СВЦЭМ!$A$40:$A$783,$A247,СВЦЭМ!$B$39:$B$789,H$225)+'СЕТ СН'!$F$12</f>
        <v>#VALUE!</v>
      </c>
      <c r="I247" s="36" t="e">
        <f ca="1">SUMIFS(СВЦЭМ!$G$40:$G$783,СВЦЭМ!$A$40:$A$783,$A247,СВЦЭМ!$B$39:$B$789,I$225)+'СЕТ СН'!$F$12</f>
        <v>#VALUE!</v>
      </c>
      <c r="J247" s="36" t="e">
        <f ca="1">SUMIFS(СВЦЭМ!$G$40:$G$783,СВЦЭМ!$A$40:$A$783,$A247,СВЦЭМ!$B$39:$B$789,J$225)+'СЕТ СН'!$F$12</f>
        <v>#VALUE!</v>
      </c>
      <c r="K247" s="36" t="e">
        <f ca="1">SUMIFS(СВЦЭМ!$G$40:$G$783,СВЦЭМ!$A$40:$A$783,$A247,СВЦЭМ!$B$39:$B$789,K$225)+'СЕТ СН'!$F$12</f>
        <v>#VALUE!</v>
      </c>
      <c r="L247" s="36" t="e">
        <f ca="1">SUMIFS(СВЦЭМ!$G$40:$G$783,СВЦЭМ!$A$40:$A$783,$A247,СВЦЭМ!$B$39:$B$789,L$225)+'СЕТ СН'!$F$12</f>
        <v>#VALUE!</v>
      </c>
      <c r="M247" s="36" t="e">
        <f ca="1">SUMIFS(СВЦЭМ!$G$40:$G$783,СВЦЭМ!$A$40:$A$783,$A247,СВЦЭМ!$B$39:$B$789,M$225)+'СЕТ СН'!$F$12</f>
        <v>#VALUE!</v>
      </c>
      <c r="N247" s="36" t="e">
        <f ca="1">SUMIFS(СВЦЭМ!$G$40:$G$783,СВЦЭМ!$A$40:$A$783,$A247,СВЦЭМ!$B$39:$B$789,N$225)+'СЕТ СН'!$F$12</f>
        <v>#VALUE!</v>
      </c>
      <c r="O247" s="36" t="e">
        <f ca="1">SUMIFS(СВЦЭМ!$G$40:$G$783,СВЦЭМ!$A$40:$A$783,$A247,СВЦЭМ!$B$39:$B$789,O$225)+'СЕТ СН'!$F$12</f>
        <v>#VALUE!</v>
      </c>
      <c r="P247" s="36" t="e">
        <f ca="1">SUMIFS(СВЦЭМ!$G$40:$G$783,СВЦЭМ!$A$40:$A$783,$A247,СВЦЭМ!$B$39:$B$789,P$225)+'СЕТ СН'!$F$12</f>
        <v>#VALUE!</v>
      </c>
      <c r="Q247" s="36" t="e">
        <f ca="1">SUMIFS(СВЦЭМ!$G$40:$G$783,СВЦЭМ!$A$40:$A$783,$A247,СВЦЭМ!$B$39:$B$789,Q$225)+'СЕТ СН'!$F$12</f>
        <v>#VALUE!</v>
      </c>
      <c r="R247" s="36" t="e">
        <f ca="1">SUMIFS(СВЦЭМ!$G$40:$G$783,СВЦЭМ!$A$40:$A$783,$A247,СВЦЭМ!$B$39:$B$789,R$225)+'СЕТ СН'!$F$12</f>
        <v>#VALUE!</v>
      </c>
      <c r="S247" s="36" t="e">
        <f ca="1">SUMIFS(СВЦЭМ!$G$40:$G$783,СВЦЭМ!$A$40:$A$783,$A247,СВЦЭМ!$B$39:$B$789,S$225)+'СЕТ СН'!$F$12</f>
        <v>#VALUE!</v>
      </c>
      <c r="T247" s="36" t="e">
        <f ca="1">SUMIFS(СВЦЭМ!$G$40:$G$783,СВЦЭМ!$A$40:$A$783,$A247,СВЦЭМ!$B$39:$B$789,T$225)+'СЕТ СН'!$F$12</f>
        <v>#VALUE!</v>
      </c>
      <c r="U247" s="36" t="e">
        <f ca="1">SUMIFS(СВЦЭМ!$G$40:$G$783,СВЦЭМ!$A$40:$A$783,$A247,СВЦЭМ!$B$39:$B$789,U$225)+'СЕТ СН'!$F$12</f>
        <v>#VALUE!</v>
      </c>
      <c r="V247" s="36" t="e">
        <f ca="1">SUMIFS(СВЦЭМ!$G$40:$G$783,СВЦЭМ!$A$40:$A$783,$A247,СВЦЭМ!$B$39:$B$789,V$225)+'СЕТ СН'!$F$12</f>
        <v>#VALUE!</v>
      </c>
      <c r="W247" s="36" t="e">
        <f ca="1">SUMIFS(СВЦЭМ!$G$40:$G$783,СВЦЭМ!$A$40:$A$783,$A247,СВЦЭМ!$B$39:$B$789,W$225)+'СЕТ СН'!$F$12</f>
        <v>#VALUE!</v>
      </c>
      <c r="X247" s="36" t="e">
        <f ca="1">SUMIFS(СВЦЭМ!$G$40:$G$783,СВЦЭМ!$A$40:$A$783,$A247,СВЦЭМ!$B$39:$B$789,X$225)+'СЕТ СН'!$F$12</f>
        <v>#VALUE!</v>
      </c>
      <c r="Y247" s="36" t="e">
        <f ca="1">SUMIFS(СВЦЭМ!$G$40:$G$783,СВЦЭМ!$A$40:$A$783,$A247,СВЦЭМ!$B$39:$B$789,Y$225)+'СЕТ СН'!$F$12</f>
        <v>#VALUE!</v>
      </c>
    </row>
    <row r="248" spans="1:25" ht="15.75" hidden="1" x14ac:dyDescent="0.2">
      <c r="A248" s="35">
        <f t="shared" si="6"/>
        <v>45649</v>
      </c>
      <c r="B248" s="36" t="e">
        <f ca="1">SUMIFS(СВЦЭМ!$G$40:$G$783,СВЦЭМ!$A$40:$A$783,$A248,СВЦЭМ!$B$39:$B$789,B$225)+'СЕТ СН'!$F$12</f>
        <v>#VALUE!</v>
      </c>
      <c r="C248" s="36" t="e">
        <f ca="1">SUMIFS(СВЦЭМ!$G$40:$G$783,СВЦЭМ!$A$40:$A$783,$A248,СВЦЭМ!$B$39:$B$789,C$225)+'СЕТ СН'!$F$12</f>
        <v>#VALUE!</v>
      </c>
      <c r="D248" s="36" t="e">
        <f ca="1">SUMIFS(СВЦЭМ!$G$40:$G$783,СВЦЭМ!$A$40:$A$783,$A248,СВЦЭМ!$B$39:$B$789,D$225)+'СЕТ СН'!$F$12</f>
        <v>#VALUE!</v>
      </c>
      <c r="E248" s="36" t="e">
        <f ca="1">SUMIFS(СВЦЭМ!$G$40:$G$783,СВЦЭМ!$A$40:$A$783,$A248,СВЦЭМ!$B$39:$B$789,E$225)+'СЕТ СН'!$F$12</f>
        <v>#VALUE!</v>
      </c>
      <c r="F248" s="36" t="e">
        <f ca="1">SUMIFS(СВЦЭМ!$G$40:$G$783,СВЦЭМ!$A$40:$A$783,$A248,СВЦЭМ!$B$39:$B$789,F$225)+'СЕТ СН'!$F$12</f>
        <v>#VALUE!</v>
      </c>
      <c r="G248" s="36" t="e">
        <f ca="1">SUMIFS(СВЦЭМ!$G$40:$G$783,СВЦЭМ!$A$40:$A$783,$A248,СВЦЭМ!$B$39:$B$789,G$225)+'СЕТ СН'!$F$12</f>
        <v>#VALUE!</v>
      </c>
      <c r="H248" s="36" t="e">
        <f ca="1">SUMIFS(СВЦЭМ!$G$40:$G$783,СВЦЭМ!$A$40:$A$783,$A248,СВЦЭМ!$B$39:$B$789,H$225)+'СЕТ СН'!$F$12</f>
        <v>#VALUE!</v>
      </c>
      <c r="I248" s="36" t="e">
        <f ca="1">SUMIFS(СВЦЭМ!$G$40:$G$783,СВЦЭМ!$A$40:$A$783,$A248,СВЦЭМ!$B$39:$B$789,I$225)+'СЕТ СН'!$F$12</f>
        <v>#VALUE!</v>
      </c>
      <c r="J248" s="36" t="e">
        <f ca="1">SUMIFS(СВЦЭМ!$G$40:$G$783,СВЦЭМ!$A$40:$A$783,$A248,СВЦЭМ!$B$39:$B$789,J$225)+'СЕТ СН'!$F$12</f>
        <v>#VALUE!</v>
      </c>
      <c r="K248" s="36" t="e">
        <f ca="1">SUMIFS(СВЦЭМ!$G$40:$G$783,СВЦЭМ!$A$40:$A$783,$A248,СВЦЭМ!$B$39:$B$789,K$225)+'СЕТ СН'!$F$12</f>
        <v>#VALUE!</v>
      </c>
      <c r="L248" s="36" t="e">
        <f ca="1">SUMIFS(СВЦЭМ!$G$40:$G$783,СВЦЭМ!$A$40:$A$783,$A248,СВЦЭМ!$B$39:$B$789,L$225)+'СЕТ СН'!$F$12</f>
        <v>#VALUE!</v>
      </c>
      <c r="M248" s="36" t="e">
        <f ca="1">SUMIFS(СВЦЭМ!$G$40:$G$783,СВЦЭМ!$A$40:$A$783,$A248,СВЦЭМ!$B$39:$B$789,M$225)+'СЕТ СН'!$F$12</f>
        <v>#VALUE!</v>
      </c>
      <c r="N248" s="36" t="e">
        <f ca="1">SUMIFS(СВЦЭМ!$G$40:$G$783,СВЦЭМ!$A$40:$A$783,$A248,СВЦЭМ!$B$39:$B$789,N$225)+'СЕТ СН'!$F$12</f>
        <v>#VALUE!</v>
      </c>
      <c r="O248" s="36" t="e">
        <f ca="1">SUMIFS(СВЦЭМ!$G$40:$G$783,СВЦЭМ!$A$40:$A$783,$A248,СВЦЭМ!$B$39:$B$789,O$225)+'СЕТ СН'!$F$12</f>
        <v>#VALUE!</v>
      </c>
      <c r="P248" s="36" t="e">
        <f ca="1">SUMIFS(СВЦЭМ!$G$40:$G$783,СВЦЭМ!$A$40:$A$783,$A248,СВЦЭМ!$B$39:$B$789,P$225)+'СЕТ СН'!$F$12</f>
        <v>#VALUE!</v>
      </c>
      <c r="Q248" s="36" t="e">
        <f ca="1">SUMIFS(СВЦЭМ!$G$40:$G$783,СВЦЭМ!$A$40:$A$783,$A248,СВЦЭМ!$B$39:$B$789,Q$225)+'СЕТ СН'!$F$12</f>
        <v>#VALUE!</v>
      </c>
      <c r="R248" s="36" t="e">
        <f ca="1">SUMIFS(СВЦЭМ!$G$40:$G$783,СВЦЭМ!$A$40:$A$783,$A248,СВЦЭМ!$B$39:$B$789,R$225)+'СЕТ СН'!$F$12</f>
        <v>#VALUE!</v>
      </c>
      <c r="S248" s="36" t="e">
        <f ca="1">SUMIFS(СВЦЭМ!$G$40:$G$783,СВЦЭМ!$A$40:$A$783,$A248,СВЦЭМ!$B$39:$B$789,S$225)+'СЕТ СН'!$F$12</f>
        <v>#VALUE!</v>
      </c>
      <c r="T248" s="36" t="e">
        <f ca="1">SUMIFS(СВЦЭМ!$G$40:$G$783,СВЦЭМ!$A$40:$A$783,$A248,СВЦЭМ!$B$39:$B$789,T$225)+'СЕТ СН'!$F$12</f>
        <v>#VALUE!</v>
      </c>
      <c r="U248" s="36" t="e">
        <f ca="1">SUMIFS(СВЦЭМ!$G$40:$G$783,СВЦЭМ!$A$40:$A$783,$A248,СВЦЭМ!$B$39:$B$789,U$225)+'СЕТ СН'!$F$12</f>
        <v>#VALUE!</v>
      </c>
      <c r="V248" s="36" t="e">
        <f ca="1">SUMIFS(СВЦЭМ!$G$40:$G$783,СВЦЭМ!$A$40:$A$783,$A248,СВЦЭМ!$B$39:$B$789,V$225)+'СЕТ СН'!$F$12</f>
        <v>#VALUE!</v>
      </c>
      <c r="W248" s="36" t="e">
        <f ca="1">SUMIFS(СВЦЭМ!$G$40:$G$783,СВЦЭМ!$A$40:$A$783,$A248,СВЦЭМ!$B$39:$B$789,W$225)+'СЕТ СН'!$F$12</f>
        <v>#VALUE!</v>
      </c>
      <c r="X248" s="36" t="e">
        <f ca="1">SUMIFS(СВЦЭМ!$G$40:$G$783,СВЦЭМ!$A$40:$A$783,$A248,СВЦЭМ!$B$39:$B$789,X$225)+'СЕТ СН'!$F$12</f>
        <v>#VALUE!</v>
      </c>
      <c r="Y248" s="36" t="e">
        <f ca="1">SUMIFS(СВЦЭМ!$G$40:$G$783,СВЦЭМ!$A$40:$A$783,$A248,СВЦЭМ!$B$39:$B$789,Y$225)+'СЕТ СН'!$F$12</f>
        <v>#VALUE!</v>
      </c>
    </row>
    <row r="249" spans="1:25" ht="15.75" hidden="1" x14ac:dyDescent="0.2">
      <c r="A249" s="35">
        <f t="shared" si="6"/>
        <v>45650</v>
      </c>
      <c r="B249" s="36" t="e">
        <f ca="1">SUMIFS(СВЦЭМ!$G$40:$G$783,СВЦЭМ!$A$40:$A$783,$A249,СВЦЭМ!$B$39:$B$789,B$225)+'СЕТ СН'!$F$12</f>
        <v>#VALUE!</v>
      </c>
      <c r="C249" s="36" t="e">
        <f ca="1">SUMIFS(СВЦЭМ!$G$40:$G$783,СВЦЭМ!$A$40:$A$783,$A249,СВЦЭМ!$B$39:$B$789,C$225)+'СЕТ СН'!$F$12</f>
        <v>#VALUE!</v>
      </c>
      <c r="D249" s="36" t="e">
        <f ca="1">SUMIFS(СВЦЭМ!$G$40:$G$783,СВЦЭМ!$A$40:$A$783,$A249,СВЦЭМ!$B$39:$B$789,D$225)+'СЕТ СН'!$F$12</f>
        <v>#VALUE!</v>
      </c>
      <c r="E249" s="36" t="e">
        <f ca="1">SUMIFS(СВЦЭМ!$G$40:$G$783,СВЦЭМ!$A$40:$A$783,$A249,СВЦЭМ!$B$39:$B$789,E$225)+'СЕТ СН'!$F$12</f>
        <v>#VALUE!</v>
      </c>
      <c r="F249" s="36" t="e">
        <f ca="1">SUMIFS(СВЦЭМ!$G$40:$G$783,СВЦЭМ!$A$40:$A$783,$A249,СВЦЭМ!$B$39:$B$789,F$225)+'СЕТ СН'!$F$12</f>
        <v>#VALUE!</v>
      </c>
      <c r="G249" s="36" t="e">
        <f ca="1">SUMIFS(СВЦЭМ!$G$40:$G$783,СВЦЭМ!$A$40:$A$783,$A249,СВЦЭМ!$B$39:$B$789,G$225)+'СЕТ СН'!$F$12</f>
        <v>#VALUE!</v>
      </c>
      <c r="H249" s="36" t="e">
        <f ca="1">SUMIFS(СВЦЭМ!$G$40:$G$783,СВЦЭМ!$A$40:$A$783,$A249,СВЦЭМ!$B$39:$B$789,H$225)+'СЕТ СН'!$F$12</f>
        <v>#VALUE!</v>
      </c>
      <c r="I249" s="36" t="e">
        <f ca="1">SUMIFS(СВЦЭМ!$G$40:$G$783,СВЦЭМ!$A$40:$A$783,$A249,СВЦЭМ!$B$39:$B$789,I$225)+'СЕТ СН'!$F$12</f>
        <v>#VALUE!</v>
      </c>
      <c r="J249" s="36" t="e">
        <f ca="1">SUMIFS(СВЦЭМ!$G$40:$G$783,СВЦЭМ!$A$40:$A$783,$A249,СВЦЭМ!$B$39:$B$789,J$225)+'СЕТ СН'!$F$12</f>
        <v>#VALUE!</v>
      </c>
      <c r="K249" s="36" t="e">
        <f ca="1">SUMIFS(СВЦЭМ!$G$40:$G$783,СВЦЭМ!$A$40:$A$783,$A249,СВЦЭМ!$B$39:$B$789,K$225)+'СЕТ СН'!$F$12</f>
        <v>#VALUE!</v>
      </c>
      <c r="L249" s="36" t="e">
        <f ca="1">SUMIFS(СВЦЭМ!$G$40:$G$783,СВЦЭМ!$A$40:$A$783,$A249,СВЦЭМ!$B$39:$B$789,L$225)+'СЕТ СН'!$F$12</f>
        <v>#VALUE!</v>
      </c>
      <c r="M249" s="36" t="e">
        <f ca="1">SUMIFS(СВЦЭМ!$G$40:$G$783,СВЦЭМ!$A$40:$A$783,$A249,СВЦЭМ!$B$39:$B$789,M$225)+'СЕТ СН'!$F$12</f>
        <v>#VALUE!</v>
      </c>
      <c r="N249" s="36" t="e">
        <f ca="1">SUMIFS(СВЦЭМ!$G$40:$G$783,СВЦЭМ!$A$40:$A$783,$A249,СВЦЭМ!$B$39:$B$789,N$225)+'СЕТ СН'!$F$12</f>
        <v>#VALUE!</v>
      </c>
      <c r="O249" s="36" t="e">
        <f ca="1">SUMIFS(СВЦЭМ!$G$40:$G$783,СВЦЭМ!$A$40:$A$783,$A249,СВЦЭМ!$B$39:$B$789,O$225)+'СЕТ СН'!$F$12</f>
        <v>#VALUE!</v>
      </c>
      <c r="P249" s="36" t="e">
        <f ca="1">SUMIFS(СВЦЭМ!$G$40:$G$783,СВЦЭМ!$A$40:$A$783,$A249,СВЦЭМ!$B$39:$B$789,P$225)+'СЕТ СН'!$F$12</f>
        <v>#VALUE!</v>
      </c>
      <c r="Q249" s="36" t="e">
        <f ca="1">SUMIFS(СВЦЭМ!$G$40:$G$783,СВЦЭМ!$A$40:$A$783,$A249,СВЦЭМ!$B$39:$B$789,Q$225)+'СЕТ СН'!$F$12</f>
        <v>#VALUE!</v>
      </c>
      <c r="R249" s="36" t="e">
        <f ca="1">SUMIFS(СВЦЭМ!$G$40:$G$783,СВЦЭМ!$A$40:$A$783,$A249,СВЦЭМ!$B$39:$B$789,R$225)+'СЕТ СН'!$F$12</f>
        <v>#VALUE!</v>
      </c>
      <c r="S249" s="36" t="e">
        <f ca="1">SUMIFS(СВЦЭМ!$G$40:$G$783,СВЦЭМ!$A$40:$A$783,$A249,СВЦЭМ!$B$39:$B$789,S$225)+'СЕТ СН'!$F$12</f>
        <v>#VALUE!</v>
      </c>
      <c r="T249" s="36" t="e">
        <f ca="1">SUMIFS(СВЦЭМ!$G$40:$G$783,СВЦЭМ!$A$40:$A$783,$A249,СВЦЭМ!$B$39:$B$789,T$225)+'СЕТ СН'!$F$12</f>
        <v>#VALUE!</v>
      </c>
      <c r="U249" s="36" t="e">
        <f ca="1">SUMIFS(СВЦЭМ!$G$40:$G$783,СВЦЭМ!$A$40:$A$783,$A249,СВЦЭМ!$B$39:$B$789,U$225)+'СЕТ СН'!$F$12</f>
        <v>#VALUE!</v>
      </c>
      <c r="V249" s="36" t="e">
        <f ca="1">SUMIFS(СВЦЭМ!$G$40:$G$783,СВЦЭМ!$A$40:$A$783,$A249,СВЦЭМ!$B$39:$B$789,V$225)+'СЕТ СН'!$F$12</f>
        <v>#VALUE!</v>
      </c>
      <c r="W249" s="36" t="e">
        <f ca="1">SUMIFS(СВЦЭМ!$G$40:$G$783,СВЦЭМ!$A$40:$A$783,$A249,СВЦЭМ!$B$39:$B$789,W$225)+'СЕТ СН'!$F$12</f>
        <v>#VALUE!</v>
      </c>
      <c r="X249" s="36" t="e">
        <f ca="1">SUMIFS(СВЦЭМ!$G$40:$G$783,СВЦЭМ!$A$40:$A$783,$A249,СВЦЭМ!$B$39:$B$789,X$225)+'СЕТ СН'!$F$12</f>
        <v>#VALUE!</v>
      </c>
      <c r="Y249" s="36" t="e">
        <f ca="1">SUMIFS(СВЦЭМ!$G$40:$G$783,СВЦЭМ!$A$40:$A$783,$A249,СВЦЭМ!$B$39:$B$789,Y$225)+'СЕТ СН'!$F$12</f>
        <v>#VALUE!</v>
      </c>
    </row>
    <row r="250" spans="1:25" ht="15.75" hidden="1" x14ac:dyDescent="0.2">
      <c r="A250" s="35">
        <f t="shared" si="6"/>
        <v>45651</v>
      </c>
      <c r="B250" s="36" t="e">
        <f ca="1">SUMIFS(СВЦЭМ!$G$40:$G$783,СВЦЭМ!$A$40:$A$783,$A250,СВЦЭМ!$B$39:$B$789,B$225)+'СЕТ СН'!$F$12</f>
        <v>#VALUE!</v>
      </c>
      <c r="C250" s="36" t="e">
        <f ca="1">SUMIFS(СВЦЭМ!$G$40:$G$783,СВЦЭМ!$A$40:$A$783,$A250,СВЦЭМ!$B$39:$B$789,C$225)+'СЕТ СН'!$F$12</f>
        <v>#VALUE!</v>
      </c>
      <c r="D250" s="36" t="e">
        <f ca="1">SUMIFS(СВЦЭМ!$G$40:$G$783,СВЦЭМ!$A$40:$A$783,$A250,СВЦЭМ!$B$39:$B$789,D$225)+'СЕТ СН'!$F$12</f>
        <v>#VALUE!</v>
      </c>
      <c r="E250" s="36" t="e">
        <f ca="1">SUMIFS(СВЦЭМ!$G$40:$G$783,СВЦЭМ!$A$40:$A$783,$A250,СВЦЭМ!$B$39:$B$789,E$225)+'СЕТ СН'!$F$12</f>
        <v>#VALUE!</v>
      </c>
      <c r="F250" s="36" t="e">
        <f ca="1">SUMIFS(СВЦЭМ!$G$40:$G$783,СВЦЭМ!$A$40:$A$783,$A250,СВЦЭМ!$B$39:$B$789,F$225)+'СЕТ СН'!$F$12</f>
        <v>#VALUE!</v>
      </c>
      <c r="G250" s="36" t="e">
        <f ca="1">SUMIFS(СВЦЭМ!$G$40:$G$783,СВЦЭМ!$A$40:$A$783,$A250,СВЦЭМ!$B$39:$B$789,G$225)+'СЕТ СН'!$F$12</f>
        <v>#VALUE!</v>
      </c>
      <c r="H250" s="36" t="e">
        <f ca="1">SUMIFS(СВЦЭМ!$G$40:$G$783,СВЦЭМ!$A$40:$A$783,$A250,СВЦЭМ!$B$39:$B$789,H$225)+'СЕТ СН'!$F$12</f>
        <v>#VALUE!</v>
      </c>
      <c r="I250" s="36" t="e">
        <f ca="1">SUMIFS(СВЦЭМ!$G$40:$G$783,СВЦЭМ!$A$40:$A$783,$A250,СВЦЭМ!$B$39:$B$789,I$225)+'СЕТ СН'!$F$12</f>
        <v>#VALUE!</v>
      </c>
      <c r="J250" s="36" t="e">
        <f ca="1">SUMIFS(СВЦЭМ!$G$40:$G$783,СВЦЭМ!$A$40:$A$783,$A250,СВЦЭМ!$B$39:$B$789,J$225)+'СЕТ СН'!$F$12</f>
        <v>#VALUE!</v>
      </c>
      <c r="K250" s="36" t="e">
        <f ca="1">SUMIFS(СВЦЭМ!$G$40:$G$783,СВЦЭМ!$A$40:$A$783,$A250,СВЦЭМ!$B$39:$B$789,K$225)+'СЕТ СН'!$F$12</f>
        <v>#VALUE!</v>
      </c>
      <c r="L250" s="36" t="e">
        <f ca="1">SUMIFS(СВЦЭМ!$G$40:$G$783,СВЦЭМ!$A$40:$A$783,$A250,СВЦЭМ!$B$39:$B$789,L$225)+'СЕТ СН'!$F$12</f>
        <v>#VALUE!</v>
      </c>
      <c r="M250" s="36" t="e">
        <f ca="1">SUMIFS(СВЦЭМ!$G$40:$G$783,СВЦЭМ!$A$40:$A$783,$A250,СВЦЭМ!$B$39:$B$789,M$225)+'СЕТ СН'!$F$12</f>
        <v>#VALUE!</v>
      </c>
      <c r="N250" s="36" t="e">
        <f ca="1">SUMIFS(СВЦЭМ!$G$40:$G$783,СВЦЭМ!$A$40:$A$783,$A250,СВЦЭМ!$B$39:$B$789,N$225)+'СЕТ СН'!$F$12</f>
        <v>#VALUE!</v>
      </c>
      <c r="O250" s="36" t="e">
        <f ca="1">SUMIFS(СВЦЭМ!$G$40:$G$783,СВЦЭМ!$A$40:$A$783,$A250,СВЦЭМ!$B$39:$B$789,O$225)+'СЕТ СН'!$F$12</f>
        <v>#VALUE!</v>
      </c>
      <c r="P250" s="36" t="e">
        <f ca="1">SUMIFS(СВЦЭМ!$G$40:$G$783,СВЦЭМ!$A$40:$A$783,$A250,СВЦЭМ!$B$39:$B$789,P$225)+'СЕТ СН'!$F$12</f>
        <v>#VALUE!</v>
      </c>
      <c r="Q250" s="36" t="e">
        <f ca="1">SUMIFS(СВЦЭМ!$G$40:$G$783,СВЦЭМ!$A$40:$A$783,$A250,СВЦЭМ!$B$39:$B$789,Q$225)+'СЕТ СН'!$F$12</f>
        <v>#VALUE!</v>
      </c>
      <c r="R250" s="36" t="e">
        <f ca="1">SUMIFS(СВЦЭМ!$G$40:$G$783,СВЦЭМ!$A$40:$A$783,$A250,СВЦЭМ!$B$39:$B$789,R$225)+'СЕТ СН'!$F$12</f>
        <v>#VALUE!</v>
      </c>
      <c r="S250" s="36" t="e">
        <f ca="1">SUMIFS(СВЦЭМ!$G$40:$G$783,СВЦЭМ!$A$40:$A$783,$A250,СВЦЭМ!$B$39:$B$789,S$225)+'СЕТ СН'!$F$12</f>
        <v>#VALUE!</v>
      </c>
      <c r="T250" s="36" t="e">
        <f ca="1">SUMIFS(СВЦЭМ!$G$40:$G$783,СВЦЭМ!$A$40:$A$783,$A250,СВЦЭМ!$B$39:$B$789,T$225)+'СЕТ СН'!$F$12</f>
        <v>#VALUE!</v>
      </c>
      <c r="U250" s="36" t="e">
        <f ca="1">SUMIFS(СВЦЭМ!$G$40:$G$783,СВЦЭМ!$A$40:$A$783,$A250,СВЦЭМ!$B$39:$B$789,U$225)+'СЕТ СН'!$F$12</f>
        <v>#VALUE!</v>
      </c>
      <c r="V250" s="36" t="e">
        <f ca="1">SUMIFS(СВЦЭМ!$G$40:$G$783,СВЦЭМ!$A$40:$A$783,$A250,СВЦЭМ!$B$39:$B$789,V$225)+'СЕТ СН'!$F$12</f>
        <v>#VALUE!</v>
      </c>
      <c r="W250" s="36" t="e">
        <f ca="1">SUMIFS(СВЦЭМ!$G$40:$G$783,СВЦЭМ!$A$40:$A$783,$A250,СВЦЭМ!$B$39:$B$789,W$225)+'СЕТ СН'!$F$12</f>
        <v>#VALUE!</v>
      </c>
      <c r="X250" s="36" t="e">
        <f ca="1">SUMIFS(СВЦЭМ!$G$40:$G$783,СВЦЭМ!$A$40:$A$783,$A250,СВЦЭМ!$B$39:$B$789,X$225)+'СЕТ СН'!$F$12</f>
        <v>#VALUE!</v>
      </c>
      <c r="Y250" s="36" t="e">
        <f ca="1">SUMIFS(СВЦЭМ!$G$40:$G$783,СВЦЭМ!$A$40:$A$783,$A250,СВЦЭМ!$B$39:$B$789,Y$225)+'СЕТ СН'!$F$12</f>
        <v>#VALUE!</v>
      </c>
    </row>
    <row r="251" spans="1:25" ht="15.75" hidden="1" x14ac:dyDescent="0.2">
      <c r="A251" s="35">
        <f t="shared" si="6"/>
        <v>45652</v>
      </c>
      <c r="B251" s="36" t="e">
        <f ca="1">SUMIFS(СВЦЭМ!$G$40:$G$783,СВЦЭМ!$A$40:$A$783,$A251,СВЦЭМ!$B$39:$B$789,B$225)+'СЕТ СН'!$F$12</f>
        <v>#VALUE!</v>
      </c>
      <c r="C251" s="36" t="e">
        <f ca="1">SUMIFS(СВЦЭМ!$G$40:$G$783,СВЦЭМ!$A$40:$A$783,$A251,СВЦЭМ!$B$39:$B$789,C$225)+'СЕТ СН'!$F$12</f>
        <v>#VALUE!</v>
      </c>
      <c r="D251" s="36" t="e">
        <f ca="1">SUMIFS(СВЦЭМ!$G$40:$G$783,СВЦЭМ!$A$40:$A$783,$A251,СВЦЭМ!$B$39:$B$789,D$225)+'СЕТ СН'!$F$12</f>
        <v>#VALUE!</v>
      </c>
      <c r="E251" s="36" t="e">
        <f ca="1">SUMIFS(СВЦЭМ!$G$40:$G$783,СВЦЭМ!$A$40:$A$783,$A251,СВЦЭМ!$B$39:$B$789,E$225)+'СЕТ СН'!$F$12</f>
        <v>#VALUE!</v>
      </c>
      <c r="F251" s="36" t="e">
        <f ca="1">SUMIFS(СВЦЭМ!$G$40:$G$783,СВЦЭМ!$A$40:$A$783,$A251,СВЦЭМ!$B$39:$B$789,F$225)+'СЕТ СН'!$F$12</f>
        <v>#VALUE!</v>
      </c>
      <c r="G251" s="36" t="e">
        <f ca="1">SUMIFS(СВЦЭМ!$G$40:$G$783,СВЦЭМ!$A$40:$A$783,$A251,СВЦЭМ!$B$39:$B$789,G$225)+'СЕТ СН'!$F$12</f>
        <v>#VALUE!</v>
      </c>
      <c r="H251" s="36" t="e">
        <f ca="1">SUMIFS(СВЦЭМ!$G$40:$G$783,СВЦЭМ!$A$40:$A$783,$A251,СВЦЭМ!$B$39:$B$789,H$225)+'СЕТ СН'!$F$12</f>
        <v>#VALUE!</v>
      </c>
      <c r="I251" s="36" t="e">
        <f ca="1">SUMIFS(СВЦЭМ!$G$40:$G$783,СВЦЭМ!$A$40:$A$783,$A251,СВЦЭМ!$B$39:$B$789,I$225)+'СЕТ СН'!$F$12</f>
        <v>#VALUE!</v>
      </c>
      <c r="J251" s="36" t="e">
        <f ca="1">SUMIFS(СВЦЭМ!$G$40:$G$783,СВЦЭМ!$A$40:$A$783,$A251,СВЦЭМ!$B$39:$B$789,J$225)+'СЕТ СН'!$F$12</f>
        <v>#VALUE!</v>
      </c>
      <c r="K251" s="36" t="e">
        <f ca="1">SUMIFS(СВЦЭМ!$G$40:$G$783,СВЦЭМ!$A$40:$A$783,$A251,СВЦЭМ!$B$39:$B$789,K$225)+'СЕТ СН'!$F$12</f>
        <v>#VALUE!</v>
      </c>
      <c r="L251" s="36" t="e">
        <f ca="1">SUMIFS(СВЦЭМ!$G$40:$G$783,СВЦЭМ!$A$40:$A$783,$A251,СВЦЭМ!$B$39:$B$789,L$225)+'СЕТ СН'!$F$12</f>
        <v>#VALUE!</v>
      </c>
      <c r="M251" s="36" t="e">
        <f ca="1">SUMIFS(СВЦЭМ!$G$40:$G$783,СВЦЭМ!$A$40:$A$783,$A251,СВЦЭМ!$B$39:$B$789,M$225)+'СЕТ СН'!$F$12</f>
        <v>#VALUE!</v>
      </c>
      <c r="N251" s="36" t="e">
        <f ca="1">SUMIFS(СВЦЭМ!$G$40:$G$783,СВЦЭМ!$A$40:$A$783,$A251,СВЦЭМ!$B$39:$B$789,N$225)+'СЕТ СН'!$F$12</f>
        <v>#VALUE!</v>
      </c>
      <c r="O251" s="36" t="e">
        <f ca="1">SUMIFS(СВЦЭМ!$G$40:$G$783,СВЦЭМ!$A$40:$A$783,$A251,СВЦЭМ!$B$39:$B$789,O$225)+'СЕТ СН'!$F$12</f>
        <v>#VALUE!</v>
      </c>
      <c r="P251" s="36" t="e">
        <f ca="1">SUMIFS(СВЦЭМ!$G$40:$G$783,СВЦЭМ!$A$40:$A$783,$A251,СВЦЭМ!$B$39:$B$789,P$225)+'СЕТ СН'!$F$12</f>
        <v>#VALUE!</v>
      </c>
      <c r="Q251" s="36" t="e">
        <f ca="1">SUMIFS(СВЦЭМ!$G$40:$G$783,СВЦЭМ!$A$40:$A$783,$A251,СВЦЭМ!$B$39:$B$789,Q$225)+'СЕТ СН'!$F$12</f>
        <v>#VALUE!</v>
      </c>
      <c r="R251" s="36" t="e">
        <f ca="1">SUMIFS(СВЦЭМ!$G$40:$G$783,СВЦЭМ!$A$40:$A$783,$A251,СВЦЭМ!$B$39:$B$789,R$225)+'СЕТ СН'!$F$12</f>
        <v>#VALUE!</v>
      </c>
      <c r="S251" s="36" t="e">
        <f ca="1">SUMIFS(СВЦЭМ!$G$40:$G$783,СВЦЭМ!$A$40:$A$783,$A251,СВЦЭМ!$B$39:$B$789,S$225)+'СЕТ СН'!$F$12</f>
        <v>#VALUE!</v>
      </c>
      <c r="T251" s="36" t="e">
        <f ca="1">SUMIFS(СВЦЭМ!$G$40:$G$783,СВЦЭМ!$A$40:$A$783,$A251,СВЦЭМ!$B$39:$B$789,T$225)+'СЕТ СН'!$F$12</f>
        <v>#VALUE!</v>
      </c>
      <c r="U251" s="36" t="e">
        <f ca="1">SUMIFS(СВЦЭМ!$G$40:$G$783,СВЦЭМ!$A$40:$A$783,$A251,СВЦЭМ!$B$39:$B$789,U$225)+'СЕТ СН'!$F$12</f>
        <v>#VALUE!</v>
      </c>
      <c r="V251" s="36" t="e">
        <f ca="1">SUMIFS(СВЦЭМ!$G$40:$G$783,СВЦЭМ!$A$40:$A$783,$A251,СВЦЭМ!$B$39:$B$789,V$225)+'СЕТ СН'!$F$12</f>
        <v>#VALUE!</v>
      </c>
      <c r="W251" s="36" t="e">
        <f ca="1">SUMIFS(СВЦЭМ!$G$40:$G$783,СВЦЭМ!$A$40:$A$783,$A251,СВЦЭМ!$B$39:$B$789,W$225)+'СЕТ СН'!$F$12</f>
        <v>#VALUE!</v>
      </c>
      <c r="X251" s="36" t="e">
        <f ca="1">SUMIFS(СВЦЭМ!$G$40:$G$783,СВЦЭМ!$A$40:$A$783,$A251,СВЦЭМ!$B$39:$B$789,X$225)+'СЕТ СН'!$F$12</f>
        <v>#VALUE!</v>
      </c>
      <c r="Y251" s="36" t="e">
        <f ca="1">SUMIFS(СВЦЭМ!$G$40:$G$783,СВЦЭМ!$A$40:$A$783,$A251,СВЦЭМ!$B$39:$B$789,Y$225)+'СЕТ СН'!$F$12</f>
        <v>#VALUE!</v>
      </c>
    </row>
    <row r="252" spans="1:25" ht="15.75" hidden="1" x14ac:dyDescent="0.2">
      <c r="A252" s="35">
        <f t="shared" si="6"/>
        <v>45653</v>
      </c>
      <c r="B252" s="36" t="e">
        <f ca="1">SUMIFS(СВЦЭМ!$G$40:$G$783,СВЦЭМ!$A$40:$A$783,$A252,СВЦЭМ!$B$39:$B$789,B$225)+'СЕТ СН'!$F$12</f>
        <v>#VALUE!</v>
      </c>
      <c r="C252" s="36" t="e">
        <f ca="1">SUMIFS(СВЦЭМ!$G$40:$G$783,СВЦЭМ!$A$40:$A$783,$A252,СВЦЭМ!$B$39:$B$789,C$225)+'СЕТ СН'!$F$12</f>
        <v>#VALUE!</v>
      </c>
      <c r="D252" s="36" t="e">
        <f ca="1">SUMIFS(СВЦЭМ!$G$40:$G$783,СВЦЭМ!$A$40:$A$783,$A252,СВЦЭМ!$B$39:$B$789,D$225)+'СЕТ СН'!$F$12</f>
        <v>#VALUE!</v>
      </c>
      <c r="E252" s="36" t="e">
        <f ca="1">SUMIFS(СВЦЭМ!$G$40:$G$783,СВЦЭМ!$A$40:$A$783,$A252,СВЦЭМ!$B$39:$B$789,E$225)+'СЕТ СН'!$F$12</f>
        <v>#VALUE!</v>
      </c>
      <c r="F252" s="36" t="e">
        <f ca="1">SUMIFS(СВЦЭМ!$G$40:$G$783,СВЦЭМ!$A$40:$A$783,$A252,СВЦЭМ!$B$39:$B$789,F$225)+'СЕТ СН'!$F$12</f>
        <v>#VALUE!</v>
      </c>
      <c r="G252" s="36" t="e">
        <f ca="1">SUMIFS(СВЦЭМ!$G$40:$G$783,СВЦЭМ!$A$40:$A$783,$A252,СВЦЭМ!$B$39:$B$789,G$225)+'СЕТ СН'!$F$12</f>
        <v>#VALUE!</v>
      </c>
      <c r="H252" s="36" t="e">
        <f ca="1">SUMIFS(СВЦЭМ!$G$40:$G$783,СВЦЭМ!$A$40:$A$783,$A252,СВЦЭМ!$B$39:$B$789,H$225)+'СЕТ СН'!$F$12</f>
        <v>#VALUE!</v>
      </c>
      <c r="I252" s="36" t="e">
        <f ca="1">SUMIFS(СВЦЭМ!$G$40:$G$783,СВЦЭМ!$A$40:$A$783,$A252,СВЦЭМ!$B$39:$B$789,I$225)+'СЕТ СН'!$F$12</f>
        <v>#VALUE!</v>
      </c>
      <c r="J252" s="36" t="e">
        <f ca="1">SUMIFS(СВЦЭМ!$G$40:$G$783,СВЦЭМ!$A$40:$A$783,$A252,СВЦЭМ!$B$39:$B$789,J$225)+'СЕТ СН'!$F$12</f>
        <v>#VALUE!</v>
      </c>
      <c r="K252" s="36" t="e">
        <f ca="1">SUMIFS(СВЦЭМ!$G$40:$G$783,СВЦЭМ!$A$40:$A$783,$A252,СВЦЭМ!$B$39:$B$789,K$225)+'СЕТ СН'!$F$12</f>
        <v>#VALUE!</v>
      </c>
      <c r="L252" s="36" t="e">
        <f ca="1">SUMIFS(СВЦЭМ!$G$40:$G$783,СВЦЭМ!$A$40:$A$783,$A252,СВЦЭМ!$B$39:$B$789,L$225)+'СЕТ СН'!$F$12</f>
        <v>#VALUE!</v>
      </c>
      <c r="M252" s="36" t="e">
        <f ca="1">SUMIFS(СВЦЭМ!$G$40:$G$783,СВЦЭМ!$A$40:$A$783,$A252,СВЦЭМ!$B$39:$B$789,M$225)+'СЕТ СН'!$F$12</f>
        <v>#VALUE!</v>
      </c>
      <c r="N252" s="36" t="e">
        <f ca="1">SUMIFS(СВЦЭМ!$G$40:$G$783,СВЦЭМ!$A$40:$A$783,$A252,СВЦЭМ!$B$39:$B$789,N$225)+'СЕТ СН'!$F$12</f>
        <v>#VALUE!</v>
      </c>
      <c r="O252" s="36" t="e">
        <f ca="1">SUMIFS(СВЦЭМ!$G$40:$G$783,СВЦЭМ!$A$40:$A$783,$A252,СВЦЭМ!$B$39:$B$789,O$225)+'СЕТ СН'!$F$12</f>
        <v>#VALUE!</v>
      </c>
      <c r="P252" s="36" t="e">
        <f ca="1">SUMIFS(СВЦЭМ!$G$40:$G$783,СВЦЭМ!$A$40:$A$783,$A252,СВЦЭМ!$B$39:$B$789,P$225)+'СЕТ СН'!$F$12</f>
        <v>#VALUE!</v>
      </c>
      <c r="Q252" s="36" t="e">
        <f ca="1">SUMIFS(СВЦЭМ!$G$40:$G$783,СВЦЭМ!$A$40:$A$783,$A252,СВЦЭМ!$B$39:$B$789,Q$225)+'СЕТ СН'!$F$12</f>
        <v>#VALUE!</v>
      </c>
      <c r="R252" s="36" t="e">
        <f ca="1">SUMIFS(СВЦЭМ!$G$40:$G$783,СВЦЭМ!$A$40:$A$783,$A252,СВЦЭМ!$B$39:$B$789,R$225)+'СЕТ СН'!$F$12</f>
        <v>#VALUE!</v>
      </c>
      <c r="S252" s="36" t="e">
        <f ca="1">SUMIFS(СВЦЭМ!$G$40:$G$783,СВЦЭМ!$A$40:$A$783,$A252,СВЦЭМ!$B$39:$B$789,S$225)+'СЕТ СН'!$F$12</f>
        <v>#VALUE!</v>
      </c>
      <c r="T252" s="36" t="e">
        <f ca="1">SUMIFS(СВЦЭМ!$G$40:$G$783,СВЦЭМ!$A$40:$A$783,$A252,СВЦЭМ!$B$39:$B$789,T$225)+'СЕТ СН'!$F$12</f>
        <v>#VALUE!</v>
      </c>
      <c r="U252" s="36" t="e">
        <f ca="1">SUMIFS(СВЦЭМ!$G$40:$G$783,СВЦЭМ!$A$40:$A$783,$A252,СВЦЭМ!$B$39:$B$789,U$225)+'СЕТ СН'!$F$12</f>
        <v>#VALUE!</v>
      </c>
      <c r="V252" s="36" t="e">
        <f ca="1">SUMIFS(СВЦЭМ!$G$40:$G$783,СВЦЭМ!$A$40:$A$783,$A252,СВЦЭМ!$B$39:$B$789,V$225)+'СЕТ СН'!$F$12</f>
        <v>#VALUE!</v>
      </c>
      <c r="W252" s="36" t="e">
        <f ca="1">SUMIFS(СВЦЭМ!$G$40:$G$783,СВЦЭМ!$A$40:$A$783,$A252,СВЦЭМ!$B$39:$B$789,W$225)+'СЕТ СН'!$F$12</f>
        <v>#VALUE!</v>
      </c>
      <c r="X252" s="36" t="e">
        <f ca="1">SUMIFS(СВЦЭМ!$G$40:$G$783,СВЦЭМ!$A$40:$A$783,$A252,СВЦЭМ!$B$39:$B$789,X$225)+'СЕТ СН'!$F$12</f>
        <v>#VALUE!</v>
      </c>
      <c r="Y252" s="36" t="e">
        <f ca="1">SUMIFS(СВЦЭМ!$G$40:$G$783,СВЦЭМ!$A$40:$A$783,$A252,СВЦЭМ!$B$39:$B$789,Y$225)+'СЕТ СН'!$F$12</f>
        <v>#VALUE!</v>
      </c>
    </row>
    <row r="253" spans="1:25" ht="15.75" hidden="1" x14ac:dyDescent="0.2">
      <c r="A253" s="35">
        <f t="shared" si="6"/>
        <v>45654</v>
      </c>
      <c r="B253" s="36" t="e">
        <f ca="1">SUMIFS(СВЦЭМ!$G$40:$G$783,СВЦЭМ!$A$40:$A$783,$A253,СВЦЭМ!$B$39:$B$789,B$225)+'СЕТ СН'!$F$12</f>
        <v>#VALUE!</v>
      </c>
      <c r="C253" s="36" t="e">
        <f ca="1">SUMIFS(СВЦЭМ!$G$40:$G$783,СВЦЭМ!$A$40:$A$783,$A253,СВЦЭМ!$B$39:$B$789,C$225)+'СЕТ СН'!$F$12</f>
        <v>#VALUE!</v>
      </c>
      <c r="D253" s="36" t="e">
        <f ca="1">SUMIFS(СВЦЭМ!$G$40:$G$783,СВЦЭМ!$A$40:$A$783,$A253,СВЦЭМ!$B$39:$B$789,D$225)+'СЕТ СН'!$F$12</f>
        <v>#VALUE!</v>
      </c>
      <c r="E253" s="36" t="e">
        <f ca="1">SUMIFS(СВЦЭМ!$G$40:$G$783,СВЦЭМ!$A$40:$A$783,$A253,СВЦЭМ!$B$39:$B$789,E$225)+'СЕТ СН'!$F$12</f>
        <v>#VALUE!</v>
      </c>
      <c r="F253" s="36" t="e">
        <f ca="1">SUMIFS(СВЦЭМ!$G$40:$G$783,СВЦЭМ!$A$40:$A$783,$A253,СВЦЭМ!$B$39:$B$789,F$225)+'СЕТ СН'!$F$12</f>
        <v>#VALUE!</v>
      </c>
      <c r="G253" s="36" t="e">
        <f ca="1">SUMIFS(СВЦЭМ!$G$40:$G$783,СВЦЭМ!$A$40:$A$783,$A253,СВЦЭМ!$B$39:$B$789,G$225)+'СЕТ СН'!$F$12</f>
        <v>#VALUE!</v>
      </c>
      <c r="H253" s="36" t="e">
        <f ca="1">SUMIFS(СВЦЭМ!$G$40:$G$783,СВЦЭМ!$A$40:$A$783,$A253,СВЦЭМ!$B$39:$B$789,H$225)+'СЕТ СН'!$F$12</f>
        <v>#VALUE!</v>
      </c>
      <c r="I253" s="36" t="e">
        <f ca="1">SUMIFS(СВЦЭМ!$G$40:$G$783,СВЦЭМ!$A$40:$A$783,$A253,СВЦЭМ!$B$39:$B$789,I$225)+'СЕТ СН'!$F$12</f>
        <v>#VALUE!</v>
      </c>
      <c r="J253" s="36" t="e">
        <f ca="1">SUMIFS(СВЦЭМ!$G$40:$G$783,СВЦЭМ!$A$40:$A$783,$A253,СВЦЭМ!$B$39:$B$789,J$225)+'СЕТ СН'!$F$12</f>
        <v>#VALUE!</v>
      </c>
      <c r="K253" s="36" t="e">
        <f ca="1">SUMIFS(СВЦЭМ!$G$40:$G$783,СВЦЭМ!$A$40:$A$783,$A253,СВЦЭМ!$B$39:$B$789,K$225)+'СЕТ СН'!$F$12</f>
        <v>#VALUE!</v>
      </c>
      <c r="L253" s="36" t="e">
        <f ca="1">SUMIFS(СВЦЭМ!$G$40:$G$783,СВЦЭМ!$A$40:$A$783,$A253,СВЦЭМ!$B$39:$B$789,L$225)+'СЕТ СН'!$F$12</f>
        <v>#VALUE!</v>
      </c>
      <c r="M253" s="36" t="e">
        <f ca="1">SUMIFS(СВЦЭМ!$G$40:$G$783,СВЦЭМ!$A$40:$A$783,$A253,СВЦЭМ!$B$39:$B$789,M$225)+'СЕТ СН'!$F$12</f>
        <v>#VALUE!</v>
      </c>
      <c r="N253" s="36" t="e">
        <f ca="1">SUMIFS(СВЦЭМ!$G$40:$G$783,СВЦЭМ!$A$40:$A$783,$A253,СВЦЭМ!$B$39:$B$789,N$225)+'СЕТ СН'!$F$12</f>
        <v>#VALUE!</v>
      </c>
      <c r="O253" s="36" t="e">
        <f ca="1">SUMIFS(СВЦЭМ!$G$40:$G$783,СВЦЭМ!$A$40:$A$783,$A253,СВЦЭМ!$B$39:$B$789,O$225)+'СЕТ СН'!$F$12</f>
        <v>#VALUE!</v>
      </c>
      <c r="P253" s="36" t="e">
        <f ca="1">SUMIFS(СВЦЭМ!$G$40:$G$783,СВЦЭМ!$A$40:$A$783,$A253,СВЦЭМ!$B$39:$B$789,P$225)+'СЕТ СН'!$F$12</f>
        <v>#VALUE!</v>
      </c>
      <c r="Q253" s="36" t="e">
        <f ca="1">SUMIFS(СВЦЭМ!$G$40:$G$783,СВЦЭМ!$A$40:$A$783,$A253,СВЦЭМ!$B$39:$B$789,Q$225)+'СЕТ СН'!$F$12</f>
        <v>#VALUE!</v>
      </c>
      <c r="R253" s="36" t="e">
        <f ca="1">SUMIFS(СВЦЭМ!$G$40:$G$783,СВЦЭМ!$A$40:$A$783,$A253,СВЦЭМ!$B$39:$B$789,R$225)+'СЕТ СН'!$F$12</f>
        <v>#VALUE!</v>
      </c>
      <c r="S253" s="36" t="e">
        <f ca="1">SUMIFS(СВЦЭМ!$G$40:$G$783,СВЦЭМ!$A$40:$A$783,$A253,СВЦЭМ!$B$39:$B$789,S$225)+'СЕТ СН'!$F$12</f>
        <v>#VALUE!</v>
      </c>
      <c r="T253" s="36" t="e">
        <f ca="1">SUMIFS(СВЦЭМ!$G$40:$G$783,СВЦЭМ!$A$40:$A$783,$A253,СВЦЭМ!$B$39:$B$789,T$225)+'СЕТ СН'!$F$12</f>
        <v>#VALUE!</v>
      </c>
      <c r="U253" s="36" t="e">
        <f ca="1">SUMIFS(СВЦЭМ!$G$40:$G$783,СВЦЭМ!$A$40:$A$783,$A253,СВЦЭМ!$B$39:$B$789,U$225)+'СЕТ СН'!$F$12</f>
        <v>#VALUE!</v>
      </c>
      <c r="V253" s="36" t="e">
        <f ca="1">SUMIFS(СВЦЭМ!$G$40:$G$783,СВЦЭМ!$A$40:$A$783,$A253,СВЦЭМ!$B$39:$B$789,V$225)+'СЕТ СН'!$F$12</f>
        <v>#VALUE!</v>
      </c>
      <c r="W253" s="36" t="e">
        <f ca="1">SUMIFS(СВЦЭМ!$G$40:$G$783,СВЦЭМ!$A$40:$A$783,$A253,СВЦЭМ!$B$39:$B$789,W$225)+'СЕТ СН'!$F$12</f>
        <v>#VALUE!</v>
      </c>
      <c r="X253" s="36" t="e">
        <f ca="1">SUMIFS(СВЦЭМ!$G$40:$G$783,СВЦЭМ!$A$40:$A$783,$A253,СВЦЭМ!$B$39:$B$789,X$225)+'СЕТ СН'!$F$12</f>
        <v>#VALUE!</v>
      </c>
      <c r="Y253" s="36" t="e">
        <f ca="1">SUMIFS(СВЦЭМ!$G$40:$G$783,СВЦЭМ!$A$40:$A$783,$A253,СВЦЭМ!$B$39:$B$789,Y$225)+'СЕТ СН'!$F$12</f>
        <v>#VALUE!</v>
      </c>
    </row>
    <row r="254" spans="1:25" ht="15.75" hidden="1" x14ac:dyDescent="0.2">
      <c r="A254" s="35">
        <f t="shared" si="6"/>
        <v>45655</v>
      </c>
      <c r="B254" s="36" t="e">
        <f ca="1">SUMIFS(СВЦЭМ!$G$40:$G$783,СВЦЭМ!$A$40:$A$783,$A254,СВЦЭМ!$B$39:$B$789,B$225)+'СЕТ СН'!$F$12</f>
        <v>#VALUE!</v>
      </c>
      <c r="C254" s="36" t="e">
        <f ca="1">SUMIFS(СВЦЭМ!$G$40:$G$783,СВЦЭМ!$A$40:$A$783,$A254,СВЦЭМ!$B$39:$B$789,C$225)+'СЕТ СН'!$F$12</f>
        <v>#VALUE!</v>
      </c>
      <c r="D254" s="36" t="e">
        <f ca="1">SUMIFS(СВЦЭМ!$G$40:$G$783,СВЦЭМ!$A$40:$A$783,$A254,СВЦЭМ!$B$39:$B$789,D$225)+'СЕТ СН'!$F$12</f>
        <v>#VALUE!</v>
      </c>
      <c r="E254" s="36" t="e">
        <f ca="1">SUMIFS(СВЦЭМ!$G$40:$G$783,СВЦЭМ!$A$40:$A$783,$A254,СВЦЭМ!$B$39:$B$789,E$225)+'СЕТ СН'!$F$12</f>
        <v>#VALUE!</v>
      </c>
      <c r="F254" s="36" t="e">
        <f ca="1">SUMIFS(СВЦЭМ!$G$40:$G$783,СВЦЭМ!$A$40:$A$783,$A254,СВЦЭМ!$B$39:$B$789,F$225)+'СЕТ СН'!$F$12</f>
        <v>#VALUE!</v>
      </c>
      <c r="G254" s="36" t="e">
        <f ca="1">SUMIFS(СВЦЭМ!$G$40:$G$783,СВЦЭМ!$A$40:$A$783,$A254,СВЦЭМ!$B$39:$B$789,G$225)+'СЕТ СН'!$F$12</f>
        <v>#VALUE!</v>
      </c>
      <c r="H254" s="36" t="e">
        <f ca="1">SUMIFS(СВЦЭМ!$G$40:$G$783,СВЦЭМ!$A$40:$A$783,$A254,СВЦЭМ!$B$39:$B$789,H$225)+'СЕТ СН'!$F$12</f>
        <v>#VALUE!</v>
      </c>
      <c r="I254" s="36" t="e">
        <f ca="1">SUMIFS(СВЦЭМ!$G$40:$G$783,СВЦЭМ!$A$40:$A$783,$A254,СВЦЭМ!$B$39:$B$789,I$225)+'СЕТ СН'!$F$12</f>
        <v>#VALUE!</v>
      </c>
      <c r="J254" s="36" t="e">
        <f ca="1">SUMIFS(СВЦЭМ!$G$40:$G$783,СВЦЭМ!$A$40:$A$783,$A254,СВЦЭМ!$B$39:$B$789,J$225)+'СЕТ СН'!$F$12</f>
        <v>#VALUE!</v>
      </c>
      <c r="K254" s="36" t="e">
        <f ca="1">SUMIFS(СВЦЭМ!$G$40:$G$783,СВЦЭМ!$A$40:$A$783,$A254,СВЦЭМ!$B$39:$B$789,K$225)+'СЕТ СН'!$F$12</f>
        <v>#VALUE!</v>
      </c>
      <c r="L254" s="36" t="e">
        <f ca="1">SUMIFS(СВЦЭМ!$G$40:$G$783,СВЦЭМ!$A$40:$A$783,$A254,СВЦЭМ!$B$39:$B$789,L$225)+'СЕТ СН'!$F$12</f>
        <v>#VALUE!</v>
      </c>
      <c r="M254" s="36" t="e">
        <f ca="1">SUMIFS(СВЦЭМ!$G$40:$G$783,СВЦЭМ!$A$40:$A$783,$A254,СВЦЭМ!$B$39:$B$789,M$225)+'СЕТ СН'!$F$12</f>
        <v>#VALUE!</v>
      </c>
      <c r="N254" s="36" t="e">
        <f ca="1">SUMIFS(СВЦЭМ!$G$40:$G$783,СВЦЭМ!$A$40:$A$783,$A254,СВЦЭМ!$B$39:$B$789,N$225)+'СЕТ СН'!$F$12</f>
        <v>#VALUE!</v>
      </c>
      <c r="O254" s="36" t="e">
        <f ca="1">SUMIFS(СВЦЭМ!$G$40:$G$783,СВЦЭМ!$A$40:$A$783,$A254,СВЦЭМ!$B$39:$B$789,O$225)+'СЕТ СН'!$F$12</f>
        <v>#VALUE!</v>
      </c>
      <c r="P254" s="36" t="e">
        <f ca="1">SUMIFS(СВЦЭМ!$G$40:$G$783,СВЦЭМ!$A$40:$A$783,$A254,СВЦЭМ!$B$39:$B$789,P$225)+'СЕТ СН'!$F$12</f>
        <v>#VALUE!</v>
      </c>
      <c r="Q254" s="36" t="e">
        <f ca="1">SUMIFS(СВЦЭМ!$G$40:$G$783,СВЦЭМ!$A$40:$A$783,$A254,СВЦЭМ!$B$39:$B$789,Q$225)+'СЕТ СН'!$F$12</f>
        <v>#VALUE!</v>
      </c>
      <c r="R254" s="36" t="e">
        <f ca="1">SUMIFS(СВЦЭМ!$G$40:$G$783,СВЦЭМ!$A$40:$A$783,$A254,СВЦЭМ!$B$39:$B$789,R$225)+'СЕТ СН'!$F$12</f>
        <v>#VALUE!</v>
      </c>
      <c r="S254" s="36" t="e">
        <f ca="1">SUMIFS(СВЦЭМ!$G$40:$G$783,СВЦЭМ!$A$40:$A$783,$A254,СВЦЭМ!$B$39:$B$789,S$225)+'СЕТ СН'!$F$12</f>
        <v>#VALUE!</v>
      </c>
      <c r="T254" s="36" t="e">
        <f ca="1">SUMIFS(СВЦЭМ!$G$40:$G$783,СВЦЭМ!$A$40:$A$783,$A254,СВЦЭМ!$B$39:$B$789,T$225)+'СЕТ СН'!$F$12</f>
        <v>#VALUE!</v>
      </c>
      <c r="U254" s="36" t="e">
        <f ca="1">SUMIFS(СВЦЭМ!$G$40:$G$783,СВЦЭМ!$A$40:$A$783,$A254,СВЦЭМ!$B$39:$B$789,U$225)+'СЕТ СН'!$F$12</f>
        <v>#VALUE!</v>
      </c>
      <c r="V254" s="36" t="e">
        <f ca="1">SUMIFS(СВЦЭМ!$G$40:$G$783,СВЦЭМ!$A$40:$A$783,$A254,СВЦЭМ!$B$39:$B$789,V$225)+'СЕТ СН'!$F$12</f>
        <v>#VALUE!</v>
      </c>
      <c r="W254" s="36" t="e">
        <f ca="1">SUMIFS(СВЦЭМ!$G$40:$G$783,СВЦЭМ!$A$40:$A$783,$A254,СВЦЭМ!$B$39:$B$789,W$225)+'СЕТ СН'!$F$12</f>
        <v>#VALUE!</v>
      </c>
      <c r="X254" s="36" t="e">
        <f ca="1">SUMIFS(СВЦЭМ!$G$40:$G$783,СВЦЭМ!$A$40:$A$783,$A254,СВЦЭМ!$B$39:$B$789,X$225)+'СЕТ СН'!$F$12</f>
        <v>#VALUE!</v>
      </c>
      <c r="Y254" s="36" t="e">
        <f ca="1">SUMIFS(СВЦЭМ!$G$40:$G$783,СВЦЭМ!$A$40:$A$783,$A254,СВЦЭМ!$B$39:$B$789,Y$225)+'СЕТ СН'!$F$12</f>
        <v>#VALUE!</v>
      </c>
    </row>
    <row r="255" spans="1:25" ht="15.75" hidden="1" x14ac:dyDescent="0.2">
      <c r="A255" s="35">
        <f t="shared" si="6"/>
        <v>45656</v>
      </c>
      <c r="B255" s="36" t="e">
        <f ca="1">SUMIFS(СВЦЭМ!$G$40:$G$783,СВЦЭМ!$A$40:$A$783,$A255,СВЦЭМ!$B$39:$B$789,B$225)+'СЕТ СН'!$F$12</f>
        <v>#VALUE!</v>
      </c>
      <c r="C255" s="36" t="e">
        <f ca="1">SUMIFS(СВЦЭМ!$G$40:$G$783,СВЦЭМ!$A$40:$A$783,$A255,СВЦЭМ!$B$39:$B$789,C$225)+'СЕТ СН'!$F$12</f>
        <v>#VALUE!</v>
      </c>
      <c r="D255" s="36" t="e">
        <f ca="1">SUMIFS(СВЦЭМ!$G$40:$G$783,СВЦЭМ!$A$40:$A$783,$A255,СВЦЭМ!$B$39:$B$789,D$225)+'СЕТ СН'!$F$12</f>
        <v>#VALUE!</v>
      </c>
      <c r="E255" s="36" t="e">
        <f ca="1">SUMIFS(СВЦЭМ!$G$40:$G$783,СВЦЭМ!$A$40:$A$783,$A255,СВЦЭМ!$B$39:$B$789,E$225)+'СЕТ СН'!$F$12</f>
        <v>#VALUE!</v>
      </c>
      <c r="F255" s="36" t="e">
        <f ca="1">SUMIFS(СВЦЭМ!$G$40:$G$783,СВЦЭМ!$A$40:$A$783,$A255,СВЦЭМ!$B$39:$B$789,F$225)+'СЕТ СН'!$F$12</f>
        <v>#VALUE!</v>
      </c>
      <c r="G255" s="36" t="e">
        <f ca="1">SUMIFS(СВЦЭМ!$G$40:$G$783,СВЦЭМ!$A$40:$A$783,$A255,СВЦЭМ!$B$39:$B$789,G$225)+'СЕТ СН'!$F$12</f>
        <v>#VALUE!</v>
      </c>
      <c r="H255" s="36" t="e">
        <f ca="1">SUMIFS(СВЦЭМ!$G$40:$G$783,СВЦЭМ!$A$40:$A$783,$A255,СВЦЭМ!$B$39:$B$789,H$225)+'СЕТ СН'!$F$12</f>
        <v>#VALUE!</v>
      </c>
      <c r="I255" s="36" t="e">
        <f ca="1">SUMIFS(СВЦЭМ!$G$40:$G$783,СВЦЭМ!$A$40:$A$783,$A255,СВЦЭМ!$B$39:$B$789,I$225)+'СЕТ СН'!$F$12</f>
        <v>#VALUE!</v>
      </c>
      <c r="J255" s="36" t="e">
        <f ca="1">SUMIFS(СВЦЭМ!$G$40:$G$783,СВЦЭМ!$A$40:$A$783,$A255,СВЦЭМ!$B$39:$B$789,J$225)+'СЕТ СН'!$F$12</f>
        <v>#VALUE!</v>
      </c>
      <c r="K255" s="36" t="e">
        <f ca="1">SUMIFS(СВЦЭМ!$G$40:$G$783,СВЦЭМ!$A$40:$A$783,$A255,СВЦЭМ!$B$39:$B$789,K$225)+'СЕТ СН'!$F$12</f>
        <v>#VALUE!</v>
      </c>
      <c r="L255" s="36" t="e">
        <f ca="1">SUMIFS(СВЦЭМ!$G$40:$G$783,СВЦЭМ!$A$40:$A$783,$A255,СВЦЭМ!$B$39:$B$789,L$225)+'СЕТ СН'!$F$12</f>
        <v>#VALUE!</v>
      </c>
      <c r="M255" s="36" t="e">
        <f ca="1">SUMIFS(СВЦЭМ!$G$40:$G$783,СВЦЭМ!$A$40:$A$783,$A255,СВЦЭМ!$B$39:$B$789,M$225)+'СЕТ СН'!$F$12</f>
        <v>#VALUE!</v>
      </c>
      <c r="N255" s="36" t="e">
        <f ca="1">SUMIFS(СВЦЭМ!$G$40:$G$783,СВЦЭМ!$A$40:$A$783,$A255,СВЦЭМ!$B$39:$B$789,N$225)+'СЕТ СН'!$F$12</f>
        <v>#VALUE!</v>
      </c>
      <c r="O255" s="36" t="e">
        <f ca="1">SUMIFS(СВЦЭМ!$G$40:$G$783,СВЦЭМ!$A$40:$A$783,$A255,СВЦЭМ!$B$39:$B$789,O$225)+'СЕТ СН'!$F$12</f>
        <v>#VALUE!</v>
      </c>
      <c r="P255" s="36" t="e">
        <f ca="1">SUMIFS(СВЦЭМ!$G$40:$G$783,СВЦЭМ!$A$40:$A$783,$A255,СВЦЭМ!$B$39:$B$789,P$225)+'СЕТ СН'!$F$12</f>
        <v>#VALUE!</v>
      </c>
      <c r="Q255" s="36" t="e">
        <f ca="1">SUMIFS(СВЦЭМ!$G$40:$G$783,СВЦЭМ!$A$40:$A$783,$A255,СВЦЭМ!$B$39:$B$789,Q$225)+'СЕТ СН'!$F$12</f>
        <v>#VALUE!</v>
      </c>
      <c r="R255" s="36" t="e">
        <f ca="1">SUMIFS(СВЦЭМ!$G$40:$G$783,СВЦЭМ!$A$40:$A$783,$A255,СВЦЭМ!$B$39:$B$789,R$225)+'СЕТ СН'!$F$12</f>
        <v>#VALUE!</v>
      </c>
      <c r="S255" s="36" t="e">
        <f ca="1">SUMIFS(СВЦЭМ!$G$40:$G$783,СВЦЭМ!$A$40:$A$783,$A255,СВЦЭМ!$B$39:$B$789,S$225)+'СЕТ СН'!$F$12</f>
        <v>#VALUE!</v>
      </c>
      <c r="T255" s="36" t="e">
        <f ca="1">SUMIFS(СВЦЭМ!$G$40:$G$783,СВЦЭМ!$A$40:$A$783,$A255,СВЦЭМ!$B$39:$B$789,T$225)+'СЕТ СН'!$F$12</f>
        <v>#VALUE!</v>
      </c>
      <c r="U255" s="36" t="e">
        <f ca="1">SUMIFS(СВЦЭМ!$G$40:$G$783,СВЦЭМ!$A$40:$A$783,$A255,СВЦЭМ!$B$39:$B$789,U$225)+'СЕТ СН'!$F$12</f>
        <v>#VALUE!</v>
      </c>
      <c r="V255" s="36" t="e">
        <f ca="1">SUMIFS(СВЦЭМ!$G$40:$G$783,СВЦЭМ!$A$40:$A$783,$A255,СВЦЭМ!$B$39:$B$789,V$225)+'СЕТ СН'!$F$12</f>
        <v>#VALUE!</v>
      </c>
      <c r="W255" s="36" t="e">
        <f ca="1">SUMIFS(СВЦЭМ!$G$40:$G$783,СВЦЭМ!$A$40:$A$783,$A255,СВЦЭМ!$B$39:$B$789,W$225)+'СЕТ СН'!$F$12</f>
        <v>#VALUE!</v>
      </c>
      <c r="X255" s="36" t="e">
        <f ca="1">SUMIFS(СВЦЭМ!$G$40:$G$783,СВЦЭМ!$A$40:$A$783,$A255,СВЦЭМ!$B$39:$B$789,X$225)+'СЕТ СН'!$F$12</f>
        <v>#VALUE!</v>
      </c>
      <c r="Y255" s="36" t="e">
        <f ca="1">SUMIFS(СВЦЭМ!$G$40:$G$783,СВЦЭМ!$A$40:$A$783,$A255,СВЦЭМ!$B$39:$B$789,Y$225)+'СЕТ СН'!$F$12</f>
        <v>#VALUE!</v>
      </c>
    </row>
    <row r="256" spans="1:25" ht="15.75" hidden="1" x14ac:dyDescent="0.2">
      <c r="A256" s="35">
        <f t="shared" si="6"/>
        <v>45657</v>
      </c>
      <c r="B256" s="36" t="e">
        <f ca="1">SUMIFS(СВЦЭМ!$G$40:$G$783,СВЦЭМ!$A$40:$A$783,$A256,СВЦЭМ!$B$39:$B$789,B$225)+'СЕТ СН'!$F$12</f>
        <v>#VALUE!</v>
      </c>
      <c r="C256" s="36" t="e">
        <f ca="1">SUMIFS(СВЦЭМ!$G$40:$G$783,СВЦЭМ!$A$40:$A$783,$A256,СВЦЭМ!$B$39:$B$789,C$225)+'СЕТ СН'!$F$12</f>
        <v>#VALUE!</v>
      </c>
      <c r="D256" s="36" t="e">
        <f ca="1">SUMIFS(СВЦЭМ!$G$40:$G$783,СВЦЭМ!$A$40:$A$783,$A256,СВЦЭМ!$B$39:$B$789,D$225)+'СЕТ СН'!$F$12</f>
        <v>#VALUE!</v>
      </c>
      <c r="E256" s="36" t="e">
        <f ca="1">SUMIFS(СВЦЭМ!$G$40:$G$783,СВЦЭМ!$A$40:$A$783,$A256,СВЦЭМ!$B$39:$B$789,E$225)+'СЕТ СН'!$F$12</f>
        <v>#VALUE!</v>
      </c>
      <c r="F256" s="36" t="e">
        <f ca="1">SUMIFS(СВЦЭМ!$G$40:$G$783,СВЦЭМ!$A$40:$A$783,$A256,СВЦЭМ!$B$39:$B$789,F$225)+'СЕТ СН'!$F$12</f>
        <v>#VALUE!</v>
      </c>
      <c r="G256" s="36" t="e">
        <f ca="1">SUMIFS(СВЦЭМ!$G$40:$G$783,СВЦЭМ!$A$40:$A$783,$A256,СВЦЭМ!$B$39:$B$789,G$225)+'СЕТ СН'!$F$12</f>
        <v>#VALUE!</v>
      </c>
      <c r="H256" s="36" t="e">
        <f ca="1">SUMIFS(СВЦЭМ!$G$40:$G$783,СВЦЭМ!$A$40:$A$783,$A256,СВЦЭМ!$B$39:$B$789,H$225)+'СЕТ СН'!$F$12</f>
        <v>#VALUE!</v>
      </c>
      <c r="I256" s="36" t="e">
        <f ca="1">SUMIFS(СВЦЭМ!$G$40:$G$783,СВЦЭМ!$A$40:$A$783,$A256,СВЦЭМ!$B$39:$B$789,I$225)+'СЕТ СН'!$F$12</f>
        <v>#VALUE!</v>
      </c>
      <c r="J256" s="36" t="e">
        <f ca="1">SUMIFS(СВЦЭМ!$G$40:$G$783,СВЦЭМ!$A$40:$A$783,$A256,СВЦЭМ!$B$39:$B$789,J$225)+'СЕТ СН'!$F$12</f>
        <v>#VALUE!</v>
      </c>
      <c r="K256" s="36" t="e">
        <f ca="1">SUMIFS(СВЦЭМ!$G$40:$G$783,СВЦЭМ!$A$40:$A$783,$A256,СВЦЭМ!$B$39:$B$789,K$225)+'СЕТ СН'!$F$12</f>
        <v>#VALUE!</v>
      </c>
      <c r="L256" s="36" t="e">
        <f ca="1">SUMIFS(СВЦЭМ!$G$40:$G$783,СВЦЭМ!$A$40:$A$783,$A256,СВЦЭМ!$B$39:$B$789,L$225)+'СЕТ СН'!$F$12</f>
        <v>#VALUE!</v>
      </c>
      <c r="M256" s="36" t="e">
        <f ca="1">SUMIFS(СВЦЭМ!$G$40:$G$783,СВЦЭМ!$A$40:$A$783,$A256,СВЦЭМ!$B$39:$B$789,M$225)+'СЕТ СН'!$F$12</f>
        <v>#VALUE!</v>
      </c>
      <c r="N256" s="36" t="e">
        <f ca="1">SUMIFS(СВЦЭМ!$G$40:$G$783,СВЦЭМ!$A$40:$A$783,$A256,СВЦЭМ!$B$39:$B$789,N$225)+'СЕТ СН'!$F$12</f>
        <v>#VALUE!</v>
      </c>
      <c r="O256" s="36" t="e">
        <f ca="1">SUMIFS(СВЦЭМ!$G$40:$G$783,СВЦЭМ!$A$40:$A$783,$A256,СВЦЭМ!$B$39:$B$789,O$225)+'СЕТ СН'!$F$12</f>
        <v>#VALUE!</v>
      </c>
      <c r="P256" s="36" t="e">
        <f ca="1">SUMIFS(СВЦЭМ!$G$40:$G$783,СВЦЭМ!$A$40:$A$783,$A256,СВЦЭМ!$B$39:$B$789,P$225)+'СЕТ СН'!$F$12</f>
        <v>#VALUE!</v>
      </c>
      <c r="Q256" s="36" t="e">
        <f ca="1">SUMIFS(СВЦЭМ!$G$40:$G$783,СВЦЭМ!$A$40:$A$783,$A256,СВЦЭМ!$B$39:$B$789,Q$225)+'СЕТ СН'!$F$12</f>
        <v>#VALUE!</v>
      </c>
      <c r="R256" s="36" t="e">
        <f ca="1">SUMIFS(СВЦЭМ!$G$40:$G$783,СВЦЭМ!$A$40:$A$783,$A256,СВЦЭМ!$B$39:$B$789,R$225)+'СЕТ СН'!$F$12</f>
        <v>#VALUE!</v>
      </c>
      <c r="S256" s="36" t="e">
        <f ca="1">SUMIFS(СВЦЭМ!$G$40:$G$783,СВЦЭМ!$A$40:$A$783,$A256,СВЦЭМ!$B$39:$B$789,S$225)+'СЕТ СН'!$F$12</f>
        <v>#VALUE!</v>
      </c>
      <c r="T256" s="36" t="e">
        <f ca="1">SUMIFS(СВЦЭМ!$G$40:$G$783,СВЦЭМ!$A$40:$A$783,$A256,СВЦЭМ!$B$39:$B$789,T$225)+'СЕТ СН'!$F$12</f>
        <v>#VALUE!</v>
      </c>
      <c r="U256" s="36" t="e">
        <f ca="1">SUMIFS(СВЦЭМ!$G$40:$G$783,СВЦЭМ!$A$40:$A$783,$A256,СВЦЭМ!$B$39:$B$789,U$225)+'СЕТ СН'!$F$12</f>
        <v>#VALUE!</v>
      </c>
      <c r="V256" s="36" t="e">
        <f ca="1">SUMIFS(СВЦЭМ!$G$40:$G$783,СВЦЭМ!$A$40:$A$783,$A256,СВЦЭМ!$B$39:$B$789,V$225)+'СЕТ СН'!$F$12</f>
        <v>#VALUE!</v>
      </c>
      <c r="W256" s="36" t="e">
        <f ca="1">SUMIFS(СВЦЭМ!$G$40:$G$783,СВЦЭМ!$A$40:$A$783,$A256,СВЦЭМ!$B$39:$B$789,W$225)+'СЕТ СН'!$F$12</f>
        <v>#VALUE!</v>
      </c>
      <c r="X256" s="36" t="e">
        <f ca="1">SUMIFS(СВЦЭМ!$G$40:$G$783,СВЦЭМ!$A$40:$A$783,$A256,СВЦЭМ!$B$39:$B$789,X$225)+'СЕТ СН'!$F$12</f>
        <v>#VALUE!</v>
      </c>
      <c r="Y256" s="36" t="e">
        <f ca="1">SUMIFS(СВЦЭМ!$G$40:$G$783,СВЦЭМ!$A$40:$A$783,$A256,СВЦЭМ!$B$39:$B$789,Y$225)+'СЕТ СН'!$F$12</f>
        <v>#VALUE!</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01.12.2024</v>
      </c>
      <c r="B261" s="36" t="e">
        <f ca="1">SUMIFS(СВЦЭМ!$H$40:$H$783,СВЦЭМ!$A$40:$A$783,$A261,СВЦЭМ!$B$39:$B$789,B$260)+'СЕТ СН'!$F$12</f>
        <v>#VALUE!</v>
      </c>
      <c r="C261" s="36" t="e">
        <f ca="1">SUMIFS(СВЦЭМ!$H$40:$H$783,СВЦЭМ!$A$40:$A$783,$A261,СВЦЭМ!$B$39:$B$789,C$260)+'СЕТ СН'!$F$12</f>
        <v>#VALUE!</v>
      </c>
      <c r="D261" s="36" t="e">
        <f ca="1">SUMIFS(СВЦЭМ!$H$40:$H$783,СВЦЭМ!$A$40:$A$783,$A261,СВЦЭМ!$B$39:$B$789,D$260)+'СЕТ СН'!$F$12</f>
        <v>#VALUE!</v>
      </c>
      <c r="E261" s="36" t="e">
        <f ca="1">SUMIFS(СВЦЭМ!$H$40:$H$783,СВЦЭМ!$A$40:$A$783,$A261,СВЦЭМ!$B$39:$B$789,E$260)+'СЕТ СН'!$F$12</f>
        <v>#VALUE!</v>
      </c>
      <c r="F261" s="36" t="e">
        <f ca="1">SUMIFS(СВЦЭМ!$H$40:$H$783,СВЦЭМ!$A$40:$A$783,$A261,СВЦЭМ!$B$39:$B$789,F$260)+'СЕТ СН'!$F$12</f>
        <v>#VALUE!</v>
      </c>
      <c r="G261" s="36" t="e">
        <f ca="1">SUMIFS(СВЦЭМ!$H$40:$H$783,СВЦЭМ!$A$40:$A$783,$A261,СВЦЭМ!$B$39:$B$789,G$260)+'СЕТ СН'!$F$12</f>
        <v>#VALUE!</v>
      </c>
      <c r="H261" s="36" t="e">
        <f ca="1">SUMIFS(СВЦЭМ!$H$40:$H$783,СВЦЭМ!$A$40:$A$783,$A261,СВЦЭМ!$B$39:$B$789,H$260)+'СЕТ СН'!$F$12</f>
        <v>#VALUE!</v>
      </c>
      <c r="I261" s="36" t="e">
        <f ca="1">SUMIFS(СВЦЭМ!$H$40:$H$783,СВЦЭМ!$A$40:$A$783,$A261,СВЦЭМ!$B$39:$B$789,I$260)+'СЕТ СН'!$F$12</f>
        <v>#VALUE!</v>
      </c>
      <c r="J261" s="36" t="e">
        <f ca="1">SUMIFS(СВЦЭМ!$H$40:$H$783,СВЦЭМ!$A$40:$A$783,$A261,СВЦЭМ!$B$39:$B$789,J$260)+'СЕТ СН'!$F$12</f>
        <v>#VALUE!</v>
      </c>
      <c r="K261" s="36" t="e">
        <f ca="1">SUMIFS(СВЦЭМ!$H$40:$H$783,СВЦЭМ!$A$40:$A$783,$A261,СВЦЭМ!$B$39:$B$789,K$260)+'СЕТ СН'!$F$12</f>
        <v>#VALUE!</v>
      </c>
      <c r="L261" s="36" t="e">
        <f ca="1">SUMIFS(СВЦЭМ!$H$40:$H$783,СВЦЭМ!$A$40:$A$783,$A261,СВЦЭМ!$B$39:$B$789,L$260)+'СЕТ СН'!$F$12</f>
        <v>#VALUE!</v>
      </c>
      <c r="M261" s="36" t="e">
        <f ca="1">SUMIFS(СВЦЭМ!$H$40:$H$783,СВЦЭМ!$A$40:$A$783,$A261,СВЦЭМ!$B$39:$B$789,M$260)+'СЕТ СН'!$F$12</f>
        <v>#VALUE!</v>
      </c>
      <c r="N261" s="36" t="e">
        <f ca="1">SUMIFS(СВЦЭМ!$H$40:$H$783,СВЦЭМ!$A$40:$A$783,$A261,СВЦЭМ!$B$39:$B$789,N$260)+'СЕТ СН'!$F$12</f>
        <v>#VALUE!</v>
      </c>
      <c r="O261" s="36" t="e">
        <f ca="1">SUMIFS(СВЦЭМ!$H$40:$H$783,СВЦЭМ!$A$40:$A$783,$A261,СВЦЭМ!$B$39:$B$789,O$260)+'СЕТ СН'!$F$12</f>
        <v>#VALUE!</v>
      </c>
      <c r="P261" s="36" t="e">
        <f ca="1">SUMIFS(СВЦЭМ!$H$40:$H$783,СВЦЭМ!$A$40:$A$783,$A261,СВЦЭМ!$B$39:$B$789,P$260)+'СЕТ СН'!$F$12</f>
        <v>#VALUE!</v>
      </c>
      <c r="Q261" s="36" t="e">
        <f ca="1">SUMIFS(СВЦЭМ!$H$40:$H$783,СВЦЭМ!$A$40:$A$783,$A261,СВЦЭМ!$B$39:$B$789,Q$260)+'СЕТ СН'!$F$12</f>
        <v>#VALUE!</v>
      </c>
      <c r="R261" s="36" t="e">
        <f ca="1">SUMIFS(СВЦЭМ!$H$40:$H$783,СВЦЭМ!$A$40:$A$783,$A261,СВЦЭМ!$B$39:$B$789,R$260)+'СЕТ СН'!$F$12</f>
        <v>#VALUE!</v>
      </c>
      <c r="S261" s="36" t="e">
        <f ca="1">SUMIFS(СВЦЭМ!$H$40:$H$783,СВЦЭМ!$A$40:$A$783,$A261,СВЦЭМ!$B$39:$B$789,S$260)+'СЕТ СН'!$F$12</f>
        <v>#VALUE!</v>
      </c>
      <c r="T261" s="36" t="e">
        <f ca="1">SUMIFS(СВЦЭМ!$H$40:$H$783,СВЦЭМ!$A$40:$A$783,$A261,СВЦЭМ!$B$39:$B$789,T$260)+'СЕТ СН'!$F$12</f>
        <v>#VALUE!</v>
      </c>
      <c r="U261" s="36" t="e">
        <f ca="1">SUMIFS(СВЦЭМ!$H$40:$H$783,СВЦЭМ!$A$40:$A$783,$A261,СВЦЭМ!$B$39:$B$789,U$260)+'СЕТ СН'!$F$12</f>
        <v>#VALUE!</v>
      </c>
      <c r="V261" s="36" t="e">
        <f ca="1">SUMIFS(СВЦЭМ!$H$40:$H$783,СВЦЭМ!$A$40:$A$783,$A261,СВЦЭМ!$B$39:$B$789,V$260)+'СЕТ СН'!$F$12</f>
        <v>#VALUE!</v>
      </c>
      <c r="W261" s="36" t="e">
        <f ca="1">SUMIFS(СВЦЭМ!$H$40:$H$783,СВЦЭМ!$A$40:$A$783,$A261,СВЦЭМ!$B$39:$B$789,W$260)+'СЕТ СН'!$F$12</f>
        <v>#VALUE!</v>
      </c>
      <c r="X261" s="36" t="e">
        <f ca="1">SUMIFS(СВЦЭМ!$H$40:$H$783,СВЦЭМ!$A$40:$A$783,$A261,СВЦЭМ!$B$39:$B$789,X$260)+'СЕТ СН'!$F$12</f>
        <v>#VALUE!</v>
      </c>
      <c r="Y261" s="36" t="e">
        <f ca="1">SUMIFS(СВЦЭМ!$H$40:$H$783,СВЦЭМ!$A$40:$A$783,$A261,СВЦЭМ!$B$39:$B$789,Y$260)+'СЕТ СН'!$F$12</f>
        <v>#VALUE!</v>
      </c>
      <c r="AA261" s="45"/>
    </row>
    <row r="262" spans="1:27" ht="15.75" hidden="1" x14ac:dyDescent="0.2">
      <c r="A262" s="35">
        <f>A261+1</f>
        <v>45628</v>
      </c>
      <c r="B262" s="36" t="e">
        <f ca="1">SUMIFS(СВЦЭМ!$H$40:$H$783,СВЦЭМ!$A$40:$A$783,$A262,СВЦЭМ!$B$39:$B$789,B$260)+'СЕТ СН'!$F$12</f>
        <v>#VALUE!</v>
      </c>
      <c r="C262" s="36" t="e">
        <f ca="1">SUMIFS(СВЦЭМ!$H$40:$H$783,СВЦЭМ!$A$40:$A$783,$A262,СВЦЭМ!$B$39:$B$789,C$260)+'СЕТ СН'!$F$12</f>
        <v>#VALUE!</v>
      </c>
      <c r="D262" s="36" t="e">
        <f ca="1">SUMIFS(СВЦЭМ!$H$40:$H$783,СВЦЭМ!$A$40:$A$783,$A262,СВЦЭМ!$B$39:$B$789,D$260)+'СЕТ СН'!$F$12</f>
        <v>#VALUE!</v>
      </c>
      <c r="E262" s="36" t="e">
        <f ca="1">SUMIFS(СВЦЭМ!$H$40:$H$783,СВЦЭМ!$A$40:$A$783,$A262,СВЦЭМ!$B$39:$B$789,E$260)+'СЕТ СН'!$F$12</f>
        <v>#VALUE!</v>
      </c>
      <c r="F262" s="36" t="e">
        <f ca="1">SUMIFS(СВЦЭМ!$H$40:$H$783,СВЦЭМ!$A$40:$A$783,$A262,СВЦЭМ!$B$39:$B$789,F$260)+'СЕТ СН'!$F$12</f>
        <v>#VALUE!</v>
      </c>
      <c r="G262" s="36" t="e">
        <f ca="1">SUMIFS(СВЦЭМ!$H$40:$H$783,СВЦЭМ!$A$40:$A$783,$A262,СВЦЭМ!$B$39:$B$789,G$260)+'СЕТ СН'!$F$12</f>
        <v>#VALUE!</v>
      </c>
      <c r="H262" s="36" t="e">
        <f ca="1">SUMIFS(СВЦЭМ!$H$40:$H$783,СВЦЭМ!$A$40:$A$783,$A262,СВЦЭМ!$B$39:$B$789,H$260)+'СЕТ СН'!$F$12</f>
        <v>#VALUE!</v>
      </c>
      <c r="I262" s="36" t="e">
        <f ca="1">SUMIFS(СВЦЭМ!$H$40:$H$783,СВЦЭМ!$A$40:$A$783,$A262,СВЦЭМ!$B$39:$B$789,I$260)+'СЕТ СН'!$F$12</f>
        <v>#VALUE!</v>
      </c>
      <c r="J262" s="36" t="e">
        <f ca="1">SUMIFS(СВЦЭМ!$H$40:$H$783,СВЦЭМ!$A$40:$A$783,$A262,СВЦЭМ!$B$39:$B$789,J$260)+'СЕТ СН'!$F$12</f>
        <v>#VALUE!</v>
      </c>
      <c r="K262" s="36" t="e">
        <f ca="1">SUMIFS(СВЦЭМ!$H$40:$H$783,СВЦЭМ!$A$40:$A$783,$A262,СВЦЭМ!$B$39:$B$789,K$260)+'СЕТ СН'!$F$12</f>
        <v>#VALUE!</v>
      </c>
      <c r="L262" s="36" t="e">
        <f ca="1">SUMIFS(СВЦЭМ!$H$40:$H$783,СВЦЭМ!$A$40:$A$783,$A262,СВЦЭМ!$B$39:$B$789,L$260)+'СЕТ СН'!$F$12</f>
        <v>#VALUE!</v>
      </c>
      <c r="M262" s="36" t="e">
        <f ca="1">SUMIFS(СВЦЭМ!$H$40:$H$783,СВЦЭМ!$A$40:$A$783,$A262,СВЦЭМ!$B$39:$B$789,M$260)+'СЕТ СН'!$F$12</f>
        <v>#VALUE!</v>
      </c>
      <c r="N262" s="36" t="e">
        <f ca="1">SUMIFS(СВЦЭМ!$H$40:$H$783,СВЦЭМ!$A$40:$A$783,$A262,СВЦЭМ!$B$39:$B$789,N$260)+'СЕТ СН'!$F$12</f>
        <v>#VALUE!</v>
      </c>
      <c r="O262" s="36" t="e">
        <f ca="1">SUMIFS(СВЦЭМ!$H$40:$H$783,СВЦЭМ!$A$40:$A$783,$A262,СВЦЭМ!$B$39:$B$789,O$260)+'СЕТ СН'!$F$12</f>
        <v>#VALUE!</v>
      </c>
      <c r="P262" s="36" t="e">
        <f ca="1">SUMIFS(СВЦЭМ!$H$40:$H$783,СВЦЭМ!$A$40:$A$783,$A262,СВЦЭМ!$B$39:$B$789,P$260)+'СЕТ СН'!$F$12</f>
        <v>#VALUE!</v>
      </c>
      <c r="Q262" s="36" t="e">
        <f ca="1">SUMIFS(СВЦЭМ!$H$40:$H$783,СВЦЭМ!$A$40:$A$783,$A262,СВЦЭМ!$B$39:$B$789,Q$260)+'СЕТ СН'!$F$12</f>
        <v>#VALUE!</v>
      </c>
      <c r="R262" s="36" t="e">
        <f ca="1">SUMIFS(СВЦЭМ!$H$40:$H$783,СВЦЭМ!$A$40:$A$783,$A262,СВЦЭМ!$B$39:$B$789,R$260)+'СЕТ СН'!$F$12</f>
        <v>#VALUE!</v>
      </c>
      <c r="S262" s="36" t="e">
        <f ca="1">SUMIFS(СВЦЭМ!$H$40:$H$783,СВЦЭМ!$A$40:$A$783,$A262,СВЦЭМ!$B$39:$B$789,S$260)+'СЕТ СН'!$F$12</f>
        <v>#VALUE!</v>
      </c>
      <c r="T262" s="36" t="e">
        <f ca="1">SUMIFS(СВЦЭМ!$H$40:$H$783,СВЦЭМ!$A$40:$A$783,$A262,СВЦЭМ!$B$39:$B$789,T$260)+'СЕТ СН'!$F$12</f>
        <v>#VALUE!</v>
      </c>
      <c r="U262" s="36" t="e">
        <f ca="1">SUMIFS(СВЦЭМ!$H$40:$H$783,СВЦЭМ!$A$40:$A$783,$A262,СВЦЭМ!$B$39:$B$789,U$260)+'СЕТ СН'!$F$12</f>
        <v>#VALUE!</v>
      </c>
      <c r="V262" s="36" t="e">
        <f ca="1">SUMIFS(СВЦЭМ!$H$40:$H$783,СВЦЭМ!$A$40:$A$783,$A262,СВЦЭМ!$B$39:$B$789,V$260)+'СЕТ СН'!$F$12</f>
        <v>#VALUE!</v>
      </c>
      <c r="W262" s="36" t="e">
        <f ca="1">SUMIFS(СВЦЭМ!$H$40:$H$783,СВЦЭМ!$A$40:$A$783,$A262,СВЦЭМ!$B$39:$B$789,W$260)+'СЕТ СН'!$F$12</f>
        <v>#VALUE!</v>
      </c>
      <c r="X262" s="36" t="e">
        <f ca="1">SUMIFS(СВЦЭМ!$H$40:$H$783,СВЦЭМ!$A$40:$A$783,$A262,СВЦЭМ!$B$39:$B$789,X$260)+'СЕТ СН'!$F$12</f>
        <v>#VALUE!</v>
      </c>
      <c r="Y262" s="36" t="e">
        <f ca="1">SUMIFS(СВЦЭМ!$H$40:$H$783,СВЦЭМ!$A$40:$A$783,$A262,СВЦЭМ!$B$39:$B$789,Y$260)+'СЕТ СН'!$F$12</f>
        <v>#VALUE!</v>
      </c>
    </row>
    <row r="263" spans="1:27" ht="15.75" hidden="1" x14ac:dyDescent="0.2">
      <c r="A263" s="35">
        <f t="shared" ref="A263:A291" si="7">A262+1</f>
        <v>45629</v>
      </c>
      <c r="B263" s="36" t="e">
        <f ca="1">SUMIFS(СВЦЭМ!$H$40:$H$783,СВЦЭМ!$A$40:$A$783,$A263,СВЦЭМ!$B$39:$B$789,B$260)+'СЕТ СН'!$F$12</f>
        <v>#VALUE!</v>
      </c>
      <c r="C263" s="36" t="e">
        <f ca="1">SUMIFS(СВЦЭМ!$H$40:$H$783,СВЦЭМ!$A$40:$A$783,$A263,СВЦЭМ!$B$39:$B$789,C$260)+'СЕТ СН'!$F$12</f>
        <v>#VALUE!</v>
      </c>
      <c r="D263" s="36" t="e">
        <f ca="1">SUMIFS(СВЦЭМ!$H$40:$H$783,СВЦЭМ!$A$40:$A$783,$A263,СВЦЭМ!$B$39:$B$789,D$260)+'СЕТ СН'!$F$12</f>
        <v>#VALUE!</v>
      </c>
      <c r="E263" s="36" t="e">
        <f ca="1">SUMIFS(СВЦЭМ!$H$40:$H$783,СВЦЭМ!$A$40:$A$783,$A263,СВЦЭМ!$B$39:$B$789,E$260)+'СЕТ СН'!$F$12</f>
        <v>#VALUE!</v>
      </c>
      <c r="F263" s="36" t="e">
        <f ca="1">SUMIFS(СВЦЭМ!$H$40:$H$783,СВЦЭМ!$A$40:$A$783,$A263,СВЦЭМ!$B$39:$B$789,F$260)+'СЕТ СН'!$F$12</f>
        <v>#VALUE!</v>
      </c>
      <c r="G263" s="36" t="e">
        <f ca="1">SUMIFS(СВЦЭМ!$H$40:$H$783,СВЦЭМ!$A$40:$A$783,$A263,СВЦЭМ!$B$39:$B$789,G$260)+'СЕТ СН'!$F$12</f>
        <v>#VALUE!</v>
      </c>
      <c r="H263" s="36" t="e">
        <f ca="1">SUMIFS(СВЦЭМ!$H$40:$H$783,СВЦЭМ!$A$40:$A$783,$A263,СВЦЭМ!$B$39:$B$789,H$260)+'СЕТ СН'!$F$12</f>
        <v>#VALUE!</v>
      </c>
      <c r="I263" s="36" t="e">
        <f ca="1">SUMIFS(СВЦЭМ!$H$40:$H$783,СВЦЭМ!$A$40:$A$783,$A263,СВЦЭМ!$B$39:$B$789,I$260)+'СЕТ СН'!$F$12</f>
        <v>#VALUE!</v>
      </c>
      <c r="J263" s="36" t="e">
        <f ca="1">SUMIFS(СВЦЭМ!$H$40:$H$783,СВЦЭМ!$A$40:$A$783,$A263,СВЦЭМ!$B$39:$B$789,J$260)+'СЕТ СН'!$F$12</f>
        <v>#VALUE!</v>
      </c>
      <c r="K263" s="36" t="e">
        <f ca="1">SUMIFS(СВЦЭМ!$H$40:$H$783,СВЦЭМ!$A$40:$A$783,$A263,СВЦЭМ!$B$39:$B$789,K$260)+'СЕТ СН'!$F$12</f>
        <v>#VALUE!</v>
      </c>
      <c r="L263" s="36" t="e">
        <f ca="1">SUMIFS(СВЦЭМ!$H$40:$H$783,СВЦЭМ!$A$40:$A$783,$A263,СВЦЭМ!$B$39:$B$789,L$260)+'СЕТ СН'!$F$12</f>
        <v>#VALUE!</v>
      </c>
      <c r="M263" s="36" t="e">
        <f ca="1">SUMIFS(СВЦЭМ!$H$40:$H$783,СВЦЭМ!$A$40:$A$783,$A263,СВЦЭМ!$B$39:$B$789,M$260)+'СЕТ СН'!$F$12</f>
        <v>#VALUE!</v>
      </c>
      <c r="N263" s="36" t="e">
        <f ca="1">SUMIFS(СВЦЭМ!$H$40:$H$783,СВЦЭМ!$A$40:$A$783,$A263,СВЦЭМ!$B$39:$B$789,N$260)+'СЕТ СН'!$F$12</f>
        <v>#VALUE!</v>
      </c>
      <c r="O263" s="36" t="e">
        <f ca="1">SUMIFS(СВЦЭМ!$H$40:$H$783,СВЦЭМ!$A$40:$A$783,$A263,СВЦЭМ!$B$39:$B$789,O$260)+'СЕТ СН'!$F$12</f>
        <v>#VALUE!</v>
      </c>
      <c r="P263" s="36" t="e">
        <f ca="1">SUMIFS(СВЦЭМ!$H$40:$H$783,СВЦЭМ!$A$40:$A$783,$A263,СВЦЭМ!$B$39:$B$789,P$260)+'СЕТ СН'!$F$12</f>
        <v>#VALUE!</v>
      </c>
      <c r="Q263" s="36" t="e">
        <f ca="1">SUMIFS(СВЦЭМ!$H$40:$H$783,СВЦЭМ!$A$40:$A$783,$A263,СВЦЭМ!$B$39:$B$789,Q$260)+'СЕТ СН'!$F$12</f>
        <v>#VALUE!</v>
      </c>
      <c r="R263" s="36" t="e">
        <f ca="1">SUMIFS(СВЦЭМ!$H$40:$H$783,СВЦЭМ!$A$40:$A$783,$A263,СВЦЭМ!$B$39:$B$789,R$260)+'СЕТ СН'!$F$12</f>
        <v>#VALUE!</v>
      </c>
      <c r="S263" s="36" t="e">
        <f ca="1">SUMIFS(СВЦЭМ!$H$40:$H$783,СВЦЭМ!$A$40:$A$783,$A263,СВЦЭМ!$B$39:$B$789,S$260)+'СЕТ СН'!$F$12</f>
        <v>#VALUE!</v>
      </c>
      <c r="T263" s="36" t="e">
        <f ca="1">SUMIFS(СВЦЭМ!$H$40:$H$783,СВЦЭМ!$A$40:$A$783,$A263,СВЦЭМ!$B$39:$B$789,T$260)+'СЕТ СН'!$F$12</f>
        <v>#VALUE!</v>
      </c>
      <c r="U263" s="36" t="e">
        <f ca="1">SUMIFS(СВЦЭМ!$H$40:$H$783,СВЦЭМ!$A$40:$A$783,$A263,СВЦЭМ!$B$39:$B$789,U$260)+'СЕТ СН'!$F$12</f>
        <v>#VALUE!</v>
      </c>
      <c r="V263" s="36" t="e">
        <f ca="1">SUMIFS(СВЦЭМ!$H$40:$H$783,СВЦЭМ!$A$40:$A$783,$A263,СВЦЭМ!$B$39:$B$789,V$260)+'СЕТ СН'!$F$12</f>
        <v>#VALUE!</v>
      </c>
      <c r="W263" s="36" t="e">
        <f ca="1">SUMIFS(СВЦЭМ!$H$40:$H$783,СВЦЭМ!$A$40:$A$783,$A263,СВЦЭМ!$B$39:$B$789,W$260)+'СЕТ СН'!$F$12</f>
        <v>#VALUE!</v>
      </c>
      <c r="X263" s="36" t="e">
        <f ca="1">SUMIFS(СВЦЭМ!$H$40:$H$783,СВЦЭМ!$A$40:$A$783,$A263,СВЦЭМ!$B$39:$B$789,X$260)+'СЕТ СН'!$F$12</f>
        <v>#VALUE!</v>
      </c>
      <c r="Y263" s="36" t="e">
        <f ca="1">SUMIFS(СВЦЭМ!$H$40:$H$783,СВЦЭМ!$A$40:$A$783,$A263,СВЦЭМ!$B$39:$B$789,Y$260)+'СЕТ СН'!$F$12</f>
        <v>#VALUE!</v>
      </c>
    </row>
    <row r="264" spans="1:27" ht="15.75" hidden="1" x14ac:dyDescent="0.2">
      <c r="A264" s="35">
        <f t="shared" si="7"/>
        <v>45630</v>
      </c>
      <c r="B264" s="36" t="e">
        <f ca="1">SUMIFS(СВЦЭМ!$H$40:$H$783,СВЦЭМ!$A$40:$A$783,$A264,СВЦЭМ!$B$39:$B$789,B$260)+'СЕТ СН'!$F$12</f>
        <v>#VALUE!</v>
      </c>
      <c r="C264" s="36" t="e">
        <f ca="1">SUMIFS(СВЦЭМ!$H$40:$H$783,СВЦЭМ!$A$40:$A$783,$A264,СВЦЭМ!$B$39:$B$789,C$260)+'СЕТ СН'!$F$12</f>
        <v>#VALUE!</v>
      </c>
      <c r="D264" s="36" t="e">
        <f ca="1">SUMIFS(СВЦЭМ!$H$40:$H$783,СВЦЭМ!$A$40:$A$783,$A264,СВЦЭМ!$B$39:$B$789,D$260)+'СЕТ СН'!$F$12</f>
        <v>#VALUE!</v>
      </c>
      <c r="E264" s="36" t="e">
        <f ca="1">SUMIFS(СВЦЭМ!$H$40:$H$783,СВЦЭМ!$A$40:$A$783,$A264,СВЦЭМ!$B$39:$B$789,E$260)+'СЕТ СН'!$F$12</f>
        <v>#VALUE!</v>
      </c>
      <c r="F264" s="36" t="e">
        <f ca="1">SUMIFS(СВЦЭМ!$H$40:$H$783,СВЦЭМ!$A$40:$A$783,$A264,СВЦЭМ!$B$39:$B$789,F$260)+'СЕТ СН'!$F$12</f>
        <v>#VALUE!</v>
      </c>
      <c r="G264" s="36" t="e">
        <f ca="1">SUMIFS(СВЦЭМ!$H$40:$H$783,СВЦЭМ!$A$40:$A$783,$A264,СВЦЭМ!$B$39:$B$789,G$260)+'СЕТ СН'!$F$12</f>
        <v>#VALUE!</v>
      </c>
      <c r="H264" s="36" t="e">
        <f ca="1">SUMIFS(СВЦЭМ!$H$40:$H$783,СВЦЭМ!$A$40:$A$783,$A264,СВЦЭМ!$B$39:$B$789,H$260)+'СЕТ СН'!$F$12</f>
        <v>#VALUE!</v>
      </c>
      <c r="I264" s="36" t="e">
        <f ca="1">SUMIFS(СВЦЭМ!$H$40:$H$783,СВЦЭМ!$A$40:$A$783,$A264,СВЦЭМ!$B$39:$B$789,I$260)+'СЕТ СН'!$F$12</f>
        <v>#VALUE!</v>
      </c>
      <c r="J264" s="36" t="e">
        <f ca="1">SUMIFS(СВЦЭМ!$H$40:$H$783,СВЦЭМ!$A$40:$A$783,$A264,СВЦЭМ!$B$39:$B$789,J$260)+'СЕТ СН'!$F$12</f>
        <v>#VALUE!</v>
      </c>
      <c r="K264" s="36" t="e">
        <f ca="1">SUMIFS(СВЦЭМ!$H$40:$H$783,СВЦЭМ!$A$40:$A$783,$A264,СВЦЭМ!$B$39:$B$789,K$260)+'СЕТ СН'!$F$12</f>
        <v>#VALUE!</v>
      </c>
      <c r="L264" s="36" t="e">
        <f ca="1">SUMIFS(СВЦЭМ!$H$40:$H$783,СВЦЭМ!$A$40:$A$783,$A264,СВЦЭМ!$B$39:$B$789,L$260)+'СЕТ СН'!$F$12</f>
        <v>#VALUE!</v>
      </c>
      <c r="M264" s="36" t="e">
        <f ca="1">SUMIFS(СВЦЭМ!$H$40:$H$783,СВЦЭМ!$A$40:$A$783,$A264,СВЦЭМ!$B$39:$B$789,M$260)+'СЕТ СН'!$F$12</f>
        <v>#VALUE!</v>
      </c>
      <c r="N264" s="36" t="e">
        <f ca="1">SUMIFS(СВЦЭМ!$H$40:$H$783,СВЦЭМ!$A$40:$A$783,$A264,СВЦЭМ!$B$39:$B$789,N$260)+'СЕТ СН'!$F$12</f>
        <v>#VALUE!</v>
      </c>
      <c r="O264" s="36" t="e">
        <f ca="1">SUMIFS(СВЦЭМ!$H$40:$H$783,СВЦЭМ!$A$40:$A$783,$A264,СВЦЭМ!$B$39:$B$789,O$260)+'СЕТ СН'!$F$12</f>
        <v>#VALUE!</v>
      </c>
      <c r="P264" s="36" t="e">
        <f ca="1">SUMIFS(СВЦЭМ!$H$40:$H$783,СВЦЭМ!$A$40:$A$783,$A264,СВЦЭМ!$B$39:$B$789,P$260)+'СЕТ СН'!$F$12</f>
        <v>#VALUE!</v>
      </c>
      <c r="Q264" s="36" t="e">
        <f ca="1">SUMIFS(СВЦЭМ!$H$40:$H$783,СВЦЭМ!$A$40:$A$783,$A264,СВЦЭМ!$B$39:$B$789,Q$260)+'СЕТ СН'!$F$12</f>
        <v>#VALUE!</v>
      </c>
      <c r="R264" s="36" t="e">
        <f ca="1">SUMIFS(СВЦЭМ!$H$40:$H$783,СВЦЭМ!$A$40:$A$783,$A264,СВЦЭМ!$B$39:$B$789,R$260)+'СЕТ СН'!$F$12</f>
        <v>#VALUE!</v>
      </c>
      <c r="S264" s="36" t="e">
        <f ca="1">SUMIFS(СВЦЭМ!$H$40:$H$783,СВЦЭМ!$A$40:$A$783,$A264,СВЦЭМ!$B$39:$B$789,S$260)+'СЕТ СН'!$F$12</f>
        <v>#VALUE!</v>
      </c>
      <c r="T264" s="36" t="e">
        <f ca="1">SUMIFS(СВЦЭМ!$H$40:$H$783,СВЦЭМ!$A$40:$A$783,$A264,СВЦЭМ!$B$39:$B$789,T$260)+'СЕТ СН'!$F$12</f>
        <v>#VALUE!</v>
      </c>
      <c r="U264" s="36" t="e">
        <f ca="1">SUMIFS(СВЦЭМ!$H$40:$H$783,СВЦЭМ!$A$40:$A$783,$A264,СВЦЭМ!$B$39:$B$789,U$260)+'СЕТ СН'!$F$12</f>
        <v>#VALUE!</v>
      </c>
      <c r="V264" s="36" t="e">
        <f ca="1">SUMIFS(СВЦЭМ!$H$40:$H$783,СВЦЭМ!$A$40:$A$783,$A264,СВЦЭМ!$B$39:$B$789,V$260)+'СЕТ СН'!$F$12</f>
        <v>#VALUE!</v>
      </c>
      <c r="W264" s="36" t="e">
        <f ca="1">SUMIFS(СВЦЭМ!$H$40:$H$783,СВЦЭМ!$A$40:$A$783,$A264,СВЦЭМ!$B$39:$B$789,W$260)+'СЕТ СН'!$F$12</f>
        <v>#VALUE!</v>
      </c>
      <c r="X264" s="36" t="e">
        <f ca="1">SUMIFS(СВЦЭМ!$H$40:$H$783,СВЦЭМ!$A$40:$A$783,$A264,СВЦЭМ!$B$39:$B$789,X$260)+'СЕТ СН'!$F$12</f>
        <v>#VALUE!</v>
      </c>
      <c r="Y264" s="36" t="e">
        <f ca="1">SUMIFS(СВЦЭМ!$H$40:$H$783,СВЦЭМ!$A$40:$A$783,$A264,СВЦЭМ!$B$39:$B$789,Y$260)+'СЕТ СН'!$F$12</f>
        <v>#VALUE!</v>
      </c>
    </row>
    <row r="265" spans="1:27" ht="15.75" hidden="1" x14ac:dyDescent="0.2">
      <c r="A265" s="35">
        <f t="shared" si="7"/>
        <v>45631</v>
      </c>
      <c r="B265" s="36" t="e">
        <f ca="1">SUMIFS(СВЦЭМ!$H$40:$H$783,СВЦЭМ!$A$40:$A$783,$A265,СВЦЭМ!$B$39:$B$789,B$260)+'СЕТ СН'!$F$12</f>
        <v>#VALUE!</v>
      </c>
      <c r="C265" s="36" t="e">
        <f ca="1">SUMIFS(СВЦЭМ!$H$40:$H$783,СВЦЭМ!$A$40:$A$783,$A265,СВЦЭМ!$B$39:$B$789,C$260)+'СЕТ СН'!$F$12</f>
        <v>#VALUE!</v>
      </c>
      <c r="D265" s="36" t="e">
        <f ca="1">SUMIFS(СВЦЭМ!$H$40:$H$783,СВЦЭМ!$A$40:$A$783,$A265,СВЦЭМ!$B$39:$B$789,D$260)+'СЕТ СН'!$F$12</f>
        <v>#VALUE!</v>
      </c>
      <c r="E265" s="36" t="e">
        <f ca="1">SUMIFS(СВЦЭМ!$H$40:$H$783,СВЦЭМ!$A$40:$A$783,$A265,СВЦЭМ!$B$39:$B$789,E$260)+'СЕТ СН'!$F$12</f>
        <v>#VALUE!</v>
      </c>
      <c r="F265" s="36" t="e">
        <f ca="1">SUMIFS(СВЦЭМ!$H$40:$H$783,СВЦЭМ!$A$40:$A$783,$A265,СВЦЭМ!$B$39:$B$789,F$260)+'СЕТ СН'!$F$12</f>
        <v>#VALUE!</v>
      </c>
      <c r="G265" s="36" t="e">
        <f ca="1">SUMIFS(СВЦЭМ!$H$40:$H$783,СВЦЭМ!$A$40:$A$783,$A265,СВЦЭМ!$B$39:$B$789,G$260)+'СЕТ СН'!$F$12</f>
        <v>#VALUE!</v>
      </c>
      <c r="H265" s="36" t="e">
        <f ca="1">SUMIFS(СВЦЭМ!$H$40:$H$783,СВЦЭМ!$A$40:$A$783,$A265,СВЦЭМ!$B$39:$B$789,H$260)+'СЕТ СН'!$F$12</f>
        <v>#VALUE!</v>
      </c>
      <c r="I265" s="36" t="e">
        <f ca="1">SUMIFS(СВЦЭМ!$H$40:$H$783,СВЦЭМ!$A$40:$A$783,$A265,СВЦЭМ!$B$39:$B$789,I$260)+'СЕТ СН'!$F$12</f>
        <v>#VALUE!</v>
      </c>
      <c r="J265" s="36" t="e">
        <f ca="1">SUMIFS(СВЦЭМ!$H$40:$H$783,СВЦЭМ!$A$40:$A$783,$A265,СВЦЭМ!$B$39:$B$789,J$260)+'СЕТ СН'!$F$12</f>
        <v>#VALUE!</v>
      </c>
      <c r="K265" s="36" t="e">
        <f ca="1">SUMIFS(СВЦЭМ!$H$40:$H$783,СВЦЭМ!$A$40:$A$783,$A265,СВЦЭМ!$B$39:$B$789,K$260)+'СЕТ СН'!$F$12</f>
        <v>#VALUE!</v>
      </c>
      <c r="L265" s="36" t="e">
        <f ca="1">SUMIFS(СВЦЭМ!$H$40:$H$783,СВЦЭМ!$A$40:$A$783,$A265,СВЦЭМ!$B$39:$B$789,L$260)+'СЕТ СН'!$F$12</f>
        <v>#VALUE!</v>
      </c>
      <c r="M265" s="36" t="e">
        <f ca="1">SUMIFS(СВЦЭМ!$H$40:$H$783,СВЦЭМ!$A$40:$A$783,$A265,СВЦЭМ!$B$39:$B$789,M$260)+'СЕТ СН'!$F$12</f>
        <v>#VALUE!</v>
      </c>
      <c r="N265" s="36" t="e">
        <f ca="1">SUMIFS(СВЦЭМ!$H$40:$H$783,СВЦЭМ!$A$40:$A$783,$A265,СВЦЭМ!$B$39:$B$789,N$260)+'СЕТ СН'!$F$12</f>
        <v>#VALUE!</v>
      </c>
      <c r="O265" s="36" t="e">
        <f ca="1">SUMIFS(СВЦЭМ!$H$40:$H$783,СВЦЭМ!$A$40:$A$783,$A265,СВЦЭМ!$B$39:$B$789,O$260)+'СЕТ СН'!$F$12</f>
        <v>#VALUE!</v>
      </c>
      <c r="P265" s="36" t="e">
        <f ca="1">SUMIFS(СВЦЭМ!$H$40:$H$783,СВЦЭМ!$A$40:$A$783,$A265,СВЦЭМ!$B$39:$B$789,P$260)+'СЕТ СН'!$F$12</f>
        <v>#VALUE!</v>
      </c>
      <c r="Q265" s="36" t="e">
        <f ca="1">SUMIFS(СВЦЭМ!$H$40:$H$783,СВЦЭМ!$A$40:$A$783,$A265,СВЦЭМ!$B$39:$B$789,Q$260)+'СЕТ СН'!$F$12</f>
        <v>#VALUE!</v>
      </c>
      <c r="R265" s="36" t="e">
        <f ca="1">SUMIFS(СВЦЭМ!$H$40:$H$783,СВЦЭМ!$A$40:$A$783,$A265,СВЦЭМ!$B$39:$B$789,R$260)+'СЕТ СН'!$F$12</f>
        <v>#VALUE!</v>
      </c>
      <c r="S265" s="36" t="e">
        <f ca="1">SUMIFS(СВЦЭМ!$H$40:$H$783,СВЦЭМ!$A$40:$A$783,$A265,СВЦЭМ!$B$39:$B$789,S$260)+'СЕТ СН'!$F$12</f>
        <v>#VALUE!</v>
      </c>
      <c r="T265" s="36" t="e">
        <f ca="1">SUMIFS(СВЦЭМ!$H$40:$H$783,СВЦЭМ!$A$40:$A$783,$A265,СВЦЭМ!$B$39:$B$789,T$260)+'СЕТ СН'!$F$12</f>
        <v>#VALUE!</v>
      </c>
      <c r="U265" s="36" t="e">
        <f ca="1">SUMIFS(СВЦЭМ!$H$40:$H$783,СВЦЭМ!$A$40:$A$783,$A265,СВЦЭМ!$B$39:$B$789,U$260)+'СЕТ СН'!$F$12</f>
        <v>#VALUE!</v>
      </c>
      <c r="V265" s="36" t="e">
        <f ca="1">SUMIFS(СВЦЭМ!$H$40:$H$783,СВЦЭМ!$A$40:$A$783,$A265,СВЦЭМ!$B$39:$B$789,V$260)+'СЕТ СН'!$F$12</f>
        <v>#VALUE!</v>
      </c>
      <c r="W265" s="36" t="e">
        <f ca="1">SUMIFS(СВЦЭМ!$H$40:$H$783,СВЦЭМ!$A$40:$A$783,$A265,СВЦЭМ!$B$39:$B$789,W$260)+'СЕТ СН'!$F$12</f>
        <v>#VALUE!</v>
      </c>
      <c r="X265" s="36" t="e">
        <f ca="1">SUMIFS(СВЦЭМ!$H$40:$H$783,СВЦЭМ!$A$40:$A$783,$A265,СВЦЭМ!$B$39:$B$789,X$260)+'СЕТ СН'!$F$12</f>
        <v>#VALUE!</v>
      </c>
      <c r="Y265" s="36" t="e">
        <f ca="1">SUMIFS(СВЦЭМ!$H$40:$H$783,СВЦЭМ!$A$40:$A$783,$A265,СВЦЭМ!$B$39:$B$789,Y$260)+'СЕТ СН'!$F$12</f>
        <v>#VALUE!</v>
      </c>
    </row>
    <row r="266" spans="1:27" ht="15.75" hidden="1" x14ac:dyDescent="0.2">
      <c r="A266" s="35">
        <f t="shared" si="7"/>
        <v>45632</v>
      </c>
      <c r="B266" s="36" t="e">
        <f ca="1">SUMIFS(СВЦЭМ!$H$40:$H$783,СВЦЭМ!$A$40:$A$783,$A266,СВЦЭМ!$B$39:$B$789,B$260)+'СЕТ СН'!$F$12</f>
        <v>#VALUE!</v>
      </c>
      <c r="C266" s="36" t="e">
        <f ca="1">SUMIFS(СВЦЭМ!$H$40:$H$783,СВЦЭМ!$A$40:$A$783,$A266,СВЦЭМ!$B$39:$B$789,C$260)+'СЕТ СН'!$F$12</f>
        <v>#VALUE!</v>
      </c>
      <c r="D266" s="36" t="e">
        <f ca="1">SUMIFS(СВЦЭМ!$H$40:$H$783,СВЦЭМ!$A$40:$A$783,$A266,СВЦЭМ!$B$39:$B$789,D$260)+'СЕТ СН'!$F$12</f>
        <v>#VALUE!</v>
      </c>
      <c r="E266" s="36" t="e">
        <f ca="1">SUMIFS(СВЦЭМ!$H$40:$H$783,СВЦЭМ!$A$40:$A$783,$A266,СВЦЭМ!$B$39:$B$789,E$260)+'СЕТ СН'!$F$12</f>
        <v>#VALUE!</v>
      </c>
      <c r="F266" s="36" t="e">
        <f ca="1">SUMIFS(СВЦЭМ!$H$40:$H$783,СВЦЭМ!$A$40:$A$783,$A266,СВЦЭМ!$B$39:$B$789,F$260)+'СЕТ СН'!$F$12</f>
        <v>#VALUE!</v>
      </c>
      <c r="G266" s="36" t="e">
        <f ca="1">SUMIFS(СВЦЭМ!$H$40:$H$783,СВЦЭМ!$A$40:$A$783,$A266,СВЦЭМ!$B$39:$B$789,G$260)+'СЕТ СН'!$F$12</f>
        <v>#VALUE!</v>
      </c>
      <c r="H266" s="36" t="e">
        <f ca="1">SUMIFS(СВЦЭМ!$H$40:$H$783,СВЦЭМ!$A$40:$A$783,$A266,СВЦЭМ!$B$39:$B$789,H$260)+'СЕТ СН'!$F$12</f>
        <v>#VALUE!</v>
      </c>
      <c r="I266" s="36" t="e">
        <f ca="1">SUMIFS(СВЦЭМ!$H$40:$H$783,СВЦЭМ!$A$40:$A$783,$A266,СВЦЭМ!$B$39:$B$789,I$260)+'СЕТ СН'!$F$12</f>
        <v>#VALUE!</v>
      </c>
      <c r="J266" s="36" t="e">
        <f ca="1">SUMIFS(СВЦЭМ!$H$40:$H$783,СВЦЭМ!$A$40:$A$783,$A266,СВЦЭМ!$B$39:$B$789,J$260)+'СЕТ СН'!$F$12</f>
        <v>#VALUE!</v>
      </c>
      <c r="K266" s="36" t="e">
        <f ca="1">SUMIFS(СВЦЭМ!$H$40:$H$783,СВЦЭМ!$A$40:$A$783,$A266,СВЦЭМ!$B$39:$B$789,K$260)+'СЕТ СН'!$F$12</f>
        <v>#VALUE!</v>
      </c>
      <c r="L266" s="36" t="e">
        <f ca="1">SUMIFS(СВЦЭМ!$H$40:$H$783,СВЦЭМ!$A$40:$A$783,$A266,СВЦЭМ!$B$39:$B$789,L$260)+'СЕТ СН'!$F$12</f>
        <v>#VALUE!</v>
      </c>
      <c r="M266" s="36" t="e">
        <f ca="1">SUMIFS(СВЦЭМ!$H$40:$H$783,СВЦЭМ!$A$40:$A$783,$A266,СВЦЭМ!$B$39:$B$789,M$260)+'СЕТ СН'!$F$12</f>
        <v>#VALUE!</v>
      </c>
      <c r="N266" s="36" t="e">
        <f ca="1">SUMIFS(СВЦЭМ!$H$40:$H$783,СВЦЭМ!$A$40:$A$783,$A266,СВЦЭМ!$B$39:$B$789,N$260)+'СЕТ СН'!$F$12</f>
        <v>#VALUE!</v>
      </c>
      <c r="O266" s="36" t="e">
        <f ca="1">SUMIFS(СВЦЭМ!$H$40:$H$783,СВЦЭМ!$A$40:$A$783,$A266,СВЦЭМ!$B$39:$B$789,O$260)+'СЕТ СН'!$F$12</f>
        <v>#VALUE!</v>
      </c>
      <c r="P266" s="36" t="e">
        <f ca="1">SUMIFS(СВЦЭМ!$H$40:$H$783,СВЦЭМ!$A$40:$A$783,$A266,СВЦЭМ!$B$39:$B$789,P$260)+'СЕТ СН'!$F$12</f>
        <v>#VALUE!</v>
      </c>
      <c r="Q266" s="36" t="e">
        <f ca="1">SUMIFS(СВЦЭМ!$H$40:$H$783,СВЦЭМ!$A$40:$A$783,$A266,СВЦЭМ!$B$39:$B$789,Q$260)+'СЕТ СН'!$F$12</f>
        <v>#VALUE!</v>
      </c>
      <c r="R266" s="36" t="e">
        <f ca="1">SUMIFS(СВЦЭМ!$H$40:$H$783,СВЦЭМ!$A$40:$A$783,$A266,СВЦЭМ!$B$39:$B$789,R$260)+'СЕТ СН'!$F$12</f>
        <v>#VALUE!</v>
      </c>
      <c r="S266" s="36" t="e">
        <f ca="1">SUMIFS(СВЦЭМ!$H$40:$H$783,СВЦЭМ!$A$40:$A$783,$A266,СВЦЭМ!$B$39:$B$789,S$260)+'СЕТ СН'!$F$12</f>
        <v>#VALUE!</v>
      </c>
      <c r="T266" s="36" t="e">
        <f ca="1">SUMIFS(СВЦЭМ!$H$40:$H$783,СВЦЭМ!$A$40:$A$783,$A266,СВЦЭМ!$B$39:$B$789,T$260)+'СЕТ СН'!$F$12</f>
        <v>#VALUE!</v>
      </c>
      <c r="U266" s="36" t="e">
        <f ca="1">SUMIFS(СВЦЭМ!$H$40:$H$783,СВЦЭМ!$A$40:$A$783,$A266,СВЦЭМ!$B$39:$B$789,U$260)+'СЕТ СН'!$F$12</f>
        <v>#VALUE!</v>
      </c>
      <c r="V266" s="36" t="e">
        <f ca="1">SUMIFS(СВЦЭМ!$H$40:$H$783,СВЦЭМ!$A$40:$A$783,$A266,СВЦЭМ!$B$39:$B$789,V$260)+'СЕТ СН'!$F$12</f>
        <v>#VALUE!</v>
      </c>
      <c r="W266" s="36" t="e">
        <f ca="1">SUMIFS(СВЦЭМ!$H$40:$H$783,СВЦЭМ!$A$40:$A$783,$A266,СВЦЭМ!$B$39:$B$789,W$260)+'СЕТ СН'!$F$12</f>
        <v>#VALUE!</v>
      </c>
      <c r="X266" s="36" t="e">
        <f ca="1">SUMIFS(СВЦЭМ!$H$40:$H$783,СВЦЭМ!$A$40:$A$783,$A266,СВЦЭМ!$B$39:$B$789,X$260)+'СЕТ СН'!$F$12</f>
        <v>#VALUE!</v>
      </c>
      <c r="Y266" s="36" t="e">
        <f ca="1">SUMIFS(СВЦЭМ!$H$40:$H$783,СВЦЭМ!$A$40:$A$783,$A266,СВЦЭМ!$B$39:$B$789,Y$260)+'СЕТ СН'!$F$12</f>
        <v>#VALUE!</v>
      </c>
    </row>
    <row r="267" spans="1:27" ht="15.75" hidden="1" x14ac:dyDescent="0.2">
      <c r="A267" s="35">
        <f t="shared" si="7"/>
        <v>45633</v>
      </c>
      <c r="B267" s="36" t="e">
        <f ca="1">SUMIFS(СВЦЭМ!$H$40:$H$783,СВЦЭМ!$A$40:$A$783,$A267,СВЦЭМ!$B$39:$B$789,B$260)+'СЕТ СН'!$F$12</f>
        <v>#VALUE!</v>
      </c>
      <c r="C267" s="36" t="e">
        <f ca="1">SUMIFS(СВЦЭМ!$H$40:$H$783,СВЦЭМ!$A$40:$A$783,$A267,СВЦЭМ!$B$39:$B$789,C$260)+'СЕТ СН'!$F$12</f>
        <v>#VALUE!</v>
      </c>
      <c r="D267" s="36" t="e">
        <f ca="1">SUMIFS(СВЦЭМ!$H$40:$H$783,СВЦЭМ!$A$40:$A$783,$A267,СВЦЭМ!$B$39:$B$789,D$260)+'СЕТ СН'!$F$12</f>
        <v>#VALUE!</v>
      </c>
      <c r="E267" s="36" t="e">
        <f ca="1">SUMIFS(СВЦЭМ!$H$40:$H$783,СВЦЭМ!$A$40:$A$783,$A267,СВЦЭМ!$B$39:$B$789,E$260)+'СЕТ СН'!$F$12</f>
        <v>#VALUE!</v>
      </c>
      <c r="F267" s="36" t="e">
        <f ca="1">SUMIFS(СВЦЭМ!$H$40:$H$783,СВЦЭМ!$A$40:$A$783,$A267,СВЦЭМ!$B$39:$B$789,F$260)+'СЕТ СН'!$F$12</f>
        <v>#VALUE!</v>
      </c>
      <c r="G267" s="36" t="e">
        <f ca="1">SUMIFS(СВЦЭМ!$H$40:$H$783,СВЦЭМ!$A$40:$A$783,$A267,СВЦЭМ!$B$39:$B$789,G$260)+'СЕТ СН'!$F$12</f>
        <v>#VALUE!</v>
      </c>
      <c r="H267" s="36" t="e">
        <f ca="1">SUMIFS(СВЦЭМ!$H$40:$H$783,СВЦЭМ!$A$40:$A$783,$A267,СВЦЭМ!$B$39:$B$789,H$260)+'СЕТ СН'!$F$12</f>
        <v>#VALUE!</v>
      </c>
      <c r="I267" s="36" t="e">
        <f ca="1">SUMIFS(СВЦЭМ!$H$40:$H$783,СВЦЭМ!$A$40:$A$783,$A267,СВЦЭМ!$B$39:$B$789,I$260)+'СЕТ СН'!$F$12</f>
        <v>#VALUE!</v>
      </c>
      <c r="J267" s="36" t="e">
        <f ca="1">SUMIFS(СВЦЭМ!$H$40:$H$783,СВЦЭМ!$A$40:$A$783,$A267,СВЦЭМ!$B$39:$B$789,J$260)+'СЕТ СН'!$F$12</f>
        <v>#VALUE!</v>
      </c>
      <c r="K267" s="36" t="e">
        <f ca="1">SUMIFS(СВЦЭМ!$H$40:$H$783,СВЦЭМ!$A$40:$A$783,$A267,СВЦЭМ!$B$39:$B$789,K$260)+'СЕТ СН'!$F$12</f>
        <v>#VALUE!</v>
      </c>
      <c r="L267" s="36" t="e">
        <f ca="1">SUMIFS(СВЦЭМ!$H$40:$H$783,СВЦЭМ!$A$40:$A$783,$A267,СВЦЭМ!$B$39:$B$789,L$260)+'СЕТ СН'!$F$12</f>
        <v>#VALUE!</v>
      </c>
      <c r="M267" s="36" t="e">
        <f ca="1">SUMIFS(СВЦЭМ!$H$40:$H$783,СВЦЭМ!$A$40:$A$783,$A267,СВЦЭМ!$B$39:$B$789,M$260)+'СЕТ СН'!$F$12</f>
        <v>#VALUE!</v>
      </c>
      <c r="N267" s="36" t="e">
        <f ca="1">SUMIFS(СВЦЭМ!$H$40:$H$783,СВЦЭМ!$A$40:$A$783,$A267,СВЦЭМ!$B$39:$B$789,N$260)+'СЕТ СН'!$F$12</f>
        <v>#VALUE!</v>
      </c>
      <c r="O267" s="36" t="e">
        <f ca="1">SUMIFS(СВЦЭМ!$H$40:$H$783,СВЦЭМ!$A$40:$A$783,$A267,СВЦЭМ!$B$39:$B$789,O$260)+'СЕТ СН'!$F$12</f>
        <v>#VALUE!</v>
      </c>
      <c r="P267" s="36" t="e">
        <f ca="1">SUMIFS(СВЦЭМ!$H$40:$H$783,СВЦЭМ!$A$40:$A$783,$A267,СВЦЭМ!$B$39:$B$789,P$260)+'СЕТ СН'!$F$12</f>
        <v>#VALUE!</v>
      </c>
      <c r="Q267" s="36" t="e">
        <f ca="1">SUMIFS(СВЦЭМ!$H$40:$H$783,СВЦЭМ!$A$40:$A$783,$A267,СВЦЭМ!$B$39:$B$789,Q$260)+'СЕТ СН'!$F$12</f>
        <v>#VALUE!</v>
      </c>
      <c r="R267" s="36" t="e">
        <f ca="1">SUMIFS(СВЦЭМ!$H$40:$H$783,СВЦЭМ!$A$40:$A$783,$A267,СВЦЭМ!$B$39:$B$789,R$260)+'СЕТ СН'!$F$12</f>
        <v>#VALUE!</v>
      </c>
      <c r="S267" s="36" t="e">
        <f ca="1">SUMIFS(СВЦЭМ!$H$40:$H$783,СВЦЭМ!$A$40:$A$783,$A267,СВЦЭМ!$B$39:$B$789,S$260)+'СЕТ СН'!$F$12</f>
        <v>#VALUE!</v>
      </c>
      <c r="T267" s="36" t="e">
        <f ca="1">SUMIFS(СВЦЭМ!$H$40:$H$783,СВЦЭМ!$A$40:$A$783,$A267,СВЦЭМ!$B$39:$B$789,T$260)+'СЕТ СН'!$F$12</f>
        <v>#VALUE!</v>
      </c>
      <c r="U267" s="36" t="e">
        <f ca="1">SUMIFS(СВЦЭМ!$H$40:$H$783,СВЦЭМ!$A$40:$A$783,$A267,СВЦЭМ!$B$39:$B$789,U$260)+'СЕТ СН'!$F$12</f>
        <v>#VALUE!</v>
      </c>
      <c r="V267" s="36" t="e">
        <f ca="1">SUMIFS(СВЦЭМ!$H$40:$H$783,СВЦЭМ!$A$40:$A$783,$A267,СВЦЭМ!$B$39:$B$789,V$260)+'СЕТ СН'!$F$12</f>
        <v>#VALUE!</v>
      </c>
      <c r="W267" s="36" t="e">
        <f ca="1">SUMIFS(СВЦЭМ!$H$40:$H$783,СВЦЭМ!$A$40:$A$783,$A267,СВЦЭМ!$B$39:$B$789,W$260)+'СЕТ СН'!$F$12</f>
        <v>#VALUE!</v>
      </c>
      <c r="X267" s="36" t="e">
        <f ca="1">SUMIFS(СВЦЭМ!$H$40:$H$783,СВЦЭМ!$A$40:$A$783,$A267,СВЦЭМ!$B$39:$B$789,X$260)+'СЕТ СН'!$F$12</f>
        <v>#VALUE!</v>
      </c>
      <c r="Y267" s="36" t="e">
        <f ca="1">SUMIFS(СВЦЭМ!$H$40:$H$783,СВЦЭМ!$A$40:$A$783,$A267,СВЦЭМ!$B$39:$B$789,Y$260)+'СЕТ СН'!$F$12</f>
        <v>#VALUE!</v>
      </c>
    </row>
    <row r="268" spans="1:27" ht="15.75" hidden="1" x14ac:dyDescent="0.2">
      <c r="A268" s="35">
        <f t="shared" si="7"/>
        <v>45634</v>
      </c>
      <c r="B268" s="36" t="e">
        <f ca="1">SUMIFS(СВЦЭМ!$H$40:$H$783,СВЦЭМ!$A$40:$A$783,$A268,СВЦЭМ!$B$39:$B$789,B$260)+'СЕТ СН'!$F$12</f>
        <v>#VALUE!</v>
      </c>
      <c r="C268" s="36" t="e">
        <f ca="1">SUMIFS(СВЦЭМ!$H$40:$H$783,СВЦЭМ!$A$40:$A$783,$A268,СВЦЭМ!$B$39:$B$789,C$260)+'СЕТ СН'!$F$12</f>
        <v>#VALUE!</v>
      </c>
      <c r="D268" s="36" t="e">
        <f ca="1">SUMIFS(СВЦЭМ!$H$40:$H$783,СВЦЭМ!$A$40:$A$783,$A268,СВЦЭМ!$B$39:$B$789,D$260)+'СЕТ СН'!$F$12</f>
        <v>#VALUE!</v>
      </c>
      <c r="E268" s="36" t="e">
        <f ca="1">SUMIFS(СВЦЭМ!$H$40:$H$783,СВЦЭМ!$A$40:$A$783,$A268,СВЦЭМ!$B$39:$B$789,E$260)+'СЕТ СН'!$F$12</f>
        <v>#VALUE!</v>
      </c>
      <c r="F268" s="36" t="e">
        <f ca="1">SUMIFS(СВЦЭМ!$H$40:$H$783,СВЦЭМ!$A$40:$A$783,$A268,СВЦЭМ!$B$39:$B$789,F$260)+'СЕТ СН'!$F$12</f>
        <v>#VALUE!</v>
      </c>
      <c r="G268" s="36" t="e">
        <f ca="1">SUMIFS(СВЦЭМ!$H$40:$H$783,СВЦЭМ!$A$40:$A$783,$A268,СВЦЭМ!$B$39:$B$789,G$260)+'СЕТ СН'!$F$12</f>
        <v>#VALUE!</v>
      </c>
      <c r="H268" s="36" t="e">
        <f ca="1">SUMIFS(СВЦЭМ!$H$40:$H$783,СВЦЭМ!$A$40:$A$783,$A268,СВЦЭМ!$B$39:$B$789,H$260)+'СЕТ СН'!$F$12</f>
        <v>#VALUE!</v>
      </c>
      <c r="I268" s="36" t="e">
        <f ca="1">SUMIFS(СВЦЭМ!$H$40:$H$783,СВЦЭМ!$A$40:$A$783,$A268,СВЦЭМ!$B$39:$B$789,I$260)+'СЕТ СН'!$F$12</f>
        <v>#VALUE!</v>
      </c>
      <c r="J268" s="36" t="e">
        <f ca="1">SUMIFS(СВЦЭМ!$H$40:$H$783,СВЦЭМ!$A$40:$A$783,$A268,СВЦЭМ!$B$39:$B$789,J$260)+'СЕТ СН'!$F$12</f>
        <v>#VALUE!</v>
      </c>
      <c r="K268" s="36" t="e">
        <f ca="1">SUMIFS(СВЦЭМ!$H$40:$H$783,СВЦЭМ!$A$40:$A$783,$A268,СВЦЭМ!$B$39:$B$789,K$260)+'СЕТ СН'!$F$12</f>
        <v>#VALUE!</v>
      </c>
      <c r="L268" s="36" t="e">
        <f ca="1">SUMIFS(СВЦЭМ!$H$40:$H$783,СВЦЭМ!$A$40:$A$783,$A268,СВЦЭМ!$B$39:$B$789,L$260)+'СЕТ СН'!$F$12</f>
        <v>#VALUE!</v>
      </c>
      <c r="M268" s="36" t="e">
        <f ca="1">SUMIFS(СВЦЭМ!$H$40:$H$783,СВЦЭМ!$A$40:$A$783,$A268,СВЦЭМ!$B$39:$B$789,M$260)+'СЕТ СН'!$F$12</f>
        <v>#VALUE!</v>
      </c>
      <c r="N268" s="36" t="e">
        <f ca="1">SUMIFS(СВЦЭМ!$H$40:$H$783,СВЦЭМ!$A$40:$A$783,$A268,СВЦЭМ!$B$39:$B$789,N$260)+'СЕТ СН'!$F$12</f>
        <v>#VALUE!</v>
      </c>
      <c r="O268" s="36" t="e">
        <f ca="1">SUMIFS(СВЦЭМ!$H$40:$H$783,СВЦЭМ!$A$40:$A$783,$A268,СВЦЭМ!$B$39:$B$789,O$260)+'СЕТ СН'!$F$12</f>
        <v>#VALUE!</v>
      </c>
      <c r="P268" s="36" t="e">
        <f ca="1">SUMIFS(СВЦЭМ!$H$40:$H$783,СВЦЭМ!$A$40:$A$783,$A268,СВЦЭМ!$B$39:$B$789,P$260)+'СЕТ СН'!$F$12</f>
        <v>#VALUE!</v>
      </c>
      <c r="Q268" s="36" t="e">
        <f ca="1">SUMIFS(СВЦЭМ!$H$40:$H$783,СВЦЭМ!$A$40:$A$783,$A268,СВЦЭМ!$B$39:$B$789,Q$260)+'СЕТ СН'!$F$12</f>
        <v>#VALUE!</v>
      </c>
      <c r="R268" s="36" t="e">
        <f ca="1">SUMIFS(СВЦЭМ!$H$40:$H$783,СВЦЭМ!$A$40:$A$783,$A268,СВЦЭМ!$B$39:$B$789,R$260)+'СЕТ СН'!$F$12</f>
        <v>#VALUE!</v>
      </c>
      <c r="S268" s="36" t="e">
        <f ca="1">SUMIFS(СВЦЭМ!$H$40:$H$783,СВЦЭМ!$A$40:$A$783,$A268,СВЦЭМ!$B$39:$B$789,S$260)+'СЕТ СН'!$F$12</f>
        <v>#VALUE!</v>
      </c>
      <c r="T268" s="36" t="e">
        <f ca="1">SUMIFS(СВЦЭМ!$H$40:$H$783,СВЦЭМ!$A$40:$A$783,$A268,СВЦЭМ!$B$39:$B$789,T$260)+'СЕТ СН'!$F$12</f>
        <v>#VALUE!</v>
      </c>
      <c r="U268" s="36" t="e">
        <f ca="1">SUMIFS(СВЦЭМ!$H$40:$H$783,СВЦЭМ!$A$40:$A$783,$A268,СВЦЭМ!$B$39:$B$789,U$260)+'СЕТ СН'!$F$12</f>
        <v>#VALUE!</v>
      </c>
      <c r="V268" s="36" t="e">
        <f ca="1">SUMIFS(СВЦЭМ!$H$40:$H$783,СВЦЭМ!$A$40:$A$783,$A268,СВЦЭМ!$B$39:$B$789,V$260)+'СЕТ СН'!$F$12</f>
        <v>#VALUE!</v>
      </c>
      <c r="W268" s="36" t="e">
        <f ca="1">SUMIFS(СВЦЭМ!$H$40:$H$783,СВЦЭМ!$A$40:$A$783,$A268,СВЦЭМ!$B$39:$B$789,W$260)+'СЕТ СН'!$F$12</f>
        <v>#VALUE!</v>
      </c>
      <c r="X268" s="36" t="e">
        <f ca="1">SUMIFS(СВЦЭМ!$H$40:$H$783,СВЦЭМ!$A$40:$A$783,$A268,СВЦЭМ!$B$39:$B$789,X$260)+'СЕТ СН'!$F$12</f>
        <v>#VALUE!</v>
      </c>
      <c r="Y268" s="36" t="e">
        <f ca="1">SUMIFS(СВЦЭМ!$H$40:$H$783,СВЦЭМ!$A$40:$A$783,$A268,СВЦЭМ!$B$39:$B$789,Y$260)+'СЕТ СН'!$F$12</f>
        <v>#VALUE!</v>
      </c>
    </row>
    <row r="269" spans="1:27" ht="15.75" hidden="1" x14ac:dyDescent="0.2">
      <c r="A269" s="35">
        <f t="shared" si="7"/>
        <v>45635</v>
      </c>
      <c r="B269" s="36" t="e">
        <f ca="1">SUMIFS(СВЦЭМ!$H$40:$H$783,СВЦЭМ!$A$40:$A$783,$A269,СВЦЭМ!$B$39:$B$789,B$260)+'СЕТ СН'!$F$12</f>
        <v>#VALUE!</v>
      </c>
      <c r="C269" s="36" t="e">
        <f ca="1">SUMIFS(СВЦЭМ!$H$40:$H$783,СВЦЭМ!$A$40:$A$783,$A269,СВЦЭМ!$B$39:$B$789,C$260)+'СЕТ СН'!$F$12</f>
        <v>#VALUE!</v>
      </c>
      <c r="D269" s="36" t="e">
        <f ca="1">SUMIFS(СВЦЭМ!$H$40:$H$783,СВЦЭМ!$A$40:$A$783,$A269,СВЦЭМ!$B$39:$B$789,D$260)+'СЕТ СН'!$F$12</f>
        <v>#VALUE!</v>
      </c>
      <c r="E269" s="36" t="e">
        <f ca="1">SUMIFS(СВЦЭМ!$H$40:$H$783,СВЦЭМ!$A$40:$A$783,$A269,СВЦЭМ!$B$39:$B$789,E$260)+'СЕТ СН'!$F$12</f>
        <v>#VALUE!</v>
      </c>
      <c r="F269" s="36" t="e">
        <f ca="1">SUMIFS(СВЦЭМ!$H$40:$H$783,СВЦЭМ!$A$40:$A$783,$A269,СВЦЭМ!$B$39:$B$789,F$260)+'СЕТ СН'!$F$12</f>
        <v>#VALUE!</v>
      </c>
      <c r="G269" s="36" t="e">
        <f ca="1">SUMIFS(СВЦЭМ!$H$40:$H$783,СВЦЭМ!$A$40:$A$783,$A269,СВЦЭМ!$B$39:$B$789,G$260)+'СЕТ СН'!$F$12</f>
        <v>#VALUE!</v>
      </c>
      <c r="H269" s="36" t="e">
        <f ca="1">SUMIFS(СВЦЭМ!$H$40:$H$783,СВЦЭМ!$A$40:$A$783,$A269,СВЦЭМ!$B$39:$B$789,H$260)+'СЕТ СН'!$F$12</f>
        <v>#VALUE!</v>
      </c>
      <c r="I269" s="36" t="e">
        <f ca="1">SUMIFS(СВЦЭМ!$H$40:$H$783,СВЦЭМ!$A$40:$A$783,$A269,СВЦЭМ!$B$39:$B$789,I$260)+'СЕТ СН'!$F$12</f>
        <v>#VALUE!</v>
      </c>
      <c r="J269" s="36" t="e">
        <f ca="1">SUMIFS(СВЦЭМ!$H$40:$H$783,СВЦЭМ!$A$40:$A$783,$A269,СВЦЭМ!$B$39:$B$789,J$260)+'СЕТ СН'!$F$12</f>
        <v>#VALUE!</v>
      </c>
      <c r="K269" s="36" t="e">
        <f ca="1">SUMIFS(СВЦЭМ!$H$40:$H$783,СВЦЭМ!$A$40:$A$783,$A269,СВЦЭМ!$B$39:$B$789,K$260)+'СЕТ СН'!$F$12</f>
        <v>#VALUE!</v>
      </c>
      <c r="L269" s="36" t="e">
        <f ca="1">SUMIFS(СВЦЭМ!$H$40:$H$783,СВЦЭМ!$A$40:$A$783,$A269,СВЦЭМ!$B$39:$B$789,L$260)+'СЕТ СН'!$F$12</f>
        <v>#VALUE!</v>
      </c>
      <c r="M269" s="36" t="e">
        <f ca="1">SUMIFS(СВЦЭМ!$H$40:$H$783,СВЦЭМ!$A$40:$A$783,$A269,СВЦЭМ!$B$39:$B$789,M$260)+'СЕТ СН'!$F$12</f>
        <v>#VALUE!</v>
      </c>
      <c r="N269" s="36" t="e">
        <f ca="1">SUMIFS(СВЦЭМ!$H$40:$H$783,СВЦЭМ!$A$40:$A$783,$A269,СВЦЭМ!$B$39:$B$789,N$260)+'СЕТ СН'!$F$12</f>
        <v>#VALUE!</v>
      </c>
      <c r="O269" s="36" t="e">
        <f ca="1">SUMIFS(СВЦЭМ!$H$40:$H$783,СВЦЭМ!$A$40:$A$783,$A269,СВЦЭМ!$B$39:$B$789,O$260)+'СЕТ СН'!$F$12</f>
        <v>#VALUE!</v>
      </c>
      <c r="P269" s="36" t="e">
        <f ca="1">SUMIFS(СВЦЭМ!$H$40:$H$783,СВЦЭМ!$A$40:$A$783,$A269,СВЦЭМ!$B$39:$B$789,P$260)+'СЕТ СН'!$F$12</f>
        <v>#VALUE!</v>
      </c>
      <c r="Q269" s="36" t="e">
        <f ca="1">SUMIFS(СВЦЭМ!$H$40:$H$783,СВЦЭМ!$A$40:$A$783,$A269,СВЦЭМ!$B$39:$B$789,Q$260)+'СЕТ СН'!$F$12</f>
        <v>#VALUE!</v>
      </c>
      <c r="R269" s="36" t="e">
        <f ca="1">SUMIFS(СВЦЭМ!$H$40:$H$783,СВЦЭМ!$A$40:$A$783,$A269,СВЦЭМ!$B$39:$B$789,R$260)+'СЕТ СН'!$F$12</f>
        <v>#VALUE!</v>
      </c>
      <c r="S269" s="36" t="e">
        <f ca="1">SUMIFS(СВЦЭМ!$H$40:$H$783,СВЦЭМ!$A$40:$A$783,$A269,СВЦЭМ!$B$39:$B$789,S$260)+'СЕТ СН'!$F$12</f>
        <v>#VALUE!</v>
      </c>
      <c r="T269" s="36" t="e">
        <f ca="1">SUMIFS(СВЦЭМ!$H$40:$H$783,СВЦЭМ!$A$40:$A$783,$A269,СВЦЭМ!$B$39:$B$789,T$260)+'СЕТ СН'!$F$12</f>
        <v>#VALUE!</v>
      </c>
      <c r="U269" s="36" t="e">
        <f ca="1">SUMIFS(СВЦЭМ!$H$40:$H$783,СВЦЭМ!$A$40:$A$783,$A269,СВЦЭМ!$B$39:$B$789,U$260)+'СЕТ СН'!$F$12</f>
        <v>#VALUE!</v>
      </c>
      <c r="V269" s="36" t="e">
        <f ca="1">SUMIFS(СВЦЭМ!$H$40:$H$783,СВЦЭМ!$A$40:$A$783,$A269,СВЦЭМ!$B$39:$B$789,V$260)+'СЕТ СН'!$F$12</f>
        <v>#VALUE!</v>
      </c>
      <c r="W269" s="36" t="e">
        <f ca="1">SUMIFS(СВЦЭМ!$H$40:$H$783,СВЦЭМ!$A$40:$A$783,$A269,СВЦЭМ!$B$39:$B$789,W$260)+'СЕТ СН'!$F$12</f>
        <v>#VALUE!</v>
      </c>
      <c r="X269" s="36" t="e">
        <f ca="1">SUMIFS(СВЦЭМ!$H$40:$H$783,СВЦЭМ!$A$40:$A$783,$A269,СВЦЭМ!$B$39:$B$789,X$260)+'СЕТ СН'!$F$12</f>
        <v>#VALUE!</v>
      </c>
      <c r="Y269" s="36" t="e">
        <f ca="1">SUMIFS(СВЦЭМ!$H$40:$H$783,СВЦЭМ!$A$40:$A$783,$A269,СВЦЭМ!$B$39:$B$789,Y$260)+'СЕТ СН'!$F$12</f>
        <v>#VALUE!</v>
      </c>
    </row>
    <row r="270" spans="1:27" ht="15.75" hidden="1" x14ac:dyDescent="0.2">
      <c r="A270" s="35">
        <f t="shared" si="7"/>
        <v>45636</v>
      </c>
      <c r="B270" s="36" t="e">
        <f ca="1">SUMIFS(СВЦЭМ!$H$40:$H$783,СВЦЭМ!$A$40:$A$783,$A270,СВЦЭМ!$B$39:$B$789,B$260)+'СЕТ СН'!$F$12</f>
        <v>#VALUE!</v>
      </c>
      <c r="C270" s="36" t="e">
        <f ca="1">SUMIFS(СВЦЭМ!$H$40:$H$783,СВЦЭМ!$A$40:$A$783,$A270,СВЦЭМ!$B$39:$B$789,C$260)+'СЕТ СН'!$F$12</f>
        <v>#VALUE!</v>
      </c>
      <c r="D270" s="36" t="e">
        <f ca="1">SUMIFS(СВЦЭМ!$H$40:$H$783,СВЦЭМ!$A$40:$A$783,$A270,СВЦЭМ!$B$39:$B$789,D$260)+'СЕТ СН'!$F$12</f>
        <v>#VALUE!</v>
      </c>
      <c r="E270" s="36" t="e">
        <f ca="1">SUMIFS(СВЦЭМ!$H$40:$H$783,СВЦЭМ!$A$40:$A$783,$A270,СВЦЭМ!$B$39:$B$789,E$260)+'СЕТ СН'!$F$12</f>
        <v>#VALUE!</v>
      </c>
      <c r="F270" s="36" t="e">
        <f ca="1">SUMIFS(СВЦЭМ!$H$40:$H$783,СВЦЭМ!$A$40:$A$783,$A270,СВЦЭМ!$B$39:$B$789,F$260)+'СЕТ СН'!$F$12</f>
        <v>#VALUE!</v>
      </c>
      <c r="G270" s="36" t="e">
        <f ca="1">SUMIFS(СВЦЭМ!$H$40:$H$783,СВЦЭМ!$A$40:$A$783,$A270,СВЦЭМ!$B$39:$B$789,G$260)+'СЕТ СН'!$F$12</f>
        <v>#VALUE!</v>
      </c>
      <c r="H270" s="36" t="e">
        <f ca="1">SUMIFS(СВЦЭМ!$H$40:$H$783,СВЦЭМ!$A$40:$A$783,$A270,СВЦЭМ!$B$39:$B$789,H$260)+'СЕТ СН'!$F$12</f>
        <v>#VALUE!</v>
      </c>
      <c r="I270" s="36" t="e">
        <f ca="1">SUMIFS(СВЦЭМ!$H$40:$H$783,СВЦЭМ!$A$40:$A$783,$A270,СВЦЭМ!$B$39:$B$789,I$260)+'СЕТ СН'!$F$12</f>
        <v>#VALUE!</v>
      </c>
      <c r="J270" s="36" t="e">
        <f ca="1">SUMIFS(СВЦЭМ!$H$40:$H$783,СВЦЭМ!$A$40:$A$783,$A270,СВЦЭМ!$B$39:$B$789,J$260)+'СЕТ СН'!$F$12</f>
        <v>#VALUE!</v>
      </c>
      <c r="K270" s="36" t="e">
        <f ca="1">SUMIFS(СВЦЭМ!$H$40:$H$783,СВЦЭМ!$A$40:$A$783,$A270,СВЦЭМ!$B$39:$B$789,K$260)+'СЕТ СН'!$F$12</f>
        <v>#VALUE!</v>
      </c>
      <c r="L270" s="36" t="e">
        <f ca="1">SUMIFS(СВЦЭМ!$H$40:$H$783,СВЦЭМ!$A$40:$A$783,$A270,СВЦЭМ!$B$39:$B$789,L$260)+'СЕТ СН'!$F$12</f>
        <v>#VALUE!</v>
      </c>
      <c r="M270" s="36" t="e">
        <f ca="1">SUMIFS(СВЦЭМ!$H$40:$H$783,СВЦЭМ!$A$40:$A$783,$A270,СВЦЭМ!$B$39:$B$789,M$260)+'СЕТ СН'!$F$12</f>
        <v>#VALUE!</v>
      </c>
      <c r="N270" s="36" t="e">
        <f ca="1">SUMIFS(СВЦЭМ!$H$40:$H$783,СВЦЭМ!$A$40:$A$783,$A270,СВЦЭМ!$B$39:$B$789,N$260)+'СЕТ СН'!$F$12</f>
        <v>#VALUE!</v>
      </c>
      <c r="O270" s="36" t="e">
        <f ca="1">SUMIFS(СВЦЭМ!$H$40:$H$783,СВЦЭМ!$A$40:$A$783,$A270,СВЦЭМ!$B$39:$B$789,O$260)+'СЕТ СН'!$F$12</f>
        <v>#VALUE!</v>
      </c>
      <c r="P270" s="36" t="e">
        <f ca="1">SUMIFS(СВЦЭМ!$H$40:$H$783,СВЦЭМ!$A$40:$A$783,$A270,СВЦЭМ!$B$39:$B$789,P$260)+'СЕТ СН'!$F$12</f>
        <v>#VALUE!</v>
      </c>
      <c r="Q270" s="36" t="e">
        <f ca="1">SUMIFS(СВЦЭМ!$H$40:$H$783,СВЦЭМ!$A$40:$A$783,$A270,СВЦЭМ!$B$39:$B$789,Q$260)+'СЕТ СН'!$F$12</f>
        <v>#VALUE!</v>
      </c>
      <c r="R270" s="36" t="e">
        <f ca="1">SUMIFS(СВЦЭМ!$H$40:$H$783,СВЦЭМ!$A$40:$A$783,$A270,СВЦЭМ!$B$39:$B$789,R$260)+'СЕТ СН'!$F$12</f>
        <v>#VALUE!</v>
      </c>
      <c r="S270" s="36" t="e">
        <f ca="1">SUMIFS(СВЦЭМ!$H$40:$H$783,СВЦЭМ!$A$40:$A$783,$A270,СВЦЭМ!$B$39:$B$789,S$260)+'СЕТ СН'!$F$12</f>
        <v>#VALUE!</v>
      </c>
      <c r="T270" s="36" t="e">
        <f ca="1">SUMIFS(СВЦЭМ!$H$40:$H$783,СВЦЭМ!$A$40:$A$783,$A270,СВЦЭМ!$B$39:$B$789,T$260)+'СЕТ СН'!$F$12</f>
        <v>#VALUE!</v>
      </c>
      <c r="U270" s="36" t="e">
        <f ca="1">SUMIFS(СВЦЭМ!$H$40:$H$783,СВЦЭМ!$A$40:$A$783,$A270,СВЦЭМ!$B$39:$B$789,U$260)+'СЕТ СН'!$F$12</f>
        <v>#VALUE!</v>
      </c>
      <c r="V270" s="36" t="e">
        <f ca="1">SUMIFS(СВЦЭМ!$H$40:$H$783,СВЦЭМ!$A$40:$A$783,$A270,СВЦЭМ!$B$39:$B$789,V$260)+'СЕТ СН'!$F$12</f>
        <v>#VALUE!</v>
      </c>
      <c r="W270" s="36" t="e">
        <f ca="1">SUMIFS(СВЦЭМ!$H$40:$H$783,СВЦЭМ!$A$40:$A$783,$A270,СВЦЭМ!$B$39:$B$789,W$260)+'СЕТ СН'!$F$12</f>
        <v>#VALUE!</v>
      </c>
      <c r="X270" s="36" t="e">
        <f ca="1">SUMIFS(СВЦЭМ!$H$40:$H$783,СВЦЭМ!$A$40:$A$783,$A270,СВЦЭМ!$B$39:$B$789,X$260)+'СЕТ СН'!$F$12</f>
        <v>#VALUE!</v>
      </c>
      <c r="Y270" s="36" t="e">
        <f ca="1">SUMIFS(СВЦЭМ!$H$40:$H$783,СВЦЭМ!$A$40:$A$783,$A270,СВЦЭМ!$B$39:$B$789,Y$260)+'СЕТ СН'!$F$12</f>
        <v>#VALUE!</v>
      </c>
    </row>
    <row r="271" spans="1:27" ht="15.75" hidden="1" x14ac:dyDescent="0.2">
      <c r="A271" s="35">
        <f t="shared" si="7"/>
        <v>45637</v>
      </c>
      <c r="B271" s="36" t="e">
        <f ca="1">SUMIFS(СВЦЭМ!$H$40:$H$783,СВЦЭМ!$A$40:$A$783,$A271,СВЦЭМ!$B$39:$B$789,B$260)+'СЕТ СН'!$F$12</f>
        <v>#VALUE!</v>
      </c>
      <c r="C271" s="36" t="e">
        <f ca="1">SUMIFS(СВЦЭМ!$H$40:$H$783,СВЦЭМ!$A$40:$A$783,$A271,СВЦЭМ!$B$39:$B$789,C$260)+'СЕТ СН'!$F$12</f>
        <v>#VALUE!</v>
      </c>
      <c r="D271" s="36" t="e">
        <f ca="1">SUMIFS(СВЦЭМ!$H$40:$H$783,СВЦЭМ!$A$40:$A$783,$A271,СВЦЭМ!$B$39:$B$789,D$260)+'СЕТ СН'!$F$12</f>
        <v>#VALUE!</v>
      </c>
      <c r="E271" s="36" t="e">
        <f ca="1">SUMIFS(СВЦЭМ!$H$40:$H$783,СВЦЭМ!$A$40:$A$783,$A271,СВЦЭМ!$B$39:$B$789,E$260)+'СЕТ СН'!$F$12</f>
        <v>#VALUE!</v>
      </c>
      <c r="F271" s="36" t="e">
        <f ca="1">SUMIFS(СВЦЭМ!$H$40:$H$783,СВЦЭМ!$A$40:$A$783,$A271,СВЦЭМ!$B$39:$B$789,F$260)+'СЕТ СН'!$F$12</f>
        <v>#VALUE!</v>
      </c>
      <c r="G271" s="36" t="e">
        <f ca="1">SUMIFS(СВЦЭМ!$H$40:$H$783,СВЦЭМ!$A$40:$A$783,$A271,СВЦЭМ!$B$39:$B$789,G$260)+'СЕТ СН'!$F$12</f>
        <v>#VALUE!</v>
      </c>
      <c r="H271" s="36" t="e">
        <f ca="1">SUMIFS(СВЦЭМ!$H$40:$H$783,СВЦЭМ!$A$40:$A$783,$A271,СВЦЭМ!$B$39:$B$789,H$260)+'СЕТ СН'!$F$12</f>
        <v>#VALUE!</v>
      </c>
      <c r="I271" s="36" t="e">
        <f ca="1">SUMIFS(СВЦЭМ!$H$40:$H$783,СВЦЭМ!$A$40:$A$783,$A271,СВЦЭМ!$B$39:$B$789,I$260)+'СЕТ СН'!$F$12</f>
        <v>#VALUE!</v>
      </c>
      <c r="J271" s="36" t="e">
        <f ca="1">SUMIFS(СВЦЭМ!$H$40:$H$783,СВЦЭМ!$A$40:$A$783,$A271,СВЦЭМ!$B$39:$B$789,J$260)+'СЕТ СН'!$F$12</f>
        <v>#VALUE!</v>
      </c>
      <c r="K271" s="36" t="e">
        <f ca="1">SUMIFS(СВЦЭМ!$H$40:$H$783,СВЦЭМ!$A$40:$A$783,$A271,СВЦЭМ!$B$39:$B$789,K$260)+'СЕТ СН'!$F$12</f>
        <v>#VALUE!</v>
      </c>
      <c r="L271" s="36" t="e">
        <f ca="1">SUMIFS(СВЦЭМ!$H$40:$H$783,СВЦЭМ!$A$40:$A$783,$A271,СВЦЭМ!$B$39:$B$789,L$260)+'СЕТ СН'!$F$12</f>
        <v>#VALUE!</v>
      </c>
      <c r="M271" s="36" t="e">
        <f ca="1">SUMIFS(СВЦЭМ!$H$40:$H$783,СВЦЭМ!$A$40:$A$783,$A271,СВЦЭМ!$B$39:$B$789,M$260)+'СЕТ СН'!$F$12</f>
        <v>#VALUE!</v>
      </c>
      <c r="N271" s="36" t="e">
        <f ca="1">SUMIFS(СВЦЭМ!$H$40:$H$783,СВЦЭМ!$A$40:$A$783,$A271,СВЦЭМ!$B$39:$B$789,N$260)+'СЕТ СН'!$F$12</f>
        <v>#VALUE!</v>
      </c>
      <c r="O271" s="36" t="e">
        <f ca="1">SUMIFS(СВЦЭМ!$H$40:$H$783,СВЦЭМ!$A$40:$A$783,$A271,СВЦЭМ!$B$39:$B$789,O$260)+'СЕТ СН'!$F$12</f>
        <v>#VALUE!</v>
      </c>
      <c r="P271" s="36" t="e">
        <f ca="1">SUMIFS(СВЦЭМ!$H$40:$H$783,СВЦЭМ!$A$40:$A$783,$A271,СВЦЭМ!$B$39:$B$789,P$260)+'СЕТ СН'!$F$12</f>
        <v>#VALUE!</v>
      </c>
      <c r="Q271" s="36" t="e">
        <f ca="1">SUMIFS(СВЦЭМ!$H$40:$H$783,СВЦЭМ!$A$40:$A$783,$A271,СВЦЭМ!$B$39:$B$789,Q$260)+'СЕТ СН'!$F$12</f>
        <v>#VALUE!</v>
      </c>
      <c r="R271" s="36" t="e">
        <f ca="1">SUMIFS(СВЦЭМ!$H$40:$H$783,СВЦЭМ!$A$40:$A$783,$A271,СВЦЭМ!$B$39:$B$789,R$260)+'СЕТ СН'!$F$12</f>
        <v>#VALUE!</v>
      </c>
      <c r="S271" s="36" t="e">
        <f ca="1">SUMIFS(СВЦЭМ!$H$40:$H$783,СВЦЭМ!$A$40:$A$783,$A271,СВЦЭМ!$B$39:$B$789,S$260)+'СЕТ СН'!$F$12</f>
        <v>#VALUE!</v>
      </c>
      <c r="T271" s="36" t="e">
        <f ca="1">SUMIFS(СВЦЭМ!$H$40:$H$783,СВЦЭМ!$A$40:$A$783,$A271,СВЦЭМ!$B$39:$B$789,T$260)+'СЕТ СН'!$F$12</f>
        <v>#VALUE!</v>
      </c>
      <c r="U271" s="36" t="e">
        <f ca="1">SUMIFS(СВЦЭМ!$H$40:$H$783,СВЦЭМ!$A$40:$A$783,$A271,СВЦЭМ!$B$39:$B$789,U$260)+'СЕТ СН'!$F$12</f>
        <v>#VALUE!</v>
      </c>
      <c r="V271" s="36" t="e">
        <f ca="1">SUMIFS(СВЦЭМ!$H$40:$H$783,СВЦЭМ!$A$40:$A$783,$A271,СВЦЭМ!$B$39:$B$789,V$260)+'СЕТ СН'!$F$12</f>
        <v>#VALUE!</v>
      </c>
      <c r="W271" s="36" t="e">
        <f ca="1">SUMIFS(СВЦЭМ!$H$40:$H$783,СВЦЭМ!$A$40:$A$783,$A271,СВЦЭМ!$B$39:$B$789,W$260)+'СЕТ СН'!$F$12</f>
        <v>#VALUE!</v>
      </c>
      <c r="X271" s="36" t="e">
        <f ca="1">SUMIFS(СВЦЭМ!$H$40:$H$783,СВЦЭМ!$A$40:$A$783,$A271,СВЦЭМ!$B$39:$B$789,X$260)+'СЕТ СН'!$F$12</f>
        <v>#VALUE!</v>
      </c>
      <c r="Y271" s="36" t="e">
        <f ca="1">SUMIFS(СВЦЭМ!$H$40:$H$783,СВЦЭМ!$A$40:$A$783,$A271,СВЦЭМ!$B$39:$B$789,Y$260)+'СЕТ СН'!$F$12</f>
        <v>#VALUE!</v>
      </c>
    </row>
    <row r="272" spans="1:27" ht="15.75" hidden="1" x14ac:dyDescent="0.2">
      <c r="A272" s="35">
        <f t="shared" si="7"/>
        <v>45638</v>
      </c>
      <c r="B272" s="36" t="e">
        <f ca="1">SUMIFS(СВЦЭМ!$H$40:$H$783,СВЦЭМ!$A$40:$A$783,$A272,СВЦЭМ!$B$39:$B$789,B$260)+'СЕТ СН'!$F$12</f>
        <v>#VALUE!</v>
      </c>
      <c r="C272" s="36" t="e">
        <f ca="1">SUMIFS(СВЦЭМ!$H$40:$H$783,СВЦЭМ!$A$40:$A$783,$A272,СВЦЭМ!$B$39:$B$789,C$260)+'СЕТ СН'!$F$12</f>
        <v>#VALUE!</v>
      </c>
      <c r="D272" s="36" t="e">
        <f ca="1">SUMIFS(СВЦЭМ!$H$40:$H$783,СВЦЭМ!$A$40:$A$783,$A272,СВЦЭМ!$B$39:$B$789,D$260)+'СЕТ СН'!$F$12</f>
        <v>#VALUE!</v>
      </c>
      <c r="E272" s="36" t="e">
        <f ca="1">SUMIFS(СВЦЭМ!$H$40:$H$783,СВЦЭМ!$A$40:$A$783,$A272,СВЦЭМ!$B$39:$B$789,E$260)+'СЕТ СН'!$F$12</f>
        <v>#VALUE!</v>
      </c>
      <c r="F272" s="36" t="e">
        <f ca="1">SUMIFS(СВЦЭМ!$H$40:$H$783,СВЦЭМ!$A$40:$A$783,$A272,СВЦЭМ!$B$39:$B$789,F$260)+'СЕТ СН'!$F$12</f>
        <v>#VALUE!</v>
      </c>
      <c r="G272" s="36" t="e">
        <f ca="1">SUMIFS(СВЦЭМ!$H$40:$H$783,СВЦЭМ!$A$40:$A$783,$A272,СВЦЭМ!$B$39:$B$789,G$260)+'СЕТ СН'!$F$12</f>
        <v>#VALUE!</v>
      </c>
      <c r="H272" s="36" t="e">
        <f ca="1">SUMIFS(СВЦЭМ!$H$40:$H$783,СВЦЭМ!$A$40:$A$783,$A272,СВЦЭМ!$B$39:$B$789,H$260)+'СЕТ СН'!$F$12</f>
        <v>#VALUE!</v>
      </c>
      <c r="I272" s="36" t="e">
        <f ca="1">SUMIFS(СВЦЭМ!$H$40:$H$783,СВЦЭМ!$A$40:$A$783,$A272,СВЦЭМ!$B$39:$B$789,I$260)+'СЕТ СН'!$F$12</f>
        <v>#VALUE!</v>
      </c>
      <c r="J272" s="36" t="e">
        <f ca="1">SUMIFS(СВЦЭМ!$H$40:$H$783,СВЦЭМ!$A$40:$A$783,$A272,СВЦЭМ!$B$39:$B$789,J$260)+'СЕТ СН'!$F$12</f>
        <v>#VALUE!</v>
      </c>
      <c r="K272" s="36" t="e">
        <f ca="1">SUMIFS(СВЦЭМ!$H$40:$H$783,СВЦЭМ!$A$40:$A$783,$A272,СВЦЭМ!$B$39:$B$789,K$260)+'СЕТ СН'!$F$12</f>
        <v>#VALUE!</v>
      </c>
      <c r="L272" s="36" t="e">
        <f ca="1">SUMIFS(СВЦЭМ!$H$40:$H$783,СВЦЭМ!$A$40:$A$783,$A272,СВЦЭМ!$B$39:$B$789,L$260)+'СЕТ СН'!$F$12</f>
        <v>#VALUE!</v>
      </c>
      <c r="M272" s="36" t="e">
        <f ca="1">SUMIFS(СВЦЭМ!$H$40:$H$783,СВЦЭМ!$A$40:$A$783,$A272,СВЦЭМ!$B$39:$B$789,M$260)+'СЕТ СН'!$F$12</f>
        <v>#VALUE!</v>
      </c>
      <c r="N272" s="36" t="e">
        <f ca="1">SUMIFS(СВЦЭМ!$H$40:$H$783,СВЦЭМ!$A$40:$A$783,$A272,СВЦЭМ!$B$39:$B$789,N$260)+'СЕТ СН'!$F$12</f>
        <v>#VALUE!</v>
      </c>
      <c r="O272" s="36" t="e">
        <f ca="1">SUMIFS(СВЦЭМ!$H$40:$H$783,СВЦЭМ!$A$40:$A$783,$A272,СВЦЭМ!$B$39:$B$789,O$260)+'СЕТ СН'!$F$12</f>
        <v>#VALUE!</v>
      </c>
      <c r="P272" s="36" t="e">
        <f ca="1">SUMIFS(СВЦЭМ!$H$40:$H$783,СВЦЭМ!$A$40:$A$783,$A272,СВЦЭМ!$B$39:$B$789,P$260)+'СЕТ СН'!$F$12</f>
        <v>#VALUE!</v>
      </c>
      <c r="Q272" s="36" t="e">
        <f ca="1">SUMIFS(СВЦЭМ!$H$40:$H$783,СВЦЭМ!$A$40:$A$783,$A272,СВЦЭМ!$B$39:$B$789,Q$260)+'СЕТ СН'!$F$12</f>
        <v>#VALUE!</v>
      </c>
      <c r="R272" s="36" t="e">
        <f ca="1">SUMIFS(СВЦЭМ!$H$40:$H$783,СВЦЭМ!$A$40:$A$783,$A272,СВЦЭМ!$B$39:$B$789,R$260)+'СЕТ СН'!$F$12</f>
        <v>#VALUE!</v>
      </c>
      <c r="S272" s="36" t="e">
        <f ca="1">SUMIFS(СВЦЭМ!$H$40:$H$783,СВЦЭМ!$A$40:$A$783,$A272,СВЦЭМ!$B$39:$B$789,S$260)+'СЕТ СН'!$F$12</f>
        <v>#VALUE!</v>
      </c>
      <c r="T272" s="36" t="e">
        <f ca="1">SUMIFS(СВЦЭМ!$H$40:$H$783,СВЦЭМ!$A$40:$A$783,$A272,СВЦЭМ!$B$39:$B$789,T$260)+'СЕТ СН'!$F$12</f>
        <v>#VALUE!</v>
      </c>
      <c r="U272" s="36" t="e">
        <f ca="1">SUMIFS(СВЦЭМ!$H$40:$H$783,СВЦЭМ!$A$40:$A$783,$A272,СВЦЭМ!$B$39:$B$789,U$260)+'СЕТ СН'!$F$12</f>
        <v>#VALUE!</v>
      </c>
      <c r="V272" s="36" t="e">
        <f ca="1">SUMIFS(СВЦЭМ!$H$40:$H$783,СВЦЭМ!$A$40:$A$783,$A272,СВЦЭМ!$B$39:$B$789,V$260)+'СЕТ СН'!$F$12</f>
        <v>#VALUE!</v>
      </c>
      <c r="W272" s="36" t="e">
        <f ca="1">SUMIFS(СВЦЭМ!$H$40:$H$783,СВЦЭМ!$A$40:$A$783,$A272,СВЦЭМ!$B$39:$B$789,W$260)+'СЕТ СН'!$F$12</f>
        <v>#VALUE!</v>
      </c>
      <c r="X272" s="36" t="e">
        <f ca="1">SUMIFS(СВЦЭМ!$H$40:$H$783,СВЦЭМ!$A$40:$A$783,$A272,СВЦЭМ!$B$39:$B$789,X$260)+'СЕТ СН'!$F$12</f>
        <v>#VALUE!</v>
      </c>
      <c r="Y272" s="36" t="e">
        <f ca="1">SUMIFS(СВЦЭМ!$H$40:$H$783,СВЦЭМ!$A$40:$A$783,$A272,СВЦЭМ!$B$39:$B$789,Y$260)+'СЕТ СН'!$F$12</f>
        <v>#VALUE!</v>
      </c>
    </row>
    <row r="273" spans="1:25" ht="15.75" hidden="1" x14ac:dyDescent="0.2">
      <c r="A273" s="35">
        <f t="shared" si="7"/>
        <v>45639</v>
      </c>
      <c r="B273" s="36" t="e">
        <f ca="1">SUMIFS(СВЦЭМ!$H$40:$H$783,СВЦЭМ!$A$40:$A$783,$A273,СВЦЭМ!$B$39:$B$789,B$260)+'СЕТ СН'!$F$12</f>
        <v>#VALUE!</v>
      </c>
      <c r="C273" s="36" t="e">
        <f ca="1">SUMIFS(СВЦЭМ!$H$40:$H$783,СВЦЭМ!$A$40:$A$783,$A273,СВЦЭМ!$B$39:$B$789,C$260)+'СЕТ СН'!$F$12</f>
        <v>#VALUE!</v>
      </c>
      <c r="D273" s="36" t="e">
        <f ca="1">SUMIFS(СВЦЭМ!$H$40:$H$783,СВЦЭМ!$A$40:$A$783,$A273,СВЦЭМ!$B$39:$B$789,D$260)+'СЕТ СН'!$F$12</f>
        <v>#VALUE!</v>
      </c>
      <c r="E273" s="36" t="e">
        <f ca="1">SUMIFS(СВЦЭМ!$H$40:$H$783,СВЦЭМ!$A$40:$A$783,$A273,СВЦЭМ!$B$39:$B$789,E$260)+'СЕТ СН'!$F$12</f>
        <v>#VALUE!</v>
      </c>
      <c r="F273" s="36" t="e">
        <f ca="1">SUMIFS(СВЦЭМ!$H$40:$H$783,СВЦЭМ!$A$40:$A$783,$A273,СВЦЭМ!$B$39:$B$789,F$260)+'СЕТ СН'!$F$12</f>
        <v>#VALUE!</v>
      </c>
      <c r="G273" s="36" t="e">
        <f ca="1">SUMIFS(СВЦЭМ!$H$40:$H$783,СВЦЭМ!$A$40:$A$783,$A273,СВЦЭМ!$B$39:$B$789,G$260)+'СЕТ СН'!$F$12</f>
        <v>#VALUE!</v>
      </c>
      <c r="H273" s="36" t="e">
        <f ca="1">SUMIFS(СВЦЭМ!$H$40:$H$783,СВЦЭМ!$A$40:$A$783,$A273,СВЦЭМ!$B$39:$B$789,H$260)+'СЕТ СН'!$F$12</f>
        <v>#VALUE!</v>
      </c>
      <c r="I273" s="36" t="e">
        <f ca="1">SUMIFS(СВЦЭМ!$H$40:$H$783,СВЦЭМ!$A$40:$A$783,$A273,СВЦЭМ!$B$39:$B$789,I$260)+'СЕТ СН'!$F$12</f>
        <v>#VALUE!</v>
      </c>
      <c r="J273" s="36" t="e">
        <f ca="1">SUMIFS(СВЦЭМ!$H$40:$H$783,СВЦЭМ!$A$40:$A$783,$A273,СВЦЭМ!$B$39:$B$789,J$260)+'СЕТ СН'!$F$12</f>
        <v>#VALUE!</v>
      </c>
      <c r="K273" s="36" t="e">
        <f ca="1">SUMIFS(СВЦЭМ!$H$40:$H$783,СВЦЭМ!$A$40:$A$783,$A273,СВЦЭМ!$B$39:$B$789,K$260)+'СЕТ СН'!$F$12</f>
        <v>#VALUE!</v>
      </c>
      <c r="L273" s="36" t="e">
        <f ca="1">SUMIFS(СВЦЭМ!$H$40:$H$783,СВЦЭМ!$A$40:$A$783,$A273,СВЦЭМ!$B$39:$B$789,L$260)+'СЕТ СН'!$F$12</f>
        <v>#VALUE!</v>
      </c>
      <c r="M273" s="36" t="e">
        <f ca="1">SUMIFS(СВЦЭМ!$H$40:$H$783,СВЦЭМ!$A$40:$A$783,$A273,СВЦЭМ!$B$39:$B$789,M$260)+'СЕТ СН'!$F$12</f>
        <v>#VALUE!</v>
      </c>
      <c r="N273" s="36" t="e">
        <f ca="1">SUMIFS(СВЦЭМ!$H$40:$H$783,СВЦЭМ!$A$40:$A$783,$A273,СВЦЭМ!$B$39:$B$789,N$260)+'СЕТ СН'!$F$12</f>
        <v>#VALUE!</v>
      </c>
      <c r="O273" s="36" t="e">
        <f ca="1">SUMIFS(СВЦЭМ!$H$40:$H$783,СВЦЭМ!$A$40:$A$783,$A273,СВЦЭМ!$B$39:$B$789,O$260)+'СЕТ СН'!$F$12</f>
        <v>#VALUE!</v>
      </c>
      <c r="P273" s="36" t="e">
        <f ca="1">SUMIFS(СВЦЭМ!$H$40:$H$783,СВЦЭМ!$A$40:$A$783,$A273,СВЦЭМ!$B$39:$B$789,P$260)+'СЕТ СН'!$F$12</f>
        <v>#VALUE!</v>
      </c>
      <c r="Q273" s="36" t="e">
        <f ca="1">SUMIFS(СВЦЭМ!$H$40:$H$783,СВЦЭМ!$A$40:$A$783,$A273,СВЦЭМ!$B$39:$B$789,Q$260)+'СЕТ СН'!$F$12</f>
        <v>#VALUE!</v>
      </c>
      <c r="R273" s="36" t="e">
        <f ca="1">SUMIFS(СВЦЭМ!$H$40:$H$783,СВЦЭМ!$A$40:$A$783,$A273,СВЦЭМ!$B$39:$B$789,R$260)+'СЕТ СН'!$F$12</f>
        <v>#VALUE!</v>
      </c>
      <c r="S273" s="36" t="e">
        <f ca="1">SUMIFS(СВЦЭМ!$H$40:$H$783,СВЦЭМ!$A$40:$A$783,$A273,СВЦЭМ!$B$39:$B$789,S$260)+'СЕТ СН'!$F$12</f>
        <v>#VALUE!</v>
      </c>
      <c r="T273" s="36" t="e">
        <f ca="1">SUMIFS(СВЦЭМ!$H$40:$H$783,СВЦЭМ!$A$40:$A$783,$A273,СВЦЭМ!$B$39:$B$789,T$260)+'СЕТ СН'!$F$12</f>
        <v>#VALUE!</v>
      </c>
      <c r="U273" s="36" t="e">
        <f ca="1">SUMIFS(СВЦЭМ!$H$40:$H$783,СВЦЭМ!$A$40:$A$783,$A273,СВЦЭМ!$B$39:$B$789,U$260)+'СЕТ СН'!$F$12</f>
        <v>#VALUE!</v>
      </c>
      <c r="V273" s="36" t="e">
        <f ca="1">SUMIFS(СВЦЭМ!$H$40:$H$783,СВЦЭМ!$A$40:$A$783,$A273,СВЦЭМ!$B$39:$B$789,V$260)+'СЕТ СН'!$F$12</f>
        <v>#VALUE!</v>
      </c>
      <c r="W273" s="36" t="e">
        <f ca="1">SUMIFS(СВЦЭМ!$H$40:$H$783,СВЦЭМ!$A$40:$A$783,$A273,СВЦЭМ!$B$39:$B$789,W$260)+'СЕТ СН'!$F$12</f>
        <v>#VALUE!</v>
      </c>
      <c r="X273" s="36" t="e">
        <f ca="1">SUMIFS(СВЦЭМ!$H$40:$H$783,СВЦЭМ!$A$40:$A$783,$A273,СВЦЭМ!$B$39:$B$789,X$260)+'СЕТ СН'!$F$12</f>
        <v>#VALUE!</v>
      </c>
      <c r="Y273" s="36" t="e">
        <f ca="1">SUMIFS(СВЦЭМ!$H$40:$H$783,СВЦЭМ!$A$40:$A$783,$A273,СВЦЭМ!$B$39:$B$789,Y$260)+'СЕТ СН'!$F$12</f>
        <v>#VALUE!</v>
      </c>
    </row>
    <row r="274" spans="1:25" ht="15.75" hidden="1" x14ac:dyDescent="0.2">
      <c r="A274" s="35">
        <f t="shared" si="7"/>
        <v>45640</v>
      </c>
      <c r="B274" s="36" t="e">
        <f ca="1">SUMIFS(СВЦЭМ!$H$40:$H$783,СВЦЭМ!$A$40:$A$783,$A274,СВЦЭМ!$B$39:$B$789,B$260)+'СЕТ СН'!$F$12</f>
        <v>#VALUE!</v>
      </c>
      <c r="C274" s="36" t="e">
        <f ca="1">SUMIFS(СВЦЭМ!$H$40:$H$783,СВЦЭМ!$A$40:$A$783,$A274,СВЦЭМ!$B$39:$B$789,C$260)+'СЕТ СН'!$F$12</f>
        <v>#VALUE!</v>
      </c>
      <c r="D274" s="36" t="e">
        <f ca="1">SUMIFS(СВЦЭМ!$H$40:$H$783,СВЦЭМ!$A$40:$A$783,$A274,СВЦЭМ!$B$39:$B$789,D$260)+'СЕТ СН'!$F$12</f>
        <v>#VALUE!</v>
      </c>
      <c r="E274" s="36" t="e">
        <f ca="1">SUMIFS(СВЦЭМ!$H$40:$H$783,СВЦЭМ!$A$40:$A$783,$A274,СВЦЭМ!$B$39:$B$789,E$260)+'СЕТ СН'!$F$12</f>
        <v>#VALUE!</v>
      </c>
      <c r="F274" s="36" t="e">
        <f ca="1">SUMIFS(СВЦЭМ!$H$40:$H$783,СВЦЭМ!$A$40:$A$783,$A274,СВЦЭМ!$B$39:$B$789,F$260)+'СЕТ СН'!$F$12</f>
        <v>#VALUE!</v>
      </c>
      <c r="G274" s="36" t="e">
        <f ca="1">SUMIFS(СВЦЭМ!$H$40:$H$783,СВЦЭМ!$A$40:$A$783,$A274,СВЦЭМ!$B$39:$B$789,G$260)+'СЕТ СН'!$F$12</f>
        <v>#VALUE!</v>
      </c>
      <c r="H274" s="36" t="e">
        <f ca="1">SUMIFS(СВЦЭМ!$H$40:$H$783,СВЦЭМ!$A$40:$A$783,$A274,СВЦЭМ!$B$39:$B$789,H$260)+'СЕТ СН'!$F$12</f>
        <v>#VALUE!</v>
      </c>
      <c r="I274" s="36" t="e">
        <f ca="1">SUMIFS(СВЦЭМ!$H$40:$H$783,СВЦЭМ!$A$40:$A$783,$A274,СВЦЭМ!$B$39:$B$789,I$260)+'СЕТ СН'!$F$12</f>
        <v>#VALUE!</v>
      </c>
      <c r="J274" s="36" t="e">
        <f ca="1">SUMIFS(СВЦЭМ!$H$40:$H$783,СВЦЭМ!$A$40:$A$783,$A274,СВЦЭМ!$B$39:$B$789,J$260)+'СЕТ СН'!$F$12</f>
        <v>#VALUE!</v>
      </c>
      <c r="K274" s="36" t="e">
        <f ca="1">SUMIFS(СВЦЭМ!$H$40:$H$783,СВЦЭМ!$A$40:$A$783,$A274,СВЦЭМ!$B$39:$B$789,K$260)+'СЕТ СН'!$F$12</f>
        <v>#VALUE!</v>
      </c>
      <c r="L274" s="36" t="e">
        <f ca="1">SUMIFS(СВЦЭМ!$H$40:$H$783,СВЦЭМ!$A$40:$A$783,$A274,СВЦЭМ!$B$39:$B$789,L$260)+'СЕТ СН'!$F$12</f>
        <v>#VALUE!</v>
      </c>
      <c r="M274" s="36" t="e">
        <f ca="1">SUMIFS(СВЦЭМ!$H$40:$H$783,СВЦЭМ!$A$40:$A$783,$A274,СВЦЭМ!$B$39:$B$789,M$260)+'СЕТ СН'!$F$12</f>
        <v>#VALUE!</v>
      </c>
      <c r="N274" s="36" t="e">
        <f ca="1">SUMIFS(СВЦЭМ!$H$40:$H$783,СВЦЭМ!$A$40:$A$783,$A274,СВЦЭМ!$B$39:$B$789,N$260)+'СЕТ СН'!$F$12</f>
        <v>#VALUE!</v>
      </c>
      <c r="O274" s="36" t="e">
        <f ca="1">SUMIFS(СВЦЭМ!$H$40:$H$783,СВЦЭМ!$A$40:$A$783,$A274,СВЦЭМ!$B$39:$B$789,O$260)+'СЕТ СН'!$F$12</f>
        <v>#VALUE!</v>
      </c>
      <c r="P274" s="36" t="e">
        <f ca="1">SUMIFS(СВЦЭМ!$H$40:$H$783,СВЦЭМ!$A$40:$A$783,$A274,СВЦЭМ!$B$39:$B$789,P$260)+'СЕТ СН'!$F$12</f>
        <v>#VALUE!</v>
      </c>
      <c r="Q274" s="36" t="e">
        <f ca="1">SUMIFS(СВЦЭМ!$H$40:$H$783,СВЦЭМ!$A$40:$A$783,$A274,СВЦЭМ!$B$39:$B$789,Q$260)+'СЕТ СН'!$F$12</f>
        <v>#VALUE!</v>
      </c>
      <c r="R274" s="36" t="e">
        <f ca="1">SUMIFS(СВЦЭМ!$H$40:$H$783,СВЦЭМ!$A$40:$A$783,$A274,СВЦЭМ!$B$39:$B$789,R$260)+'СЕТ СН'!$F$12</f>
        <v>#VALUE!</v>
      </c>
      <c r="S274" s="36" t="e">
        <f ca="1">SUMIFS(СВЦЭМ!$H$40:$H$783,СВЦЭМ!$A$40:$A$783,$A274,СВЦЭМ!$B$39:$B$789,S$260)+'СЕТ СН'!$F$12</f>
        <v>#VALUE!</v>
      </c>
      <c r="T274" s="36" t="e">
        <f ca="1">SUMIFS(СВЦЭМ!$H$40:$H$783,СВЦЭМ!$A$40:$A$783,$A274,СВЦЭМ!$B$39:$B$789,T$260)+'СЕТ СН'!$F$12</f>
        <v>#VALUE!</v>
      </c>
      <c r="U274" s="36" t="e">
        <f ca="1">SUMIFS(СВЦЭМ!$H$40:$H$783,СВЦЭМ!$A$40:$A$783,$A274,СВЦЭМ!$B$39:$B$789,U$260)+'СЕТ СН'!$F$12</f>
        <v>#VALUE!</v>
      </c>
      <c r="V274" s="36" t="e">
        <f ca="1">SUMIFS(СВЦЭМ!$H$40:$H$783,СВЦЭМ!$A$40:$A$783,$A274,СВЦЭМ!$B$39:$B$789,V$260)+'СЕТ СН'!$F$12</f>
        <v>#VALUE!</v>
      </c>
      <c r="W274" s="36" t="e">
        <f ca="1">SUMIFS(СВЦЭМ!$H$40:$H$783,СВЦЭМ!$A$40:$A$783,$A274,СВЦЭМ!$B$39:$B$789,W$260)+'СЕТ СН'!$F$12</f>
        <v>#VALUE!</v>
      </c>
      <c r="X274" s="36" t="e">
        <f ca="1">SUMIFS(СВЦЭМ!$H$40:$H$783,СВЦЭМ!$A$40:$A$783,$A274,СВЦЭМ!$B$39:$B$789,X$260)+'СЕТ СН'!$F$12</f>
        <v>#VALUE!</v>
      </c>
      <c r="Y274" s="36" t="e">
        <f ca="1">SUMIFS(СВЦЭМ!$H$40:$H$783,СВЦЭМ!$A$40:$A$783,$A274,СВЦЭМ!$B$39:$B$789,Y$260)+'СЕТ СН'!$F$12</f>
        <v>#VALUE!</v>
      </c>
    </row>
    <row r="275" spans="1:25" ht="15.75" hidden="1" x14ac:dyDescent="0.2">
      <c r="A275" s="35">
        <f t="shared" si="7"/>
        <v>45641</v>
      </c>
      <c r="B275" s="36" t="e">
        <f ca="1">SUMIFS(СВЦЭМ!$H$40:$H$783,СВЦЭМ!$A$40:$A$783,$A275,СВЦЭМ!$B$39:$B$789,B$260)+'СЕТ СН'!$F$12</f>
        <v>#VALUE!</v>
      </c>
      <c r="C275" s="36" t="e">
        <f ca="1">SUMIFS(СВЦЭМ!$H$40:$H$783,СВЦЭМ!$A$40:$A$783,$A275,СВЦЭМ!$B$39:$B$789,C$260)+'СЕТ СН'!$F$12</f>
        <v>#VALUE!</v>
      </c>
      <c r="D275" s="36" t="e">
        <f ca="1">SUMIFS(СВЦЭМ!$H$40:$H$783,СВЦЭМ!$A$40:$A$783,$A275,СВЦЭМ!$B$39:$B$789,D$260)+'СЕТ СН'!$F$12</f>
        <v>#VALUE!</v>
      </c>
      <c r="E275" s="36" t="e">
        <f ca="1">SUMIFS(СВЦЭМ!$H$40:$H$783,СВЦЭМ!$A$40:$A$783,$A275,СВЦЭМ!$B$39:$B$789,E$260)+'СЕТ СН'!$F$12</f>
        <v>#VALUE!</v>
      </c>
      <c r="F275" s="36" t="e">
        <f ca="1">SUMIFS(СВЦЭМ!$H$40:$H$783,СВЦЭМ!$A$40:$A$783,$A275,СВЦЭМ!$B$39:$B$789,F$260)+'СЕТ СН'!$F$12</f>
        <v>#VALUE!</v>
      </c>
      <c r="G275" s="36" t="e">
        <f ca="1">SUMIFS(СВЦЭМ!$H$40:$H$783,СВЦЭМ!$A$40:$A$783,$A275,СВЦЭМ!$B$39:$B$789,G$260)+'СЕТ СН'!$F$12</f>
        <v>#VALUE!</v>
      </c>
      <c r="H275" s="36" t="e">
        <f ca="1">SUMIFS(СВЦЭМ!$H$40:$H$783,СВЦЭМ!$A$40:$A$783,$A275,СВЦЭМ!$B$39:$B$789,H$260)+'СЕТ СН'!$F$12</f>
        <v>#VALUE!</v>
      </c>
      <c r="I275" s="36" t="e">
        <f ca="1">SUMIFS(СВЦЭМ!$H$40:$H$783,СВЦЭМ!$A$40:$A$783,$A275,СВЦЭМ!$B$39:$B$789,I$260)+'СЕТ СН'!$F$12</f>
        <v>#VALUE!</v>
      </c>
      <c r="J275" s="36" t="e">
        <f ca="1">SUMIFS(СВЦЭМ!$H$40:$H$783,СВЦЭМ!$A$40:$A$783,$A275,СВЦЭМ!$B$39:$B$789,J$260)+'СЕТ СН'!$F$12</f>
        <v>#VALUE!</v>
      </c>
      <c r="K275" s="36" t="e">
        <f ca="1">SUMIFS(СВЦЭМ!$H$40:$H$783,СВЦЭМ!$A$40:$A$783,$A275,СВЦЭМ!$B$39:$B$789,K$260)+'СЕТ СН'!$F$12</f>
        <v>#VALUE!</v>
      </c>
      <c r="L275" s="36" t="e">
        <f ca="1">SUMIFS(СВЦЭМ!$H$40:$H$783,СВЦЭМ!$A$40:$A$783,$A275,СВЦЭМ!$B$39:$B$789,L$260)+'СЕТ СН'!$F$12</f>
        <v>#VALUE!</v>
      </c>
      <c r="M275" s="36" t="e">
        <f ca="1">SUMIFS(СВЦЭМ!$H$40:$H$783,СВЦЭМ!$A$40:$A$783,$A275,СВЦЭМ!$B$39:$B$789,M$260)+'СЕТ СН'!$F$12</f>
        <v>#VALUE!</v>
      </c>
      <c r="N275" s="36" t="e">
        <f ca="1">SUMIFS(СВЦЭМ!$H$40:$H$783,СВЦЭМ!$A$40:$A$783,$A275,СВЦЭМ!$B$39:$B$789,N$260)+'СЕТ СН'!$F$12</f>
        <v>#VALUE!</v>
      </c>
      <c r="O275" s="36" t="e">
        <f ca="1">SUMIFS(СВЦЭМ!$H$40:$H$783,СВЦЭМ!$A$40:$A$783,$A275,СВЦЭМ!$B$39:$B$789,O$260)+'СЕТ СН'!$F$12</f>
        <v>#VALUE!</v>
      </c>
      <c r="P275" s="36" t="e">
        <f ca="1">SUMIFS(СВЦЭМ!$H$40:$H$783,СВЦЭМ!$A$40:$A$783,$A275,СВЦЭМ!$B$39:$B$789,P$260)+'СЕТ СН'!$F$12</f>
        <v>#VALUE!</v>
      </c>
      <c r="Q275" s="36" t="e">
        <f ca="1">SUMIFS(СВЦЭМ!$H$40:$H$783,СВЦЭМ!$A$40:$A$783,$A275,СВЦЭМ!$B$39:$B$789,Q$260)+'СЕТ СН'!$F$12</f>
        <v>#VALUE!</v>
      </c>
      <c r="R275" s="36" t="e">
        <f ca="1">SUMIFS(СВЦЭМ!$H$40:$H$783,СВЦЭМ!$A$40:$A$783,$A275,СВЦЭМ!$B$39:$B$789,R$260)+'СЕТ СН'!$F$12</f>
        <v>#VALUE!</v>
      </c>
      <c r="S275" s="36" t="e">
        <f ca="1">SUMIFS(СВЦЭМ!$H$40:$H$783,СВЦЭМ!$A$40:$A$783,$A275,СВЦЭМ!$B$39:$B$789,S$260)+'СЕТ СН'!$F$12</f>
        <v>#VALUE!</v>
      </c>
      <c r="T275" s="36" t="e">
        <f ca="1">SUMIFS(СВЦЭМ!$H$40:$H$783,СВЦЭМ!$A$40:$A$783,$A275,СВЦЭМ!$B$39:$B$789,T$260)+'СЕТ СН'!$F$12</f>
        <v>#VALUE!</v>
      </c>
      <c r="U275" s="36" t="e">
        <f ca="1">SUMIFS(СВЦЭМ!$H$40:$H$783,СВЦЭМ!$A$40:$A$783,$A275,СВЦЭМ!$B$39:$B$789,U$260)+'СЕТ СН'!$F$12</f>
        <v>#VALUE!</v>
      </c>
      <c r="V275" s="36" t="e">
        <f ca="1">SUMIFS(СВЦЭМ!$H$40:$H$783,СВЦЭМ!$A$40:$A$783,$A275,СВЦЭМ!$B$39:$B$789,V$260)+'СЕТ СН'!$F$12</f>
        <v>#VALUE!</v>
      </c>
      <c r="W275" s="36" t="e">
        <f ca="1">SUMIFS(СВЦЭМ!$H$40:$H$783,СВЦЭМ!$A$40:$A$783,$A275,СВЦЭМ!$B$39:$B$789,W$260)+'СЕТ СН'!$F$12</f>
        <v>#VALUE!</v>
      </c>
      <c r="X275" s="36" t="e">
        <f ca="1">SUMIFS(СВЦЭМ!$H$40:$H$783,СВЦЭМ!$A$40:$A$783,$A275,СВЦЭМ!$B$39:$B$789,X$260)+'СЕТ СН'!$F$12</f>
        <v>#VALUE!</v>
      </c>
      <c r="Y275" s="36" t="e">
        <f ca="1">SUMIFS(СВЦЭМ!$H$40:$H$783,СВЦЭМ!$A$40:$A$783,$A275,СВЦЭМ!$B$39:$B$789,Y$260)+'СЕТ СН'!$F$12</f>
        <v>#VALUE!</v>
      </c>
    </row>
    <row r="276" spans="1:25" ht="15.75" hidden="1" x14ac:dyDescent="0.2">
      <c r="A276" s="35">
        <f t="shared" si="7"/>
        <v>45642</v>
      </c>
      <c r="B276" s="36" t="e">
        <f ca="1">SUMIFS(СВЦЭМ!$H$40:$H$783,СВЦЭМ!$A$40:$A$783,$A276,СВЦЭМ!$B$39:$B$789,B$260)+'СЕТ СН'!$F$12</f>
        <v>#VALUE!</v>
      </c>
      <c r="C276" s="36" t="e">
        <f ca="1">SUMIFS(СВЦЭМ!$H$40:$H$783,СВЦЭМ!$A$40:$A$783,$A276,СВЦЭМ!$B$39:$B$789,C$260)+'СЕТ СН'!$F$12</f>
        <v>#VALUE!</v>
      </c>
      <c r="D276" s="36" t="e">
        <f ca="1">SUMIFS(СВЦЭМ!$H$40:$H$783,СВЦЭМ!$A$40:$A$783,$A276,СВЦЭМ!$B$39:$B$789,D$260)+'СЕТ СН'!$F$12</f>
        <v>#VALUE!</v>
      </c>
      <c r="E276" s="36" t="e">
        <f ca="1">SUMIFS(СВЦЭМ!$H$40:$H$783,СВЦЭМ!$A$40:$A$783,$A276,СВЦЭМ!$B$39:$B$789,E$260)+'СЕТ СН'!$F$12</f>
        <v>#VALUE!</v>
      </c>
      <c r="F276" s="36" t="e">
        <f ca="1">SUMIFS(СВЦЭМ!$H$40:$H$783,СВЦЭМ!$A$40:$A$783,$A276,СВЦЭМ!$B$39:$B$789,F$260)+'СЕТ СН'!$F$12</f>
        <v>#VALUE!</v>
      </c>
      <c r="G276" s="36" t="e">
        <f ca="1">SUMIFS(СВЦЭМ!$H$40:$H$783,СВЦЭМ!$A$40:$A$783,$A276,СВЦЭМ!$B$39:$B$789,G$260)+'СЕТ СН'!$F$12</f>
        <v>#VALUE!</v>
      </c>
      <c r="H276" s="36" t="e">
        <f ca="1">SUMIFS(СВЦЭМ!$H$40:$H$783,СВЦЭМ!$A$40:$A$783,$A276,СВЦЭМ!$B$39:$B$789,H$260)+'СЕТ СН'!$F$12</f>
        <v>#VALUE!</v>
      </c>
      <c r="I276" s="36" t="e">
        <f ca="1">SUMIFS(СВЦЭМ!$H$40:$H$783,СВЦЭМ!$A$40:$A$783,$A276,СВЦЭМ!$B$39:$B$789,I$260)+'СЕТ СН'!$F$12</f>
        <v>#VALUE!</v>
      </c>
      <c r="J276" s="36" t="e">
        <f ca="1">SUMIFS(СВЦЭМ!$H$40:$H$783,СВЦЭМ!$A$40:$A$783,$A276,СВЦЭМ!$B$39:$B$789,J$260)+'СЕТ СН'!$F$12</f>
        <v>#VALUE!</v>
      </c>
      <c r="K276" s="36" t="e">
        <f ca="1">SUMIFS(СВЦЭМ!$H$40:$H$783,СВЦЭМ!$A$40:$A$783,$A276,СВЦЭМ!$B$39:$B$789,K$260)+'СЕТ СН'!$F$12</f>
        <v>#VALUE!</v>
      </c>
      <c r="L276" s="36" t="e">
        <f ca="1">SUMIFS(СВЦЭМ!$H$40:$H$783,СВЦЭМ!$A$40:$A$783,$A276,СВЦЭМ!$B$39:$B$789,L$260)+'СЕТ СН'!$F$12</f>
        <v>#VALUE!</v>
      </c>
      <c r="M276" s="36" t="e">
        <f ca="1">SUMIFS(СВЦЭМ!$H$40:$H$783,СВЦЭМ!$A$40:$A$783,$A276,СВЦЭМ!$B$39:$B$789,M$260)+'СЕТ СН'!$F$12</f>
        <v>#VALUE!</v>
      </c>
      <c r="N276" s="36" t="e">
        <f ca="1">SUMIFS(СВЦЭМ!$H$40:$H$783,СВЦЭМ!$A$40:$A$783,$A276,СВЦЭМ!$B$39:$B$789,N$260)+'СЕТ СН'!$F$12</f>
        <v>#VALUE!</v>
      </c>
      <c r="O276" s="36" t="e">
        <f ca="1">SUMIFS(СВЦЭМ!$H$40:$H$783,СВЦЭМ!$A$40:$A$783,$A276,СВЦЭМ!$B$39:$B$789,O$260)+'СЕТ СН'!$F$12</f>
        <v>#VALUE!</v>
      </c>
      <c r="P276" s="36" t="e">
        <f ca="1">SUMIFS(СВЦЭМ!$H$40:$H$783,СВЦЭМ!$A$40:$A$783,$A276,СВЦЭМ!$B$39:$B$789,P$260)+'СЕТ СН'!$F$12</f>
        <v>#VALUE!</v>
      </c>
      <c r="Q276" s="36" t="e">
        <f ca="1">SUMIFS(СВЦЭМ!$H$40:$H$783,СВЦЭМ!$A$40:$A$783,$A276,СВЦЭМ!$B$39:$B$789,Q$260)+'СЕТ СН'!$F$12</f>
        <v>#VALUE!</v>
      </c>
      <c r="R276" s="36" t="e">
        <f ca="1">SUMIFS(СВЦЭМ!$H$40:$H$783,СВЦЭМ!$A$40:$A$783,$A276,СВЦЭМ!$B$39:$B$789,R$260)+'СЕТ СН'!$F$12</f>
        <v>#VALUE!</v>
      </c>
      <c r="S276" s="36" t="e">
        <f ca="1">SUMIFS(СВЦЭМ!$H$40:$H$783,СВЦЭМ!$A$40:$A$783,$A276,СВЦЭМ!$B$39:$B$789,S$260)+'СЕТ СН'!$F$12</f>
        <v>#VALUE!</v>
      </c>
      <c r="T276" s="36" t="e">
        <f ca="1">SUMIFS(СВЦЭМ!$H$40:$H$783,СВЦЭМ!$A$40:$A$783,$A276,СВЦЭМ!$B$39:$B$789,T$260)+'СЕТ СН'!$F$12</f>
        <v>#VALUE!</v>
      </c>
      <c r="U276" s="36" t="e">
        <f ca="1">SUMIFS(СВЦЭМ!$H$40:$H$783,СВЦЭМ!$A$40:$A$783,$A276,СВЦЭМ!$B$39:$B$789,U$260)+'СЕТ СН'!$F$12</f>
        <v>#VALUE!</v>
      </c>
      <c r="V276" s="36" t="e">
        <f ca="1">SUMIFS(СВЦЭМ!$H$40:$H$783,СВЦЭМ!$A$40:$A$783,$A276,СВЦЭМ!$B$39:$B$789,V$260)+'СЕТ СН'!$F$12</f>
        <v>#VALUE!</v>
      </c>
      <c r="W276" s="36" t="e">
        <f ca="1">SUMIFS(СВЦЭМ!$H$40:$H$783,СВЦЭМ!$A$40:$A$783,$A276,СВЦЭМ!$B$39:$B$789,W$260)+'СЕТ СН'!$F$12</f>
        <v>#VALUE!</v>
      </c>
      <c r="X276" s="36" t="e">
        <f ca="1">SUMIFS(СВЦЭМ!$H$40:$H$783,СВЦЭМ!$A$40:$A$783,$A276,СВЦЭМ!$B$39:$B$789,X$260)+'СЕТ СН'!$F$12</f>
        <v>#VALUE!</v>
      </c>
      <c r="Y276" s="36" t="e">
        <f ca="1">SUMIFS(СВЦЭМ!$H$40:$H$783,СВЦЭМ!$A$40:$A$783,$A276,СВЦЭМ!$B$39:$B$789,Y$260)+'СЕТ СН'!$F$12</f>
        <v>#VALUE!</v>
      </c>
    </row>
    <row r="277" spans="1:25" ht="15.75" hidden="1" x14ac:dyDescent="0.2">
      <c r="A277" s="35">
        <f t="shared" si="7"/>
        <v>45643</v>
      </c>
      <c r="B277" s="36" t="e">
        <f ca="1">SUMIFS(СВЦЭМ!$H$40:$H$783,СВЦЭМ!$A$40:$A$783,$A277,СВЦЭМ!$B$39:$B$789,B$260)+'СЕТ СН'!$F$12</f>
        <v>#VALUE!</v>
      </c>
      <c r="C277" s="36" t="e">
        <f ca="1">SUMIFS(СВЦЭМ!$H$40:$H$783,СВЦЭМ!$A$40:$A$783,$A277,СВЦЭМ!$B$39:$B$789,C$260)+'СЕТ СН'!$F$12</f>
        <v>#VALUE!</v>
      </c>
      <c r="D277" s="36" t="e">
        <f ca="1">SUMIFS(СВЦЭМ!$H$40:$H$783,СВЦЭМ!$A$40:$A$783,$A277,СВЦЭМ!$B$39:$B$789,D$260)+'СЕТ СН'!$F$12</f>
        <v>#VALUE!</v>
      </c>
      <c r="E277" s="36" t="e">
        <f ca="1">SUMIFS(СВЦЭМ!$H$40:$H$783,СВЦЭМ!$A$40:$A$783,$A277,СВЦЭМ!$B$39:$B$789,E$260)+'СЕТ СН'!$F$12</f>
        <v>#VALUE!</v>
      </c>
      <c r="F277" s="36" t="e">
        <f ca="1">SUMIFS(СВЦЭМ!$H$40:$H$783,СВЦЭМ!$A$40:$A$783,$A277,СВЦЭМ!$B$39:$B$789,F$260)+'СЕТ СН'!$F$12</f>
        <v>#VALUE!</v>
      </c>
      <c r="G277" s="36" t="e">
        <f ca="1">SUMIFS(СВЦЭМ!$H$40:$H$783,СВЦЭМ!$A$40:$A$783,$A277,СВЦЭМ!$B$39:$B$789,G$260)+'СЕТ СН'!$F$12</f>
        <v>#VALUE!</v>
      </c>
      <c r="H277" s="36" t="e">
        <f ca="1">SUMIFS(СВЦЭМ!$H$40:$H$783,СВЦЭМ!$A$40:$A$783,$A277,СВЦЭМ!$B$39:$B$789,H$260)+'СЕТ СН'!$F$12</f>
        <v>#VALUE!</v>
      </c>
      <c r="I277" s="36" t="e">
        <f ca="1">SUMIFS(СВЦЭМ!$H$40:$H$783,СВЦЭМ!$A$40:$A$783,$A277,СВЦЭМ!$B$39:$B$789,I$260)+'СЕТ СН'!$F$12</f>
        <v>#VALUE!</v>
      </c>
      <c r="J277" s="36" t="e">
        <f ca="1">SUMIFS(СВЦЭМ!$H$40:$H$783,СВЦЭМ!$A$40:$A$783,$A277,СВЦЭМ!$B$39:$B$789,J$260)+'СЕТ СН'!$F$12</f>
        <v>#VALUE!</v>
      </c>
      <c r="K277" s="36" t="e">
        <f ca="1">SUMIFS(СВЦЭМ!$H$40:$H$783,СВЦЭМ!$A$40:$A$783,$A277,СВЦЭМ!$B$39:$B$789,K$260)+'СЕТ СН'!$F$12</f>
        <v>#VALUE!</v>
      </c>
      <c r="L277" s="36" t="e">
        <f ca="1">SUMIFS(СВЦЭМ!$H$40:$H$783,СВЦЭМ!$A$40:$A$783,$A277,СВЦЭМ!$B$39:$B$789,L$260)+'СЕТ СН'!$F$12</f>
        <v>#VALUE!</v>
      </c>
      <c r="M277" s="36" t="e">
        <f ca="1">SUMIFS(СВЦЭМ!$H$40:$H$783,СВЦЭМ!$A$40:$A$783,$A277,СВЦЭМ!$B$39:$B$789,M$260)+'СЕТ СН'!$F$12</f>
        <v>#VALUE!</v>
      </c>
      <c r="N277" s="36" t="e">
        <f ca="1">SUMIFS(СВЦЭМ!$H$40:$H$783,СВЦЭМ!$A$40:$A$783,$A277,СВЦЭМ!$B$39:$B$789,N$260)+'СЕТ СН'!$F$12</f>
        <v>#VALUE!</v>
      </c>
      <c r="O277" s="36" t="e">
        <f ca="1">SUMIFS(СВЦЭМ!$H$40:$H$783,СВЦЭМ!$A$40:$A$783,$A277,СВЦЭМ!$B$39:$B$789,O$260)+'СЕТ СН'!$F$12</f>
        <v>#VALUE!</v>
      </c>
      <c r="P277" s="36" t="e">
        <f ca="1">SUMIFS(СВЦЭМ!$H$40:$H$783,СВЦЭМ!$A$40:$A$783,$A277,СВЦЭМ!$B$39:$B$789,P$260)+'СЕТ СН'!$F$12</f>
        <v>#VALUE!</v>
      </c>
      <c r="Q277" s="36" t="e">
        <f ca="1">SUMIFS(СВЦЭМ!$H$40:$H$783,СВЦЭМ!$A$40:$A$783,$A277,СВЦЭМ!$B$39:$B$789,Q$260)+'СЕТ СН'!$F$12</f>
        <v>#VALUE!</v>
      </c>
      <c r="R277" s="36" t="e">
        <f ca="1">SUMIFS(СВЦЭМ!$H$40:$H$783,СВЦЭМ!$A$40:$A$783,$A277,СВЦЭМ!$B$39:$B$789,R$260)+'СЕТ СН'!$F$12</f>
        <v>#VALUE!</v>
      </c>
      <c r="S277" s="36" t="e">
        <f ca="1">SUMIFS(СВЦЭМ!$H$40:$H$783,СВЦЭМ!$A$40:$A$783,$A277,СВЦЭМ!$B$39:$B$789,S$260)+'СЕТ СН'!$F$12</f>
        <v>#VALUE!</v>
      </c>
      <c r="T277" s="36" t="e">
        <f ca="1">SUMIFS(СВЦЭМ!$H$40:$H$783,СВЦЭМ!$A$40:$A$783,$A277,СВЦЭМ!$B$39:$B$789,T$260)+'СЕТ СН'!$F$12</f>
        <v>#VALUE!</v>
      </c>
      <c r="U277" s="36" t="e">
        <f ca="1">SUMIFS(СВЦЭМ!$H$40:$H$783,СВЦЭМ!$A$40:$A$783,$A277,СВЦЭМ!$B$39:$B$789,U$260)+'СЕТ СН'!$F$12</f>
        <v>#VALUE!</v>
      </c>
      <c r="V277" s="36" t="e">
        <f ca="1">SUMIFS(СВЦЭМ!$H$40:$H$783,СВЦЭМ!$A$40:$A$783,$A277,СВЦЭМ!$B$39:$B$789,V$260)+'СЕТ СН'!$F$12</f>
        <v>#VALUE!</v>
      </c>
      <c r="W277" s="36" t="e">
        <f ca="1">SUMIFS(СВЦЭМ!$H$40:$H$783,СВЦЭМ!$A$40:$A$783,$A277,СВЦЭМ!$B$39:$B$789,W$260)+'СЕТ СН'!$F$12</f>
        <v>#VALUE!</v>
      </c>
      <c r="X277" s="36" t="e">
        <f ca="1">SUMIFS(СВЦЭМ!$H$40:$H$783,СВЦЭМ!$A$40:$A$783,$A277,СВЦЭМ!$B$39:$B$789,X$260)+'СЕТ СН'!$F$12</f>
        <v>#VALUE!</v>
      </c>
      <c r="Y277" s="36" t="e">
        <f ca="1">SUMIFS(СВЦЭМ!$H$40:$H$783,СВЦЭМ!$A$40:$A$783,$A277,СВЦЭМ!$B$39:$B$789,Y$260)+'СЕТ СН'!$F$12</f>
        <v>#VALUE!</v>
      </c>
    </row>
    <row r="278" spans="1:25" ht="15.75" hidden="1" x14ac:dyDescent="0.2">
      <c r="A278" s="35">
        <f t="shared" si="7"/>
        <v>45644</v>
      </c>
      <c r="B278" s="36" t="e">
        <f ca="1">SUMIFS(СВЦЭМ!$H$40:$H$783,СВЦЭМ!$A$40:$A$783,$A278,СВЦЭМ!$B$39:$B$789,B$260)+'СЕТ СН'!$F$12</f>
        <v>#VALUE!</v>
      </c>
      <c r="C278" s="36" t="e">
        <f ca="1">SUMIFS(СВЦЭМ!$H$40:$H$783,СВЦЭМ!$A$40:$A$783,$A278,СВЦЭМ!$B$39:$B$789,C$260)+'СЕТ СН'!$F$12</f>
        <v>#VALUE!</v>
      </c>
      <c r="D278" s="36" t="e">
        <f ca="1">SUMIFS(СВЦЭМ!$H$40:$H$783,СВЦЭМ!$A$40:$A$783,$A278,СВЦЭМ!$B$39:$B$789,D$260)+'СЕТ СН'!$F$12</f>
        <v>#VALUE!</v>
      </c>
      <c r="E278" s="36" t="e">
        <f ca="1">SUMIFS(СВЦЭМ!$H$40:$H$783,СВЦЭМ!$A$40:$A$783,$A278,СВЦЭМ!$B$39:$B$789,E$260)+'СЕТ СН'!$F$12</f>
        <v>#VALUE!</v>
      </c>
      <c r="F278" s="36" t="e">
        <f ca="1">SUMIFS(СВЦЭМ!$H$40:$H$783,СВЦЭМ!$A$40:$A$783,$A278,СВЦЭМ!$B$39:$B$789,F$260)+'СЕТ СН'!$F$12</f>
        <v>#VALUE!</v>
      </c>
      <c r="G278" s="36" t="e">
        <f ca="1">SUMIFS(СВЦЭМ!$H$40:$H$783,СВЦЭМ!$A$40:$A$783,$A278,СВЦЭМ!$B$39:$B$789,G$260)+'СЕТ СН'!$F$12</f>
        <v>#VALUE!</v>
      </c>
      <c r="H278" s="36" t="e">
        <f ca="1">SUMIFS(СВЦЭМ!$H$40:$H$783,СВЦЭМ!$A$40:$A$783,$A278,СВЦЭМ!$B$39:$B$789,H$260)+'СЕТ СН'!$F$12</f>
        <v>#VALUE!</v>
      </c>
      <c r="I278" s="36" t="e">
        <f ca="1">SUMIFS(СВЦЭМ!$H$40:$H$783,СВЦЭМ!$A$40:$A$783,$A278,СВЦЭМ!$B$39:$B$789,I$260)+'СЕТ СН'!$F$12</f>
        <v>#VALUE!</v>
      </c>
      <c r="J278" s="36" t="e">
        <f ca="1">SUMIFS(СВЦЭМ!$H$40:$H$783,СВЦЭМ!$A$40:$A$783,$A278,СВЦЭМ!$B$39:$B$789,J$260)+'СЕТ СН'!$F$12</f>
        <v>#VALUE!</v>
      </c>
      <c r="K278" s="36" t="e">
        <f ca="1">SUMIFS(СВЦЭМ!$H$40:$H$783,СВЦЭМ!$A$40:$A$783,$A278,СВЦЭМ!$B$39:$B$789,K$260)+'СЕТ СН'!$F$12</f>
        <v>#VALUE!</v>
      </c>
      <c r="L278" s="36" t="e">
        <f ca="1">SUMIFS(СВЦЭМ!$H$40:$H$783,СВЦЭМ!$A$40:$A$783,$A278,СВЦЭМ!$B$39:$B$789,L$260)+'СЕТ СН'!$F$12</f>
        <v>#VALUE!</v>
      </c>
      <c r="M278" s="36" t="e">
        <f ca="1">SUMIFS(СВЦЭМ!$H$40:$H$783,СВЦЭМ!$A$40:$A$783,$A278,СВЦЭМ!$B$39:$B$789,M$260)+'СЕТ СН'!$F$12</f>
        <v>#VALUE!</v>
      </c>
      <c r="N278" s="36" t="e">
        <f ca="1">SUMIFS(СВЦЭМ!$H$40:$H$783,СВЦЭМ!$A$40:$A$783,$A278,СВЦЭМ!$B$39:$B$789,N$260)+'СЕТ СН'!$F$12</f>
        <v>#VALUE!</v>
      </c>
      <c r="O278" s="36" t="e">
        <f ca="1">SUMIFS(СВЦЭМ!$H$40:$H$783,СВЦЭМ!$A$40:$A$783,$A278,СВЦЭМ!$B$39:$B$789,O$260)+'СЕТ СН'!$F$12</f>
        <v>#VALUE!</v>
      </c>
      <c r="P278" s="36" t="e">
        <f ca="1">SUMIFS(СВЦЭМ!$H$40:$H$783,СВЦЭМ!$A$40:$A$783,$A278,СВЦЭМ!$B$39:$B$789,P$260)+'СЕТ СН'!$F$12</f>
        <v>#VALUE!</v>
      </c>
      <c r="Q278" s="36" t="e">
        <f ca="1">SUMIFS(СВЦЭМ!$H$40:$H$783,СВЦЭМ!$A$40:$A$783,$A278,СВЦЭМ!$B$39:$B$789,Q$260)+'СЕТ СН'!$F$12</f>
        <v>#VALUE!</v>
      </c>
      <c r="R278" s="36" t="e">
        <f ca="1">SUMIFS(СВЦЭМ!$H$40:$H$783,СВЦЭМ!$A$40:$A$783,$A278,СВЦЭМ!$B$39:$B$789,R$260)+'СЕТ СН'!$F$12</f>
        <v>#VALUE!</v>
      </c>
      <c r="S278" s="36" t="e">
        <f ca="1">SUMIFS(СВЦЭМ!$H$40:$H$783,СВЦЭМ!$A$40:$A$783,$A278,СВЦЭМ!$B$39:$B$789,S$260)+'СЕТ СН'!$F$12</f>
        <v>#VALUE!</v>
      </c>
      <c r="T278" s="36" t="e">
        <f ca="1">SUMIFS(СВЦЭМ!$H$40:$H$783,СВЦЭМ!$A$40:$A$783,$A278,СВЦЭМ!$B$39:$B$789,T$260)+'СЕТ СН'!$F$12</f>
        <v>#VALUE!</v>
      </c>
      <c r="U278" s="36" t="e">
        <f ca="1">SUMIFS(СВЦЭМ!$H$40:$H$783,СВЦЭМ!$A$40:$A$783,$A278,СВЦЭМ!$B$39:$B$789,U$260)+'СЕТ СН'!$F$12</f>
        <v>#VALUE!</v>
      </c>
      <c r="V278" s="36" t="e">
        <f ca="1">SUMIFS(СВЦЭМ!$H$40:$H$783,СВЦЭМ!$A$40:$A$783,$A278,СВЦЭМ!$B$39:$B$789,V$260)+'СЕТ СН'!$F$12</f>
        <v>#VALUE!</v>
      </c>
      <c r="W278" s="36" t="e">
        <f ca="1">SUMIFS(СВЦЭМ!$H$40:$H$783,СВЦЭМ!$A$40:$A$783,$A278,СВЦЭМ!$B$39:$B$789,W$260)+'СЕТ СН'!$F$12</f>
        <v>#VALUE!</v>
      </c>
      <c r="X278" s="36" t="e">
        <f ca="1">SUMIFS(СВЦЭМ!$H$40:$H$783,СВЦЭМ!$A$40:$A$783,$A278,СВЦЭМ!$B$39:$B$789,X$260)+'СЕТ СН'!$F$12</f>
        <v>#VALUE!</v>
      </c>
      <c r="Y278" s="36" t="e">
        <f ca="1">SUMIFS(СВЦЭМ!$H$40:$H$783,СВЦЭМ!$A$40:$A$783,$A278,СВЦЭМ!$B$39:$B$789,Y$260)+'СЕТ СН'!$F$12</f>
        <v>#VALUE!</v>
      </c>
    </row>
    <row r="279" spans="1:25" ht="15.75" hidden="1" x14ac:dyDescent="0.2">
      <c r="A279" s="35">
        <f t="shared" si="7"/>
        <v>45645</v>
      </c>
      <c r="B279" s="36" t="e">
        <f ca="1">SUMIFS(СВЦЭМ!$H$40:$H$783,СВЦЭМ!$A$40:$A$783,$A279,СВЦЭМ!$B$39:$B$789,B$260)+'СЕТ СН'!$F$12</f>
        <v>#VALUE!</v>
      </c>
      <c r="C279" s="36" t="e">
        <f ca="1">SUMIFS(СВЦЭМ!$H$40:$H$783,СВЦЭМ!$A$40:$A$783,$A279,СВЦЭМ!$B$39:$B$789,C$260)+'СЕТ СН'!$F$12</f>
        <v>#VALUE!</v>
      </c>
      <c r="D279" s="36" t="e">
        <f ca="1">SUMIFS(СВЦЭМ!$H$40:$H$783,СВЦЭМ!$A$40:$A$783,$A279,СВЦЭМ!$B$39:$B$789,D$260)+'СЕТ СН'!$F$12</f>
        <v>#VALUE!</v>
      </c>
      <c r="E279" s="36" t="e">
        <f ca="1">SUMIFS(СВЦЭМ!$H$40:$H$783,СВЦЭМ!$A$40:$A$783,$A279,СВЦЭМ!$B$39:$B$789,E$260)+'СЕТ СН'!$F$12</f>
        <v>#VALUE!</v>
      </c>
      <c r="F279" s="36" t="e">
        <f ca="1">SUMIFS(СВЦЭМ!$H$40:$H$783,СВЦЭМ!$A$40:$A$783,$A279,СВЦЭМ!$B$39:$B$789,F$260)+'СЕТ СН'!$F$12</f>
        <v>#VALUE!</v>
      </c>
      <c r="G279" s="36" t="e">
        <f ca="1">SUMIFS(СВЦЭМ!$H$40:$H$783,СВЦЭМ!$A$40:$A$783,$A279,СВЦЭМ!$B$39:$B$789,G$260)+'СЕТ СН'!$F$12</f>
        <v>#VALUE!</v>
      </c>
      <c r="H279" s="36" t="e">
        <f ca="1">SUMIFS(СВЦЭМ!$H$40:$H$783,СВЦЭМ!$A$40:$A$783,$A279,СВЦЭМ!$B$39:$B$789,H$260)+'СЕТ СН'!$F$12</f>
        <v>#VALUE!</v>
      </c>
      <c r="I279" s="36" t="e">
        <f ca="1">SUMIFS(СВЦЭМ!$H$40:$H$783,СВЦЭМ!$A$40:$A$783,$A279,СВЦЭМ!$B$39:$B$789,I$260)+'СЕТ СН'!$F$12</f>
        <v>#VALUE!</v>
      </c>
      <c r="J279" s="36" t="e">
        <f ca="1">SUMIFS(СВЦЭМ!$H$40:$H$783,СВЦЭМ!$A$40:$A$783,$A279,СВЦЭМ!$B$39:$B$789,J$260)+'СЕТ СН'!$F$12</f>
        <v>#VALUE!</v>
      </c>
      <c r="K279" s="36" t="e">
        <f ca="1">SUMIFS(СВЦЭМ!$H$40:$H$783,СВЦЭМ!$A$40:$A$783,$A279,СВЦЭМ!$B$39:$B$789,K$260)+'СЕТ СН'!$F$12</f>
        <v>#VALUE!</v>
      </c>
      <c r="L279" s="36" t="e">
        <f ca="1">SUMIFS(СВЦЭМ!$H$40:$H$783,СВЦЭМ!$A$40:$A$783,$A279,СВЦЭМ!$B$39:$B$789,L$260)+'СЕТ СН'!$F$12</f>
        <v>#VALUE!</v>
      </c>
      <c r="M279" s="36" t="e">
        <f ca="1">SUMIFS(СВЦЭМ!$H$40:$H$783,СВЦЭМ!$A$40:$A$783,$A279,СВЦЭМ!$B$39:$B$789,M$260)+'СЕТ СН'!$F$12</f>
        <v>#VALUE!</v>
      </c>
      <c r="N279" s="36" t="e">
        <f ca="1">SUMIFS(СВЦЭМ!$H$40:$H$783,СВЦЭМ!$A$40:$A$783,$A279,СВЦЭМ!$B$39:$B$789,N$260)+'СЕТ СН'!$F$12</f>
        <v>#VALUE!</v>
      </c>
      <c r="O279" s="36" t="e">
        <f ca="1">SUMIFS(СВЦЭМ!$H$40:$H$783,СВЦЭМ!$A$40:$A$783,$A279,СВЦЭМ!$B$39:$B$789,O$260)+'СЕТ СН'!$F$12</f>
        <v>#VALUE!</v>
      </c>
      <c r="P279" s="36" t="e">
        <f ca="1">SUMIFS(СВЦЭМ!$H$40:$H$783,СВЦЭМ!$A$40:$A$783,$A279,СВЦЭМ!$B$39:$B$789,P$260)+'СЕТ СН'!$F$12</f>
        <v>#VALUE!</v>
      </c>
      <c r="Q279" s="36" t="e">
        <f ca="1">SUMIFS(СВЦЭМ!$H$40:$H$783,СВЦЭМ!$A$40:$A$783,$A279,СВЦЭМ!$B$39:$B$789,Q$260)+'СЕТ СН'!$F$12</f>
        <v>#VALUE!</v>
      </c>
      <c r="R279" s="36" t="e">
        <f ca="1">SUMIFS(СВЦЭМ!$H$40:$H$783,СВЦЭМ!$A$40:$A$783,$A279,СВЦЭМ!$B$39:$B$789,R$260)+'СЕТ СН'!$F$12</f>
        <v>#VALUE!</v>
      </c>
      <c r="S279" s="36" t="e">
        <f ca="1">SUMIFS(СВЦЭМ!$H$40:$H$783,СВЦЭМ!$A$40:$A$783,$A279,СВЦЭМ!$B$39:$B$789,S$260)+'СЕТ СН'!$F$12</f>
        <v>#VALUE!</v>
      </c>
      <c r="T279" s="36" t="e">
        <f ca="1">SUMIFS(СВЦЭМ!$H$40:$H$783,СВЦЭМ!$A$40:$A$783,$A279,СВЦЭМ!$B$39:$B$789,T$260)+'СЕТ СН'!$F$12</f>
        <v>#VALUE!</v>
      </c>
      <c r="U279" s="36" t="e">
        <f ca="1">SUMIFS(СВЦЭМ!$H$40:$H$783,СВЦЭМ!$A$40:$A$783,$A279,СВЦЭМ!$B$39:$B$789,U$260)+'СЕТ СН'!$F$12</f>
        <v>#VALUE!</v>
      </c>
      <c r="V279" s="36" t="e">
        <f ca="1">SUMIFS(СВЦЭМ!$H$40:$H$783,СВЦЭМ!$A$40:$A$783,$A279,СВЦЭМ!$B$39:$B$789,V$260)+'СЕТ СН'!$F$12</f>
        <v>#VALUE!</v>
      </c>
      <c r="W279" s="36" t="e">
        <f ca="1">SUMIFS(СВЦЭМ!$H$40:$H$783,СВЦЭМ!$A$40:$A$783,$A279,СВЦЭМ!$B$39:$B$789,W$260)+'СЕТ СН'!$F$12</f>
        <v>#VALUE!</v>
      </c>
      <c r="X279" s="36" t="e">
        <f ca="1">SUMIFS(СВЦЭМ!$H$40:$H$783,СВЦЭМ!$A$40:$A$783,$A279,СВЦЭМ!$B$39:$B$789,X$260)+'СЕТ СН'!$F$12</f>
        <v>#VALUE!</v>
      </c>
      <c r="Y279" s="36" t="e">
        <f ca="1">SUMIFS(СВЦЭМ!$H$40:$H$783,СВЦЭМ!$A$40:$A$783,$A279,СВЦЭМ!$B$39:$B$789,Y$260)+'СЕТ СН'!$F$12</f>
        <v>#VALUE!</v>
      </c>
    </row>
    <row r="280" spans="1:25" ht="15.75" hidden="1" x14ac:dyDescent="0.2">
      <c r="A280" s="35">
        <f t="shared" si="7"/>
        <v>45646</v>
      </c>
      <c r="B280" s="36" t="e">
        <f ca="1">SUMIFS(СВЦЭМ!$H$40:$H$783,СВЦЭМ!$A$40:$A$783,$A280,СВЦЭМ!$B$39:$B$789,B$260)+'СЕТ СН'!$F$12</f>
        <v>#VALUE!</v>
      </c>
      <c r="C280" s="36" t="e">
        <f ca="1">SUMIFS(СВЦЭМ!$H$40:$H$783,СВЦЭМ!$A$40:$A$783,$A280,СВЦЭМ!$B$39:$B$789,C$260)+'СЕТ СН'!$F$12</f>
        <v>#VALUE!</v>
      </c>
      <c r="D280" s="36" t="e">
        <f ca="1">SUMIFS(СВЦЭМ!$H$40:$H$783,СВЦЭМ!$A$40:$A$783,$A280,СВЦЭМ!$B$39:$B$789,D$260)+'СЕТ СН'!$F$12</f>
        <v>#VALUE!</v>
      </c>
      <c r="E280" s="36" t="e">
        <f ca="1">SUMIFS(СВЦЭМ!$H$40:$H$783,СВЦЭМ!$A$40:$A$783,$A280,СВЦЭМ!$B$39:$B$789,E$260)+'СЕТ СН'!$F$12</f>
        <v>#VALUE!</v>
      </c>
      <c r="F280" s="36" t="e">
        <f ca="1">SUMIFS(СВЦЭМ!$H$40:$H$783,СВЦЭМ!$A$40:$A$783,$A280,СВЦЭМ!$B$39:$B$789,F$260)+'СЕТ СН'!$F$12</f>
        <v>#VALUE!</v>
      </c>
      <c r="G280" s="36" t="e">
        <f ca="1">SUMIFS(СВЦЭМ!$H$40:$H$783,СВЦЭМ!$A$40:$A$783,$A280,СВЦЭМ!$B$39:$B$789,G$260)+'СЕТ СН'!$F$12</f>
        <v>#VALUE!</v>
      </c>
      <c r="H280" s="36" t="e">
        <f ca="1">SUMIFS(СВЦЭМ!$H$40:$H$783,СВЦЭМ!$A$40:$A$783,$A280,СВЦЭМ!$B$39:$B$789,H$260)+'СЕТ СН'!$F$12</f>
        <v>#VALUE!</v>
      </c>
      <c r="I280" s="36" t="e">
        <f ca="1">SUMIFS(СВЦЭМ!$H$40:$H$783,СВЦЭМ!$A$40:$A$783,$A280,СВЦЭМ!$B$39:$B$789,I$260)+'СЕТ СН'!$F$12</f>
        <v>#VALUE!</v>
      </c>
      <c r="J280" s="36" t="e">
        <f ca="1">SUMIFS(СВЦЭМ!$H$40:$H$783,СВЦЭМ!$A$40:$A$783,$A280,СВЦЭМ!$B$39:$B$789,J$260)+'СЕТ СН'!$F$12</f>
        <v>#VALUE!</v>
      </c>
      <c r="K280" s="36" t="e">
        <f ca="1">SUMIFS(СВЦЭМ!$H$40:$H$783,СВЦЭМ!$A$40:$A$783,$A280,СВЦЭМ!$B$39:$B$789,K$260)+'СЕТ СН'!$F$12</f>
        <v>#VALUE!</v>
      </c>
      <c r="L280" s="36" t="e">
        <f ca="1">SUMIFS(СВЦЭМ!$H$40:$H$783,СВЦЭМ!$A$40:$A$783,$A280,СВЦЭМ!$B$39:$B$789,L$260)+'СЕТ СН'!$F$12</f>
        <v>#VALUE!</v>
      </c>
      <c r="M280" s="36" t="e">
        <f ca="1">SUMIFS(СВЦЭМ!$H$40:$H$783,СВЦЭМ!$A$40:$A$783,$A280,СВЦЭМ!$B$39:$B$789,M$260)+'СЕТ СН'!$F$12</f>
        <v>#VALUE!</v>
      </c>
      <c r="N280" s="36" t="e">
        <f ca="1">SUMIFS(СВЦЭМ!$H$40:$H$783,СВЦЭМ!$A$40:$A$783,$A280,СВЦЭМ!$B$39:$B$789,N$260)+'СЕТ СН'!$F$12</f>
        <v>#VALUE!</v>
      </c>
      <c r="O280" s="36" t="e">
        <f ca="1">SUMIFS(СВЦЭМ!$H$40:$H$783,СВЦЭМ!$A$40:$A$783,$A280,СВЦЭМ!$B$39:$B$789,O$260)+'СЕТ СН'!$F$12</f>
        <v>#VALUE!</v>
      </c>
      <c r="P280" s="36" t="e">
        <f ca="1">SUMIFS(СВЦЭМ!$H$40:$H$783,СВЦЭМ!$A$40:$A$783,$A280,СВЦЭМ!$B$39:$B$789,P$260)+'СЕТ СН'!$F$12</f>
        <v>#VALUE!</v>
      </c>
      <c r="Q280" s="36" t="e">
        <f ca="1">SUMIFS(СВЦЭМ!$H$40:$H$783,СВЦЭМ!$A$40:$A$783,$A280,СВЦЭМ!$B$39:$B$789,Q$260)+'СЕТ СН'!$F$12</f>
        <v>#VALUE!</v>
      </c>
      <c r="R280" s="36" t="e">
        <f ca="1">SUMIFS(СВЦЭМ!$H$40:$H$783,СВЦЭМ!$A$40:$A$783,$A280,СВЦЭМ!$B$39:$B$789,R$260)+'СЕТ СН'!$F$12</f>
        <v>#VALUE!</v>
      </c>
      <c r="S280" s="36" t="e">
        <f ca="1">SUMIFS(СВЦЭМ!$H$40:$H$783,СВЦЭМ!$A$40:$A$783,$A280,СВЦЭМ!$B$39:$B$789,S$260)+'СЕТ СН'!$F$12</f>
        <v>#VALUE!</v>
      </c>
      <c r="T280" s="36" t="e">
        <f ca="1">SUMIFS(СВЦЭМ!$H$40:$H$783,СВЦЭМ!$A$40:$A$783,$A280,СВЦЭМ!$B$39:$B$789,T$260)+'СЕТ СН'!$F$12</f>
        <v>#VALUE!</v>
      </c>
      <c r="U280" s="36" t="e">
        <f ca="1">SUMIFS(СВЦЭМ!$H$40:$H$783,СВЦЭМ!$A$40:$A$783,$A280,СВЦЭМ!$B$39:$B$789,U$260)+'СЕТ СН'!$F$12</f>
        <v>#VALUE!</v>
      </c>
      <c r="V280" s="36" t="e">
        <f ca="1">SUMIFS(СВЦЭМ!$H$40:$H$783,СВЦЭМ!$A$40:$A$783,$A280,СВЦЭМ!$B$39:$B$789,V$260)+'СЕТ СН'!$F$12</f>
        <v>#VALUE!</v>
      </c>
      <c r="W280" s="36" t="e">
        <f ca="1">SUMIFS(СВЦЭМ!$H$40:$H$783,СВЦЭМ!$A$40:$A$783,$A280,СВЦЭМ!$B$39:$B$789,W$260)+'СЕТ СН'!$F$12</f>
        <v>#VALUE!</v>
      </c>
      <c r="X280" s="36" t="e">
        <f ca="1">SUMIFS(СВЦЭМ!$H$40:$H$783,СВЦЭМ!$A$40:$A$783,$A280,СВЦЭМ!$B$39:$B$789,X$260)+'СЕТ СН'!$F$12</f>
        <v>#VALUE!</v>
      </c>
      <c r="Y280" s="36" t="e">
        <f ca="1">SUMIFS(СВЦЭМ!$H$40:$H$783,СВЦЭМ!$A$40:$A$783,$A280,СВЦЭМ!$B$39:$B$789,Y$260)+'СЕТ СН'!$F$12</f>
        <v>#VALUE!</v>
      </c>
    </row>
    <row r="281" spans="1:25" ht="15.75" hidden="1" x14ac:dyDescent="0.2">
      <c r="A281" s="35">
        <f t="shared" si="7"/>
        <v>45647</v>
      </c>
      <c r="B281" s="36" t="e">
        <f ca="1">SUMIFS(СВЦЭМ!$H$40:$H$783,СВЦЭМ!$A$40:$A$783,$A281,СВЦЭМ!$B$39:$B$789,B$260)+'СЕТ СН'!$F$12</f>
        <v>#VALUE!</v>
      </c>
      <c r="C281" s="36" t="e">
        <f ca="1">SUMIFS(СВЦЭМ!$H$40:$H$783,СВЦЭМ!$A$40:$A$783,$A281,СВЦЭМ!$B$39:$B$789,C$260)+'СЕТ СН'!$F$12</f>
        <v>#VALUE!</v>
      </c>
      <c r="D281" s="36" t="e">
        <f ca="1">SUMIFS(СВЦЭМ!$H$40:$H$783,СВЦЭМ!$A$40:$A$783,$A281,СВЦЭМ!$B$39:$B$789,D$260)+'СЕТ СН'!$F$12</f>
        <v>#VALUE!</v>
      </c>
      <c r="E281" s="36" t="e">
        <f ca="1">SUMIFS(СВЦЭМ!$H$40:$H$783,СВЦЭМ!$A$40:$A$783,$A281,СВЦЭМ!$B$39:$B$789,E$260)+'СЕТ СН'!$F$12</f>
        <v>#VALUE!</v>
      </c>
      <c r="F281" s="36" t="e">
        <f ca="1">SUMIFS(СВЦЭМ!$H$40:$H$783,СВЦЭМ!$A$40:$A$783,$A281,СВЦЭМ!$B$39:$B$789,F$260)+'СЕТ СН'!$F$12</f>
        <v>#VALUE!</v>
      </c>
      <c r="G281" s="36" t="e">
        <f ca="1">SUMIFS(СВЦЭМ!$H$40:$H$783,СВЦЭМ!$A$40:$A$783,$A281,СВЦЭМ!$B$39:$B$789,G$260)+'СЕТ СН'!$F$12</f>
        <v>#VALUE!</v>
      </c>
      <c r="H281" s="36" t="e">
        <f ca="1">SUMIFS(СВЦЭМ!$H$40:$H$783,СВЦЭМ!$A$40:$A$783,$A281,СВЦЭМ!$B$39:$B$789,H$260)+'СЕТ СН'!$F$12</f>
        <v>#VALUE!</v>
      </c>
      <c r="I281" s="36" t="e">
        <f ca="1">SUMIFS(СВЦЭМ!$H$40:$H$783,СВЦЭМ!$A$40:$A$783,$A281,СВЦЭМ!$B$39:$B$789,I$260)+'СЕТ СН'!$F$12</f>
        <v>#VALUE!</v>
      </c>
      <c r="J281" s="36" t="e">
        <f ca="1">SUMIFS(СВЦЭМ!$H$40:$H$783,СВЦЭМ!$A$40:$A$783,$A281,СВЦЭМ!$B$39:$B$789,J$260)+'СЕТ СН'!$F$12</f>
        <v>#VALUE!</v>
      </c>
      <c r="K281" s="36" t="e">
        <f ca="1">SUMIFS(СВЦЭМ!$H$40:$H$783,СВЦЭМ!$A$40:$A$783,$A281,СВЦЭМ!$B$39:$B$789,K$260)+'СЕТ СН'!$F$12</f>
        <v>#VALUE!</v>
      </c>
      <c r="L281" s="36" t="e">
        <f ca="1">SUMIFS(СВЦЭМ!$H$40:$H$783,СВЦЭМ!$A$40:$A$783,$A281,СВЦЭМ!$B$39:$B$789,L$260)+'СЕТ СН'!$F$12</f>
        <v>#VALUE!</v>
      </c>
      <c r="M281" s="36" t="e">
        <f ca="1">SUMIFS(СВЦЭМ!$H$40:$H$783,СВЦЭМ!$A$40:$A$783,$A281,СВЦЭМ!$B$39:$B$789,M$260)+'СЕТ СН'!$F$12</f>
        <v>#VALUE!</v>
      </c>
      <c r="N281" s="36" t="e">
        <f ca="1">SUMIFS(СВЦЭМ!$H$40:$H$783,СВЦЭМ!$A$40:$A$783,$A281,СВЦЭМ!$B$39:$B$789,N$260)+'СЕТ СН'!$F$12</f>
        <v>#VALUE!</v>
      </c>
      <c r="O281" s="36" t="e">
        <f ca="1">SUMIFS(СВЦЭМ!$H$40:$H$783,СВЦЭМ!$A$40:$A$783,$A281,СВЦЭМ!$B$39:$B$789,O$260)+'СЕТ СН'!$F$12</f>
        <v>#VALUE!</v>
      </c>
      <c r="P281" s="36" t="e">
        <f ca="1">SUMIFS(СВЦЭМ!$H$40:$H$783,СВЦЭМ!$A$40:$A$783,$A281,СВЦЭМ!$B$39:$B$789,P$260)+'СЕТ СН'!$F$12</f>
        <v>#VALUE!</v>
      </c>
      <c r="Q281" s="36" t="e">
        <f ca="1">SUMIFS(СВЦЭМ!$H$40:$H$783,СВЦЭМ!$A$40:$A$783,$A281,СВЦЭМ!$B$39:$B$789,Q$260)+'СЕТ СН'!$F$12</f>
        <v>#VALUE!</v>
      </c>
      <c r="R281" s="36" t="e">
        <f ca="1">SUMIFS(СВЦЭМ!$H$40:$H$783,СВЦЭМ!$A$40:$A$783,$A281,СВЦЭМ!$B$39:$B$789,R$260)+'СЕТ СН'!$F$12</f>
        <v>#VALUE!</v>
      </c>
      <c r="S281" s="36" t="e">
        <f ca="1">SUMIFS(СВЦЭМ!$H$40:$H$783,СВЦЭМ!$A$40:$A$783,$A281,СВЦЭМ!$B$39:$B$789,S$260)+'СЕТ СН'!$F$12</f>
        <v>#VALUE!</v>
      </c>
      <c r="T281" s="36" t="e">
        <f ca="1">SUMIFS(СВЦЭМ!$H$40:$H$783,СВЦЭМ!$A$40:$A$783,$A281,СВЦЭМ!$B$39:$B$789,T$260)+'СЕТ СН'!$F$12</f>
        <v>#VALUE!</v>
      </c>
      <c r="U281" s="36" t="e">
        <f ca="1">SUMIFS(СВЦЭМ!$H$40:$H$783,СВЦЭМ!$A$40:$A$783,$A281,СВЦЭМ!$B$39:$B$789,U$260)+'СЕТ СН'!$F$12</f>
        <v>#VALUE!</v>
      </c>
      <c r="V281" s="36" t="e">
        <f ca="1">SUMIFS(СВЦЭМ!$H$40:$H$783,СВЦЭМ!$A$40:$A$783,$A281,СВЦЭМ!$B$39:$B$789,V$260)+'СЕТ СН'!$F$12</f>
        <v>#VALUE!</v>
      </c>
      <c r="W281" s="36" t="e">
        <f ca="1">SUMIFS(СВЦЭМ!$H$40:$H$783,СВЦЭМ!$A$40:$A$783,$A281,СВЦЭМ!$B$39:$B$789,W$260)+'СЕТ СН'!$F$12</f>
        <v>#VALUE!</v>
      </c>
      <c r="X281" s="36" t="e">
        <f ca="1">SUMIFS(СВЦЭМ!$H$40:$H$783,СВЦЭМ!$A$40:$A$783,$A281,СВЦЭМ!$B$39:$B$789,X$260)+'СЕТ СН'!$F$12</f>
        <v>#VALUE!</v>
      </c>
      <c r="Y281" s="36" t="e">
        <f ca="1">SUMIFS(СВЦЭМ!$H$40:$H$783,СВЦЭМ!$A$40:$A$783,$A281,СВЦЭМ!$B$39:$B$789,Y$260)+'СЕТ СН'!$F$12</f>
        <v>#VALUE!</v>
      </c>
    </row>
    <row r="282" spans="1:25" ht="15.75" hidden="1" x14ac:dyDescent="0.2">
      <c r="A282" s="35">
        <f t="shared" si="7"/>
        <v>45648</v>
      </c>
      <c r="B282" s="36" t="e">
        <f ca="1">SUMIFS(СВЦЭМ!$H$40:$H$783,СВЦЭМ!$A$40:$A$783,$A282,СВЦЭМ!$B$39:$B$789,B$260)+'СЕТ СН'!$F$12</f>
        <v>#VALUE!</v>
      </c>
      <c r="C282" s="36" t="e">
        <f ca="1">SUMIFS(СВЦЭМ!$H$40:$H$783,СВЦЭМ!$A$40:$A$783,$A282,СВЦЭМ!$B$39:$B$789,C$260)+'СЕТ СН'!$F$12</f>
        <v>#VALUE!</v>
      </c>
      <c r="D282" s="36" t="e">
        <f ca="1">SUMIFS(СВЦЭМ!$H$40:$H$783,СВЦЭМ!$A$40:$A$783,$A282,СВЦЭМ!$B$39:$B$789,D$260)+'СЕТ СН'!$F$12</f>
        <v>#VALUE!</v>
      </c>
      <c r="E282" s="36" t="e">
        <f ca="1">SUMIFS(СВЦЭМ!$H$40:$H$783,СВЦЭМ!$A$40:$A$783,$A282,СВЦЭМ!$B$39:$B$789,E$260)+'СЕТ СН'!$F$12</f>
        <v>#VALUE!</v>
      </c>
      <c r="F282" s="36" t="e">
        <f ca="1">SUMIFS(СВЦЭМ!$H$40:$H$783,СВЦЭМ!$A$40:$A$783,$A282,СВЦЭМ!$B$39:$B$789,F$260)+'СЕТ СН'!$F$12</f>
        <v>#VALUE!</v>
      </c>
      <c r="G282" s="36" t="e">
        <f ca="1">SUMIFS(СВЦЭМ!$H$40:$H$783,СВЦЭМ!$A$40:$A$783,$A282,СВЦЭМ!$B$39:$B$789,G$260)+'СЕТ СН'!$F$12</f>
        <v>#VALUE!</v>
      </c>
      <c r="H282" s="36" t="e">
        <f ca="1">SUMIFS(СВЦЭМ!$H$40:$H$783,СВЦЭМ!$A$40:$A$783,$A282,СВЦЭМ!$B$39:$B$789,H$260)+'СЕТ СН'!$F$12</f>
        <v>#VALUE!</v>
      </c>
      <c r="I282" s="36" t="e">
        <f ca="1">SUMIFS(СВЦЭМ!$H$40:$H$783,СВЦЭМ!$A$40:$A$783,$A282,СВЦЭМ!$B$39:$B$789,I$260)+'СЕТ СН'!$F$12</f>
        <v>#VALUE!</v>
      </c>
      <c r="J282" s="36" t="e">
        <f ca="1">SUMIFS(СВЦЭМ!$H$40:$H$783,СВЦЭМ!$A$40:$A$783,$A282,СВЦЭМ!$B$39:$B$789,J$260)+'СЕТ СН'!$F$12</f>
        <v>#VALUE!</v>
      </c>
      <c r="K282" s="36" t="e">
        <f ca="1">SUMIFS(СВЦЭМ!$H$40:$H$783,СВЦЭМ!$A$40:$A$783,$A282,СВЦЭМ!$B$39:$B$789,K$260)+'СЕТ СН'!$F$12</f>
        <v>#VALUE!</v>
      </c>
      <c r="L282" s="36" t="e">
        <f ca="1">SUMIFS(СВЦЭМ!$H$40:$H$783,СВЦЭМ!$A$40:$A$783,$A282,СВЦЭМ!$B$39:$B$789,L$260)+'СЕТ СН'!$F$12</f>
        <v>#VALUE!</v>
      </c>
      <c r="M282" s="36" t="e">
        <f ca="1">SUMIFS(СВЦЭМ!$H$40:$H$783,СВЦЭМ!$A$40:$A$783,$A282,СВЦЭМ!$B$39:$B$789,M$260)+'СЕТ СН'!$F$12</f>
        <v>#VALUE!</v>
      </c>
      <c r="N282" s="36" t="e">
        <f ca="1">SUMIFS(СВЦЭМ!$H$40:$H$783,СВЦЭМ!$A$40:$A$783,$A282,СВЦЭМ!$B$39:$B$789,N$260)+'СЕТ СН'!$F$12</f>
        <v>#VALUE!</v>
      </c>
      <c r="O282" s="36" t="e">
        <f ca="1">SUMIFS(СВЦЭМ!$H$40:$H$783,СВЦЭМ!$A$40:$A$783,$A282,СВЦЭМ!$B$39:$B$789,O$260)+'СЕТ СН'!$F$12</f>
        <v>#VALUE!</v>
      </c>
      <c r="P282" s="36" t="e">
        <f ca="1">SUMIFS(СВЦЭМ!$H$40:$H$783,СВЦЭМ!$A$40:$A$783,$A282,СВЦЭМ!$B$39:$B$789,P$260)+'СЕТ СН'!$F$12</f>
        <v>#VALUE!</v>
      </c>
      <c r="Q282" s="36" t="e">
        <f ca="1">SUMIFS(СВЦЭМ!$H$40:$H$783,СВЦЭМ!$A$40:$A$783,$A282,СВЦЭМ!$B$39:$B$789,Q$260)+'СЕТ СН'!$F$12</f>
        <v>#VALUE!</v>
      </c>
      <c r="R282" s="36" t="e">
        <f ca="1">SUMIFS(СВЦЭМ!$H$40:$H$783,СВЦЭМ!$A$40:$A$783,$A282,СВЦЭМ!$B$39:$B$789,R$260)+'СЕТ СН'!$F$12</f>
        <v>#VALUE!</v>
      </c>
      <c r="S282" s="36" t="e">
        <f ca="1">SUMIFS(СВЦЭМ!$H$40:$H$783,СВЦЭМ!$A$40:$A$783,$A282,СВЦЭМ!$B$39:$B$789,S$260)+'СЕТ СН'!$F$12</f>
        <v>#VALUE!</v>
      </c>
      <c r="T282" s="36" t="e">
        <f ca="1">SUMIFS(СВЦЭМ!$H$40:$H$783,СВЦЭМ!$A$40:$A$783,$A282,СВЦЭМ!$B$39:$B$789,T$260)+'СЕТ СН'!$F$12</f>
        <v>#VALUE!</v>
      </c>
      <c r="U282" s="36" t="e">
        <f ca="1">SUMIFS(СВЦЭМ!$H$40:$H$783,СВЦЭМ!$A$40:$A$783,$A282,СВЦЭМ!$B$39:$B$789,U$260)+'СЕТ СН'!$F$12</f>
        <v>#VALUE!</v>
      </c>
      <c r="V282" s="36" t="e">
        <f ca="1">SUMIFS(СВЦЭМ!$H$40:$H$783,СВЦЭМ!$A$40:$A$783,$A282,СВЦЭМ!$B$39:$B$789,V$260)+'СЕТ СН'!$F$12</f>
        <v>#VALUE!</v>
      </c>
      <c r="W282" s="36" t="e">
        <f ca="1">SUMIFS(СВЦЭМ!$H$40:$H$783,СВЦЭМ!$A$40:$A$783,$A282,СВЦЭМ!$B$39:$B$789,W$260)+'СЕТ СН'!$F$12</f>
        <v>#VALUE!</v>
      </c>
      <c r="X282" s="36" t="e">
        <f ca="1">SUMIFS(СВЦЭМ!$H$40:$H$783,СВЦЭМ!$A$40:$A$783,$A282,СВЦЭМ!$B$39:$B$789,X$260)+'СЕТ СН'!$F$12</f>
        <v>#VALUE!</v>
      </c>
      <c r="Y282" s="36" t="e">
        <f ca="1">SUMIFS(СВЦЭМ!$H$40:$H$783,СВЦЭМ!$A$40:$A$783,$A282,СВЦЭМ!$B$39:$B$789,Y$260)+'СЕТ СН'!$F$12</f>
        <v>#VALUE!</v>
      </c>
    </row>
    <row r="283" spans="1:25" ht="15.75" hidden="1" x14ac:dyDescent="0.2">
      <c r="A283" s="35">
        <f t="shared" si="7"/>
        <v>45649</v>
      </c>
      <c r="B283" s="36" t="e">
        <f ca="1">SUMIFS(СВЦЭМ!$H$40:$H$783,СВЦЭМ!$A$40:$A$783,$A283,СВЦЭМ!$B$39:$B$789,B$260)+'СЕТ СН'!$F$12</f>
        <v>#VALUE!</v>
      </c>
      <c r="C283" s="36" t="e">
        <f ca="1">SUMIFS(СВЦЭМ!$H$40:$H$783,СВЦЭМ!$A$40:$A$783,$A283,СВЦЭМ!$B$39:$B$789,C$260)+'СЕТ СН'!$F$12</f>
        <v>#VALUE!</v>
      </c>
      <c r="D283" s="36" t="e">
        <f ca="1">SUMIFS(СВЦЭМ!$H$40:$H$783,СВЦЭМ!$A$40:$A$783,$A283,СВЦЭМ!$B$39:$B$789,D$260)+'СЕТ СН'!$F$12</f>
        <v>#VALUE!</v>
      </c>
      <c r="E283" s="36" t="e">
        <f ca="1">SUMIFS(СВЦЭМ!$H$40:$H$783,СВЦЭМ!$A$40:$A$783,$A283,СВЦЭМ!$B$39:$B$789,E$260)+'СЕТ СН'!$F$12</f>
        <v>#VALUE!</v>
      </c>
      <c r="F283" s="36" t="e">
        <f ca="1">SUMIFS(СВЦЭМ!$H$40:$H$783,СВЦЭМ!$A$40:$A$783,$A283,СВЦЭМ!$B$39:$B$789,F$260)+'СЕТ СН'!$F$12</f>
        <v>#VALUE!</v>
      </c>
      <c r="G283" s="36" t="e">
        <f ca="1">SUMIFS(СВЦЭМ!$H$40:$H$783,СВЦЭМ!$A$40:$A$783,$A283,СВЦЭМ!$B$39:$B$789,G$260)+'СЕТ СН'!$F$12</f>
        <v>#VALUE!</v>
      </c>
      <c r="H283" s="36" t="e">
        <f ca="1">SUMIFS(СВЦЭМ!$H$40:$H$783,СВЦЭМ!$A$40:$A$783,$A283,СВЦЭМ!$B$39:$B$789,H$260)+'СЕТ СН'!$F$12</f>
        <v>#VALUE!</v>
      </c>
      <c r="I283" s="36" t="e">
        <f ca="1">SUMIFS(СВЦЭМ!$H$40:$H$783,СВЦЭМ!$A$40:$A$783,$A283,СВЦЭМ!$B$39:$B$789,I$260)+'СЕТ СН'!$F$12</f>
        <v>#VALUE!</v>
      </c>
      <c r="J283" s="36" t="e">
        <f ca="1">SUMIFS(СВЦЭМ!$H$40:$H$783,СВЦЭМ!$A$40:$A$783,$A283,СВЦЭМ!$B$39:$B$789,J$260)+'СЕТ СН'!$F$12</f>
        <v>#VALUE!</v>
      </c>
      <c r="K283" s="36" t="e">
        <f ca="1">SUMIFS(СВЦЭМ!$H$40:$H$783,СВЦЭМ!$A$40:$A$783,$A283,СВЦЭМ!$B$39:$B$789,K$260)+'СЕТ СН'!$F$12</f>
        <v>#VALUE!</v>
      </c>
      <c r="L283" s="36" t="e">
        <f ca="1">SUMIFS(СВЦЭМ!$H$40:$H$783,СВЦЭМ!$A$40:$A$783,$A283,СВЦЭМ!$B$39:$B$789,L$260)+'СЕТ СН'!$F$12</f>
        <v>#VALUE!</v>
      </c>
      <c r="M283" s="36" t="e">
        <f ca="1">SUMIFS(СВЦЭМ!$H$40:$H$783,СВЦЭМ!$A$40:$A$783,$A283,СВЦЭМ!$B$39:$B$789,M$260)+'СЕТ СН'!$F$12</f>
        <v>#VALUE!</v>
      </c>
      <c r="N283" s="36" t="e">
        <f ca="1">SUMIFS(СВЦЭМ!$H$40:$H$783,СВЦЭМ!$A$40:$A$783,$A283,СВЦЭМ!$B$39:$B$789,N$260)+'СЕТ СН'!$F$12</f>
        <v>#VALUE!</v>
      </c>
      <c r="O283" s="36" t="e">
        <f ca="1">SUMIFS(СВЦЭМ!$H$40:$H$783,СВЦЭМ!$A$40:$A$783,$A283,СВЦЭМ!$B$39:$B$789,O$260)+'СЕТ СН'!$F$12</f>
        <v>#VALUE!</v>
      </c>
      <c r="P283" s="36" t="e">
        <f ca="1">SUMIFS(СВЦЭМ!$H$40:$H$783,СВЦЭМ!$A$40:$A$783,$A283,СВЦЭМ!$B$39:$B$789,P$260)+'СЕТ СН'!$F$12</f>
        <v>#VALUE!</v>
      </c>
      <c r="Q283" s="36" t="e">
        <f ca="1">SUMIFS(СВЦЭМ!$H$40:$H$783,СВЦЭМ!$A$40:$A$783,$A283,СВЦЭМ!$B$39:$B$789,Q$260)+'СЕТ СН'!$F$12</f>
        <v>#VALUE!</v>
      </c>
      <c r="R283" s="36" t="e">
        <f ca="1">SUMIFS(СВЦЭМ!$H$40:$H$783,СВЦЭМ!$A$40:$A$783,$A283,СВЦЭМ!$B$39:$B$789,R$260)+'СЕТ СН'!$F$12</f>
        <v>#VALUE!</v>
      </c>
      <c r="S283" s="36" t="e">
        <f ca="1">SUMIFS(СВЦЭМ!$H$40:$H$783,СВЦЭМ!$A$40:$A$783,$A283,СВЦЭМ!$B$39:$B$789,S$260)+'СЕТ СН'!$F$12</f>
        <v>#VALUE!</v>
      </c>
      <c r="T283" s="36" t="e">
        <f ca="1">SUMIFS(СВЦЭМ!$H$40:$H$783,СВЦЭМ!$A$40:$A$783,$A283,СВЦЭМ!$B$39:$B$789,T$260)+'СЕТ СН'!$F$12</f>
        <v>#VALUE!</v>
      </c>
      <c r="U283" s="36" t="e">
        <f ca="1">SUMIFS(СВЦЭМ!$H$40:$H$783,СВЦЭМ!$A$40:$A$783,$A283,СВЦЭМ!$B$39:$B$789,U$260)+'СЕТ СН'!$F$12</f>
        <v>#VALUE!</v>
      </c>
      <c r="V283" s="36" t="e">
        <f ca="1">SUMIFS(СВЦЭМ!$H$40:$H$783,СВЦЭМ!$A$40:$A$783,$A283,СВЦЭМ!$B$39:$B$789,V$260)+'СЕТ СН'!$F$12</f>
        <v>#VALUE!</v>
      </c>
      <c r="W283" s="36" t="e">
        <f ca="1">SUMIFS(СВЦЭМ!$H$40:$H$783,СВЦЭМ!$A$40:$A$783,$A283,СВЦЭМ!$B$39:$B$789,W$260)+'СЕТ СН'!$F$12</f>
        <v>#VALUE!</v>
      </c>
      <c r="X283" s="36" t="e">
        <f ca="1">SUMIFS(СВЦЭМ!$H$40:$H$783,СВЦЭМ!$A$40:$A$783,$A283,СВЦЭМ!$B$39:$B$789,X$260)+'СЕТ СН'!$F$12</f>
        <v>#VALUE!</v>
      </c>
      <c r="Y283" s="36" t="e">
        <f ca="1">SUMIFS(СВЦЭМ!$H$40:$H$783,СВЦЭМ!$A$40:$A$783,$A283,СВЦЭМ!$B$39:$B$789,Y$260)+'СЕТ СН'!$F$12</f>
        <v>#VALUE!</v>
      </c>
    </row>
    <row r="284" spans="1:25" ht="15.75" hidden="1" x14ac:dyDescent="0.2">
      <c r="A284" s="35">
        <f t="shared" si="7"/>
        <v>45650</v>
      </c>
      <c r="B284" s="36" t="e">
        <f ca="1">SUMIFS(СВЦЭМ!$H$40:$H$783,СВЦЭМ!$A$40:$A$783,$A284,СВЦЭМ!$B$39:$B$789,B$260)+'СЕТ СН'!$F$12</f>
        <v>#VALUE!</v>
      </c>
      <c r="C284" s="36" t="e">
        <f ca="1">SUMIFS(СВЦЭМ!$H$40:$H$783,СВЦЭМ!$A$40:$A$783,$A284,СВЦЭМ!$B$39:$B$789,C$260)+'СЕТ СН'!$F$12</f>
        <v>#VALUE!</v>
      </c>
      <c r="D284" s="36" t="e">
        <f ca="1">SUMIFS(СВЦЭМ!$H$40:$H$783,СВЦЭМ!$A$40:$A$783,$A284,СВЦЭМ!$B$39:$B$789,D$260)+'СЕТ СН'!$F$12</f>
        <v>#VALUE!</v>
      </c>
      <c r="E284" s="36" t="e">
        <f ca="1">SUMIFS(СВЦЭМ!$H$40:$H$783,СВЦЭМ!$A$40:$A$783,$A284,СВЦЭМ!$B$39:$B$789,E$260)+'СЕТ СН'!$F$12</f>
        <v>#VALUE!</v>
      </c>
      <c r="F284" s="36" t="e">
        <f ca="1">SUMIFS(СВЦЭМ!$H$40:$H$783,СВЦЭМ!$A$40:$A$783,$A284,СВЦЭМ!$B$39:$B$789,F$260)+'СЕТ СН'!$F$12</f>
        <v>#VALUE!</v>
      </c>
      <c r="G284" s="36" t="e">
        <f ca="1">SUMIFS(СВЦЭМ!$H$40:$H$783,СВЦЭМ!$A$40:$A$783,$A284,СВЦЭМ!$B$39:$B$789,G$260)+'СЕТ СН'!$F$12</f>
        <v>#VALUE!</v>
      </c>
      <c r="H284" s="36" t="e">
        <f ca="1">SUMIFS(СВЦЭМ!$H$40:$H$783,СВЦЭМ!$A$40:$A$783,$A284,СВЦЭМ!$B$39:$B$789,H$260)+'СЕТ СН'!$F$12</f>
        <v>#VALUE!</v>
      </c>
      <c r="I284" s="36" t="e">
        <f ca="1">SUMIFS(СВЦЭМ!$H$40:$H$783,СВЦЭМ!$A$40:$A$783,$A284,СВЦЭМ!$B$39:$B$789,I$260)+'СЕТ СН'!$F$12</f>
        <v>#VALUE!</v>
      </c>
      <c r="J284" s="36" t="e">
        <f ca="1">SUMIFS(СВЦЭМ!$H$40:$H$783,СВЦЭМ!$A$40:$A$783,$A284,СВЦЭМ!$B$39:$B$789,J$260)+'СЕТ СН'!$F$12</f>
        <v>#VALUE!</v>
      </c>
      <c r="K284" s="36" t="e">
        <f ca="1">SUMIFS(СВЦЭМ!$H$40:$H$783,СВЦЭМ!$A$40:$A$783,$A284,СВЦЭМ!$B$39:$B$789,K$260)+'СЕТ СН'!$F$12</f>
        <v>#VALUE!</v>
      </c>
      <c r="L284" s="36" t="e">
        <f ca="1">SUMIFS(СВЦЭМ!$H$40:$H$783,СВЦЭМ!$A$40:$A$783,$A284,СВЦЭМ!$B$39:$B$789,L$260)+'СЕТ СН'!$F$12</f>
        <v>#VALUE!</v>
      </c>
      <c r="M284" s="36" t="e">
        <f ca="1">SUMIFS(СВЦЭМ!$H$40:$H$783,СВЦЭМ!$A$40:$A$783,$A284,СВЦЭМ!$B$39:$B$789,M$260)+'СЕТ СН'!$F$12</f>
        <v>#VALUE!</v>
      </c>
      <c r="N284" s="36" t="e">
        <f ca="1">SUMIFS(СВЦЭМ!$H$40:$H$783,СВЦЭМ!$A$40:$A$783,$A284,СВЦЭМ!$B$39:$B$789,N$260)+'СЕТ СН'!$F$12</f>
        <v>#VALUE!</v>
      </c>
      <c r="O284" s="36" t="e">
        <f ca="1">SUMIFS(СВЦЭМ!$H$40:$H$783,СВЦЭМ!$A$40:$A$783,$A284,СВЦЭМ!$B$39:$B$789,O$260)+'СЕТ СН'!$F$12</f>
        <v>#VALUE!</v>
      </c>
      <c r="P284" s="36" t="e">
        <f ca="1">SUMIFS(СВЦЭМ!$H$40:$H$783,СВЦЭМ!$A$40:$A$783,$A284,СВЦЭМ!$B$39:$B$789,P$260)+'СЕТ СН'!$F$12</f>
        <v>#VALUE!</v>
      </c>
      <c r="Q284" s="36" t="e">
        <f ca="1">SUMIFS(СВЦЭМ!$H$40:$H$783,СВЦЭМ!$A$40:$A$783,$A284,СВЦЭМ!$B$39:$B$789,Q$260)+'СЕТ СН'!$F$12</f>
        <v>#VALUE!</v>
      </c>
      <c r="R284" s="36" t="e">
        <f ca="1">SUMIFS(СВЦЭМ!$H$40:$H$783,СВЦЭМ!$A$40:$A$783,$A284,СВЦЭМ!$B$39:$B$789,R$260)+'СЕТ СН'!$F$12</f>
        <v>#VALUE!</v>
      </c>
      <c r="S284" s="36" t="e">
        <f ca="1">SUMIFS(СВЦЭМ!$H$40:$H$783,СВЦЭМ!$A$40:$A$783,$A284,СВЦЭМ!$B$39:$B$789,S$260)+'СЕТ СН'!$F$12</f>
        <v>#VALUE!</v>
      </c>
      <c r="T284" s="36" t="e">
        <f ca="1">SUMIFS(СВЦЭМ!$H$40:$H$783,СВЦЭМ!$A$40:$A$783,$A284,СВЦЭМ!$B$39:$B$789,T$260)+'СЕТ СН'!$F$12</f>
        <v>#VALUE!</v>
      </c>
      <c r="U284" s="36" t="e">
        <f ca="1">SUMIFS(СВЦЭМ!$H$40:$H$783,СВЦЭМ!$A$40:$A$783,$A284,СВЦЭМ!$B$39:$B$789,U$260)+'СЕТ СН'!$F$12</f>
        <v>#VALUE!</v>
      </c>
      <c r="V284" s="36" t="e">
        <f ca="1">SUMIFS(СВЦЭМ!$H$40:$H$783,СВЦЭМ!$A$40:$A$783,$A284,СВЦЭМ!$B$39:$B$789,V$260)+'СЕТ СН'!$F$12</f>
        <v>#VALUE!</v>
      </c>
      <c r="W284" s="36" t="e">
        <f ca="1">SUMIFS(СВЦЭМ!$H$40:$H$783,СВЦЭМ!$A$40:$A$783,$A284,СВЦЭМ!$B$39:$B$789,W$260)+'СЕТ СН'!$F$12</f>
        <v>#VALUE!</v>
      </c>
      <c r="X284" s="36" t="e">
        <f ca="1">SUMIFS(СВЦЭМ!$H$40:$H$783,СВЦЭМ!$A$40:$A$783,$A284,СВЦЭМ!$B$39:$B$789,X$260)+'СЕТ СН'!$F$12</f>
        <v>#VALUE!</v>
      </c>
      <c r="Y284" s="36" t="e">
        <f ca="1">SUMIFS(СВЦЭМ!$H$40:$H$783,СВЦЭМ!$A$40:$A$783,$A284,СВЦЭМ!$B$39:$B$789,Y$260)+'СЕТ СН'!$F$12</f>
        <v>#VALUE!</v>
      </c>
    </row>
    <row r="285" spans="1:25" ht="15.75" hidden="1" x14ac:dyDescent="0.2">
      <c r="A285" s="35">
        <f t="shared" si="7"/>
        <v>45651</v>
      </c>
      <c r="B285" s="36" t="e">
        <f ca="1">SUMIFS(СВЦЭМ!$H$40:$H$783,СВЦЭМ!$A$40:$A$783,$A285,СВЦЭМ!$B$39:$B$789,B$260)+'СЕТ СН'!$F$12</f>
        <v>#VALUE!</v>
      </c>
      <c r="C285" s="36" t="e">
        <f ca="1">SUMIFS(СВЦЭМ!$H$40:$H$783,СВЦЭМ!$A$40:$A$783,$A285,СВЦЭМ!$B$39:$B$789,C$260)+'СЕТ СН'!$F$12</f>
        <v>#VALUE!</v>
      </c>
      <c r="D285" s="36" t="e">
        <f ca="1">SUMIFS(СВЦЭМ!$H$40:$H$783,СВЦЭМ!$A$40:$A$783,$A285,СВЦЭМ!$B$39:$B$789,D$260)+'СЕТ СН'!$F$12</f>
        <v>#VALUE!</v>
      </c>
      <c r="E285" s="36" t="e">
        <f ca="1">SUMIFS(СВЦЭМ!$H$40:$H$783,СВЦЭМ!$A$40:$A$783,$A285,СВЦЭМ!$B$39:$B$789,E$260)+'СЕТ СН'!$F$12</f>
        <v>#VALUE!</v>
      </c>
      <c r="F285" s="36" t="e">
        <f ca="1">SUMIFS(СВЦЭМ!$H$40:$H$783,СВЦЭМ!$A$40:$A$783,$A285,СВЦЭМ!$B$39:$B$789,F$260)+'СЕТ СН'!$F$12</f>
        <v>#VALUE!</v>
      </c>
      <c r="G285" s="36" t="e">
        <f ca="1">SUMIFS(СВЦЭМ!$H$40:$H$783,СВЦЭМ!$A$40:$A$783,$A285,СВЦЭМ!$B$39:$B$789,G$260)+'СЕТ СН'!$F$12</f>
        <v>#VALUE!</v>
      </c>
      <c r="H285" s="36" t="e">
        <f ca="1">SUMIFS(СВЦЭМ!$H$40:$H$783,СВЦЭМ!$A$40:$A$783,$A285,СВЦЭМ!$B$39:$B$789,H$260)+'СЕТ СН'!$F$12</f>
        <v>#VALUE!</v>
      </c>
      <c r="I285" s="36" t="e">
        <f ca="1">SUMIFS(СВЦЭМ!$H$40:$H$783,СВЦЭМ!$A$40:$A$783,$A285,СВЦЭМ!$B$39:$B$789,I$260)+'СЕТ СН'!$F$12</f>
        <v>#VALUE!</v>
      </c>
      <c r="J285" s="36" t="e">
        <f ca="1">SUMIFS(СВЦЭМ!$H$40:$H$783,СВЦЭМ!$A$40:$A$783,$A285,СВЦЭМ!$B$39:$B$789,J$260)+'СЕТ СН'!$F$12</f>
        <v>#VALUE!</v>
      </c>
      <c r="K285" s="36" t="e">
        <f ca="1">SUMIFS(СВЦЭМ!$H$40:$H$783,СВЦЭМ!$A$40:$A$783,$A285,СВЦЭМ!$B$39:$B$789,K$260)+'СЕТ СН'!$F$12</f>
        <v>#VALUE!</v>
      </c>
      <c r="L285" s="36" t="e">
        <f ca="1">SUMIFS(СВЦЭМ!$H$40:$H$783,СВЦЭМ!$A$40:$A$783,$A285,СВЦЭМ!$B$39:$B$789,L$260)+'СЕТ СН'!$F$12</f>
        <v>#VALUE!</v>
      </c>
      <c r="M285" s="36" t="e">
        <f ca="1">SUMIFS(СВЦЭМ!$H$40:$H$783,СВЦЭМ!$A$40:$A$783,$A285,СВЦЭМ!$B$39:$B$789,M$260)+'СЕТ СН'!$F$12</f>
        <v>#VALUE!</v>
      </c>
      <c r="N285" s="36" t="e">
        <f ca="1">SUMIFS(СВЦЭМ!$H$40:$H$783,СВЦЭМ!$A$40:$A$783,$A285,СВЦЭМ!$B$39:$B$789,N$260)+'СЕТ СН'!$F$12</f>
        <v>#VALUE!</v>
      </c>
      <c r="O285" s="36" t="e">
        <f ca="1">SUMIFS(СВЦЭМ!$H$40:$H$783,СВЦЭМ!$A$40:$A$783,$A285,СВЦЭМ!$B$39:$B$789,O$260)+'СЕТ СН'!$F$12</f>
        <v>#VALUE!</v>
      </c>
      <c r="P285" s="36" t="e">
        <f ca="1">SUMIFS(СВЦЭМ!$H$40:$H$783,СВЦЭМ!$A$40:$A$783,$A285,СВЦЭМ!$B$39:$B$789,P$260)+'СЕТ СН'!$F$12</f>
        <v>#VALUE!</v>
      </c>
      <c r="Q285" s="36" t="e">
        <f ca="1">SUMIFS(СВЦЭМ!$H$40:$H$783,СВЦЭМ!$A$40:$A$783,$A285,СВЦЭМ!$B$39:$B$789,Q$260)+'СЕТ СН'!$F$12</f>
        <v>#VALUE!</v>
      </c>
      <c r="R285" s="36" t="e">
        <f ca="1">SUMIFS(СВЦЭМ!$H$40:$H$783,СВЦЭМ!$A$40:$A$783,$A285,СВЦЭМ!$B$39:$B$789,R$260)+'СЕТ СН'!$F$12</f>
        <v>#VALUE!</v>
      </c>
      <c r="S285" s="36" t="e">
        <f ca="1">SUMIFS(СВЦЭМ!$H$40:$H$783,СВЦЭМ!$A$40:$A$783,$A285,СВЦЭМ!$B$39:$B$789,S$260)+'СЕТ СН'!$F$12</f>
        <v>#VALUE!</v>
      </c>
      <c r="T285" s="36" t="e">
        <f ca="1">SUMIFS(СВЦЭМ!$H$40:$H$783,СВЦЭМ!$A$40:$A$783,$A285,СВЦЭМ!$B$39:$B$789,T$260)+'СЕТ СН'!$F$12</f>
        <v>#VALUE!</v>
      </c>
      <c r="U285" s="36" t="e">
        <f ca="1">SUMIFS(СВЦЭМ!$H$40:$H$783,СВЦЭМ!$A$40:$A$783,$A285,СВЦЭМ!$B$39:$B$789,U$260)+'СЕТ СН'!$F$12</f>
        <v>#VALUE!</v>
      </c>
      <c r="V285" s="36" t="e">
        <f ca="1">SUMIFS(СВЦЭМ!$H$40:$H$783,СВЦЭМ!$A$40:$A$783,$A285,СВЦЭМ!$B$39:$B$789,V$260)+'СЕТ СН'!$F$12</f>
        <v>#VALUE!</v>
      </c>
      <c r="W285" s="36" t="e">
        <f ca="1">SUMIFS(СВЦЭМ!$H$40:$H$783,СВЦЭМ!$A$40:$A$783,$A285,СВЦЭМ!$B$39:$B$789,W$260)+'СЕТ СН'!$F$12</f>
        <v>#VALUE!</v>
      </c>
      <c r="X285" s="36" t="e">
        <f ca="1">SUMIFS(СВЦЭМ!$H$40:$H$783,СВЦЭМ!$A$40:$A$783,$A285,СВЦЭМ!$B$39:$B$789,X$260)+'СЕТ СН'!$F$12</f>
        <v>#VALUE!</v>
      </c>
      <c r="Y285" s="36" t="e">
        <f ca="1">SUMIFS(СВЦЭМ!$H$40:$H$783,СВЦЭМ!$A$40:$A$783,$A285,СВЦЭМ!$B$39:$B$789,Y$260)+'СЕТ СН'!$F$12</f>
        <v>#VALUE!</v>
      </c>
    </row>
    <row r="286" spans="1:25" ht="15.75" hidden="1" x14ac:dyDescent="0.2">
      <c r="A286" s="35">
        <f t="shared" si="7"/>
        <v>45652</v>
      </c>
      <c r="B286" s="36" t="e">
        <f ca="1">SUMIFS(СВЦЭМ!$H$40:$H$783,СВЦЭМ!$A$40:$A$783,$A286,СВЦЭМ!$B$39:$B$789,B$260)+'СЕТ СН'!$F$12</f>
        <v>#VALUE!</v>
      </c>
      <c r="C286" s="36" t="e">
        <f ca="1">SUMIFS(СВЦЭМ!$H$40:$H$783,СВЦЭМ!$A$40:$A$783,$A286,СВЦЭМ!$B$39:$B$789,C$260)+'СЕТ СН'!$F$12</f>
        <v>#VALUE!</v>
      </c>
      <c r="D286" s="36" t="e">
        <f ca="1">SUMIFS(СВЦЭМ!$H$40:$H$783,СВЦЭМ!$A$40:$A$783,$A286,СВЦЭМ!$B$39:$B$789,D$260)+'СЕТ СН'!$F$12</f>
        <v>#VALUE!</v>
      </c>
      <c r="E286" s="36" t="e">
        <f ca="1">SUMIFS(СВЦЭМ!$H$40:$H$783,СВЦЭМ!$A$40:$A$783,$A286,СВЦЭМ!$B$39:$B$789,E$260)+'СЕТ СН'!$F$12</f>
        <v>#VALUE!</v>
      </c>
      <c r="F286" s="36" t="e">
        <f ca="1">SUMIFS(СВЦЭМ!$H$40:$H$783,СВЦЭМ!$A$40:$A$783,$A286,СВЦЭМ!$B$39:$B$789,F$260)+'СЕТ СН'!$F$12</f>
        <v>#VALUE!</v>
      </c>
      <c r="G286" s="36" t="e">
        <f ca="1">SUMIFS(СВЦЭМ!$H$40:$H$783,СВЦЭМ!$A$40:$A$783,$A286,СВЦЭМ!$B$39:$B$789,G$260)+'СЕТ СН'!$F$12</f>
        <v>#VALUE!</v>
      </c>
      <c r="H286" s="36" t="e">
        <f ca="1">SUMIFS(СВЦЭМ!$H$40:$H$783,СВЦЭМ!$A$40:$A$783,$A286,СВЦЭМ!$B$39:$B$789,H$260)+'СЕТ СН'!$F$12</f>
        <v>#VALUE!</v>
      </c>
      <c r="I286" s="36" t="e">
        <f ca="1">SUMIFS(СВЦЭМ!$H$40:$H$783,СВЦЭМ!$A$40:$A$783,$A286,СВЦЭМ!$B$39:$B$789,I$260)+'СЕТ СН'!$F$12</f>
        <v>#VALUE!</v>
      </c>
      <c r="J286" s="36" t="e">
        <f ca="1">SUMIFS(СВЦЭМ!$H$40:$H$783,СВЦЭМ!$A$40:$A$783,$A286,СВЦЭМ!$B$39:$B$789,J$260)+'СЕТ СН'!$F$12</f>
        <v>#VALUE!</v>
      </c>
      <c r="K286" s="36" t="e">
        <f ca="1">SUMIFS(СВЦЭМ!$H$40:$H$783,СВЦЭМ!$A$40:$A$783,$A286,СВЦЭМ!$B$39:$B$789,K$260)+'СЕТ СН'!$F$12</f>
        <v>#VALUE!</v>
      </c>
      <c r="L286" s="36" t="e">
        <f ca="1">SUMIFS(СВЦЭМ!$H$40:$H$783,СВЦЭМ!$A$40:$A$783,$A286,СВЦЭМ!$B$39:$B$789,L$260)+'СЕТ СН'!$F$12</f>
        <v>#VALUE!</v>
      </c>
      <c r="M286" s="36" t="e">
        <f ca="1">SUMIFS(СВЦЭМ!$H$40:$H$783,СВЦЭМ!$A$40:$A$783,$A286,СВЦЭМ!$B$39:$B$789,M$260)+'СЕТ СН'!$F$12</f>
        <v>#VALUE!</v>
      </c>
      <c r="N286" s="36" t="e">
        <f ca="1">SUMIFS(СВЦЭМ!$H$40:$H$783,СВЦЭМ!$A$40:$A$783,$A286,СВЦЭМ!$B$39:$B$789,N$260)+'СЕТ СН'!$F$12</f>
        <v>#VALUE!</v>
      </c>
      <c r="O286" s="36" t="e">
        <f ca="1">SUMIFS(СВЦЭМ!$H$40:$H$783,СВЦЭМ!$A$40:$A$783,$A286,СВЦЭМ!$B$39:$B$789,O$260)+'СЕТ СН'!$F$12</f>
        <v>#VALUE!</v>
      </c>
      <c r="P286" s="36" t="e">
        <f ca="1">SUMIFS(СВЦЭМ!$H$40:$H$783,СВЦЭМ!$A$40:$A$783,$A286,СВЦЭМ!$B$39:$B$789,P$260)+'СЕТ СН'!$F$12</f>
        <v>#VALUE!</v>
      </c>
      <c r="Q286" s="36" t="e">
        <f ca="1">SUMIFS(СВЦЭМ!$H$40:$H$783,СВЦЭМ!$A$40:$A$783,$A286,СВЦЭМ!$B$39:$B$789,Q$260)+'СЕТ СН'!$F$12</f>
        <v>#VALUE!</v>
      </c>
      <c r="R286" s="36" t="e">
        <f ca="1">SUMIFS(СВЦЭМ!$H$40:$H$783,СВЦЭМ!$A$40:$A$783,$A286,СВЦЭМ!$B$39:$B$789,R$260)+'СЕТ СН'!$F$12</f>
        <v>#VALUE!</v>
      </c>
      <c r="S286" s="36" t="e">
        <f ca="1">SUMIFS(СВЦЭМ!$H$40:$H$783,СВЦЭМ!$A$40:$A$783,$A286,СВЦЭМ!$B$39:$B$789,S$260)+'СЕТ СН'!$F$12</f>
        <v>#VALUE!</v>
      </c>
      <c r="T286" s="36" t="e">
        <f ca="1">SUMIFS(СВЦЭМ!$H$40:$H$783,СВЦЭМ!$A$40:$A$783,$A286,СВЦЭМ!$B$39:$B$789,T$260)+'СЕТ СН'!$F$12</f>
        <v>#VALUE!</v>
      </c>
      <c r="U286" s="36" t="e">
        <f ca="1">SUMIFS(СВЦЭМ!$H$40:$H$783,СВЦЭМ!$A$40:$A$783,$A286,СВЦЭМ!$B$39:$B$789,U$260)+'СЕТ СН'!$F$12</f>
        <v>#VALUE!</v>
      </c>
      <c r="V286" s="36" t="e">
        <f ca="1">SUMIFS(СВЦЭМ!$H$40:$H$783,СВЦЭМ!$A$40:$A$783,$A286,СВЦЭМ!$B$39:$B$789,V$260)+'СЕТ СН'!$F$12</f>
        <v>#VALUE!</v>
      </c>
      <c r="W286" s="36" t="e">
        <f ca="1">SUMIFS(СВЦЭМ!$H$40:$H$783,СВЦЭМ!$A$40:$A$783,$A286,СВЦЭМ!$B$39:$B$789,W$260)+'СЕТ СН'!$F$12</f>
        <v>#VALUE!</v>
      </c>
      <c r="X286" s="36" t="e">
        <f ca="1">SUMIFS(СВЦЭМ!$H$40:$H$783,СВЦЭМ!$A$40:$A$783,$A286,СВЦЭМ!$B$39:$B$789,X$260)+'СЕТ СН'!$F$12</f>
        <v>#VALUE!</v>
      </c>
      <c r="Y286" s="36" t="e">
        <f ca="1">SUMIFS(СВЦЭМ!$H$40:$H$783,СВЦЭМ!$A$40:$A$783,$A286,СВЦЭМ!$B$39:$B$789,Y$260)+'СЕТ СН'!$F$12</f>
        <v>#VALUE!</v>
      </c>
    </row>
    <row r="287" spans="1:25" ht="15.75" hidden="1" x14ac:dyDescent="0.2">
      <c r="A287" s="35">
        <f t="shared" si="7"/>
        <v>45653</v>
      </c>
      <c r="B287" s="36" t="e">
        <f ca="1">SUMIFS(СВЦЭМ!$H$40:$H$783,СВЦЭМ!$A$40:$A$783,$A287,СВЦЭМ!$B$39:$B$789,B$260)+'СЕТ СН'!$F$12</f>
        <v>#VALUE!</v>
      </c>
      <c r="C287" s="36" t="e">
        <f ca="1">SUMIFS(СВЦЭМ!$H$40:$H$783,СВЦЭМ!$A$40:$A$783,$A287,СВЦЭМ!$B$39:$B$789,C$260)+'СЕТ СН'!$F$12</f>
        <v>#VALUE!</v>
      </c>
      <c r="D287" s="36" t="e">
        <f ca="1">SUMIFS(СВЦЭМ!$H$40:$H$783,СВЦЭМ!$A$40:$A$783,$A287,СВЦЭМ!$B$39:$B$789,D$260)+'СЕТ СН'!$F$12</f>
        <v>#VALUE!</v>
      </c>
      <c r="E287" s="36" t="e">
        <f ca="1">SUMIFS(СВЦЭМ!$H$40:$H$783,СВЦЭМ!$A$40:$A$783,$A287,СВЦЭМ!$B$39:$B$789,E$260)+'СЕТ СН'!$F$12</f>
        <v>#VALUE!</v>
      </c>
      <c r="F287" s="36" t="e">
        <f ca="1">SUMIFS(СВЦЭМ!$H$40:$H$783,СВЦЭМ!$A$40:$A$783,$A287,СВЦЭМ!$B$39:$B$789,F$260)+'СЕТ СН'!$F$12</f>
        <v>#VALUE!</v>
      </c>
      <c r="G287" s="36" t="e">
        <f ca="1">SUMIFS(СВЦЭМ!$H$40:$H$783,СВЦЭМ!$A$40:$A$783,$A287,СВЦЭМ!$B$39:$B$789,G$260)+'СЕТ СН'!$F$12</f>
        <v>#VALUE!</v>
      </c>
      <c r="H287" s="36" t="e">
        <f ca="1">SUMIFS(СВЦЭМ!$H$40:$H$783,СВЦЭМ!$A$40:$A$783,$A287,СВЦЭМ!$B$39:$B$789,H$260)+'СЕТ СН'!$F$12</f>
        <v>#VALUE!</v>
      </c>
      <c r="I287" s="36" t="e">
        <f ca="1">SUMIFS(СВЦЭМ!$H$40:$H$783,СВЦЭМ!$A$40:$A$783,$A287,СВЦЭМ!$B$39:$B$789,I$260)+'СЕТ СН'!$F$12</f>
        <v>#VALUE!</v>
      </c>
      <c r="J287" s="36" t="e">
        <f ca="1">SUMIFS(СВЦЭМ!$H$40:$H$783,СВЦЭМ!$A$40:$A$783,$A287,СВЦЭМ!$B$39:$B$789,J$260)+'СЕТ СН'!$F$12</f>
        <v>#VALUE!</v>
      </c>
      <c r="K287" s="36" t="e">
        <f ca="1">SUMIFS(СВЦЭМ!$H$40:$H$783,СВЦЭМ!$A$40:$A$783,$A287,СВЦЭМ!$B$39:$B$789,K$260)+'СЕТ СН'!$F$12</f>
        <v>#VALUE!</v>
      </c>
      <c r="L287" s="36" t="e">
        <f ca="1">SUMIFS(СВЦЭМ!$H$40:$H$783,СВЦЭМ!$A$40:$A$783,$A287,СВЦЭМ!$B$39:$B$789,L$260)+'СЕТ СН'!$F$12</f>
        <v>#VALUE!</v>
      </c>
      <c r="M287" s="36" t="e">
        <f ca="1">SUMIFS(СВЦЭМ!$H$40:$H$783,СВЦЭМ!$A$40:$A$783,$A287,СВЦЭМ!$B$39:$B$789,M$260)+'СЕТ СН'!$F$12</f>
        <v>#VALUE!</v>
      </c>
      <c r="N287" s="36" t="e">
        <f ca="1">SUMIFS(СВЦЭМ!$H$40:$H$783,СВЦЭМ!$A$40:$A$783,$A287,СВЦЭМ!$B$39:$B$789,N$260)+'СЕТ СН'!$F$12</f>
        <v>#VALUE!</v>
      </c>
      <c r="O287" s="36" t="e">
        <f ca="1">SUMIFS(СВЦЭМ!$H$40:$H$783,СВЦЭМ!$A$40:$A$783,$A287,СВЦЭМ!$B$39:$B$789,O$260)+'СЕТ СН'!$F$12</f>
        <v>#VALUE!</v>
      </c>
      <c r="P287" s="36" t="e">
        <f ca="1">SUMIFS(СВЦЭМ!$H$40:$H$783,СВЦЭМ!$A$40:$A$783,$A287,СВЦЭМ!$B$39:$B$789,P$260)+'СЕТ СН'!$F$12</f>
        <v>#VALUE!</v>
      </c>
      <c r="Q287" s="36" t="e">
        <f ca="1">SUMIFS(СВЦЭМ!$H$40:$H$783,СВЦЭМ!$A$40:$A$783,$A287,СВЦЭМ!$B$39:$B$789,Q$260)+'СЕТ СН'!$F$12</f>
        <v>#VALUE!</v>
      </c>
      <c r="R287" s="36" t="e">
        <f ca="1">SUMIFS(СВЦЭМ!$H$40:$H$783,СВЦЭМ!$A$40:$A$783,$A287,СВЦЭМ!$B$39:$B$789,R$260)+'СЕТ СН'!$F$12</f>
        <v>#VALUE!</v>
      </c>
      <c r="S287" s="36" t="e">
        <f ca="1">SUMIFS(СВЦЭМ!$H$40:$H$783,СВЦЭМ!$A$40:$A$783,$A287,СВЦЭМ!$B$39:$B$789,S$260)+'СЕТ СН'!$F$12</f>
        <v>#VALUE!</v>
      </c>
      <c r="T287" s="36" t="e">
        <f ca="1">SUMIFS(СВЦЭМ!$H$40:$H$783,СВЦЭМ!$A$40:$A$783,$A287,СВЦЭМ!$B$39:$B$789,T$260)+'СЕТ СН'!$F$12</f>
        <v>#VALUE!</v>
      </c>
      <c r="U287" s="36" t="e">
        <f ca="1">SUMIFS(СВЦЭМ!$H$40:$H$783,СВЦЭМ!$A$40:$A$783,$A287,СВЦЭМ!$B$39:$B$789,U$260)+'СЕТ СН'!$F$12</f>
        <v>#VALUE!</v>
      </c>
      <c r="V287" s="36" t="e">
        <f ca="1">SUMIFS(СВЦЭМ!$H$40:$H$783,СВЦЭМ!$A$40:$A$783,$A287,СВЦЭМ!$B$39:$B$789,V$260)+'СЕТ СН'!$F$12</f>
        <v>#VALUE!</v>
      </c>
      <c r="W287" s="36" t="e">
        <f ca="1">SUMIFS(СВЦЭМ!$H$40:$H$783,СВЦЭМ!$A$40:$A$783,$A287,СВЦЭМ!$B$39:$B$789,W$260)+'СЕТ СН'!$F$12</f>
        <v>#VALUE!</v>
      </c>
      <c r="X287" s="36" t="e">
        <f ca="1">SUMIFS(СВЦЭМ!$H$40:$H$783,СВЦЭМ!$A$40:$A$783,$A287,СВЦЭМ!$B$39:$B$789,X$260)+'СЕТ СН'!$F$12</f>
        <v>#VALUE!</v>
      </c>
      <c r="Y287" s="36" t="e">
        <f ca="1">SUMIFS(СВЦЭМ!$H$40:$H$783,СВЦЭМ!$A$40:$A$783,$A287,СВЦЭМ!$B$39:$B$789,Y$260)+'СЕТ СН'!$F$12</f>
        <v>#VALUE!</v>
      </c>
    </row>
    <row r="288" spans="1:25" ht="15.75" hidden="1" x14ac:dyDescent="0.2">
      <c r="A288" s="35">
        <f t="shared" si="7"/>
        <v>45654</v>
      </c>
      <c r="B288" s="36" t="e">
        <f ca="1">SUMIFS(СВЦЭМ!$H$40:$H$783,СВЦЭМ!$A$40:$A$783,$A288,СВЦЭМ!$B$39:$B$789,B$260)+'СЕТ СН'!$F$12</f>
        <v>#VALUE!</v>
      </c>
      <c r="C288" s="36" t="e">
        <f ca="1">SUMIFS(СВЦЭМ!$H$40:$H$783,СВЦЭМ!$A$40:$A$783,$A288,СВЦЭМ!$B$39:$B$789,C$260)+'СЕТ СН'!$F$12</f>
        <v>#VALUE!</v>
      </c>
      <c r="D288" s="36" t="e">
        <f ca="1">SUMIFS(СВЦЭМ!$H$40:$H$783,СВЦЭМ!$A$40:$A$783,$A288,СВЦЭМ!$B$39:$B$789,D$260)+'СЕТ СН'!$F$12</f>
        <v>#VALUE!</v>
      </c>
      <c r="E288" s="36" t="e">
        <f ca="1">SUMIFS(СВЦЭМ!$H$40:$H$783,СВЦЭМ!$A$40:$A$783,$A288,СВЦЭМ!$B$39:$B$789,E$260)+'СЕТ СН'!$F$12</f>
        <v>#VALUE!</v>
      </c>
      <c r="F288" s="36" t="e">
        <f ca="1">SUMIFS(СВЦЭМ!$H$40:$H$783,СВЦЭМ!$A$40:$A$783,$A288,СВЦЭМ!$B$39:$B$789,F$260)+'СЕТ СН'!$F$12</f>
        <v>#VALUE!</v>
      </c>
      <c r="G288" s="36" t="e">
        <f ca="1">SUMIFS(СВЦЭМ!$H$40:$H$783,СВЦЭМ!$A$40:$A$783,$A288,СВЦЭМ!$B$39:$B$789,G$260)+'СЕТ СН'!$F$12</f>
        <v>#VALUE!</v>
      </c>
      <c r="H288" s="36" t="e">
        <f ca="1">SUMIFS(СВЦЭМ!$H$40:$H$783,СВЦЭМ!$A$40:$A$783,$A288,СВЦЭМ!$B$39:$B$789,H$260)+'СЕТ СН'!$F$12</f>
        <v>#VALUE!</v>
      </c>
      <c r="I288" s="36" t="e">
        <f ca="1">SUMIFS(СВЦЭМ!$H$40:$H$783,СВЦЭМ!$A$40:$A$783,$A288,СВЦЭМ!$B$39:$B$789,I$260)+'СЕТ СН'!$F$12</f>
        <v>#VALUE!</v>
      </c>
      <c r="J288" s="36" t="e">
        <f ca="1">SUMIFS(СВЦЭМ!$H$40:$H$783,СВЦЭМ!$A$40:$A$783,$A288,СВЦЭМ!$B$39:$B$789,J$260)+'СЕТ СН'!$F$12</f>
        <v>#VALUE!</v>
      </c>
      <c r="K288" s="36" t="e">
        <f ca="1">SUMIFS(СВЦЭМ!$H$40:$H$783,СВЦЭМ!$A$40:$A$783,$A288,СВЦЭМ!$B$39:$B$789,K$260)+'СЕТ СН'!$F$12</f>
        <v>#VALUE!</v>
      </c>
      <c r="L288" s="36" t="e">
        <f ca="1">SUMIFS(СВЦЭМ!$H$40:$H$783,СВЦЭМ!$A$40:$A$783,$A288,СВЦЭМ!$B$39:$B$789,L$260)+'СЕТ СН'!$F$12</f>
        <v>#VALUE!</v>
      </c>
      <c r="M288" s="36" t="e">
        <f ca="1">SUMIFS(СВЦЭМ!$H$40:$H$783,СВЦЭМ!$A$40:$A$783,$A288,СВЦЭМ!$B$39:$B$789,M$260)+'СЕТ СН'!$F$12</f>
        <v>#VALUE!</v>
      </c>
      <c r="N288" s="36" t="e">
        <f ca="1">SUMIFS(СВЦЭМ!$H$40:$H$783,СВЦЭМ!$A$40:$A$783,$A288,СВЦЭМ!$B$39:$B$789,N$260)+'СЕТ СН'!$F$12</f>
        <v>#VALUE!</v>
      </c>
      <c r="O288" s="36" t="e">
        <f ca="1">SUMIFS(СВЦЭМ!$H$40:$H$783,СВЦЭМ!$A$40:$A$783,$A288,СВЦЭМ!$B$39:$B$789,O$260)+'СЕТ СН'!$F$12</f>
        <v>#VALUE!</v>
      </c>
      <c r="P288" s="36" t="e">
        <f ca="1">SUMIFS(СВЦЭМ!$H$40:$H$783,СВЦЭМ!$A$40:$A$783,$A288,СВЦЭМ!$B$39:$B$789,P$260)+'СЕТ СН'!$F$12</f>
        <v>#VALUE!</v>
      </c>
      <c r="Q288" s="36" t="e">
        <f ca="1">SUMIFS(СВЦЭМ!$H$40:$H$783,СВЦЭМ!$A$40:$A$783,$A288,СВЦЭМ!$B$39:$B$789,Q$260)+'СЕТ СН'!$F$12</f>
        <v>#VALUE!</v>
      </c>
      <c r="R288" s="36" t="e">
        <f ca="1">SUMIFS(СВЦЭМ!$H$40:$H$783,СВЦЭМ!$A$40:$A$783,$A288,СВЦЭМ!$B$39:$B$789,R$260)+'СЕТ СН'!$F$12</f>
        <v>#VALUE!</v>
      </c>
      <c r="S288" s="36" t="e">
        <f ca="1">SUMIFS(СВЦЭМ!$H$40:$H$783,СВЦЭМ!$A$40:$A$783,$A288,СВЦЭМ!$B$39:$B$789,S$260)+'СЕТ СН'!$F$12</f>
        <v>#VALUE!</v>
      </c>
      <c r="T288" s="36" t="e">
        <f ca="1">SUMIFS(СВЦЭМ!$H$40:$H$783,СВЦЭМ!$A$40:$A$783,$A288,СВЦЭМ!$B$39:$B$789,T$260)+'СЕТ СН'!$F$12</f>
        <v>#VALUE!</v>
      </c>
      <c r="U288" s="36" t="e">
        <f ca="1">SUMIFS(СВЦЭМ!$H$40:$H$783,СВЦЭМ!$A$40:$A$783,$A288,СВЦЭМ!$B$39:$B$789,U$260)+'СЕТ СН'!$F$12</f>
        <v>#VALUE!</v>
      </c>
      <c r="V288" s="36" t="e">
        <f ca="1">SUMIFS(СВЦЭМ!$H$40:$H$783,СВЦЭМ!$A$40:$A$783,$A288,СВЦЭМ!$B$39:$B$789,V$260)+'СЕТ СН'!$F$12</f>
        <v>#VALUE!</v>
      </c>
      <c r="W288" s="36" t="e">
        <f ca="1">SUMIFS(СВЦЭМ!$H$40:$H$783,СВЦЭМ!$A$40:$A$783,$A288,СВЦЭМ!$B$39:$B$789,W$260)+'СЕТ СН'!$F$12</f>
        <v>#VALUE!</v>
      </c>
      <c r="X288" s="36" t="e">
        <f ca="1">SUMIFS(СВЦЭМ!$H$40:$H$783,СВЦЭМ!$A$40:$A$783,$A288,СВЦЭМ!$B$39:$B$789,X$260)+'СЕТ СН'!$F$12</f>
        <v>#VALUE!</v>
      </c>
      <c r="Y288" s="36" t="e">
        <f ca="1">SUMIFS(СВЦЭМ!$H$40:$H$783,СВЦЭМ!$A$40:$A$783,$A288,СВЦЭМ!$B$39:$B$789,Y$260)+'СЕТ СН'!$F$12</f>
        <v>#VALUE!</v>
      </c>
    </row>
    <row r="289" spans="1:27" ht="15.75" hidden="1" x14ac:dyDescent="0.2">
      <c r="A289" s="35">
        <f t="shared" si="7"/>
        <v>45655</v>
      </c>
      <c r="B289" s="36" t="e">
        <f ca="1">SUMIFS(СВЦЭМ!$H$40:$H$783,СВЦЭМ!$A$40:$A$783,$A289,СВЦЭМ!$B$39:$B$789,B$260)+'СЕТ СН'!$F$12</f>
        <v>#VALUE!</v>
      </c>
      <c r="C289" s="36" t="e">
        <f ca="1">SUMIFS(СВЦЭМ!$H$40:$H$783,СВЦЭМ!$A$40:$A$783,$A289,СВЦЭМ!$B$39:$B$789,C$260)+'СЕТ СН'!$F$12</f>
        <v>#VALUE!</v>
      </c>
      <c r="D289" s="36" t="e">
        <f ca="1">SUMIFS(СВЦЭМ!$H$40:$H$783,СВЦЭМ!$A$40:$A$783,$A289,СВЦЭМ!$B$39:$B$789,D$260)+'СЕТ СН'!$F$12</f>
        <v>#VALUE!</v>
      </c>
      <c r="E289" s="36" t="e">
        <f ca="1">SUMIFS(СВЦЭМ!$H$40:$H$783,СВЦЭМ!$A$40:$A$783,$A289,СВЦЭМ!$B$39:$B$789,E$260)+'СЕТ СН'!$F$12</f>
        <v>#VALUE!</v>
      </c>
      <c r="F289" s="36" t="e">
        <f ca="1">SUMIFS(СВЦЭМ!$H$40:$H$783,СВЦЭМ!$A$40:$A$783,$A289,СВЦЭМ!$B$39:$B$789,F$260)+'СЕТ СН'!$F$12</f>
        <v>#VALUE!</v>
      </c>
      <c r="G289" s="36" t="e">
        <f ca="1">SUMIFS(СВЦЭМ!$H$40:$H$783,СВЦЭМ!$A$40:$A$783,$A289,СВЦЭМ!$B$39:$B$789,G$260)+'СЕТ СН'!$F$12</f>
        <v>#VALUE!</v>
      </c>
      <c r="H289" s="36" t="e">
        <f ca="1">SUMIFS(СВЦЭМ!$H$40:$H$783,СВЦЭМ!$A$40:$A$783,$A289,СВЦЭМ!$B$39:$B$789,H$260)+'СЕТ СН'!$F$12</f>
        <v>#VALUE!</v>
      </c>
      <c r="I289" s="36" t="e">
        <f ca="1">SUMIFS(СВЦЭМ!$H$40:$H$783,СВЦЭМ!$A$40:$A$783,$A289,СВЦЭМ!$B$39:$B$789,I$260)+'СЕТ СН'!$F$12</f>
        <v>#VALUE!</v>
      </c>
      <c r="J289" s="36" t="e">
        <f ca="1">SUMIFS(СВЦЭМ!$H$40:$H$783,СВЦЭМ!$A$40:$A$783,$A289,СВЦЭМ!$B$39:$B$789,J$260)+'СЕТ СН'!$F$12</f>
        <v>#VALUE!</v>
      </c>
      <c r="K289" s="36" t="e">
        <f ca="1">SUMIFS(СВЦЭМ!$H$40:$H$783,СВЦЭМ!$A$40:$A$783,$A289,СВЦЭМ!$B$39:$B$789,K$260)+'СЕТ СН'!$F$12</f>
        <v>#VALUE!</v>
      </c>
      <c r="L289" s="36" t="e">
        <f ca="1">SUMIFS(СВЦЭМ!$H$40:$H$783,СВЦЭМ!$A$40:$A$783,$A289,СВЦЭМ!$B$39:$B$789,L$260)+'СЕТ СН'!$F$12</f>
        <v>#VALUE!</v>
      </c>
      <c r="M289" s="36" t="e">
        <f ca="1">SUMIFS(СВЦЭМ!$H$40:$H$783,СВЦЭМ!$A$40:$A$783,$A289,СВЦЭМ!$B$39:$B$789,M$260)+'СЕТ СН'!$F$12</f>
        <v>#VALUE!</v>
      </c>
      <c r="N289" s="36" t="e">
        <f ca="1">SUMIFS(СВЦЭМ!$H$40:$H$783,СВЦЭМ!$A$40:$A$783,$A289,СВЦЭМ!$B$39:$B$789,N$260)+'СЕТ СН'!$F$12</f>
        <v>#VALUE!</v>
      </c>
      <c r="O289" s="36" t="e">
        <f ca="1">SUMIFS(СВЦЭМ!$H$40:$H$783,СВЦЭМ!$A$40:$A$783,$A289,СВЦЭМ!$B$39:$B$789,O$260)+'СЕТ СН'!$F$12</f>
        <v>#VALUE!</v>
      </c>
      <c r="P289" s="36" t="e">
        <f ca="1">SUMIFS(СВЦЭМ!$H$40:$H$783,СВЦЭМ!$A$40:$A$783,$A289,СВЦЭМ!$B$39:$B$789,P$260)+'СЕТ СН'!$F$12</f>
        <v>#VALUE!</v>
      </c>
      <c r="Q289" s="36" t="e">
        <f ca="1">SUMIFS(СВЦЭМ!$H$40:$H$783,СВЦЭМ!$A$40:$A$783,$A289,СВЦЭМ!$B$39:$B$789,Q$260)+'СЕТ СН'!$F$12</f>
        <v>#VALUE!</v>
      </c>
      <c r="R289" s="36" t="e">
        <f ca="1">SUMIFS(СВЦЭМ!$H$40:$H$783,СВЦЭМ!$A$40:$A$783,$A289,СВЦЭМ!$B$39:$B$789,R$260)+'СЕТ СН'!$F$12</f>
        <v>#VALUE!</v>
      </c>
      <c r="S289" s="36" t="e">
        <f ca="1">SUMIFS(СВЦЭМ!$H$40:$H$783,СВЦЭМ!$A$40:$A$783,$A289,СВЦЭМ!$B$39:$B$789,S$260)+'СЕТ СН'!$F$12</f>
        <v>#VALUE!</v>
      </c>
      <c r="T289" s="36" t="e">
        <f ca="1">SUMIFS(СВЦЭМ!$H$40:$H$783,СВЦЭМ!$A$40:$A$783,$A289,СВЦЭМ!$B$39:$B$789,T$260)+'СЕТ СН'!$F$12</f>
        <v>#VALUE!</v>
      </c>
      <c r="U289" s="36" t="e">
        <f ca="1">SUMIFS(СВЦЭМ!$H$40:$H$783,СВЦЭМ!$A$40:$A$783,$A289,СВЦЭМ!$B$39:$B$789,U$260)+'СЕТ СН'!$F$12</f>
        <v>#VALUE!</v>
      </c>
      <c r="V289" s="36" t="e">
        <f ca="1">SUMIFS(СВЦЭМ!$H$40:$H$783,СВЦЭМ!$A$40:$A$783,$A289,СВЦЭМ!$B$39:$B$789,V$260)+'СЕТ СН'!$F$12</f>
        <v>#VALUE!</v>
      </c>
      <c r="W289" s="36" t="e">
        <f ca="1">SUMIFS(СВЦЭМ!$H$40:$H$783,СВЦЭМ!$A$40:$A$783,$A289,СВЦЭМ!$B$39:$B$789,W$260)+'СЕТ СН'!$F$12</f>
        <v>#VALUE!</v>
      </c>
      <c r="X289" s="36" t="e">
        <f ca="1">SUMIFS(СВЦЭМ!$H$40:$H$783,СВЦЭМ!$A$40:$A$783,$A289,СВЦЭМ!$B$39:$B$789,X$260)+'СЕТ СН'!$F$12</f>
        <v>#VALUE!</v>
      </c>
      <c r="Y289" s="36" t="e">
        <f ca="1">SUMIFS(СВЦЭМ!$H$40:$H$783,СВЦЭМ!$A$40:$A$783,$A289,СВЦЭМ!$B$39:$B$789,Y$260)+'СЕТ СН'!$F$12</f>
        <v>#VALUE!</v>
      </c>
    </row>
    <row r="290" spans="1:27" ht="15.75" hidden="1" x14ac:dyDescent="0.2">
      <c r="A290" s="35">
        <f t="shared" si="7"/>
        <v>45656</v>
      </c>
      <c r="B290" s="36" t="e">
        <f ca="1">SUMIFS(СВЦЭМ!$H$40:$H$783,СВЦЭМ!$A$40:$A$783,$A290,СВЦЭМ!$B$39:$B$789,B$260)+'СЕТ СН'!$F$12</f>
        <v>#VALUE!</v>
      </c>
      <c r="C290" s="36" t="e">
        <f ca="1">SUMIFS(СВЦЭМ!$H$40:$H$783,СВЦЭМ!$A$40:$A$783,$A290,СВЦЭМ!$B$39:$B$789,C$260)+'СЕТ СН'!$F$12</f>
        <v>#VALUE!</v>
      </c>
      <c r="D290" s="36" t="e">
        <f ca="1">SUMIFS(СВЦЭМ!$H$40:$H$783,СВЦЭМ!$A$40:$A$783,$A290,СВЦЭМ!$B$39:$B$789,D$260)+'СЕТ СН'!$F$12</f>
        <v>#VALUE!</v>
      </c>
      <c r="E290" s="36" t="e">
        <f ca="1">SUMIFS(СВЦЭМ!$H$40:$H$783,СВЦЭМ!$A$40:$A$783,$A290,СВЦЭМ!$B$39:$B$789,E$260)+'СЕТ СН'!$F$12</f>
        <v>#VALUE!</v>
      </c>
      <c r="F290" s="36" t="e">
        <f ca="1">SUMIFS(СВЦЭМ!$H$40:$H$783,СВЦЭМ!$A$40:$A$783,$A290,СВЦЭМ!$B$39:$B$789,F$260)+'СЕТ СН'!$F$12</f>
        <v>#VALUE!</v>
      </c>
      <c r="G290" s="36" t="e">
        <f ca="1">SUMIFS(СВЦЭМ!$H$40:$H$783,СВЦЭМ!$A$40:$A$783,$A290,СВЦЭМ!$B$39:$B$789,G$260)+'СЕТ СН'!$F$12</f>
        <v>#VALUE!</v>
      </c>
      <c r="H290" s="36" t="e">
        <f ca="1">SUMIFS(СВЦЭМ!$H$40:$H$783,СВЦЭМ!$A$40:$A$783,$A290,СВЦЭМ!$B$39:$B$789,H$260)+'СЕТ СН'!$F$12</f>
        <v>#VALUE!</v>
      </c>
      <c r="I290" s="36" t="e">
        <f ca="1">SUMIFS(СВЦЭМ!$H$40:$H$783,СВЦЭМ!$A$40:$A$783,$A290,СВЦЭМ!$B$39:$B$789,I$260)+'СЕТ СН'!$F$12</f>
        <v>#VALUE!</v>
      </c>
      <c r="J290" s="36" t="e">
        <f ca="1">SUMIFS(СВЦЭМ!$H$40:$H$783,СВЦЭМ!$A$40:$A$783,$A290,СВЦЭМ!$B$39:$B$789,J$260)+'СЕТ СН'!$F$12</f>
        <v>#VALUE!</v>
      </c>
      <c r="K290" s="36" t="e">
        <f ca="1">SUMIFS(СВЦЭМ!$H$40:$H$783,СВЦЭМ!$A$40:$A$783,$A290,СВЦЭМ!$B$39:$B$789,K$260)+'СЕТ СН'!$F$12</f>
        <v>#VALUE!</v>
      </c>
      <c r="L290" s="36" t="e">
        <f ca="1">SUMIFS(СВЦЭМ!$H$40:$H$783,СВЦЭМ!$A$40:$A$783,$A290,СВЦЭМ!$B$39:$B$789,L$260)+'СЕТ СН'!$F$12</f>
        <v>#VALUE!</v>
      </c>
      <c r="M290" s="36" t="e">
        <f ca="1">SUMIFS(СВЦЭМ!$H$40:$H$783,СВЦЭМ!$A$40:$A$783,$A290,СВЦЭМ!$B$39:$B$789,M$260)+'СЕТ СН'!$F$12</f>
        <v>#VALUE!</v>
      </c>
      <c r="N290" s="36" t="e">
        <f ca="1">SUMIFS(СВЦЭМ!$H$40:$H$783,СВЦЭМ!$A$40:$A$783,$A290,СВЦЭМ!$B$39:$B$789,N$260)+'СЕТ СН'!$F$12</f>
        <v>#VALUE!</v>
      </c>
      <c r="O290" s="36" t="e">
        <f ca="1">SUMIFS(СВЦЭМ!$H$40:$H$783,СВЦЭМ!$A$40:$A$783,$A290,СВЦЭМ!$B$39:$B$789,O$260)+'СЕТ СН'!$F$12</f>
        <v>#VALUE!</v>
      </c>
      <c r="P290" s="36" t="e">
        <f ca="1">SUMIFS(СВЦЭМ!$H$40:$H$783,СВЦЭМ!$A$40:$A$783,$A290,СВЦЭМ!$B$39:$B$789,P$260)+'СЕТ СН'!$F$12</f>
        <v>#VALUE!</v>
      </c>
      <c r="Q290" s="36" t="e">
        <f ca="1">SUMIFS(СВЦЭМ!$H$40:$H$783,СВЦЭМ!$A$40:$A$783,$A290,СВЦЭМ!$B$39:$B$789,Q$260)+'СЕТ СН'!$F$12</f>
        <v>#VALUE!</v>
      </c>
      <c r="R290" s="36" t="e">
        <f ca="1">SUMIFS(СВЦЭМ!$H$40:$H$783,СВЦЭМ!$A$40:$A$783,$A290,СВЦЭМ!$B$39:$B$789,R$260)+'СЕТ СН'!$F$12</f>
        <v>#VALUE!</v>
      </c>
      <c r="S290" s="36" t="e">
        <f ca="1">SUMIFS(СВЦЭМ!$H$40:$H$783,СВЦЭМ!$A$40:$A$783,$A290,СВЦЭМ!$B$39:$B$789,S$260)+'СЕТ СН'!$F$12</f>
        <v>#VALUE!</v>
      </c>
      <c r="T290" s="36" t="e">
        <f ca="1">SUMIFS(СВЦЭМ!$H$40:$H$783,СВЦЭМ!$A$40:$A$783,$A290,СВЦЭМ!$B$39:$B$789,T$260)+'СЕТ СН'!$F$12</f>
        <v>#VALUE!</v>
      </c>
      <c r="U290" s="36" t="e">
        <f ca="1">SUMIFS(СВЦЭМ!$H$40:$H$783,СВЦЭМ!$A$40:$A$783,$A290,СВЦЭМ!$B$39:$B$789,U$260)+'СЕТ СН'!$F$12</f>
        <v>#VALUE!</v>
      </c>
      <c r="V290" s="36" t="e">
        <f ca="1">SUMIFS(СВЦЭМ!$H$40:$H$783,СВЦЭМ!$A$40:$A$783,$A290,СВЦЭМ!$B$39:$B$789,V$260)+'СЕТ СН'!$F$12</f>
        <v>#VALUE!</v>
      </c>
      <c r="W290" s="36" t="e">
        <f ca="1">SUMIFS(СВЦЭМ!$H$40:$H$783,СВЦЭМ!$A$40:$A$783,$A290,СВЦЭМ!$B$39:$B$789,W$260)+'СЕТ СН'!$F$12</f>
        <v>#VALUE!</v>
      </c>
      <c r="X290" s="36" t="e">
        <f ca="1">SUMIFS(СВЦЭМ!$H$40:$H$783,СВЦЭМ!$A$40:$A$783,$A290,СВЦЭМ!$B$39:$B$789,X$260)+'СЕТ СН'!$F$12</f>
        <v>#VALUE!</v>
      </c>
      <c r="Y290" s="36" t="e">
        <f ca="1">SUMIFS(СВЦЭМ!$H$40:$H$783,СВЦЭМ!$A$40:$A$783,$A290,СВЦЭМ!$B$39:$B$789,Y$260)+'СЕТ СН'!$F$12</f>
        <v>#VALUE!</v>
      </c>
    </row>
    <row r="291" spans="1:27" ht="15.75" hidden="1" x14ac:dyDescent="0.2">
      <c r="A291" s="35">
        <f t="shared" si="7"/>
        <v>45657</v>
      </c>
      <c r="B291" s="36" t="e">
        <f ca="1">SUMIFS(СВЦЭМ!$H$40:$H$783,СВЦЭМ!$A$40:$A$783,$A291,СВЦЭМ!$B$39:$B$789,B$260)+'СЕТ СН'!$F$12</f>
        <v>#VALUE!</v>
      </c>
      <c r="C291" s="36" t="e">
        <f ca="1">SUMIFS(СВЦЭМ!$H$40:$H$783,СВЦЭМ!$A$40:$A$783,$A291,СВЦЭМ!$B$39:$B$789,C$260)+'СЕТ СН'!$F$12</f>
        <v>#VALUE!</v>
      </c>
      <c r="D291" s="36" t="e">
        <f ca="1">SUMIFS(СВЦЭМ!$H$40:$H$783,СВЦЭМ!$A$40:$A$783,$A291,СВЦЭМ!$B$39:$B$789,D$260)+'СЕТ СН'!$F$12</f>
        <v>#VALUE!</v>
      </c>
      <c r="E291" s="36" t="e">
        <f ca="1">SUMIFS(СВЦЭМ!$H$40:$H$783,СВЦЭМ!$A$40:$A$783,$A291,СВЦЭМ!$B$39:$B$789,E$260)+'СЕТ СН'!$F$12</f>
        <v>#VALUE!</v>
      </c>
      <c r="F291" s="36" t="e">
        <f ca="1">SUMIFS(СВЦЭМ!$H$40:$H$783,СВЦЭМ!$A$40:$A$783,$A291,СВЦЭМ!$B$39:$B$789,F$260)+'СЕТ СН'!$F$12</f>
        <v>#VALUE!</v>
      </c>
      <c r="G291" s="36" t="e">
        <f ca="1">SUMIFS(СВЦЭМ!$H$40:$H$783,СВЦЭМ!$A$40:$A$783,$A291,СВЦЭМ!$B$39:$B$789,G$260)+'СЕТ СН'!$F$12</f>
        <v>#VALUE!</v>
      </c>
      <c r="H291" s="36" t="e">
        <f ca="1">SUMIFS(СВЦЭМ!$H$40:$H$783,СВЦЭМ!$A$40:$A$783,$A291,СВЦЭМ!$B$39:$B$789,H$260)+'СЕТ СН'!$F$12</f>
        <v>#VALUE!</v>
      </c>
      <c r="I291" s="36" t="e">
        <f ca="1">SUMIFS(СВЦЭМ!$H$40:$H$783,СВЦЭМ!$A$40:$A$783,$A291,СВЦЭМ!$B$39:$B$789,I$260)+'СЕТ СН'!$F$12</f>
        <v>#VALUE!</v>
      </c>
      <c r="J291" s="36" t="e">
        <f ca="1">SUMIFS(СВЦЭМ!$H$40:$H$783,СВЦЭМ!$A$40:$A$783,$A291,СВЦЭМ!$B$39:$B$789,J$260)+'СЕТ СН'!$F$12</f>
        <v>#VALUE!</v>
      </c>
      <c r="K291" s="36" t="e">
        <f ca="1">SUMIFS(СВЦЭМ!$H$40:$H$783,СВЦЭМ!$A$40:$A$783,$A291,СВЦЭМ!$B$39:$B$789,K$260)+'СЕТ СН'!$F$12</f>
        <v>#VALUE!</v>
      </c>
      <c r="L291" s="36" t="e">
        <f ca="1">SUMIFS(СВЦЭМ!$H$40:$H$783,СВЦЭМ!$A$40:$A$783,$A291,СВЦЭМ!$B$39:$B$789,L$260)+'СЕТ СН'!$F$12</f>
        <v>#VALUE!</v>
      </c>
      <c r="M291" s="36" t="e">
        <f ca="1">SUMIFS(СВЦЭМ!$H$40:$H$783,СВЦЭМ!$A$40:$A$783,$A291,СВЦЭМ!$B$39:$B$789,M$260)+'СЕТ СН'!$F$12</f>
        <v>#VALUE!</v>
      </c>
      <c r="N291" s="36" t="e">
        <f ca="1">SUMIFS(СВЦЭМ!$H$40:$H$783,СВЦЭМ!$A$40:$A$783,$A291,СВЦЭМ!$B$39:$B$789,N$260)+'СЕТ СН'!$F$12</f>
        <v>#VALUE!</v>
      </c>
      <c r="O291" s="36" t="e">
        <f ca="1">SUMIFS(СВЦЭМ!$H$40:$H$783,СВЦЭМ!$A$40:$A$783,$A291,СВЦЭМ!$B$39:$B$789,O$260)+'СЕТ СН'!$F$12</f>
        <v>#VALUE!</v>
      </c>
      <c r="P291" s="36" t="e">
        <f ca="1">SUMIFS(СВЦЭМ!$H$40:$H$783,СВЦЭМ!$A$40:$A$783,$A291,СВЦЭМ!$B$39:$B$789,P$260)+'СЕТ СН'!$F$12</f>
        <v>#VALUE!</v>
      </c>
      <c r="Q291" s="36" t="e">
        <f ca="1">SUMIFS(СВЦЭМ!$H$40:$H$783,СВЦЭМ!$A$40:$A$783,$A291,СВЦЭМ!$B$39:$B$789,Q$260)+'СЕТ СН'!$F$12</f>
        <v>#VALUE!</v>
      </c>
      <c r="R291" s="36" t="e">
        <f ca="1">SUMIFS(СВЦЭМ!$H$40:$H$783,СВЦЭМ!$A$40:$A$783,$A291,СВЦЭМ!$B$39:$B$789,R$260)+'СЕТ СН'!$F$12</f>
        <v>#VALUE!</v>
      </c>
      <c r="S291" s="36" t="e">
        <f ca="1">SUMIFS(СВЦЭМ!$H$40:$H$783,СВЦЭМ!$A$40:$A$783,$A291,СВЦЭМ!$B$39:$B$789,S$260)+'СЕТ СН'!$F$12</f>
        <v>#VALUE!</v>
      </c>
      <c r="T291" s="36" t="e">
        <f ca="1">SUMIFS(СВЦЭМ!$H$40:$H$783,СВЦЭМ!$A$40:$A$783,$A291,СВЦЭМ!$B$39:$B$789,T$260)+'СЕТ СН'!$F$12</f>
        <v>#VALUE!</v>
      </c>
      <c r="U291" s="36" t="e">
        <f ca="1">SUMIFS(СВЦЭМ!$H$40:$H$783,СВЦЭМ!$A$40:$A$783,$A291,СВЦЭМ!$B$39:$B$789,U$260)+'СЕТ СН'!$F$12</f>
        <v>#VALUE!</v>
      </c>
      <c r="V291" s="36" t="e">
        <f ca="1">SUMIFS(СВЦЭМ!$H$40:$H$783,СВЦЭМ!$A$40:$A$783,$A291,СВЦЭМ!$B$39:$B$789,V$260)+'СЕТ СН'!$F$12</f>
        <v>#VALUE!</v>
      </c>
      <c r="W291" s="36" t="e">
        <f ca="1">SUMIFS(СВЦЭМ!$H$40:$H$783,СВЦЭМ!$A$40:$A$783,$A291,СВЦЭМ!$B$39:$B$789,W$260)+'СЕТ СН'!$F$12</f>
        <v>#VALUE!</v>
      </c>
      <c r="X291" s="36" t="e">
        <f ca="1">SUMIFS(СВЦЭМ!$H$40:$H$783,СВЦЭМ!$A$40:$A$783,$A291,СВЦЭМ!$B$39:$B$789,X$260)+'СЕТ СН'!$F$12</f>
        <v>#VALUE!</v>
      </c>
      <c r="Y291" s="36" t="e">
        <f ca="1">SUMIFS(СВЦЭМ!$H$40:$H$783,СВЦЭМ!$A$40:$A$783,$A291,СВЦЭМ!$B$39:$B$789,Y$260)+'СЕТ СН'!$F$12</f>
        <v>#VALUE!</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01.12.2024</v>
      </c>
      <c r="B297" s="36" t="e">
        <f ca="1">SUMIFS(СВЦЭМ!$I$40:$I$783,СВЦЭМ!$A$40:$A$783,$A297,СВЦЭМ!$B$39:$B$789,B$296)+'СЕТ СН'!$F$13</f>
        <v>#VALUE!</v>
      </c>
      <c r="C297" s="36" t="e">
        <f ca="1">SUMIFS(СВЦЭМ!$I$40:$I$783,СВЦЭМ!$A$40:$A$783,$A297,СВЦЭМ!$B$39:$B$789,C$296)+'СЕТ СН'!$F$13</f>
        <v>#VALUE!</v>
      </c>
      <c r="D297" s="36" t="e">
        <f ca="1">SUMIFS(СВЦЭМ!$I$40:$I$783,СВЦЭМ!$A$40:$A$783,$A297,СВЦЭМ!$B$39:$B$789,D$296)+'СЕТ СН'!$F$13</f>
        <v>#VALUE!</v>
      </c>
      <c r="E297" s="36" t="e">
        <f ca="1">SUMIFS(СВЦЭМ!$I$40:$I$783,СВЦЭМ!$A$40:$A$783,$A297,СВЦЭМ!$B$39:$B$789,E$296)+'СЕТ СН'!$F$13</f>
        <v>#VALUE!</v>
      </c>
      <c r="F297" s="36" t="e">
        <f ca="1">SUMIFS(СВЦЭМ!$I$40:$I$783,СВЦЭМ!$A$40:$A$783,$A297,СВЦЭМ!$B$39:$B$789,F$296)+'СЕТ СН'!$F$13</f>
        <v>#VALUE!</v>
      </c>
      <c r="G297" s="36" t="e">
        <f ca="1">SUMIFS(СВЦЭМ!$I$40:$I$783,СВЦЭМ!$A$40:$A$783,$A297,СВЦЭМ!$B$39:$B$789,G$296)+'СЕТ СН'!$F$13</f>
        <v>#VALUE!</v>
      </c>
      <c r="H297" s="36" t="e">
        <f ca="1">SUMIFS(СВЦЭМ!$I$40:$I$783,СВЦЭМ!$A$40:$A$783,$A297,СВЦЭМ!$B$39:$B$789,H$296)+'СЕТ СН'!$F$13</f>
        <v>#VALUE!</v>
      </c>
      <c r="I297" s="36" t="e">
        <f ca="1">SUMIFS(СВЦЭМ!$I$40:$I$783,СВЦЭМ!$A$40:$A$783,$A297,СВЦЭМ!$B$39:$B$789,I$296)+'СЕТ СН'!$F$13</f>
        <v>#VALUE!</v>
      </c>
      <c r="J297" s="36" t="e">
        <f ca="1">SUMIFS(СВЦЭМ!$I$40:$I$783,СВЦЭМ!$A$40:$A$783,$A297,СВЦЭМ!$B$39:$B$789,J$296)+'СЕТ СН'!$F$13</f>
        <v>#VALUE!</v>
      </c>
      <c r="K297" s="36" t="e">
        <f ca="1">SUMIFS(СВЦЭМ!$I$40:$I$783,СВЦЭМ!$A$40:$A$783,$A297,СВЦЭМ!$B$39:$B$789,K$296)+'СЕТ СН'!$F$13</f>
        <v>#VALUE!</v>
      </c>
      <c r="L297" s="36" t="e">
        <f ca="1">SUMIFS(СВЦЭМ!$I$40:$I$783,СВЦЭМ!$A$40:$A$783,$A297,СВЦЭМ!$B$39:$B$789,L$296)+'СЕТ СН'!$F$13</f>
        <v>#VALUE!</v>
      </c>
      <c r="M297" s="36" t="e">
        <f ca="1">SUMIFS(СВЦЭМ!$I$40:$I$783,СВЦЭМ!$A$40:$A$783,$A297,СВЦЭМ!$B$39:$B$789,M$296)+'СЕТ СН'!$F$13</f>
        <v>#VALUE!</v>
      </c>
      <c r="N297" s="36" t="e">
        <f ca="1">SUMIFS(СВЦЭМ!$I$40:$I$783,СВЦЭМ!$A$40:$A$783,$A297,СВЦЭМ!$B$39:$B$789,N$296)+'СЕТ СН'!$F$13</f>
        <v>#VALUE!</v>
      </c>
      <c r="O297" s="36" t="e">
        <f ca="1">SUMIFS(СВЦЭМ!$I$40:$I$783,СВЦЭМ!$A$40:$A$783,$A297,СВЦЭМ!$B$39:$B$789,O$296)+'СЕТ СН'!$F$13</f>
        <v>#VALUE!</v>
      </c>
      <c r="P297" s="36" t="e">
        <f ca="1">SUMIFS(СВЦЭМ!$I$40:$I$783,СВЦЭМ!$A$40:$A$783,$A297,СВЦЭМ!$B$39:$B$789,P$296)+'СЕТ СН'!$F$13</f>
        <v>#VALUE!</v>
      </c>
      <c r="Q297" s="36" t="e">
        <f ca="1">SUMIFS(СВЦЭМ!$I$40:$I$783,СВЦЭМ!$A$40:$A$783,$A297,СВЦЭМ!$B$39:$B$789,Q$296)+'СЕТ СН'!$F$13</f>
        <v>#VALUE!</v>
      </c>
      <c r="R297" s="36" t="e">
        <f ca="1">SUMIFS(СВЦЭМ!$I$40:$I$783,СВЦЭМ!$A$40:$A$783,$A297,СВЦЭМ!$B$39:$B$789,R$296)+'СЕТ СН'!$F$13</f>
        <v>#VALUE!</v>
      </c>
      <c r="S297" s="36" t="e">
        <f ca="1">SUMIFS(СВЦЭМ!$I$40:$I$783,СВЦЭМ!$A$40:$A$783,$A297,СВЦЭМ!$B$39:$B$789,S$296)+'СЕТ СН'!$F$13</f>
        <v>#VALUE!</v>
      </c>
      <c r="T297" s="36" t="e">
        <f ca="1">SUMIFS(СВЦЭМ!$I$40:$I$783,СВЦЭМ!$A$40:$A$783,$A297,СВЦЭМ!$B$39:$B$789,T$296)+'СЕТ СН'!$F$13</f>
        <v>#VALUE!</v>
      </c>
      <c r="U297" s="36" t="e">
        <f ca="1">SUMIFS(СВЦЭМ!$I$40:$I$783,СВЦЭМ!$A$40:$A$783,$A297,СВЦЭМ!$B$39:$B$789,U$296)+'СЕТ СН'!$F$13</f>
        <v>#VALUE!</v>
      </c>
      <c r="V297" s="36" t="e">
        <f ca="1">SUMIFS(СВЦЭМ!$I$40:$I$783,СВЦЭМ!$A$40:$A$783,$A297,СВЦЭМ!$B$39:$B$789,V$296)+'СЕТ СН'!$F$13</f>
        <v>#VALUE!</v>
      </c>
      <c r="W297" s="36" t="e">
        <f ca="1">SUMIFS(СВЦЭМ!$I$40:$I$783,СВЦЭМ!$A$40:$A$783,$A297,СВЦЭМ!$B$39:$B$789,W$296)+'СЕТ СН'!$F$13</f>
        <v>#VALUE!</v>
      </c>
      <c r="X297" s="36" t="e">
        <f ca="1">SUMIFS(СВЦЭМ!$I$40:$I$783,СВЦЭМ!$A$40:$A$783,$A297,СВЦЭМ!$B$39:$B$789,X$296)+'СЕТ СН'!$F$13</f>
        <v>#VALUE!</v>
      </c>
      <c r="Y297" s="36" t="e">
        <f ca="1">SUMIFS(СВЦЭМ!$I$40:$I$783,СВЦЭМ!$A$40:$A$783,$A297,СВЦЭМ!$B$39:$B$789,Y$296)+'СЕТ СН'!$F$13</f>
        <v>#VALUE!</v>
      </c>
      <c r="AA297" s="45"/>
    </row>
    <row r="298" spans="1:27" ht="15.75" hidden="1" x14ac:dyDescent="0.2">
      <c r="A298" s="35">
        <f>A297+1</f>
        <v>45628</v>
      </c>
      <c r="B298" s="36" t="e">
        <f ca="1">SUMIFS(СВЦЭМ!$I$40:$I$783,СВЦЭМ!$A$40:$A$783,$A298,СВЦЭМ!$B$39:$B$789,B$296)+'СЕТ СН'!$F$13</f>
        <v>#VALUE!</v>
      </c>
      <c r="C298" s="36" t="e">
        <f ca="1">SUMIFS(СВЦЭМ!$I$40:$I$783,СВЦЭМ!$A$40:$A$783,$A298,СВЦЭМ!$B$39:$B$789,C$296)+'СЕТ СН'!$F$13</f>
        <v>#VALUE!</v>
      </c>
      <c r="D298" s="36" t="e">
        <f ca="1">SUMIFS(СВЦЭМ!$I$40:$I$783,СВЦЭМ!$A$40:$A$783,$A298,СВЦЭМ!$B$39:$B$789,D$296)+'СЕТ СН'!$F$13</f>
        <v>#VALUE!</v>
      </c>
      <c r="E298" s="36" t="e">
        <f ca="1">SUMIFS(СВЦЭМ!$I$40:$I$783,СВЦЭМ!$A$40:$A$783,$A298,СВЦЭМ!$B$39:$B$789,E$296)+'СЕТ СН'!$F$13</f>
        <v>#VALUE!</v>
      </c>
      <c r="F298" s="36" t="e">
        <f ca="1">SUMIFS(СВЦЭМ!$I$40:$I$783,СВЦЭМ!$A$40:$A$783,$A298,СВЦЭМ!$B$39:$B$789,F$296)+'СЕТ СН'!$F$13</f>
        <v>#VALUE!</v>
      </c>
      <c r="G298" s="36" t="e">
        <f ca="1">SUMIFS(СВЦЭМ!$I$40:$I$783,СВЦЭМ!$A$40:$A$783,$A298,СВЦЭМ!$B$39:$B$789,G$296)+'СЕТ СН'!$F$13</f>
        <v>#VALUE!</v>
      </c>
      <c r="H298" s="36" t="e">
        <f ca="1">SUMIFS(СВЦЭМ!$I$40:$I$783,СВЦЭМ!$A$40:$A$783,$A298,СВЦЭМ!$B$39:$B$789,H$296)+'СЕТ СН'!$F$13</f>
        <v>#VALUE!</v>
      </c>
      <c r="I298" s="36" t="e">
        <f ca="1">SUMIFS(СВЦЭМ!$I$40:$I$783,СВЦЭМ!$A$40:$A$783,$A298,СВЦЭМ!$B$39:$B$789,I$296)+'СЕТ СН'!$F$13</f>
        <v>#VALUE!</v>
      </c>
      <c r="J298" s="36" t="e">
        <f ca="1">SUMIFS(СВЦЭМ!$I$40:$I$783,СВЦЭМ!$A$40:$A$783,$A298,СВЦЭМ!$B$39:$B$789,J$296)+'СЕТ СН'!$F$13</f>
        <v>#VALUE!</v>
      </c>
      <c r="K298" s="36" t="e">
        <f ca="1">SUMIFS(СВЦЭМ!$I$40:$I$783,СВЦЭМ!$A$40:$A$783,$A298,СВЦЭМ!$B$39:$B$789,K$296)+'СЕТ СН'!$F$13</f>
        <v>#VALUE!</v>
      </c>
      <c r="L298" s="36" t="e">
        <f ca="1">SUMIFS(СВЦЭМ!$I$40:$I$783,СВЦЭМ!$A$40:$A$783,$A298,СВЦЭМ!$B$39:$B$789,L$296)+'СЕТ СН'!$F$13</f>
        <v>#VALUE!</v>
      </c>
      <c r="M298" s="36" t="e">
        <f ca="1">SUMIFS(СВЦЭМ!$I$40:$I$783,СВЦЭМ!$A$40:$A$783,$A298,СВЦЭМ!$B$39:$B$789,M$296)+'СЕТ СН'!$F$13</f>
        <v>#VALUE!</v>
      </c>
      <c r="N298" s="36" t="e">
        <f ca="1">SUMIFS(СВЦЭМ!$I$40:$I$783,СВЦЭМ!$A$40:$A$783,$A298,СВЦЭМ!$B$39:$B$789,N$296)+'СЕТ СН'!$F$13</f>
        <v>#VALUE!</v>
      </c>
      <c r="O298" s="36" t="e">
        <f ca="1">SUMIFS(СВЦЭМ!$I$40:$I$783,СВЦЭМ!$A$40:$A$783,$A298,СВЦЭМ!$B$39:$B$789,O$296)+'СЕТ СН'!$F$13</f>
        <v>#VALUE!</v>
      </c>
      <c r="P298" s="36" t="e">
        <f ca="1">SUMIFS(СВЦЭМ!$I$40:$I$783,СВЦЭМ!$A$40:$A$783,$A298,СВЦЭМ!$B$39:$B$789,P$296)+'СЕТ СН'!$F$13</f>
        <v>#VALUE!</v>
      </c>
      <c r="Q298" s="36" t="e">
        <f ca="1">SUMIFS(СВЦЭМ!$I$40:$I$783,СВЦЭМ!$A$40:$A$783,$A298,СВЦЭМ!$B$39:$B$789,Q$296)+'СЕТ СН'!$F$13</f>
        <v>#VALUE!</v>
      </c>
      <c r="R298" s="36" t="e">
        <f ca="1">SUMIFS(СВЦЭМ!$I$40:$I$783,СВЦЭМ!$A$40:$A$783,$A298,СВЦЭМ!$B$39:$B$789,R$296)+'СЕТ СН'!$F$13</f>
        <v>#VALUE!</v>
      </c>
      <c r="S298" s="36" t="e">
        <f ca="1">SUMIFS(СВЦЭМ!$I$40:$I$783,СВЦЭМ!$A$40:$A$783,$A298,СВЦЭМ!$B$39:$B$789,S$296)+'СЕТ СН'!$F$13</f>
        <v>#VALUE!</v>
      </c>
      <c r="T298" s="36" t="e">
        <f ca="1">SUMIFS(СВЦЭМ!$I$40:$I$783,СВЦЭМ!$A$40:$A$783,$A298,СВЦЭМ!$B$39:$B$789,T$296)+'СЕТ СН'!$F$13</f>
        <v>#VALUE!</v>
      </c>
      <c r="U298" s="36" t="e">
        <f ca="1">SUMIFS(СВЦЭМ!$I$40:$I$783,СВЦЭМ!$A$40:$A$783,$A298,СВЦЭМ!$B$39:$B$789,U$296)+'СЕТ СН'!$F$13</f>
        <v>#VALUE!</v>
      </c>
      <c r="V298" s="36" t="e">
        <f ca="1">SUMIFS(СВЦЭМ!$I$40:$I$783,СВЦЭМ!$A$40:$A$783,$A298,СВЦЭМ!$B$39:$B$789,V$296)+'СЕТ СН'!$F$13</f>
        <v>#VALUE!</v>
      </c>
      <c r="W298" s="36" t="e">
        <f ca="1">SUMIFS(СВЦЭМ!$I$40:$I$783,СВЦЭМ!$A$40:$A$783,$A298,СВЦЭМ!$B$39:$B$789,W$296)+'СЕТ СН'!$F$13</f>
        <v>#VALUE!</v>
      </c>
      <c r="X298" s="36" t="e">
        <f ca="1">SUMIFS(СВЦЭМ!$I$40:$I$783,СВЦЭМ!$A$40:$A$783,$A298,СВЦЭМ!$B$39:$B$789,X$296)+'СЕТ СН'!$F$13</f>
        <v>#VALUE!</v>
      </c>
      <c r="Y298" s="36" t="e">
        <f ca="1">SUMIFS(СВЦЭМ!$I$40:$I$783,СВЦЭМ!$A$40:$A$783,$A298,СВЦЭМ!$B$39:$B$789,Y$296)+'СЕТ СН'!$F$13</f>
        <v>#VALUE!</v>
      </c>
    </row>
    <row r="299" spans="1:27" ht="15.75" hidden="1" x14ac:dyDescent="0.2">
      <c r="A299" s="35">
        <f t="shared" ref="A299:A327" si="8">A298+1</f>
        <v>45629</v>
      </c>
      <c r="B299" s="36" t="e">
        <f ca="1">SUMIFS(СВЦЭМ!$I$40:$I$783,СВЦЭМ!$A$40:$A$783,$A299,СВЦЭМ!$B$39:$B$789,B$296)+'СЕТ СН'!$F$13</f>
        <v>#VALUE!</v>
      </c>
      <c r="C299" s="36" t="e">
        <f ca="1">SUMIFS(СВЦЭМ!$I$40:$I$783,СВЦЭМ!$A$40:$A$783,$A299,СВЦЭМ!$B$39:$B$789,C$296)+'СЕТ СН'!$F$13</f>
        <v>#VALUE!</v>
      </c>
      <c r="D299" s="36" t="e">
        <f ca="1">SUMIFS(СВЦЭМ!$I$40:$I$783,СВЦЭМ!$A$40:$A$783,$A299,СВЦЭМ!$B$39:$B$789,D$296)+'СЕТ СН'!$F$13</f>
        <v>#VALUE!</v>
      </c>
      <c r="E299" s="36" t="e">
        <f ca="1">SUMIFS(СВЦЭМ!$I$40:$I$783,СВЦЭМ!$A$40:$A$783,$A299,СВЦЭМ!$B$39:$B$789,E$296)+'СЕТ СН'!$F$13</f>
        <v>#VALUE!</v>
      </c>
      <c r="F299" s="36" t="e">
        <f ca="1">SUMIFS(СВЦЭМ!$I$40:$I$783,СВЦЭМ!$A$40:$A$783,$A299,СВЦЭМ!$B$39:$B$789,F$296)+'СЕТ СН'!$F$13</f>
        <v>#VALUE!</v>
      </c>
      <c r="G299" s="36" t="e">
        <f ca="1">SUMIFS(СВЦЭМ!$I$40:$I$783,СВЦЭМ!$A$40:$A$783,$A299,СВЦЭМ!$B$39:$B$789,G$296)+'СЕТ СН'!$F$13</f>
        <v>#VALUE!</v>
      </c>
      <c r="H299" s="36" t="e">
        <f ca="1">SUMIFS(СВЦЭМ!$I$40:$I$783,СВЦЭМ!$A$40:$A$783,$A299,СВЦЭМ!$B$39:$B$789,H$296)+'СЕТ СН'!$F$13</f>
        <v>#VALUE!</v>
      </c>
      <c r="I299" s="36" t="e">
        <f ca="1">SUMIFS(СВЦЭМ!$I$40:$I$783,СВЦЭМ!$A$40:$A$783,$A299,СВЦЭМ!$B$39:$B$789,I$296)+'СЕТ СН'!$F$13</f>
        <v>#VALUE!</v>
      </c>
      <c r="J299" s="36" t="e">
        <f ca="1">SUMIFS(СВЦЭМ!$I$40:$I$783,СВЦЭМ!$A$40:$A$783,$A299,СВЦЭМ!$B$39:$B$789,J$296)+'СЕТ СН'!$F$13</f>
        <v>#VALUE!</v>
      </c>
      <c r="K299" s="36" t="e">
        <f ca="1">SUMIFS(СВЦЭМ!$I$40:$I$783,СВЦЭМ!$A$40:$A$783,$A299,СВЦЭМ!$B$39:$B$789,K$296)+'СЕТ СН'!$F$13</f>
        <v>#VALUE!</v>
      </c>
      <c r="L299" s="36" t="e">
        <f ca="1">SUMIFS(СВЦЭМ!$I$40:$I$783,СВЦЭМ!$A$40:$A$783,$A299,СВЦЭМ!$B$39:$B$789,L$296)+'СЕТ СН'!$F$13</f>
        <v>#VALUE!</v>
      </c>
      <c r="M299" s="36" t="e">
        <f ca="1">SUMIFS(СВЦЭМ!$I$40:$I$783,СВЦЭМ!$A$40:$A$783,$A299,СВЦЭМ!$B$39:$B$789,M$296)+'СЕТ СН'!$F$13</f>
        <v>#VALUE!</v>
      </c>
      <c r="N299" s="36" t="e">
        <f ca="1">SUMIFS(СВЦЭМ!$I$40:$I$783,СВЦЭМ!$A$40:$A$783,$A299,СВЦЭМ!$B$39:$B$789,N$296)+'СЕТ СН'!$F$13</f>
        <v>#VALUE!</v>
      </c>
      <c r="O299" s="36" t="e">
        <f ca="1">SUMIFS(СВЦЭМ!$I$40:$I$783,СВЦЭМ!$A$40:$A$783,$A299,СВЦЭМ!$B$39:$B$789,O$296)+'СЕТ СН'!$F$13</f>
        <v>#VALUE!</v>
      </c>
      <c r="P299" s="36" t="e">
        <f ca="1">SUMIFS(СВЦЭМ!$I$40:$I$783,СВЦЭМ!$A$40:$A$783,$A299,СВЦЭМ!$B$39:$B$789,P$296)+'СЕТ СН'!$F$13</f>
        <v>#VALUE!</v>
      </c>
      <c r="Q299" s="36" t="e">
        <f ca="1">SUMIFS(СВЦЭМ!$I$40:$I$783,СВЦЭМ!$A$40:$A$783,$A299,СВЦЭМ!$B$39:$B$789,Q$296)+'СЕТ СН'!$F$13</f>
        <v>#VALUE!</v>
      </c>
      <c r="R299" s="36" t="e">
        <f ca="1">SUMIFS(СВЦЭМ!$I$40:$I$783,СВЦЭМ!$A$40:$A$783,$A299,СВЦЭМ!$B$39:$B$789,R$296)+'СЕТ СН'!$F$13</f>
        <v>#VALUE!</v>
      </c>
      <c r="S299" s="36" t="e">
        <f ca="1">SUMIFS(СВЦЭМ!$I$40:$I$783,СВЦЭМ!$A$40:$A$783,$A299,СВЦЭМ!$B$39:$B$789,S$296)+'СЕТ СН'!$F$13</f>
        <v>#VALUE!</v>
      </c>
      <c r="T299" s="36" t="e">
        <f ca="1">SUMIFS(СВЦЭМ!$I$40:$I$783,СВЦЭМ!$A$40:$A$783,$A299,СВЦЭМ!$B$39:$B$789,T$296)+'СЕТ СН'!$F$13</f>
        <v>#VALUE!</v>
      </c>
      <c r="U299" s="36" t="e">
        <f ca="1">SUMIFS(СВЦЭМ!$I$40:$I$783,СВЦЭМ!$A$40:$A$783,$A299,СВЦЭМ!$B$39:$B$789,U$296)+'СЕТ СН'!$F$13</f>
        <v>#VALUE!</v>
      </c>
      <c r="V299" s="36" t="e">
        <f ca="1">SUMIFS(СВЦЭМ!$I$40:$I$783,СВЦЭМ!$A$40:$A$783,$A299,СВЦЭМ!$B$39:$B$789,V$296)+'СЕТ СН'!$F$13</f>
        <v>#VALUE!</v>
      </c>
      <c r="W299" s="36" t="e">
        <f ca="1">SUMIFS(СВЦЭМ!$I$40:$I$783,СВЦЭМ!$A$40:$A$783,$A299,СВЦЭМ!$B$39:$B$789,W$296)+'СЕТ СН'!$F$13</f>
        <v>#VALUE!</v>
      </c>
      <c r="X299" s="36" t="e">
        <f ca="1">SUMIFS(СВЦЭМ!$I$40:$I$783,СВЦЭМ!$A$40:$A$783,$A299,СВЦЭМ!$B$39:$B$789,X$296)+'СЕТ СН'!$F$13</f>
        <v>#VALUE!</v>
      </c>
      <c r="Y299" s="36" t="e">
        <f ca="1">SUMIFS(СВЦЭМ!$I$40:$I$783,СВЦЭМ!$A$40:$A$783,$A299,СВЦЭМ!$B$39:$B$789,Y$296)+'СЕТ СН'!$F$13</f>
        <v>#VALUE!</v>
      </c>
    </row>
    <row r="300" spans="1:27" ht="15.75" hidden="1" x14ac:dyDescent="0.2">
      <c r="A300" s="35">
        <f t="shared" si="8"/>
        <v>45630</v>
      </c>
      <c r="B300" s="36" t="e">
        <f ca="1">SUMIFS(СВЦЭМ!$I$40:$I$783,СВЦЭМ!$A$40:$A$783,$A300,СВЦЭМ!$B$39:$B$789,B$296)+'СЕТ СН'!$F$13</f>
        <v>#VALUE!</v>
      </c>
      <c r="C300" s="36" t="e">
        <f ca="1">SUMIFS(СВЦЭМ!$I$40:$I$783,СВЦЭМ!$A$40:$A$783,$A300,СВЦЭМ!$B$39:$B$789,C$296)+'СЕТ СН'!$F$13</f>
        <v>#VALUE!</v>
      </c>
      <c r="D300" s="36" t="e">
        <f ca="1">SUMIFS(СВЦЭМ!$I$40:$I$783,СВЦЭМ!$A$40:$A$783,$A300,СВЦЭМ!$B$39:$B$789,D$296)+'СЕТ СН'!$F$13</f>
        <v>#VALUE!</v>
      </c>
      <c r="E300" s="36" t="e">
        <f ca="1">SUMIFS(СВЦЭМ!$I$40:$I$783,СВЦЭМ!$A$40:$A$783,$A300,СВЦЭМ!$B$39:$B$789,E$296)+'СЕТ СН'!$F$13</f>
        <v>#VALUE!</v>
      </c>
      <c r="F300" s="36" t="e">
        <f ca="1">SUMIFS(СВЦЭМ!$I$40:$I$783,СВЦЭМ!$A$40:$A$783,$A300,СВЦЭМ!$B$39:$B$789,F$296)+'СЕТ СН'!$F$13</f>
        <v>#VALUE!</v>
      </c>
      <c r="G300" s="36" t="e">
        <f ca="1">SUMIFS(СВЦЭМ!$I$40:$I$783,СВЦЭМ!$A$40:$A$783,$A300,СВЦЭМ!$B$39:$B$789,G$296)+'СЕТ СН'!$F$13</f>
        <v>#VALUE!</v>
      </c>
      <c r="H300" s="36" t="e">
        <f ca="1">SUMIFS(СВЦЭМ!$I$40:$I$783,СВЦЭМ!$A$40:$A$783,$A300,СВЦЭМ!$B$39:$B$789,H$296)+'СЕТ СН'!$F$13</f>
        <v>#VALUE!</v>
      </c>
      <c r="I300" s="36" t="e">
        <f ca="1">SUMIFS(СВЦЭМ!$I$40:$I$783,СВЦЭМ!$A$40:$A$783,$A300,СВЦЭМ!$B$39:$B$789,I$296)+'СЕТ СН'!$F$13</f>
        <v>#VALUE!</v>
      </c>
      <c r="J300" s="36" t="e">
        <f ca="1">SUMIFS(СВЦЭМ!$I$40:$I$783,СВЦЭМ!$A$40:$A$783,$A300,СВЦЭМ!$B$39:$B$789,J$296)+'СЕТ СН'!$F$13</f>
        <v>#VALUE!</v>
      </c>
      <c r="K300" s="36" t="e">
        <f ca="1">SUMIFS(СВЦЭМ!$I$40:$I$783,СВЦЭМ!$A$40:$A$783,$A300,СВЦЭМ!$B$39:$B$789,K$296)+'СЕТ СН'!$F$13</f>
        <v>#VALUE!</v>
      </c>
      <c r="L300" s="36" t="e">
        <f ca="1">SUMIFS(СВЦЭМ!$I$40:$I$783,СВЦЭМ!$A$40:$A$783,$A300,СВЦЭМ!$B$39:$B$789,L$296)+'СЕТ СН'!$F$13</f>
        <v>#VALUE!</v>
      </c>
      <c r="M300" s="36" t="e">
        <f ca="1">SUMIFS(СВЦЭМ!$I$40:$I$783,СВЦЭМ!$A$40:$A$783,$A300,СВЦЭМ!$B$39:$B$789,M$296)+'СЕТ СН'!$F$13</f>
        <v>#VALUE!</v>
      </c>
      <c r="N300" s="36" t="e">
        <f ca="1">SUMIFS(СВЦЭМ!$I$40:$I$783,СВЦЭМ!$A$40:$A$783,$A300,СВЦЭМ!$B$39:$B$789,N$296)+'СЕТ СН'!$F$13</f>
        <v>#VALUE!</v>
      </c>
      <c r="O300" s="36" t="e">
        <f ca="1">SUMIFS(СВЦЭМ!$I$40:$I$783,СВЦЭМ!$A$40:$A$783,$A300,СВЦЭМ!$B$39:$B$789,O$296)+'СЕТ СН'!$F$13</f>
        <v>#VALUE!</v>
      </c>
      <c r="P300" s="36" t="e">
        <f ca="1">SUMIFS(СВЦЭМ!$I$40:$I$783,СВЦЭМ!$A$40:$A$783,$A300,СВЦЭМ!$B$39:$B$789,P$296)+'СЕТ СН'!$F$13</f>
        <v>#VALUE!</v>
      </c>
      <c r="Q300" s="36" t="e">
        <f ca="1">SUMIFS(СВЦЭМ!$I$40:$I$783,СВЦЭМ!$A$40:$A$783,$A300,СВЦЭМ!$B$39:$B$789,Q$296)+'СЕТ СН'!$F$13</f>
        <v>#VALUE!</v>
      </c>
      <c r="R300" s="36" t="e">
        <f ca="1">SUMIFS(СВЦЭМ!$I$40:$I$783,СВЦЭМ!$A$40:$A$783,$A300,СВЦЭМ!$B$39:$B$789,R$296)+'СЕТ СН'!$F$13</f>
        <v>#VALUE!</v>
      </c>
      <c r="S300" s="36" t="e">
        <f ca="1">SUMIFS(СВЦЭМ!$I$40:$I$783,СВЦЭМ!$A$40:$A$783,$A300,СВЦЭМ!$B$39:$B$789,S$296)+'СЕТ СН'!$F$13</f>
        <v>#VALUE!</v>
      </c>
      <c r="T300" s="36" t="e">
        <f ca="1">SUMIFS(СВЦЭМ!$I$40:$I$783,СВЦЭМ!$A$40:$A$783,$A300,СВЦЭМ!$B$39:$B$789,T$296)+'СЕТ СН'!$F$13</f>
        <v>#VALUE!</v>
      </c>
      <c r="U300" s="36" t="e">
        <f ca="1">SUMIFS(СВЦЭМ!$I$40:$I$783,СВЦЭМ!$A$40:$A$783,$A300,СВЦЭМ!$B$39:$B$789,U$296)+'СЕТ СН'!$F$13</f>
        <v>#VALUE!</v>
      </c>
      <c r="V300" s="36" t="e">
        <f ca="1">SUMIFS(СВЦЭМ!$I$40:$I$783,СВЦЭМ!$A$40:$A$783,$A300,СВЦЭМ!$B$39:$B$789,V$296)+'СЕТ СН'!$F$13</f>
        <v>#VALUE!</v>
      </c>
      <c r="W300" s="36" t="e">
        <f ca="1">SUMIFS(СВЦЭМ!$I$40:$I$783,СВЦЭМ!$A$40:$A$783,$A300,СВЦЭМ!$B$39:$B$789,W$296)+'СЕТ СН'!$F$13</f>
        <v>#VALUE!</v>
      </c>
      <c r="X300" s="36" t="e">
        <f ca="1">SUMIFS(СВЦЭМ!$I$40:$I$783,СВЦЭМ!$A$40:$A$783,$A300,СВЦЭМ!$B$39:$B$789,X$296)+'СЕТ СН'!$F$13</f>
        <v>#VALUE!</v>
      </c>
      <c r="Y300" s="36" t="e">
        <f ca="1">SUMIFS(СВЦЭМ!$I$40:$I$783,СВЦЭМ!$A$40:$A$783,$A300,СВЦЭМ!$B$39:$B$789,Y$296)+'СЕТ СН'!$F$13</f>
        <v>#VALUE!</v>
      </c>
    </row>
    <row r="301" spans="1:27" ht="15.75" hidden="1" x14ac:dyDescent="0.2">
      <c r="A301" s="35">
        <f t="shared" si="8"/>
        <v>45631</v>
      </c>
      <c r="B301" s="36" t="e">
        <f ca="1">SUMIFS(СВЦЭМ!$I$40:$I$783,СВЦЭМ!$A$40:$A$783,$A301,СВЦЭМ!$B$39:$B$789,B$296)+'СЕТ СН'!$F$13</f>
        <v>#VALUE!</v>
      </c>
      <c r="C301" s="36" t="e">
        <f ca="1">SUMIFS(СВЦЭМ!$I$40:$I$783,СВЦЭМ!$A$40:$A$783,$A301,СВЦЭМ!$B$39:$B$789,C$296)+'СЕТ СН'!$F$13</f>
        <v>#VALUE!</v>
      </c>
      <c r="D301" s="36" t="e">
        <f ca="1">SUMIFS(СВЦЭМ!$I$40:$I$783,СВЦЭМ!$A$40:$A$783,$A301,СВЦЭМ!$B$39:$B$789,D$296)+'СЕТ СН'!$F$13</f>
        <v>#VALUE!</v>
      </c>
      <c r="E301" s="36" t="e">
        <f ca="1">SUMIFS(СВЦЭМ!$I$40:$I$783,СВЦЭМ!$A$40:$A$783,$A301,СВЦЭМ!$B$39:$B$789,E$296)+'СЕТ СН'!$F$13</f>
        <v>#VALUE!</v>
      </c>
      <c r="F301" s="36" t="e">
        <f ca="1">SUMIFS(СВЦЭМ!$I$40:$I$783,СВЦЭМ!$A$40:$A$783,$A301,СВЦЭМ!$B$39:$B$789,F$296)+'СЕТ СН'!$F$13</f>
        <v>#VALUE!</v>
      </c>
      <c r="G301" s="36" t="e">
        <f ca="1">SUMIFS(СВЦЭМ!$I$40:$I$783,СВЦЭМ!$A$40:$A$783,$A301,СВЦЭМ!$B$39:$B$789,G$296)+'СЕТ СН'!$F$13</f>
        <v>#VALUE!</v>
      </c>
      <c r="H301" s="36" t="e">
        <f ca="1">SUMIFS(СВЦЭМ!$I$40:$I$783,СВЦЭМ!$A$40:$A$783,$A301,СВЦЭМ!$B$39:$B$789,H$296)+'СЕТ СН'!$F$13</f>
        <v>#VALUE!</v>
      </c>
      <c r="I301" s="36" t="e">
        <f ca="1">SUMIFS(СВЦЭМ!$I$40:$I$783,СВЦЭМ!$A$40:$A$783,$A301,СВЦЭМ!$B$39:$B$789,I$296)+'СЕТ СН'!$F$13</f>
        <v>#VALUE!</v>
      </c>
      <c r="J301" s="36" t="e">
        <f ca="1">SUMIFS(СВЦЭМ!$I$40:$I$783,СВЦЭМ!$A$40:$A$783,$A301,СВЦЭМ!$B$39:$B$789,J$296)+'СЕТ СН'!$F$13</f>
        <v>#VALUE!</v>
      </c>
      <c r="K301" s="36" t="e">
        <f ca="1">SUMIFS(СВЦЭМ!$I$40:$I$783,СВЦЭМ!$A$40:$A$783,$A301,СВЦЭМ!$B$39:$B$789,K$296)+'СЕТ СН'!$F$13</f>
        <v>#VALUE!</v>
      </c>
      <c r="L301" s="36" t="e">
        <f ca="1">SUMIFS(СВЦЭМ!$I$40:$I$783,СВЦЭМ!$A$40:$A$783,$A301,СВЦЭМ!$B$39:$B$789,L$296)+'СЕТ СН'!$F$13</f>
        <v>#VALUE!</v>
      </c>
      <c r="M301" s="36" t="e">
        <f ca="1">SUMIFS(СВЦЭМ!$I$40:$I$783,СВЦЭМ!$A$40:$A$783,$A301,СВЦЭМ!$B$39:$B$789,M$296)+'СЕТ СН'!$F$13</f>
        <v>#VALUE!</v>
      </c>
      <c r="N301" s="36" t="e">
        <f ca="1">SUMIFS(СВЦЭМ!$I$40:$I$783,СВЦЭМ!$A$40:$A$783,$A301,СВЦЭМ!$B$39:$B$789,N$296)+'СЕТ СН'!$F$13</f>
        <v>#VALUE!</v>
      </c>
      <c r="O301" s="36" t="e">
        <f ca="1">SUMIFS(СВЦЭМ!$I$40:$I$783,СВЦЭМ!$A$40:$A$783,$A301,СВЦЭМ!$B$39:$B$789,O$296)+'СЕТ СН'!$F$13</f>
        <v>#VALUE!</v>
      </c>
      <c r="P301" s="36" t="e">
        <f ca="1">SUMIFS(СВЦЭМ!$I$40:$I$783,СВЦЭМ!$A$40:$A$783,$A301,СВЦЭМ!$B$39:$B$789,P$296)+'СЕТ СН'!$F$13</f>
        <v>#VALUE!</v>
      </c>
      <c r="Q301" s="36" t="e">
        <f ca="1">SUMIFS(СВЦЭМ!$I$40:$I$783,СВЦЭМ!$A$40:$A$783,$A301,СВЦЭМ!$B$39:$B$789,Q$296)+'СЕТ СН'!$F$13</f>
        <v>#VALUE!</v>
      </c>
      <c r="R301" s="36" t="e">
        <f ca="1">SUMIFS(СВЦЭМ!$I$40:$I$783,СВЦЭМ!$A$40:$A$783,$A301,СВЦЭМ!$B$39:$B$789,R$296)+'СЕТ СН'!$F$13</f>
        <v>#VALUE!</v>
      </c>
      <c r="S301" s="36" t="e">
        <f ca="1">SUMIFS(СВЦЭМ!$I$40:$I$783,СВЦЭМ!$A$40:$A$783,$A301,СВЦЭМ!$B$39:$B$789,S$296)+'СЕТ СН'!$F$13</f>
        <v>#VALUE!</v>
      </c>
      <c r="T301" s="36" t="e">
        <f ca="1">SUMIFS(СВЦЭМ!$I$40:$I$783,СВЦЭМ!$A$40:$A$783,$A301,СВЦЭМ!$B$39:$B$789,T$296)+'СЕТ СН'!$F$13</f>
        <v>#VALUE!</v>
      </c>
      <c r="U301" s="36" t="e">
        <f ca="1">SUMIFS(СВЦЭМ!$I$40:$I$783,СВЦЭМ!$A$40:$A$783,$A301,СВЦЭМ!$B$39:$B$789,U$296)+'СЕТ СН'!$F$13</f>
        <v>#VALUE!</v>
      </c>
      <c r="V301" s="36" t="e">
        <f ca="1">SUMIFS(СВЦЭМ!$I$40:$I$783,СВЦЭМ!$A$40:$A$783,$A301,СВЦЭМ!$B$39:$B$789,V$296)+'СЕТ СН'!$F$13</f>
        <v>#VALUE!</v>
      </c>
      <c r="W301" s="36" t="e">
        <f ca="1">SUMIFS(СВЦЭМ!$I$40:$I$783,СВЦЭМ!$A$40:$A$783,$A301,СВЦЭМ!$B$39:$B$789,W$296)+'СЕТ СН'!$F$13</f>
        <v>#VALUE!</v>
      </c>
      <c r="X301" s="36" t="e">
        <f ca="1">SUMIFS(СВЦЭМ!$I$40:$I$783,СВЦЭМ!$A$40:$A$783,$A301,СВЦЭМ!$B$39:$B$789,X$296)+'СЕТ СН'!$F$13</f>
        <v>#VALUE!</v>
      </c>
      <c r="Y301" s="36" t="e">
        <f ca="1">SUMIFS(СВЦЭМ!$I$40:$I$783,СВЦЭМ!$A$40:$A$783,$A301,СВЦЭМ!$B$39:$B$789,Y$296)+'СЕТ СН'!$F$13</f>
        <v>#VALUE!</v>
      </c>
    </row>
    <row r="302" spans="1:27" ht="15.75" hidden="1" x14ac:dyDescent="0.2">
      <c r="A302" s="35">
        <f t="shared" si="8"/>
        <v>45632</v>
      </c>
      <c r="B302" s="36" t="e">
        <f ca="1">SUMIFS(СВЦЭМ!$I$40:$I$783,СВЦЭМ!$A$40:$A$783,$A302,СВЦЭМ!$B$39:$B$789,B$296)+'СЕТ СН'!$F$13</f>
        <v>#VALUE!</v>
      </c>
      <c r="C302" s="36" t="e">
        <f ca="1">SUMIFS(СВЦЭМ!$I$40:$I$783,СВЦЭМ!$A$40:$A$783,$A302,СВЦЭМ!$B$39:$B$789,C$296)+'СЕТ СН'!$F$13</f>
        <v>#VALUE!</v>
      </c>
      <c r="D302" s="36" t="e">
        <f ca="1">SUMIFS(СВЦЭМ!$I$40:$I$783,СВЦЭМ!$A$40:$A$783,$A302,СВЦЭМ!$B$39:$B$789,D$296)+'СЕТ СН'!$F$13</f>
        <v>#VALUE!</v>
      </c>
      <c r="E302" s="36" t="e">
        <f ca="1">SUMIFS(СВЦЭМ!$I$40:$I$783,СВЦЭМ!$A$40:$A$783,$A302,СВЦЭМ!$B$39:$B$789,E$296)+'СЕТ СН'!$F$13</f>
        <v>#VALUE!</v>
      </c>
      <c r="F302" s="36" t="e">
        <f ca="1">SUMIFS(СВЦЭМ!$I$40:$I$783,СВЦЭМ!$A$40:$A$783,$A302,СВЦЭМ!$B$39:$B$789,F$296)+'СЕТ СН'!$F$13</f>
        <v>#VALUE!</v>
      </c>
      <c r="G302" s="36" t="e">
        <f ca="1">SUMIFS(СВЦЭМ!$I$40:$I$783,СВЦЭМ!$A$40:$A$783,$A302,СВЦЭМ!$B$39:$B$789,G$296)+'СЕТ СН'!$F$13</f>
        <v>#VALUE!</v>
      </c>
      <c r="H302" s="36" t="e">
        <f ca="1">SUMIFS(СВЦЭМ!$I$40:$I$783,СВЦЭМ!$A$40:$A$783,$A302,СВЦЭМ!$B$39:$B$789,H$296)+'СЕТ СН'!$F$13</f>
        <v>#VALUE!</v>
      </c>
      <c r="I302" s="36" t="e">
        <f ca="1">SUMIFS(СВЦЭМ!$I$40:$I$783,СВЦЭМ!$A$40:$A$783,$A302,СВЦЭМ!$B$39:$B$789,I$296)+'СЕТ СН'!$F$13</f>
        <v>#VALUE!</v>
      </c>
      <c r="J302" s="36" t="e">
        <f ca="1">SUMIFS(СВЦЭМ!$I$40:$I$783,СВЦЭМ!$A$40:$A$783,$A302,СВЦЭМ!$B$39:$B$789,J$296)+'СЕТ СН'!$F$13</f>
        <v>#VALUE!</v>
      </c>
      <c r="K302" s="36" t="e">
        <f ca="1">SUMIFS(СВЦЭМ!$I$40:$I$783,СВЦЭМ!$A$40:$A$783,$A302,СВЦЭМ!$B$39:$B$789,K$296)+'СЕТ СН'!$F$13</f>
        <v>#VALUE!</v>
      </c>
      <c r="L302" s="36" t="e">
        <f ca="1">SUMIFS(СВЦЭМ!$I$40:$I$783,СВЦЭМ!$A$40:$A$783,$A302,СВЦЭМ!$B$39:$B$789,L$296)+'СЕТ СН'!$F$13</f>
        <v>#VALUE!</v>
      </c>
      <c r="M302" s="36" t="e">
        <f ca="1">SUMIFS(СВЦЭМ!$I$40:$I$783,СВЦЭМ!$A$40:$A$783,$A302,СВЦЭМ!$B$39:$B$789,M$296)+'СЕТ СН'!$F$13</f>
        <v>#VALUE!</v>
      </c>
      <c r="N302" s="36" t="e">
        <f ca="1">SUMIFS(СВЦЭМ!$I$40:$I$783,СВЦЭМ!$A$40:$A$783,$A302,СВЦЭМ!$B$39:$B$789,N$296)+'СЕТ СН'!$F$13</f>
        <v>#VALUE!</v>
      </c>
      <c r="O302" s="36" t="e">
        <f ca="1">SUMIFS(СВЦЭМ!$I$40:$I$783,СВЦЭМ!$A$40:$A$783,$A302,СВЦЭМ!$B$39:$B$789,O$296)+'СЕТ СН'!$F$13</f>
        <v>#VALUE!</v>
      </c>
      <c r="P302" s="36" t="e">
        <f ca="1">SUMIFS(СВЦЭМ!$I$40:$I$783,СВЦЭМ!$A$40:$A$783,$A302,СВЦЭМ!$B$39:$B$789,P$296)+'СЕТ СН'!$F$13</f>
        <v>#VALUE!</v>
      </c>
      <c r="Q302" s="36" t="e">
        <f ca="1">SUMIFS(СВЦЭМ!$I$40:$I$783,СВЦЭМ!$A$40:$A$783,$A302,СВЦЭМ!$B$39:$B$789,Q$296)+'СЕТ СН'!$F$13</f>
        <v>#VALUE!</v>
      </c>
      <c r="R302" s="36" t="e">
        <f ca="1">SUMIFS(СВЦЭМ!$I$40:$I$783,СВЦЭМ!$A$40:$A$783,$A302,СВЦЭМ!$B$39:$B$789,R$296)+'СЕТ СН'!$F$13</f>
        <v>#VALUE!</v>
      </c>
      <c r="S302" s="36" t="e">
        <f ca="1">SUMIFS(СВЦЭМ!$I$40:$I$783,СВЦЭМ!$A$40:$A$783,$A302,СВЦЭМ!$B$39:$B$789,S$296)+'СЕТ СН'!$F$13</f>
        <v>#VALUE!</v>
      </c>
      <c r="T302" s="36" t="e">
        <f ca="1">SUMIFS(СВЦЭМ!$I$40:$I$783,СВЦЭМ!$A$40:$A$783,$A302,СВЦЭМ!$B$39:$B$789,T$296)+'СЕТ СН'!$F$13</f>
        <v>#VALUE!</v>
      </c>
      <c r="U302" s="36" t="e">
        <f ca="1">SUMIFS(СВЦЭМ!$I$40:$I$783,СВЦЭМ!$A$40:$A$783,$A302,СВЦЭМ!$B$39:$B$789,U$296)+'СЕТ СН'!$F$13</f>
        <v>#VALUE!</v>
      </c>
      <c r="V302" s="36" t="e">
        <f ca="1">SUMIFS(СВЦЭМ!$I$40:$I$783,СВЦЭМ!$A$40:$A$783,$A302,СВЦЭМ!$B$39:$B$789,V$296)+'СЕТ СН'!$F$13</f>
        <v>#VALUE!</v>
      </c>
      <c r="W302" s="36" t="e">
        <f ca="1">SUMIFS(СВЦЭМ!$I$40:$I$783,СВЦЭМ!$A$40:$A$783,$A302,СВЦЭМ!$B$39:$B$789,W$296)+'СЕТ СН'!$F$13</f>
        <v>#VALUE!</v>
      </c>
      <c r="X302" s="36" t="e">
        <f ca="1">SUMIFS(СВЦЭМ!$I$40:$I$783,СВЦЭМ!$A$40:$A$783,$A302,СВЦЭМ!$B$39:$B$789,X$296)+'СЕТ СН'!$F$13</f>
        <v>#VALUE!</v>
      </c>
      <c r="Y302" s="36" t="e">
        <f ca="1">SUMIFS(СВЦЭМ!$I$40:$I$783,СВЦЭМ!$A$40:$A$783,$A302,СВЦЭМ!$B$39:$B$789,Y$296)+'СЕТ СН'!$F$13</f>
        <v>#VALUE!</v>
      </c>
    </row>
    <row r="303" spans="1:27" ht="15.75" hidden="1" x14ac:dyDescent="0.2">
      <c r="A303" s="35">
        <f t="shared" si="8"/>
        <v>45633</v>
      </c>
      <c r="B303" s="36" t="e">
        <f ca="1">SUMIFS(СВЦЭМ!$I$40:$I$783,СВЦЭМ!$A$40:$A$783,$A303,СВЦЭМ!$B$39:$B$789,B$296)+'СЕТ СН'!$F$13</f>
        <v>#VALUE!</v>
      </c>
      <c r="C303" s="36" t="e">
        <f ca="1">SUMIFS(СВЦЭМ!$I$40:$I$783,СВЦЭМ!$A$40:$A$783,$A303,СВЦЭМ!$B$39:$B$789,C$296)+'СЕТ СН'!$F$13</f>
        <v>#VALUE!</v>
      </c>
      <c r="D303" s="36" t="e">
        <f ca="1">SUMIFS(СВЦЭМ!$I$40:$I$783,СВЦЭМ!$A$40:$A$783,$A303,СВЦЭМ!$B$39:$B$789,D$296)+'СЕТ СН'!$F$13</f>
        <v>#VALUE!</v>
      </c>
      <c r="E303" s="36" t="e">
        <f ca="1">SUMIFS(СВЦЭМ!$I$40:$I$783,СВЦЭМ!$A$40:$A$783,$A303,СВЦЭМ!$B$39:$B$789,E$296)+'СЕТ СН'!$F$13</f>
        <v>#VALUE!</v>
      </c>
      <c r="F303" s="36" t="e">
        <f ca="1">SUMIFS(СВЦЭМ!$I$40:$I$783,СВЦЭМ!$A$40:$A$783,$A303,СВЦЭМ!$B$39:$B$789,F$296)+'СЕТ СН'!$F$13</f>
        <v>#VALUE!</v>
      </c>
      <c r="G303" s="36" t="e">
        <f ca="1">SUMIFS(СВЦЭМ!$I$40:$I$783,СВЦЭМ!$A$40:$A$783,$A303,СВЦЭМ!$B$39:$B$789,G$296)+'СЕТ СН'!$F$13</f>
        <v>#VALUE!</v>
      </c>
      <c r="H303" s="36" t="e">
        <f ca="1">SUMIFS(СВЦЭМ!$I$40:$I$783,СВЦЭМ!$A$40:$A$783,$A303,СВЦЭМ!$B$39:$B$789,H$296)+'СЕТ СН'!$F$13</f>
        <v>#VALUE!</v>
      </c>
      <c r="I303" s="36" t="e">
        <f ca="1">SUMIFS(СВЦЭМ!$I$40:$I$783,СВЦЭМ!$A$40:$A$783,$A303,СВЦЭМ!$B$39:$B$789,I$296)+'СЕТ СН'!$F$13</f>
        <v>#VALUE!</v>
      </c>
      <c r="J303" s="36" t="e">
        <f ca="1">SUMIFS(СВЦЭМ!$I$40:$I$783,СВЦЭМ!$A$40:$A$783,$A303,СВЦЭМ!$B$39:$B$789,J$296)+'СЕТ СН'!$F$13</f>
        <v>#VALUE!</v>
      </c>
      <c r="K303" s="36" t="e">
        <f ca="1">SUMIFS(СВЦЭМ!$I$40:$I$783,СВЦЭМ!$A$40:$A$783,$A303,СВЦЭМ!$B$39:$B$789,K$296)+'СЕТ СН'!$F$13</f>
        <v>#VALUE!</v>
      </c>
      <c r="L303" s="36" t="e">
        <f ca="1">SUMIFS(СВЦЭМ!$I$40:$I$783,СВЦЭМ!$A$40:$A$783,$A303,СВЦЭМ!$B$39:$B$789,L$296)+'СЕТ СН'!$F$13</f>
        <v>#VALUE!</v>
      </c>
      <c r="M303" s="36" t="e">
        <f ca="1">SUMIFS(СВЦЭМ!$I$40:$I$783,СВЦЭМ!$A$40:$A$783,$A303,СВЦЭМ!$B$39:$B$789,M$296)+'СЕТ СН'!$F$13</f>
        <v>#VALUE!</v>
      </c>
      <c r="N303" s="36" t="e">
        <f ca="1">SUMIFS(СВЦЭМ!$I$40:$I$783,СВЦЭМ!$A$40:$A$783,$A303,СВЦЭМ!$B$39:$B$789,N$296)+'СЕТ СН'!$F$13</f>
        <v>#VALUE!</v>
      </c>
      <c r="O303" s="36" t="e">
        <f ca="1">SUMIFS(СВЦЭМ!$I$40:$I$783,СВЦЭМ!$A$40:$A$783,$A303,СВЦЭМ!$B$39:$B$789,O$296)+'СЕТ СН'!$F$13</f>
        <v>#VALUE!</v>
      </c>
      <c r="P303" s="36" t="e">
        <f ca="1">SUMIFS(СВЦЭМ!$I$40:$I$783,СВЦЭМ!$A$40:$A$783,$A303,СВЦЭМ!$B$39:$B$789,P$296)+'СЕТ СН'!$F$13</f>
        <v>#VALUE!</v>
      </c>
      <c r="Q303" s="36" t="e">
        <f ca="1">SUMIFS(СВЦЭМ!$I$40:$I$783,СВЦЭМ!$A$40:$A$783,$A303,СВЦЭМ!$B$39:$B$789,Q$296)+'СЕТ СН'!$F$13</f>
        <v>#VALUE!</v>
      </c>
      <c r="R303" s="36" t="e">
        <f ca="1">SUMIFS(СВЦЭМ!$I$40:$I$783,СВЦЭМ!$A$40:$A$783,$A303,СВЦЭМ!$B$39:$B$789,R$296)+'СЕТ СН'!$F$13</f>
        <v>#VALUE!</v>
      </c>
      <c r="S303" s="36" t="e">
        <f ca="1">SUMIFS(СВЦЭМ!$I$40:$I$783,СВЦЭМ!$A$40:$A$783,$A303,СВЦЭМ!$B$39:$B$789,S$296)+'СЕТ СН'!$F$13</f>
        <v>#VALUE!</v>
      </c>
      <c r="T303" s="36" t="e">
        <f ca="1">SUMIFS(СВЦЭМ!$I$40:$I$783,СВЦЭМ!$A$40:$A$783,$A303,СВЦЭМ!$B$39:$B$789,T$296)+'СЕТ СН'!$F$13</f>
        <v>#VALUE!</v>
      </c>
      <c r="U303" s="36" t="e">
        <f ca="1">SUMIFS(СВЦЭМ!$I$40:$I$783,СВЦЭМ!$A$40:$A$783,$A303,СВЦЭМ!$B$39:$B$789,U$296)+'СЕТ СН'!$F$13</f>
        <v>#VALUE!</v>
      </c>
      <c r="V303" s="36" t="e">
        <f ca="1">SUMIFS(СВЦЭМ!$I$40:$I$783,СВЦЭМ!$A$40:$A$783,$A303,СВЦЭМ!$B$39:$B$789,V$296)+'СЕТ СН'!$F$13</f>
        <v>#VALUE!</v>
      </c>
      <c r="W303" s="36" t="e">
        <f ca="1">SUMIFS(СВЦЭМ!$I$40:$I$783,СВЦЭМ!$A$40:$A$783,$A303,СВЦЭМ!$B$39:$B$789,W$296)+'СЕТ СН'!$F$13</f>
        <v>#VALUE!</v>
      </c>
      <c r="X303" s="36" t="e">
        <f ca="1">SUMIFS(СВЦЭМ!$I$40:$I$783,СВЦЭМ!$A$40:$A$783,$A303,СВЦЭМ!$B$39:$B$789,X$296)+'СЕТ СН'!$F$13</f>
        <v>#VALUE!</v>
      </c>
      <c r="Y303" s="36" t="e">
        <f ca="1">SUMIFS(СВЦЭМ!$I$40:$I$783,СВЦЭМ!$A$40:$A$783,$A303,СВЦЭМ!$B$39:$B$789,Y$296)+'СЕТ СН'!$F$13</f>
        <v>#VALUE!</v>
      </c>
    </row>
    <row r="304" spans="1:27" ht="15.75" hidden="1" x14ac:dyDescent="0.2">
      <c r="A304" s="35">
        <f t="shared" si="8"/>
        <v>45634</v>
      </c>
      <c r="B304" s="36" t="e">
        <f ca="1">SUMIFS(СВЦЭМ!$I$40:$I$783,СВЦЭМ!$A$40:$A$783,$A304,СВЦЭМ!$B$39:$B$789,B$296)+'СЕТ СН'!$F$13</f>
        <v>#VALUE!</v>
      </c>
      <c r="C304" s="36" t="e">
        <f ca="1">SUMIFS(СВЦЭМ!$I$40:$I$783,СВЦЭМ!$A$40:$A$783,$A304,СВЦЭМ!$B$39:$B$789,C$296)+'СЕТ СН'!$F$13</f>
        <v>#VALUE!</v>
      </c>
      <c r="D304" s="36" t="e">
        <f ca="1">SUMIFS(СВЦЭМ!$I$40:$I$783,СВЦЭМ!$A$40:$A$783,$A304,СВЦЭМ!$B$39:$B$789,D$296)+'СЕТ СН'!$F$13</f>
        <v>#VALUE!</v>
      </c>
      <c r="E304" s="36" t="e">
        <f ca="1">SUMIFS(СВЦЭМ!$I$40:$I$783,СВЦЭМ!$A$40:$A$783,$A304,СВЦЭМ!$B$39:$B$789,E$296)+'СЕТ СН'!$F$13</f>
        <v>#VALUE!</v>
      </c>
      <c r="F304" s="36" t="e">
        <f ca="1">SUMIFS(СВЦЭМ!$I$40:$I$783,СВЦЭМ!$A$40:$A$783,$A304,СВЦЭМ!$B$39:$B$789,F$296)+'СЕТ СН'!$F$13</f>
        <v>#VALUE!</v>
      </c>
      <c r="G304" s="36" t="e">
        <f ca="1">SUMIFS(СВЦЭМ!$I$40:$I$783,СВЦЭМ!$A$40:$A$783,$A304,СВЦЭМ!$B$39:$B$789,G$296)+'СЕТ СН'!$F$13</f>
        <v>#VALUE!</v>
      </c>
      <c r="H304" s="36" t="e">
        <f ca="1">SUMIFS(СВЦЭМ!$I$40:$I$783,СВЦЭМ!$A$40:$A$783,$A304,СВЦЭМ!$B$39:$B$789,H$296)+'СЕТ СН'!$F$13</f>
        <v>#VALUE!</v>
      </c>
      <c r="I304" s="36" t="e">
        <f ca="1">SUMIFS(СВЦЭМ!$I$40:$I$783,СВЦЭМ!$A$40:$A$783,$A304,СВЦЭМ!$B$39:$B$789,I$296)+'СЕТ СН'!$F$13</f>
        <v>#VALUE!</v>
      </c>
      <c r="J304" s="36" t="e">
        <f ca="1">SUMIFS(СВЦЭМ!$I$40:$I$783,СВЦЭМ!$A$40:$A$783,$A304,СВЦЭМ!$B$39:$B$789,J$296)+'СЕТ СН'!$F$13</f>
        <v>#VALUE!</v>
      </c>
      <c r="K304" s="36" t="e">
        <f ca="1">SUMIFS(СВЦЭМ!$I$40:$I$783,СВЦЭМ!$A$40:$A$783,$A304,СВЦЭМ!$B$39:$B$789,K$296)+'СЕТ СН'!$F$13</f>
        <v>#VALUE!</v>
      </c>
      <c r="L304" s="36" t="e">
        <f ca="1">SUMIFS(СВЦЭМ!$I$40:$I$783,СВЦЭМ!$A$40:$A$783,$A304,СВЦЭМ!$B$39:$B$789,L$296)+'СЕТ СН'!$F$13</f>
        <v>#VALUE!</v>
      </c>
      <c r="M304" s="36" t="e">
        <f ca="1">SUMIFS(СВЦЭМ!$I$40:$I$783,СВЦЭМ!$A$40:$A$783,$A304,СВЦЭМ!$B$39:$B$789,M$296)+'СЕТ СН'!$F$13</f>
        <v>#VALUE!</v>
      </c>
      <c r="N304" s="36" t="e">
        <f ca="1">SUMIFS(СВЦЭМ!$I$40:$I$783,СВЦЭМ!$A$40:$A$783,$A304,СВЦЭМ!$B$39:$B$789,N$296)+'СЕТ СН'!$F$13</f>
        <v>#VALUE!</v>
      </c>
      <c r="O304" s="36" t="e">
        <f ca="1">SUMIFS(СВЦЭМ!$I$40:$I$783,СВЦЭМ!$A$40:$A$783,$A304,СВЦЭМ!$B$39:$B$789,O$296)+'СЕТ СН'!$F$13</f>
        <v>#VALUE!</v>
      </c>
      <c r="P304" s="36" t="e">
        <f ca="1">SUMIFS(СВЦЭМ!$I$40:$I$783,СВЦЭМ!$A$40:$A$783,$A304,СВЦЭМ!$B$39:$B$789,P$296)+'СЕТ СН'!$F$13</f>
        <v>#VALUE!</v>
      </c>
      <c r="Q304" s="36" t="e">
        <f ca="1">SUMIFS(СВЦЭМ!$I$40:$I$783,СВЦЭМ!$A$40:$A$783,$A304,СВЦЭМ!$B$39:$B$789,Q$296)+'СЕТ СН'!$F$13</f>
        <v>#VALUE!</v>
      </c>
      <c r="R304" s="36" t="e">
        <f ca="1">SUMIFS(СВЦЭМ!$I$40:$I$783,СВЦЭМ!$A$40:$A$783,$A304,СВЦЭМ!$B$39:$B$789,R$296)+'СЕТ СН'!$F$13</f>
        <v>#VALUE!</v>
      </c>
      <c r="S304" s="36" t="e">
        <f ca="1">SUMIFS(СВЦЭМ!$I$40:$I$783,СВЦЭМ!$A$40:$A$783,$A304,СВЦЭМ!$B$39:$B$789,S$296)+'СЕТ СН'!$F$13</f>
        <v>#VALUE!</v>
      </c>
      <c r="T304" s="36" t="e">
        <f ca="1">SUMIFS(СВЦЭМ!$I$40:$I$783,СВЦЭМ!$A$40:$A$783,$A304,СВЦЭМ!$B$39:$B$789,T$296)+'СЕТ СН'!$F$13</f>
        <v>#VALUE!</v>
      </c>
      <c r="U304" s="36" t="e">
        <f ca="1">SUMIFS(СВЦЭМ!$I$40:$I$783,СВЦЭМ!$A$40:$A$783,$A304,СВЦЭМ!$B$39:$B$789,U$296)+'СЕТ СН'!$F$13</f>
        <v>#VALUE!</v>
      </c>
      <c r="V304" s="36" t="e">
        <f ca="1">SUMIFS(СВЦЭМ!$I$40:$I$783,СВЦЭМ!$A$40:$A$783,$A304,СВЦЭМ!$B$39:$B$789,V$296)+'СЕТ СН'!$F$13</f>
        <v>#VALUE!</v>
      </c>
      <c r="W304" s="36" t="e">
        <f ca="1">SUMIFS(СВЦЭМ!$I$40:$I$783,СВЦЭМ!$A$40:$A$783,$A304,СВЦЭМ!$B$39:$B$789,W$296)+'СЕТ СН'!$F$13</f>
        <v>#VALUE!</v>
      </c>
      <c r="X304" s="36" t="e">
        <f ca="1">SUMIFS(СВЦЭМ!$I$40:$I$783,СВЦЭМ!$A$40:$A$783,$A304,СВЦЭМ!$B$39:$B$789,X$296)+'СЕТ СН'!$F$13</f>
        <v>#VALUE!</v>
      </c>
      <c r="Y304" s="36" t="e">
        <f ca="1">SUMIFS(СВЦЭМ!$I$40:$I$783,СВЦЭМ!$A$40:$A$783,$A304,СВЦЭМ!$B$39:$B$789,Y$296)+'СЕТ СН'!$F$13</f>
        <v>#VALUE!</v>
      </c>
    </row>
    <row r="305" spans="1:25" ht="15.75" hidden="1" x14ac:dyDescent="0.2">
      <c r="A305" s="35">
        <f t="shared" si="8"/>
        <v>45635</v>
      </c>
      <c r="B305" s="36" t="e">
        <f ca="1">SUMIFS(СВЦЭМ!$I$40:$I$783,СВЦЭМ!$A$40:$A$783,$A305,СВЦЭМ!$B$39:$B$789,B$296)+'СЕТ СН'!$F$13</f>
        <v>#VALUE!</v>
      </c>
      <c r="C305" s="36" t="e">
        <f ca="1">SUMIFS(СВЦЭМ!$I$40:$I$783,СВЦЭМ!$A$40:$A$783,$A305,СВЦЭМ!$B$39:$B$789,C$296)+'СЕТ СН'!$F$13</f>
        <v>#VALUE!</v>
      </c>
      <c r="D305" s="36" t="e">
        <f ca="1">SUMIFS(СВЦЭМ!$I$40:$I$783,СВЦЭМ!$A$40:$A$783,$A305,СВЦЭМ!$B$39:$B$789,D$296)+'СЕТ СН'!$F$13</f>
        <v>#VALUE!</v>
      </c>
      <c r="E305" s="36" t="e">
        <f ca="1">SUMIFS(СВЦЭМ!$I$40:$I$783,СВЦЭМ!$A$40:$A$783,$A305,СВЦЭМ!$B$39:$B$789,E$296)+'СЕТ СН'!$F$13</f>
        <v>#VALUE!</v>
      </c>
      <c r="F305" s="36" t="e">
        <f ca="1">SUMIFS(СВЦЭМ!$I$40:$I$783,СВЦЭМ!$A$40:$A$783,$A305,СВЦЭМ!$B$39:$B$789,F$296)+'СЕТ СН'!$F$13</f>
        <v>#VALUE!</v>
      </c>
      <c r="G305" s="36" t="e">
        <f ca="1">SUMIFS(СВЦЭМ!$I$40:$I$783,СВЦЭМ!$A$40:$A$783,$A305,СВЦЭМ!$B$39:$B$789,G$296)+'СЕТ СН'!$F$13</f>
        <v>#VALUE!</v>
      </c>
      <c r="H305" s="36" t="e">
        <f ca="1">SUMIFS(СВЦЭМ!$I$40:$I$783,СВЦЭМ!$A$40:$A$783,$A305,СВЦЭМ!$B$39:$B$789,H$296)+'СЕТ СН'!$F$13</f>
        <v>#VALUE!</v>
      </c>
      <c r="I305" s="36" t="e">
        <f ca="1">SUMIFS(СВЦЭМ!$I$40:$I$783,СВЦЭМ!$A$40:$A$783,$A305,СВЦЭМ!$B$39:$B$789,I$296)+'СЕТ СН'!$F$13</f>
        <v>#VALUE!</v>
      </c>
      <c r="J305" s="36" t="e">
        <f ca="1">SUMIFS(СВЦЭМ!$I$40:$I$783,СВЦЭМ!$A$40:$A$783,$A305,СВЦЭМ!$B$39:$B$789,J$296)+'СЕТ СН'!$F$13</f>
        <v>#VALUE!</v>
      </c>
      <c r="K305" s="36" t="e">
        <f ca="1">SUMIFS(СВЦЭМ!$I$40:$I$783,СВЦЭМ!$A$40:$A$783,$A305,СВЦЭМ!$B$39:$B$789,K$296)+'СЕТ СН'!$F$13</f>
        <v>#VALUE!</v>
      </c>
      <c r="L305" s="36" t="e">
        <f ca="1">SUMIFS(СВЦЭМ!$I$40:$I$783,СВЦЭМ!$A$40:$A$783,$A305,СВЦЭМ!$B$39:$B$789,L$296)+'СЕТ СН'!$F$13</f>
        <v>#VALUE!</v>
      </c>
      <c r="M305" s="36" t="e">
        <f ca="1">SUMIFS(СВЦЭМ!$I$40:$I$783,СВЦЭМ!$A$40:$A$783,$A305,СВЦЭМ!$B$39:$B$789,M$296)+'СЕТ СН'!$F$13</f>
        <v>#VALUE!</v>
      </c>
      <c r="N305" s="36" t="e">
        <f ca="1">SUMIFS(СВЦЭМ!$I$40:$I$783,СВЦЭМ!$A$40:$A$783,$A305,СВЦЭМ!$B$39:$B$789,N$296)+'СЕТ СН'!$F$13</f>
        <v>#VALUE!</v>
      </c>
      <c r="O305" s="36" t="e">
        <f ca="1">SUMIFS(СВЦЭМ!$I$40:$I$783,СВЦЭМ!$A$40:$A$783,$A305,СВЦЭМ!$B$39:$B$789,O$296)+'СЕТ СН'!$F$13</f>
        <v>#VALUE!</v>
      </c>
      <c r="P305" s="36" t="e">
        <f ca="1">SUMIFS(СВЦЭМ!$I$40:$I$783,СВЦЭМ!$A$40:$A$783,$A305,СВЦЭМ!$B$39:$B$789,P$296)+'СЕТ СН'!$F$13</f>
        <v>#VALUE!</v>
      </c>
      <c r="Q305" s="36" t="e">
        <f ca="1">SUMIFS(СВЦЭМ!$I$40:$I$783,СВЦЭМ!$A$40:$A$783,$A305,СВЦЭМ!$B$39:$B$789,Q$296)+'СЕТ СН'!$F$13</f>
        <v>#VALUE!</v>
      </c>
      <c r="R305" s="36" t="e">
        <f ca="1">SUMIFS(СВЦЭМ!$I$40:$I$783,СВЦЭМ!$A$40:$A$783,$A305,СВЦЭМ!$B$39:$B$789,R$296)+'СЕТ СН'!$F$13</f>
        <v>#VALUE!</v>
      </c>
      <c r="S305" s="36" t="e">
        <f ca="1">SUMIFS(СВЦЭМ!$I$40:$I$783,СВЦЭМ!$A$40:$A$783,$A305,СВЦЭМ!$B$39:$B$789,S$296)+'СЕТ СН'!$F$13</f>
        <v>#VALUE!</v>
      </c>
      <c r="T305" s="36" t="e">
        <f ca="1">SUMIFS(СВЦЭМ!$I$40:$I$783,СВЦЭМ!$A$40:$A$783,$A305,СВЦЭМ!$B$39:$B$789,T$296)+'СЕТ СН'!$F$13</f>
        <v>#VALUE!</v>
      </c>
      <c r="U305" s="36" t="e">
        <f ca="1">SUMIFS(СВЦЭМ!$I$40:$I$783,СВЦЭМ!$A$40:$A$783,$A305,СВЦЭМ!$B$39:$B$789,U$296)+'СЕТ СН'!$F$13</f>
        <v>#VALUE!</v>
      </c>
      <c r="V305" s="36" t="e">
        <f ca="1">SUMIFS(СВЦЭМ!$I$40:$I$783,СВЦЭМ!$A$40:$A$783,$A305,СВЦЭМ!$B$39:$B$789,V$296)+'СЕТ СН'!$F$13</f>
        <v>#VALUE!</v>
      </c>
      <c r="W305" s="36" t="e">
        <f ca="1">SUMIFS(СВЦЭМ!$I$40:$I$783,СВЦЭМ!$A$40:$A$783,$A305,СВЦЭМ!$B$39:$B$789,W$296)+'СЕТ СН'!$F$13</f>
        <v>#VALUE!</v>
      </c>
      <c r="X305" s="36" t="e">
        <f ca="1">SUMIFS(СВЦЭМ!$I$40:$I$783,СВЦЭМ!$A$40:$A$783,$A305,СВЦЭМ!$B$39:$B$789,X$296)+'СЕТ СН'!$F$13</f>
        <v>#VALUE!</v>
      </c>
      <c r="Y305" s="36" t="e">
        <f ca="1">SUMIFS(СВЦЭМ!$I$40:$I$783,СВЦЭМ!$A$40:$A$783,$A305,СВЦЭМ!$B$39:$B$789,Y$296)+'СЕТ СН'!$F$13</f>
        <v>#VALUE!</v>
      </c>
    </row>
    <row r="306" spans="1:25" ht="15.75" hidden="1" x14ac:dyDescent="0.2">
      <c r="A306" s="35">
        <f t="shared" si="8"/>
        <v>45636</v>
      </c>
      <c r="B306" s="36" t="e">
        <f ca="1">SUMIFS(СВЦЭМ!$I$40:$I$783,СВЦЭМ!$A$40:$A$783,$A306,СВЦЭМ!$B$39:$B$789,B$296)+'СЕТ СН'!$F$13</f>
        <v>#VALUE!</v>
      </c>
      <c r="C306" s="36" t="e">
        <f ca="1">SUMIFS(СВЦЭМ!$I$40:$I$783,СВЦЭМ!$A$40:$A$783,$A306,СВЦЭМ!$B$39:$B$789,C$296)+'СЕТ СН'!$F$13</f>
        <v>#VALUE!</v>
      </c>
      <c r="D306" s="36" t="e">
        <f ca="1">SUMIFS(СВЦЭМ!$I$40:$I$783,СВЦЭМ!$A$40:$A$783,$A306,СВЦЭМ!$B$39:$B$789,D$296)+'СЕТ СН'!$F$13</f>
        <v>#VALUE!</v>
      </c>
      <c r="E306" s="36" t="e">
        <f ca="1">SUMIFS(СВЦЭМ!$I$40:$I$783,СВЦЭМ!$A$40:$A$783,$A306,СВЦЭМ!$B$39:$B$789,E$296)+'СЕТ СН'!$F$13</f>
        <v>#VALUE!</v>
      </c>
      <c r="F306" s="36" t="e">
        <f ca="1">SUMIFS(СВЦЭМ!$I$40:$I$783,СВЦЭМ!$A$40:$A$783,$A306,СВЦЭМ!$B$39:$B$789,F$296)+'СЕТ СН'!$F$13</f>
        <v>#VALUE!</v>
      </c>
      <c r="G306" s="36" t="e">
        <f ca="1">SUMIFS(СВЦЭМ!$I$40:$I$783,СВЦЭМ!$A$40:$A$783,$A306,СВЦЭМ!$B$39:$B$789,G$296)+'СЕТ СН'!$F$13</f>
        <v>#VALUE!</v>
      </c>
      <c r="H306" s="36" t="e">
        <f ca="1">SUMIFS(СВЦЭМ!$I$40:$I$783,СВЦЭМ!$A$40:$A$783,$A306,СВЦЭМ!$B$39:$B$789,H$296)+'СЕТ СН'!$F$13</f>
        <v>#VALUE!</v>
      </c>
      <c r="I306" s="36" t="e">
        <f ca="1">SUMIFS(СВЦЭМ!$I$40:$I$783,СВЦЭМ!$A$40:$A$783,$A306,СВЦЭМ!$B$39:$B$789,I$296)+'СЕТ СН'!$F$13</f>
        <v>#VALUE!</v>
      </c>
      <c r="J306" s="36" t="e">
        <f ca="1">SUMIFS(СВЦЭМ!$I$40:$I$783,СВЦЭМ!$A$40:$A$783,$A306,СВЦЭМ!$B$39:$B$789,J$296)+'СЕТ СН'!$F$13</f>
        <v>#VALUE!</v>
      </c>
      <c r="K306" s="36" t="e">
        <f ca="1">SUMIFS(СВЦЭМ!$I$40:$I$783,СВЦЭМ!$A$40:$A$783,$A306,СВЦЭМ!$B$39:$B$789,K$296)+'СЕТ СН'!$F$13</f>
        <v>#VALUE!</v>
      </c>
      <c r="L306" s="36" t="e">
        <f ca="1">SUMIFS(СВЦЭМ!$I$40:$I$783,СВЦЭМ!$A$40:$A$783,$A306,СВЦЭМ!$B$39:$B$789,L$296)+'СЕТ СН'!$F$13</f>
        <v>#VALUE!</v>
      </c>
      <c r="M306" s="36" t="e">
        <f ca="1">SUMIFS(СВЦЭМ!$I$40:$I$783,СВЦЭМ!$A$40:$A$783,$A306,СВЦЭМ!$B$39:$B$789,M$296)+'СЕТ СН'!$F$13</f>
        <v>#VALUE!</v>
      </c>
      <c r="N306" s="36" t="e">
        <f ca="1">SUMIFS(СВЦЭМ!$I$40:$I$783,СВЦЭМ!$A$40:$A$783,$A306,СВЦЭМ!$B$39:$B$789,N$296)+'СЕТ СН'!$F$13</f>
        <v>#VALUE!</v>
      </c>
      <c r="O306" s="36" t="e">
        <f ca="1">SUMIFS(СВЦЭМ!$I$40:$I$783,СВЦЭМ!$A$40:$A$783,$A306,СВЦЭМ!$B$39:$B$789,O$296)+'СЕТ СН'!$F$13</f>
        <v>#VALUE!</v>
      </c>
      <c r="P306" s="36" t="e">
        <f ca="1">SUMIFS(СВЦЭМ!$I$40:$I$783,СВЦЭМ!$A$40:$A$783,$A306,СВЦЭМ!$B$39:$B$789,P$296)+'СЕТ СН'!$F$13</f>
        <v>#VALUE!</v>
      </c>
      <c r="Q306" s="36" t="e">
        <f ca="1">SUMIFS(СВЦЭМ!$I$40:$I$783,СВЦЭМ!$A$40:$A$783,$A306,СВЦЭМ!$B$39:$B$789,Q$296)+'СЕТ СН'!$F$13</f>
        <v>#VALUE!</v>
      </c>
      <c r="R306" s="36" t="e">
        <f ca="1">SUMIFS(СВЦЭМ!$I$40:$I$783,СВЦЭМ!$A$40:$A$783,$A306,СВЦЭМ!$B$39:$B$789,R$296)+'СЕТ СН'!$F$13</f>
        <v>#VALUE!</v>
      </c>
      <c r="S306" s="36" t="e">
        <f ca="1">SUMIFS(СВЦЭМ!$I$40:$I$783,СВЦЭМ!$A$40:$A$783,$A306,СВЦЭМ!$B$39:$B$789,S$296)+'СЕТ СН'!$F$13</f>
        <v>#VALUE!</v>
      </c>
      <c r="T306" s="36" t="e">
        <f ca="1">SUMIFS(СВЦЭМ!$I$40:$I$783,СВЦЭМ!$A$40:$A$783,$A306,СВЦЭМ!$B$39:$B$789,T$296)+'СЕТ СН'!$F$13</f>
        <v>#VALUE!</v>
      </c>
      <c r="U306" s="36" t="e">
        <f ca="1">SUMIFS(СВЦЭМ!$I$40:$I$783,СВЦЭМ!$A$40:$A$783,$A306,СВЦЭМ!$B$39:$B$789,U$296)+'СЕТ СН'!$F$13</f>
        <v>#VALUE!</v>
      </c>
      <c r="V306" s="36" t="e">
        <f ca="1">SUMIFS(СВЦЭМ!$I$40:$I$783,СВЦЭМ!$A$40:$A$783,$A306,СВЦЭМ!$B$39:$B$789,V$296)+'СЕТ СН'!$F$13</f>
        <v>#VALUE!</v>
      </c>
      <c r="W306" s="36" t="e">
        <f ca="1">SUMIFS(СВЦЭМ!$I$40:$I$783,СВЦЭМ!$A$40:$A$783,$A306,СВЦЭМ!$B$39:$B$789,W$296)+'СЕТ СН'!$F$13</f>
        <v>#VALUE!</v>
      </c>
      <c r="X306" s="36" t="e">
        <f ca="1">SUMIFS(СВЦЭМ!$I$40:$I$783,СВЦЭМ!$A$40:$A$783,$A306,СВЦЭМ!$B$39:$B$789,X$296)+'СЕТ СН'!$F$13</f>
        <v>#VALUE!</v>
      </c>
      <c r="Y306" s="36" t="e">
        <f ca="1">SUMIFS(СВЦЭМ!$I$40:$I$783,СВЦЭМ!$A$40:$A$783,$A306,СВЦЭМ!$B$39:$B$789,Y$296)+'СЕТ СН'!$F$13</f>
        <v>#VALUE!</v>
      </c>
    </row>
    <row r="307" spans="1:25" ht="15.75" hidden="1" x14ac:dyDescent="0.2">
      <c r="A307" s="35">
        <f t="shared" si="8"/>
        <v>45637</v>
      </c>
      <c r="B307" s="36" t="e">
        <f ca="1">SUMIFS(СВЦЭМ!$I$40:$I$783,СВЦЭМ!$A$40:$A$783,$A307,СВЦЭМ!$B$39:$B$789,B$296)+'СЕТ СН'!$F$13</f>
        <v>#VALUE!</v>
      </c>
      <c r="C307" s="36" t="e">
        <f ca="1">SUMIFS(СВЦЭМ!$I$40:$I$783,СВЦЭМ!$A$40:$A$783,$A307,СВЦЭМ!$B$39:$B$789,C$296)+'СЕТ СН'!$F$13</f>
        <v>#VALUE!</v>
      </c>
      <c r="D307" s="36" t="e">
        <f ca="1">SUMIFS(СВЦЭМ!$I$40:$I$783,СВЦЭМ!$A$40:$A$783,$A307,СВЦЭМ!$B$39:$B$789,D$296)+'СЕТ СН'!$F$13</f>
        <v>#VALUE!</v>
      </c>
      <c r="E307" s="36" t="e">
        <f ca="1">SUMIFS(СВЦЭМ!$I$40:$I$783,СВЦЭМ!$A$40:$A$783,$A307,СВЦЭМ!$B$39:$B$789,E$296)+'СЕТ СН'!$F$13</f>
        <v>#VALUE!</v>
      </c>
      <c r="F307" s="36" t="e">
        <f ca="1">SUMIFS(СВЦЭМ!$I$40:$I$783,СВЦЭМ!$A$40:$A$783,$A307,СВЦЭМ!$B$39:$B$789,F$296)+'СЕТ СН'!$F$13</f>
        <v>#VALUE!</v>
      </c>
      <c r="G307" s="36" t="e">
        <f ca="1">SUMIFS(СВЦЭМ!$I$40:$I$783,СВЦЭМ!$A$40:$A$783,$A307,СВЦЭМ!$B$39:$B$789,G$296)+'СЕТ СН'!$F$13</f>
        <v>#VALUE!</v>
      </c>
      <c r="H307" s="36" t="e">
        <f ca="1">SUMIFS(СВЦЭМ!$I$40:$I$783,СВЦЭМ!$A$40:$A$783,$A307,СВЦЭМ!$B$39:$B$789,H$296)+'СЕТ СН'!$F$13</f>
        <v>#VALUE!</v>
      </c>
      <c r="I307" s="36" t="e">
        <f ca="1">SUMIFS(СВЦЭМ!$I$40:$I$783,СВЦЭМ!$A$40:$A$783,$A307,СВЦЭМ!$B$39:$B$789,I$296)+'СЕТ СН'!$F$13</f>
        <v>#VALUE!</v>
      </c>
      <c r="J307" s="36" t="e">
        <f ca="1">SUMIFS(СВЦЭМ!$I$40:$I$783,СВЦЭМ!$A$40:$A$783,$A307,СВЦЭМ!$B$39:$B$789,J$296)+'СЕТ СН'!$F$13</f>
        <v>#VALUE!</v>
      </c>
      <c r="K307" s="36" t="e">
        <f ca="1">SUMIFS(СВЦЭМ!$I$40:$I$783,СВЦЭМ!$A$40:$A$783,$A307,СВЦЭМ!$B$39:$B$789,K$296)+'СЕТ СН'!$F$13</f>
        <v>#VALUE!</v>
      </c>
      <c r="L307" s="36" t="e">
        <f ca="1">SUMIFS(СВЦЭМ!$I$40:$I$783,СВЦЭМ!$A$40:$A$783,$A307,СВЦЭМ!$B$39:$B$789,L$296)+'СЕТ СН'!$F$13</f>
        <v>#VALUE!</v>
      </c>
      <c r="M307" s="36" t="e">
        <f ca="1">SUMIFS(СВЦЭМ!$I$40:$I$783,СВЦЭМ!$A$40:$A$783,$A307,СВЦЭМ!$B$39:$B$789,M$296)+'СЕТ СН'!$F$13</f>
        <v>#VALUE!</v>
      </c>
      <c r="N307" s="36" t="e">
        <f ca="1">SUMIFS(СВЦЭМ!$I$40:$I$783,СВЦЭМ!$A$40:$A$783,$A307,СВЦЭМ!$B$39:$B$789,N$296)+'СЕТ СН'!$F$13</f>
        <v>#VALUE!</v>
      </c>
      <c r="O307" s="36" t="e">
        <f ca="1">SUMIFS(СВЦЭМ!$I$40:$I$783,СВЦЭМ!$A$40:$A$783,$A307,СВЦЭМ!$B$39:$B$789,O$296)+'СЕТ СН'!$F$13</f>
        <v>#VALUE!</v>
      </c>
      <c r="P307" s="36" t="e">
        <f ca="1">SUMIFS(СВЦЭМ!$I$40:$I$783,СВЦЭМ!$A$40:$A$783,$A307,СВЦЭМ!$B$39:$B$789,P$296)+'СЕТ СН'!$F$13</f>
        <v>#VALUE!</v>
      </c>
      <c r="Q307" s="36" t="e">
        <f ca="1">SUMIFS(СВЦЭМ!$I$40:$I$783,СВЦЭМ!$A$40:$A$783,$A307,СВЦЭМ!$B$39:$B$789,Q$296)+'СЕТ СН'!$F$13</f>
        <v>#VALUE!</v>
      </c>
      <c r="R307" s="36" t="e">
        <f ca="1">SUMIFS(СВЦЭМ!$I$40:$I$783,СВЦЭМ!$A$40:$A$783,$A307,СВЦЭМ!$B$39:$B$789,R$296)+'СЕТ СН'!$F$13</f>
        <v>#VALUE!</v>
      </c>
      <c r="S307" s="36" t="e">
        <f ca="1">SUMIFS(СВЦЭМ!$I$40:$I$783,СВЦЭМ!$A$40:$A$783,$A307,СВЦЭМ!$B$39:$B$789,S$296)+'СЕТ СН'!$F$13</f>
        <v>#VALUE!</v>
      </c>
      <c r="T307" s="36" t="e">
        <f ca="1">SUMIFS(СВЦЭМ!$I$40:$I$783,СВЦЭМ!$A$40:$A$783,$A307,СВЦЭМ!$B$39:$B$789,T$296)+'СЕТ СН'!$F$13</f>
        <v>#VALUE!</v>
      </c>
      <c r="U307" s="36" t="e">
        <f ca="1">SUMIFS(СВЦЭМ!$I$40:$I$783,СВЦЭМ!$A$40:$A$783,$A307,СВЦЭМ!$B$39:$B$789,U$296)+'СЕТ СН'!$F$13</f>
        <v>#VALUE!</v>
      </c>
      <c r="V307" s="36" t="e">
        <f ca="1">SUMIFS(СВЦЭМ!$I$40:$I$783,СВЦЭМ!$A$40:$A$783,$A307,СВЦЭМ!$B$39:$B$789,V$296)+'СЕТ СН'!$F$13</f>
        <v>#VALUE!</v>
      </c>
      <c r="W307" s="36" t="e">
        <f ca="1">SUMIFS(СВЦЭМ!$I$40:$I$783,СВЦЭМ!$A$40:$A$783,$A307,СВЦЭМ!$B$39:$B$789,W$296)+'СЕТ СН'!$F$13</f>
        <v>#VALUE!</v>
      </c>
      <c r="X307" s="36" t="e">
        <f ca="1">SUMIFS(СВЦЭМ!$I$40:$I$783,СВЦЭМ!$A$40:$A$783,$A307,СВЦЭМ!$B$39:$B$789,X$296)+'СЕТ СН'!$F$13</f>
        <v>#VALUE!</v>
      </c>
      <c r="Y307" s="36" t="e">
        <f ca="1">SUMIFS(СВЦЭМ!$I$40:$I$783,СВЦЭМ!$A$40:$A$783,$A307,СВЦЭМ!$B$39:$B$789,Y$296)+'СЕТ СН'!$F$13</f>
        <v>#VALUE!</v>
      </c>
    </row>
    <row r="308" spans="1:25" ht="15.75" hidden="1" x14ac:dyDescent="0.2">
      <c r="A308" s="35">
        <f t="shared" si="8"/>
        <v>45638</v>
      </c>
      <c r="B308" s="36" t="e">
        <f ca="1">SUMIFS(СВЦЭМ!$I$40:$I$783,СВЦЭМ!$A$40:$A$783,$A308,СВЦЭМ!$B$39:$B$789,B$296)+'СЕТ СН'!$F$13</f>
        <v>#VALUE!</v>
      </c>
      <c r="C308" s="36" t="e">
        <f ca="1">SUMIFS(СВЦЭМ!$I$40:$I$783,СВЦЭМ!$A$40:$A$783,$A308,СВЦЭМ!$B$39:$B$789,C$296)+'СЕТ СН'!$F$13</f>
        <v>#VALUE!</v>
      </c>
      <c r="D308" s="36" t="e">
        <f ca="1">SUMIFS(СВЦЭМ!$I$40:$I$783,СВЦЭМ!$A$40:$A$783,$A308,СВЦЭМ!$B$39:$B$789,D$296)+'СЕТ СН'!$F$13</f>
        <v>#VALUE!</v>
      </c>
      <c r="E308" s="36" t="e">
        <f ca="1">SUMIFS(СВЦЭМ!$I$40:$I$783,СВЦЭМ!$A$40:$A$783,$A308,СВЦЭМ!$B$39:$B$789,E$296)+'СЕТ СН'!$F$13</f>
        <v>#VALUE!</v>
      </c>
      <c r="F308" s="36" t="e">
        <f ca="1">SUMIFS(СВЦЭМ!$I$40:$I$783,СВЦЭМ!$A$40:$A$783,$A308,СВЦЭМ!$B$39:$B$789,F$296)+'СЕТ СН'!$F$13</f>
        <v>#VALUE!</v>
      </c>
      <c r="G308" s="36" t="e">
        <f ca="1">SUMIFS(СВЦЭМ!$I$40:$I$783,СВЦЭМ!$A$40:$A$783,$A308,СВЦЭМ!$B$39:$B$789,G$296)+'СЕТ СН'!$F$13</f>
        <v>#VALUE!</v>
      </c>
      <c r="H308" s="36" t="e">
        <f ca="1">SUMIFS(СВЦЭМ!$I$40:$I$783,СВЦЭМ!$A$40:$A$783,$A308,СВЦЭМ!$B$39:$B$789,H$296)+'СЕТ СН'!$F$13</f>
        <v>#VALUE!</v>
      </c>
      <c r="I308" s="36" t="e">
        <f ca="1">SUMIFS(СВЦЭМ!$I$40:$I$783,СВЦЭМ!$A$40:$A$783,$A308,СВЦЭМ!$B$39:$B$789,I$296)+'СЕТ СН'!$F$13</f>
        <v>#VALUE!</v>
      </c>
      <c r="J308" s="36" t="e">
        <f ca="1">SUMIFS(СВЦЭМ!$I$40:$I$783,СВЦЭМ!$A$40:$A$783,$A308,СВЦЭМ!$B$39:$B$789,J$296)+'СЕТ СН'!$F$13</f>
        <v>#VALUE!</v>
      </c>
      <c r="K308" s="36" t="e">
        <f ca="1">SUMIFS(СВЦЭМ!$I$40:$I$783,СВЦЭМ!$A$40:$A$783,$A308,СВЦЭМ!$B$39:$B$789,K$296)+'СЕТ СН'!$F$13</f>
        <v>#VALUE!</v>
      </c>
      <c r="L308" s="36" t="e">
        <f ca="1">SUMIFS(СВЦЭМ!$I$40:$I$783,СВЦЭМ!$A$40:$A$783,$A308,СВЦЭМ!$B$39:$B$789,L$296)+'СЕТ СН'!$F$13</f>
        <v>#VALUE!</v>
      </c>
      <c r="M308" s="36" t="e">
        <f ca="1">SUMIFS(СВЦЭМ!$I$40:$I$783,СВЦЭМ!$A$40:$A$783,$A308,СВЦЭМ!$B$39:$B$789,M$296)+'СЕТ СН'!$F$13</f>
        <v>#VALUE!</v>
      </c>
      <c r="N308" s="36" t="e">
        <f ca="1">SUMIFS(СВЦЭМ!$I$40:$I$783,СВЦЭМ!$A$40:$A$783,$A308,СВЦЭМ!$B$39:$B$789,N$296)+'СЕТ СН'!$F$13</f>
        <v>#VALUE!</v>
      </c>
      <c r="O308" s="36" t="e">
        <f ca="1">SUMIFS(СВЦЭМ!$I$40:$I$783,СВЦЭМ!$A$40:$A$783,$A308,СВЦЭМ!$B$39:$B$789,O$296)+'СЕТ СН'!$F$13</f>
        <v>#VALUE!</v>
      </c>
      <c r="P308" s="36" t="e">
        <f ca="1">SUMIFS(СВЦЭМ!$I$40:$I$783,СВЦЭМ!$A$40:$A$783,$A308,СВЦЭМ!$B$39:$B$789,P$296)+'СЕТ СН'!$F$13</f>
        <v>#VALUE!</v>
      </c>
      <c r="Q308" s="36" t="e">
        <f ca="1">SUMIFS(СВЦЭМ!$I$40:$I$783,СВЦЭМ!$A$40:$A$783,$A308,СВЦЭМ!$B$39:$B$789,Q$296)+'СЕТ СН'!$F$13</f>
        <v>#VALUE!</v>
      </c>
      <c r="R308" s="36" t="e">
        <f ca="1">SUMIFS(СВЦЭМ!$I$40:$I$783,СВЦЭМ!$A$40:$A$783,$A308,СВЦЭМ!$B$39:$B$789,R$296)+'СЕТ СН'!$F$13</f>
        <v>#VALUE!</v>
      </c>
      <c r="S308" s="36" t="e">
        <f ca="1">SUMIFS(СВЦЭМ!$I$40:$I$783,СВЦЭМ!$A$40:$A$783,$A308,СВЦЭМ!$B$39:$B$789,S$296)+'СЕТ СН'!$F$13</f>
        <v>#VALUE!</v>
      </c>
      <c r="T308" s="36" t="e">
        <f ca="1">SUMIFS(СВЦЭМ!$I$40:$I$783,СВЦЭМ!$A$40:$A$783,$A308,СВЦЭМ!$B$39:$B$789,T$296)+'СЕТ СН'!$F$13</f>
        <v>#VALUE!</v>
      </c>
      <c r="U308" s="36" t="e">
        <f ca="1">SUMIFS(СВЦЭМ!$I$40:$I$783,СВЦЭМ!$A$40:$A$783,$A308,СВЦЭМ!$B$39:$B$789,U$296)+'СЕТ СН'!$F$13</f>
        <v>#VALUE!</v>
      </c>
      <c r="V308" s="36" t="e">
        <f ca="1">SUMIFS(СВЦЭМ!$I$40:$I$783,СВЦЭМ!$A$40:$A$783,$A308,СВЦЭМ!$B$39:$B$789,V$296)+'СЕТ СН'!$F$13</f>
        <v>#VALUE!</v>
      </c>
      <c r="W308" s="36" t="e">
        <f ca="1">SUMIFS(СВЦЭМ!$I$40:$I$783,СВЦЭМ!$A$40:$A$783,$A308,СВЦЭМ!$B$39:$B$789,W$296)+'СЕТ СН'!$F$13</f>
        <v>#VALUE!</v>
      </c>
      <c r="X308" s="36" t="e">
        <f ca="1">SUMIFS(СВЦЭМ!$I$40:$I$783,СВЦЭМ!$A$40:$A$783,$A308,СВЦЭМ!$B$39:$B$789,X$296)+'СЕТ СН'!$F$13</f>
        <v>#VALUE!</v>
      </c>
      <c r="Y308" s="36" t="e">
        <f ca="1">SUMIFS(СВЦЭМ!$I$40:$I$783,СВЦЭМ!$A$40:$A$783,$A308,СВЦЭМ!$B$39:$B$789,Y$296)+'СЕТ СН'!$F$13</f>
        <v>#VALUE!</v>
      </c>
    </row>
    <row r="309" spans="1:25" ht="15.75" hidden="1" x14ac:dyDescent="0.2">
      <c r="A309" s="35">
        <f t="shared" si="8"/>
        <v>45639</v>
      </c>
      <c r="B309" s="36" t="e">
        <f ca="1">SUMIFS(СВЦЭМ!$I$40:$I$783,СВЦЭМ!$A$40:$A$783,$A309,СВЦЭМ!$B$39:$B$789,B$296)+'СЕТ СН'!$F$13</f>
        <v>#VALUE!</v>
      </c>
      <c r="C309" s="36" t="e">
        <f ca="1">SUMIFS(СВЦЭМ!$I$40:$I$783,СВЦЭМ!$A$40:$A$783,$A309,СВЦЭМ!$B$39:$B$789,C$296)+'СЕТ СН'!$F$13</f>
        <v>#VALUE!</v>
      </c>
      <c r="D309" s="36" t="e">
        <f ca="1">SUMIFS(СВЦЭМ!$I$40:$I$783,СВЦЭМ!$A$40:$A$783,$A309,СВЦЭМ!$B$39:$B$789,D$296)+'СЕТ СН'!$F$13</f>
        <v>#VALUE!</v>
      </c>
      <c r="E309" s="36" t="e">
        <f ca="1">SUMIFS(СВЦЭМ!$I$40:$I$783,СВЦЭМ!$A$40:$A$783,$A309,СВЦЭМ!$B$39:$B$789,E$296)+'СЕТ СН'!$F$13</f>
        <v>#VALUE!</v>
      </c>
      <c r="F309" s="36" t="e">
        <f ca="1">SUMIFS(СВЦЭМ!$I$40:$I$783,СВЦЭМ!$A$40:$A$783,$A309,СВЦЭМ!$B$39:$B$789,F$296)+'СЕТ СН'!$F$13</f>
        <v>#VALUE!</v>
      </c>
      <c r="G309" s="36" t="e">
        <f ca="1">SUMIFS(СВЦЭМ!$I$40:$I$783,СВЦЭМ!$A$40:$A$783,$A309,СВЦЭМ!$B$39:$B$789,G$296)+'СЕТ СН'!$F$13</f>
        <v>#VALUE!</v>
      </c>
      <c r="H309" s="36" t="e">
        <f ca="1">SUMIFS(СВЦЭМ!$I$40:$I$783,СВЦЭМ!$A$40:$A$783,$A309,СВЦЭМ!$B$39:$B$789,H$296)+'СЕТ СН'!$F$13</f>
        <v>#VALUE!</v>
      </c>
      <c r="I309" s="36" t="e">
        <f ca="1">SUMIFS(СВЦЭМ!$I$40:$I$783,СВЦЭМ!$A$40:$A$783,$A309,СВЦЭМ!$B$39:$B$789,I$296)+'СЕТ СН'!$F$13</f>
        <v>#VALUE!</v>
      </c>
      <c r="J309" s="36" t="e">
        <f ca="1">SUMIFS(СВЦЭМ!$I$40:$I$783,СВЦЭМ!$A$40:$A$783,$A309,СВЦЭМ!$B$39:$B$789,J$296)+'СЕТ СН'!$F$13</f>
        <v>#VALUE!</v>
      </c>
      <c r="K309" s="36" t="e">
        <f ca="1">SUMIFS(СВЦЭМ!$I$40:$I$783,СВЦЭМ!$A$40:$A$783,$A309,СВЦЭМ!$B$39:$B$789,K$296)+'СЕТ СН'!$F$13</f>
        <v>#VALUE!</v>
      </c>
      <c r="L309" s="36" t="e">
        <f ca="1">SUMIFS(СВЦЭМ!$I$40:$I$783,СВЦЭМ!$A$40:$A$783,$A309,СВЦЭМ!$B$39:$B$789,L$296)+'СЕТ СН'!$F$13</f>
        <v>#VALUE!</v>
      </c>
      <c r="M309" s="36" t="e">
        <f ca="1">SUMIFS(СВЦЭМ!$I$40:$I$783,СВЦЭМ!$A$40:$A$783,$A309,СВЦЭМ!$B$39:$B$789,M$296)+'СЕТ СН'!$F$13</f>
        <v>#VALUE!</v>
      </c>
      <c r="N309" s="36" t="e">
        <f ca="1">SUMIFS(СВЦЭМ!$I$40:$I$783,СВЦЭМ!$A$40:$A$783,$A309,СВЦЭМ!$B$39:$B$789,N$296)+'СЕТ СН'!$F$13</f>
        <v>#VALUE!</v>
      </c>
      <c r="O309" s="36" t="e">
        <f ca="1">SUMIFS(СВЦЭМ!$I$40:$I$783,СВЦЭМ!$A$40:$A$783,$A309,СВЦЭМ!$B$39:$B$789,O$296)+'СЕТ СН'!$F$13</f>
        <v>#VALUE!</v>
      </c>
      <c r="P309" s="36" t="e">
        <f ca="1">SUMIFS(СВЦЭМ!$I$40:$I$783,СВЦЭМ!$A$40:$A$783,$A309,СВЦЭМ!$B$39:$B$789,P$296)+'СЕТ СН'!$F$13</f>
        <v>#VALUE!</v>
      </c>
      <c r="Q309" s="36" t="e">
        <f ca="1">SUMIFS(СВЦЭМ!$I$40:$I$783,СВЦЭМ!$A$40:$A$783,$A309,СВЦЭМ!$B$39:$B$789,Q$296)+'СЕТ СН'!$F$13</f>
        <v>#VALUE!</v>
      </c>
      <c r="R309" s="36" t="e">
        <f ca="1">SUMIFS(СВЦЭМ!$I$40:$I$783,СВЦЭМ!$A$40:$A$783,$A309,СВЦЭМ!$B$39:$B$789,R$296)+'СЕТ СН'!$F$13</f>
        <v>#VALUE!</v>
      </c>
      <c r="S309" s="36" t="e">
        <f ca="1">SUMIFS(СВЦЭМ!$I$40:$I$783,СВЦЭМ!$A$40:$A$783,$A309,СВЦЭМ!$B$39:$B$789,S$296)+'СЕТ СН'!$F$13</f>
        <v>#VALUE!</v>
      </c>
      <c r="T309" s="36" t="e">
        <f ca="1">SUMIFS(СВЦЭМ!$I$40:$I$783,СВЦЭМ!$A$40:$A$783,$A309,СВЦЭМ!$B$39:$B$789,T$296)+'СЕТ СН'!$F$13</f>
        <v>#VALUE!</v>
      </c>
      <c r="U309" s="36" t="e">
        <f ca="1">SUMIFS(СВЦЭМ!$I$40:$I$783,СВЦЭМ!$A$40:$A$783,$A309,СВЦЭМ!$B$39:$B$789,U$296)+'СЕТ СН'!$F$13</f>
        <v>#VALUE!</v>
      </c>
      <c r="V309" s="36" t="e">
        <f ca="1">SUMIFS(СВЦЭМ!$I$40:$I$783,СВЦЭМ!$A$40:$A$783,$A309,СВЦЭМ!$B$39:$B$789,V$296)+'СЕТ СН'!$F$13</f>
        <v>#VALUE!</v>
      </c>
      <c r="W309" s="36" t="e">
        <f ca="1">SUMIFS(СВЦЭМ!$I$40:$I$783,СВЦЭМ!$A$40:$A$783,$A309,СВЦЭМ!$B$39:$B$789,W$296)+'СЕТ СН'!$F$13</f>
        <v>#VALUE!</v>
      </c>
      <c r="X309" s="36" t="e">
        <f ca="1">SUMIFS(СВЦЭМ!$I$40:$I$783,СВЦЭМ!$A$40:$A$783,$A309,СВЦЭМ!$B$39:$B$789,X$296)+'СЕТ СН'!$F$13</f>
        <v>#VALUE!</v>
      </c>
      <c r="Y309" s="36" t="e">
        <f ca="1">SUMIFS(СВЦЭМ!$I$40:$I$783,СВЦЭМ!$A$40:$A$783,$A309,СВЦЭМ!$B$39:$B$789,Y$296)+'СЕТ СН'!$F$13</f>
        <v>#VALUE!</v>
      </c>
    </row>
    <row r="310" spans="1:25" ht="15.75" hidden="1" x14ac:dyDescent="0.2">
      <c r="A310" s="35">
        <f t="shared" si="8"/>
        <v>45640</v>
      </c>
      <c r="B310" s="36" t="e">
        <f ca="1">SUMIFS(СВЦЭМ!$I$40:$I$783,СВЦЭМ!$A$40:$A$783,$A310,СВЦЭМ!$B$39:$B$789,B$296)+'СЕТ СН'!$F$13</f>
        <v>#VALUE!</v>
      </c>
      <c r="C310" s="36" t="e">
        <f ca="1">SUMIFS(СВЦЭМ!$I$40:$I$783,СВЦЭМ!$A$40:$A$783,$A310,СВЦЭМ!$B$39:$B$789,C$296)+'СЕТ СН'!$F$13</f>
        <v>#VALUE!</v>
      </c>
      <c r="D310" s="36" t="e">
        <f ca="1">SUMIFS(СВЦЭМ!$I$40:$I$783,СВЦЭМ!$A$40:$A$783,$A310,СВЦЭМ!$B$39:$B$789,D$296)+'СЕТ СН'!$F$13</f>
        <v>#VALUE!</v>
      </c>
      <c r="E310" s="36" t="e">
        <f ca="1">SUMIFS(СВЦЭМ!$I$40:$I$783,СВЦЭМ!$A$40:$A$783,$A310,СВЦЭМ!$B$39:$B$789,E$296)+'СЕТ СН'!$F$13</f>
        <v>#VALUE!</v>
      </c>
      <c r="F310" s="36" t="e">
        <f ca="1">SUMIFS(СВЦЭМ!$I$40:$I$783,СВЦЭМ!$A$40:$A$783,$A310,СВЦЭМ!$B$39:$B$789,F$296)+'СЕТ СН'!$F$13</f>
        <v>#VALUE!</v>
      </c>
      <c r="G310" s="36" t="e">
        <f ca="1">SUMIFS(СВЦЭМ!$I$40:$I$783,СВЦЭМ!$A$40:$A$783,$A310,СВЦЭМ!$B$39:$B$789,G$296)+'СЕТ СН'!$F$13</f>
        <v>#VALUE!</v>
      </c>
      <c r="H310" s="36" t="e">
        <f ca="1">SUMIFS(СВЦЭМ!$I$40:$I$783,СВЦЭМ!$A$40:$A$783,$A310,СВЦЭМ!$B$39:$B$789,H$296)+'СЕТ СН'!$F$13</f>
        <v>#VALUE!</v>
      </c>
      <c r="I310" s="36" t="e">
        <f ca="1">SUMIFS(СВЦЭМ!$I$40:$I$783,СВЦЭМ!$A$40:$A$783,$A310,СВЦЭМ!$B$39:$B$789,I$296)+'СЕТ СН'!$F$13</f>
        <v>#VALUE!</v>
      </c>
      <c r="J310" s="36" t="e">
        <f ca="1">SUMIFS(СВЦЭМ!$I$40:$I$783,СВЦЭМ!$A$40:$A$783,$A310,СВЦЭМ!$B$39:$B$789,J$296)+'СЕТ СН'!$F$13</f>
        <v>#VALUE!</v>
      </c>
      <c r="K310" s="36" t="e">
        <f ca="1">SUMIFS(СВЦЭМ!$I$40:$I$783,СВЦЭМ!$A$40:$A$783,$A310,СВЦЭМ!$B$39:$B$789,K$296)+'СЕТ СН'!$F$13</f>
        <v>#VALUE!</v>
      </c>
      <c r="L310" s="36" t="e">
        <f ca="1">SUMIFS(СВЦЭМ!$I$40:$I$783,СВЦЭМ!$A$40:$A$783,$A310,СВЦЭМ!$B$39:$B$789,L$296)+'СЕТ СН'!$F$13</f>
        <v>#VALUE!</v>
      </c>
      <c r="M310" s="36" t="e">
        <f ca="1">SUMIFS(СВЦЭМ!$I$40:$I$783,СВЦЭМ!$A$40:$A$783,$A310,СВЦЭМ!$B$39:$B$789,M$296)+'СЕТ СН'!$F$13</f>
        <v>#VALUE!</v>
      </c>
      <c r="N310" s="36" t="e">
        <f ca="1">SUMIFS(СВЦЭМ!$I$40:$I$783,СВЦЭМ!$A$40:$A$783,$A310,СВЦЭМ!$B$39:$B$789,N$296)+'СЕТ СН'!$F$13</f>
        <v>#VALUE!</v>
      </c>
      <c r="O310" s="36" t="e">
        <f ca="1">SUMIFS(СВЦЭМ!$I$40:$I$783,СВЦЭМ!$A$40:$A$783,$A310,СВЦЭМ!$B$39:$B$789,O$296)+'СЕТ СН'!$F$13</f>
        <v>#VALUE!</v>
      </c>
      <c r="P310" s="36" t="e">
        <f ca="1">SUMIFS(СВЦЭМ!$I$40:$I$783,СВЦЭМ!$A$40:$A$783,$A310,СВЦЭМ!$B$39:$B$789,P$296)+'СЕТ СН'!$F$13</f>
        <v>#VALUE!</v>
      </c>
      <c r="Q310" s="36" t="e">
        <f ca="1">SUMIFS(СВЦЭМ!$I$40:$I$783,СВЦЭМ!$A$40:$A$783,$A310,СВЦЭМ!$B$39:$B$789,Q$296)+'СЕТ СН'!$F$13</f>
        <v>#VALUE!</v>
      </c>
      <c r="R310" s="36" t="e">
        <f ca="1">SUMIFS(СВЦЭМ!$I$40:$I$783,СВЦЭМ!$A$40:$A$783,$A310,СВЦЭМ!$B$39:$B$789,R$296)+'СЕТ СН'!$F$13</f>
        <v>#VALUE!</v>
      </c>
      <c r="S310" s="36" t="e">
        <f ca="1">SUMIFS(СВЦЭМ!$I$40:$I$783,СВЦЭМ!$A$40:$A$783,$A310,СВЦЭМ!$B$39:$B$789,S$296)+'СЕТ СН'!$F$13</f>
        <v>#VALUE!</v>
      </c>
      <c r="T310" s="36" t="e">
        <f ca="1">SUMIFS(СВЦЭМ!$I$40:$I$783,СВЦЭМ!$A$40:$A$783,$A310,СВЦЭМ!$B$39:$B$789,T$296)+'СЕТ СН'!$F$13</f>
        <v>#VALUE!</v>
      </c>
      <c r="U310" s="36" t="e">
        <f ca="1">SUMIFS(СВЦЭМ!$I$40:$I$783,СВЦЭМ!$A$40:$A$783,$A310,СВЦЭМ!$B$39:$B$789,U$296)+'СЕТ СН'!$F$13</f>
        <v>#VALUE!</v>
      </c>
      <c r="V310" s="36" t="e">
        <f ca="1">SUMIFS(СВЦЭМ!$I$40:$I$783,СВЦЭМ!$A$40:$A$783,$A310,СВЦЭМ!$B$39:$B$789,V$296)+'СЕТ СН'!$F$13</f>
        <v>#VALUE!</v>
      </c>
      <c r="W310" s="36" t="e">
        <f ca="1">SUMIFS(СВЦЭМ!$I$40:$I$783,СВЦЭМ!$A$40:$A$783,$A310,СВЦЭМ!$B$39:$B$789,W$296)+'СЕТ СН'!$F$13</f>
        <v>#VALUE!</v>
      </c>
      <c r="X310" s="36" t="e">
        <f ca="1">SUMIFS(СВЦЭМ!$I$40:$I$783,СВЦЭМ!$A$40:$A$783,$A310,СВЦЭМ!$B$39:$B$789,X$296)+'СЕТ СН'!$F$13</f>
        <v>#VALUE!</v>
      </c>
      <c r="Y310" s="36" t="e">
        <f ca="1">SUMIFS(СВЦЭМ!$I$40:$I$783,СВЦЭМ!$A$40:$A$783,$A310,СВЦЭМ!$B$39:$B$789,Y$296)+'СЕТ СН'!$F$13</f>
        <v>#VALUE!</v>
      </c>
    </row>
    <row r="311" spans="1:25" ht="15.75" hidden="1" x14ac:dyDescent="0.2">
      <c r="A311" s="35">
        <f t="shared" si="8"/>
        <v>45641</v>
      </c>
      <c r="B311" s="36" t="e">
        <f ca="1">SUMIFS(СВЦЭМ!$I$40:$I$783,СВЦЭМ!$A$40:$A$783,$A311,СВЦЭМ!$B$39:$B$789,B$296)+'СЕТ СН'!$F$13</f>
        <v>#VALUE!</v>
      </c>
      <c r="C311" s="36" t="e">
        <f ca="1">SUMIFS(СВЦЭМ!$I$40:$I$783,СВЦЭМ!$A$40:$A$783,$A311,СВЦЭМ!$B$39:$B$789,C$296)+'СЕТ СН'!$F$13</f>
        <v>#VALUE!</v>
      </c>
      <c r="D311" s="36" t="e">
        <f ca="1">SUMIFS(СВЦЭМ!$I$40:$I$783,СВЦЭМ!$A$40:$A$783,$A311,СВЦЭМ!$B$39:$B$789,D$296)+'СЕТ СН'!$F$13</f>
        <v>#VALUE!</v>
      </c>
      <c r="E311" s="36" t="e">
        <f ca="1">SUMIFS(СВЦЭМ!$I$40:$I$783,СВЦЭМ!$A$40:$A$783,$A311,СВЦЭМ!$B$39:$B$789,E$296)+'СЕТ СН'!$F$13</f>
        <v>#VALUE!</v>
      </c>
      <c r="F311" s="36" t="e">
        <f ca="1">SUMIFS(СВЦЭМ!$I$40:$I$783,СВЦЭМ!$A$40:$A$783,$A311,СВЦЭМ!$B$39:$B$789,F$296)+'СЕТ СН'!$F$13</f>
        <v>#VALUE!</v>
      </c>
      <c r="G311" s="36" t="e">
        <f ca="1">SUMIFS(СВЦЭМ!$I$40:$I$783,СВЦЭМ!$A$40:$A$783,$A311,СВЦЭМ!$B$39:$B$789,G$296)+'СЕТ СН'!$F$13</f>
        <v>#VALUE!</v>
      </c>
      <c r="H311" s="36" t="e">
        <f ca="1">SUMIFS(СВЦЭМ!$I$40:$I$783,СВЦЭМ!$A$40:$A$783,$A311,СВЦЭМ!$B$39:$B$789,H$296)+'СЕТ СН'!$F$13</f>
        <v>#VALUE!</v>
      </c>
      <c r="I311" s="36" t="e">
        <f ca="1">SUMIFS(СВЦЭМ!$I$40:$I$783,СВЦЭМ!$A$40:$A$783,$A311,СВЦЭМ!$B$39:$B$789,I$296)+'СЕТ СН'!$F$13</f>
        <v>#VALUE!</v>
      </c>
      <c r="J311" s="36" t="e">
        <f ca="1">SUMIFS(СВЦЭМ!$I$40:$I$783,СВЦЭМ!$A$40:$A$783,$A311,СВЦЭМ!$B$39:$B$789,J$296)+'СЕТ СН'!$F$13</f>
        <v>#VALUE!</v>
      </c>
      <c r="K311" s="36" t="e">
        <f ca="1">SUMIFS(СВЦЭМ!$I$40:$I$783,СВЦЭМ!$A$40:$A$783,$A311,СВЦЭМ!$B$39:$B$789,K$296)+'СЕТ СН'!$F$13</f>
        <v>#VALUE!</v>
      </c>
      <c r="L311" s="36" t="e">
        <f ca="1">SUMIFS(СВЦЭМ!$I$40:$I$783,СВЦЭМ!$A$40:$A$783,$A311,СВЦЭМ!$B$39:$B$789,L$296)+'СЕТ СН'!$F$13</f>
        <v>#VALUE!</v>
      </c>
      <c r="M311" s="36" t="e">
        <f ca="1">SUMIFS(СВЦЭМ!$I$40:$I$783,СВЦЭМ!$A$40:$A$783,$A311,СВЦЭМ!$B$39:$B$789,M$296)+'СЕТ СН'!$F$13</f>
        <v>#VALUE!</v>
      </c>
      <c r="N311" s="36" t="e">
        <f ca="1">SUMIFS(СВЦЭМ!$I$40:$I$783,СВЦЭМ!$A$40:$A$783,$A311,СВЦЭМ!$B$39:$B$789,N$296)+'СЕТ СН'!$F$13</f>
        <v>#VALUE!</v>
      </c>
      <c r="O311" s="36" t="e">
        <f ca="1">SUMIFS(СВЦЭМ!$I$40:$I$783,СВЦЭМ!$A$40:$A$783,$A311,СВЦЭМ!$B$39:$B$789,O$296)+'СЕТ СН'!$F$13</f>
        <v>#VALUE!</v>
      </c>
      <c r="P311" s="36" t="e">
        <f ca="1">SUMIFS(СВЦЭМ!$I$40:$I$783,СВЦЭМ!$A$40:$A$783,$A311,СВЦЭМ!$B$39:$B$789,P$296)+'СЕТ СН'!$F$13</f>
        <v>#VALUE!</v>
      </c>
      <c r="Q311" s="36" t="e">
        <f ca="1">SUMIFS(СВЦЭМ!$I$40:$I$783,СВЦЭМ!$A$40:$A$783,$A311,СВЦЭМ!$B$39:$B$789,Q$296)+'СЕТ СН'!$F$13</f>
        <v>#VALUE!</v>
      </c>
      <c r="R311" s="36" t="e">
        <f ca="1">SUMIFS(СВЦЭМ!$I$40:$I$783,СВЦЭМ!$A$40:$A$783,$A311,СВЦЭМ!$B$39:$B$789,R$296)+'СЕТ СН'!$F$13</f>
        <v>#VALUE!</v>
      </c>
      <c r="S311" s="36" t="e">
        <f ca="1">SUMIFS(СВЦЭМ!$I$40:$I$783,СВЦЭМ!$A$40:$A$783,$A311,СВЦЭМ!$B$39:$B$789,S$296)+'СЕТ СН'!$F$13</f>
        <v>#VALUE!</v>
      </c>
      <c r="T311" s="36" t="e">
        <f ca="1">SUMIFS(СВЦЭМ!$I$40:$I$783,СВЦЭМ!$A$40:$A$783,$A311,СВЦЭМ!$B$39:$B$789,T$296)+'СЕТ СН'!$F$13</f>
        <v>#VALUE!</v>
      </c>
      <c r="U311" s="36" t="e">
        <f ca="1">SUMIFS(СВЦЭМ!$I$40:$I$783,СВЦЭМ!$A$40:$A$783,$A311,СВЦЭМ!$B$39:$B$789,U$296)+'СЕТ СН'!$F$13</f>
        <v>#VALUE!</v>
      </c>
      <c r="V311" s="36" t="e">
        <f ca="1">SUMIFS(СВЦЭМ!$I$40:$I$783,СВЦЭМ!$A$40:$A$783,$A311,СВЦЭМ!$B$39:$B$789,V$296)+'СЕТ СН'!$F$13</f>
        <v>#VALUE!</v>
      </c>
      <c r="W311" s="36" t="e">
        <f ca="1">SUMIFS(СВЦЭМ!$I$40:$I$783,СВЦЭМ!$A$40:$A$783,$A311,СВЦЭМ!$B$39:$B$789,W$296)+'СЕТ СН'!$F$13</f>
        <v>#VALUE!</v>
      </c>
      <c r="X311" s="36" t="e">
        <f ca="1">SUMIFS(СВЦЭМ!$I$40:$I$783,СВЦЭМ!$A$40:$A$783,$A311,СВЦЭМ!$B$39:$B$789,X$296)+'СЕТ СН'!$F$13</f>
        <v>#VALUE!</v>
      </c>
      <c r="Y311" s="36" t="e">
        <f ca="1">SUMIFS(СВЦЭМ!$I$40:$I$783,СВЦЭМ!$A$40:$A$783,$A311,СВЦЭМ!$B$39:$B$789,Y$296)+'СЕТ СН'!$F$13</f>
        <v>#VALUE!</v>
      </c>
    </row>
    <row r="312" spans="1:25" ht="15.75" hidden="1" x14ac:dyDescent="0.2">
      <c r="A312" s="35">
        <f t="shared" si="8"/>
        <v>45642</v>
      </c>
      <c r="B312" s="36" t="e">
        <f ca="1">SUMIFS(СВЦЭМ!$I$40:$I$783,СВЦЭМ!$A$40:$A$783,$A312,СВЦЭМ!$B$39:$B$789,B$296)+'СЕТ СН'!$F$13</f>
        <v>#VALUE!</v>
      </c>
      <c r="C312" s="36" t="e">
        <f ca="1">SUMIFS(СВЦЭМ!$I$40:$I$783,СВЦЭМ!$A$40:$A$783,$A312,СВЦЭМ!$B$39:$B$789,C$296)+'СЕТ СН'!$F$13</f>
        <v>#VALUE!</v>
      </c>
      <c r="D312" s="36" t="e">
        <f ca="1">SUMIFS(СВЦЭМ!$I$40:$I$783,СВЦЭМ!$A$40:$A$783,$A312,СВЦЭМ!$B$39:$B$789,D$296)+'СЕТ СН'!$F$13</f>
        <v>#VALUE!</v>
      </c>
      <c r="E312" s="36" t="e">
        <f ca="1">SUMIFS(СВЦЭМ!$I$40:$I$783,СВЦЭМ!$A$40:$A$783,$A312,СВЦЭМ!$B$39:$B$789,E$296)+'СЕТ СН'!$F$13</f>
        <v>#VALUE!</v>
      </c>
      <c r="F312" s="36" t="e">
        <f ca="1">SUMIFS(СВЦЭМ!$I$40:$I$783,СВЦЭМ!$A$40:$A$783,$A312,СВЦЭМ!$B$39:$B$789,F$296)+'СЕТ СН'!$F$13</f>
        <v>#VALUE!</v>
      </c>
      <c r="G312" s="36" t="e">
        <f ca="1">SUMIFS(СВЦЭМ!$I$40:$I$783,СВЦЭМ!$A$40:$A$783,$A312,СВЦЭМ!$B$39:$B$789,G$296)+'СЕТ СН'!$F$13</f>
        <v>#VALUE!</v>
      </c>
      <c r="H312" s="36" t="e">
        <f ca="1">SUMIFS(СВЦЭМ!$I$40:$I$783,СВЦЭМ!$A$40:$A$783,$A312,СВЦЭМ!$B$39:$B$789,H$296)+'СЕТ СН'!$F$13</f>
        <v>#VALUE!</v>
      </c>
      <c r="I312" s="36" t="e">
        <f ca="1">SUMIFS(СВЦЭМ!$I$40:$I$783,СВЦЭМ!$A$40:$A$783,$A312,СВЦЭМ!$B$39:$B$789,I$296)+'СЕТ СН'!$F$13</f>
        <v>#VALUE!</v>
      </c>
      <c r="J312" s="36" t="e">
        <f ca="1">SUMIFS(СВЦЭМ!$I$40:$I$783,СВЦЭМ!$A$40:$A$783,$A312,СВЦЭМ!$B$39:$B$789,J$296)+'СЕТ СН'!$F$13</f>
        <v>#VALUE!</v>
      </c>
      <c r="K312" s="36" t="e">
        <f ca="1">SUMIFS(СВЦЭМ!$I$40:$I$783,СВЦЭМ!$A$40:$A$783,$A312,СВЦЭМ!$B$39:$B$789,K$296)+'СЕТ СН'!$F$13</f>
        <v>#VALUE!</v>
      </c>
      <c r="L312" s="36" t="e">
        <f ca="1">SUMIFS(СВЦЭМ!$I$40:$I$783,СВЦЭМ!$A$40:$A$783,$A312,СВЦЭМ!$B$39:$B$789,L$296)+'СЕТ СН'!$F$13</f>
        <v>#VALUE!</v>
      </c>
      <c r="M312" s="36" t="e">
        <f ca="1">SUMIFS(СВЦЭМ!$I$40:$I$783,СВЦЭМ!$A$40:$A$783,$A312,СВЦЭМ!$B$39:$B$789,M$296)+'СЕТ СН'!$F$13</f>
        <v>#VALUE!</v>
      </c>
      <c r="N312" s="36" t="e">
        <f ca="1">SUMIFS(СВЦЭМ!$I$40:$I$783,СВЦЭМ!$A$40:$A$783,$A312,СВЦЭМ!$B$39:$B$789,N$296)+'СЕТ СН'!$F$13</f>
        <v>#VALUE!</v>
      </c>
      <c r="O312" s="36" t="e">
        <f ca="1">SUMIFS(СВЦЭМ!$I$40:$I$783,СВЦЭМ!$A$40:$A$783,$A312,СВЦЭМ!$B$39:$B$789,O$296)+'СЕТ СН'!$F$13</f>
        <v>#VALUE!</v>
      </c>
      <c r="P312" s="36" t="e">
        <f ca="1">SUMIFS(СВЦЭМ!$I$40:$I$783,СВЦЭМ!$A$40:$A$783,$A312,СВЦЭМ!$B$39:$B$789,P$296)+'СЕТ СН'!$F$13</f>
        <v>#VALUE!</v>
      </c>
      <c r="Q312" s="36" t="e">
        <f ca="1">SUMIFS(СВЦЭМ!$I$40:$I$783,СВЦЭМ!$A$40:$A$783,$A312,СВЦЭМ!$B$39:$B$789,Q$296)+'СЕТ СН'!$F$13</f>
        <v>#VALUE!</v>
      </c>
      <c r="R312" s="36" t="e">
        <f ca="1">SUMIFS(СВЦЭМ!$I$40:$I$783,СВЦЭМ!$A$40:$A$783,$A312,СВЦЭМ!$B$39:$B$789,R$296)+'СЕТ СН'!$F$13</f>
        <v>#VALUE!</v>
      </c>
      <c r="S312" s="36" t="e">
        <f ca="1">SUMIFS(СВЦЭМ!$I$40:$I$783,СВЦЭМ!$A$40:$A$783,$A312,СВЦЭМ!$B$39:$B$789,S$296)+'СЕТ СН'!$F$13</f>
        <v>#VALUE!</v>
      </c>
      <c r="T312" s="36" t="e">
        <f ca="1">SUMIFS(СВЦЭМ!$I$40:$I$783,СВЦЭМ!$A$40:$A$783,$A312,СВЦЭМ!$B$39:$B$789,T$296)+'СЕТ СН'!$F$13</f>
        <v>#VALUE!</v>
      </c>
      <c r="U312" s="36" t="e">
        <f ca="1">SUMIFS(СВЦЭМ!$I$40:$I$783,СВЦЭМ!$A$40:$A$783,$A312,СВЦЭМ!$B$39:$B$789,U$296)+'СЕТ СН'!$F$13</f>
        <v>#VALUE!</v>
      </c>
      <c r="V312" s="36" t="e">
        <f ca="1">SUMIFS(СВЦЭМ!$I$40:$I$783,СВЦЭМ!$A$40:$A$783,$A312,СВЦЭМ!$B$39:$B$789,V$296)+'СЕТ СН'!$F$13</f>
        <v>#VALUE!</v>
      </c>
      <c r="W312" s="36" t="e">
        <f ca="1">SUMIFS(СВЦЭМ!$I$40:$I$783,СВЦЭМ!$A$40:$A$783,$A312,СВЦЭМ!$B$39:$B$789,W$296)+'СЕТ СН'!$F$13</f>
        <v>#VALUE!</v>
      </c>
      <c r="X312" s="36" t="e">
        <f ca="1">SUMIFS(СВЦЭМ!$I$40:$I$783,СВЦЭМ!$A$40:$A$783,$A312,СВЦЭМ!$B$39:$B$789,X$296)+'СЕТ СН'!$F$13</f>
        <v>#VALUE!</v>
      </c>
      <c r="Y312" s="36" t="e">
        <f ca="1">SUMIFS(СВЦЭМ!$I$40:$I$783,СВЦЭМ!$A$40:$A$783,$A312,СВЦЭМ!$B$39:$B$789,Y$296)+'СЕТ СН'!$F$13</f>
        <v>#VALUE!</v>
      </c>
    </row>
    <row r="313" spans="1:25" ht="15.75" hidden="1" x14ac:dyDescent="0.2">
      <c r="A313" s="35">
        <f t="shared" si="8"/>
        <v>45643</v>
      </c>
      <c r="B313" s="36" t="e">
        <f ca="1">SUMIFS(СВЦЭМ!$I$40:$I$783,СВЦЭМ!$A$40:$A$783,$A313,СВЦЭМ!$B$39:$B$789,B$296)+'СЕТ СН'!$F$13</f>
        <v>#VALUE!</v>
      </c>
      <c r="C313" s="36" t="e">
        <f ca="1">SUMIFS(СВЦЭМ!$I$40:$I$783,СВЦЭМ!$A$40:$A$783,$A313,СВЦЭМ!$B$39:$B$789,C$296)+'СЕТ СН'!$F$13</f>
        <v>#VALUE!</v>
      </c>
      <c r="D313" s="36" t="e">
        <f ca="1">SUMIFS(СВЦЭМ!$I$40:$I$783,СВЦЭМ!$A$40:$A$783,$A313,СВЦЭМ!$B$39:$B$789,D$296)+'СЕТ СН'!$F$13</f>
        <v>#VALUE!</v>
      </c>
      <c r="E313" s="36" t="e">
        <f ca="1">SUMIFS(СВЦЭМ!$I$40:$I$783,СВЦЭМ!$A$40:$A$783,$A313,СВЦЭМ!$B$39:$B$789,E$296)+'СЕТ СН'!$F$13</f>
        <v>#VALUE!</v>
      </c>
      <c r="F313" s="36" t="e">
        <f ca="1">SUMIFS(СВЦЭМ!$I$40:$I$783,СВЦЭМ!$A$40:$A$783,$A313,СВЦЭМ!$B$39:$B$789,F$296)+'СЕТ СН'!$F$13</f>
        <v>#VALUE!</v>
      </c>
      <c r="G313" s="36" t="e">
        <f ca="1">SUMIFS(СВЦЭМ!$I$40:$I$783,СВЦЭМ!$A$40:$A$783,$A313,СВЦЭМ!$B$39:$B$789,G$296)+'СЕТ СН'!$F$13</f>
        <v>#VALUE!</v>
      </c>
      <c r="H313" s="36" t="e">
        <f ca="1">SUMIFS(СВЦЭМ!$I$40:$I$783,СВЦЭМ!$A$40:$A$783,$A313,СВЦЭМ!$B$39:$B$789,H$296)+'СЕТ СН'!$F$13</f>
        <v>#VALUE!</v>
      </c>
      <c r="I313" s="36" t="e">
        <f ca="1">SUMIFS(СВЦЭМ!$I$40:$I$783,СВЦЭМ!$A$40:$A$783,$A313,СВЦЭМ!$B$39:$B$789,I$296)+'СЕТ СН'!$F$13</f>
        <v>#VALUE!</v>
      </c>
      <c r="J313" s="36" t="e">
        <f ca="1">SUMIFS(СВЦЭМ!$I$40:$I$783,СВЦЭМ!$A$40:$A$783,$A313,СВЦЭМ!$B$39:$B$789,J$296)+'СЕТ СН'!$F$13</f>
        <v>#VALUE!</v>
      </c>
      <c r="K313" s="36" t="e">
        <f ca="1">SUMIFS(СВЦЭМ!$I$40:$I$783,СВЦЭМ!$A$40:$A$783,$A313,СВЦЭМ!$B$39:$B$789,K$296)+'СЕТ СН'!$F$13</f>
        <v>#VALUE!</v>
      </c>
      <c r="L313" s="36" t="e">
        <f ca="1">SUMIFS(СВЦЭМ!$I$40:$I$783,СВЦЭМ!$A$40:$A$783,$A313,СВЦЭМ!$B$39:$B$789,L$296)+'СЕТ СН'!$F$13</f>
        <v>#VALUE!</v>
      </c>
      <c r="M313" s="36" t="e">
        <f ca="1">SUMIFS(СВЦЭМ!$I$40:$I$783,СВЦЭМ!$A$40:$A$783,$A313,СВЦЭМ!$B$39:$B$789,M$296)+'СЕТ СН'!$F$13</f>
        <v>#VALUE!</v>
      </c>
      <c r="N313" s="36" t="e">
        <f ca="1">SUMIFS(СВЦЭМ!$I$40:$I$783,СВЦЭМ!$A$40:$A$783,$A313,СВЦЭМ!$B$39:$B$789,N$296)+'СЕТ СН'!$F$13</f>
        <v>#VALUE!</v>
      </c>
      <c r="O313" s="36" t="e">
        <f ca="1">SUMIFS(СВЦЭМ!$I$40:$I$783,СВЦЭМ!$A$40:$A$783,$A313,СВЦЭМ!$B$39:$B$789,O$296)+'СЕТ СН'!$F$13</f>
        <v>#VALUE!</v>
      </c>
      <c r="P313" s="36" t="e">
        <f ca="1">SUMIFS(СВЦЭМ!$I$40:$I$783,СВЦЭМ!$A$40:$A$783,$A313,СВЦЭМ!$B$39:$B$789,P$296)+'СЕТ СН'!$F$13</f>
        <v>#VALUE!</v>
      </c>
      <c r="Q313" s="36" t="e">
        <f ca="1">SUMIFS(СВЦЭМ!$I$40:$I$783,СВЦЭМ!$A$40:$A$783,$A313,СВЦЭМ!$B$39:$B$789,Q$296)+'СЕТ СН'!$F$13</f>
        <v>#VALUE!</v>
      </c>
      <c r="R313" s="36" t="e">
        <f ca="1">SUMIFS(СВЦЭМ!$I$40:$I$783,СВЦЭМ!$A$40:$A$783,$A313,СВЦЭМ!$B$39:$B$789,R$296)+'СЕТ СН'!$F$13</f>
        <v>#VALUE!</v>
      </c>
      <c r="S313" s="36" t="e">
        <f ca="1">SUMIFS(СВЦЭМ!$I$40:$I$783,СВЦЭМ!$A$40:$A$783,$A313,СВЦЭМ!$B$39:$B$789,S$296)+'СЕТ СН'!$F$13</f>
        <v>#VALUE!</v>
      </c>
      <c r="T313" s="36" t="e">
        <f ca="1">SUMIFS(СВЦЭМ!$I$40:$I$783,СВЦЭМ!$A$40:$A$783,$A313,СВЦЭМ!$B$39:$B$789,T$296)+'СЕТ СН'!$F$13</f>
        <v>#VALUE!</v>
      </c>
      <c r="U313" s="36" t="e">
        <f ca="1">SUMIFS(СВЦЭМ!$I$40:$I$783,СВЦЭМ!$A$40:$A$783,$A313,СВЦЭМ!$B$39:$B$789,U$296)+'СЕТ СН'!$F$13</f>
        <v>#VALUE!</v>
      </c>
      <c r="V313" s="36" t="e">
        <f ca="1">SUMIFS(СВЦЭМ!$I$40:$I$783,СВЦЭМ!$A$40:$A$783,$A313,СВЦЭМ!$B$39:$B$789,V$296)+'СЕТ СН'!$F$13</f>
        <v>#VALUE!</v>
      </c>
      <c r="W313" s="36" t="e">
        <f ca="1">SUMIFS(СВЦЭМ!$I$40:$I$783,СВЦЭМ!$A$40:$A$783,$A313,СВЦЭМ!$B$39:$B$789,W$296)+'СЕТ СН'!$F$13</f>
        <v>#VALUE!</v>
      </c>
      <c r="X313" s="36" t="e">
        <f ca="1">SUMIFS(СВЦЭМ!$I$40:$I$783,СВЦЭМ!$A$40:$A$783,$A313,СВЦЭМ!$B$39:$B$789,X$296)+'СЕТ СН'!$F$13</f>
        <v>#VALUE!</v>
      </c>
      <c r="Y313" s="36" t="e">
        <f ca="1">SUMIFS(СВЦЭМ!$I$40:$I$783,СВЦЭМ!$A$40:$A$783,$A313,СВЦЭМ!$B$39:$B$789,Y$296)+'СЕТ СН'!$F$13</f>
        <v>#VALUE!</v>
      </c>
    </row>
    <row r="314" spans="1:25" ht="15.75" hidden="1" x14ac:dyDescent="0.2">
      <c r="A314" s="35">
        <f t="shared" si="8"/>
        <v>45644</v>
      </c>
      <c r="B314" s="36" t="e">
        <f ca="1">SUMIFS(СВЦЭМ!$I$40:$I$783,СВЦЭМ!$A$40:$A$783,$A314,СВЦЭМ!$B$39:$B$789,B$296)+'СЕТ СН'!$F$13</f>
        <v>#VALUE!</v>
      </c>
      <c r="C314" s="36" t="e">
        <f ca="1">SUMIFS(СВЦЭМ!$I$40:$I$783,СВЦЭМ!$A$40:$A$783,$A314,СВЦЭМ!$B$39:$B$789,C$296)+'СЕТ СН'!$F$13</f>
        <v>#VALUE!</v>
      </c>
      <c r="D314" s="36" t="e">
        <f ca="1">SUMIFS(СВЦЭМ!$I$40:$I$783,СВЦЭМ!$A$40:$A$783,$A314,СВЦЭМ!$B$39:$B$789,D$296)+'СЕТ СН'!$F$13</f>
        <v>#VALUE!</v>
      </c>
      <c r="E314" s="36" t="e">
        <f ca="1">SUMIFS(СВЦЭМ!$I$40:$I$783,СВЦЭМ!$A$40:$A$783,$A314,СВЦЭМ!$B$39:$B$789,E$296)+'СЕТ СН'!$F$13</f>
        <v>#VALUE!</v>
      </c>
      <c r="F314" s="36" t="e">
        <f ca="1">SUMIFS(СВЦЭМ!$I$40:$I$783,СВЦЭМ!$A$40:$A$783,$A314,СВЦЭМ!$B$39:$B$789,F$296)+'СЕТ СН'!$F$13</f>
        <v>#VALUE!</v>
      </c>
      <c r="G314" s="36" t="e">
        <f ca="1">SUMIFS(СВЦЭМ!$I$40:$I$783,СВЦЭМ!$A$40:$A$783,$A314,СВЦЭМ!$B$39:$B$789,G$296)+'СЕТ СН'!$F$13</f>
        <v>#VALUE!</v>
      </c>
      <c r="H314" s="36" t="e">
        <f ca="1">SUMIFS(СВЦЭМ!$I$40:$I$783,СВЦЭМ!$A$40:$A$783,$A314,СВЦЭМ!$B$39:$B$789,H$296)+'СЕТ СН'!$F$13</f>
        <v>#VALUE!</v>
      </c>
      <c r="I314" s="36" t="e">
        <f ca="1">SUMIFS(СВЦЭМ!$I$40:$I$783,СВЦЭМ!$A$40:$A$783,$A314,СВЦЭМ!$B$39:$B$789,I$296)+'СЕТ СН'!$F$13</f>
        <v>#VALUE!</v>
      </c>
      <c r="J314" s="36" t="e">
        <f ca="1">SUMIFS(СВЦЭМ!$I$40:$I$783,СВЦЭМ!$A$40:$A$783,$A314,СВЦЭМ!$B$39:$B$789,J$296)+'СЕТ СН'!$F$13</f>
        <v>#VALUE!</v>
      </c>
      <c r="K314" s="36" t="e">
        <f ca="1">SUMIFS(СВЦЭМ!$I$40:$I$783,СВЦЭМ!$A$40:$A$783,$A314,СВЦЭМ!$B$39:$B$789,K$296)+'СЕТ СН'!$F$13</f>
        <v>#VALUE!</v>
      </c>
      <c r="L314" s="36" t="e">
        <f ca="1">SUMIFS(СВЦЭМ!$I$40:$I$783,СВЦЭМ!$A$40:$A$783,$A314,СВЦЭМ!$B$39:$B$789,L$296)+'СЕТ СН'!$F$13</f>
        <v>#VALUE!</v>
      </c>
      <c r="M314" s="36" t="e">
        <f ca="1">SUMIFS(СВЦЭМ!$I$40:$I$783,СВЦЭМ!$A$40:$A$783,$A314,СВЦЭМ!$B$39:$B$789,M$296)+'СЕТ СН'!$F$13</f>
        <v>#VALUE!</v>
      </c>
      <c r="N314" s="36" t="e">
        <f ca="1">SUMIFS(СВЦЭМ!$I$40:$I$783,СВЦЭМ!$A$40:$A$783,$A314,СВЦЭМ!$B$39:$B$789,N$296)+'СЕТ СН'!$F$13</f>
        <v>#VALUE!</v>
      </c>
      <c r="O314" s="36" t="e">
        <f ca="1">SUMIFS(СВЦЭМ!$I$40:$I$783,СВЦЭМ!$A$40:$A$783,$A314,СВЦЭМ!$B$39:$B$789,O$296)+'СЕТ СН'!$F$13</f>
        <v>#VALUE!</v>
      </c>
      <c r="P314" s="36" t="e">
        <f ca="1">SUMIFS(СВЦЭМ!$I$40:$I$783,СВЦЭМ!$A$40:$A$783,$A314,СВЦЭМ!$B$39:$B$789,P$296)+'СЕТ СН'!$F$13</f>
        <v>#VALUE!</v>
      </c>
      <c r="Q314" s="36" t="e">
        <f ca="1">SUMIFS(СВЦЭМ!$I$40:$I$783,СВЦЭМ!$A$40:$A$783,$A314,СВЦЭМ!$B$39:$B$789,Q$296)+'СЕТ СН'!$F$13</f>
        <v>#VALUE!</v>
      </c>
      <c r="R314" s="36" t="e">
        <f ca="1">SUMIFS(СВЦЭМ!$I$40:$I$783,СВЦЭМ!$A$40:$A$783,$A314,СВЦЭМ!$B$39:$B$789,R$296)+'СЕТ СН'!$F$13</f>
        <v>#VALUE!</v>
      </c>
      <c r="S314" s="36" t="e">
        <f ca="1">SUMIFS(СВЦЭМ!$I$40:$I$783,СВЦЭМ!$A$40:$A$783,$A314,СВЦЭМ!$B$39:$B$789,S$296)+'СЕТ СН'!$F$13</f>
        <v>#VALUE!</v>
      </c>
      <c r="T314" s="36" t="e">
        <f ca="1">SUMIFS(СВЦЭМ!$I$40:$I$783,СВЦЭМ!$A$40:$A$783,$A314,СВЦЭМ!$B$39:$B$789,T$296)+'СЕТ СН'!$F$13</f>
        <v>#VALUE!</v>
      </c>
      <c r="U314" s="36" t="e">
        <f ca="1">SUMIFS(СВЦЭМ!$I$40:$I$783,СВЦЭМ!$A$40:$A$783,$A314,СВЦЭМ!$B$39:$B$789,U$296)+'СЕТ СН'!$F$13</f>
        <v>#VALUE!</v>
      </c>
      <c r="V314" s="36" t="e">
        <f ca="1">SUMIFS(СВЦЭМ!$I$40:$I$783,СВЦЭМ!$A$40:$A$783,$A314,СВЦЭМ!$B$39:$B$789,V$296)+'СЕТ СН'!$F$13</f>
        <v>#VALUE!</v>
      </c>
      <c r="W314" s="36" t="e">
        <f ca="1">SUMIFS(СВЦЭМ!$I$40:$I$783,СВЦЭМ!$A$40:$A$783,$A314,СВЦЭМ!$B$39:$B$789,W$296)+'СЕТ СН'!$F$13</f>
        <v>#VALUE!</v>
      </c>
      <c r="X314" s="36" t="e">
        <f ca="1">SUMIFS(СВЦЭМ!$I$40:$I$783,СВЦЭМ!$A$40:$A$783,$A314,СВЦЭМ!$B$39:$B$789,X$296)+'СЕТ СН'!$F$13</f>
        <v>#VALUE!</v>
      </c>
      <c r="Y314" s="36" t="e">
        <f ca="1">SUMIFS(СВЦЭМ!$I$40:$I$783,СВЦЭМ!$A$40:$A$783,$A314,СВЦЭМ!$B$39:$B$789,Y$296)+'СЕТ СН'!$F$13</f>
        <v>#VALUE!</v>
      </c>
    </row>
    <row r="315" spans="1:25" ht="15.75" hidden="1" x14ac:dyDescent="0.2">
      <c r="A315" s="35">
        <f t="shared" si="8"/>
        <v>45645</v>
      </c>
      <c r="B315" s="36" t="e">
        <f ca="1">SUMIFS(СВЦЭМ!$I$40:$I$783,СВЦЭМ!$A$40:$A$783,$A315,СВЦЭМ!$B$39:$B$789,B$296)+'СЕТ СН'!$F$13</f>
        <v>#VALUE!</v>
      </c>
      <c r="C315" s="36" t="e">
        <f ca="1">SUMIFS(СВЦЭМ!$I$40:$I$783,СВЦЭМ!$A$40:$A$783,$A315,СВЦЭМ!$B$39:$B$789,C$296)+'СЕТ СН'!$F$13</f>
        <v>#VALUE!</v>
      </c>
      <c r="D315" s="36" t="e">
        <f ca="1">SUMIFS(СВЦЭМ!$I$40:$I$783,СВЦЭМ!$A$40:$A$783,$A315,СВЦЭМ!$B$39:$B$789,D$296)+'СЕТ СН'!$F$13</f>
        <v>#VALUE!</v>
      </c>
      <c r="E315" s="36" t="e">
        <f ca="1">SUMIFS(СВЦЭМ!$I$40:$I$783,СВЦЭМ!$A$40:$A$783,$A315,СВЦЭМ!$B$39:$B$789,E$296)+'СЕТ СН'!$F$13</f>
        <v>#VALUE!</v>
      </c>
      <c r="F315" s="36" t="e">
        <f ca="1">SUMIFS(СВЦЭМ!$I$40:$I$783,СВЦЭМ!$A$40:$A$783,$A315,СВЦЭМ!$B$39:$B$789,F$296)+'СЕТ СН'!$F$13</f>
        <v>#VALUE!</v>
      </c>
      <c r="G315" s="36" t="e">
        <f ca="1">SUMIFS(СВЦЭМ!$I$40:$I$783,СВЦЭМ!$A$40:$A$783,$A315,СВЦЭМ!$B$39:$B$789,G$296)+'СЕТ СН'!$F$13</f>
        <v>#VALUE!</v>
      </c>
      <c r="H315" s="36" t="e">
        <f ca="1">SUMIFS(СВЦЭМ!$I$40:$I$783,СВЦЭМ!$A$40:$A$783,$A315,СВЦЭМ!$B$39:$B$789,H$296)+'СЕТ СН'!$F$13</f>
        <v>#VALUE!</v>
      </c>
      <c r="I315" s="36" t="e">
        <f ca="1">SUMIFS(СВЦЭМ!$I$40:$I$783,СВЦЭМ!$A$40:$A$783,$A315,СВЦЭМ!$B$39:$B$789,I$296)+'СЕТ СН'!$F$13</f>
        <v>#VALUE!</v>
      </c>
      <c r="J315" s="36" t="e">
        <f ca="1">SUMIFS(СВЦЭМ!$I$40:$I$783,СВЦЭМ!$A$40:$A$783,$A315,СВЦЭМ!$B$39:$B$789,J$296)+'СЕТ СН'!$F$13</f>
        <v>#VALUE!</v>
      </c>
      <c r="K315" s="36" t="e">
        <f ca="1">SUMIFS(СВЦЭМ!$I$40:$I$783,СВЦЭМ!$A$40:$A$783,$A315,СВЦЭМ!$B$39:$B$789,K$296)+'СЕТ СН'!$F$13</f>
        <v>#VALUE!</v>
      </c>
      <c r="L315" s="36" t="e">
        <f ca="1">SUMIFS(СВЦЭМ!$I$40:$I$783,СВЦЭМ!$A$40:$A$783,$A315,СВЦЭМ!$B$39:$B$789,L$296)+'СЕТ СН'!$F$13</f>
        <v>#VALUE!</v>
      </c>
      <c r="M315" s="36" t="e">
        <f ca="1">SUMIFS(СВЦЭМ!$I$40:$I$783,СВЦЭМ!$A$40:$A$783,$A315,СВЦЭМ!$B$39:$B$789,M$296)+'СЕТ СН'!$F$13</f>
        <v>#VALUE!</v>
      </c>
      <c r="N315" s="36" t="e">
        <f ca="1">SUMIFS(СВЦЭМ!$I$40:$I$783,СВЦЭМ!$A$40:$A$783,$A315,СВЦЭМ!$B$39:$B$789,N$296)+'СЕТ СН'!$F$13</f>
        <v>#VALUE!</v>
      </c>
      <c r="O315" s="36" t="e">
        <f ca="1">SUMIFS(СВЦЭМ!$I$40:$I$783,СВЦЭМ!$A$40:$A$783,$A315,СВЦЭМ!$B$39:$B$789,O$296)+'СЕТ СН'!$F$13</f>
        <v>#VALUE!</v>
      </c>
      <c r="P315" s="36" t="e">
        <f ca="1">SUMIFS(СВЦЭМ!$I$40:$I$783,СВЦЭМ!$A$40:$A$783,$A315,СВЦЭМ!$B$39:$B$789,P$296)+'СЕТ СН'!$F$13</f>
        <v>#VALUE!</v>
      </c>
      <c r="Q315" s="36" t="e">
        <f ca="1">SUMIFS(СВЦЭМ!$I$40:$I$783,СВЦЭМ!$A$40:$A$783,$A315,СВЦЭМ!$B$39:$B$789,Q$296)+'СЕТ СН'!$F$13</f>
        <v>#VALUE!</v>
      </c>
      <c r="R315" s="36" t="e">
        <f ca="1">SUMIFS(СВЦЭМ!$I$40:$I$783,СВЦЭМ!$A$40:$A$783,$A315,СВЦЭМ!$B$39:$B$789,R$296)+'СЕТ СН'!$F$13</f>
        <v>#VALUE!</v>
      </c>
      <c r="S315" s="36" t="e">
        <f ca="1">SUMIFS(СВЦЭМ!$I$40:$I$783,СВЦЭМ!$A$40:$A$783,$A315,СВЦЭМ!$B$39:$B$789,S$296)+'СЕТ СН'!$F$13</f>
        <v>#VALUE!</v>
      </c>
      <c r="T315" s="36" t="e">
        <f ca="1">SUMIFS(СВЦЭМ!$I$40:$I$783,СВЦЭМ!$A$40:$A$783,$A315,СВЦЭМ!$B$39:$B$789,T$296)+'СЕТ СН'!$F$13</f>
        <v>#VALUE!</v>
      </c>
      <c r="U315" s="36" t="e">
        <f ca="1">SUMIFS(СВЦЭМ!$I$40:$I$783,СВЦЭМ!$A$40:$A$783,$A315,СВЦЭМ!$B$39:$B$789,U$296)+'СЕТ СН'!$F$13</f>
        <v>#VALUE!</v>
      </c>
      <c r="V315" s="36" t="e">
        <f ca="1">SUMIFS(СВЦЭМ!$I$40:$I$783,СВЦЭМ!$A$40:$A$783,$A315,СВЦЭМ!$B$39:$B$789,V$296)+'СЕТ СН'!$F$13</f>
        <v>#VALUE!</v>
      </c>
      <c r="W315" s="36" t="e">
        <f ca="1">SUMIFS(СВЦЭМ!$I$40:$I$783,СВЦЭМ!$A$40:$A$783,$A315,СВЦЭМ!$B$39:$B$789,W$296)+'СЕТ СН'!$F$13</f>
        <v>#VALUE!</v>
      </c>
      <c r="X315" s="36" t="e">
        <f ca="1">SUMIFS(СВЦЭМ!$I$40:$I$783,СВЦЭМ!$A$40:$A$783,$A315,СВЦЭМ!$B$39:$B$789,X$296)+'СЕТ СН'!$F$13</f>
        <v>#VALUE!</v>
      </c>
      <c r="Y315" s="36" t="e">
        <f ca="1">SUMIFS(СВЦЭМ!$I$40:$I$783,СВЦЭМ!$A$40:$A$783,$A315,СВЦЭМ!$B$39:$B$789,Y$296)+'СЕТ СН'!$F$13</f>
        <v>#VALUE!</v>
      </c>
    </row>
    <row r="316" spans="1:25" ht="15.75" hidden="1" x14ac:dyDescent="0.2">
      <c r="A316" s="35">
        <f t="shared" si="8"/>
        <v>45646</v>
      </c>
      <c r="B316" s="36" t="e">
        <f ca="1">SUMIFS(СВЦЭМ!$I$40:$I$783,СВЦЭМ!$A$40:$A$783,$A316,СВЦЭМ!$B$39:$B$789,B$296)+'СЕТ СН'!$F$13</f>
        <v>#VALUE!</v>
      </c>
      <c r="C316" s="36" t="e">
        <f ca="1">SUMIFS(СВЦЭМ!$I$40:$I$783,СВЦЭМ!$A$40:$A$783,$A316,СВЦЭМ!$B$39:$B$789,C$296)+'СЕТ СН'!$F$13</f>
        <v>#VALUE!</v>
      </c>
      <c r="D316" s="36" t="e">
        <f ca="1">SUMIFS(СВЦЭМ!$I$40:$I$783,СВЦЭМ!$A$40:$A$783,$A316,СВЦЭМ!$B$39:$B$789,D$296)+'СЕТ СН'!$F$13</f>
        <v>#VALUE!</v>
      </c>
      <c r="E316" s="36" t="e">
        <f ca="1">SUMIFS(СВЦЭМ!$I$40:$I$783,СВЦЭМ!$A$40:$A$783,$A316,СВЦЭМ!$B$39:$B$789,E$296)+'СЕТ СН'!$F$13</f>
        <v>#VALUE!</v>
      </c>
      <c r="F316" s="36" t="e">
        <f ca="1">SUMIFS(СВЦЭМ!$I$40:$I$783,СВЦЭМ!$A$40:$A$783,$A316,СВЦЭМ!$B$39:$B$789,F$296)+'СЕТ СН'!$F$13</f>
        <v>#VALUE!</v>
      </c>
      <c r="G316" s="36" t="e">
        <f ca="1">SUMIFS(СВЦЭМ!$I$40:$I$783,СВЦЭМ!$A$40:$A$783,$A316,СВЦЭМ!$B$39:$B$789,G$296)+'СЕТ СН'!$F$13</f>
        <v>#VALUE!</v>
      </c>
      <c r="H316" s="36" t="e">
        <f ca="1">SUMIFS(СВЦЭМ!$I$40:$I$783,СВЦЭМ!$A$40:$A$783,$A316,СВЦЭМ!$B$39:$B$789,H$296)+'СЕТ СН'!$F$13</f>
        <v>#VALUE!</v>
      </c>
      <c r="I316" s="36" t="e">
        <f ca="1">SUMIFS(СВЦЭМ!$I$40:$I$783,СВЦЭМ!$A$40:$A$783,$A316,СВЦЭМ!$B$39:$B$789,I$296)+'СЕТ СН'!$F$13</f>
        <v>#VALUE!</v>
      </c>
      <c r="J316" s="36" t="e">
        <f ca="1">SUMIFS(СВЦЭМ!$I$40:$I$783,СВЦЭМ!$A$40:$A$783,$A316,СВЦЭМ!$B$39:$B$789,J$296)+'СЕТ СН'!$F$13</f>
        <v>#VALUE!</v>
      </c>
      <c r="K316" s="36" t="e">
        <f ca="1">SUMIFS(СВЦЭМ!$I$40:$I$783,СВЦЭМ!$A$40:$A$783,$A316,СВЦЭМ!$B$39:$B$789,K$296)+'СЕТ СН'!$F$13</f>
        <v>#VALUE!</v>
      </c>
      <c r="L316" s="36" t="e">
        <f ca="1">SUMIFS(СВЦЭМ!$I$40:$I$783,СВЦЭМ!$A$40:$A$783,$A316,СВЦЭМ!$B$39:$B$789,L$296)+'СЕТ СН'!$F$13</f>
        <v>#VALUE!</v>
      </c>
      <c r="M316" s="36" t="e">
        <f ca="1">SUMIFS(СВЦЭМ!$I$40:$I$783,СВЦЭМ!$A$40:$A$783,$A316,СВЦЭМ!$B$39:$B$789,M$296)+'СЕТ СН'!$F$13</f>
        <v>#VALUE!</v>
      </c>
      <c r="N316" s="36" t="e">
        <f ca="1">SUMIFS(СВЦЭМ!$I$40:$I$783,СВЦЭМ!$A$40:$A$783,$A316,СВЦЭМ!$B$39:$B$789,N$296)+'СЕТ СН'!$F$13</f>
        <v>#VALUE!</v>
      </c>
      <c r="O316" s="36" t="e">
        <f ca="1">SUMIFS(СВЦЭМ!$I$40:$I$783,СВЦЭМ!$A$40:$A$783,$A316,СВЦЭМ!$B$39:$B$789,O$296)+'СЕТ СН'!$F$13</f>
        <v>#VALUE!</v>
      </c>
      <c r="P316" s="36" t="e">
        <f ca="1">SUMIFS(СВЦЭМ!$I$40:$I$783,СВЦЭМ!$A$40:$A$783,$A316,СВЦЭМ!$B$39:$B$789,P$296)+'СЕТ СН'!$F$13</f>
        <v>#VALUE!</v>
      </c>
      <c r="Q316" s="36" t="e">
        <f ca="1">SUMIFS(СВЦЭМ!$I$40:$I$783,СВЦЭМ!$A$40:$A$783,$A316,СВЦЭМ!$B$39:$B$789,Q$296)+'СЕТ СН'!$F$13</f>
        <v>#VALUE!</v>
      </c>
      <c r="R316" s="36" t="e">
        <f ca="1">SUMIFS(СВЦЭМ!$I$40:$I$783,СВЦЭМ!$A$40:$A$783,$A316,СВЦЭМ!$B$39:$B$789,R$296)+'СЕТ СН'!$F$13</f>
        <v>#VALUE!</v>
      </c>
      <c r="S316" s="36" t="e">
        <f ca="1">SUMIFS(СВЦЭМ!$I$40:$I$783,СВЦЭМ!$A$40:$A$783,$A316,СВЦЭМ!$B$39:$B$789,S$296)+'СЕТ СН'!$F$13</f>
        <v>#VALUE!</v>
      </c>
      <c r="T316" s="36" t="e">
        <f ca="1">SUMIFS(СВЦЭМ!$I$40:$I$783,СВЦЭМ!$A$40:$A$783,$A316,СВЦЭМ!$B$39:$B$789,T$296)+'СЕТ СН'!$F$13</f>
        <v>#VALUE!</v>
      </c>
      <c r="U316" s="36" t="e">
        <f ca="1">SUMIFS(СВЦЭМ!$I$40:$I$783,СВЦЭМ!$A$40:$A$783,$A316,СВЦЭМ!$B$39:$B$789,U$296)+'СЕТ СН'!$F$13</f>
        <v>#VALUE!</v>
      </c>
      <c r="V316" s="36" t="e">
        <f ca="1">SUMIFS(СВЦЭМ!$I$40:$I$783,СВЦЭМ!$A$40:$A$783,$A316,СВЦЭМ!$B$39:$B$789,V$296)+'СЕТ СН'!$F$13</f>
        <v>#VALUE!</v>
      </c>
      <c r="W316" s="36" t="e">
        <f ca="1">SUMIFS(СВЦЭМ!$I$40:$I$783,СВЦЭМ!$A$40:$A$783,$A316,СВЦЭМ!$B$39:$B$789,W$296)+'СЕТ СН'!$F$13</f>
        <v>#VALUE!</v>
      </c>
      <c r="X316" s="36" t="e">
        <f ca="1">SUMIFS(СВЦЭМ!$I$40:$I$783,СВЦЭМ!$A$40:$A$783,$A316,СВЦЭМ!$B$39:$B$789,X$296)+'СЕТ СН'!$F$13</f>
        <v>#VALUE!</v>
      </c>
      <c r="Y316" s="36" t="e">
        <f ca="1">SUMIFS(СВЦЭМ!$I$40:$I$783,СВЦЭМ!$A$40:$A$783,$A316,СВЦЭМ!$B$39:$B$789,Y$296)+'СЕТ СН'!$F$13</f>
        <v>#VALUE!</v>
      </c>
    </row>
    <row r="317" spans="1:25" ht="15.75" hidden="1" x14ac:dyDescent="0.2">
      <c r="A317" s="35">
        <f t="shared" si="8"/>
        <v>45647</v>
      </c>
      <c r="B317" s="36" t="e">
        <f ca="1">SUMIFS(СВЦЭМ!$I$40:$I$783,СВЦЭМ!$A$40:$A$783,$A317,СВЦЭМ!$B$39:$B$789,B$296)+'СЕТ СН'!$F$13</f>
        <v>#VALUE!</v>
      </c>
      <c r="C317" s="36" t="e">
        <f ca="1">SUMIFS(СВЦЭМ!$I$40:$I$783,СВЦЭМ!$A$40:$A$783,$A317,СВЦЭМ!$B$39:$B$789,C$296)+'СЕТ СН'!$F$13</f>
        <v>#VALUE!</v>
      </c>
      <c r="D317" s="36" t="e">
        <f ca="1">SUMIFS(СВЦЭМ!$I$40:$I$783,СВЦЭМ!$A$40:$A$783,$A317,СВЦЭМ!$B$39:$B$789,D$296)+'СЕТ СН'!$F$13</f>
        <v>#VALUE!</v>
      </c>
      <c r="E317" s="36" t="e">
        <f ca="1">SUMIFS(СВЦЭМ!$I$40:$I$783,СВЦЭМ!$A$40:$A$783,$A317,СВЦЭМ!$B$39:$B$789,E$296)+'СЕТ СН'!$F$13</f>
        <v>#VALUE!</v>
      </c>
      <c r="F317" s="36" t="e">
        <f ca="1">SUMIFS(СВЦЭМ!$I$40:$I$783,СВЦЭМ!$A$40:$A$783,$A317,СВЦЭМ!$B$39:$B$789,F$296)+'СЕТ СН'!$F$13</f>
        <v>#VALUE!</v>
      </c>
      <c r="G317" s="36" t="e">
        <f ca="1">SUMIFS(СВЦЭМ!$I$40:$I$783,СВЦЭМ!$A$40:$A$783,$A317,СВЦЭМ!$B$39:$B$789,G$296)+'СЕТ СН'!$F$13</f>
        <v>#VALUE!</v>
      </c>
      <c r="H317" s="36" t="e">
        <f ca="1">SUMIFS(СВЦЭМ!$I$40:$I$783,СВЦЭМ!$A$40:$A$783,$A317,СВЦЭМ!$B$39:$B$789,H$296)+'СЕТ СН'!$F$13</f>
        <v>#VALUE!</v>
      </c>
      <c r="I317" s="36" t="e">
        <f ca="1">SUMIFS(СВЦЭМ!$I$40:$I$783,СВЦЭМ!$A$40:$A$783,$A317,СВЦЭМ!$B$39:$B$789,I$296)+'СЕТ СН'!$F$13</f>
        <v>#VALUE!</v>
      </c>
      <c r="J317" s="36" t="e">
        <f ca="1">SUMIFS(СВЦЭМ!$I$40:$I$783,СВЦЭМ!$A$40:$A$783,$A317,СВЦЭМ!$B$39:$B$789,J$296)+'СЕТ СН'!$F$13</f>
        <v>#VALUE!</v>
      </c>
      <c r="K317" s="36" t="e">
        <f ca="1">SUMIFS(СВЦЭМ!$I$40:$I$783,СВЦЭМ!$A$40:$A$783,$A317,СВЦЭМ!$B$39:$B$789,K$296)+'СЕТ СН'!$F$13</f>
        <v>#VALUE!</v>
      </c>
      <c r="L317" s="36" t="e">
        <f ca="1">SUMIFS(СВЦЭМ!$I$40:$I$783,СВЦЭМ!$A$40:$A$783,$A317,СВЦЭМ!$B$39:$B$789,L$296)+'СЕТ СН'!$F$13</f>
        <v>#VALUE!</v>
      </c>
      <c r="M317" s="36" t="e">
        <f ca="1">SUMIFS(СВЦЭМ!$I$40:$I$783,СВЦЭМ!$A$40:$A$783,$A317,СВЦЭМ!$B$39:$B$789,M$296)+'СЕТ СН'!$F$13</f>
        <v>#VALUE!</v>
      </c>
      <c r="N317" s="36" t="e">
        <f ca="1">SUMIFS(СВЦЭМ!$I$40:$I$783,СВЦЭМ!$A$40:$A$783,$A317,СВЦЭМ!$B$39:$B$789,N$296)+'СЕТ СН'!$F$13</f>
        <v>#VALUE!</v>
      </c>
      <c r="O317" s="36" t="e">
        <f ca="1">SUMIFS(СВЦЭМ!$I$40:$I$783,СВЦЭМ!$A$40:$A$783,$A317,СВЦЭМ!$B$39:$B$789,O$296)+'СЕТ СН'!$F$13</f>
        <v>#VALUE!</v>
      </c>
      <c r="P317" s="36" t="e">
        <f ca="1">SUMIFS(СВЦЭМ!$I$40:$I$783,СВЦЭМ!$A$40:$A$783,$A317,СВЦЭМ!$B$39:$B$789,P$296)+'СЕТ СН'!$F$13</f>
        <v>#VALUE!</v>
      </c>
      <c r="Q317" s="36" t="e">
        <f ca="1">SUMIFS(СВЦЭМ!$I$40:$I$783,СВЦЭМ!$A$40:$A$783,$A317,СВЦЭМ!$B$39:$B$789,Q$296)+'СЕТ СН'!$F$13</f>
        <v>#VALUE!</v>
      </c>
      <c r="R317" s="36" t="e">
        <f ca="1">SUMIFS(СВЦЭМ!$I$40:$I$783,СВЦЭМ!$A$40:$A$783,$A317,СВЦЭМ!$B$39:$B$789,R$296)+'СЕТ СН'!$F$13</f>
        <v>#VALUE!</v>
      </c>
      <c r="S317" s="36" t="e">
        <f ca="1">SUMIFS(СВЦЭМ!$I$40:$I$783,СВЦЭМ!$A$40:$A$783,$A317,СВЦЭМ!$B$39:$B$789,S$296)+'СЕТ СН'!$F$13</f>
        <v>#VALUE!</v>
      </c>
      <c r="T317" s="36" t="e">
        <f ca="1">SUMIFS(СВЦЭМ!$I$40:$I$783,СВЦЭМ!$A$40:$A$783,$A317,СВЦЭМ!$B$39:$B$789,T$296)+'СЕТ СН'!$F$13</f>
        <v>#VALUE!</v>
      </c>
      <c r="U317" s="36" t="e">
        <f ca="1">SUMIFS(СВЦЭМ!$I$40:$I$783,СВЦЭМ!$A$40:$A$783,$A317,СВЦЭМ!$B$39:$B$789,U$296)+'СЕТ СН'!$F$13</f>
        <v>#VALUE!</v>
      </c>
      <c r="V317" s="36" t="e">
        <f ca="1">SUMIFS(СВЦЭМ!$I$40:$I$783,СВЦЭМ!$A$40:$A$783,$A317,СВЦЭМ!$B$39:$B$789,V$296)+'СЕТ СН'!$F$13</f>
        <v>#VALUE!</v>
      </c>
      <c r="W317" s="36" t="e">
        <f ca="1">SUMIFS(СВЦЭМ!$I$40:$I$783,СВЦЭМ!$A$40:$A$783,$A317,СВЦЭМ!$B$39:$B$789,W$296)+'СЕТ СН'!$F$13</f>
        <v>#VALUE!</v>
      </c>
      <c r="X317" s="36" t="e">
        <f ca="1">SUMIFS(СВЦЭМ!$I$40:$I$783,СВЦЭМ!$A$40:$A$783,$A317,СВЦЭМ!$B$39:$B$789,X$296)+'СЕТ СН'!$F$13</f>
        <v>#VALUE!</v>
      </c>
      <c r="Y317" s="36" t="e">
        <f ca="1">SUMIFS(СВЦЭМ!$I$40:$I$783,СВЦЭМ!$A$40:$A$783,$A317,СВЦЭМ!$B$39:$B$789,Y$296)+'СЕТ СН'!$F$13</f>
        <v>#VALUE!</v>
      </c>
    </row>
    <row r="318" spans="1:25" ht="15.75" hidden="1" x14ac:dyDescent="0.2">
      <c r="A318" s="35">
        <f t="shared" si="8"/>
        <v>45648</v>
      </c>
      <c r="B318" s="36" t="e">
        <f ca="1">SUMIFS(СВЦЭМ!$I$40:$I$783,СВЦЭМ!$A$40:$A$783,$A318,СВЦЭМ!$B$39:$B$789,B$296)+'СЕТ СН'!$F$13</f>
        <v>#VALUE!</v>
      </c>
      <c r="C318" s="36" t="e">
        <f ca="1">SUMIFS(СВЦЭМ!$I$40:$I$783,СВЦЭМ!$A$40:$A$783,$A318,СВЦЭМ!$B$39:$B$789,C$296)+'СЕТ СН'!$F$13</f>
        <v>#VALUE!</v>
      </c>
      <c r="D318" s="36" t="e">
        <f ca="1">SUMIFS(СВЦЭМ!$I$40:$I$783,СВЦЭМ!$A$40:$A$783,$A318,СВЦЭМ!$B$39:$B$789,D$296)+'СЕТ СН'!$F$13</f>
        <v>#VALUE!</v>
      </c>
      <c r="E318" s="36" t="e">
        <f ca="1">SUMIFS(СВЦЭМ!$I$40:$I$783,СВЦЭМ!$A$40:$A$783,$A318,СВЦЭМ!$B$39:$B$789,E$296)+'СЕТ СН'!$F$13</f>
        <v>#VALUE!</v>
      </c>
      <c r="F318" s="36" t="e">
        <f ca="1">SUMIFS(СВЦЭМ!$I$40:$I$783,СВЦЭМ!$A$40:$A$783,$A318,СВЦЭМ!$B$39:$B$789,F$296)+'СЕТ СН'!$F$13</f>
        <v>#VALUE!</v>
      </c>
      <c r="G318" s="36" t="e">
        <f ca="1">SUMIFS(СВЦЭМ!$I$40:$I$783,СВЦЭМ!$A$40:$A$783,$A318,СВЦЭМ!$B$39:$B$789,G$296)+'СЕТ СН'!$F$13</f>
        <v>#VALUE!</v>
      </c>
      <c r="H318" s="36" t="e">
        <f ca="1">SUMIFS(СВЦЭМ!$I$40:$I$783,СВЦЭМ!$A$40:$A$783,$A318,СВЦЭМ!$B$39:$B$789,H$296)+'СЕТ СН'!$F$13</f>
        <v>#VALUE!</v>
      </c>
      <c r="I318" s="36" t="e">
        <f ca="1">SUMIFS(СВЦЭМ!$I$40:$I$783,СВЦЭМ!$A$40:$A$783,$A318,СВЦЭМ!$B$39:$B$789,I$296)+'СЕТ СН'!$F$13</f>
        <v>#VALUE!</v>
      </c>
      <c r="J318" s="36" t="e">
        <f ca="1">SUMIFS(СВЦЭМ!$I$40:$I$783,СВЦЭМ!$A$40:$A$783,$A318,СВЦЭМ!$B$39:$B$789,J$296)+'СЕТ СН'!$F$13</f>
        <v>#VALUE!</v>
      </c>
      <c r="K318" s="36" t="e">
        <f ca="1">SUMIFS(СВЦЭМ!$I$40:$I$783,СВЦЭМ!$A$40:$A$783,$A318,СВЦЭМ!$B$39:$B$789,K$296)+'СЕТ СН'!$F$13</f>
        <v>#VALUE!</v>
      </c>
      <c r="L318" s="36" t="e">
        <f ca="1">SUMIFS(СВЦЭМ!$I$40:$I$783,СВЦЭМ!$A$40:$A$783,$A318,СВЦЭМ!$B$39:$B$789,L$296)+'СЕТ СН'!$F$13</f>
        <v>#VALUE!</v>
      </c>
      <c r="M318" s="36" t="e">
        <f ca="1">SUMIFS(СВЦЭМ!$I$40:$I$783,СВЦЭМ!$A$40:$A$783,$A318,СВЦЭМ!$B$39:$B$789,M$296)+'СЕТ СН'!$F$13</f>
        <v>#VALUE!</v>
      </c>
      <c r="N318" s="36" t="e">
        <f ca="1">SUMIFS(СВЦЭМ!$I$40:$I$783,СВЦЭМ!$A$40:$A$783,$A318,СВЦЭМ!$B$39:$B$789,N$296)+'СЕТ СН'!$F$13</f>
        <v>#VALUE!</v>
      </c>
      <c r="O318" s="36" t="e">
        <f ca="1">SUMIFS(СВЦЭМ!$I$40:$I$783,СВЦЭМ!$A$40:$A$783,$A318,СВЦЭМ!$B$39:$B$789,O$296)+'СЕТ СН'!$F$13</f>
        <v>#VALUE!</v>
      </c>
      <c r="P318" s="36" t="e">
        <f ca="1">SUMIFS(СВЦЭМ!$I$40:$I$783,СВЦЭМ!$A$40:$A$783,$A318,СВЦЭМ!$B$39:$B$789,P$296)+'СЕТ СН'!$F$13</f>
        <v>#VALUE!</v>
      </c>
      <c r="Q318" s="36" t="e">
        <f ca="1">SUMIFS(СВЦЭМ!$I$40:$I$783,СВЦЭМ!$A$40:$A$783,$A318,СВЦЭМ!$B$39:$B$789,Q$296)+'СЕТ СН'!$F$13</f>
        <v>#VALUE!</v>
      </c>
      <c r="R318" s="36" t="e">
        <f ca="1">SUMIFS(СВЦЭМ!$I$40:$I$783,СВЦЭМ!$A$40:$A$783,$A318,СВЦЭМ!$B$39:$B$789,R$296)+'СЕТ СН'!$F$13</f>
        <v>#VALUE!</v>
      </c>
      <c r="S318" s="36" t="e">
        <f ca="1">SUMIFS(СВЦЭМ!$I$40:$I$783,СВЦЭМ!$A$40:$A$783,$A318,СВЦЭМ!$B$39:$B$789,S$296)+'СЕТ СН'!$F$13</f>
        <v>#VALUE!</v>
      </c>
      <c r="T318" s="36" t="e">
        <f ca="1">SUMIFS(СВЦЭМ!$I$40:$I$783,СВЦЭМ!$A$40:$A$783,$A318,СВЦЭМ!$B$39:$B$789,T$296)+'СЕТ СН'!$F$13</f>
        <v>#VALUE!</v>
      </c>
      <c r="U318" s="36" t="e">
        <f ca="1">SUMIFS(СВЦЭМ!$I$40:$I$783,СВЦЭМ!$A$40:$A$783,$A318,СВЦЭМ!$B$39:$B$789,U$296)+'СЕТ СН'!$F$13</f>
        <v>#VALUE!</v>
      </c>
      <c r="V318" s="36" t="e">
        <f ca="1">SUMIFS(СВЦЭМ!$I$40:$I$783,СВЦЭМ!$A$40:$A$783,$A318,СВЦЭМ!$B$39:$B$789,V$296)+'СЕТ СН'!$F$13</f>
        <v>#VALUE!</v>
      </c>
      <c r="W318" s="36" t="e">
        <f ca="1">SUMIFS(СВЦЭМ!$I$40:$I$783,СВЦЭМ!$A$40:$A$783,$A318,СВЦЭМ!$B$39:$B$789,W$296)+'СЕТ СН'!$F$13</f>
        <v>#VALUE!</v>
      </c>
      <c r="X318" s="36" t="e">
        <f ca="1">SUMIFS(СВЦЭМ!$I$40:$I$783,СВЦЭМ!$A$40:$A$783,$A318,СВЦЭМ!$B$39:$B$789,X$296)+'СЕТ СН'!$F$13</f>
        <v>#VALUE!</v>
      </c>
      <c r="Y318" s="36" t="e">
        <f ca="1">SUMIFS(СВЦЭМ!$I$40:$I$783,СВЦЭМ!$A$40:$A$783,$A318,СВЦЭМ!$B$39:$B$789,Y$296)+'СЕТ СН'!$F$13</f>
        <v>#VALUE!</v>
      </c>
    </row>
    <row r="319" spans="1:25" ht="15.75" hidden="1" x14ac:dyDescent="0.2">
      <c r="A319" s="35">
        <f t="shared" si="8"/>
        <v>45649</v>
      </c>
      <c r="B319" s="36" t="e">
        <f ca="1">SUMIFS(СВЦЭМ!$I$40:$I$783,СВЦЭМ!$A$40:$A$783,$A319,СВЦЭМ!$B$39:$B$789,B$296)+'СЕТ СН'!$F$13</f>
        <v>#VALUE!</v>
      </c>
      <c r="C319" s="36" t="e">
        <f ca="1">SUMIFS(СВЦЭМ!$I$40:$I$783,СВЦЭМ!$A$40:$A$783,$A319,СВЦЭМ!$B$39:$B$789,C$296)+'СЕТ СН'!$F$13</f>
        <v>#VALUE!</v>
      </c>
      <c r="D319" s="36" t="e">
        <f ca="1">SUMIFS(СВЦЭМ!$I$40:$I$783,СВЦЭМ!$A$40:$A$783,$A319,СВЦЭМ!$B$39:$B$789,D$296)+'СЕТ СН'!$F$13</f>
        <v>#VALUE!</v>
      </c>
      <c r="E319" s="36" t="e">
        <f ca="1">SUMIFS(СВЦЭМ!$I$40:$I$783,СВЦЭМ!$A$40:$A$783,$A319,СВЦЭМ!$B$39:$B$789,E$296)+'СЕТ СН'!$F$13</f>
        <v>#VALUE!</v>
      </c>
      <c r="F319" s="36" t="e">
        <f ca="1">SUMIFS(СВЦЭМ!$I$40:$I$783,СВЦЭМ!$A$40:$A$783,$A319,СВЦЭМ!$B$39:$B$789,F$296)+'СЕТ СН'!$F$13</f>
        <v>#VALUE!</v>
      </c>
      <c r="G319" s="36" t="e">
        <f ca="1">SUMIFS(СВЦЭМ!$I$40:$I$783,СВЦЭМ!$A$40:$A$783,$A319,СВЦЭМ!$B$39:$B$789,G$296)+'СЕТ СН'!$F$13</f>
        <v>#VALUE!</v>
      </c>
      <c r="H319" s="36" t="e">
        <f ca="1">SUMIFS(СВЦЭМ!$I$40:$I$783,СВЦЭМ!$A$40:$A$783,$A319,СВЦЭМ!$B$39:$B$789,H$296)+'СЕТ СН'!$F$13</f>
        <v>#VALUE!</v>
      </c>
      <c r="I319" s="36" t="e">
        <f ca="1">SUMIFS(СВЦЭМ!$I$40:$I$783,СВЦЭМ!$A$40:$A$783,$A319,СВЦЭМ!$B$39:$B$789,I$296)+'СЕТ СН'!$F$13</f>
        <v>#VALUE!</v>
      </c>
      <c r="J319" s="36" t="e">
        <f ca="1">SUMIFS(СВЦЭМ!$I$40:$I$783,СВЦЭМ!$A$40:$A$783,$A319,СВЦЭМ!$B$39:$B$789,J$296)+'СЕТ СН'!$F$13</f>
        <v>#VALUE!</v>
      </c>
      <c r="K319" s="36" t="e">
        <f ca="1">SUMIFS(СВЦЭМ!$I$40:$I$783,СВЦЭМ!$A$40:$A$783,$A319,СВЦЭМ!$B$39:$B$789,K$296)+'СЕТ СН'!$F$13</f>
        <v>#VALUE!</v>
      </c>
      <c r="L319" s="36" t="e">
        <f ca="1">SUMIFS(СВЦЭМ!$I$40:$I$783,СВЦЭМ!$A$40:$A$783,$A319,СВЦЭМ!$B$39:$B$789,L$296)+'СЕТ СН'!$F$13</f>
        <v>#VALUE!</v>
      </c>
      <c r="M319" s="36" t="e">
        <f ca="1">SUMIFS(СВЦЭМ!$I$40:$I$783,СВЦЭМ!$A$40:$A$783,$A319,СВЦЭМ!$B$39:$B$789,M$296)+'СЕТ СН'!$F$13</f>
        <v>#VALUE!</v>
      </c>
      <c r="N319" s="36" t="e">
        <f ca="1">SUMIFS(СВЦЭМ!$I$40:$I$783,СВЦЭМ!$A$40:$A$783,$A319,СВЦЭМ!$B$39:$B$789,N$296)+'СЕТ СН'!$F$13</f>
        <v>#VALUE!</v>
      </c>
      <c r="O319" s="36" t="e">
        <f ca="1">SUMIFS(СВЦЭМ!$I$40:$I$783,СВЦЭМ!$A$40:$A$783,$A319,СВЦЭМ!$B$39:$B$789,O$296)+'СЕТ СН'!$F$13</f>
        <v>#VALUE!</v>
      </c>
      <c r="P319" s="36" t="e">
        <f ca="1">SUMIFS(СВЦЭМ!$I$40:$I$783,СВЦЭМ!$A$40:$A$783,$A319,СВЦЭМ!$B$39:$B$789,P$296)+'СЕТ СН'!$F$13</f>
        <v>#VALUE!</v>
      </c>
      <c r="Q319" s="36" t="e">
        <f ca="1">SUMIFS(СВЦЭМ!$I$40:$I$783,СВЦЭМ!$A$40:$A$783,$A319,СВЦЭМ!$B$39:$B$789,Q$296)+'СЕТ СН'!$F$13</f>
        <v>#VALUE!</v>
      </c>
      <c r="R319" s="36" t="e">
        <f ca="1">SUMIFS(СВЦЭМ!$I$40:$I$783,СВЦЭМ!$A$40:$A$783,$A319,СВЦЭМ!$B$39:$B$789,R$296)+'СЕТ СН'!$F$13</f>
        <v>#VALUE!</v>
      </c>
      <c r="S319" s="36" t="e">
        <f ca="1">SUMIFS(СВЦЭМ!$I$40:$I$783,СВЦЭМ!$A$40:$A$783,$A319,СВЦЭМ!$B$39:$B$789,S$296)+'СЕТ СН'!$F$13</f>
        <v>#VALUE!</v>
      </c>
      <c r="T319" s="36" t="e">
        <f ca="1">SUMIFS(СВЦЭМ!$I$40:$I$783,СВЦЭМ!$A$40:$A$783,$A319,СВЦЭМ!$B$39:$B$789,T$296)+'СЕТ СН'!$F$13</f>
        <v>#VALUE!</v>
      </c>
      <c r="U319" s="36" t="e">
        <f ca="1">SUMIFS(СВЦЭМ!$I$40:$I$783,СВЦЭМ!$A$40:$A$783,$A319,СВЦЭМ!$B$39:$B$789,U$296)+'СЕТ СН'!$F$13</f>
        <v>#VALUE!</v>
      </c>
      <c r="V319" s="36" t="e">
        <f ca="1">SUMIFS(СВЦЭМ!$I$40:$I$783,СВЦЭМ!$A$40:$A$783,$A319,СВЦЭМ!$B$39:$B$789,V$296)+'СЕТ СН'!$F$13</f>
        <v>#VALUE!</v>
      </c>
      <c r="W319" s="36" t="e">
        <f ca="1">SUMIFS(СВЦЭМ!$I$40:$I$783,СВЦЭМ!$A$40:$A$783,$A319,СВЦЭМ!$B$39:$B$789,W$296)+'СЕТ СН'!$F$13</f>
        <v>#VALUE!</v>
      </c>
      <c r="X319" s="36" t="e">
        <f ca="1">SUMIFS(СВЦЭМ!$I$40:$I$783,СВЦЭМ!$A$40:$A$783,$A319,СВЦЭМ!$B$39:$B$789,X$296)+'СЕТ СН'!$F$13</f>
        <v>#VALUE!</v>
      </c>
      <c r="Y319" s="36" t="e">
        <f ca="1">SUMIFS(СВЦЭМ!$I$40:$I$783,СВЦЭМ!$A$40:$A$783,$A319,СВЦЭМ!$B$39:$B$789,Y$296)+'СЕТ СН'!$F$13</f>
        <v>#VALUE!</v>
      </c>
    </row>
    <row r="320" spans="1:25" ht="15.75" hidden="1" x14ac:dyDescent="0.2">
      <c r="A320" s="35">
        <f t="shared" si="8"/>
        <v>45650</v>
      </c>
      <c r="B320" s="36" t="e">
        <f ca="1">SUMIFS(СВЦЭМ!$I$40:$I$783,СВЦЭМ!$A$40:$A$783,$A320,СВЦЭМ!$B$39:$B$789,B$296)+'СЕТ СН'!$F$13</f>
        <v>#VALUE!</v>
      </c>
      <c r="C320" s="36" t="e">
        <f ca="1">SUMIFS(СВЦЭМ!$I$40:$I$783,СВЦЭМ!$A$40:$A$783,$A320,СВЦЭМ!$B$39:$B$789,C$296)+'СЕТ СН'!$F$13</f>
        <v>#VALUE!</v>
      </c>
      <c r="D320" s="36" t="e">
        <f ca="1">SUMIFS(СВЦЭМ!$I$40:$I$783,СВЦЭМ!$A$40:$A$783,$A320,СВЦЭМ!$B$39:$B$789,D$296)+'СЕТ СН'!$F$13</f>
        <v>#VALUE!</v>
      </c>
      <c r="E320" s="36" t="e">
        <f ca="1">SUMIFS(СВЦЭМ!$I$40:$I$783,СВЦЭМ!$A$40:$A$783,$A320,СВЦЭМ!$B$39:$B$789,E$296)+'СЕТ СН'!$F$13</f>
        <v>#VALUE!</v>
      </c>
      <c r="F320" s="36" t="e">
        <f ca="1">SUMIFS(СВЦЭМ!$I$40:$I$783,СВЦЭМ!$A$40:$A$783,$A320,СВЦЭМ!$B$39:$B$789,F$296)+'СЕТ СН'!$F$13</f>
        <v>#VALUE!</v>
      </c>
      <c r="G320" s="36" t="e">
        <f ca="1">SUMIFS(СВЦЭМ!$I$40:$I$783,СВЦЭМ!$A$40:$A$783,$A320,СВЦЭМ!$B$39:$B$789,G$296)+'СЕТ СН'!$F$13</f>
        <v>#VALUE!</v>
      </c>
      <c r="H320" s="36" t="e">
        <f ca="1">SUMIFS(СВЦЭМ!$I$40:$I$783,СВЦЭМ!$A$40:$A$783,$A320,СВЦЭМ!$B$39:$B$789,H$296)+'СЕТ СН'!$F$13</f>
        <v>#VALUE!</v>
      </c>
      <c r="I320" s="36" t="e">
        <f ca="1">SUMIFS(СВЦЭМ!$I$40:$I$783,СВЦЭМ!$A$40:$A$783,$A320,СВЦЭМ!$B$39:$B$789,I$296)+'СЕТ СН'!$F$13</f>
        <v>#VALUE!</v>
      </c>
      <c r="J320" s="36" t="e">
        <f ca="1">SUMIFS(СВЦЭМ!$I$40:$I$783,СВЦЭМ!$A$40:$A$783,$A320,СВЦЭМ!$B$39:$B$789,J$296)+'СЕТ СН'!$F$13</f>
        <v>#VALUE!</v>
      </c>
      <c r="K320" s="36" t="e">
        <f ca="1">SUMIFS(СВЦЭМ!$I$40:$I$783,СВЦЭМ!$A$40:$A$783,$A320,СВЦЭМ!$B$39:$B$789,K$296)+'СЕТ СН'!$F$13</f>
        <v>#VALUE!</v>
      </c>
      <c r="L320" s="36" t="e">
        <f ca="1">SUMIFS(СВЦЭМ!$I$40:$I$783,СВЦЭМ!$A$40:$A$783,$A320,СВЦЭМ!$B$39:$B$789,L$296)+'СЕТ СН'!$F$13</f>
        <v>#VALUE!</v>
      </c>
      <c r="M320" s="36" t="e">
        <f ca="1">SUMIFS(СВЦЭМ!$I$40:$I$783,СВЦЭМ!$A$40:$A$783,$A320,СВЦЭМ!$B$39:$B$789,M$296)+'СЕТ СН'!$F$13</f>
        <v>#VALUE!</v>
      </c>
      <c r="N320" s="36" t="e">
        <f ca="1">SUMIFS(СВЦЭМ!$I$40:$I$783,СВЦЭМ!$A$40:$A$783,$A320,СВЦЭМ!$B$39:$B$789,N$296)+'СЕТ СН'!$F$13</f>
        <v>#VALUE!</v>
      </c>
      <c r="O320" s="36" t="e">
        <f ca="1">SUMIFS(СВЦЭМ!$I$40:$I$783,СВЦЭМ!$A$40:$A$783,$A320,СВЦЭМ!$B$39:$B$789,O$296)+'СЕТ СН'!$F$13</f>
        <v>#VALUE!</v>
      </c>
      <c r="P320" s="36" t="e">
        <f ca="1">SUMIFS(СВЦЭМ!$I$40:$I$783,СВЦЭМ!$A$40:$A$783,$A320,СВЦЭМ!$B$39:$B$789,P$296)+'СЕТ СН'!$F$13</f>
        <v>#VALUE!</v>
      </c>
      <c r="Q320" s="36" t="e">
        <f ca="1">SUMIFS(СВЦЭМ!$I$40:$I$783,СВЦЭМ!$A$40:$A$783,$A320,СВЦЭМ!$B$39:$B$789,Q$296)+'СЕТ СН'!$F$13</f>
        <v>#VALUE!</v>
      </c>
      <c r="R320" s="36" t="e">
        <f ca="1">SUMIFS(СВЦЭМ!$I$40:$I$783,СВЦЭМ!$A$40:$A$783,$A320,СВЦЭМ!$B$39:$B$789,R$296)+'СЕТ СН'!$F$13</f>
        <v>#VALUE!</v>
      </c>
      <c r="S320" s="36" t="e">
        <f ca="1">SUMIFS(СВЦЭМ!$I$40:$I$783,СВЦЭМ!$A$40:$A$783,$A320,СВЦЭМ!$B$39:$B$789,S$296)+'СЕТ СН'!$F$13</f>
        <v>#VALUE!</v>
      </c>
      <c r="T320" s="36" t="e">
        <f ca="1">SUMIFS(СВЦЭМ!$I$40:$I$783,СВЦЭМ!$A$40:$A$783,$A320,СВЦЭМ!$B$39:$B$789,T$296)+'СЕТ СН'!$F$13</f>
        <v>#VALUE!</v>
      </c>
      <c r="U320" s="36" t="e">
        <f ca="1">SUMIFS(СВЦЭМ!$I$40:$I$783,СВЦЭМ!$A$40:$A$783,$A320,СВЦЭМ!$B$39:$B$789,U$296)+'СЕТ СН'!$F$13</f>
        <v>#VALUE!</v>
      </c>
      <c r="V320" s="36" t="e">
        <f ca="1">SUMIFS(СВЦЭМ!$I$40:$I$783,СВЦЭМ!$A$40:$A$783,$A320,СВЦЭМ!$B$39:$B$789,V$296)+'СЕТ СН'!$F$13</f>
        <v>#VALUE!</v>
      </c>
      <c r="W320" s="36" t="e">
        <f ca="1">SUMIFS(СВЦЭМ!$I$40:$I$783,СВЦЭМ!$A$40:$A$783,$A320,СВЦЭМ!$B$39:$B$789,W$296)+'СЕТ СН'!$F$13</f>
        <v>#VALUE!</v>
      </c>
      <c r="X320" s="36" t="e">
        <f ca="1">SUMIFS(СВЦЭМ!$I$40:$I$783,СВЦЭМ!$A$40:$A$783,$A320,СВЦЭМ!$B$39:$B$789,X$296)+'СЕТ СН'!$F$13</f>
        <v>#VALUE!</v>
      </c>
      <c r="Y320" s="36" t="e">
        <f ca="1">SUMIFS(СВЦЭМ!$I$40:$I$783,СВЦЭМ!$A$40:$A$783,$A320,СВЦЭМ!$B$39:$B$789,Y$296)+'СЕТ СН'!$F$13</f>
        <v>#VALUE!</v>
      </c>
    </row>
    <row r="321" spans="1:27" ht="15.75" hidden="1" x14ac:dyDescent="0.2">
      <c r="A321" s="35">
        <f t="shared" si="8"/>
        <v>45651</v>
      </c>
      <c r="B321" s="36" t="e">
        <f ca="1">SUMIFS(СВЦЭМ!$I$40:$I$783,СВЦЭМ!$A$40:$A$783,$A321,СВЦЭМ!$B$39:$B$789,B$296)+'СЕТ СН'!$F$13</f>
        <v>#VALUE!</v>
      </c>
      <c r="C321" s="36" t="e">
        <f ca="1">SUMIFS(СВЦЭМ!$I$40:$I$783,СВЦЭМ!$A$40:$A$783,$A321,СВЦЭМ!$B$39:$B$789,C$296)+'СЕТ СН'!$F$13</f>
        <v>#VALUE!</v>
      </c>
      <c r="D321" s="36" t="e">
        <f ca="1">SUMIFS(СВЦЭМ!$I$40:$I$783,СВЦЭМ!$A$40:$A$783,$A321,СВЦЭМ!$B$39:$B$789,D$296)+'СЕТ СН'!$F$13</f>
        <v>#VALUE!</v>
      </c>
      <c r="E321" s="36" t="e">
        <f ca="1">SUMIFS(СВЦЭМ!$I$40:$I$783,СВЦЭМ!$A$40:$A$783,$A321,СВЦЭМ!$B$39:$B$789,E$296)+'СЕТ СН'!$F$13</f>
        <v>#VALUE!</v>
      </c>
      <c r="F321" s="36" t="e">
        <f ca="1">SUMIFS(СВЦЭМ!$I$40:$I$783,СВЦЭМ!$A$40:$A$783,$A321,СВЦЭМ!$B$39:$B$789,F$296)+'СЕТ СН'!$F$13</f>
        <v>#VALUE!</v>
      </c>
      <c r="G321" s="36" t="e">
        <f ca="1">SUMIFS(СВЦЭМ!$I$40:$I$783,СВЦЭМ!$A$40:$A$783,$A321,СВЦЭМ!$B$39:$B$789,G$296)+'СЕТ СН'!$F$13</f>
        <v>#VALUE!</v>
      </c>
      <c r="H321" s="36" t="e">
        <f ca="1">SUMIFS(СВЦЭМ!$I$40:$I$783,СВЦЭМ!$A$40:$A$783,$A321,СВЦЭМ!$B$39:$B$789,H$296)+'СЕТ СН'!$F$13</f>
        <v>#VALUE!</v>
      </c>
      <c r="I321" s="36" t="e">
        <f ca="1">SUMIFS(СВЦЭМ!$I$40:$I$783,СВЦЭМ!$A$40:$A$783,$A321,СВЦЭМ!$B$39:$B$789,I$296)+'СЕТ СН'!$F$13</f>
        <v>#VALUE!</v>
      </c>
      <c r="J321" s="36" t="e">
        <f ca="1">SUMIFS(СВЦЭМ!$I$40:$I$783,СВЦЭМ!$A$40:$A$783,$A321,СВЦЭМ!$B$39:$B$789,J$296)+'СЕТ СН'!$F$13</f>
        <v>#VALUE!</v>
      </c>
      <c r="K321" s="36" t="e">
        <f ca="1">SUMIFS(СВЦЭМ!$I$40:$I$783,СВЦЭМ!$A$40:$A$783,$A321,СВЦЭМ!$B$39:$B$789,K$296)+'СЕТ СН'!$F$13</f>
        <v>#VALUE!</v>
      </c>
      <c r="L321" s="36" t="e">
        <f ca="1">SUMIFS(СВЦЭМ!$I$40:$I$783,СВЦЭМ!$A$40:$A$783,$A321,СВЦЭМ!$B$39:$B$789,L$296)+'СЕТ СН'!$F$13</f>
        <v>#VALUE!</v>
      </c>
      <c r="M321" s="36" t="e">
        <f ca="1">SUMIFS(СВЦЭМ!$I$40:$I$783,СВЦЭМ!$A$40:$A$783,$A321,СВЦЭМ!$B$39:$B$789,M$296)+'СЕТ СН'!$F$13</f>
        <v>#VALUE!</v>
      </c>
      <c r="N321" s="36" t="e">
        <f ca="1">SUMIFS(СВЦЭМ!$I$40:$I$783,СВЦЭМ!$A$40:$A$783,$A321,СВЦЭМ!$B$39:$B$789,N$296)+'СЕТ СН'!$F$13</f>
        <v>#VALUE!</v>
      </c>
      <c r="O321" s="36" t="e">
        <f ca="1">SUMIFS(СВЦЭМ!$I$40:$I$783,СВЦЭМ!$A$40:$A$783,$A321,СВЦЭМ!$B$39:$B$789,O$296)+'СЕТ СН'!$F$13</f>
        <v>#VALUE!</v>
      </c>
      <c r="P321" s="36" t="e">
        <f ca="1">SUMIFS(СВЦЭМ!$I$40:$I$783,СВЦЭМ!$A$40:$A$783,$A321,СВЦЭМ!$B$39:$B$789,P$296)+'СЕТ СН'!$F$13</f>
        <v>#VALUE!</v>
      </c>
      <c r="Q321" s="36" t="e">
        <f ca="1">SUMIFS(СВЦЭМ!$I$40:$I$783,СВЦЭМ!$A$40:$A$783,$A321,СВЦЭМ!$B$39:$B$789,Q$296)+'СЕТ СН'!$F$13</f>
        <v>#VALUE!</v>
      </c>
      <c r="R321" s="36" t="e">
        <f ca="1">SUMIFS(СВЦЭМ!$I$40:$I$783,СВЦЭМ!$A$40:$A$783,$A321,СВЦЭМ!$B$39:$B$789,R$296)+'СЕТ СН'!$F$13</f>
        <v>#VALUE!</v>
      </c>
      <c r="S321" s="36" t="e">
        <f ca="1">SUMIFS(СВЦЭМ!$I$40:$I$783,СВЦЭМ!$A$40:$A$783,$A321,СВЦЭМ!$B$39:$B$789,S$296)+'СЕТ СН'!$F$13</f>
        <v>#VALUE!</v>
      </c>
      <c r="T321" s="36" t="e">
        <f ca="1">SUMIFS(СВЦЭМ!$I$40:$I$783,СВЦЭМ!$A$40:$A$783,$A321,СВЦЭМ!$B$39:$B$789,T$296)+'СЕТ СН'!$F$13</f>
        <v>#VALUE!</v>
      </c>
      <c r="U321" s="36" t="e">
        <f ca="1">SUMIFS(СВЦЭМ!$I$40:$I$783,СВЦЭМ!$A$40:$A$783,$A321,СВЦЭМ!$B$39:$B$789,U$296)+'СЕТ СН'!$F$13</f>
        <v>#VALUE!</v>
      </c>
      <c r="V321" s="36" t="e">
        <f ca="1">SUMIFS(СВЦЭМ!$I$40:$I$783,СВЦЭМ!$A$40:$A$783,$A321,СВЦЭМ!$B$39:$B$789,V$296)+'СЕТ СН'!$F$13</f>
        <v>#VALUE!</v>
      </c>
      <c r="W321" s="36" t="e">
        <f ca="1">SUMIFS(СВЦЭМ!$I$40:$I$783,СВЦЭМ!$A$40:$A$783,$A321,СВЦЭМ!$B$39:$B$789,W$296)+'СЕТ СН'!$F$13</f>
        <v>#VALUE!</v>
      </c>
      <c r="X321" s="36" t="e">
        <f ca="1">SUMIFS(СВЦЭМ!$I$40:$I$783,СВЦЭМ!$A$40:$A$783,$A321,СВЦЭМ!$B$39:$B$789,X$296)+'СЕТ СН'!$F$13</f>
        <v>#VALUE!</v>
      </c>
      <c r="Y321" s="36" t="e">
        <f ca="1">SUMIFS(СВЦЭМ!$I$40:$I$783,СВЦЭМ!$A$40:$A$783,$A321,СВЦЭМ!$B$39:$B$789,Y$296)+'СЕТ СН'!$F$13</f>
        <v>#VALUE!</v>
      </c>
    </row>
    <row r="322" spans="1:27" ht="15.75" hidden="1" x14ac:dyDescent="0.2">
      <c r="A322" s="35">
        <f t="shared" si="8"/>
        <v>45652</v>
      </c>
      <c r="B322" s="36" t="e">
        <f ca="1">SUMIFS(СВЦЭМ!$I$40:$I$783,СВЦЭМ!$A$40:$A$783,$A322,СВЦЭМ!$B$39:$B$789,B$296)+'СЕТ СН'!$F$13</f>
        <v>#VALUE!</v>
      </c>
      <c r="C322" s="36" t="e">
        <f ca="1">SUMIFS(СВЦЭМ!$I$40:$I$783,СВЦЭМ!$A$40:$A$783,$A322,СВЦЭМ!$B$39:$B$789,C$296)+'СЕТ СН'!$F$13</f>
        <v>#VALUE!</v>
      </c>
      <c r="D322" s="36" t="e">
        <f ca="1">SUMIFS(СВЦЭМ!$I$40:$I$783,СВЦЭМ!$A$40:$A$783,$A322,СВЦЭМ!$B$39:$B$789,D$296)+'СЕТ СН'!$F$13</f>
        <v>#VALUE!</v>
      </c>
      <c r="E322" s="36" t="e">
        <f ca="1">SUMIFS(СВЦЭМ!$I$40:$I$783,СВЦЭМ!$A$40:$A$783,$A322,СВЦЭМ!$B$39:$B$789,E$296)+'СЕТ СН'!$F$13</f>
        <v>#VALUE!</v>
      </c>
      <c r="F322" s="36" t="e">
        <f ca="1">SUMIFS(СВЦЭМ!$I$40:$I$783,СВЦЭМ!$A$40:$A$783,$A322,СВЦЭМ!$B$39:$B$789,F$296)+'СЕТ СН'!$F$13</f>
        <v>#VALUE!</v>
      </c>
      <c r="G322" s="36" t="e">
        <f ca="1">SUMIFS(СВЦЭМ!$I$40:$I$783,СВЦЭМ!$A$40:$A$783,$A322,СВЦЭМ!$B$39:$B$789,G$296)+'СЕТ СН'!$F$13</f>
        <v>#VALUE!</v>
      </c>
      <c r="H322" s="36" t="e">
        <f ca="1">SUMIFS(СВЦЭМ!$I$40:$I$783,СВЦЭМ!$A$40:$A$783,$A322,СВЦЭМ!$B$39:$B$789,H$296)+'СЕТ СН'!$F$13</f>
        <v>#VALUE!</v>
      </c>
      <c r="I322" s="36" t="e">
        <f ca="1">SUMIFS(СВЦЭМ!$I$40:$I$783,СВЦЭМ!$A$40:$A$783,$A322,СВЦЭМ!$B$39:$B$789,I$296)+'СЕТ СН'!$F$13</f>
        <v>#VALUE!</v>
      </c>
      <c r="J322" s="36" t="e">
        <f ca="1">SUMIFS(СВЦЭМ!$I$40:$I$783,СВЦЭМ!$A$40:$A$783,$A322,СВЦЭМ!$B$39:$B$789,J$296)+'СЕТ СН'!$F$13</f>
        <v>#VALUE!</v>
      </c>
      <c r="K322" s="36" t="e">
        <f ca="1">SUMIFS(СВЦЭМ!$I$40:$I$783,СВЦЭМ!$A$40:$A$783,$A322,СВЦЭМ!$B$39:$B$789,K$296)+'СЕТ СН'!$F$13</f>
        <v>#VALUE!</v>
      </c>
      <c r="L322" s="36" t="e">
        <f ca="1">SUMIFS(СВЦЭМ!$I$40:$I$783,СВЦЭМ!$A$40:$A$783,$A322,СВЦЭМ!$B$39:$B$789,L$296)+'СЕТ СН'!$F$13</f>
        <v>#VALUE!</v>
      </c>
      <c r="M322" s="36" t="e">
        <f ca="1">SUMIFS(СВЦЭМ!$I$40:$I$783,СВЦЭМ!$A$40:$A$783,$A322,СВЦЭМ!$B$39:$B$789,M$296)+'СЕТ СН'!$F$13</f>
        <v>#VALUE!</v>
      </c>
      <c r="N322" s="36" t="e">
        <f ca="1">SUMIFS(СВЦЭМ!$I$40:$I$783,СВЦЭМ!$A$40:$A$783,$A322,СВЦЭМ!$B$39:$B$789,N$296)+'СЕТ СН'!$F$13</f>
        <v>#VALUE!</v>
      </c>
      <c r="O322" s="36" t="e">
        <f ca="1">SUMIFS(СВЦЭМ!$I$40:$I$783,СВЦЭМ!$A$40:$A$783,$A322,СВЦЭМ!$B$39:$B$789,O$296)+'СЕТ СН'!$F$13</f>
        <v>#VALUE!</v>
      </c>
      <c r="P322" s="36" t="e">
        <f ca="1">SUMIFS(СВЦЭМ!$I$40:$I$783,СВЦЭМ!$A$40:$A$783,$A322,СВЦЭМ!$B$39:$B$789,P$296)+'СЕТ СН'!$F$13</f>
        <v>#VALUE!</v>
      </c>
      <c r="Q322" s="36" t="e">
        <f ca="1">SUMIFS(СВЦЭМ!$I$40:$I$783,СВЦЭМ!$A$40:$A$783,$A322,СВЦЭМ!$B$39:$B$789,Q$296)+'СЕТ СН'!$F$13</f>
        <v>#VALUE!</v>
      </c>
      <c r="R322" s="36" t="e">
        <f ca="1">SUMIFS(СВЦЭМ!$I$40:$I$783,СВЦЭМ!$A$40:$A$783,$A322,СВЦЭМ!$B$39:$B$789,R$296)+'СЕТ СН'!$F$13</f>
        <v>#VALUE!</v>
      </c>
      <c r="S322" s="36" t="e">
        <f ca="1">SUMIFS(СВЦЭМ!$I$40:$I$783,СВЦЭМ!$A$40:$A$783,$A322,СВЦЭМ!$B$39:$B$789,S$296)+'СЕТ СН'!$F$13</f>
        <v>#VALUE!</v>
      </c>
      <c r="T322" s="36" t="e">
        <f ca="1">SUMIFS(СВЦЭМ!$I$40:$I$783,СВЦЭМ!$A$40:$A$783,$A322,СВЦЭМ!$B$39:$B$789,T$296)+'СЕТ СН'!$F$13</f>
        <v>#VALUE!</v>
      </c>
      <c r="U322" s="36" t="e">
        <f ca="1">SUMIFS(СВЦЭМ!$I$40:$I$783,СВЦЭМ!$A$40:$A$783,$A322,СВЦЭМ!$B$39:$B$789,U$296)+'СЕТ СН'!$F$13</f>
        <v>#VALUE!</v>
      </c>
      <c r="V322" s="36" t="e">
        <f ca="1">SUMIFS(СВЦЭМ!$I$40:$I$783,СВЦЭМ!$A$40:$A$783,$A322,СВЦЭМ!$B$39:$B$789,V$296)+'СЕТ СН'!$F$13</f>
        <v>#VALUE!</v>
      </c>
      <c r="W322" s="36" t="e">
        <f ca="1">SUMIFS(СВЦЭМ!$I$40:$I$783,СВЦЭМ!$A$40:$A$783,$A322,СВЦЭМ!$B$39:$B$789,W$296)+'СЕТ СН'!$F$13</f>
        <v>#VALUE!</v>
      </c>
      <c r="X322" s="36" t="e">
        <f ca="1">SUMIFS(СВЦЭМ!$I$40:$I$783,СВЦЭМ!$A$40:$A$783,$A322,СВЦЭМ!$B$39:$B$789,X$296)+'СЕТ СН'!$F$13</f>
        <v>#VALUE!</v>
      </c>
      <c r="Y322" s="36" t="e">
        <f ca="1">SUMIFS(СВЦЭМ!$I$40:$I$783,СВЦЭМ!$A$40:$A$783,$A322,СВЦЭМ!$B$39:$B$789,Y$296)+'СЕТ СН'!$F$13</f>
        <v>#VALUE!</v>
      </c>
    </row>
    <row r="323" spans="1:27" ht="15.75" hidden="1" x14ac:dyDescent="0.2">
      <c r="A323" s="35">
        <f t="shared" si="8"/>
        <v>45653</v>
      </c>
      <c r="B323" s="36" t="e">
        <f ca="1">SUMIFS(СВЦЭМ!$I$40:$I$783,СВЦЭМ!$A$40:$A$783,$A323,СВЦЭМ!$B$39:$B$789,B$296)+'СЕТ СН'!$F$13</f>
        <v>#VALUE!</v>
      </c>
      <c r="C323" s="36" t="e">
        <f ca="1">SUMIFS(СВЦЭМ!$I$40:$I$783,СВЦЭМ!$A$40:$A$783,$A323,СВЦЭМ!$B$39:$B$789,C$296)+'СЕТ СН'!$F$13</f>
        <v>#VALUE!</v>
      </c>
      <c r="D323" s="36" t="e">
        <f ca="1">SUMIFS(СВЦЭМ!$I$40:$I$783,СВЦЭМ!$A$40:$A$783,$A323,СВЦЭМ!$B$39:$B$789,D$296)+'СЕТ СН'!$F$13</f>
        <v>#VALUE!</v>
      </c>
      <c r="E323" s="36" t="e">
        <f ca="1">SUMIFS(СВЦЭМ!$I$40:$I$783,СВЦЭМ!$A$40:$A$783,$A323,СВЦЭМ!$B$39:$B$789,E$296)+'СЕТ СН'!$F$13</f>
        <v>#VALUE!</v>
      </c>
      <c r="F323" s="36" t="e">
        <f ca="1">SUMIFS(СВЦЭМ!$I$40:$I$783,СВЦЭМ!$A$40:$A$783,$A323,СВЦЭМ!$B$39:$B$789,F$296)+'СЕТ СН'!$F$13</f>
        <v>#VALUE!</v>
      </c>
      <c r="G323" s="36" t="e">
        <f ca="1">SUMIFS(СВЦЭМ!$I$40:$I$783,СВЦЭМ!$A$40:$A$783,$A323,СВЦЭМ!$B$39:$B$789,G$296)+'СЕТ СН'!$F$13</f>
        <v>#VALUE!</v>
      </c>
      <c r="H323" s="36" t="e">
        <f ca="1">SUMIFS(СВЦЭМ!$I$40:$I$783,СВЦЭМ!$A$40:$A$783,$A323,СВЦЭМ!$B$39:$B$789,H$296)+'СЕТ СН'!$F$13</f>
        <v>#VALUE!</v>
      </c>
      <c r="I323" s="36" t="e">
        <f ca="1">SUMIFS(СВЦЭМ!$I$40:$I$783,СВЦЭМ!$A$40:$A$783,$A323,СВЦЭМ!$B$39:$B$789,I$296)+'СЕТ СН'!$F$13</f>
        <v>#VALUE!</v>
      </c>
      <c r="J323" s="36" t="e">
        <f ca="1">SUMIFS(СВЦЭМ!$I$40:$I$783,СВЦЭМ!$A$40:$A$783,$A323,СВЦЭМ!$B$39:$B$789,J$296)+'СЕТ СН'!$F$13</f>
        <v>#VALUE!</v>
      </c>
      <c r="K323" s="36" t="e">
        <f ca="1">SUMIFS(СВЦЭМ!$I$40:$I$783,СВЦЭМ!$A$40:$A$783,$A323,СВЦЭМ!$B$39:$B$789,K$296)+'СЕТ СН'!$F$13</f>
        <v>#VALUE!</v>
      </c>
      <c r="L323" s="36" t="e">
        <f ca="1">SUMIFS(СВЦЭМ!$I$40:$I$783,СВЦЭМ!$A$40:$A$783,$A323,СВЦЭМ!$B$39:$B$789,L$296)+'СЕТ СН'!$F$13</f>
        <v>#VALUE!</v>
      </c>
      <c r="M323" s="36" t="e">
        <f ca="1">SUMIFS(СВЦЭМ!$I$40:$I$783,СВЦЭМ!$A$40:$A$783,$A323,СВЦЭМ!$B$39:$B$789,M$296)+'СЕТ СН'!$F$13</f>
        <v>#VALUE!</v>
      </c>
      <c r="N323" s="36" t="e">
        <f ca="1">SUMIFS(СВЦЭМ!$I$40:$I$783,СВЦЭМ!$A$40:$A$783,$A323,СВЦЭМ!$B$39:$B$789,N$296)+'СЕТ СН'!$F$13</f>
        <v>#VALUE!</v>
      </c>
      <c r="O323" s="36" t="e">
        <f ca="1">SUMIFS(СВЦЭМ!$I$40:$I$783,СВЦЭМ!$A$40:$A$783,$A323,СВЦЭМ!$B$39:$B$789,O$296)+'СЕТ СН'!$F$13</f>
        <v>#VALUE!</v>
      </c>
      <c r="P323" s="36" t="e">
        <f ca="1">SUMIFS(СВЦЭМ!$I$40:$I$783,СВЦЭМ!$A$40:$A$783,$A323,СВЦЭМ!$B$39:$B$789,P$296)+'СЕТ СН'!$F$13</f>
        <v>#VALUE!</v>
      </c>
      <c r="Q323" s="36" t="e">
        <f ca="1">SUMIFS(СВЦЭМ!$I$40:$I$783,СВЦЭМ!$A$40:$A$783,$A323,СВЦЭМ!$B$39:$B$789,Q$296)+'СЕТ СН'!$F$13</f>
        <v>#VALUE!</v>
      </c>
      <c r="R323" s="36" t="e">
        <f ca="1">SUMIFS(СВЦЭМ!$I$40:$I$783,СВЦЭМ!$A$40:$A$783,$A323,СВЦЭМ!$B$39:$B$789,R$296)+'СЕТ СН'!$F$13</f>
        <v>#VALUE!</v>
      </c>
      <c r="S323" s="36" t="e">
        <f ca="1">SUMIFS(СВЦЭМ!$I$40:$I$783,СВЦЭМ!$A$40:$A$783,$A323,СВЦЭМ!$B$39:$B$789,S$296)+'СЕТ СН'!$F$13</f>
        <v>#VALUE!</v>
      </c>
      <c r="T323" s="36" t="e">
        <f ca="1">SUMIFS(СВЦЭМ!$I$40:$I$783,СВЦЭМ!$A$40:$A$783,$A323,СВЦЭМ!$B$39:$B$789,T$296)+'СЕТ СН'!$F$13</f>
        <v>#VALUE!</v>
      </c>
      <c r="U323" s="36" t="e">
        <f ca="1">SUMIFS(СВЦЭМ!$I$40:$I$783,СВЦЭМ!$A$40:$A$783,$A323,СВЦЭМ!$B$39:$B$789,U$296)+'СЕТ СН'!$F$13</f>
        <v>#VALUE!</v>
      </c>
      <c r="V323" s="36" t="e">
        <f ca="1">SUMIFS(СВЦЭМ!$I$40:$I$783,СВЦЭМ!$A$40:$A$783,$A323,СВЦЭМ!$B$39:$B$789,V$296)+'СЕТ СН'!$F$13</f>
        <v>#VALUE!</v>
      </c>
      <c r="W323" s="36" t="e">
        <f ca="1">SUMIFS(СВЦЭМ!$I$40:$I$783,СВЦЭМ!$A$40:$A$783,$A323,СВЦЭМ!$B$39:$B$789,W$296)+'СЕТ СН'!$F$13</f>
        <v>#VALUE!</v>
      </c>
      <c r="X323" s="36" t="e">
        <f ca="1">SUMIFS(СВЦЭМ!$I$40:$I$783,СВЦЭМ!$A$40:$A$783,$A323,СВЦЭМ!$B$39:$B$789,X$296)+'СЕТ СН'!$F$13</f>
        <v>#VALUE!</v>
      </c>
      <c r="Y323" s="36" t="e">
        <f ca="1">SUMIFS(СВЦЭМ!$I$40:$I$783,СВЦЭМ!$A$40:$A$783,$A323,СВЦЭМ!$B$39:$B$789,Y$296)+'СЕТ СН'!$F$13</f>
        <v>#VALUE!</v>
      </c>
    </row>
    <row r="324" spans="1:27" ht="15.75" hidden="1" x14ac:dyDescent="0.2">
      <c r="A324" s="35">
        <f t="shared" si="8"/>
        <v>45654</v>
      </c>
      <c r="B324" s="36" t="e">
        <f ca="1">SUMIFS(СВЦЭМ!$I$40:$I$783,СВЦЭМ!$A$40:$A$783,$A324,СВЦЭМ!$B$39:$B$789,B$296)+'СЕТ СН'!$F$13</f>
        <v>#VALUE!</v>
      </c>
      <c r="C324" s="36" t="e">
        <f ca="1">SUMIFS(СВЦЭМ!$I$40:$I$783,СВЦЭМ!$A$40:$A$783,$A324,СВЦЭМ!$B$39:$B$789,C$296)+'СЕТ СН'!$F$13</f>
        <v>#VALUE!</v>
      </c>
      <c r="D324" s="36" t="e">
        <f ca="1">SUMIFS(СВЦЭМ!$I$40:$I$783,СВЦЭМ!$A$40:$A$783,$A324,СВЦЭМ!$B$39:$B$789,D$296)+'СЕТ СН'!$F$13</f>
        <v>#VALUE!</v>
      </c>
      <c r="E324" s="36" t="e">
        <f ca="1">SUMIFS(СВЦЭМ!$I$40:$I$783,СВЦЭМ!$A$40:$A$783,$A324,СВЦЭМ!$B$39:$B$789,E$296)+'СЕТ СН'!$F$13</f>
        <v>#VALUE!</v>
      </c>
      <c r="F324" s="36" t="e">
        <f ca="1">SUMIFS(СВЦЭМ!$I$40:$I$783,СВЦЭМ!$A$40:$A$783,$A324,СВЦЭМ!$B$39:$B$789,F$296)+'СЕТ СН'!$F$13</f>
        <v>#VALUE!</v>
      </c>
      <c r="G324" s="36" t="e">
        <f ca="1">SUMIFS(СВЦЭМ!$I$40:$I$783,СВЦЭМ!$A$40:$A$783,$A324,СВЦЭМ!$B$39:$B$789,G$296)+'СЕТ СН'!$F$13</f>
        <v>#VALUE!</v>
      </c>
      <c r="H324" s="36" t="e">
        <f ca="1">SUMIFS(СВЦЭМ!$I$40:$I$783,СВЦЭМ!$A$40:$A$783,$A324,СВЦЭМ!$B$39:$B$789,H$296)+'СЕТ СН'!$F$13</f>
        <v>#VALUE!</v>
      </c>
      <c r="I324" s="36" t="e">
        <f ca="1">SUMIFS(СВЦЭМ!$I$40:$I$783,СВЦЭМ!$A$40:$A$783,$A324,СВЦЭМ!$B$39:$B$789,I$296)+'СЕТ СН'!$F$13</f>
        <v>#VALUE!</v>
      </c>
      <c r="J324" s="36" t="e">
        <f ca="1">SUMIFS(СВЦЭМ!$I$40:$I$783,СВЦЭМ!$A$40:$A$783,$A324,СВЦЭМ!$B$39:$B$789,J$296)+'СЕТ СН'!$F$13</f>
        <v>#VALUE!</v>
      </c>
      <c r="K324" s="36" t="e">
        <f ca="1">SUMIFS(СВЦЭМ!$I$40:$I$783,СВЦЭМ!$A$40:$A$783,$A324,СВЦЭМ!$B$39:$B$789,K$296)+'СЕТ СН'!$F$13</f>
        <v>#VALUE!</v>
      </c>
      <c r="L324" s="36" t="e">
        <f ca="1">SUMIFS(СВЦЭМ!$I$40:$I$783,СВЦЭМ!$A$40:$A$783,$A324,СВЦЭМ!$B$39:$B$789,L$296)+'СЕТ СН'!$F$13</f>
        <v>#VALUE!</v>
      </c>
      <c r="M324" s="36" t="e">
        <f ca="1">SUMIFS(СВЦЭМ!$I$40:$I$783,СВЦЭМ!$A$40:$A$783,$A324,СВЦЭМ!$B$39:$B$789,M$296)+'СЕТ СН'!$F$13</f>
        <v>#VALUE!</v>
      </c>
      <c r="N324" s="36" t="e">
        <f ca="1">SUMIFS(СВЦЭМ!$I$40:$I$783,СВЦЭМ!$A$40:$A$783,$A324,СВЦЭМ!$B$39:$B$789,N$296)+'СЕТ СН'!$F$13</f>
        <v>#VALUE!</v>
      </c>
      <c r="O324" s="36" t="e">
        <f ca="1">SUMIFS(СВЦЭМ!$I$40:$I$783,СВЦЭМ!$A$40:$A$783,$A324,СВЦЭМ!$B$39:$B$789,O$296)+'СЕТ СН'!$F$13</f>
        <v>#VALUE!</v>
      </c>
      <c r="P324" s="36" t="e">
        <f ca="1">SUMIFS(СВЦЭМ!$I$40:$I$783,СВЦЭМ!$A$40:$A$783,$A324,СВЦЭМ!$B$39:$B$789,P$296)+'СЕТ СН'!$F$13</f>
        <v>#VALUE!</v>
      </c>
      <c r="Q324" s="36" t="e">
        <f ca="1">SUMIFS(СВЦЭМ!$I$40:$I$783,СВЦЭМ!$A$40:$A$783,$A324,СВЦЭМ!$B$39:$B$789,Q$296)+'СЕТ СН'!$F$13</f>
        <v>#VALUE!</v>
      </c>
      <c r="R324" s="36" t="e">
        <f ca="1">SUMIFS(СВЦЭМ!$I$40:$I$783,СВЦЭМ!$A$40:$A$783,$A324,СВЦЭМ!$B$39:$B$789,R$296)+'СЕТ СН'!$F$13</f>
        <v>#VALUE!</v>
      </c>
      <c r="S324" s="36" t="e">
        <f ca="1">SUMIFS(СВЦЭМ!$I$40:$I$783,СВЦЭМ!$A$40:$A$783,$A324,СВЦЭМ!$B$39:$B$789,S$296)+'СЕТ СН'!$F$13</f>
        <v>#VALUE!</v>
      </c>
      <c r="T324" s="36" t="e">
        <f ca="1">SUMIFS(СВЦЭМ!$I$40:$I$783,СВЦЭМ!$A$40:$A$783,$A324,СВЦЭМ!$B$39:$B$789,T$296)+'СЕТ СН'!$F$13</f>
        <v>#VALUE!</v>
      </c>
      <c r="U324" s="36" t="e">
        <f ca="1">SUMIFS(СВЦЭМ!$I$40:$I$783,СВЦЭМ!$A$40:$A$783,$A324,СВЦЭМ!$B$39:$B$789,U$296)+'СЕТ СН'!$F$13</f>
        <v>#VALUE!</v>
      </c>
      <c r="V324" s="36" t="e">
        <f ca="1">SUMIFS(СВЦЭМ!$I$40:$I$783,СВЦЭМ!$A$40:$A$783,$A324,СВЦЭМ!$B$39:$B$789,V$296)+'СЕТ СН'!$F$13</f>
        <v>#VALUE!</v>
      </c>
      <c r="W324" s="36" t="e">
        <f ca="1">SUMIFS(СВЦЭМ!$I$40:$I$783,СВЦЭМ!$A$40:$A$783,$A324,СВЦЭМ!$B$39:$B$789,W$296)+'СЕТ СН'!$F$13</f>
        <v>#VALUE!</v>
      </c>
      <c r="X324" s="36" t="e">
        <f ca="1">SUMIFS(СВЦЭМ!$I$40:$I$783,СВЦЭМ!$A$40:$A$783,$A324,СВЦЭМ!$B$39:$B$789,X$296)+'СЕТ СН'!$F$13</f>
        <v>#VALUE!</v>
      </c>
      <c r="Y324" s="36" t="e">
        <f ca="1">SUMIFS(СВЦЭМ!$I$40:$I$783,СВЦЭМ!$A$40:$A$783,$A324,СВЦЭМ!$B$39:$B$789,Y$296)+'СЕТ СН'!$F$13</f>
        <v>#VALUE!</v>
      </c>
    </row>
    <row r="325" spans="1:27" ht="15.75" hidden="1" x14ac:dyDescent="0.2">
      <c r="A325" s="35">
        <f t="shared" si="8"/>
        <v>45655</v>
      </c>
      <c r="B325" s="36" t="e">
        <f ca="1">SUMIFS(СВЦЭМ!$I$40:$I$783,СВЦЭМ!$A$40:$A$783,$A325,СВЦЭМ!$B$39:$B$789,B$296)+'СЕТ СН'!$F$13</f>
        <v>#VALUE!</v>
      </c>
      <c r="C325" s="36" t="e">
        <f ca="1">SUMIFS(СВЦЭМ!$I$40:$I$783,СВЦЭМ!$A$40:$A$783,$A325,СВЦЭМ!$B$39:$B$789,C$296)+'СЕТ СН'!$F$13</f>
        <v>#VALUE!</v>
      </c>
      <c r="D325" s="36" t="e">
        <f ca="1">SUMIFS(СВЦЭМ!$I$40:$I$783,СВЦЭМ!$A$40:$A$783,$A325,СВЦЭМ!$B$39:$B$789,D$296)+'СЕТ СН'!$F$13</f>
        <v>#VALUE!</v>
      </c>
      <c r="E325" s="36" t="e">
        <f ca="1">SUMIFS(СВЦЭМ!$I$40:$I$783,СВЦЭМ!$A$40:$A$783,$A325,СВЦЭМ!$B$39:$B$789,E$296)+'СЕТ СН'!$F$13</f>
        <v>#VALUE!</v>
      </c>
      <c r="F325" s="36" t="e">
        <f ca="1">SUMIFS(СВЦЭМ!$I$40:$I$783,СВЦЭМ!$A$40:$A$783,$A325,СВЦЭМ!$B$39:$B$789,F$296)+'СЕТ СН'!$F$13</f>
        <v>#VALUE!</v>
      </c>
      <c r="G325" s="36" t="e">
        <f ca="1">SUMIFS(СВЦЭМ!$I$40:$I$783,СВЦЭМ!$A$40:$A$783,$A325,СВЦЭМ!$B$39:$B$789,G$296)+'СЕТ СН'!$F$13</f>
        <v>#VALUE!</v>
      </c>
      <c r="H325" s="36" t="e">
        <f ca="1">SUMIFS(СВЦЭМ!$I$40:$I$783,СВЦЭМ!$A$40:$A$783,$A325,СВЦЭМ!$B$39:$B$789,H$296)+'СЕТ СН'!$F$13</f>
        <v>#VALUE!</v>
      </c>
      <c r="I325" s="36" t="e">
        <f ca="1">SUMIFS(СВЦЭМ!$I$40:$I$783,СВЦЭМ!$A$40:$A$783,$A325,СВЦЭМ!$B$39:$B$789,I$296)+'СЕТ СН'!$F$13</f>
        <v>#VALUE!</v>
      </c>
      <c r="J325" s="36" t="e">
        <f ca="1">SUMIFS(СВЦЭМ!$I$40:$I$783,СВЦЭМ!$A$40:$A$783,$A325,СВЦЭМ!$B$39:$B$789,J$296)+'СЕТ СН'!$F$13</f>
        <v>#VALUE!</v>
      </c>
      <c r="K325" s="36" t="e">
        <f ca="1">SUMIFS(СВЦЭМ!$I$40:$I$783,СВЦЭМ!$A$40:$A$783,$A325,СВЦЭМ!$B$39:$B$789,K$296)+'СЕТ СН'!$F$13</f>
        <v>#VALUE!</v>
      </c>
      <c r="L325" s="36" t="e">
        <f ca="1">SUMIFS(СВЦЭМ!$I$40:$I$783,СВЦЭМ!$A$40:$A$783,$A325,СВЦЭМ!$B$39:$B$789,L$296)+'СЕТ СН'!$F$13</f>
        <v>#VALUE!</v>
      </c>
      <c r="M325" s="36" t="e">
        <f ca="1">SUMIFS(СВЦЭМ!$I$40:$I$783,СВЦЭМ!$A$40:$A$783,$A325,СВЦЭМ!$B$39:$B$789,M$296)+'СЕТ СН'!$F$13</f>
        <v>#VALUE!</v>
      </c>
      <c r="N325" s="36" t="e">
        <f ca="1">SUMIFS(СВЦЭМ!$I$40:$I$783,СВЦЭМ!$A$40:$A$783,$A325,СВЦЭМ!$B$39:$B$789,N$296)+'СЕТ СН'!$F$13</f>
        <v>#VALUE!</v>
      </c>
      <c r="O325" s="36" t="e">
        <f ca="1">SUMIFS(СВЦЭМ!$I$40:$I$783,СВЦЭМ!$A$40:$A$783,$A325,СВЦЭМ!$B$39:$B$789,O$296)+'СЕТ СН'!$F$13</f>
        <v>#VALUE!</v>
      </c>
      <c r="P325" s="36" t="e">
        <f ca="1">SUMIFS(СВЦЭМ!$I$40:$I$783,СВЦЭМ!$A$40:$A$783,$A325,СВЦЭМ!$B$39:$B$789,P$296)+'СЕТ СН'!$F$13</f>
        <v>#VALUE!</v>
      </c>
      <c r="Q325" s="36" t="e">
        <f ca="1">SUMIFS(СВЦЭМ!$I$40:$I$783,СВЦЭМ!$A$40:$A$783,$A325,СВЦЭМ!$B$39:$B$789,Q$296)+'СЕТ СН'!$F$13</f>
        <v>#VALUE!</v>
      </c>
      <c r="R325" s="36" t="e">
        <f ca="1">SUMIFS(СВЦЭМ!$I$40:$I$783,СВЦЭМ!$A$40:$A$783,$A325,СВЦЭМ!$B$39:$B$789,R$296)+'СЕТ СН'!$F$13</f>
        <v>#VALUE!</v>
      </c>
      <c r="S325" s="36" t="e">
        <f ca="1">SUMIFS(СВЦЭМ!$I$40:$I$783,СВЦЭМ!$A$40:$A$783,$A325,СВЦЭМ!$B$39:$B$789,S$296)+'СЕТ СН'!$F$13</f>
        <v>#VALUE!</v>
      </c>
      <c r="T325" s="36" t="e">
        <f ca="1">SUMIFS(СВЦЭМ!$I$40:$I$783,СВЦЭМ!$A$40:$A$783,$A325,СВЦЭМ!$B$39:$B$789,T$296)+'СЕТ СН'!$F$13</f>
        <v>#VALUE!</v>
      </c>
      <c r="U325" s="36" t="e">
        <f ca="1">SUMIFS(СВЦЭМ!$I$40:$I$783,СВЦЭМ!$A$40:$A$783,$A325,СВЦЭМ!$B$39:$B$789,U$296)+'СЕТ СН'!$F$13</f>
        <v>#VALUE!</v>
      </c>
      <c r="V325" s="36" t="e">
        <f ca="1">SUMIFS(СВЦЭМ!$I$40:$I$783,СВЦЭМ!$A$40:$A$783,$A325,СВЦЭМ!$B$39:$B$789,V$296)+'СЕТ СН'!$F$13</f>
        <v>#VALUE!</v>
      </c>
      <c r="W325" s="36" t="e">
        <f ca="1">SUMIFS(СВЦЭМ!$I$40:$I$783,СВЦЭМ!$A$40:$A$783,$A325,СВЦЭМ!$B$39:$B$789,W$296)+'СЕТ СН'!$F$13</f>
        <v>#VALUE!</v>
      </c>
      <c r="X325" s="36" t="e">
        <f ca="1">SUMIFS(СВЦЭМ!$I$40:$I$783,СВЦЭМ!$A$40:$A$783,$A325,СВЦЭМ!$B$39:$B$789,X$296)+'СЕТ СН'!$F$13</f>
        <v>#VALUE!</v>
      </c>
      <c r="Y325" s="36" t="e">
        <f ca="1">SUMIFS(СВЦЭМ!$I$40:$I$783,СВЦЭМ!$A$40:$A$783,$A325,СВЦЭМ!$B$39:$B$789,Y$296)+'СЕТ СН'!$F$13</f>
        <v>#VALUE!</v>
      </c>
    </row>
    <row r="326" spans="1:27" ht="15.75" hidden="1" x14ac:dyDescent="0.2">
      <c r="A326" s="35">
        <f t="shared" si="8"/>
        <v>45656</v>
      </c>
      <c r="B326" s="36" t="e">
        <f ca="1">SUMIFS(СВЦЭМ!$I$40:$I$783,СВЦЭМ!$A$40:$A$783,$A326,СВЦЭМ!$B$39:$B$789,B$296)+'СЕТ СН'!$F$13</f>
        <v>#VALUE!</v>
      </c>
      <c r="C326" s="36" t="e">
        <f ca="1">SUMIFS(СВЦЭМ!$I$40:$I$783,СВЦЭМ!$A$40:$A$783,$A326,СВЦЭМ!$B$39:$B$789,C$296)+'СЕТ СН'!$F$13</f>
        <v>#VALUE!</v>
      </c>
      <c r="D326" s="36" t="e">
        <f ca="1">SUMIFS(СВЦЭМ!$I$40:$I$783,СВЦЭМ!$A$40:$A$783,$A326,СВЦЭМ!$B$39:$B$789,D$296)+'СЕТ СН'!$F$13</f>
        <v>#VALUE!</v>
      </c>
      <c r="E326" s="36" t="e">
        <f ca="1">SUMIFS(СВЦЭМ!$I$40:$I$783,СВЦЭМ!$A$40:$A$783,$A326,СВЦЭМ!$B$39:$B$789,E$296)+'СЕТ СН'!$F$13</f>
        <v>#VALUE!</v>
      </c>
      <c r="F326" s="36" t="e">
        <f ca="1">SUMIFS(СВЦЭМ!$I$40:$I$783,СВЦЭМ!$A$40:$A$783,$A326,СВЦЭМ!$B$39:$B$789,F$296)+'СЕТ СН'!$F$13</f>
        <v>#VALUE!</v>
      </c>
      <c r="G326" s="36" t="e">
        <f ca="1">SUMIFS(СВЦЭМ!$I$40:$I$783,СВЦЭМ!$A$40:$A$783,$A326,СВЦЭМ!$B$39:$B$789,G$296)+'СЕТ СН'!$F$13</f>
        <v>#VALUE!</v>
      </c>
      <c r="H326" s="36" t="e">
        <f ca="1">SUMIFS(СВЦЭМ!$I$40:$I$783,СВЦЭМ!$A$40:$A$783,$A326,СВЦЭМ!$B$39:$B$789,H$296)+'СЕТ СН'!$F$13</f>
        <v>#VALUE!</v>
      </c>
      <c r="I326" s="36" t="e">
        <f ca="1">SUMIFS(СВЦЭМ!$I$40:$I$783,СВЦЭМ!$A$40:$A$783,$A326,СВЦЭМ!$B$39:$B$789,I$296)+'СЕТ СН'!$F$13</f>
        <v>#VALUE!</v>
      </c>
      <c r="J326" s="36" t="e">
        <f ca="1">SUMIFS(СВЦЭМ!$I$40:$I$783,СВЦЭМ!$A$40:$A$783,$A326,СВЦЭМ!$B$39:$B$789,J$296)+'СЕТ СН'!$F$13</f>
        <v>#VALUE!</v>
      </c>
      <c r="K326" s="36" t="e">
        <f ca="1">SUMIFS(СВЦЭМ!$I$40:$I$783,СВЦЭМ!$A$40:$A$783,$A326,СВЦЭМ!$B$39:$B$789,K$296)+'СЕТ СН'!$F$13</f>
        <v>#VALUE!</v>
      </c>
      <c r="L326" s="36" t="e">
        <f ca="1">SUMIFS(СВЦЭМ!$I$40:$I$783,СВЦЭМ!$A$40:$A$783,$A326,СВЦЭМ!$B$39:$B$789,L$296)+'СЕТ СН'!$F$13</f>
        <v>#VALUE!</v>
      </c>
      <c r="M326" s="36" t="e">
        <f ca="1">SUMIFS(СВЦЭМ!$I$40:$I$783,СВЦЭМ!$A$40:$A$783,$A326,СВЦЭМ!$B$39:$B$789,M$296)+'СЕТ СН'!$F$13</f>
        <v>#VALUE!</v>
      </c>
      <c r="N326" s="36" t="e">
        <f ca="1">SUMIFS(СВЦЭМ!$I$40:$I$783,СВЦЭМ!$A$40:$A$783,$A326,СВЦЭМ!$B$39:$B$789,N$296)+'СЕТ СН'!$F$13</f>
        <v>#VALUE!</v>
      </c>
      <c r="O326" s="36" t="e">
        <f ca="1">SUMIFS(СВЦЭМ!$I$40:$I$783,СВЦЭМ!$A$40:$A$783,$A326,СВЦЭМ!$B$39:$B$789,O$296)+'СЕТ СН'!$F$13</f>
        <v>#VALUE!</v>
      </c>
      <c r="P326" s="36" t="e">
        <f ca="1">SUMIFS(СВЦЭМ!$I$40:$I$783,СВЦЭМ!$A$40:$A$783,$A326,СВЦЭМ!$B$39:$B$789,P$296)+'СЕТ СН'!$F$13</f>
        <v>#VALUE!</v>
      </c>
      <c r="Q326" s="36" t="e">
        <f ca="1">SUMIFS(СВЦЭМ!$I$40:$I$783,СВЦЭМ!$A$40:$A$783,$A326,СВЦЭМ!$B$39:$B$789,Q$296)+'СЕТ СН'!$F$13</f>
        <v>#VALUE!</v>
      </c>
      <c r="R326" s="36" t="e">
        <f ca="1">SUMIFS(СВЦЭМ!$I$40:$I$783,СВЦЭМ!$A$40:$A$783,$A326,СВЦЭМ!$B$39:$B$789,R$296)+'СЕТ СН'!$F$13</f>
        <v>#VALUE!</v>
      </c>
      <c r="S326" s="36" t="e">
        <f ca="1">SUMIFS(СВЦЭМ!$I$40:$I$783,СВЦЭМ!$A$40:$A$783,$A326,СВЦЭМ!$B$39:$B$789,S$296)+'СЕТ СН'!$F$13</f>
        <v>#VALUE!</v>
      </c>
      <c r="T326" s="36" t="e">
        <f ca="1">SUMIFS(СВЦЭМ!$I$40:$I$783,СВЦЭМ!$A$40:$A$783,$A326,СВЦЭМ!$B$39:$B$789,T$296)+'СЕТ СН'!$F$13</f>
        <v>#VALUE!</v>
      </c>
      <c r="U326" s="36" t="e">
        <f ca="1">SUMIFS(СВЦЭМ!$I$40:$I$783,СВЦЭМ!$A$40:$A$783,$A326,СВЦЭМ!$B$39:$B$789,U$296)+'СЕТ СН'!$F$13</f>
        <v>#VALUE!</v>
      </c>
      <c r="V326" s="36" t="e">
        <f ca="1">SUMIFS(СВЦЭМ!$I$40:$I$783,СВЦЭМ!$A$40:$A$783,$A326,СВЦЭМ!$B$39:$B$789,V$296)+'СЕТ СН'!$F$13</f>
        <v>#VALUE!</v>
      </c>
      <c r="W326" s="36" t="e">
        <f ca="1">SUMIFS(СВЦЭМ!$I$40:$I$783,СВЦЭМ!$A$40:$A$783,$A326,СВЦЭМ!$B$39:$B$789,W$296)+'СЕТ СН'!$F$13</f>
        <v>#VALUE!</v>
      </c>
      <c r="X326" s="36" t="e">
        <f ca="1">SUMIFS(СВЦЭМ!$I$40:$I$783,СВЦЭМ!$A$40:$A$783,$A326,СВЦЭМ!$B$39:$B$789,X$296)+'СЕТ СН'!$F$13</f>
        <v>#VALUE!</v>
      </c>
      <c r="Y326" s="36" t="e">
        <f ca="1">SUMIFS(СВЦЭМ!$I$40:$I$783,СВЦЭМ!$A$40:$A$783,$A326,СВЦЭМ!$B$39:$B$789,Y$296)+'СЕТ СН'!$F$13</f>
        <v>#VALUE!</v>
      </c>
    </row>
    <row r="327" spans="1:27" ht="15.75" hidden="1" x14ac:dyDescent="0.2">
      <c r="A327" s="35">
        <f t="shared" si="8"/>
        <v>45657</v>
      </c>
      <c r="B327" s="36" t="e">
        <f ca="1">SUMIFS(СВЦЭМ!$I$40:$I$783,СВЦЭМ!$A$40:$A$783,$A327,СВЦЭМ!$B$39:$B$789,B$296)+'СЕТ СН'!$F$13</f>
        <v>#VALUE!</v>
      </c>
      <c r="C327" s="36" t="e">
        <f ca="1">SUMIFS(СВЦЭМ!$I$40:$I$783,СВЦЭМ!$A$40:$A$783,$A327,СВЦЭМ!$B$39:$B$789,C$296)+'СЕТ СН'!$F$13</f>
        <v>#VALUE!</v>
      </c>
      <c r="D327" s="36" t="e">
        <f ca="1">SUMIFS(СВЦЭМ!$I$40:$I$783,СВЦЭМ!$A$40:$A$783,$A327,СВЦЭМ!$B$39:$B$789,D$296)+'СЕТ СН'!$F$13</f>
        <v>#VALUE!</v>
      </c>
      <c r="E327" s="36" t="e">
        <f ca="1">SUMIFS(СВЦЭМ!$I$40:$I$783,СВЦЭМ!$A$40:$A$783,$A327,СВЦЭМ!$B$39:$B$789,E$296)+'СЕТ СН'!$F$13</f>
        <v>#VALUE!</v>
      </c>
      <c r="F327" s="36" t="e">
        <f ca="1">SUMIFS(СВЦЭМ!$I$40:$I$783,СВЦЭМ!$A$40:$A$783,$A327,СВЦЭМ!$B$39:$B$789,F$296)+'СЕТ СН'!$F$13</f>
        <v>#VALUE!</v>
      </c>
      <c r="G327" s="36" t="e">
        <f ca="1">SUMIFS(СВЦЭМ!$I$40:$I$783,СВЦЭМ!$A$40:$A$783,$A327,СВЦЭМ!$B$39:$B$789,G$296)+'СЕТ СН'!$F$13</f>
        <v>#VALUE!</v>
      </c>
      <c r="H327" s="36" t="e">
        <f ca="1">SUMIFS(СВЦЭМ!$I$40:$I$783,СВЦЭМ!$A$40:$A$783,$A327,СВЦЭМ!$B$39:$B$789,H$296)+'СЕТ СН'!$F$13</f>
        <v>#VALUE!</v>
      </c>
      <c r="I327" s="36" t="e">
        <f ca="1">SUMIFS(СВЦЭМ!$I$40:$I$783,СВЦЭМ!$A$40:$A$783,$A327,СВЦЭМ!$B$39:$B$789,I$296)+'СЕТ СН'!$F$13</f>
        <v>#VALUE!</v>
      </c>
      <c r="J327" s="36" t="e">
        <f ca="1">SUMIFS(СВЦЭМ!$I$40:$I$783,СВЦЭМ!$A$40:$A$783,$A327,СВЦЭМ!$B$39:$B$789,J$296)+'СЕТ СН'!$F$13</f>
        <v>#VALUE!</v>
      </c>
      <c r="K327" s="36" t="e">
        <f ca="1">SUMIFS(СВЦЭМ!$I$40:$I$783,СВЦЭМ!$A$40:$A$783,$A327,СВЦЭМ!$B$39:$B$789,K$296)+'СЕТ СН'!$F$13</f>
        <v>#VALUE!</v>
      </c>
      <c r="L327" s="36" t="e">
        <f ca="1">SUMIFS(СВЦЭМ!$I$40:$I$783,СВЦЭМ!$A$40:$A$783,$A327,СВЦЭМ!$B$39:$B$789,L$296)+'СЕТ СН'!$F$13</f>
        <v>#VALUE!</v>
      </c>
      <c r="M327" s="36" t="e">
        <f ca="1">SUMIFS(СВЦЭМ!$I$40:$I$783,СВЦЭМ!$A$40:$A$783,$A327,СВЦЭМ!$B$39:$B$789,M$296)+'СЕТ СН'!$F$13</f>
        <v>#VALUE!</v>
      </c>
      <c r="N327" s="36" t="e">
        <f ca="1">SUMIFS(СВЦЭМ!$I$40:$I$783,СВЦЭМ!$A$40:$A$783,$A327,СВЦЭМ!$B$39:$B$789,N$296)+'СЕТ СН'!$F$13</f>
        <v>#VALUE!</v>
      </c>
      <c r="O327" s="36" t="e">
        <f ca="1">SUMIFS(СВЦЭМ!$I$40:$I$783,СВЦЭМ!$A$40:$A$783,$A327,СВЦЭМ!$B$39:$B$789,O$296)+'СЕТ СН'!$F$13</f>
        <v>#VALUE!</v>
      </c>
      <c r="P327" s="36" t="e">
        <f ca="1">SUMIFS(СВЦЭМ!$I$40:$I$783,СВЦЭМ!$A$40:$A$783,$A327,СВЦЭМ!$B$39:$B$789,P$296)+'СЕТ СН'!$F$13</f>
        <v>#VALUE!</v>
      </c>
      <c r="Q327" s="36" t="e">
        <f ca="1">SUMIFS(СВЦЭМ!$I$40:$I$783,СВЦЭМ!$A$40:$A$783,$A327,СВЦЭМ!$B$39:$B$789,Q$296)+'СЕТ СН'!$F$13</f>
        <v>#VALUE!</v>
      </c>
      <c r="R327" s="36" t="e">
        <f ca="1">SUMIFS(СВЦЭМ!$I$40:$I$783,СВЦЭМ!$A$40:$A$783,$A327,СВЦЭМ!$B$39:$B$789,R$296)+'СЕТ СН'!$F$13</f>
        <v>#VALUE!</v>
      </c>
      <c r="S327" s="36" t="e">
        <f ca="1">SUMIFS(СВЦЭМ!$I$40:$I$783,СВЦЭМ!$A$40:$A$783,$A327,СВЦЭМ!$B$39:$B$789,S$296)+'СЕТ СН'!$F$13</f>
        <v>#VALUE!</v>
      </c>
      <c r="T327" s="36" t="e">
        <f ca="1">SUMIFS(СВЦЭМ!$I$40:$I$783,СВЦЭМ!$A$40:$A$783,$A327,СВЦЭМ!$B$39:$B$789,T$296)+'СЕТ СН'!$F$13</f>
        <v>#VALUE!</v>
      </c>
      <c r="U327" s="36" t="e">
        <f ca="1">SUMIFS(СВЦЭМ!$I$40:$I$783,СВЦЭМ!$A$40:$A$783,$A327,СВЦЭМ!$B$39:$B$789,U$296)+'СЕТ СН'!$F$13</f>
        <v>#VALUE!</v>
      </c>
      <c r="V327" s="36" t="e">
        <f ca="1">SUMIFS(СВЦЭМ!$I$40:$I$783,СВЦЭМ!$A$40:$A$783,$A327,СВЦЭМ!$B$39:$B$789,V$296)+'СЕТ СН'!$F$13</f>
        <v>#VALUE!</v>
      </c>
      <c r="W327" s="36" t="e">
        <f ca="1">SUMIFS(СВЦЭМ!$I$40:$I$783,СВЦЭМ!$A$40:$A$783,$A327,СВЦЭМ!$B$39:$B$789,W$296)+'СЕТ СН'!$F$13</f>
        <v>#VALUE!</v>
      </c>
      <c r="X327" s="36" t="e">
        <f ca="1">SUMIFS(СВЦЭМ!$I$40:$I$783,СВЦЭМ!$A$40:$A$783,$A327,СВЦЭМ!$B$39:$B$789,X$296)+'СЕТ СН'!$F$13</f>
        <v>#VALUE!</v>
      </c>
      <c r="Y327" s="36" t="e">
        <f ca="1">SUMIFS(СВЦЭМ!$I$40:$I$783,СВЦЭМ!$A$40:$A$783,$A327,СВЦЭМ!$B$39:$B$789,Y$296)+'СЕТ СН'!$F$13</f>
        <v>#VALUE!</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01.12.2024</v>
      </c>
      <c r="B332" s="36" t="e">
        <f ca="1">SUMIFS(СВЦЭМ!$J$40:$J$783,СВЦЭМ!$A$40:$A$783,$A332,СВЦЭМ!$B$39:$B$789,B$331)+'СЕТ СН'!$F$13</f>
        <v>#VALUE!</v>
      </c>
      <c r="C332" s="36" t="e">
        <f ca="1">SUMIFS(СВЦЭМ!$J$40:$J$783,СВЦЭМ!$A$40:$A$783,$A332,СВЦЭМ!$B$39:$B$789,C$331)+'СЕТ СН'!$F$13</f>
        <v>#VALUE!</v>
      </c>
      <c r="D332" s="36" t="e">
        <f ca="1">SUMIFS(СВЦЭМ!$J$40:$J$783,СВЦЭМ!$A$40:$A$783,$A332,СВЦЭМ!$B$39:$B$789,D$331)+'СЕТ СН'!$F$13</f>
        <v>#VALUE!</v>
      </c>
      <c r="E332" s="36" t="e">
        <f ca="1">SUMIFS(СВЦЭМ!$J$40:$J$783,СВЦЭМ!$A$40:$A$783,$A332,СВЦЭМ!$B$39:$B$789,E$331)+'СЕТ СН'!$F$13</f>
        <v>#VALUE!</v>
      </c>
      <c r="F332" s="36" t="e">
        <f ca="1">SUMIFS(СВЦЭМ!$J$40:$J$783,СВЦЭМ!$A$40:$A$783,$A332,СВЦЭМ!$B$39:$B$789,F$331)+'СЕТ СН'!$F$13</f>
        <v>#VALUE!</v>
      </c>
      <c r="G332" s="36" t="e">
        <f ca="1">SUMIFS(СВЦЭМ!$J$40:$J$783,СВЦЭМ!$A$40:$A$783,$A332,СВЦЭМ!$B$39:$B$789,G$331)+'СЕТ СН'!$F$13</f>
        <v>#VALUE!</v>
      </c>
      <c r="H332" s="36" t="e">
        <f ca="1">SUMIFS(СВЦЭМ!$J$40:$J$783,СВЦЭМ!$A$40:$A$783,$A332,СВЦЭМ!$B$39:$B$789,H$331)+'СЕТ СН'!$F$13</f>
        <v>#VALUE!</v>
      </c>
      <c r="I332" s="36" t="e">
        <f ca="1">SUMIFS(СВЦЭМ!$J$40:$J$783,СВЦЭМ!$A$40:$A$783,$A332,СВЦЭМ!$B$39:$B$789,I$331)+'СЕТ СН'!$F$13</f>
        <v>#VALUE!</v>
      </c>
      <c r="J332" s="36" t="e">
        <f ca="1">SUMIFS(СВЦЭМ!$J$40:$J$783,СВЦЭМ!$A$40:$A$783,$A332,СВЦЭМ!$B$39:$B$789,J$331)+'СЕТ СН'!$F$13</f>
        <v>#VALUE!</v>
      </c>
      <c r="K332" s="36" t="e">
        <f ca="1">SUMIFS(СВЦЭМ!$J$40:$J$783,СВЦЭМ!$A$40:$A$783,$A332,СВЦЭМ!$B$39:$B$789,K$331)+'СЕТ СН'!$F$13</f>
        <v>#VALUE!</v>
      </c>
      <c r="L332" s="36" t="e">
        <f ca="1">SUMIFS(СВЦЭМ!$J$40:$J$783,СВЦЭМ!$A$40:$A$783,$A332,СВЦЭМ!$B$39:$B$789,L$331)+'СЕТ СН'!$F$13</f>
        <v>#VALUE!</v>
      </c>
      <c r="M332" s="36" t="e">
        <f ca="1">SUMIFS(СВЦЭМ!$J$40:$J$783,СВЦЭМ!$A$40:$A$783,$A332,СВЦЭМ!$B$39:$B$789,M$331)+'СЕТ СН'!$F$13</f>
        <v>#VALUE!</v>
      </c>
      <c r="N332" s="36" t="e">
        <f ca="1">SUMIFS(СВЦЭМ!$J$40:$J$783,СВЦЭМ!$A$40:$A$783,$A332,СВЦЭМ!$B$39:$B$789,N$331)+'СЕТ СН'!$F$13</f>
        <v>#VALUE!</v>
      </c>
      <c r="O332" s="36" t="e">
        <f ca="1">SUMIFS(СВЦЭМ!$J$40:$J$783,СВЦЭМ!$A$40:$A$783,$A332,СВЦЭМ!$B$39:$B$789,O$331)+'СЕТ СН'!$F$13</f>
        <v>#VALUE!</v>
      </c>
      <c r="P332" s="36" t="e">
        <f ca="1">SUMIFS(СВЦЭМ!$J$40:$J$783,СВЦЭМ!$A$40:$A$783,$A332,СВЦЭМ!$B$39:$B$789,P$331)+'СЕТ СН'!$F$13</f>
        <v>#VALUE!</v>
      </c>
      <c r="Q332" s="36" t="e">
        <f ca="1">SUMIFS(СВЦЭМ!$J$40:$J$783,СВЦЭМ!$A$40:$A$783,$A332,СВЦЭМ!$B$39:$B$789,Q$331)+'СЕТ СН'!$F$13</f>
        <v>#VALUE!</v>
      </c>
      <c r="R332" s="36" t="e">
        <f ca="1">SUMIFS(СВЦЭМ!$J$40:$J$783,СВЦЭМ!$A$40:$A$783,$A332,СВЦЭМ!$B$39:$B$789,R$331)+'СЕТ СН'!$F$13</f>
        <v>#VALUE!</v>
      </c>
      <c r="S332" s="36" t="e">
        <f ca="1">SUMIFS(СВЦЭМ!$J$40:$J$783,СВЦЭМ!$A$40:$A$783,$A332,СВЦЭМ!$B$39:$B$789,S$331)+'СЕТ СН'!$F$13</f>
        <v>#VALUE!</v>
      </c>
      <c r="T332" s="36" t="e">
        <f ca="1">SUMIFS(СВЦЭМ!$J$40:$J$783,СВЦЭМ!$A$40:$A$783,$A332,СВЦЭМ!$B$39:$B$789,T$331)+'СЕТ СН'!$F$13</f>
        <v>#VALUE!</v>
      </c>
      <c r="U332" s="36" t="e">
        <f ca="1">SUMIFS(СВЦЭМ!$J$40:$J$783,СВЦЭМ!$A$40:$A$783,$A332,СВЦЭМ!$B$39:$B$789,U$331)+'СЕТ СН'!$F$13</f>
        <v>#VALUE!</v>
      </c>
      <c r="V332" s="36" t="e">
        <f ca="1">SUMIFS(СВЦЭМ!$J$40:$J$783,СВЦЭМ!$A$40:$A$783,$A332,СВЦЭМ!$B$39:$B$789,V$331)+'СЕТ СН'!$F$13</f>
        <v>#VALUE!</v>
      </c>
      <c r="W332" s="36" t="e">
        <f ca="1">SUMIFS(СВЦЭМ!$J$40:$J$783,СВЦЭМ!$A$40:$A$783,$A332,СВЦЭМ!$B$39:$B$789,W$331)+'СЕТ СН'!$F$13</f>
        <v>#VALUE!</v>
      </c>
      <c r="X332" s="36" t="e">
        <f ca="1">SUMIFS(СВЦЭМ!$J$40:$J$783,СВЦЭМ!$A$40:$A$783,$A332,СВЦЭМ!$B$39:$B$789,X$331)+'СЕТ СН'!$F$13</f>
        <v>#VALUE!</v>
      </c>
      <c r="Y332" s="36" t="e">
        <f ca="1">SUMIFS(СВЦЭМ!$J$40:$J$783,СВЦЭМ!$A$40:$A$783,$A332,СВЦЭМ!$B$39:$B$789,Y$331)+'СЕТ СН'!$F$13</f>
        <v>#VALUE!</v>
      </c>
      <c r="AA332" s="45"/>
    </row>
    <row r="333" spans="1:27" ht="15.75" hidden="1" x14ac:dyDescent="0.2">
      <c r="A333" s="35">
        <f>A332+1</f>
        <v>45628</v>
      </c>
      <c r="B333" s="36" t="e">
        <f ca="1">SUMIFS(СВЦЭМ!$J$40:$J$783,СВЦЭМ!$A$40:$A$783,$A333,СВЦЭМ!$B$39:$B$789,B$331)+'СЕТ СН'!$F$13</f>
        <v>#VALUE!</v>
      </c>
      <c r="C333" s="36" t="e">
        <f ca="1">SUMIFS(СВЦЭМ!$J$40:$J$783,СВЦЭМ!$A$40:$A$783,$A333,СВЦЭМ!$B$39:$B$789,C$331)+'СЕТ СН'!$F$13</f>
        <v>#VALUE!</v>
      </c>
      <c r="D333" s="36" t="e">
        <f ca="1">SUMIFS(СВЦЭМ!$J$40:$J$783,СВЦЭМ!$A$40:$A$783,$A333,СВЦЭМ!$B$39:$B$789,D$331)+'СЕТ СН'!$F$13</f>
        <v>#VALUE!</v>
      </c>
      <c r="E333" s="36" t="e">
        <f ca="1">SUMIFS(СВЦЭМ!$J$40:$J$783,СВЦЭМ!$A$40:$A$783,$A333,СВЦЭМ!$B$39:$B$789,E$331)+'СЕТ СН'!$F$13</f>
        <v>#VALUE!</v>
      </c>
      <c r="F333" s="36" t="e">
        <f ca="1">SUMIFS(СВЦЭМ!$J$40:$J$783,СВЦЭМ!$A$40:$A$783,$A333,СВЦЭМ!$B$39:$B$789,F$331)+'СЕТ СН'!$F$13</f>
        <v>#VALUE!</v>
      </c>
      <c r="G333" s="36" t="e">
        <f ca="1">SUMIFS(СВЦЭМ!$J$40:$J$783,СВЦЭМ!$A$40:$A$783,$A333,СВЦЭМ!$B$39:$B$789,G$331)+'СЕТ СН'!$F$13</f>
        <v>#VALUE!</v>
      </c>
      <c r="H333" s="36" t="e">
        <f ca="1">SUMIFS(СВЦЭМ!$J$40:$J$783,СВЦЭМ!$A$40:$A$783,$A333,СВЦЭМ!$B$39:$B$789,H$331)+'СЕТ СН'!$F$13</f>
        <v>#VALUE!</v>
      </c>
      <c r="I333" s="36" t="e">
        <f ca="1">SUMIFS(СВЦЭМ!$J$40:$J$783,СВЦЭМ!$A$40:$A$783,$A333,СВЦЭМ!$B$39:$B$789,I$331)+'СЕТ СН'!$F$13</f>
        <v>#VALUE!</v>
      </c>
      <c r="J333" s="36" t="e">
        <f ca="1">SUMIFS(СВЦЭМ!$J$40:$J$783,СВЦЭМ!$A$40:$A$783,$A333,СВЦЭМ!$B$39:$B$789,J$331)+'СЕТ СН'!$F$13</f>
        <v>#VALUE!</v>
      </c>
      <c r="K333" s="36" t="e">
        <f ca="1">SUMIFS(СВЦЭМ!$J$40:$J$783,СВЦЭМ!$A$40:$A$783,$A333,СВЦЭМ!$B$39:$B$789,K$331)+'СЕТ СН'!$F$13</f>
        <v>#VALUE!</v>
      </c>
      <c r="L333" s="36" t="e">
        <f ca="1">SUMIFS(СВЦЭМ!$J$40:$J$783,СВЦЭМ!$A$40:$A$783,$A333,СВЦЭМ!$B$39:$B$789,L$331)+'СЕТ СН'!$F$13</f>
        <v>#VALUE!</v>
      </c>
      <c r="M333" s="36" t="e">
        <f ca="1">SUMIFS(СВЦЭМ!$J$40:$J$783,СВЦЭМ!$A$40:$A$783,$A333,СВЦЭМ!$B$39:$B$789,M$331)+'СЕТ СН'!$F$13</f>
        <v>#VALUE!</v>
      </c>
      <c r="N333" s="36" t="e">
        <f ca="1">SUMIFS(СВЦЭМ!$J$40:$J$783,СВЦЭМ!$A$40:$A$783,$A333,СВЦЭМ!$B$39:$B$789,N$331)+'СЕТ СН'!$F$13</f>
        <v>#VALUE!</v>
      </c>
      <c r="O333" s="36" t="e">
        <f ca="1">SUMIFS(СВЦЭМ!$J$40:$J$783,СВЦЭМ!$A$40:$A$783,$A333,СВЦЭМ!$B$39:$B$789,O$331)+'СЕТ СН'!$F$13</f>
        <v>#VALUE!</v>
      </c>
      <c r="P333" s="36" t="e">
        <f ca="1">SUMIFS(СВЦЭМ!$J$40:$J$783,СВЦЭМ!$A$40:$A$783,$A333,СВЦЭМ!$B$39:$B$789,P$331)+'СЕТ СН'!$F$13</f>
        <v>#VALUE!</v>
      </c>
      <c r="Q333" s="36" t="e">
        <f ca="1">SUMIFS(СВЦЭМ!$J$40:$J$783,СВЦЭМ!$A$40:$A$783,$A333,СВЦЭМ!$B$39:$B$789,Q$331)+'СЕТ СН'!$F$13</f>
        <v>#VALUE!</v>
      </c>
      <c r="R333" s="36" t="e">
        <f ca="1">SUMIFS(СВЦЭМ!$J$40:$J$783,СВЦЭМ!$A$40:$A$783,$A333,СВЦЭМ!$B$39:$B$789,R$331)+'СЕТ СН'!$F$13</f>
        <v>#VALUE!</v>
      </c>
      <c r="S333" s="36" t="e">
        <f ca="1">SUMIFS(СВЦЭМ!$J$40:$J$783,СВЦЭМ!$A$40:$A$783,$A333,СВЦЭМ!$B$39:$B$789,S$331)+'СЕТ СН'!$F$13</f>
        <v>#VALUE!</v>
      </c>
      <c r="T333" s="36" t="e">
        <f ca="1">SUMIFS(СВЦЭМ!$J$40:$J$783,СВЦЭМ!$A$40:$A$783,$A333,СВЦЭМ!$B$39:$B$789,T$331)+'СЕТ СН'!$F$13</f>
        <v>#VALUE!</v>
      </c>
      <c r="U333" s="36" t="e">
        <f ca="1">SUMIFS(СВЦЭМ!$J$40:$J$783,СВЦЭМ!$A$40:$A$783,$A333,СВЦЭМ!$B$39:$B$789,U$331)+'СЕТ СН'!$F$13</f>
        <v>#VALUE!</v>
      </c>
      <c r="V333" s="36" t="e">
        <f ca="1">SUMIFS(СВЦЭМ!$J$40:$J$783,СВЦЭМ!$A$40:$A$783,$A333,СВЦЭМ!$B$39:$B$789,V$331)+'СЕТ СН'!$F$13</f>
        <v>#VALUE!</v>
      </c>
      <c r="W333" s="36" t="e">
        <f ca="1">SUMIFS(СВЦЭМ!$J$40:$J$783,СВЦЭМ!$A$40:$A$783,$A333,СВЦЭМ!$B$39:$B$789,W$331)+'СЕТ СН'!$F$13</f>
        <v>#VALUE!</v>
      </c>
      <c r="X333" s="36" t="e">
        <f ca="1">SUMIFS(СВЦЭМ!$J$40:$J$783,СВЦЭМ!$A$40:$A$783,$A333,СВЦЭМ!$B$39:$B$789,X$331)+'СЕТ СН'!$F$13</f>
        <v>#VALUE!</v>
      </c>
      <c r="Y333" s="36" t="e">
        <f ca="1">SUMIFS(СВЦЭМ!$J$40:$J$783,СВЦЭМ!$A$40:$A$783,$A333,СВЦЭМ!$B$39:$B$789,Y$331)+'СЕТ СН'!$F$13</f>
        <v>#VALUE!</v>
      </c>
    </row>
    <row r="334" spans="1:27" ht="15.75" hidden="1" x14ac:dyDescent="0.2">
      <c r="A334" s="35">
        <f t="shared" ref="A334:A362" si="9">A333+1</f>
        <v>45629</v>
      </c>
      <c r="B334" s="36" t="e">
        <f ca="1">SUMIFS(СВЦЭМ!$J$40:$J$783,СВЦЭМ!$A$40:$A$783,$A334,СВЦЭМ!$B$39:$B$789,B$331)+'СЕТ СН'!$F$13</f>
        <v>#VALUE!</v>
      </c>
      <c r="C334" s="36" t="e">
        <f ca="1">SUMIFS(СВЦЭМ!$J$40:$J$783,СВЦЭМ!$A$40:$A$783,$A334,СВЦЭМ!$B$39:$B$789,C$331)+'СЕТ СН'!$F$13</f>
        <v>#VALUE!</v>
      </c>
      <c r="D334" s="36" t="e">
        <f ca="1">SUMIFS(СВЦЭМ!$J$40:$J$783,СВЦЭМ!$A$40:$A$783,$A334,СВЦЭМ!$B$39:$B$789,D$331)+'СЕТ СН'!$F$13</f>
        <v>#VALUE!</v>
      </c>
      <c r="E334" s="36" t="e">
        <f ca="1">SUMIFS(СВЦЭМ!$J$40:$J$783,СВЦЭМ!$A$40:$A$783,$A334,СВЦЭМ!$B$39:$B$789,E$331)+'СЕТ СН'!$F$13</f>
        <v>#VALUE!</v>
      </c>
      <c r="F334" s="36" t="e">
        <f ca="1">SUMIFS(СВЦЭМ!$J$40:$J$783,СВЦЭМ!$A$40:$A$783,$A334,СВЦЭМ!$B$39:$B$789,F$331)+'СЕТ СН'!$F$13</f>
        <v>#VALUE!</v>
      </c>
      <c r="G334" s="36" t="e">
        <f ca="1">SUMIFS(СВЦЭМ!$J$40:$J$783,СВЦЭМ!$A$40:$A$783,$A334,СВЦЭМ!$B$39:$B$789,G$331)+'СЕТ СН'!$F$13</f>
        <v>#VALUE!</v>
      </c>
      <c r="H334" s="36" t="e">
        <f ca="1">SUMIFS(СВЦЭМ!$J$40:$J$783,СВЦЭМ!$A$40:$A$783,$A334,СВЦЭМ!$B$39:$B$789,H$331)+'СЕТ СН'!$F$13</f>
        <v>#VALUE!</v>
      </c>
      <c r="I334" s="36" t="e">
        <f ca="1">SUMIFS(СВЦЭМ!$J$40:$J$783,СВЦЭМ!$A$40:$A$783,$A334,СВЦЭМ!$B$39:$B$789,I$331)+'СЕТ СН'!$F$13</f>
        <v>#VALUE!</v>
      </c>
      <c r="J334" s="36" t="e">
        <f ca="1">SUMIFS(СВЦЭМ!$J$40:$J$783,СВЦЭМ!$A$40:$A$783,$A334,СВЦЭМ!$B$39:$B$789,J$331)+'СЕТ СН'!$F$13</f>
        <v>#VALUE!</v>
      </c>
      <c r="K334" s="36" t="e">
        <f ca="1">SUMIFS(СВЦЭМ!$J$40:$J$783,СВЦЭМ!$A$40:$A$783,$A334,СВЦЭМ!$B$39:$B$789,K$331)+'СЕТ СН'!$F$13</f>
        <v>#VALUE!</v>
      </c>
      <c r="L334" s="36" t="e">
        <f ca="1">SUMIFS(СВЦЭМ!$J$40:$J$783,СВЦЭМ!$A$40:$A$783,$A334,СВЦЭМ!$B$39:$B$789,L$331)+'СЕТ СН'!$F$13</f>
        <v>#VALUE!</v>
      </c>
      <c r="M334" s="36" t="e">
        <f ca="1">SUMIFS(СВЦЭМ!$J$40:$J$783,СВЦЭМ!$A$40:$A$783,$A334,СВЦЭМ!$B$39:$B$789,M$331)+'СЕТ СН'!$F$13</f>
        <v>#VALUE!</v>
      </c>
      <c r="N334" s="36" t="e">
        <f ca="1">SUMIFS(СВЦЭМ!$J$40:$J$783,СВЦЭМ!$A$40:$A$783,$A334,СВЦЭМ!$B$39:$B$789,N$331)+'СЕТ СН'!$F$13</f>
        <v>#VALUE!</v>
      </c>
      <c r="O334" s="36" t="e">
        <f ca="1">SUMIFS(СВЦЭМ!$J$40:$J$783,СВЦЭМ!$A$40:$A$783,$A334,СВЦЭМ!$B$39:$B$789,O$331)+'СЕТ СН'!$F$13</f>
        <v>#VALUE!</v>
      </c>
      <c r="P334" s="36" t="e">
        <f ca="1">SUMIFS(СВЦЭМ!$J$40:$J$783,СВЦЭМ!$A$40:$A$783,$A334,СВЦЭМ!$B$39:$B$789,P$331)+'СЕТ СН'!$F$13</f>
        <v>#VALUE!</v>
      </c>
      <c r="Q334" s="36" t="e">
        <f ca="1">SUMIFS(СВЦЭМ!$J$40:$J$783,СВЦЭМ!$A$40:$A$783,$A334,СВЦЭМ!$B$39:$B$789,Q$331)+'СЕТ СН'!$F$13</f>
        <v>#VALUE!</v>
      </c>
      <c r="R334" s="36" t="e">
        <f ca="1">SUMIFS(СВЦЭМ!$J$40:$J$783,СВЦЭМ!$A$40:$A$783,$A334,СВЦЭМ!$B$39:$B$789,R$331)+'СЕТ СН'!$F$13</f>
        <v>#VALUE!</v>
      </c>
      <c r="S334" s="36" t="e">
        <f ca="1">SUMIFS(СВЦЭМ!$J$40:$J$783,СВЦЭМ!$A$40:$A$783,$A334,СВЦЭМ!$B$39:$B$789,S$331)+'СЕТ СН'!$F$13</f>
        <v>#VALUE!</v>
      </c>
      <c r="T334" s="36" t="e">
        <f ca="1">SUMIFS(СВЦЭМ!$J$40:$J$783,СВЦЭМ!$A$40:$A$783,$A334,СВЦЭМ!$B$39:$B$789,T$331)+'СЕТ СН'!$F$13</f>
        <v>#VALUE!</v>
      </c>
      <c r="U334" s="36" t="e">
        <f ca="1">SUMIFS(СВЦЭМ!$J$40:$J$783,СВЦЭМ!$A$40:$A$783,$A334,СВЦЭМ!$B$39:$B$789,U$331)+'СЕТ СН'!$F$13</f>
        <v>#VALUE!</v>
      </c>
      <c r="V334" s="36" t="e">
        <f ca="1">SUMIFS(СВЦЭМ!$J$40:$J$783,СВЦЭМ!$A$40:$A$783,$A334,СВЦЭМ!$B$39:$B$789,V$331)+'СЕТ СН'!$F$13</f>
        <v>#VALUE!</v>
      </c>
      <c r="W334" s="36" t="e">
        <f ca="1">SUMIFS(СВЦЭМ!$J$40:$J$783,СВЦЭМ!$A$40:$A$783,$A334,СВЦЭМ!$B$39:$B$789,W$331)+'СЕТ СН'!$F$13</f>
        <v>#VALUE!</v>
      </c>
      <c r="X334" s="36" t="e">
        <f ca="1">SUMIFS(СВЦЭМ!$J$40:$J$783,СВЦЭМ!$A$40:$A$783,$A334,СВЦЭМ!$B$39:$B$789,X$331)+'СЕТ СН'!$F$13</f>
        <v>#VALUE!</v>
      </c>
      <c r="Y334" s="36" t="e">
        <f ca="1">SUMIFS(СВЦЭМ!$J$40:$J$783,СВЦЭМ!$A$40:$A$783,$A334,СВЦЭМ!$B$39:$B$789,Y$331)+'СЕТ СН'!$F$13</f>
        <v>#VALUE!</v>
      </c>
    </row>
    <row r="335" spans="1:27" ht="15.75" hidden="1" x14ac:dyDescent="0.2">
      <c r="A335" s="35">
        <f t="shared" si="9"/>
        <v>45630</v>
      </c>
      <c r="B335" s="36" t="e">
        <f ca="1">SUMIFS(СВЦЭМ!$J$40:$J$783,СВЦЭМ!$A$40:$A$783,$A335,СВЦЭМ!$B$39:$B$789,B$331)+'СЕТ СН'!$F$13</f>
        <v>#VALUE!</v>
      </c>
      <c r="C335" s="36" t="e">
        <f ca="1">SUMIFS(СВЦЭМ!$J$40:$J$783,СВЦЭМ!$A$40:$A$783,$A335,СВЦЭМ!$B$39:$B$789,C$331)+'СЕТ СН'!$F$13</f>
        <v>#VALUE!</v>
      </c>
      <c r="D335" s="36" t="e">
        <f ca="1">SUMIFS(СВЦЭМ!$J$40:$J$783,СВЦЭМ!$A$40:$A$783,$A335,СВЦЭМ!$B$39:$B$789,D$331)+'СЕТ СН'!$F$13</f>
        <v>#VALUE!</v>
      </c>
      <c r="E335" s="36" t="e">
        <f ca="1">SUMIFS(СВЦЭМ!$J$40:$J$783,СВЦЭМ!$A$40:$A$783,$A335,СВЦЭМ!$B$39:$B$789,E$331)+'СЕТ СН'!$F$13</f>
        <v>#VALUE!</v>
      </c>
      <c r="F335" s="36" t="e">
        <f ca="1">SUMIFS(СВЦЭМ!$J$40:$J$783,СВЦЭМ!$A$40:$A$783,$A335,СВЦЭМ!$B$39:$B$789,F$331)+'СЕТ СН'!$F$13</f>
        <v>#VALUE!</v>
      </c>
      <c r="G335" s="36" t="e">
        <f ca="1">SUMIFS(СВЦЭМ!$J$40:$J$783,СВЦЭМ!$A$40:$A$783,$A335,СВЦЭМ!$B$39:$B$789,G$331)+'СЕТ СН'!$F$13</f>
        <v>#VALUE!</v>
      </c>
      <c r="H335" s="36" t="e">
        <f ca="1">SUMIFS(СВЦЭМ!$J$40:$J$783,СВЦЭМ!$A$40:$A$783,$A335,СВЦЭМ!$B$39:$B$789,H$331)+'СЕТ СН'!$F$13</f>
        <v>#VALUE!</v>
      </c>
      <c r="I335" s="36" t="e">
        <f ca="1">SUMIFS(СВЦЭМ!$J$40:$J$783,СВЦЭМ!$A$40:$A$783,$A335,СВЦЭМ!$B$39:$B$789,I$331)+'СЕТ СН'!$F$13</f>
        <v>#VALUE!</v>
      </c>
      <c r="J335" s="36" t="e">
        <f ca="1">SUMIFS(СВЦЭМ!$J$40:$J$783,СВЦЭМ!$A$40:$A$783,$A335,СВЦЭМ!$B$39:$B$789,J$331)+'СЕТ СН'!$F$13</f>
        <v>#VALUE!</v>
      </c>
      <c r="K335" s="36" t="e">
        <f ca="1">SUMIFS(СВЦЭМ!$J$40:$J$783,СВЦЭМ!$A$40:$A$783,$A335,СВЦЭМ!$B$39:$B$789,K$331)+'СЕТ СН'!$F$13</f>
        <v>#VALUE!</v>
      </c>
      <c r="L335" s="36" t="e">
        <f ca="1">SUMIFS(СВЦЭМ!$J$40:$J$783,СВЦЭМ!$A$40:$A$783,$A335,СВЦЭМ!$B$39:$B$789,L$331)+'СЕТ СН'!$F$13</f>
        <v>#VALUE!</v>
      </c>
      <c r="M335" s="36" t="e">
        <f ca="1">SUMIFS(СВЦЭМ!$J$40:$J$783,СВЦЭМ!$A$40:$A$783,$A335,СВЦЭМ!$B$39:$B$789,M$331)+'СЕТ СН'!$F$13</f>
        <v>#VALUE!</v>
      </c>
      <c r="N335" s="36" t="e">
        <f ca="1">SUMIFS(СВЦЭМ!$J$40:$J$783,СВЦЭМ!$A$40:$A$783,$A335,СВЦЭМ!$B$39:$B$789,N$331)+'СЕТ СН'!$F$13</f>
        <v>#VALUE!</v>
      </c>
      <c r="O335" s="36" t="e">
        <f ca="1">SUMIFS(СВЦЭМ!$J$40:$J$783,СВЦЭМ!$A$40:$A$783,$A335,СВЦЭМ!$B$39:$B$789,O$331)+'СЕТ СН'!$F$13</f>
        <v>#VALUE!</v>
      </c>
      <c r="P335" s="36" t="e">
        <f ca="1">SUMIFS(СВЦЭМ!$J$40:$J$783,СВЦЭМ!$A$40:$A$783,$A335,СВЦЭМ!$B$39:$B$789,P$331)+'СЕТ СН'!$F$13</f>
        <v>#VALUE!</v>
      </c>
      <c r="Q335" s="36" t="e">
        <f ca="1">SUMIFS(СВЦЭМ!$J$40:$J$783,СВЦЭМ!$A$40:$A$783,$A335,СВЦЭМ!$B$39:$B$789,Q$331)+'СЕТ СН'!$F$13</f>
        <v>#VALUE!</v>
      </c>
      <c r="R335" s="36" t="e">
        <f ca="1">SUMIFS(СВЦЭМ!$J$40:$J$783,СВЦЭМ!$A$40:$A$783,$A335,СВЦЭМ!$B$39:$B$789,R$331)+'СЕТ СН'!$F$13</f>
        <v>#VALUE!</v>
      </c>
      <c r="S335" s="36" t="e">
        <f ca="1">SUMIFS(СВЦЭМ!$J$40:$J$783,СВЦЭМ!$A$40:$A$783,$A335,СВЦЭМ!$B$39:$B$789,S$331)+'СЕТ СН'!$F$13</f>
        <v>#VALUE!</v>
      </c>
      <c r="T335" s="36" t="e">
        <f ca="1">SUMIFS(СВЦЭМ!$J$40:$J$783,СВЦЭМ!$A$40:$A$783,$A335,СВЦЭМ!$B$39:$B$789,T$331)+'СЕТ СН'!$F$13</f>
        <v>#VALUE!</v>
      </c>
      <c r="U335" s="36" t="e">
        <f ca="1">SUMIFS(СВЦЭМ!$J$40:$J$783,СВЦЭМ!$A$40:$A$783,$A335,СВЦЭМ!$B$39:$B$789,U$331)+'СЕТ СН'!$F$13</f>
        <v>#VALUE!</v>
      </c>
      <c r="V335" s="36" t="e">
        <f ca="1">SUMIFS(СВЦЭМ!$J$40:$J$783,СВЦЭМ!$A$40:$A$783,$A335,СВЦЭМ!$B$39:$B$789,V$331)+'СЕТ СН'!$F$13</f>
        <v>#VALUE!</v>
      </c>
      <c r="W335" s="36" t="e">
        <f ca="1">SUMIFS(СВЦЭМ!$J$40:$J$783,СВЦЭМ!$A$40:$A$783,$A335,СВЦЭМ!$B$39:$B$789,W$331)+'СЕТ СН'!$F$13</f>
        <v>#VALUE!</v>
      </c>
      <c r="X335" s="36" t="e">
        <f ca="1">SUMIFS(СВЦЭМ!$J$40:$J$783,СВЦЭМ!$A$40:$A$783,$A335,СВЦЭМ!$B$39:$B$789,X$331)+'СЕТ СН'!$F$13</f>
        <v>#VALUE!</v>
      </c>
      <c r="Y335" s="36" t="e">
        <f ca="1">SUMIFS(СВЦЭМ!$J$40:$J$783,СВЦЭМ!$A$40:$A$783,$A335,СВЦЭМ!$B$39:$B$789,Y$331)+'СЕТ СН'!$F$13</f>
        <v>#VALUE!</v>
      </c>
    </row>
    <row r="336" spans="1:27" ht="15.75" hidden="1" x14ac:dyDescent="0.2">
      <c r="A336" s="35">
        <f t="shared" si="9"/>
        <v>45631</v>
      </c>
      <c r="B336" s="36" t="e">
        <f ca="1">SUMIFS(СВЦЭМ!$J$40:$J$783,СВЦЭМ!$A$40:$A$783,$A336,СВЦЭМ!$B$39:$B$789,B$331)+'СЕТ СН'!$F$13</f>
        <v>#VALUE!</v>
      </c>
      <c r="C336" s="36" t="e">
        <f ca="1">SUMIFS(СВЦЭМ!$J$40:$J$783,СВЦЭМ!$A$40:$A$783,$A336,СВЦЭМ!$B$39:$B$789,C$331)+'СЕТ СН'!$F$13</f>
        <v>#VALUE!</v>
      </c>
      <c r="D336" s="36" t="e">
        <f ca="1">SUMIFS(СВЦЭМ!$J$40:$J$783,СВЦЭМ!$A$40:$A$783,$A336,СВЦЭМ!$B$39:$B$789,D$331)+'СЕТ СН'!$F$13</f>
        <v>#VALUE!</v>
      </c>
      <c r="E336" s="36" t="e">
        <f ca="1">SUMIFS(СВЦЭМ!$J$40:$J$783,СВЦЭМ!$A$40:$A$783,$A336,СВЦЭМ!$B$39:$B$789,E$331)+'СЕТ СН'!$F$13</f>
        <v>#VALUE!</v>
      </c>
      <c r="F336" s="36" t="e">
        <f ca="1">SUMIFS(СВЦЭМ!$J$40:$J$783,СВЦЭМ!$A$40:$A$783,$A336,СВЦЭМ!$B$39:$B$789,F$331)+'СЕТ СН'!$F$13</f>
        <v>#VALUE!</v>
      </c>
      <c r="G336" s="36" t="e">
        <f ca="1">SUMIFS(СВЦЭМ!$J$40:$J$783,СВЦЭМ!$A$40:$A$783,$A336,СВЦЭМ!$B$39:$B$789,G$331)+'СЕТ СН'!$F$13</f>
        <v>#VALUE!</v>
      </c>
      <c r="H336" s="36" t="e">
        <f ca="1">SUMIFS(СВЦЭМ!$J$40:$J$783,СВЦЭМ!$A$40:$A$783,$A336,СВЦЭМ!$B$39:$B$789,H$331)+'СЕТ СН'!$F$13</f>
        <v>#VALUE!</v>
      </c>
      <c r="I336" s="36" t="e">
        <f ca="1">SUMIFS(СВЦЭМ!$J$40:$J$783,СВЦЭМ!$A$40:$A$783,$A336,СВЦЭМ!$B$39:$B$789,I$331)+'СЕТ СН'!$F$13</f>
        <v>#VALUE!</v>
      </c>
      <c r="J336" s="36" t="e">
        <f ca="1">SUMIFS(СВЦЭМ!$J$40:$J$783,СВЦЭМ!$A$40:$A$783,$A336,СВЦЭМ!$B$39:$B$789,J$331)+'СЕТ СН'!$F$13</f>
        <v>#VALUE!</v>
      </c>
      <c r="K336" s="36" t="e">
        <f ca="1">SUMIFS(СВЦЭМ!$J$40:$J$783,СВЦЭМ!$A$40:$A$783,$A336,СВЦЭМ!$B$39:$B$789,K$331)+'СЕТ СН'!$F$13</f>
        <v>#VALUE!</v>
      </c>
      <c r="L336" s="36" t="e">
        <f ca="1">SUMIFS(СВЦЭМ!$J$40:$J$783,СВЦЭМ!$A$40:$A$783,$A336,СВЦЭМ!$B$39:$B$789,L$331)+'СЕТ СН'!$F$13</f>
        <v>#VALUE!</v>
      </c>
      <c r="M336" s="36" t="e">
        <f ca="1">SUMIFS(СВЦЭМ!$J$40:$J$783,СВЦЭМ!$A$40:$A$783,$A336,СВЦЭМ!$B$39:$B$789,M$331)+'СЕТ СН'!$F$13</f>
        <v>#VALUE!</v>
      </c>
      <c r="N336" s="36" t="e">
        <f ca="1">SUMIFS(СВЦЭМ!$J$40:$J$783,СВЦЭМ!$A$40:$A$783,$A336,СВЦЭМ!$B$39:$B$789,N$331)+'СЕТ СН'!$F$13</f>
        <v>#VALUE!</v>
      </c>
      <c r="O336" s="36" t="e">
        <f ca="1">SUMIFS(СВЦЭМ!$J$40:$J$783,СВЦЭМ!$A$40:$A$783,$A336,СВЦЭМ!$B$39:$B$789,O$331)+'СЕТ СН'!$F$13</f>
        <v>#VALUE!</v>
      </c>
      <c r="P336" s="36" t="e">
        <f ca="1">SUMIFS(СВЦЭМ!$J$40:$J$783,СВЦЭМ!$A$40:$A$783,$A336,СВЦЭМ!$B$39:$B$789,P$331)+'СЕТ СН'!$F$13</f>
        <v>#VALUE!</v>
      </c>
      <c r="Q336" s="36" t="e">
        <f ca="1">SUMIFS(СВЦЭМ!$J$40:$J$783,СВЦЭМ!$A$40:$A$783,$A336,СВЦЭМ!$B$39:$B$789,Q$331)+'СЕТ СН'!$F$13</f>
        <v>#VALUE!</v>
      </c>
      <c r="R336" s="36" t="e">
        <f ca="1">SUMIFS(СВЦЭМ!$J$40:$J$783,СВЦЭМ!$A$40:$A$783,$A336,СВЦЭМ!$B$39:$B$789,R$331)+'СЕТ СН'!$F$13</f>
        <v>#VALUE!</v>
      </c>
      <c r="S336" s="36" t="e">
        <f ca="1">SUMIFS(СВЦЭМ!$J$40:$J$783,СВЦЭМ!$A$40:$A$783,$A336,СВЦЭМ!$B$39:$B$789,S$331)+'СЕТ СН'!$F$13</f>
        <v>#VALUE!</v>
      </c>
      <c r="T336" s="36" t="e">
        <f ca="1">SUMIFS(СВЦЭМ!$J$40:$J$783,СВЦЭМ!$A$40:$A$783,$A336,СВЦЭМ!$B$39:$B$789,T$331)+'СЕТ СН'!$F$13</f>
        <v>#VALUE!</v>
      </c>
      <c r="U336" s="36" t="e">
        <f ca="1">SUMIFS(СВЦЭМ!$J$40:$J$783,СВЦЭМ!$A$40:$A$783,$A336,СВЦЭМ!$B$39:$B$789,U$331)+'СЕТ СН'!$F$13</f>
        <v>#VALUE!</v>
      </c>
      <c r="V336" s="36" t="e">
        <f ca="1">SUMIFS(СВЦЭМ!$J$40:$J$783,СВЦЭМ!$A$40:$A$783,$A336,СВЦЭМ!$B$39:$B$789,V$331)+'СЕТ СН'!$F$13</f>
        <v>#VALUE!</v>
      </c>
      <c r="W336" s="36" t="e">
        <f ca="1">SUMIFS(СВЦЭМ!$J$40:$J$783,СВЦЭМ!$A$40:$A$783,$A336,СВЦЭМ!$B$39:$B$789,W$331)+'СЕТ СН'!$F$13</f>
        <v>#VALUE!</v>
      </c>
      <c r="X336" s="36" t="e">
        <f ca="1">SUMIFS(СВЦЭМ!$J$40:$J$783,СВЦЭМ!$A$40:$A$783,$A336,СВЦЭМ!$B$39:$B$789,X$331)+'СЕТ СН'!$F$13</f>
        <v>#VALUE!</v>
      </c>
      <c r="Y336" s="36" t="e">
        <f ca="1">SUMIFS(СВЦЭМ!$J$40:$J$783,СВЦЭМ!$A$40:$A$783,$A336,СВЦЭМ!$B$39:$B$789,Y$331)+'СЕТ СН'!$F$13</f>
        <v>#VALUE!</v>
      </c>
    </row>
    <row r="337" spans="1:25" ht="15.75" hidden="1" x14ac:dyDescent="0.2">
      <c r="A337" s="35">
        <f t="shared" si="9"/>
        <v>45632</v>
      </c>
      <c r="B337" s="36" t="e">
        <f ca="1">SUMIFS(СВЦЭМ!$J$40:$J$783,СВЦЭМ!$A$40:$A$783,$A337,СВЦЭМ!$B$39:$B$789,B$331)+'СЕТ СН'!$F$13</f>
        <v>#VALUE!</v>
      </c>
      <c r="C337" s="36" t="e">
        <f ca="1">SUMIFS(СВЦЭМ!$J$40:$J$783,СВЦЭМ!$A$40:$A$783,$A337,СВЦЭМ!$B$39:$B$789,C$331)+'СЕТ СН'!$F$13</f>
        <v>#VALUE!</v>
      </c>
      <c r="D337" s="36" t="e">
        <f ca="1">SUMIFS(СВЦЭМ!$J$40:$J$783,СВЦЭМ!$A$40:$A$783,$A337,СВЦЭМ!$B$39:$B$789,D$331)+'СЕТ СН'!$F$13</f>
        <v>#VALUE!</v>
      </c>
      <c r="E337" s="36" t="e">
        <f ca="1">SUMIFS(СВЦЭМ!$J$40:$J$783,СВЦЭМ!$A$40:$A$783,$A337,СВЦЭМ!$B$39:$B$789,E$331)+'СЕТ СН'!$F$13</f>
        <v>#VALUE!</v>
      </c>
      <c r="F337" s="36" t="e">
        <f ca="1">SUMIFS(СВЦЭМ!$J$40:$J$783,СВЦЭМ!$A$40:$A$783,$A337,СВЦЭМ!$B$39:$B$789,F$331)+'СЕТ СН'!$F$13</f>
        <v>#VALUE!</v>
      </c>
      <c r="G337" s="36" t="e">
        <f ca="1">SUMIFS(СВЦЭМ!$J$40:$J$783,СВЦЭМ!$A$40:$A$783,$A337,СВЦЭМ!$B$39:$B$789,G$331)+'СЕТ СН'!$F$13</f>
        <v>#VALUE!</v>
      </c>
      <c r="H337" s="36" t="e">
        <f ca="1">SUMIFS(СВЦЭМ!$J$40:$J$783,СВЦЭМ!$A$40:$A$783,$A337,СВЦЭМ!$B$39:$B$789,H$331)+'СЕТ СН'!$F$13</f>
        <v>#VALUE!</v>
      </c>
      <c r="I337" s="36" t="e">
        <f ca="1">SUMIFS(СВЦЭМ!$J$40:$J$783,СВЦЭМ!$A$40:$A$783,$A337,СВЦЭМ!$B$39:$B$789,I$331)+'СЕТ СН'!$F$13</f>
        <v>#VALUE!</v>
      </c>
      <c r="J337" s="36" t="e">
        <f ca="1">SUMIFS(СВЦЭМ!$J$40:$J$783,СВЦЭМ!$A$40:$A$783,$A337,СВЦЭМ!$B$39:$B$789,J$331)+'СЕТ СН'!$F$13</f>
        <v>#VALUE!</v>
      </c>
      <c r="K337" s="36" t="e">
        <f ca="1">SUMIFS(СВЦЭМ!$J$40:$J$783,СВЦЭМ!$A$40:$A$783,$A337,СВЦЭМ!$B$39:$B$789,K$331)+'СЕТ СН'!$F$13</f>
        <v>#VALUE!</v>
      </c>
      <c r="L337" s="36" t="e">
        <f ca="1">SUMIFS(СВЦЭМ!$J$40:$J$783,СВЦЭМ!$A$40:$A$783,$A337,СВЦЭМ!$B$39:$B$789,L$331)+'СЕТ СН'!$F$13</f>
        <v>#VALUE!</v>
      </c>
      <c r="M337" s="36" t="e">
        <f ca="1">SUMIFS(СВЦЭМ!$J$40:$J$783,СВЦЭМ!$A$40:$A$783,$A337,СВЦЭМ!$B$39:$B$789,M$331)+'СЕТ СН'!$F$13</f>
        <v>#VALUE!</v>
      </c>
      <c r="N337" s="36" t="e">
        <f ca="1">SUMIFS(СВЦЭМ!$J$40:$J$783,СВЦЭМ!$A$40:$A$783,$A337,СВЦЭМ!$B$39:$B$789,N$331)+'СЕТ СН'!$F$13</f>
        <v>#VALUE!</v>
      </c>
      <c r="O337" s="36" t="e">
        <f ca="1">SUMIFS(СВЦЭМ!$J$40:$J$783,СВЦЭМ!$A$40:$A$783,$A337,СВЦЭМ!$B$39:$B$789,O$331)+'СЕТ СН'!$F$13</f>
        <v>#VALUE!</v>
      </c>
      <c r="P337" s="36" t="e">
        <f ca="1">SUMIFS(СВЦЭМ!$J$40:$J$783,СВЦЭМ!$A$40:$A$783,$A337,СВЦЭМ!$B$39:$B$789,P$331)+'СЕТ СН'!$F$13</f>
        <v>#VALUE!</v>
      </c>
      <c r="Q337" s="36" t="e">
        <f ca="1">SUMIFS(СВЦЭМ!$J$40:$J$783,СВЦЭМ!$A$40:$A$783,$A337,СВЦЭМ!$B$39:$B$789,Q$331)+'СЕТ СН'!$F$13</f>
        <v>#VALUE!</v>
      </c>
      <c r="R337" s="36" t="e">
        <f ca="1">SUMIFS(СВЦЭМ!$J$40:$J$783,СВЦЭМ!$A$40:$A$783,$A337,СВЦЭМ!$B$39:$B$789,R$331)+'СЕТ СН'!$F$13</f>
        <v>#VALUE!</v>
      </c>
      <c r="S337" s="36" t="e">
        <f ca="1">SUMIFS(СВЦЭМ!$J$40:$J$783,СВЦЭМ!$A$40:$A$783,$A337,СВЦЭМ!$B$39:$B$789,S$331)+'СЕТ СН'!$F$13</f>
        <v>#VALUE!</v>
      </c>
      <c r="T337" s="36" t="e">
        <f ca="1">SUMIFS(СВЦЭМ!$J$40:$J$783,СВЦЭМ!$A$40:$A$783,$A337,СВЦЭМ!$B$39:$B$789,T$331)+'СЕТ СН'!$F$13</f>
        <v>#VALUE!</v>
      </c>
      <c r="U337" s="36" t="e">
        <f ca="1">SUMIFS(СВЦЭМ!$J$40:$J$783,СВЦЭМ!$A$40:$A$783,$A337,СВЦЭМ!$B$39:$B$789,U$331)+'СЕТ СН'!$F$13</f>
        <v>#VALUE!</v>
      </c>
      <c r="V337" s="36" t="e">
        <f ca="1">SUMIFS(СВЦЭМ!$J$40:$J$783,СВЦЭМ!$A$40:$A$783,$A337,СВЦЭМ!$B$39:$B$789,V$331)+'СЕТ СН'!$F$13</f>
        <v>#VALUE!</v>
      </c>
      <c r="W337" s="36" t="e">
        <f ca="1">SUMIFS(СВЦЭМ!$J$40:$J$783,СВЦЭМ!$A$40:$A$783,$A337,СВЦЭМ!$B$39:$B$789,W$331)+'СЕТ СН'!$F$13</f>
        <v>#VALUE!</v>
      </c>
      <c r="X337" s="36" t="e">
        <f ca="1">SUMIFS(СВЦЭМ!$J$40:$J$783,СВЦЭМ!$A$40:$A$783,$A337,СВЦЭМ!$B$39:$B$789,X$331)+'СЕТ СН'!$F$13</f>
        <v>#VALUE!</v>
      </c>
      <c r="Y337" s="36" t="e">
        <f ca="1">SUMIFS(СВЦЭМ!$J$40:$J$783,СВЦЭМ!$A$40:$A$783,$A337,СВЦЭМ!$B$39:$B$789,Y$331)+'СЕТ СН'!$F$13</f>
        <v>#VALUE!</v>
      </c>
    </row>
    <row r="338" spans="1:25" ht="15.75" hidden="1" x14ac:dyDescent="0.2">
      <c r="A338" s="35">
        <f t="shared" si="9"/>
        <v>45633</v>
      </c>
      <c r="B338" s="36" t="e">
        <f ca="1">SUMIFS(СВЦЭМ!$J$40:$J$783,СВЦЭМ!$A$40:$A$783,$A338,СВЦЭМ!$B$39:$B$789,B$331)+'СЕТ СН'!$F$13</f>
        <v>#VALUE!</v>
      </c>
      <c r="C338" s="36" t="e">
        <f ca="1">SUMIFS(СВЦЭМ!$J$40:$J$783,СВЦЭМ!$A$40:$A$783,$A338,СВЦЭМ!$B$39:$B$789,C$331)+'СЕТ СН'!$F$13</f>
        <v>#VALUE!</v>
      </c>
      <c r="D338" s="36" t="e">
        <f ca="1">SUMIFS(СВЦЭМ!$J$40:$J$783,СВЦЭМ!$A$40:$A$783,$A338,СВЦЭМ!$B$39:$B$789,D$331)+'СЕТ СН'!$F$13</f>
        <v>#VALUE!</v>
      </c>
      <c r="E338" s="36" t="e">
        <f ca="1">SUMIFS(СВЦЭМ!$J$40:$J$783,СВЦЭМ!$A$40:$A$783,$A338,СВЦЭМ!$B$39:$B$789,E$331)+'СЕТ СН'!$F$13</f>
        <v>#VALUE!</v>
      </c>
      <c r="F338" s="36" t="e">
        <f ca="1">SUMIFS(СВЦЭМ!$J$40:$J$783,СВЦЭМ!$A$40:$A$783,$A338,СВЦЭМ!$B$39:$B$789,F$331)+'СЕТ СН'!$F$13</f>
        <v>#VALUE!</v>
      </c>
      <c r="G338" s="36" t="e">
        <f ca="1">SUMIFS(СВЦЭМ!$J$40:$J$783,СВЦЭМ!$A$40:$A$783,$A338,СВЦЭМ!$B$39:$B$789,G$331)+'СЕТ СН'!$F$13</f>
        <v>#VALUE!</v>
      </c>
      <c r="H338" s="36" t="e">
        <f ca="1">SUMIFS(СВЦЭМ!$J$40:$J$783,СВЦЭМ!$A$40:$A$783,$A338,СВЦЭМ!$B$39:$B$789,H$331)+'СЕТ СН'!$F$13</f>
        <v>#VALUE!</v>
      </c>
      <c r="I338" s="36" t="e">
        <f ca="1">SUMIFS(СВЦЭМ!$J$40:$J$783,СВЦЭМ!$A$40:$A$783,$A338,СВЦЭМ!$B$39:$B$789,I$331)+'СЕТ СН'!$F$13</f>
        <v>#VALUE!</v>
      </c>
      <c r="J338" s="36" t="e">
        <f ca="1">SUMIFS(СВЦЭМ!$J$40:$J$783,СВЦЭМ!$A$40:$A$783,$A338,СВЦЭМ!$B$39:$B$789,J$331)+'СЕТ СН'!$F$13</f>
        <v>#VALUE!</v>
      </c>
      <c r="K338" s="36" t="e">
        <f ca="1">SUMIFS(СВЦЭМ!$J$40:$J$783,СВЦЭМ!$A$40:$A$783,$A338,СВЦЭМ!$B$39:$B$789,K$331)+'СЕТ СН'!$F$13</f>
        <v>#VALUE!</v>
      </c>
      <c r="L338" s="36" t="e">
        <f ca="1">SUMIFS(СВЦЭМ!$J$40:$J$783,СВЦЭМ!$A$40:$A$783,$A338,СВЦЭМ!$B$39:$B$789,L$331)+'СЕТ СН'!$F$13</f>
        <v>#VALUE!</v>
      </c>
      <c r="M338" s="36" t="e">
        <f ca="1">SUMIFS(СВЦЭМ!$J$40:$J$783,СВЦЭМ!$A$40:$A$783,$A338,СВЦЭМ!$B$39:$B$789,M$331)+'СЕТ СН'!$F$13</f>
        <v>#VALUE!</v>
      </c>
      <c r="N338" s="36" t="e">
        <f ca="1">SUMIFS(СВЦЭМ!$J$40:$J$783,СВЦЭМ!$A$40:$A$783,$A338,СВЦЭМ!$B$39:$B$789,N$331)+'СЕТ СН'!$F$13</f>
        <v>#VALUE!</v>
      </c>
      <c r="O338" s="36" t="e">
        <f ca="1">SUMIFS(СВЦЭМ!$J$40:$J$783,СВЦЭМ!$A$40:$A$783,$A338,СВЦЭМ!$B$39:$B$789,O$331)+'СЕТ СН'!$F$13</f>
        <v>#VALUE!</v>
      </c>
      <c r="P338" s="36" t="e">
        <f ca="1">SUMIFS(СВЦЭМ!$J$40:$J$783,СВЦЭМ!$A$40:$A$783,$A338,СВЦЭМ!$B$39:$B$789,P$331)+'СЕТ СН'!$F$13</f>
        <v>#VALUE!</v>
      </c>
      <c r="Q338" s="36" t="e">
        <f ca="1">SUMIFS(СВЦЭМ!$J$40:$J$783,СВЦЭМ!$A$40:$A$783,$A338,СВЦЭМ!$B$39:$B$789,Q$331)+'СЕТ СН'!$F$13</f>
        <v>#VALUE!</v>
      </c>
      <c r="R338" s="36" t="e">
        <f ca="1">SUMIFS(СВЦЭМ!$J$40:$J$783,СВЦЭМ!$A$40:$A$783,$A338,СВЦЭМ!$B$39:$B$789,R$331)+'СЕТ СН'!$F$13</f>
        <v>#VALUE!</v>
      </c>
      <c r="S338" s="36" t="e">
        <f ca="1">SUMIFS(СВЦЭМ!$J$40:$J$783,СВЦЭМ!$A$40:$A$783,$A338,СВЦЭМ!$B$39:$B$789,S$331)+'СЕТ СН'!$F$13</f>
        <v>#VALUE!</v>
      </c>
      <c r="T338" s="36" t="e">
        <f ca="1">SUMIFS(СВЦЭМ!$J$40:$J$783,СВЦЭМ!$A$40:$A$783,$A338,СВЦЭМ!$B$39:$B$789,T$331)+'СЕТ СН'!$F$13</f>
        <v>#VALUE!</v>
      </c>
      <c r="U338" s="36" t="e">
        <f ca="1">SUMIFS(СВЦЭМ!$J$40:$J$783,СВЦЭМ!$A$40:$A$783,$A338,СВЦЭМ!$B$39:$B$789,U$331)+'СЕТ СН'!$F$13</f>
        <v>#VALUE!</v>
      </c>
      <c r="V338" s="36" t="e">
        <f ca="1">SUMIFS(СВЦЭМ!$J$40:$J$783,СВЦЭМ!$A$40:$A$783,$A338,СВЦЭМ!$B$39:$B$789,V$331)+'СЕТ СН'!$F$13</f>
        <v>#VALUE!</v>
      </c>
      <c r="W338" s="36" t="e">
        <f ca="1">SUMIFS(СВЦЭМ!$J$40:$J$783,СВЦЭМ!$A$40:$A$783,$A338,СВЦЭМ!$B$39:$B$789,W$331)+'СЕТ СН'!$F$13</f>
        <v>#VALUE!</v>
      </c>
      <c r="X338" s="36" t="e">
        <f ca="1">SUMIFS(СВЦЭМ!$J$40:$J$783,СВЦЭМ!$A$40:$A$783,$A338,СВЦЭМ!$B$39:$B$789,X$331)+'СЕТ СН'!$F$13</f>
        <v>#VALUE!</v>
      </c>
      <c r="Y338" s="36" t="e">
        <f ca="1">SUMIFS(СВЦЭМ!$J$40:$J$783,СВЦЭМ!$A$40:$A$783,$A338,СВЦЭМ!$B$39:$B$789,Y$331)+'СЕТ СН'!$F$13</f>
        <v>#VALUE!</v>
      </c>
    </row>
    <row r="339" spans="1:25" ht="15.75" hidden="1" x14ac:dyDescent="0.2">
      <c r="A339" s="35">
        <f t="shared" si="9"/>
        <v>45634</v>
      </c>
      <c r="B339" s="36" t="e">
        <f ca="1">SUMIFS(СВЦЭМ!$J$40:$J$783,СВЦЭМ!$A$40:$A$783,$A339,СВЦЭМ!$B$39:$B$789,B$331)+'СЕТ СН'!$F$13</f>
        <v>#VALUE!</v>
      </c>
      <c r="C339" s="36" t="e">
        <f ca="1">SUMIFS(СВЦЭМ!$J$40:$J$783,СВЦЭМ!$A$40:$A$783,$A339,СВЦЭМ!$B$39:$B$789,C$331)+'СЕТ СН'!$F$13</f>
        <v>#VALUE!</v>
      </c>
      <c r="D339" s="36" t="e">
        <f ca="1">SUMIFS(СВЦЭМ!$J$40:$J$783,СВЦЭМ!$A$40:$A$783,$A339,СВЦЭМ!$B$39:$B$789,D$331)+'СЕТ СН'!$F$13</f>
        <v>#VALUE!</v>
      </c>
      <c r="E339" s="36" t="e">
        <f ca="1">SUMIFS(СВЦЭМ!$J$40:$J$783,СВЦЭМ!$A$40:$A$783,$A339,СВЦЭМ!$B$39:$B$789,E$331)+'СЕТ СН'!$F$13</f>
        <v>#VALUE!</v>
      </c>
      <c r="F339" s="36" t="e">
        <f ca="1">SUMIFS(СВЦЭМ!$J$40:$J$783,СВЦЭМ!$A$40:$A$783,$A339,СВЦЭМ!$B$39:$B$789,F$331)+'СЕТ СН'!$F$13</f>
        <v>#VALUE!</v>
      </c>
      <c r="G339" s="36" t="e">
        <f ca="1">SUMIFS(СВЦЭМ!$J$40:$J$783,СВЦЭМ!$A$40:$A$783,$A339,СВЦЭМ!$B$39:$B$789,G$331)+'СЕТ СН'!$F$13</f>
        <v>#VALUE!</v>
      </c>
      <c r="H339" s="36" t="e">
        <f ca="1">SUMIFS(СВЦЭМ!$J$40:$J$783,СВЦЭМ!$A$40:$A$783,$A339,СВЦЭМ!$B$39:$B$789,H$331)+'СЕТ СН'!$F$13</f>
        <v>#VALUE!</v>
      </c>
      <c r="I339" s="36" t="e">
        <f ca="1">SUMIFS(СВЦЭМ!$J$40:$J$783,СВЦЭМ!$A$40:$A$783,$A339,СВЦЭМ!$B$39:$B$789,I$331)+'СЕТ СН'!$F$13</f>
        <v>#VALUE!</v>
      </c>
      <c r="J339" s="36" t="e">
        <f ca="1">SUMIFS(СВЦЭМ!$J$40:$J$783,СВЦЭМ!$A$40:$A$783,$A339,СВЦЭМ!$B$39:$B$789,J$331)+'СЕТ СН'!$F$13</f>
        <v>#VALUE!</v>
      </c>
      <c r="K339" s="36" t="e">
        <f ca="1">SUMIFS(СВЦЭМ!$J$40:$J$783,СВЦЭМ!$A$40:$A$783,$A339,СВЦЭМ!$B$39:$B$789,K$331)+'СЕТ СН'!$F$13</f>
        <v>#VALUE!</v>
      </c>
      <c r="L339" s="36" t="e">
        <f ca="1">SUMIFS(СВЦЭМ!$J$40:$J$783,СВЦЭМ!$A$40:$A$783,$A339,СВЦЭМ!$B$39:$B$789,L$331)+'СЕТ СН'!$F$13</f>
        <v>#VALUE!</v>
      </c>
      <c r="M339" s="36" t="e">
        <f ca="1">SUMIFS(СВЦЭМ!$J$40:$J$783,СВЦЭМ!$A$40:$A$783,$A339,СВЦЭМ!$B$39:$B$789,M$331)+'СЕТ СН'!$F$13</f>
        <v>#VALUE!</v>
      </c>
      <c r="N339" s="36" t="e">
        <f ca="1">SUMIFS(СВЦЭМ!$J$40:$J$783,СВЦЭМ!$A$40:$A$783,$A339,СВЦЭМ!$B$39:$B$789,N$331)+'СЕТ СН'!$F$13</f>
        <v>#VALUE!</v>
      </c>
      <c r="O339" s="36" t="e">
        <f ca="1">SUMIFS(СВЦЭМ!$J$40:$J$783,СВЦЭМ!$A$40:$A$783,$A339,СВЦЭМ!$B$39:$B$789,O$331)+'СЕТ СН'!$F$13</f>
        <v>#VALUE!</v>
      </c>
      <c r="P339" s="36" t="e">
        <f ca="1">SUMIFS(СВЦЭМ!$J$40:$J$783,СВЦЭМ!$A$40:$A$783,$A339,СВЦЭМ!$B$39:$B$789,P$331)+'СЕТ СН'!$F$13</f>
        <v>#VALUE!</v>
      </c>
      <c r="Q339" s="36" t="e">
        <f ca="1">SUMIFS(СВЦЭМ!$J$40:$J$783,СВЦЭМ!$A$40:$A$783,$A339,СВЦЭМ!$B$39:$B$789,Q$331)+'СЕТ СН'!$F$13</f>
        <v>#VALUE!</v>
      </c>
      <c r="R339" s="36" t="e">
        <f ca="1">SUMIFS(СВЦЭМ!$J$40:$J$783,СВЦЭМ!$A$40:$A$783,$A339,СВЦЭМ!$B$39:$B$789,R$331)+'СЕТ СН'!$F$13</f>
        <v>#VALUE!</v>
      </c>
      <c r="S339" s="36" t="e">
        <f ca="1">SUMIFS(СВЦЭМ!$J$40:$J$783,СВЦЭМ!$A$40:$A$783,$A339,СВЦЭМ!$B$39:$B$789,S$331)+'СЕТ СН'!$F$13</f>
        <v>#VALUE!</v>
      </c>
      <c r="T339" s="36" t="e">
        <f ca="1">SUMIFS(СВЦЭМ!$J$40:$J$783,СВЦЭМ!$A$40:$A$783,$A339,СВЦЭМ!$B$39:$B$789,T$331)+'СЕТ СН'!$F$13</f>
        <v>#VALUE!</v>
      </c>
      <c r="U339" s="36" t="e">
        <f ca="1">SUMIFS(СВЦЭМ!$J$40:$J$783,СВЦЭМ!$A$40:$A$783,$A339,СВЦЭМ!$B$39:$B$789,U$331)+'СЕТ СН'!$F$13</f>
        <v>#VALUE!</v>
      </c>
      <c r="V339" s="36" t="e">
        <f ca="1">SUMIFS(СВЦЭМ!$J$40:$J$783,СВЦЭМ!$A$40:$A$783,$A339,СВЦЭМ!$B$39:$B$789,V$331)+'СЕТ СН'!$F$13</f>
        <v>#VALUE!</v>
      </c>
      <c r="W339" s="36" t="e">
        <f ca="1">SUMIFS(СВЦЭМ!$J$40:$J$783,СВЦЭМ!$A$40:$A$783,$A339,СВЦЭМ!$B$39:$B$789,W$331)+'СЕТ СН'!$F$13</f>
        <v>#VALUE!</v>
      </c>
      <c r="X339" s="36" t="e">
        <f ca="1">SUMIFS(СВЦЭМ!$J$40:$J$783,СВЦЭМ!$A$40:$A$783,$A339,СВЦЭМ!$B$39:$B$789,X$331)+'СЕТ СН'!$F$13</f>
        <v>#VALUE!</v>
      </c>
      <c r="Y339" s="36" t="e">
        <f ca="1">SUMIFS(СВЦЭМ!$J$40:$J$783,СВЦЭМ!$A$40:$A$783,$A339,СВЦЭМ!$B$39:$B$789,Y$331)+'СЕТ СН'!$F$13</f>
        <v>#VALUE!</v>
      </c>
    </row>
    <row r="340" spans="1:25" ht="15.75" hidden="1" x14ac:dyDescent="0.2">
      <c r="A340" s="35">
        <f t="shared" si="9"/>
        <v>45635</v>
      </c>
      <c r="B340" s="36" t="e">
        <f ca="1">SUMIFS(СВЦЭМ!$J$40:$J$783,СВЦЭМ!$A$40:$A$783,$A340,СВЦЭМ!$B$39:$B$789,B$331)+'СЕТ СН'!$F$13</f>
        <v>#VALUE!</v>
      </c>
      <c r="C340" s="36" t="e">
        <f ca="1">SUMIFS(СВЦЭМ!$J$40:$J$783,СВЦЭМ!$A$40:$A$783,$A340,СВЦЭМ!$B$39:$B$789,C$331)+'СЕТ СН'!$F$13</f>
        <v>#VALUE!</v>
      </c>
      <c r="D340" s="36" t="e">
        <f ca="1">SUMIFS(СВЦЭМ!$J$40:$J$783,СВЦЭМ!$A$40:$A$783,$A340,СВЦЭМ!$B$39:$B$789,D$331)+'СЕТ СН'!$F$13</f>
        <v>#VALUE!</v>
      </c>
      <c r="E340" s="36" t="e">
        <f ca="1">SUMIFS(СВЦЭМ!$J$40:$J$783,СВЦЭМ!$A$40:$A$783,$A340,СВЦЭМ!$B$39:$B$789,E$331)+'СЕТ СН'!$F$13</f>
        <v>#VALUE!</v>
      </c>
      <c r="F340" s="36" t="e">
        <f ca="1">SUMIFS(СВЦЭМ!$J$40:$J$783,СВЦЭМ!$A$40:$A$783,$A340,СВЦЭМ!$B$39:$B$789,F$331)+'СЕТ СН'!$F$13</f>
        <v>#VALUE!</v>
      </c>
      <c r="G340" s="36" t="e">
        <f ca="1">SUMIFS(СВЦЭМ!$J$40:$J$783,СВЦЭМ!$A$40:$A$783,$A340,СВЦЭМ!$B$39:$B$789,G$331)+'СЕТ СН'!$F$13</f>
        <v>#VALUE!</v>
      </c>
      <c r="H340" s="36" t="e">
        <f ca="1">SUMIFS(СВЦЭМ!$J$40:$J$783,СВЦЭМ!$A$40:$A$783,$A340,СВЦЭМ!$B$39:$B$789,H$331)+'СЕТ СН'!$F$13</f>
        <v>#VALUE!</v>
      </c>
      <c r="I340" s="36" t="e">
        <f ca="1">SUMIFS(СВЦЭМ!$J$40:$J$783,СВЦЭМ!$A$40:$A$783,$A340,СВЦЭМ!$B$39:$B$789,I$331)+'СЕТ СН'!$F$13</f>
        <v>#VALUE!</v>
      </c>
      <c r="J340" s="36" t="e">
        <f ca="1">SUMIFS(СВЦЭМ!$J$40:$J$783,СВЦЭМ!$A$40:$A$783,$A340,СВЦЭМ!$B$39:$B$789,J$331)+'СЕТ СН'!$F$13</f>
        <v>#VALUE!</v>
      </c>
      <c r="K340" s="36" t="e">
        <f ca="1">SUMIFS(СВЦЭМ!$J$40:$J$783,СВЦЭМ!$A$40:$A$783,$A340,СВЦЭМ!$B$39:$B$789,K$331)+'СЕТ СН'!$F$13</f>
        <v>#VALUE!</v>
      </c>
      <c r="L340" s="36" t="e">
        <f ca="1">SUMIFS(СВЦЭМ!$J$40:$J$783,СВЦЭМ!$A$40:$A$783,$A340,СВЦЭМ!$B$39:$B$789,L$331)+'СЕТ СН'!$F$13</f>
        <v>#VALUE!</v>
      </c>
      <c r="M340" s="36" t="e">
        <f ca="1">SUMIFS(СВЦЭМ!$J$40:$J$783,СВЦЭМ!$A$40:$A$783,$A340,СВЦЭМ!$B$39:$B$789,M$331)+'СЕТ СН'!$F$13</f>
        <v>#VALUE!</v>
      </c>
      <c r="N340" s="36" t="e">
        <f ca="1">SUMIFS(СВЦЭМ!$J$40:$J$783,СВЦЭМ!$A$40:$A$783,$A340,СВЦЭМ!$B$39:$B$789,N$331)+'СЕТ СН'!$F$13</f>
        <v>#VALUE!</v>
      </c>
      <c r="O340" s="36" t="e">
        <f ca="1">SUMIFS(СВЦЭМ!$J$40:$J$783,СВЦЭМ!$A$40:$A$783,$A340,СВЦЭМ!$B$39:$B$789,O$331)+'СЕТ СН'!$F$13</f>
        <v>#VALUE!</v>
      </c>
      <c r="P340" s="36" t="e">
        <f ca="1">SUMIFS(СВЦЭМ!$J$40:$J$783,СВЦЭМ!$A$40:$A$783,$A340,СВЦЭМ!$B$39:$B$789,P$331)+'СЕТ СН'!$F$13</f>
        <v>#VALUE!</v>
      </c>
      <c r="Q340" s="36" t="e">
        <f ca="1">SUMIFS(СВЦЭМ!$J$40:$J$783,СВЦЭМ!$A$40:$A$783,$A340,СВЦЭМ!$B$39:$B$789,Q$331)+'СЕТ СН'!$F$13</f>
        <v>#VALUE!</v>
      </c>
      <c r="R340" s="36" t="e">
        <f ca="1">SUMIFS(СВЦЭМ!$J$40:$J$783,СВЦЭМ!$A$40:$A$783,$A340,СВЦЭМ!$B$39:$B$789,R$331)+'СЕТ СН'!$F$13</f>
        <v>#VALUE!</v>
      </c>
      <c r="S340" s="36" t="e">
        <f ca="1">SUMIFS(СВЦЭМ!$J$40:$J$783,СВЦЭМ!$A$40:$A$783,$A340,СВЦЭМ!$B$39:$B$789,S$331)+'СЕТ СН'!$F$13</f>
        <v>#VALUE!</v>
      </c>
      <c r="T340" s="36" t="e">
        <f ca="1">SUMIFS(СВЦЭМ!$J$40:$J$783,СВЦЭМ!$A$40:$A$783,$A340,СВЦЭМ!$B$39:$B$789,T$331)+'СЕТ СН'!$F$13</f>
        <v>#VALUE!</v>
      </c>
      <c r="U340" s="36" t="e">
        <f ca="1">SUMIFS(СВЦЭМ!$J$40:$J$783,СВЦЭМ!$A$40:$A$783,$A340,СВЦЭМ!$B$39:$B$789,U$331)+'СЕТ СН'!$F$13</f>
        <v>#VALUE!</v>
      </c>
      <c r="V340" s="36" t="e">
        <f ca="1">SUMIFS(СВЦЭМ!$J$40:$J$783,СВЦЭМ!$A$40:$A$783,$A340,СВЦЭМ!$B$39:$B$789,V$331)+'СЕТ СН'!$F$13</f>
        <v>#VALUE!</v>
      </c>
      <c r="W340" s="36" t="e">
        <f ca="1">SUMIFS(СВЦЭМ!$J$40:$J$783,СВЦЭМ!$A$40:$A$783,$A340,СВЦЭМ!$B$39:$B$789,W$331)+'СЕТ СН'!$F$13</f>
        <v>#VALUE!</v>
      </c>
      <c r="X340" s="36" t="e">
        <f ca="1">SUMIFS(СВЦЭМ!$J$40:$J$783,СВЦЭМ!$A$40:$A$783,$A340,СВЦЭМ!$B$39:$B$789,X$331)+'СЕТ СН'!$F$13</f>
        <v>#VALUE!</v>
      </c>
      <c r="Y340" s="36" t="e">
        <f ca="1">SUMIFS(СВЦЭМ!$J$40:$J$783,СВЦЭМ!$A$40:$A$783,$A340,СВЦЭМ!$B$39:$B$789,Y$331)+'СЕТ СН'!$F$13</f>
        <v>#VALUE!</v>
      </c>
    </row>
    <row r="341" spans="1:25" ht="15.75" hidden="1" x14ac:dyDescent="0.2">
      <c r="A341" s="35">
        <f t="shared" si="9"/>
        <v>45636</v>
      </c>
      <c r="B341" s="36" t="e">
        <f ca="1">SUMIFS(СВЦЭМ!$J$40:$J$783,СВЦЭМ!$A$40:$A$783,$A341,СВЦЭМ!$B$39:$B$789,B$331)+'СЕТ СН'!$F$13</f>
        <v>#VALUE!</v>
      </c>
      <c r="C341" s="36" t="e">
        <f ca="1">SUMIFS(СВЦЭМ!$J$40:$J$783,СВЦЭМ!$A$40:$A$783,$A341,СВЦЭМ!$B$39:$B$789,C$331)+'СЕТ СН'!$F$13</f>
        <v>#VALUE!</v>
      </c>
      <c r="D341" s="36" t="e">
        <f ca="1">SUMIFS(СВЦЭМ!$J$40:$J$783,СВЦЭМ!$A$40:$A$783,$A341,СВЦЭМ!$B$39:$B$789,D$331)+'СЕТ СН'!$F$13</f>
        <v>#VALUE!</v>
      </c>
      <c r="E341" s="36" t="e">
        <f ca="1">SUMIFS(СВЦЭМ!$J$40:$J$783,СВЦЭМ!$A$40:$A$783,$A341,СВЦЭМ!$B$39:$B$789,E$331)+'СЕТ СН'!$F$13</f>
        <v>#VALUE!</v>
      </c>
      <c r="F341" s="36" t="e">
        <f ca="1">SUMIFS(СВЦЭМ!$J$40:$J$783,СВЦЭМ!$A$40:$A$783,$A341,СВЦЭМ!$B$39:$B$789,F$331)+'СЕТ СН'!$F$13</f>
        <v>#VALUE!</v>
      </c>
      <c r="G341" s="36" t="e">
        <f ca="1">SUMIFS(СВЦЭМ!$J$40:$J$783,СВЦЭМ!$A$40:$A$783,$A341,СВЦЭМ!$B$39:$B$789,G$331)+'СЕТ СН'!$F$13</f>
        <v>#VALUE!</v>
      </c>
      <c r="H341" s="36" t="e">
        <f ca="1">SUMIFS(СВЦЭМ!$J$40:$J$783,СВЦЭМ!$A$40:$A$783,$A341,СВЦЭМ!$B$39:$B$789,H$331)+'СЕТ СН'!$F$13</f>
        <v>#VALUE!</v>
      </c>
      <c r="I341" s="36" t="e">
        <f ca="1">SUMIFS(СВЦЭМ!$J$40:$J$783,СВЦЭМ!$A$40:$A$783,$A341,СВЦЭМ!$B$39:$B$789,I$331)+'СЕТ СН'!$F$13</f>
        <v>#VALUE!</v>
      </c>
      <c r="J341" s="36" t="e">
        <f ca="1">SUMIFS(СВЦЭМ!$J$40:$J$783,СВЦЭМ!$A$40:$A$783,$A341,СВЦЭМ!$B$39:$B$789,J$331)+'СЕТ СН'!$F$13</f>
        <v>#VALUE!</v>
      </c>
      <c r="K341" s="36" t="e">
        <f ca="1">SUMIFS(СВЦЭМ!$J$40:$J$783,СВЦЭМ!$A$40:$A$783,$A341,СВЦЭМ!$B$39:$B$789,K$331)+'СЕТ СН'!$F$13</f>
        <v>#VALUE!</v>
      </c>
      <c r="L341" s="36" t="e">
        <f ca="1">SUMIFS(СВЦЭМ!$J$40:$J$783,СВЦЭМ!$A$40:$A$783,$A341,СВЦЭМ!$B$39:$B$789,L$331)+'СЕТ СН'!$F$13</f>
        <v>#VALUE!</v>
      </c>
      <c r="M341" s="36" t="e">
        <f ca="1">SUMIFS(СВЦЭМ!$J$40:$J$783,СВЦЭМ!$A$40:$A$783,$A341,СВЦЭМ!$B$39:$B$789,M$331)+'СЕТ СН'!$F$13</f>
        <v>#VALUE!</v>
      </c>
      <c r="N341" s="36" t="e">
        <f ca="1">SUMIFS(СВЦЭМ!$J$40:$J$783,СВЦЭМ!$A$40:$A$783,$A341,СВЦЭМ!$B$39:$B$789,N$331)+'СЕТ СН'!$F$13</f>
        <v>#VALUE!</v>
      </c>
      <c r="O341" s="36" t="e">
        <f ca="1">SUMIFS(СВЦЭМ!$J$40:$J$783,СВЦЭМ!$A$40:$A$783,$A341,СВЦЭМ!$B$39:$B$789,O$331)+'СЕТ СН'!$F$13</f>
        <v>#VALUE!</v>
      </c>
      <c r="P341" s="36" t="e">
        <f ca="1">SUMIFS(СВЦЭМ!$J$40:$J$783,СВЦЭМ!$A$40:$A$783,$A341,СВЦЭМ!$B$39:$B$789,P$331)+'СЕТ СН'!$F$13</f>
        <v>#VALUE!</v>
      </c>
      <c r="Q341" s="36" t="e">
        <f ca="1">SUMIFS(СВЦЭМ!$J$40:$J$783,СВЦЭМ!$A$40:$A$783,$A341,СВЦЭМ!$B$39:$B$789,Q$331)+'СЕТ СН'!$F$13</f>
        <v>#VALUE!</v>
      </c>
      <c r="R341" s="36" t="e">
        <f ca="1">SUMIFS(СВЦЭМ!$J$40:$J$783,СВЦЭМ!$A$40:$A$783,$A341,СВЦЭМ!$B$39:$B$789,R$331)+'СЕТ СН'!$F$13</f>
        <v>#VALUE!</v>
      </c>
      <c r="S341" s="36" t="e">
        <f ca="1">SUMIFS(СВЦЭМ!$J$40:$J$783,СВЦЭМ!$A$40:$A$783,$A341,СВЦЭМ!$B$39:$B$789,S$331)+'СЕТ СН'!$F$13</f>
        <v>#VALUE!</v>
      </c>
      <c r="T341" s="36" t="e">
        <f ca="1">SUMIFS(СВЦЭМ!$J$40:$J$783,СВЦЭМ!$A$40:$A$783,$A341,СВЦЭМ!$B$39:$B$789,T$331)+'СЕТ СН'!$F$13</f>
        <v>#VALUE!</v>
      </c>
      <c r="U341" s="36" t="e">
        <f ca="1">SUMIFS(СВЦЭМ!$J$40:$J$783,СВЦЭМ!$A$40:$A$783,$A341,СВЦЭМ!$B$39:$B$789,U$331)+'СЕТ СН'!$F$13</f>
        <v>#VALUE!</v>
      </c>
      <c r="V341" s="36" t="e">
        <f ca="1">SUMIFS(СВЦЭМ!$J$40:$J$783,СВЦЭМ!$A$40:$A$783,$A341,СВЦЭМ!$B$39:$B$789,V$331)+'СЕТ СН'!$F$13</f>
        <v>#VALUE!</v>
      </c>
      <c r="W341" s="36" t="e">
        <f ca="1">SUMIFS(СВЦЭМ!$J$40:$J$783,СВЦЭМ!$A$40:$A$783,$A341,СВЦЭМ!$B$39:$B$789,W$331)+'СЕТ СН'!$F$13</f>
        <v>#VALUE!</v>
      </c>
      <c r="X341" s="36" t="e">
        <f ca="1">SUMIFS(СВЦЭМ!$J$40:$J$783,СВЦЭМ!$A$40:$A$783,$A341,СВЦЭМ!$B$39:$B$789,X$331)+'СЕТ СН'!$F$13</f>
        <v>#VALUE!</v>
      </c>
      <c r="Y341" s="36" t="e">
        <f ca="1">SUMIFS(СВЦЭМ!$J$40:$J$783,СВЦЭМ!$A$40:$A$783,$A341,СВЦЭМ!$B$39:$B$789,Y$331)+'СЕТ СН'!$F$13</f>
        <v>#VALUE!</v>
      </c>
    </row>
    <row r="342" spans="1:25" ht="15.75" hidden="1" x14ac:dyDescent="0.2">
      <c r="A342" s="35">
        <f t="shared" si="9"/>
        <v>45637</v>
      </c>
      <c r="B342" s="36" t="e">
        <f ca="1">SUMIFS(СВЦЭМ!$J$40:$J$783,СВЦЭМ!$A$40:$A$783,$A342,СВЦЭМ!$B$39:$B$789,B$331)+'СЕТ СН'!$F$13</f>
        <v>#VALUE!</v>
      </c>
      <c r="C342" s="36" t="e">
        <f ca="1">SUMIFS(СВЦЭМ!$J$40:$J$783,СВЦЭМ!$A$40:$A$783,$A342,СВЦЭМ!$B$39:$B$789,C$331)+'СЕТ СН'!$F$13</f>
        <v>#VALUE!</v>
      </c>
      <c r="D342" s="36" t="e">
        <f ca="1">SUMIFS(СВЦЭМ!$J$40:$J$783,СВЦЭМ!$A$40:$A$783,$A342,СВЦЭМ!$B$39:$B$789,D$331)+'СЕТ СН'!$F$13</f>
        <v>#VALUE!</v>
      </c>
      <c r="E342" s="36" t="e">
        <f ca="1">SUMIFS(СВЦЭМ!$J$40:$J$783,СВЦЭМ!$A$40:$A$783,$A342,СВЦЭМ!$B$39:$B$789,E$331)+'СЕТ СН'!$F$13</f>
        <v>#VALUE!</v>
      </c>
      <c r="F342" s="36" t="e">
        <f ca="1">SUMIFS(СВЦЭМ!$J$40:$J$783,СВЦЭМ!$A$40:$A$783,$A342,СВЦЭМ!$B$39:$B$789,F$331)+'СЕТ СН'!$F$13</f>
        <v>#VALUE!</v>
      </c>
      <c r="G342" s="36" t="e">
        <f ca="1">SUMIFS(СВЦЭМ!$J$40:$J$783,СВЦЭМ!$A$40:$A$783,$A342,СВЦЭМ!$B$39:$B$789,G$331)+'СЕТ СН'!$F$13</f>
        <v>#VALUE!</v>
      </c>
      <c r="H342" s="36" t="e">
        <f ca="1">SUMIFS(СВЦЭМ!$J$40:$J$783,СВЦЭМ!$A$40:$A$783,$A342,СВЦЭМ!$B$39:$B$789,H$331)+'СЕТ СН'!$F$13</f>
        <v>#VALUE!</v>
      </c>
      <c r="I342" s="36" t="e">
        <f ca="1">SUMIFS(СВЦЭМ!$J$40:$J$783,СВЦЭМ!$A$40:$A$783,$A342,СВЦЭМ!$B$39:$B$789,I$331)+'СЕТ СН'!$F$13</f>
        <v>#VALUE!</v>
      </c>
      <c r="J342" s="36" t="e">
        <f ca="1">SUMIFS(СВЦЭМ!$J$40:$J$783,СВЦЭМ!$A$40:$A$783,$A342,СВЦЭМ!$B$39:$B$789,J$331)+'СЕТ СН'!$F$13</f>
        <v>#VALUE!</v>
      </c>
      <c r="K342" s="36" t="e">
        <f ca="1">SUMIFS(СВЦЭМ!$J$40:$J$783,СВЦЭМ!$A$40:$A$783,$A342,СВЦЭМ!$B$39:$B$789,K$331)+'СЕТ СН'!$F$13</f>
        <v>#VALUE!</v>
      </c>
      <c r="L342" s="36" t="e">
        <f ca="1">SUMIFS(СВЦЭМ!$J$40:$J$783,СВЦЭМ!$A$40:$A$783,$A342,СВЦЭМ!$B$39:$B$789,L$331)+'СЕТ СН'!$F$13</f>
        <v>#VALUE!</v>
      </c>
      <c r="M342" s="36" t="e">
        <f ca="1">SUMIFS(СВЦЭМ!$J$40:$J$783,СВЦЭМ!$A$40:$A$783,$A342,СВЦЭМ!$B$39:$B$789,M$331)+'СЕТ СН'!$F$13</f>
        <v>#VALUE!</v>
      </c>
      <c r="N342" s="36" t="e">
        <f ca="1">SUMIFS(СВЦЭМ!$J$40:$J$783,СВЦЭМ!$A$40:$A$783,$A342,СВЦЭМ!$B$39:$B$789,N$331)+'СЕТ СН'!$F$13</f>
        <v>#VALUE!</v>
      </c>
      <c r="O342" s="36" t="e">
        <f ca="1">SUMIFS(СВЦЭМ!$J$40:$J$783,СВЦЭМ!$A$40:$A$783,$A342,СВЦЭМ!$B$39:$B$789,O$331)+'СЕТ СН'!$F$13</f>
        <v>#VALUE!</v>
      </c>
      <c r="P342" s="36" t="e">
        <f ca="1">SUMIFS(СВЦЭМ!$J$40:$J$783,СВЦЭМ!$A$40:$A$783,$A342,СВЦЭМ!$B$39:$B$789,P$331)+'СЕТ СН'!$F$13</f>
        <v>#VALUE!</v>
      </c>
      <c r="Q342" s="36" t="e">
        <f ca="1">SUMIFS(СВЦЭМ!$J$40:$J$783,СВЦЭМ!$A$40:$A$783,$A342,СВЦЭМ!$B$39:$B$789,Q$331)+'СЕТ СН'!$F$13</f>
        <v>#VALUE!</v>
      </c>
      <c r="R342" s="36" t="e">
        <f ca="1">SUMIFS(СВЦЭМ!$J$40:$J$783,СВЦЭМ!$A$40:$A$783,$A342,СВЦЭМ!$B$39:$B$789,R$331)+'СЕТ СН'!$F$13</f>
        <v>#VALUE!</v>
      </c>
      <c r="S342" s="36" t="e">
        <f ca="1">SUMIFS(СВЦЭМ!$J$40:$J$783,СВЦЭМ!$A$40:$A$783,$A342,СВЦЭМ!$B$39:$B$789,S$331)+'СЕТ СН'!$F$13</f>
        <v>#VALUE!</v>
      </c>
      <c r="T342" s="36" t="e">
        <f ca="1">SUMIFS(СВЦЭМ!$J$40:$J$783,СВЦЭМ!$A$40:$A$783,$A342,СВЦЭМ!$B$39:$B$789,T$331)+'СЕТ СН'!$F$13</f>
        <v>#VALUE!</v>
      </c>
      <c r="U342" s="36" t="e">
        <f ca="1">SUMIFS(СВЦЭМ!$J$40:$J$783,СВЦЭМ!$A$40:$A$783,$A342,СВЦЭМ!$B$39:$B$789,U$331)+'СЕТ СН'!$F$13</f>
        <v>#VALUE!</v>
      </c>
      <c r="V342" s="36" t="e">
        <f ca="1">SUMIFS(СВЦЭМ!$J$40:$J$783,СВЦЭМ!$A$40:$A$783,$A342,СВЦЭМ!$B$39:$B$789,V$331)+'СЕТ СН'!$F$13</f>
        <v>#VALUE!</v>
      </c>
      <c r="W342" s="36" t="e">
        <f ca="1">SUMIFS(СВЦЭМ!$J$40:$J$783,СВЦЭМ!$A$40:$A$783,$A342,СВЦЭМ!$B$39:$B$789,W$331)+'СЕТ СН'!$F$13</f>
        <v>#VALUE!</v>
      </c>
      <c r="X342" s="36" t="e">
        <f ca="1">SUMIFS(СВЦЭМ!$J$40:$J$783,СВЦЭМ!$A$40:$A$783,$A342,СВЦЭМ!$B$39:$B$789,X$331)+'СЕТ СН'!$F$13</f>
        <v>#VALUE!</v>
      </c>
      <c r="Y342" s="36" t="e">
        <f ca="1">SUMIFS(СВЦЭМ!$J$40:$J$783,СВЦЭМ!$A$40:$A$783,$A342,СВЦЭМ!$B$39:$B$789,Y$331)+'СЕТ СН'!$F$13</f>
        <v>#VALUE!</v>
      </c>
    </row>
    <row r="343" spans="1:25" ht="15.75" hidden="1" x14ac:dyDescent="0.2">
      <c r="A343" s="35">
        <f t="shared" si="9"/>
        <v>45638</v>
      </c>
      <c r="B343" s="36" t="e">
        <f ca="1">SUMIFS(СВЦЭМ!$J$40:$J$783,СВЦЭМ!$A$40:$A$783,$A343,СВЦЭМ!$B$39:$B$789,B$331)+'СЕТ СН'!$F$13</f>
        <v>#VALUE!</v>
      </c>
      <c r="C343" s="36" t="e">
        <f ca="1">SUMIFS(СВЦЭМ!$J$40:$J$783,СВЦЭМ!$A$40:$A$783,$A343,СВЦЭМ!$B$39:$B$789,C$331)+'СЕТ СН'!$F$13</f>
        <v>#VALUE!</v>
      </c>
      <c r="D343" s="36" t="e">
        <f ca="1">SUMIFS(СВЦЭМ!$J$40:$J$783,СВЦЭМ!$A$40:$A$783,$A343,СВЦЭМ!$B$39:$B$789,D$331)+'СЕТ СН'!$F$13</f>
        <v>#VALUE!</v>
      </c>
      <c r="E343" s="36" t="e">
        <f ca="1">SUMIFS(СВЦЭМ!$J$40:$J$783,СВЦЭМ!$A$40:$A$783,$A343,СВЦЭМ!$B$39:$B$789,E$331)+'СЕТ СН'!$F$13</f>
        <v>#VALUE!</v>
      </c>
      <c r="F343" s="36" t="e">
        <f ca="1">SUMIFS(СВЦЭМ!$J$40:$J$783,СВЦЭМ!$A$40:$A$783,$A343,СВЦЭМ!$B$39:$B$789,F$331)+'СЕТ СН'!$F$13</f>
        <v>#VALUE!</v>
      </c>
      <c r="G343" s="36" t="e">
        <f ca="1">SUMIFS(СВЦЭМ!$J$40:$J$783,СВЦЭМ!$A$40:$A$783,$A343,СВЦЭМ!$B$39:$B$789,G$331)+'СЕТ СН'!$F$13</f>
        <v>#VALUE!</v>
      </c>
      <c r="H343" s="36" t="e">
        <f ca="1">SUMIFS(СВЦЭМ!$J$40:$J$783,СВЦЭМ!$A$40:$A$783,$A343,СВЦЭМ!$B$39:$B$789,H$331)+'СЕТ СН'!$F$13</f>
        <v>#VALUE!</v>
      </c>
      <c r="I343" s="36" t="e">
        <f ca="1">SUMIFS(СВЦЭМ!$J$40:$J$783,СВЦЭМ!$A$40:$A$783,$A343,СВЦЭМ!$B$39:$B$789,I$331)+'СЕТ СН'!$F$13</f>
        <v>#VALUE!</v>
      </c>
      <c r="J343" s="36" t="e">
        <f ca="1">SUMIFS(СВЦЭМ!$J$40:$J$783,СВЦЭМ!$A$40:$A$783,$A343,СВЦЭМ!$B$39:$B$789,J$331)+'СЕТ СН'!$F$13</f>
        <v>#VALUE!</v>
      </c>
      <c r="K343" s="36" t="e">
        <f ca="1">SUMIFS(СВЦЭМ!$J$40:$J$783,СВЦЭМ!$A$40:$A$783,$A343,СВЦЭМ!$B$39:$B$789,K$331)+'СЕТ СН'!$F$13</f>
        <v>#VALUE!</v>
      </c>
      <c r="L343" s="36" t="e">
        <f ca="1">SUMIFS(СВЦЭМ!$J$40:$J$783,СВЦЭМ!$A$40:$A$783,$A343,СВЦЭМ!$B$39:$B$789,L$331)+'СЕТ СН'!$F$13</f>
        <v>#VALUE!</v>
      </c>
      <c r="M343" s="36" t="e">
        <f ca="1">SUMIFS(СВЦЭМ!$J$40:$J$783,СВЦЭМ!$A$40:$A$783,$A343,СВЦЭМ!$B$39:$B$789,M$331)+'СЕТ СН'!$F$13</f>
        <v>#VALUE!</v>
      </c>
      <c r="N343" s="36" t="e">
        <f ca="1">SUMIFS(СВЦЭМ!$J$40:$J$783,СВЦЭМ!$A$40:$A$783,$A343,СВЦЭМ!$B$39:$B$789,N$331)+'СЕТ СН'!$F$13</f>
        <v>#VALUE!</v>
      </c>
      <c r="O343" s="36" t="e">
        <f ca="1">SUMIFS(СВЦЭМ!$J$40:$J$783,СВЦЭМ!$A$40:$A$783,$A343,СВЦЭМ!$B$39:$B$789,O$331)+'СЕТ СН'!$F$13</f>
        <v>#VALUE!</v>
      </c>
      <c r="P343" s="36" t="e">
        <f ca="1">SUMIFS(СВЦЭМ!$J$40:$J$783,СВЦЭМ!$A$40:$A$783,$A343,СВЦЭМ!$B$39:$B$789,P$331)+'СЕТ СН'!$F$13</f>
        <v>#VALUE!</v>
      </c>
      <c r="Q343" s="36" t="e">
        <f ca="1">SUMIFS(СВЦЭМ!$J$40:$J$783,СВЦЭМ!$A$40:$A$783,$A343,СВЦЭМ!$B$39:$B$789,Q$331)+'СЕТ СН'!$F$13</f>
        <v>#VALUE!</v>
      </c>
      <c r="R343" s="36" t="e">
        <f ca="1">SUMIFS(СВЦЭМ!$J$40:$J$783,СВЦЭМ!$A$40:$A$783,$A343,СВЦЭМ!$B$39:$B$789,R$331)+'СЕТ СН'!$F$13</f>
        <v>#VALUE!</v>
      </c>
      <c r="S343" s="36" t="e">
        <f ca="1">SUMIFS(СВЦЭМ!$J$40:$J$783,СВЦЭМ!$A$40:$A$783,$A343,СВЦЭМ!$B$39:$B$789,S$331)+'СЕТ СН'!$F$13</f>
        <v>#VALUE!</v>
      </c>
      <c r="T343" s="36" t="e">
        <f ca="1">SUMIFS(СВЦЭМ!$J$40:$J$783,СВЦЭМ!$A$40:$A$783,$A343,СВЦЭМ!$B$39:$B$789,T$331)+'СЕТ СН'!$F$13</f>
        <v>#VALUE!</v>
      </c>
      <c r="U343" s="36" t="e">
        <f ca="1">SUMIFS(СВЦЭМ!$J$40:$J$783,СВЦЭМ!$A$40:$A$783,$A343,СВЦЭМ!$B$39:$B$789,U$331)+'СЕТ СН'!$F$13</f>
        <v>#VALUE!</v>
      </c>
      <c r="V343" s="36" t="e">
        <f ca="1">SUMIFS(СВЦЭМ!$J$40:$J$783,СВЦЭМ!$A$40:$A$783,$A343,СВЦЭМ!$B$39:$B$789,V$331)+'СЕТ СН'!$F$13</f>
        <v>#VALUE!</v>
      </c>
      <c r="W343" s="36" t="e">
        <f ca="1">SUMIFS(СВЦЭМ!$J$40:$J$783,СВЦЭМ!$A$40:$A$783,$A343,СВЦЭМ!$B$39:$B$789,W$331)+'СЕТ СН'!$F$13</f>
        <v>#VALUE!</v>
      </c>
      <c r="X343" s="36" t="e">
        <f ca="1">SUMIFS(СВЦЭМ!$J$40:$J$783,СВЦЭМ!$A$40:$A$783,$A343,СВЦЭМ!$B$39:$B$789,X$331)+'СЕТ СН'!$F$13</f>
        <v>#VALUE!</v>
      </c>
      <c r="Y343" s="36" t="e">
        <f ca="1">SUMIFS(СВЦЭМ!$J$40:$J$783,СВЦЭМ!$A$40:$A$783,$A343,СВЦЭМ!$B$39:$B$789,Y$331)+'СЕТ СН'!$F$13</f>
        <v>#VALUE!</v>
      </c>
    </row>
    <row r="344" spans="1:25" ht="15.75" hidden="1" x14ac:dyDescent="0.2">
      <c r="A344" s="35">
        <f t="shared" si="9"/>
        <v>45639</v>
      </c>
      <c r="B344" s="36" t="e">
        <f ca="1">SUMIFS(СВЦЭМ!$J$40:$J$783,СВЦЭМ!$A$40:$A$783,$A344,СВЦЭМ!$B$39:$B$789,B$331)+'СЕТ СН'!$F$13</f>
        <v>#VALUE!</v>
      </c>
      <c r="C344" s="36" t="e">
        <f ca="1">SUMIFS(СВЦЭМ!$J$40:$J$783,СВЦЭМ!$A$40:$A$783,$A344,СВЦЭМ!$B$39:$B$789,C$331)+'СЕТ СН'!$F$13</f>
        <v>#VALUE!</v>
      </c>
      <c r="D344" s="36" t="e">
        <f ca="1">SUMIFS(СВЦЭМ!$J$40:$J$783,СВЦЭМ!$A$40:$A$783,$A344,СВЦЭМ!$B$39:$B$789,D$331)+'СЕТ СН'!$F$13</f>
        <v>#VALUE!</v>
      </c>
      <c r="E344" s="36" t="e">
        <f ca="1">SUMIFS(СВЦЭМ!$J$40:$J$783,СВЦЭМ!$A$40:$A$783,$A344,СВЦЭМ!$B$39:$B$789,E$331)+'СЕТ СН'!$F$13</f>
        <v>#VALUE!</v>
      </c>
      <c r="F344" s="36" t="e">
        <f ca="1">SUMIFS(СВЦЭМ!$J$40:$J$783,СВЦЭМ!$A$40:$A$783,$A344,СВЦЭМ!$B$39:$B$789,F$331)+'СЕТ СН'!$F$13</f>
        <v>#VALUE!</v>
      </c>
      <c r="G344" s="36" t="e">
        <f ca="1">SUMIFS(СВЦЭМ!$J$40:$J$783,СВЦЭМ!$A$40:$A$783,$A344,СВЦЭМ!$B$39:$B$789,G$331)+'СЕТ СН'!$F$13</f>
        <v>#VALUE!</v>
      </c>
      <c r="H344" s="36" t="e">
        <f ca="1">SUMIFS(СВЦЭМ!$J$40:$J$783,СВЦЭМ!$A$40:$A$783,$A344,СВЦЭМ!$B$39:$B$789,H$331)+'СЕТ СН'!$F$13</f>
        <v>#VALUE!</v>
      </c>
      <c r="I344" s="36" t="e">
        <f ca="1">SUMIFS(СВЦЭМ!$J$40:$J$783,СВЦЭМ!$A$40:$A$783,$A344,СВЦЭМ!$B$39:$B$789,I$331)+'СЕТ СН'!$F$13</f>
        <v>#VALUE!</v>
      </c>
      <c r="J344" s="36" t="e">
        <f ca="1">SUMIFS(СВЦЭМ!$J$40:$J$783,СВЦЭМ!$A$40:$A$783,$A344,СВЦЭМ!$B$39:$B$789,J$331)+'СЕТ СН'!$F$13</f>
        <v>#VALUE!</v>
      </c>
      <c r="K344" s="36" t="e">
        <f ca="1">SUMIFS(СВЦЭМ!$J$40:$J$783,СВЦЭМ!$A$40:$A$783,$A344,СВЦЭМ!$B$39:$B$789,K$331)+'СЕТ СН'!$F$13</f>
        <v>#VALUE!</v>
      </c>
      <c r="L344" s="36" t="e">
        <f ca="1">SUMIFS(СВЦЭМ!$J$40:$J$783,СВЦЭМ!$A$40:$A$783,$A344,СВЦЭМ!$B$39:$B$789,L$331)+'СЕТ СН'!$F$13</f>
        <v>#VALUE!</v>
      </c>
      <c r="M344" s="36" t="e">
        <f ca="1">SUMIFS(СВЦЭМ!$J$40:$J$783,СВЦЭМ!$A$40:$A$783,$A344,СВЦЭМ!$B$39:$B$789,M$331)+'СЕТ СН'!$F$13</f>
        <v>#VALUE!</v>
      </c>
      <c r="N344" s="36" t="e">
        <f ca="1">SUMIFS(СВЦЭМ!$J$40:$J$783,СВЦЭМ!$A$40:$A$783,$A344,СВЦЭМ!$B$39:$B$789,N$331)+'СЕТ СН'!$F$13</f>
        <v>#VALUE!</v>
      </c>
      <c r="O344" s="36" t="e">
        <f ca="1">SUMIFS(СВЦЭМ!$J$40:$J$783,СВЦЭМ!$A$40:$A$783,$A344,СВЦЭМ!$B$39:$B$789,O$331)+'СЕТ СН'!$F$13</f>
        <v>#VALUE!</v>
      </c>
      <c r="P344" s="36" t="e">
        <f ca="1">SUMIFS(СВЦЭМ!$J$40:$J$783,СВЦЭМ!$A$40:$A$783,$A344,СВЦЭМ!$B$39:$B$789,P$331)+'СЕТ СН'!$F$13</f>
        <v>#VALUE!</v>
      </c>
      <c r="Q344" s="36" t="e">
        <f ca="1">SUMIFS(СВЦЭМ!$J$40:$J$783,СВЦЭМ!$A$40:$A$783,$A344,СВЦЭМ!$B$39:$B$789,Q$331)+'СЕТ СН'!$F$13</f>
        <v>#VALUE!</v>
      </c>
      <c r="R344" s="36" t="e">
        <f ca="1">SUMIFS(СВЦЭМ!$J$40:$J$783,СВЦЭМ!$A$40:$A$783,$A344,СВЦЭМ!$B$39:$B$789,R$331)+'СЕТ СН'!$F$13</f>
        <v>#VALUE!</v>
      </c>
      <c r="S344" s="36" t="e">
        <f ca="1">SUMIFS(СВЦЭМ!$J$40:$J$783,СВЦЭМ!$A$40:$A$783,$A344,СВЦЭМ!$B$39:$B$789,S$331)+'СЕТ СН'!$F$13</f>
        <v>#VALUE!</v>
      </c>
      <c r="T344" s="36" t="e">
        <f ca="1">SUMIFS(СВЦЭМ!$J$40:$J$783,СВЦЭМ!$A$40:$A$783,$A344,СВЦЭМ!$B$39:$B$789,T$331)+'СЕТ СН'!$F$13</f>
        <v>#VALUE!</v>
      </c>
      <c r="U344" s="36" t="e">
        <f ca="1">SUMIFS(СВЦЭМ!$J$40:$J$783,СВЦЭМ!$A$40:$A$783,$A344,СВЦЭМ!$B$39:$B$789,U$331)+'СЕТ СН'!$F$13</f>
        <v>#VALUE!</v>
      </c>
      <c r="V344" s="36" t="e">
        <f ca="1">SUMIFS(СВЦЭМ!$J$40:$J$783,СВЦЭМ!$A$40:$A$783,$A344,СВЦЭМ!$B$39:$B$789,V$331)+'СЕТ СН'!$F$13</f>
        <v>#VALUE!</v>
      </c>
      <c r="W344" s="36" t="e">
        <f ca="1">SUMIFS(СВЦЭМ!$J$40:$J$783,СВЦЭМ!$A$40:$A$783,$A344,СВЦЭМ!$B$39:$B$789,W$331)+'СЕТ СН'!$F$13</f>
        <v>#VALUE!</v>
      </c>
      <c r="X344" s="36" t="e">
        <f ca="1">SUMIFS(СВЦЭМ!$J$40:$J$783,СВЦЭМ!$A$40:$A$783,$A344,СВЦЭМ!$B$39:$B$789,X$331)+'СЕТ СН'!$F$13</f>
        <v>#VALUE!</v>
      </c>
      <c r="Y344" s="36" t="e">
        <f ca="1">SUMIFS(СВЦЭМ!$J$40:$J$783,СВЦЭМ!$A$40:$A$783,$A344,СВЦЭМ!$B$39:$B$789,Y$331)+'СЕТ СН'!$F$13</f>
        <v>#VALUE!</v>
      </c>
    </row>
    <row r="345" spans="1:25" ht="15.75" hidden="1" x14ac:dyDescent="0.2">
      <c r="A345" s="35">
        <f t="shared" si="9"/>
        <v>45640</v>
      </c>
      <c r="B345" s="36" t="e">
        <f ca="1">SUMIFS(СВЦЭМ!$J$40:$J$783,СВЦЭМ!$A$40:$A$783,$A345,СВЦЭМ!$B$39:$B$789,B$331)+'СЕТ СН'!$F$13</f>
        <v>#VALUE!</v>
      </c>
      <c r="C345" s="36" t="e">
        <f ca="1">SUMIFS(СВЦЭМ!$J$40:$J$783,СВЦЭМ!$A$40:$A$783,$A345,СВЦЭМ!$B$39:$B$789,C$331)+'СЕТ СН'!$F$13</f>
        <v>#VALUE!</v>
      </c>
      <c r="D345" s="36" t="e">
        <f ca="1">SUMIFS(СВЦЭМ!$J$40:$J$783,СВЦЭМ!$A$40:$A$783,$A345,СВЦЭМ!$B$39:$B$789,D$331)+'СЕТ СН'!$F$13</f>
        <v>#VALUE!</v>
      </c>
      <c r="E345" s="36" t="e">
        <f ca="1">SUMIFS(СВЦЭМ!$J$40:$J$783,СВЦЭМ!$A$40:$A$783,$A345,СВЦЭМ!$B$39:$B$789,E$331)+'СЕТ СН'!$F$13</f>
        <v>#VALUE!</v>
      </c>
      <c r="F345" s="36" t="e">
        <f ca="1">SUMIFS(СВЦЭМ!$J$40:$J$783,СВЦЭМ!$A$40:$A$783,$A345,СВЦЭМ!$B$39:$B$789,F$331)+'СЕТ СН'!$F$13</f>
        <v>#VALUE!</v>
      </c>
      <c r="G345" s="36" t="e">
        <f ca="1">SUMIFS(СВЦЭМ!$J$40:$J$783,СВЦЭМ!$A$40:$A$783,$A345,СВЦЭМ!$B$39:$B$789,G$331)+'СЕТ СН'!$F$13</f>
        <v>#VALUE!</v>
      </c>
      <c r="H345" s="36" t="e">
        <f ca="1">SUMIFS(СВЦЭМ!$J$40:$J$783,СВЦЭМ!$A$40:$A$783,$A345,СВЦЭМ!$B$39:$B$789,H$331)+'СЕТ СН'!$F$13</f>
        <v>#VALUE!</v>
      </c>
      <c r="I345" s="36" t="e">
        <f ca="1">SUMIFS(СВЦЭМ!$J$40:$J$783,СВЦЭМ!$A$40:$A$783,$A345,СВЦЭМ!$B$39:$B$789,I$331)+'СЕТ СН'!$F$13</f>
        <v>#VALUE!</v>
      </c>
      <c r="J345" s="36" t="e">
        <f ca="1">SUMIFS(СВЦЭМ!$J$40:$J$783,СВЦЭМ!$A$40:$A$783,$A345,СВЦЭМ!$B$39:$B$789,J$331)+'СЕТ СН'!$F$13</f>
        <v>#VALUE!</v>
      </c>
      <c r="K345" s="36" t="e">
        <f ca="1">SUMIFS(СВЦЭМ!$J$40:$J$783,СВЦЭМ!$A$40:$A$783,$A345,СВЦЭМ!$B$39:$B$789,K$331)+'СЕТ СН'!$F$13</f>
        <v>#VALUE!</v>
      </c>
      <c r="L345" s="36" t="e">
        <f ca="1">SUMIFS(СВЦЭМ!$J$40:$J$783,СВЦЭМ!$A$40:$A$783,$A345,СВЦЭМ!$B$39:$B$789,L$331)+'СЕТ СН'!$F$13</f>
        <v>#VALUE!</v>
      </c>
      <c r="M345" s="36" t="e">
        <f ca="1">SUMIFS(СВЦЭМ!$J$40:$J$783,СВЦЭМ!$A$40:$A$783,$A345,СВЦЭМ!$B$39:$B$789,M$331)+'СЕТ СН'!$F$13</f>
        <v>#VALUE!</v>
      </c>
      <c r="N345" s="36" t="e">
        <f ca="1">SUMIFS(СВЦЭМ!$J$40:$J$783,СВЦЭМ!$A$40:$A$783,$A345,СВЦЭМ!$B$39:$B$789,N$331)+'СЕТ СН'!$F$13</f>
        <v>#VALUE!</v>
      </c>
      <c r="O345" s="36" t="e">
        <f ca="1">SUMIFS(СВЦЭМ!$J$40:$J$783,СВЦЭМ!$A$40:$A$783,$A345,СВЦЭМ!$B$39:$B$789,O$331)+'СЕТ СН'!$F$13</f>
        <v>#VALUE!</v>
      </c>
      <c r="P345" s="36" t="e">
        <f ca="1">SUMIFS(СВЦЭМ!$J$40:$J$783,СВЦЭМ!$A$40:$A$783,$A345,СВЦЭМ!$B$39:$B$789,P$331)+'СЕТ СН'!$F$13</f>
        <v>#VALUE!</v>
      </c>
      <c r="Q345" s="36" t="e">
        <f ca="1">SUMIFS(СВЦЭМ!$J$40:$J$783,СВЦЭМ!$A$40:$A$783,$A345,СВЦЭМ!$B$39:$B$789,Q$331)+'СЕТ СН'!$F$13</f>
        <v>#VALUE!</v>
      </c>
      <c r="R345" s="36" t="e">
        <f ca="1">SUMIFS(СВЦЭМ!$J$40:$J$783,СВЦЭМ!$A$40:$A$783,$A345,СВЦЭМ!$B$39:$B$789,R$331)+'СЕТ СН'!$F$13</f>
        <v>#VALUE!</v>
      </c>
      <c r="S345" s="36" t="e">
        <f ca="1">SUMIFS(СВЦЭМ!$J$40:$J$783,СВЦЭМ!$A$40:$A$783,$A345,СВЦЭМ!$B$39:$B$789,S$331)+'СЕТ СН'!$F$13</f>
        <v>#VALUE!</v>
      </c>
      <c r="T345" s="36" t="e">
        <f ca="1">SUMIFS(СВЦЭМ!$J$40:$J$783,СВЦЭМ!$A$40:$A$783,$A345,СВЦЭМ!$B$39:$B$789,T$331)+'СЕТ СН'!$F$13</f>
        <v>#VALUE!</v>
      </c>
      <c r="U345" s="36" t="e">
        <f ca="1">SUMIFS(СВЦЭМ!$J$40:$J$783,СВЦЭМ!$A$40:$A$783,$A345,СВЦЭМ!$B$39:$B$789,U$331)+'СЕТ СН'!$F$13</f>
        <v>#VALUE!</v>
      </c>
      <c r="V345" s="36" t="e">
        <f ca="1">SUMIFS(СВЦЭМ!$J$40:$J$783,СВЦЭМ!$A$40:$A$783,$A345,СВЦЭМ!$B$39:$B$789,V$331)+'СЕТ СН'!$F$13</f>
        <v>#VALUE!</v>
      </c>
      <c r="W345" s="36" t="e">
        <f ca="1">SUMIFS(СВЦЭМ!$J$40:$J$783,СВЦЭМ!$A$40:$A$783,$A345,СВЦЭМ!$B$39:$B$789,W$331)+'СЕТ СН'!$F$13</f>
        <v>#VALUE!</v>
      </c>
      <c r="X345" s="36" t="e">
        <f ca="1">SUMIFS(СВЦЭМ!$J$40:$J$783,СВЦЭМ!$A$40:$A$783,$A345,СВЦЭМ!$B$39:$B$789,X$331)+'СЕТ СН'!$F$13</f>
        <v>#VALUE!</v>
      </c>
      <c r="Y345" s="36" t="e">
        <f ca="1">SUMIFS(СВЦЭМ!$J$40:$J$783,СВЦЭМ!$A$40:$A$783,$A345,СВЦЭМ!$B$39:$B$789,Y$331)+'СЕТ СН'!$F$13</f>
        <v>#VALUE!</v>
      </c>
    </row>
    <row r="346" spans="1:25" ht="15.75" hidden="1" x14ac:dyDescent="0.2">
      <c r="A346" s="35">
        <f t="shared" si="9"/>
        <v>45641</v>
      </c>
      <c r="B346" s="36" t="e">
        <f ca="1">SUMIFS(СВЦЭМ!$J$40:$J$783,СВЦЭМ!$A$40:$A$783,$A346,СВЦЭМ!$B$39:$B$789,B$331)+'СЕТ СН'!$F$13</f>
        <v>#VALUE!</v>
      </c>
      <c r="C346" s="36" t="e">
        <f ca="1">SUMIFS(СВЦЭМ!$J$40:$J$783,СВЦЭМ!$A$40:$A$783,$A346,СВЦЭМ!$B$39:$B$789,C$331)+'СЕТ СН'!$F$13</f>
        <v>#VALUE!</v>
      </c>
      <c r="D346" s="36" t="e">
        <f ca="1">SUMIFS(СВЦЭМ!$J$40:$J$783,СВЦЭМ!$A$40:$A$783,$A346,СВЦЭМ!$B$39:$B$789,D$331)+'СЕТ СН'!$F$13</f>
        <v>#VALUE!</v>
      </c>
      <c r="E346" s="36" t="e">
        <f ca="1">SUMIFS(СВЦЭМ!$J$40:$J$783,СВЦЭМ!$A$40:$A$783,$A346,СВЦЭМ!$B$39:$B$789,E$331)+'СЕТ СН'!$F$13</f>
        <v>#VALUE!</v>
      </c>
      <c r="F346" s="36" t="e">
        <f ca="1">SUMIFS(СВЦЭМ!$J$40:$J$783,СВЦЭМ!$A$40:$A$783,$A346,СВЦЭМ!$B$39:$B$789,F$331)+'СЕТ СН'!$F$13</f>
        <v>#VALUE!</v>
      </c>
      <c r="G346" s="36" t="e">
        <f ca="1">SUMIFS(СВЦЭМ!$J$40:$J$783,СВЦЭМ!$A$40:$A$783,$A346,СВЦЭМ!$B$39:$B$789,G$331)+'СЕТ СН'!$F$13</f>
        <v>#VALUE!</v>
      </c>
      <c r="H346" s="36" t="e">
        <f ca="1">SUMIFS(СВЦЭМ!$J$40:$J$783,СВЦЭМ!$A$40:$A$783,$A346,СВЦЭМ!$B$39:$B$789,H$331)+'СЕТ СН'!$F$13</f>
        <v>#VALUE!</v>
      </c>
      <c r="I346" s="36" t="e">
        <f ca="1">SUMIFS(СВЦЭМ!$J$40:$J$783,СВЦЭМ!$A$40:$A$783,$A346,СВЦЭМ!$B$39:$B$789,I$331)+'СЕТ СН'!$F$13</f>
        <v>#VALUE!</v>
      </c>
      <c r="J346" s="36" t="e">
        <f ca="1">SUMIFS(СВЦЭМ!$J$40:$J$783,СВЦЭМ!$A$40:$A$783,$A346,СВЦЭМ!$B$39:$B$789,J$331)+'СЕТ СН'!$F$13</f>
        <v>#VALUE!</v>
      </c>
      <c r="K346" s="36" t="e">
        <f ca="1">SUMIFS(СВЦЭМ!$J$40:$J$783,СВЦЭМ!$A$40:$A$783,$A346,СВЦЭМ!$B$39:$B$789,K$331)+'СЕТ СН'!$F$13</f>
        <v>#VALUE!</v>
      </c>
      <c r="L346" s="36" t="e">
        <f ca="1">SUMIFS(СВЦЭМ!$J$40:$J$783,СВЦЭМ!$A$40:$A$783,$A346,СВЦЭМ!$B$39:$B$789,L$331)+'СЕТ СН'!$F$13</f>
        <v>#VALUE!</v>
      </c>
      <c r="M346" s="36" t="e">
        <f ca="1">SUMIFS(СВЦЭМ!$J$40:$J$783,СВЦЭМ!$A$40:$A$783,$A346,СВЦЭМ!$B$39:$B$789,M$331)+'СЕТ СН'!$F$13</f>
        <v>#VALUE!</v>
      </c>
      <c r="N346" s="36" t="e">
        <f ca="1">SUMIFS(СВЦЭМ!$J$40:$J$783,СВЦЭМ!$A$40:$A$783,$A346,СВЦЭМ!$B$39:$B$789,N$331)+'СЕТ СН'!$F$13</f>
        <v>#VALUE!</v>
      </c>
      <c r="O346" s="36" t="e">
        <f ca="1">SUMIFS(СВЦЭМ!$J$40:$J$783,СВЦЭМ!$A$40:$A$783,$A346,СВЦЭМ!$B$39:$B$789,O$331)+'СЕТ СН'!$F$13</f>
        <v>#VALUE!</v>
      </c>
      <c r="P346" s="36" t="e">
        <f ca="1">SUMIFS(СВЦЭМ!$J$40:$J$783,СВЦЭМ!$A$40:$A$783,$A346,СВЦЭМ!$B$39:$B$789,P$331)+'СЕТ СН'!$F$13</f>
        <v>#VALUE!</v>
      </c>
      <c r="Q346" s="36" t="e">
        <f ca="1">SUMIFS(СВЦЭМ!$J$40:$J$783,СВЦЭМ!$A$40:$A$783,$A346,СВЦЭМ!$B$39:$B$789,Q$331)+'СЕТ СН'!$F$13</f>
        <v>#VALUE!</v>
      </c>
      <c r="R346" s="36" t="e">
        <f ca="1">SUMIFS(СВЦЭМ!$J$40:$J$783,СВЦЭМ!$A$40:$A$783,$A346,СВЦЭМ!$B$39:$B$789,R$331)+'СЕТ СН'!$F$13</f>
        <v>#VALUE!</v>
      </c>
      <c r="S346" s="36" t="e">
        <f ca="1">SUMIFS(СВЦЭМ!$J$40:$J$783,СВЦЭМ!$A$40:$A$783,$A346,СВЦЭМ!$B$39:$B$789,S$331)+'СЕТ СН'!$F$13</f>
        <v>#VALUE!</v>
      </c>
      <c r="T346" s="36" t="e">
        <f ca="1">SUMIFS(СВЦЭМ!$J$40:$J$783,СВЦЭМ!$A$40:$A$783,$A346,СВЦЭМ!$B$39:$B$789,T$331)+'СЕТ СН'!$F$13</f>
        <v>#VALUE!</v>
      </c>
      <c r="U346" s="36" t="e">
        <f ca="1">SUMIFS(СВЦЭМ!$J$40:$J$783,СВЦЭМ!$A$40:$A$783,$A346,СВЦЭМ!$B$39:$B$789,U$331)+'СЕТ СН'!$F$13</f>
        <v>#VALUE!</v>
      </c>
      <c r="V346" s="36" t="e">
        <f ca="1">SUMIFS(СВЦЭМ!$J$40:$J$783,СВЦЭМ!$A$40:$A$783,$A346,СВЦЭМ!$B$39:$B$789,V$331)+'СЕТ СН'!$F$13</f>
        <v>#VALUE!</v>
      </c>
      <c r="W346" s="36" t="e">
        <f ca="1">SUMIFS(СВЦЭМ!$J$40:$J$783,СВЦЭМ!$A$40:$A$783,$A346,СВЦЭМ!$B$39:$B$789,W$331)+'СЕТ СН'!$F$13</f>
        <v>#VALUE!</v>
      </c>
      <c r="X346" s="36" t="e">
        <f ca="1">SUMIFS(СВЦЭМ!$J$40:$J$783,СВЦЭМ!$A$40:$A$783,$A346,СВЦЭМ!$B$39:$B$789,X$331)+'СЕТ СН'!$F$13</f>
        <v>#VALUE!</v>
      </c>
      <c r="Y346" s="36" t="e">
        <f ca="1">SUMIFS(СВЦЭМ!$J$40:$J$783,СВЦЭМ!$A$40:$A$783,$A346,СВЦЭМ!$B$39:$B$789,Y$331)+'СЕТ СН'!$F$13</f>
        <v>#VALUE!</v>
      </c>
    </row>
    <row r="347" spans="1:25" ht="15.75" hidden="1" x14ac:dyDescent="0.2">
      <c r="A347" s="35">
        <f t="shared" si="9"/>
        <v>45642</v>
      </c>
      <c r="B347" s="36" t="e">
        <f ca="1">SUMIFS(СВЦЭМ!$J$40:$J$783,СВЦЭМ!$A$40:$A$783,$A347,СВЦЭМ!$B$39:$B$789,B$331)+'СЕТ СН'!$F$13</f>
        <v>#VALUE!</v>
      </c>
      <c r="C347" s="36" t="e">
        <f ca="1">SUMIFS(СВЦЭМ!$J$40:$J$783,СВЦЭМ!$A$40:$A$783,$A347,СВЦЭМ!$B$39:$B$789,C$331)+'СЕТ СН'!$F$13</f>
        <v>#VALUE!</v>
      </c>
      <c r="D347" s="36" t="e">
        <f ca="1">SUMIFS(СВЦЭМ!$J$40:$J$783,СВЦЭМ!$A$40:$A$783,$A347,СВЦЭМ!$B$39:$B$789,D$331)+'СЕТ СН'!$F$13</f>
        <v>#VALUE!</v>
      </c>
      <c r="E347" s="36" t="e">
        <f ca="1">SUMIFS(СВЦЭМ!$J$40:$J$783,СВЦЭМ!$A$40:$A$783,$A347,СВЦЭМ!$B$39:$B$789,E$331)+'СЕТ СН'!$F$13</f>
        <v>#VALUE!</v>
      </c>
      <c r="F347" s="36" t="e">
        <f ca="1">SUMIFS(СВЦЭМ!$J$40:$J$783,СВЦЭМ!$A$40:$A$783,$A347,СВЦЭМ!$B$39:$B$789,F$331)+'СЕТ СН'!$F$13</f>
        <v>#VALUE!</v>
      </c>
      <c r="G347" s="36" t="e">
        <f ca="1">SUMIFS(СВЦЭМ!$J$40:$J$783,СВЦЭМ!$A$40:$A$783,$A347,СВЦЭМ!$B$39:$B$789,G$331)+'СЕТ СН'!$F$13</f>
        <v>#VALUE!</v>
      </c>
      <c r="H347" s="36" t="e">
        <f ca="1">SUMIFS(СВЦЭМ!$J$40:$J$783,СВЦЭМ!$A$40:$A$783,$A347,СВЦЭМ!$B$39:$B$789,H$331)+'СЕТ СН'!$F$13</f>
        <v>#VALUE!</v>
      </c>
      <c r="I347" s="36" t="e">
        <f ca="1">SUMIFS(СВЦЭМ!$J$40:$J$783,СВЦЭМ!$A$40:$A$783,$A347,СВЦЭМ!$B$39:$B$789,I$331)+'СЕТ СН'!$F$13</f>
        <v>#VALUE!</v>
      </c>
      <c r="J347" s="36" t="e">
        <f ca="1">SUMIFS(СВЦЭМ!$J$40:$J$783,СВЦЭМ!$A$40:$A$783,$A347,СВЦЭМ!$B$39:$B$789,J$331)+'СЕТ СН'!$F$13</f>
        <v>#VALUE!</v>
      </c>
      <c r="K347" s="36" t="e">
        <f ca="1">SUMIFS(СВЦЭМ!$J$40:$J$783,СВЦЭМ!$A$40:$A$783,$A347,СВЦЭМ!$B$39:$B$789,K$331)+'СЕТ СН'!$F$13</f>
        <v>#VALUE!</v>
      </c>
      <c r="L347" s="36" t="e">
        <f ca="1">SUMIFS(СВЦЭМ!$J$40:$J$783,СВЦЭМ!$A$40:$A$783,$A347,СВЦЭМ!$B$39:$B$789,L$331)+'СЕТ СН'!$F$13</f>
        <v>#VALUE!</v>
      </c>
      <c r="M347" s="36" t="e">
        <f ca="1">SUMIFS(СВЦЭМ!$J$40:$J$783,СВЦЭМ!$A$40:$A$783,$A347,СВЦЭМ!$B$39:$B$789,M$331)+'СЕТ СН'!$F$13</f>
        <v>#VALUE!</v>
      </c>
      <c r="N347" s="36" t="e">
        <f ca="1">SUMIFS(СВЦЭМ!$J$40:$J$783,СВЦЭМ!$A$40:$A$783,$A347,СВЦЭМ!$B$39:$B$789,N$331)+'СЕТ СН'!$F$13</f>
        <v>#VALUE!</v>
      </c>
      <c r="O347" s="36" t="e">
        <f ca="1">SUMIFS(СВЦЭМ!$J$40:$J$783,СВЦЭМ!$A$40:$A$783,$A347,СВЦЭМ!$B$39:$B$789,O$331)+'СЕТ СН'!$F$13</f>
        <v>#VALUE!</v>
      </c>
      <c r="P347" s="36" t="e">
        <f ca="1">SUMIFS(СВЦЭМ!$J$40:$J$783,СВЦЭМ!$A$40:$A$783,$A347,СВЦЭМ!$B$39:$B$789,P$331)+'СЕТ СН'!$F$13</f>
        <v>#VALUE!</v>
      </c>
      <c r="Q347" s="36" t="e">
        <f ca="1">SUMIFS(СВЦЭМ!$J$40:$J$783,СВЦЭМ!$A$40:$A$783,$A347,СВЦЭМ!$B$39:$B$789,Q$331)+'СЕТ СН'!$F$13</f>
        <v>#VALUE!</v>
      </c>
      <c r="R347" s="36" t="e">
        <f ca="1">SUMIFS(СВЦЭМ!$J$40:$J$783,СВЦЭМ!$A$40:$A$783,$A347,СВЦЭМ!$B$39:$B$789,R$331)+'СЕТ СН'!$F$13</f>
        <v>#VALUE!</v>
      </c>
      <c r="S347" s="36" t="e">
        <f ca="1">SUMIFS(СВЦЭМ!$J$40:$J$783,СВЦЭМ!$A$40:$A$783,$A347,СВЦЭМ!$B$39:$B$789,S$331)+'СЕТ СН'!$F$13</f>
        <v>#VALUE!</v>
      </c>
      <c r="T347" s="36" t="e">
        <f ca="1">SUMIFS(СВЦЭМ!$J$40:$J$783,СВЦЭМ!$A$40:$A$783,$A347,СВЦЭМ!$B$39:$B$789,T$331)+'СЕТ СН'!$F$13</f>
        <v>#VALUE!</v>
      </c>
      <c r="U347" s="36" t="e">
        <f ca="1">SUMIFS(СВЦЭМ!$J$40:$J$783,СВЦЭМ!$A$40:$A$783,$A347,СВЦЭМ!$B$39:$B$789,U$331)+'СЕТ СН'!$F$13</f>
        <v>#VALUE!</v>
      </c>
      <c r="V347" s="36" t="e">
        <f ca="1">SUMIFS(СВЦЭМ!$J$40:$J$783,СВЦЭМ!$A$40:$A$783,$A347,СВЦЭМ!$B$39:$B$789,V$331)+'СЕТ СН'!$F$13</f>
        <v>#VALUE!</v>
      </c>
      <c r="W347" s="36" t="e">
        <f ca="1">SUMIFS(СВЦЭМ!$J$40:$J$783,СВЦЭМ!$A$40:$A$783,$A347,СВЦЭМ!$B$39:$B$789,W$331)+'СЕТ СН'!$F$13</f>
        <v>#VALUE!</v>
      </c>
      <c r="X347" s="36" t="e">
        <f ca="1">SUMIFS(СВЦЭМ!$J$40:$J$783,СВЦЭМ!$A$40:$A$783,$A347,СВЦЭМ!$B$39:$B$789,X$331)+'СЕТ СН'!$F$13</f>
        <v>#VALUE!</v>
      </c>
      <c r="Y347" s="36" t="e">
        <f ca="1">SUMIFS(СВЦЭМ!$J$40:$J$783,СВЦЭМ!$A$40:$A$783,$A347,СВЦЭМ!$B$39:$B$789,Y$331)+'СЕТ СН'!$F$13</f>
        <v>#VALUE!</v>
      </c>
    </row>
    <row r="348" spans="1:25" ht="15.75" hidden="1" x14ac:dyDescent="0.2">
      <c r="A348" s="35">
        <f t="shared" si="9"/>
        <v>45643</v>
      </c>
      <c r="B348" s="36" t="e">
        <f ca="1">SUMIFS(СВЦЭМ!$J$40:$J$783,СВЦЭМ!$A$40:$A$783,$A348,СВЦЭМ!$B$39:$B$789,B$331)+'СЕТ СН'!$F$13</f>
        <v>#VALUE!</v>
      </c>
      <c r="C348" s="36" t="e">
        <f ca="1">SUMIFS(СВЦЭМ!$J$40:$J$783,СВЦЭМ!$A$40:$A$783,$A348,СВЦЭМ!$B$39:$B$789,C$331)+'СЕТ СН'!$F$13</f>
        <v>#VALUE!</v>
      </c>
      <c r="D348" s="36" t="e">
        <f ca="1">SUMIFS(СВЦЭМ!$J$40:$J$783,СВЦЭМ!$A$40:$A$783,$A348,СВЦЭМ!$B$39:$B$789,D$331)+'СЕТ СН'!$F$13</f>
        <v>#VALUE!</v>
      </c>
      <c r="E348" s="36" t="e">
        <f ca="1">SUMIFS(СВЦЭМ!$J$40:$J$783,СВЦЭМ!$A$40:$A$783,$A348,СВЦЭМ!$B$39:$B$789,E$331)+'СЕТ СН'!$F$13</f>
        <v>#VALUE!</v>
      </c>
      <c r="F348" s="36" t="e">
        <f ca="1">SUMIFS(СВЦЭМ!$J$40:$J$783,СВЦЭМ!$A$40:$A$783,$A348,СВЦЭМ!$B$39:$B$789,F$331)+'СЕТ СН'!$F$13</f>
        <v>#VALUE!</v>
      </c>
      <c r="G348" s="36" t="e">
        <f ca="1">SUMIFS(СВЦЭМ!$J$40:$J$783,СВЦЭМ!$A$40:$A$783,$A348,СВЦЭМ!$B$39:$B$789,G$331)+'СЕТ СН'!$F$13</f>
        <v>#VALUE!</v>
      </c>
      <c r="H348" s="36" t="e">
        <f ca="1">SUMIFS(СВЦЭМ!$J$40:$J$783,СВЦЭМ!$A$40:$A$783,$A348,СВЦЭМ!$B$39:$B$789,H$331)+'СЕТ СН'!$F$13</f>
        <v>#VALUE!</v>
      </c>
      <c r="I348" s="36" t="e">
        <f ca="1">SUMIFS(СВЦЭМ!$J$40:$J$783,СВЦЭМ!$A$40:$A$783,$A348,СВЦЭМ!$B$39:$B$789,I$331)+'СЕТ СН'!$F$13</f>
        <v>#VALUE!</v>
      </c>
      <c r="J348" s="36" t="e">
        <f ca="1">SUMIFS(СВЦЭМ!$J$40:$J$783,СВЦЭМ!$A$40:$A$783,$A348,СВЦЭМ!$B$39:$B$789,J$331)+'СЕТ СН'!$F$13</f>
        <v>#VALUE!</v>
      </c>
      <c r="K348" s="36" t="e">
        <f ca="1">SUMIFS(СВЦЭМ!$J$40:$J$783,СВЦЭМ!$A$40:$A$783,$A348,СВЦЭМ!$B$39:$B$789,K$331)+'СЕТ СН'!$F$13</f>
        <v>#VALUE!</v>
      </c>
      <c r="L348" s="36" t="e">
        <f ca="1">SUMIFS(СВЦЭМ!$J$40:$J$783,СВЦЭМ!$A$40:$A$783,$A348,СВЦЭМ!$B$39:$B$789,L$331)+'СЕТ СН'!$F$13</f>
        <v>#VALUE!</v>
      </c>
      <c r="M348" s="36" t="e">
        <f ca="1">SUMIFS(СВЦЭМ!$J$40:$J$783,СВЦЭМ!$A$40:$A$783,$A348,СВЦЭМ!$B$39:$B$789,M$331)+'СЕТ СН'!$F$13</f>
        <v>#VALUE!</v>
      </c>
      <c r="N348" s="36" t="e">
        <f ca="1">SUMIFS(СВЦЭМ!$J$40:$J$783,СВЦЭМ!$A$40:$A$783,$A348,СВЦЭМ!$B$39:$B$789,N$331)+'СЕТ СН'!$F$13</f>
        <v>#VALUE!</v>
      </c>
      <c r="O348" s="36" t="e">
        <f ca="1">SUMIFS(СВЦЭМ!$J$40:$J$783,СВЦЭМ!$A$40:$A$783,$A348,СВЦЭМ!$B$39:$B$789,O$331)+'СЕТ СН'!$F$13</f>
        <v>#VALUE!</v>
      </c>
      <c r="P348" s="36" t="e">
        <f ca="1">SUMIFS(СВЦЭМ!$J$40:$J$783,СВЦЭМ!$A$40:$A$783,$A348,СВЦЭМ!$B$39:$B$789,P$331)+'СЕТ СН'!$F$13</f>
        <v>#VALUE!</v>
      </c>
      <c r="Q348" s="36" t="e">
        <f ca="1">SUMIFS(СВЦЭМ!$J$40:$J$783,СВЦЭМ!$A$40:$A$783,$A348,СВЦЭМ!$B$39:$B$789,Q$331)+'СЕТ СН'!$F$13</f>
        <v>#VALUE!</v>
      </c>
      <c r="R348" s="36" t="e">
        <f ca="1">SUMIFS(СВЦЭМ!$J$40:$J$783,СВЦЭМ!$A$40:$A$783,$A348,СВЦЭМ!$B$39:$B$789,R$331)+'СЕТ СН'!$F$13</f>
        <v>#VALUE!</v>
      </c>
      <c r="S348" s="36" t="e">
        <f ca="1">SUMIFS(СВЦЭМ!$J$40:$J$783,СВЦЭМ!$A$40:$A$783,$A348,СВЦЭМ!$B$39:$B$789,S$331)+'СЕТ СН'!$F$13</f>
        <v>#VALUE!</v>
      </c>
      <c r="T348" s="36" t="e">
        <f ca="1">SUMIFS(СВЦЭМ!$J$40:$J$783,СВЦЭМ!$A$40:$A$783,$A348,СВЦЭМ!$B$39:$B$789,T$331)+'СЕТ СН'!$F$13</f>
        <v>#VALUE!</v>
      </c>
      <c r="U348" s="36" t="e">
        <f ca="1">SUMIFS(СВЦЭМ!$J$40:$J$783,СВЦЭМ!$A$40:$A$783,$A348,СВЦЭМ!$B$39:$B$789,U$331)+'СЕТ СН'!$F$13</f>
        <v>#VALUE!</v>
      </c>
      <c r="V348" s="36" t="e">
        <f ca="1">SUMIFS(СВЦЭМ!$J$40:$J$783,СВЦЭМ!$A$40:$A$783,$A348,СВЦЭМ!$B$39:$B$789,V$331)+'СЕТ СН'!$F$13</f>
        <v>#VALUE!</v>
      </c>
      <c r="W348" s="36" t="e">
        <f ca="1">SUMIFS(СВЦЭМ!$J$40:$J$783,СВЦЭМ!$A$40:$A$783,$A348,СВЦЭМ!$B$39:$B$789,W$331)+'СЕТ СН'!$F$13</f>
        <v>#VALUE!</v>
      </c>
      <c r="X348" s="36" t="e">
        <f ca="1">SUMIFS(СВЦЭМ!$J$40:$J$783,СВЦЭМ!$A$40:$A$783,$A348,СВЦЭМ!$B$39:$B$789,X$331)+'СЕТ СН'!$F$13</f>
        <v>#VALUE!</v>
      </c>
      <c r="Y348" s="36" t="e">
        <f ca="1">SUMIFS(СВЦЭМ!$J$40:$J$783,СВЦЭМ!$A$40:$A$783,$A348,СВЦЭМ!$B$39:$B$789,Y$331)+'СЕТ СН'!$F$13</f>
        <v>#VALUE!</v>
      </c>
    </row>
    <row r="349" spans="1:25" ht="15.75" hidden="1" x14ac:dyDescent="0.2">
      <c r="A349" s="35">
        <f t="shared" si="9"/>
        <v>45644</v>
      </c>
      <c r="B349" s="36" t="e">
        <f ca="1">SUMIFS(СВЦЭМ!$J$40:$J$783,СВЦЭМ!$A$40:$A$783,$A349,СВЦЭМ!$B$39:$B$789,B$331)+'СЕТ СН'!$F$13</f>
        <v>#VALUE!</v>
      </c>
      <c r="C349" s="36" t="e">
        <f ca="1">SUMIFS(СВЦЭМ!$J$40:$J$783,СВЦЭМ!$A$40:$A$783,$A349,СВЦЭМ!$B$39:$B$789,C$331)+'СЕТ СН'!$F$13</f>
        <v>#VALUE!</v>
      </c>
      <c r="D349" s="36" t="e">
        <f ca="1">SUMIFS(СВЦЭМ!$J$40:$J$783,СВЦЭМ!$A$40:$A$783,$A349,СВЦЭМ!$B$39:$B$789,D$331)+'СЕТ СН'!$F$13</f>
        <v>#VALUE!</v>
      </c>
      <c r="E349" s="36" t="e">
        <f ca="1">SUMIFS(СВЦЭМ!$J$40:$J$783,СВЦЭМ!$A$40:$A$783,$A349,СВЦЭМ!$B$39:$B$789,E$331)+'СЕТ СН'!$F$13</f>
        <v>#VALUE!</v>
      </c>
      <c r="F349" s="36" t="e">
        <f ca="1">SUMIFS(СВЦЭМ!$J$40:$J$783,СВЦЭМ!$A$40:$A$783,$A349,СВЦЭМ!$B$39:$B$789,F$331)+'СЕТ СН'!$F$13</f>
        <v>#VALUE!</v>
      </c>
      <c r="G349" s="36" t="e">
        <f ca="1">SUMIFS(СВЦЭМ!$J$40:$J$783,СВЦЭМ!$A$40:$A$783,$A349,СВЦЭМ!$B$39:$B$789,G$331)+'СЕТ СН'!$F$13</f>
        <v>#VALUE!</v>
      </c>
      <c r="H349" s="36" t="e">
        <f ca="1">SUMIFS(СВЦЭМ!$J$40:$J$783,СВЦЭМ!$A$40:$A$783,$A349,СВЦЭМ!$B$39:$B$789,H$331)+'СЕТ СН'!$F$13</f>
        <v>#VALUE!</v>
      </c>
      <c r="I349" s="36" t="e">
        <f ca="1">SUMIFS(СВЦЭМ!$J$40:$J$783,СВЦЭМ!$A$40:$A$783,$A349,СВЦЭМ!$B$39:$B$789,I$331)+'СЕТ СН'!$F$13</f>
        <v>#VALUE!</v>
      </c>
      <c r="J349" s="36" t="e">
        <f ca="1">SUMIFS(СВЦЭМ!$J$40:$J$783,СВЦЭМ!$A$40:$A$783,$A349,СВЦЭМ!$B$39:$B$789,J$331)+'СЕТ СН'!$F$13</f>
        <v>#VALUE!</v>
      </c>
      <c r="K349" s="36" t="e">
        <f ca="1">SUMIFS(СВЦЭМ!$J$40:$J$783,СВЦЭМ!$A$40:$A$783,$A349,СВЦЭМ!$B$39:$B$789,K$331)+'СЕТ СН'!$F$13</f>
        <v>#VALUE!</v>
      </c>
      <c r="L349" s="36" t="e">
        <f ca="1">SUMIFS(СВЦЭМ!$J$40:$J$783,СВЦЭМ!$A$40:$A$783,$A349,СВЦЭМ!$B$39:$B$789,L$331)+'СЕТ СН'!$F$13</f>
        <v>#VALUE!</v>
      </c>
      <c r="M349" s="36" t="e">
        <f ca="1">SUMIFS(СВЦЭМ!$J$40:$J$783,СВЦЭМ!$A$40:$A$783,$A349,СВЦЭМ!$B$39:$B$789,M$331)+'СЕТ СН'!$F$13</f>
        <v>#VALUE!</v>
      </c>
      <c r="N349" s="36" t="e">
        <f ca="1">SUMIFS(СВЦЭМ!$J$40:$J$783,СВЦЭМ!$A$40:$A$783,$A349,СВЦЭМ!$B$39:$B$789,N$331)+'СЕТ СН'!$F$13</f>
        <v>#VALUE!</v>
      </c>
      <c r="O349" s="36" t="e">
        <f ca="1">SUMIFS(СВЦЭМ!$J$40:$J$783,СВЦЭМ!$A$40:$A$783,$A349,СВЦЭМ!$B$39:$B$789,O$331)+'СЕТ СН'!$F$13</f>
        <v>#VALUE!</v>
      </c>
      <c r="P349" s="36" t="e">
        <f ca="1">SUMIFS(СВЦЭМ!$J$40:$J$783,СВЦЭМ!$A$40:$A$783,$A349,СВЦЭМ!$B$39:$B$789,P$331)+'СЕТ СН'!$F$13</f>
        <v>#VALUE!</v>
      </c>
      <c r="Q349" s="36" t="e">
        <f ca="1">SUMIFS(СВЦЭМ!$J$40:$J$783,СВЦЭМ!$A$40:$A$783,$A349,СВЦЭМ!$B$39:$B$789,Q$331)+'СЕТ СН'!$F$13</f>
        <v>#VALUE!</v>
      </c>
      <c r="R349" s="36" t="e">
        <f ca="1">SUMIFS(СВЦЭМ!$J$40:$J$783,СВЦЭМ!$A$40:$A$783,$A349,СВЦЭМ!$B$39:$B$789,R$331)+'СЕТ СН'!$F$13</f>
        <v>#VALUE!</v>
      </c>
      <c r="S349" s="36" t="e">
        <f ca="1">SUMIFS(СВЦЭМ!$J$40:$J$783,СВЦЭМ!$A$40:$A$783,$A349,СВЦЭМ!$B$39:$B$789,S$331)+'СЕТ СН'!$F$13</f>
        <v>#VALUE!</v>
      </c>
      <c r="T349" s="36" t="e">
        <f ca="1">SUMIFS(СВЦЭМ!$J$40:$J$783,СВЦЭМ!$A$40:$A$783,$A349,СВЦЭМ!$B$39:$B$789,T$331)+'СЕТ СН'!$F$13</f>
        <v>#VALUE!</v>
      </c>
      <c r="U349" s="36" t="e">
        <f ca="1">SUMIFS(СВЦЭМ!$J$40:$J$783,СВЦЭМ!$A$40:$A$783,$A349,СВЦЭМ!$B$39:$B$789,U$331)+'СЕТ СН'!$F$13</f>
        <v>#VALUE!</v>
      </c>
      <c r="V349" s="36" t="e">
        <f ca="1">SUMIFS(СВЦЭМ!$J$40:$J$783,СВЦЭМ!$A$40:$A$783,$A349,СВЦЭМ!$B$39:$B$789,V$331)+'СЕТ СН'!$F$13</f>
        <v>#VALUE!</v>
      </c>
      <c r="W349" s="36" t="e">
        <f ca="1">SUMIFS(СВЦЭМ!$J$40:$J$783,СВЦЭМ!$A$40:$A$783,$A349,СВЦЭМ!$B$39:$B$789,W$331)+'СЕТ СН'!$F$13</f>
        <v>#VALUE!</v>
      </c>
      <c r="X349" s="36" t="e">
        <f ca="1">SUMIFS(СВЦЭМ!$J$40:$J$783,СВЦЭМ!$A$40:$A$783,$A349,СВЦЭМ!$B$39:$B$789,X$331)+'СЕТ СН'!$F$13</f>
        <v>#VALUE!</v>
      </c>
      <c r="Y349" s="36" t="e">
        <f ca="1">SUMIFS(СВЦЭМ!$J$40:$J$783,СВЦЭМ!$A$40:$A$783,$A349,СВЦЭМ!$B$39:$B$789,Y$331)+'СЕТ СН'!$F$13</f>
        <v>#VALUE!</v>
      </c>
    </row>
    <row r="350" spans="1:25" ht="15.75" hidden="1" x14ac:dyDescent="0.2">
      <c r="A350" s="35">
        <f t="shared" si="9"/>
        <v>45645</v>
      </c>
      <c r="B350" s="36" t="e">
        <f ca="1">SUMIFS(СВЦЭМ!$J$40:$J$783,СВЦЭМ!$A$40:$A$783,$A350,СВЦЭМ!$B$39:$B$789,B$331)+'СЕТ СН'!$F$13</f>
        <v>#VALUE!</v>
      </c>
      <c r="C350" s="36" t="e">
        <f ca="1">SUMIFS(СВЦЭМ!$J$40:$J$783,СВЦЭМ!$A$40:$A$783,$A350,СВЦЭМ!$B$39:$B$789,C$331)+'СЕТ СН'!$F$13</f>
        <v>#VALUE!</v>
      </c>
      <c r="D350" s="36" t="e">
        <f ca="1">SUMIFS(СВЦЭМ!$J$40:$J$783,СВЦЭМ!$A$40:$A$783,$A350,СВЦЭМ!$B$39:$B$789,D$331)+'СЕТ СН'!$F$13</f>
        <v>#VALUE!</v>
      </c>
      <c r="E350" s="36" t="e">
        <f ca="1">SUMIFS(СВЦЭМ!$J$40:$J$783,СВЦЭМ!$A$40:$A$783,$A350,СВЦЭМ!$B$39:$B$789,E$331)+'СЕТ СН'!$F$13</f>
        <v>#VALUE!</v>
      </c>
      <c r="F350" s="36" t="e">
        <f ca="1">SUMIFS(СВЦЭМ!$J$40:$J$783,СВЦЭМ!$A$40:$A$783,$A350,СВЦЭМ!$B$39:$B$789,F$331)+'СЕТ СН'!$F$13</f>
        <v>#VALUE!</v>
      </c>
      <c r="G350" s="36" t="e">
        <f ca="1">SUMIFS(СВЦЭМ!$J$40:$J$783,СВЦЭМ!$A$40:$A$783,$A350,СВЦЭМ!$B$39:$B$789,G$331)+'СЕТ СН'!$F$13</f>
        <v>#VALUE!</v>
      </c>
      <c r="H350" s="36" t="e">
        <f ca="1">SUMIFS(СВЦЭМ!$J$40:$J$783,СВЦЭМ!$A$40:$A$783,$A350,СВЦЭМ!$B$39:$B$789,H$331)+'СЕТ СН'!$F$13</f>
        <v>#VALUE!</v>
      </c>
      <c r="I350" s="36" t="e">
        <f ca="1">SUMIFS(СВЦЭМ!$J$40:$J$783,СВЦЭМ!$A$40:$A$783,$A350,СВЦЭМ!$B$39:$B$789,I$331)+'СЕТ СН'!$F$13</f>
        <v>#VALUE!</v>
      </c>
      <c r="J350" s="36" t="e">
        <f ca="1">SUMIFS(СВЦЭМ!$J$40:$J$783,СВЦЭМ!$A$40:$A$783,$A350,СВЦЭМ!$B$39:$B$789,J$331)+'СЕТ СН'!$F$13</f>
        <v>#VALUE!</v>
      </c>
      <c r="K350" s="36" t="e">
        <f ca="1">SUMIFS(СВЦЭМ!$J$40:$J$783,СВЦЭМ!$A$40:$A$783,$A350,СВЦЭМ!$B$39:$B$789,K$331)+'СЕТ СН'!$F$13</f>
        <v>#VALUE!</v>
      </c>
      <c r="L350" s="36" t="e">
        <f ca="1">SUMIFS(СВЦЭМ!$J$40:$J$783,СВЦЭМ!$A$40:$A$783,$A350,СВЦЭМ!$B$39:$B$789,L$331)+'СЕТ СН'!$F$13</f>
        <v>#VALUE!</v>
      </c>
      <c r="M350" s="36" t="e">
        <f ca="1">SUMIFS(СВЦЭМ!$J$40:$J$783,СВЦЭМ!$A$40:$A$783,$A350,СВЦЭМ!$B$39:$B$789,M$331)+'СЕТ СН'!$F$13</f>
        <v>#VALUE!</v>
      </c>
      <c r="N350" s="36" t="e">
        <f ca="1">SUMIFS(СВЦЭМ!$J$40:$J$783,СВЦЭМ!$A$40:$A$783,$A350,СВЦЭМ!$B$39:$B$789,N$331)+'СЕТ СН'!$F$13</f>
        <v>#VALUE!</v>
      </c>
      <c r="O350" s="36" t="e">
        <f ca="1">SUMIFS(СВЦЭМ!$J$40:$J$783,СВЦЭМ!$A$40:$A$783,$A350,СВЦЭМ!$B$39:$B$789,O$331)+'СЕТ СН'!$F$13</f>
        <v>#VALUE!</v>
      </c>
      <c r="P350" s="36" t="e">
        <f ca="1">SUMIFS(СВЦЭМ!$J$40:$J$783,СВЦЭМ!$A$40:$A$783,$A350,СВЦЭМ!$B$39:$B$789,P$331)+'СЕТ СН'!$F$13</f>
        <v>#VALUE!</v>
      </c>
      <c r="Q350" s="36" t="e">
        <f ca="1">SUMIFS(СВЦЭМ!$J$40:$J$783,СВЦЭМ!$A$40:$A$783,$A350,СВЦЭМ!$B$39:$B$789,Q$331)+'СЕТ СН'!$F$13</f>
        <v>#VALUE!</v>
      </c>
      <c r="R350" s="36" t="e">
        <f ca="1">SUMIFS(СВЦЭМ!$J$40:$J$783,СВЦЭМ!$A$40:$A$783,$A350,СВЦЭМ!$B$39:$B$789,R$331)+'СЕТ СН'!$F$13</f>
        <v>#VALUE!</v>
      </c>
      <c r="S350" s="36" t="e">
        <f ca="1">SUMIFS(СВЦЭМ!$J$40:$J$783,СВЦЭМ!$A$40:$A$783,$A350,СВЦЭМ!$B$39:$B$789,S$331)+'СЕТ СН'!$F$13</f>
        <v>#VALUE!</v>
      </c>
      <c r="T350" s="36" t="e">
        <f ca="1">SUMIFS(СВЦЭМ!$J$40:$J$783,СВЦЭМ!$A$40:$A$783,$A350,СВЦЭМ!$B$39:$B$789,T$331)+'СЕТ СН'!$F$13</f>
        <v>#VALUE!</v>
      </c>
      <c r="U350" s="36" t="e">
        <f ca="1">SUMIFS(СВЦЭМ!$J$40:$J$783,СВЦЭМ!$A$40:$A$783,$A350,СВЦЭМ!$B$39:$B$789,U$331)+'СЕТ СН'!$F$13</f>
        <v>#VALUE!</v>
      </c>
      <c r="V350" s="36" t="e">
        <f ca="1">SUMIFS(СВЦЭМ!$J$40:$J$783,СВЦЭМ!$A$40:$A$783,$A350,СВЦЭМ!$B$39:$B$789,V$331)+'СЕТ СН'!$F$13</f>
        <v>#VALUE!</v>
      </c>
      <c r="W350" s="36" t="e">
        <f ca="1">SUMIFS(СВЦЭМ!$J$40:$J$783,СВЦЭМ!$A$40:$A$783,$A350,СВЦЭМ!$B$39:$B$789,W$331)+'СЕТ СН'!$F$13</f>
        <v>#VALUE!</v>
      </c>
      <c r="X350" s="36" t="e">
        <f ca="1">SUMIFS(СВЦЭМ!$J$40:$J$783,СВЦЭМ!$A$40:$A$783,$A350,СВЦЭМ!$B$39:$B$789,X$331)+'СЕТ СН'!$F$13</f>
        <v>#VALUE!</v>
      </c>
      <c r="Y350" s="36" t="e">
        <f ca="1">SUMIFS(СВЦЭМ!$J$40:$J$783,СВЦЭМ!$A$40:$A$783,$A350,СВЦЭМ!$B$39:$B$789,Y$331)+'СЕТ СН'!$F$13</f>
        <v>#VALUE!</v>
      </c>
    </row>
    <row r="351" spans="1:25" ht="15.75" hidden="1" x14ac:dyDescent="0.2">
      <c r="A351" s="35">
        <f t="shared" si="9"/>
        <v>45646</v>
      </c>
      <c r="B351" s="36" t="e">
        <f ca="1">SUMIFS(СВЦЭМ!$J$40:$J$783,СВЦЭМ!$A$40:$A$783,$A351,СВЦЭМ!$B$39:$B$789,B$331)+'СЕТ СН'!$F$13</f>
        <v>#VALUE!</v>
      </c>
      <c r="C351" s="36" t="e">
        <f ca="1">SUMIFS(СВЦЭМ!$J$40:$J$783,СВЦЭМ!$A$40:$A$783,$A351,СВЦЭМ!$B$39:$B$789,C$331)+'СЕТ СН'!$F$13</f>
        <v>#VALUE!</v>
      </c>
      <c r="D351" s="36" t="e">
        <f ca="1">SUMIFS(СВЦЭМ!$J$40:$J$783,СВЦЭМ!$A$40:$A$783,$A351,СВЦЭМ!$B$39:$B$789,D$331)+'СЕТ СН'!$F$13</f>
        <v>#VALUE!</v>
      </c>
      <c r="E351" s="36" t="e">
        <f ca="1">SUMIFS(СВЦЭМ!$J$40:$J$783,СВЦЭМ!$A$40:$A$783,$A351,СВЦЭМ!$B$39:$B$789,E$331)+'СЕТ СН'!$F$13</f>
        <v>#VALUE!</v>
      </c>
      <c r="F351" s="36" t="e">
        <f ca="1">SUMIFS(СВЦЭМ!$J$40:$J$783,СВЦЭМ!$A$40:$A$783,$A351,СВЦЭМ!$B$39:$B$789,F$331)+'СЕТ СН'!$F$13</f>
        <v>#VALUE!</v>
      </c>
      <c r="G351" s="36" t="e">
        <f ca="1">SUMIFS(СВЦЭМ!$J$40:$J$783,СВЦЭМ!$A$40:$A$783,$A351,СВЦЭМ!$B$39:$B$789,G$331)+'СЕТ СН'!$F$13</f>
        <v>#VALUE!</v>
      </c>
      <c r="H351" s="36" t="e">
        <f ca="1">SUMIFS(СВЦЭМ!$J$40:$J$783,СВЦЭМ!$A$40:$A$783,$A351,СВЦЭМ!$B$39:$B$789,H$331)+'СЕТ СН'!$F$13</f>
        <v>#VALUE!</v>
      </c>
      <c r="I351" s="36" t="e">
        <f ca="1">SUMIFS(СВЦЭМ!$J$40:$J$783,СВЦЭМ!$A$40:$A$783,$A351,СВЦЭМ!$B$39:$B$789,I$331)+'СЕТ СН'!$F$13</f>
        <v>#VALUE!</v>
      </c>
      <c r="J351" s="36" t="e">
        <f ca="1">SUMIFS(СВЦЭМ!$J$40:$J$783,СВЦЭМ!$A$40:$A$783,$A351,СВЦЭМ!$B$39:$B$789,J$331)+'СЕТ СН'!$F$13</f>
        <v>#VALUE!</v>
      </c>
      <c r="K351" s="36" t="e">
        <f ca="1">SUMIFS(СВЦЭМ!$J$40:$J$783,СВЦЭМ!$A$40:$A$783,$A351,СВЦЭМ!$B$39:$B$789,K$331)+'СЕТ СН'!$F$13</f>
        <v>#VALUE!</v>
      </c>
      <c r="L351" s="36" t="e">
        <f ca="1">SUMIFS(СВЦЭМ!$J$40:$J$783,СВЦЭМ!$A$40:$A$783,$A351,СВЦЭМ!$B$39:$B$789,L$331)+'СЕТ СН'!$F$13</f>
        <v>#VALUE!</v>
      </c>
      <c r="M351" s="36" t="e">
        <f ca="1">SUMIFS(СВЦЭМ!$J$40:$J$783,СВЦЭМ!$A$40:$A$783,$A351,СВЦЭМ!$B$39:$B$789,M$331)+'СЕТ СН'!$F$13</f>
        <v>#VALUE!</v>
      </c>
      <c r="N351" s="36" t="e">
        <f ca="1">SUMIFS(СВЦЭМ!$J$40:$J$783,СВЦЭМ!$A$40:$A$783,$A351,СВЦЭМ!$B$39:$B$789,N$331)+'СЕТ СН'!$F$13</f>
        <v>#VALUE!</v>
      </c>
      <c r="O351" s="36" t="e">
        <f ca="1">SUMIFS(СВЦЭМ!$J$40:$J$783,СВЦЭМ!$A$40:$A$783,$A351,СВЦЭМ!$B$39:$B$789,O$331)+'СЕТ СН'!$F$13</f>
        <v>#VALUE!</v>
      </c>
      <c r="P351" s="36" t="e">
        <f ca="1">SUMIFS(СВЦЭМ!$J$40:$J$783,СВЦЭМ!$A$40:$A$783,$A351,СВЦЭМ!$B$39:$B$789,P$331)+'СЕТ СН'!$F$13</f>
        <v>#VALUE!</v>
      </c>
      <c r="Q351" s="36" t="e">
        <f ca="1">SUMIFS(СВЦЭМ!$J$40:$J$783,СВЦЭМ!$A$40:$A$783,$A351,СВЦЭМ!$B$39:$B$789,Q$331)+'СЕТ СН'!$F$13</f>
        <v>#VALUE!</v>
      </c>
      <c r="R351" s="36" t="e">
        <f ca="1">SUMIFS(СВЦЭМ!$J$40:$J$783,СВЦЭМ!$A$40:$A$783,$A351,СВЦЭМ!$B$39:$B$789,R$331)+'СЕТ СН'!$F$13</f>
        <v>#VALUE!</v>
      </c>
      <c r="S351" s="36" t="e">
        <f ca="1">SUMIFS(СВЦЭМ!$J$40:$J$783,СВЦЭМ!$A$40:$A$783,$A351,СВЦЭМ!$B$39:$B$789,S$331)+'СЕТ СН'!$F$13</f>
        <v>#VALUE!</v>
      </c>
      <c r="T351" s="36" t="e">
        <f ca="1">SUMIFS(СВЦЭМ!$J$40:$J$783,СВЦЭМ!$A$40:$A$783,$A351,СВЦЭМ!$B$39:$B$789,T$331)+'СЕТ СН'!$F$13</f>
        <v>#VALUE!</v>
      </c>
      <c r="U351" s="36" t="e">
        <f ca="1">SUMIFS(СВЦЭМ!$J$40:$J$783,СВЦЭМ!$A$40:$A$783,$A351,СВЦЭМ!$B$39:$B$789,U$331)+'СЕТ СН'!$F$13</f>
        <v>#VALUE!</v>
      </c>
      <c r="V351" s="36" t="e">
        <f ca="1">SUMIFS(СВЦЭМ!$J$40:$J$783,СВЦЭМ!$A$40:$A$783,$A351,СВЦЭМ!$B$39:$B$789,V$331)+'СЕТ СН'!$F$13</f>
        <v>#VALUE!</v>
      </c>
      <c r="W351" s="36" t="e">
        <f ca="1">SUMIFS(СВЦЭМ!$J$40:$J$783,СВЦЭМ!$A$40:$A$783,$A351,СВЦЭМ!$B$39:$B$789,W$331)+'СЕТ СН'!$F$13</f>
        <v>#VALUE!</v>
      </c>
      <c r="X351" s="36" t="e">
        <f ca="1">SUMIFS(СВЦЭМ!$J$40:$J$783,СВЦЭМ!$A$40:$A$783,$A351,СВЦЭМ!$B$39:$B$789,X$331)+'СЕТ СН'!$F$13</f>
        <v>#VALUE!</v>
      </c>
      <c r="Y351" s="36" t="e">
        <f ca="1">SUMIFS(СВЦЭМ!$J$40:$J$783,СВЦЭМ!$A$40:$A$783,$A351,СВЦЭМ!$B$39:$B$789,Y$331)+'СЕТ СН'!$F$13</f>
        <v>#VALUE!</v>
      </c>
    </row>
    <row r="352" spans="1:25" ht="15.75" hidden="1" x14ac:dyDescent="0.2">
      <c r="A352" s="35">
        <f t="shared" si="9"/>
        <v>45647</v>
      </c>
      <c r="B352" s="36" t="e">
        <f ca="1">SUMIFS(СВЦЭМ!$J$40:$J$783,СВЦЭМ!$A$40:$A$783,$A352,СВЦЭМ!$B$39:$B$789,B$331)+'СЕТ СН'!$F$13</f>
        <v>#VALUE!</v>
      </c>
      <c r="C352" s="36" t="e">
        <f ca="1">SUMIFS(СВЦЭМ!$J$40:$J$783,СВЦЭМ!$A$40:$A$783,$A352,СВЦЭМ!$B$39:$B$789,C$331)+'СЕТ СН'!$F$13</f>
        <v>#VALUE!</v>
      </c>
      <c r="D352" s="36" t="e">
        <f ca="1">SUMIFS(СВЦЭМ!$J$40:$J$783,СВЦЭМ!$A$40:$A$783,$A352,СВЦЭМ!$B$39:$B$789,D$331)+'СЕТ СН'!$F$13</f>
        <v>#VALUE!</v>
      </c>
      <c r="E352" s="36" t="e">
        <f ca="1">SUMIFS(СВЦЭМ!$J$40:$J$783,СВЦЭМ!$A$40:$A$783,$A352,СВЦЭМ!$B$39:$B$789,E$331)+'СЕТ СН'!$F$13</f>
        <v>#VALUE!</v>
      </c>
      <c r="F352" s="36" t="e">
        <f ca="1">SUMIFS(СВЦЭМ!$J$40:$J$783,СВЦЭМ!$A$40:$A$783,$A352,СВЦЭМ!$B$39:$B$789,F$331)+'СЕТ СН'!$F$13</f>
        <v>#VALUE!</v>
      </c>
      <c r="G352" s="36" t="e">
        <f ca="1">SUMIFS(СВЦЭМ!$J$40:$J$783,СВЦЭМ!$A$40:$A$783,$A352,СВЦЭМ!$B$39:$B$789,G$331)+'СЕТ СН'!$F$13</f>
        <v>#VALUE!</v>
      </c>
      <c r="H352" s="36" t="e">
        <f ca="1">SUMIFS(СВЦЭМ!$J$40:$J$783,СВЦЭМ!$A$40:$A$783,$A352,СВЦЭМ!$B$39:$B$789,H$331)+'СЕТ СН'!$F$13</f>
        <v>#VALUE!</v>
      </c>
      <c r="I352" s="36" t="e">
        <f ca="1">SUMIFS(СВЦЭМ!$J$40:$J$783,СВЦЭМ!$A$40:$A$783,$A352,СВЦЭМ!$B$39:$B$789,I$331)+'СЕТ СН'!$F$13</f>
        <v>#VALUE!</v>
      </c>
      <c r="J352" s="36" t="e">
        <f ca="1">SUMIFS(СВЦЭМ!$J$40:$J$783,СВЦЭМ!$A$40:$A$783,$A352,СВЦЭМ!$B$39:$B$789,J$331)+'СЕТ СН'!$F$13</f>
        <v>#VALUE!</v>
      </c>
      <c r="K352" s="36" t="e">
        <f ca="1">SUMIFS(СВЦЭМ!$J$40:$J$783,СВЦЭМ!$A$40:$A$783,$A352,СВЦЭМ!$B$39:$B$789,K$331)+'СЕТ СН'!$F$13</f>
        <v>#VALUE!</v>
      </c>
      <c r="L352" s="36" t="e">
        <f ca="1">SUMIFS(СВЦЭМ!$J$40:$J$783,СВЦЭМ!$A$40:$A$783,$A352,СВЦЭМ!$B$39:$B$789,L$331)+'СЕТ СН'!$F$13</f>
        <v>#VALUE!</v>
      </c>
      <c r="M352" s="36" t="e">
        <f ca="1">SUMIFS(СВЦЭМ!$J$40:$J$783,СВЦЭМ!$A$40:$A$783,$A352,СВЦЭМ!$B$39:$B$789,M$331)+'СЕТ СН'!$F$13</f>
        <v>#VALUE!</v>
      </c>
      <c r="N352" s="36" t="e">
        <f ca="1">SUMIFS(СВЦЭМ!$J$40:$J$783,СВЦЭМ!$A$40:$A$783,$A352,СВЦЭМ!$B$39:$B$789,N$331)+'СЕТ СН'!$F$13</f>
        <v>#VALUE!</v>
      </c>
      <c r="O352" s="36" t="e">
        <f ca="1">SUMIFS(СВЦЭМ!$J$40:$J$783,СВЦЭМ!$A$40:$A$783,$A352,СВЦЭМ!$B$39:$B$789,O$331)+'СЕТ СН'!$F$13</f>
        <v>#VALUE!</v>
      </c>
      <c r="P352" s="36" t="e">
        <f ca="1">SUMIFS(СВЦЭМ!$J$40:$J$783,СВЦЭМ!$A$40:$A$783,$A352,СВЦЭМ!$B$39:$B$789,P$331)+'СЕТ СН'!$F$13</f>
        <v>#VALUE!</v>
      </c>
      <c r="Q352" s="36" t="e">
        <f ca="1">SUMIFS(СВЦЭМ!$J$40:$J$783,СВЦЭМ!$A$40:$A$783,$A352,СВЦЭМ!$B$39:$B$789,Q$331)+'СЕТ СН'!$F$13</f>
        <v>#VALUE!</v>
      </c>
      <c r="R352" s="36" t="e">
        <f ca="1">SUMIFS(СВЦЭМ!$J$40:$J$783,СВЦЭМ!$A$40:$A$783,$A352,СВЦЭМ!$B$39:$B$789,R$331)+'СЕТ СН'!$F$13</f>
        <v>#VALUE!</v>
      </c>
      <c r="S352" s="36" t="e">
        <f ca="1">SUMIFS(СВЦЭМ!$J$40:$J$783,СВЦЭМ!$A$40:$A$783,$A352,СВЦЭМ!$B$39:$B$789,S$331)+'СЕТ СН'!$F$13</f>
        <v>#VALUE!</v>
      </c>
      <c r="T352" s="36" t="e">
        <f ca="1">SUMIFS(СВЦЭМ!$J$40:$J$783,СВЦЭМ!$A$40:$A$783,$A352,СВЦЭМ!$B$39:$B$789,T$331)+'СЕТ СН'!$F$13</f>
        <v>#VALUE!</v>
      </c>
      <c r="U352" s="36" t="e">
        <f ca="1">SUMIFS(СВЦЭМ!$J$40:$J$783,СВЦЭМ!$A$40:$A$783,$A352,СВЦЭМ!$B$39:$B$789,U$331)+'СЕТ СН'!$F$13</f>
        <v>#VALUE!</v>
      </c>
      <c r="V352" s="36" t="e">
        <f ca="1">SUMIFS(СВЦЭМ!$J$40:$J$783,СВЦЭМ!$A$40:$A$783,$A352,СВЦЭМ!$B$39:$B$789,V$331)+'СЕТ СН'!$F$13</f>
        <v>#VALUE!</v>
      </c>
      <c r="W352" s="36" t="e">
        <f ca="1">SUMIFS(СВЦЭМ!$J$40:$J$783,СВЦЭМ!$A$40:$A$783,$A352,СВЦЭМ!$B$39:$B$789,W$331)+'СЕТ СН'!$F$13</f>
        <v>#VALUE!</v>
      </c>
      <c r="X352" s="36" t="e">
        <f ca="1">SUMIFS(СВЦЭМ!$J$40:$J$783,СВЦЭМ!$A$40:$A$783,$A352,СВЦЭМ!$B$39:$B$789,X$331)+'СЕТ СН'!$F$13</f>
        <v>#VALUE!</v>
      </c>
      <c r="Y352" s="36" t="e">
        <f ca="1">SUMIFS(СВЦЭМ!$J$40:$J$783,СВЦЭМ!$A$40:$A$783,$A352,СВЦЭМ!$B$39:$B$789,Y$331)+'СЕТ СН'!$F$13</f>
        <v>#VALUE!</v>
      </c>
    </row>
    <row r="353" spans="1:27" ht="15.75" hidden="1" x14ac:dyDescent="0.2">
      <c r="A353" s="35">
        <f t="shared" si="9"/>
        <v>45648</v>
      </c>
      <c r="B353" s="36" t="e">
        <f ca="1">SUMIFS(СВЦЭМ!$J$40:$J$783,СВЦЭМ!$A$40:$A$783,$A353,СВЦЭМ!$B$39:$B$789,B$331)+'СЕТ СН'!$F$13</f>
        <v>#VALUE!</v>
      </c>
      <c r="C353" s="36" t="e">
        <f ca="1">SUMIFS(СВЦЭМ!$J$40:$J$783,СВЦЭМ!$A$40:$A$783,$A353,СВЦЭМ!$B$39:$B$789,C$331)+'СЕТ СН'!$F$13</f>
        <v>#VALUE!</v>
      </c>
      <c r="D353" s="36" t="e">
        <f ca="1">SUMIFS(СВЦЭМ!$J$40:$J$783,СВЦЭМ!$A$40:$A$783,$A353,СВЦЭМ!$B$39:$B$789,D$331)+'СЕТ СН'!$F$13</f>
        <v>#VALUE!</v>
      </c>
      <c r="E353" s="36" t="e">
        <f ca="1">SUMIFS(СВЦЭМ!$J$40:$J$783,СВЦЭМ!$A$40:$A$783,$A353,СВЦЭМ!$B$39:$B$789,E$331)+'СЕТ СН'!$F$13</f>
        <v>#VALUE!</v>
      </c>
      <c r="F353" s="36" t="e">
        <f ca="1">SUMIFS(СВЦЭМ!$J$40:$J$783,СВЦЭМ!$A$40:$A$783,$A353,СВЦЭМ!$B$39:$B$789,F$331)+'СЕТ СН'!$F$13</f>
        <v>#VALUE!</v>
      </c>
      <c r="G353" s="36" t="e">
        <f ca="1">SUMIFS(СВЦЭМ!$J$40:$J$783,СВЦЭМ!$A$40:$A$783,$A353,СВЦЭМ!$B$39:$B$789,G$331)+'СЕТ СН'!$F$13</f>
        <v>#VALUE!</v>
      </c>
      <c r="H353" s="36" t="e">
        <f ca="1">SUMIFS(СВЦЭМ!$J$40:$J$783,СВЦЭМ!$A$40:$A$783,$A353,СВЦЭМ!$B$39:$B$789,H$331)+'СЕТ СН'!$F$13</f>
        <v>#VALUE!</v>
      </c>
      <c r="I353" s="36" t="e">
        <f ca="1">SUMIFS(СВЦЭМ!$J$40:$J$783,СВЦЭМ!$A$40:$A$783,$A353,СВЦЭМ!$B$39:$B$789,I$331)+'СЕТ СН'!$F$13</f>
        <v>#VALUE!</v>
      </c>
      <c r="J353" s="36" t="e">
        <f ca="1">SUMIFS(СВЦЭМ!$J$40:$J$783,СВЦЭМ!$A$40:$A$783,$A353,СВЦЭМ!$B$39:$B$789,J$331)+'СЕТ СН'!$F$13</f>
        <v>#VALUE!</v>
      </c>
      <c r="K353" s="36" t="e">
        <f ca="1">SUMIFS(СВЦЭМ!$J$40:$J$783,СВЦЭМ!$A$40:$A$783,$A353,СВЦЭМ!$B$39:$B$789,K$331)+'СЕТ СН'!$F$13</f>
        <v>#VALUE!</v>
      </c>
      <c r="L353" s="36" t="e">
        <f ca="1">SUMIFS(СВЦЭМ!$J$40:$J$783,СВЦЭМ!$A$40:$A$783,$A353,СВЦЭМ!$B$39:$B$789,L$331)+'СЕТ СН'!$F$13</f>
        <v>#VALUE!</v>
      </c>
      <c r="M353" s="36" t="e">
        <f ca="1">SUMIFS(СВЦЭМ!$J$40:$J$783,СВЦЭМ!$A$40:$A$783,$A353,СВЦЭМ!$B$39:$B$789,M$331)+'СЕТ СН'!$F$13</f>
        <v>#VALUE!</v>
      </c>
      <c r="N353" s="36" t="e">
        <f ca="1">SUMIFS(СВЦЭМ!$J$40:$J$783,СВЦЭМ!$A$40:$A$783,$A353,СВЦЭМ!$B$39:$B$789,N$331)+'СЕТ СН'!$F$13</f>
        <v>#VALUE!</v>
      </c>
      <c r="O353" s="36" t="e">
        <f ca="1">SUMIFS(СВЦЭМ!$J$40:$J$783,СВЦЭМ!$A$40:$A$783,$A353,СВЦЭМ!$B$39:$B$789,O$331)+'СЕТ СН'!$F$13</f>
        <v>#VALUE!</v>
      </c>
      <c r="P353" s="36" t="e">
        <f ca="1">SUMIFS(СВЦЭМ!$J$40:$J$783,СВЦЭМ!$A$40:$A$783,$A353,СВЦЭМ!$B$39:$B$789,P$331)+'СЕТ СН'!$F$13</f>
        <v>#VALUE!</v>
      </c>
      <c r="Q353" s="36" t="e">
        <f ca="1">SUMIFS(СВЦЭМ!$J$40:$J$783,СВЦЭМ!$A$40:$A$783,$A353,СВЦЭМ!$B$39:$B$789,Q$331)+'СЕТ СН'!$F$13</f>
        <v>#VALUE!</v>
      </c>
      <c r="R353" s="36" t="e">
        <f ca="1">SUMIFS(СВЦЭМ!$J$40:$J$783,СВЦЭМ!$A$40:$A$783,$A353,СВЦЭМ!$B$39:$B$789,R$331)+'СЕТ СН'!$F$13</f>
        <v>#VALUE!</v>
      </c>
      <c r="S353" s="36" t="e">
        <f ca="1">SUMIFS(СВЦЭМ!$J$40:$J$783,СВЦЭМ!$A$40:$A$783,$A353,СВЦЭМ!$B$39:$B$789,S$331)+'СЕТ СН'!$F$13</f>
        <v>#VALUE!</v>
      </c>
      <c r="T353" s="36" t="e">
        <f ca="1">SUMIFS(СВЦЭМ!$J$40:$J$783,СВЦЭМ!$A$40:$A$783,$A353,СВЦЭМ!$B$39:$B$789,T$331)+'СЕТ СН'!$F$13</f>
        <v>#VALUE!</v>
      </c>
      <c r="U353" s="36" t="e">
        <f ca="1">SUMIFS(СВЦЭМ!$J$40:$J$783,СВЦЭМ!$A$40:$A$783,$A353,СВЦЭМ!$B$39:$B$789,U$331)+'СЕТ СН'!$F$13</f>
        <v>#VALUE!</v>
      </c>
      <c r="V353" s="36" t="e">
        <f ca="1">SUMIFS(СВЦЭМ!$J$40:$J$783,СВЦЭМ!$A$40:$A$783,$A353,СВЦЭМ!$B$39:$B$789,V$331)+'СЕТ СН'!$F$13</f>
        <v>#VALUE!</v>
      </c>
      <c r="W353" s="36" t="e">
        <f ca="1">SUMIFS(СВЦЭМ!$J$40:$J$783,СВЦЭМ!$A$40:$A$783,$A353,СВЦЭМ!$B$39:$B$789,W$331)+'СЕТ СН'!$F$13</f>
        <v>#VALUE!</v>
      </c>
      <c r="X353" s="36" t="e">
        <f ca="1">SUMIFS(СВЦЭМ!$J$40:$J$783,СВЦЭМ!$A$40:$A$783,$A353,СВЦЭМ!$B$39:$B$789,X$331)+'СЕТ СН'!$F$13</f>
        <v>#VALUE!</v>
      </c>
      <c r="Y353" s="36" t="e">
        <f ca="1">SUMIFS(СВЦЭМ!$J$40:$J$783,СВЦЭМ!$A$40:$A$783,$A353,СВЦЭМ!$B$39:$B$789,Y$331)+'СЕТ СН'!$F$13</f>
        <v>#VALUE!</v>
      </c>
    </row>
    <row r="354" spans="1:27" ht="15.75" hidden="1" x14ac:dyDescent="0.2">
      <c r="A354" s="35">
        <f t="shared" si="9"/>
        <v>45649</v>
      </c>
      <c r="B354" s="36" t="e">
        <f ca="1">SUMIFS(СВЦЭМ!$J$40:$J$783,СВЦЭМ!$A$40:$A$783,$A354,СВЦЭМ!$B$39:$B$789,B$331)+'СЕТ СН'!$F$13</f>
        <v>#VALUE!</v>
      </c>
      <c r="C354" s="36" t="e">
        <f ca="1">SUMIFS(СВЦЭМ!$J$40:$J$783,СВЦЭМ!$A$40:$A$783,$A354,СВЦЭМ!$B$39:$B$789,C$331)+'СЕТ СН'!$F$13</f>
        <v>#VALUE!</v>
      </c>
      <c r="D354" s="36" t="e">
        <f ca="1">SUMIFS(СВЦЭМ!$J$40:$J$783,СВЦЭМ!$A$40:$A$783,$A354,СВЦЭМ!$B$39:$B$789,D$331)+'СЕТ СН'!$F$13</f>
        <v>#VALUE!</v>
      </c>
      <c r="E354" s="36" t="e">
        <f ca="1">SUMIFS(СВЦЭМ!$J$40:$J$783,СВЦЭМ!$A$40:$A$783,$A354,СВЦЭМ!$B$39:$B$789,E$331)+'СЕТ СН'!$F$13</f>
        <v>#VALUE!</v>
      </c>
      <c r="F354" s="36" t="e">
        <f ca="1">SUMIFS(СВЦЭМ!$J$40:$J$783,СВЦЭМ!$A$40:$A$783,$A354,СВЦЭМ!$B$39:$B$789,F$331)+'СЕТ СН'!$F$13</f>
        <v>#VALUE!</v>
      </c>
      <c r="G354" s="36" t="e">
        <f ca="1">SUMIFS(СВЦЭМ!$J$40:$J$783,СВЦЭМ!$A$40:$A$783,$A354,СВЦЭМ!$B$39:$B$789,G$331)+'СЕТ СН'!$F$13</f>
        <v>#VALUE!</v>
      </c>
      <c r="H354" s="36" t="e">
        <f ca="1">SUMIFS(СВЦЭМ!$J$40:$J$783,СВЦЭМ!$A$40:$A$783,$A354,СВЦЭМ!$B$39:$B$789,H$331)+'СЕТ СН'!$F$13</f>
        <v>#VALUE!</v>
      </c>
      <c r="I354" s="36" t="e">
        <f ca="1">SUMIFS(СВЦЭМ!$J$40:$J$783,СВЦЭМ!$A$40:$A$783,$A354,СВЦЭМ!$B$39:$B$789,I$331)+'СЕТ СН'!$F$13</f>
        <v>#VALUE!</v>
      </c>
      <c r="J354" s="36" t="e">
        <f ca="1">SUMIFS(СВЦЭМ!$J$40:$J$783,СВЦЭМ!$A$40:$A$783,$A354,СВЦЭМ!$B$39:$B$789,J$331)+'СЕТ СН'!$F$13</f>
        <v>#VALUE!</v>
      </c>
      <c r="K354" s="36" t="e">
        <f ca="1">SUMIFS(СВЦЭМ!$J$40:$J$783,СВЦЭМ!$A$40:$A$783,$A354,СВЦЭМ!$B$39:$B$789,K$331)+'СЕТ СН'!$F$13</f>
        <v>#VALUE!</v>
      </c>
      <c r="L354" s="36" t="e">
        <f ca="1">SUMIFS(СВЦЭМ!$J$40:$J$783,СВЦЭМ!$A$40:$A$783,$A354,СВЦЭМ!$B$39:$B$789,L$331)+'СЕТ СН'!$F$13</f>
        <v>#VALUE!</v>
      </c>
      <c r="M354" s="36" t="e">
        <f ca="1">SUMIFS(СВЦЭМ!$J$40:$J$783,СВЦЭМ!$A$40:$A$783,$A354,СВЦЭМ!$B$39:$B$789,M$331)+'СЕТ СН'!$F$13</f>
        <v>#VALUE!</v>
      </c>
      <c r="N354" s="36" t="e">
        <f ca="1">SUMIFS(СВЦЭМ!$J$40:$J$783,СВЦЭМ!$A$40:$A$783,$A354,СВЦЭМ!$B$39:$B$789,N$331)+'СЕТ СН'!$F$13</f>
        <v>#VALUE!</v>
      </c>
      <c r="O354" s="36" t="e">
        <f ca="1">SUMIFS(СВЦЭМ!$J$40:$J$783,СВЦЭМ!$A$40:$A$783,$A354,СВЦЭМ!$B$39:$B$789,O$331)+'СЕТ СН'!$F$13</f>
        <v>#VALUE!</v>
      </c>
      <c r="P354" s="36" t="e">
        <f ca="1">SUMIFS(СВЦЭМ!$J$40:$J$783,СВЦЭМ!$A$40:$A$783,$A354,СВЦЭМ!$B$39:$B$789,P$331)+'СЕТ СН'!$F$13</f>
        <v>#VALUE!</v>
      </c>
      <c r="Q354" s="36" t="e">
        <f ca="1">SUMIFS(СВЦЭМ!$J$40:$J$783,СВЦЭМ!$A$40:$A$783,$A354,СВЦЭМ!$B$39:$B$789,Q$331)+'СЕТ СН'!$F$13</f>
        <v>#VALUE!</v>
      </c>
      <c r="R354" s="36" t="e">
        <f ca="1">SUMIFS(СВЦЭМ!$J$40:$J$783,СВЦЭМ!$A$40:$A$783,$A354,СВЦЭМ!$B$39:$B$789,R$331)+'СЕТ СН'!$F$13</f>
        <v>#VALUE!</v>
      </c>
      <c r="S354" s="36" t="e">
        <f ca="1">SUMIFS(СВЦЭМ!$J$40:$J$783,СВЦЭМ!$A$40:$A$783,$A354,СВЦЭМ!$B$39:$B$789,S$331)+'СЕТ СН'!$F$13</f>
        <v>#VALUE!</v>
      </c>
      <c r="T354" s="36" t="e">
        <f ca="1">SUMIFS(СВЦЭМ!$J$40:$J$783,СВЦЭМ!$A$40:$A$783,$A354,СВЦЭМ!$B$39:$B$789,T$331)+'СЕТ СН'!$F$13</f>
        <v>#VALUE!</v>
      </c>
      <c r="U354" s="36" t="e">
        <f ca="1">SUMIFS(СВЦЭМ!$J$40:$J$783,СВЦЭМ!$A$40:$A$783,$A354,СВЦЭМ!$B$39:$B$789,U$331)+'СЕТ СН'!$F$13</f>
        <v>#VALUE!</v>
      </c>
      <c r="V354" s="36" t="e">
        <f ca="1">SUMIFS(СВЦЭМ!$J$40:$J$783,СВЦЭМ!$A$40:$A$783,$A354,СВЦЭМ!$B$39:$B$789,V$331)+'СЕТ СН'!$F$13</f>
        <v>#VALUE!</v>
      </c>
      <c r="W354" s="36" t="e">
        <f ca="1">SUMIFS(СВЦЭМ!$J$40:$J$783,СВЦЭМ!$A$40:$A$783,$A354,СВЦЭМ!$B$39:$B$789,W$331)+'СЕТ СН'!$F$13</f>
        <v>#VALUE!</v>
      </c>
      <c r="X354" s="36" t="e">
        <f ca="1">SUMIFS(СВЦЭМ!$J$40:$J$783,СВЦЭМ!$A$40:$A$783,$A354,СВЦЭМ!$B$39:$B$789,X$331)+'СЕТ СН'!$F$13</f>
        <v>#VALUE!</v>
      </c>
      <c r="Y354" s="36" t="e">
        <f ca="1">SUMIFS(СВЦЭМ!$J$40:$J$783,СВЦЭМ!$A$40:$A$783,$A354,СВЦЭМ!$B$39:$B$789,Y$331)+'СЕТ СН'!$F$13</f>
        <v>#VALUE!</v>
      </c>
    </row>
    <row r="355" spans="1:27" ht="15.75" hidden="1" x14ac:dyDescent="0.2">
      <c r="A355" s="35">
        <f t="shared" si="9"/>
        <v>45650</v>
      </c>
      <c r="B355" s="36" t="e">
        <f ca="1">SUMIFS(СВЦЭМ!$J$40:$J$783,СВЦЭМ!$A$40:$A$783,$A355,СВЦЭМ!$B$39:$B$789,B$331)+'СЕТ СН'!$F$13</f>
        <v>#VALUE!</v>
      </c>
      <c r="C355" s="36" t="e">
        <f ca="1">SUMIFS(СВЦЭМ!$J$40:$J$783,СВЦЭМ!$A$40:$A$783,$A355,СВЦЭМ!$B$39:$B$789,C$331)+'СЕТ СН'!$F$13</f>
        <v>#VALUE!</v>
      </c>
      <c r="D355" s="36" t="e">
        <f ca="1">SUMIFS(СВЦЭМ!$J$40:$J$783,СВЦЭМ!$A$40:$A$783,$A355,СВЦЭМ!$B$39:$B$789,D$331)+'СЕТ СН'!$F$13</f>
        <v>#VALUE!</v>
      </c>
      <c r="E355" s="36" t="e">
        <f ca="1">SUMIFS(СВЦЭМ!$J$40:$J$783,СВЦЭМ!$A$40:$A$783,$A355,СВЦЭМ!$B$39:$B$789,E$331)+'СЕТ СН'!$F$13</f>
        <v>#VALUE!</v>
      </c>
      <c r="F355" s="36" t="e">
        <f ca="1">SUMIFS(СВЦЭМ!$J$40:$J$783,СВЦЭМ!$A$40:$A$783,$A355,СВЦЭМ!$B$39:$B$789,F$331)+'СЕТ СН'!$F$13</f>
        <v>#VALUE!</v>
      </c>
      <c r="G355" s="36" t="e">
        <f ca="1">SUMIFS(СВЦЭМ!$J$40:$J$783,СВЦЭМ!$A$40:$A$783,$A355,СВЦЭМ!$B$39:$B$789,G$331)+'СЕТ СН'!$F$13</f>
        <v>#VALUE!</v>
      </c>
      <c r="H355" s="36" t="e">
        <f ca="1">SUMIFS(СВЦЭМ!$J$40:$J$783,СВЦЭМ!$A$40:$A$783,$A355,СВЦЭМ!$B$39:$B$789,H$331)+'СЕТ СН'!$F$13</f>
        <v>#VALUE!</v>
      </c>
      <c r="I355" s="36" t="e">
        <f ca="1">SUMIFS(СВЦЭМ!$J$40:$J$783,СВЦЭМ!$A$40:$A$783,$A355,СВЦЭМ!$B$39:$B$789,I$331)+'СЕТ СН'!$F$13</f>
        <v>#VALUE!</v>
      </c>
      <c r="J355" s="36" t="e">
        <f ca="1">SUMIFS(СВЦЭМ!$J$40:$J$783,СВЦЭМ!$A$40:$A$783,$A355,СВЦЭМ!$B$39:$B$789,J$331)+'СЕТ СН'!$F$13</f>
        <v>#VALUE!</v>
      </c>
      <c r="K355" s="36" t="e">
        <f ca="1">SUMIFS(СВЦЭМ!$J$40:$J$783,СВЦЭМ!$A$40:$A$783,$A355,СВЦЭМ!$B$39:$B$789,K$331)+'СЕТ СН'!$F$13</f>
        <v>#VALUE!</v>
      </c>
      <c r="L355" s="36" t="e">
        <f ca="1">SUMIFS(СВЦЭМ!$J$40:$J$783,СВЦЭМ!$A$40:$A$783,$A355,СВЦЭМ!$B$39:$B$789,L$331)+'СЕТ СН'!$F$13</f>
        <v>#VALUE!</v>
      </c>
      <c r="M355" s="36" t="e">
        <f ca="1">SUMIFS(СВЦЭМ!$J$40:$J$783,СВЦЭМ!$A$40:$A$783,$A355,СВЦЭМ!$B$39:$B$789,M$331)+'СЕТ СН'!$F$13</f>
        <v>#VALUE!</v>
      </c>
      <c r="N355" s="36" t="e">
        <f ca="1">SUMIFS(СВЦЭМ!$J$40:$J$783,СВЦЭМ!$A$40:$A$783,$A355,СВЦЭМ!$B$39:$B$789,N$331)+'СЕТ СН'!$F$13</f>
        <v>#VALUE!</v>
      </c>
      <c r="O355" s="36" t="e">
        <f ca="1">SUMIFS(СВЦЭМ!$J$40:$J$783,СВЦЭМ!$A$40:$A$783,$A355,СВЦЭМ!$B$39:$B$789,O$331)+'СЕТ СН'!$F$13</f>
        <v>#VALUE!</v>
      </c>
      <c r="P355" s="36" t="e">
        <f ca="1">SUMIFS(СВЦЭМ!$J$40:$J$783,СВЦЭМ!$A$40:$A$783,$A355,СВЦЭМ!$B$39:$B$789,P$331)+'СЕТ СН'!$F$13</f>
        <v>#VALUE!</v>
      </c>
      <c r="Q355" s="36" t="e">
        <f ca="1">SUMIFS(СВЦЭМ!$J$40:$J$783,СВЦЭМ!$A$40:$A$783,$A355,СВЦЭМ!$B$39:$B$789,Q$331)+'СЕТ СН'!$F$13</f>
        <v>#VALUE!</v>
      </c>
      <c r="R355" s="36" t="e">
        <f ca="1">SUMIFS(СВЦЭМ!$J$40:$J$783,СВЦЭМ!$A$40:$A$783,$A355,СВЦЭМ!$B$39:$B$789,R$331)+'СЕТ СН'!$F$13</f>
        <v>#VALUE!</v>
      </c>
      <c r="S355" s="36" t="e">
        <f ca="1">SUMIFS(СВЦЭМ!$J$40:$J$783,СВЦЭМ!$A$40:$A$783,$A355,СВЦЭМ!$B$39:$B$789,S$331)+'СЕТ СН'!$F$13</f>
        <v>#VALUE!</v>
      </c>
      <c r="T355" s="36" t="e">
        <f ca="1">SUMIFS(СВЦЭМ!$J$40:$J$783,СВЦЭМ!$A$40:$A$783,$A355,СВЦЭМ!$B$39:$B$789,T$331)+'СЕТ СН'!$F$13</f>
        <v>#VALUE!</v>
      </c>
      <c r="U355" s="36" t="e">
        <f ca="1">SUMIFS(СВЦЭМ!$J$40:$J$783,СВЦЭМ!$A$40:$A$783,$A355,СВЦЭМ!$B$39:$B$789,U$331)+'СЕТ СН'!$F$13</f>
        <v>#VALUE!</v>
      </c>
      <c r="V355" s="36" t="e">
        <f ca="1">SUMIFS(СВЦЭМ!$J$40:$J$783,СВЦЭМ!$A$40:$A$783,$A355,СВЦЭМ!$B$39:$B$789,V$331)+'СЕТ СН'!$F$13</f>
        <v>#VALUE!</v>
      </c>
      <c r="W355" s="36" t="e">
        <f ca="1">SUMIFS(СВЦЭМ!$J$40:$J$783,СВЦЭМ!$A$40:$A$783,$A355,СВЦЭМ!$B$39:$B$789,W$331)+'СЕТ СН'!$F$13</f>
        <v>#VALUE!</v>
      </c>
      <c r="X355" s="36" t="e">
        <f ca="1">SUMIFS(СВЦЭМ!$J$40:$J$783,СВЦЭМ!$A$40:$A$783,$A355,СВЦЭМ!$B$39:$B$789,X$331)+'СЕТ СН'!$F$13</f>
        <v>#VALUE!</v>
      </c>
      <c r="Y355" s="36" t="e">
        <f ca="1">SUMIFS(СВЦЭМ!$J$40:$J$783,СВЦЭМ!$A$40:$A$783,$A355,СВЦЭМ!$B$39:$B$789,Y$331)+'СЕТ СН'!$F$13</f>
        <v>#VALUE!</v>
      </c>
    </row>
    <row r="356" spans="1:27" ht="15.75" hidden="1" x14ac:dyDescent="0.2">
      <c r="A356" s="35">
        <f t="shared" si="9"/>
        <v>45651</v>
      </c>
      <c r="B356" s="36" t="e">
        <f ca="1">SUMIFS(СВЦЭМ!$J$40:$J$783,СВЦЭМ!$A$40:$A$783,$A356,СВЦЭМ!$B$39:$B$789,B$331)+'СЕТ СН'!$F$13</f>
        <v>#VALUE!</v>
      </c>
      <c r="C356" s="36" t="e">
        <f ca="1">SUMIFS(СВЦЭМ!$J$40:$J$783,СВЦЭМ!$A$40:$A$783,$A356,СВЦЭМ!$B$39:$B$789,C$331)+'СЕТ СН'!$F$13</f>
        <v>#VALUE!</v>
      </c>
      <c r="D356" s="36" t="e">
        <f ca="1">SUMIFS(СВЦЭМ!$J$40:$J$783,СВЦЭМ!$A$40:$A$783,$A356,СВЦЭМ!$B$39:$B$789,D$331)+'СЕТ СН'!$F$13</f>
        <v>#VALUE!</v>
      </c>
      <c r="E356" s="36" t="e">
        <f ca="1">SUMIFS(СВЦЭМ!$J$40:$J$783,СВЦЭМ!$A$40:$A$783,$A356,СВЦЭМ!$B$39:$B$789,E$331)+'СЕТ СН'!$F$13</f>
        <v>#VALUE!</v>
      </c>
      <c r="F356" s="36" t="e">
        <f ca="1">SUMIFS(СВЦЭМ!$J$40:$J$783,СВЦЭМ!$A$40:$A$783,$A356,СВЦЭМ!$B$39:$B$789,F$331)+'СЕТ СН'!$F$13</f>
        <v>#VALUE!</v>
      </c>
      <c r="G356" s="36" t="e">
        <f ca="1">SUMIFS(СВЦЭМ!$J$40:$J$783,СВЦЭМ!$A$40:$A$783,$A356,СВЦЭМ!$B$39:$B$789,G$331)+'СЕТ СН'!$F$13</f>
        <v>#VALUE!</v>
      </c>
      <c r="H356" s="36" t="e">
        <f ca="1">SUMIFS(СВЦЭМ!$J$40:$J$783,СВЦЭМ!$A$40:$A$783,$A356,СВЦЭМ!$B$39:$B$789,H$331)+'СЕТ СН'!$F$13</f>
        <v>#VALUE!</v>
      </c>
      <c r="I356" s="36" t="e">
        <f ca="1">SUMIFS(СВЦЭМ!$J$40:$J$783,СВЦЭМ!$A$40:$A$783,$A356,СВЦЭМ!$B$39:$B$789,I$331)+'СЕТ СН'!$F$13</f>
        <v>#VALUE!</v>
      </c>
      <c r="J356" s="36" t="e">
        <f ca="1">SUMIFS(СВЦЭМ!$J$40:$J$783,СВЦЭМ!$A$40:$A$783,$A356,СВЦЭМ!$B$39:$B$789,J$331)+'СЕТ СН'!$F$13</f>
        <v>#VALUE!</v>
      </c>
      <c r="K356" s="36" t="e">
        <f ca="1">SUMIFS(СВЦЭМ!$J$40:$J$783,СВЦЭМ!$A$40:$A$783,$A356,СВЦЭМ!$B$39:$B$789,K$331)+'СЕТ СН'!$F$13</f>
        <v>#VALUE!</v>
      </c>
      <c r="L356" s="36" t="e">
        <f ca="1">SUMIFS(СВЦЭМ!$J$40:$J$783,СВЦЭМ!$A$40:$A$783,$A356,СВЦЭМ!$B$39:$B$789,L$331)+'СЕТ СН'!$F$13</f>
        <v>#VALUE!</v>
      </c>
      <c r="M356" s="36" t="e">
        <f ca="1">SUMIFS(СВЦЭМ!$J$40:$J$783,СВЦЭМ!$A$40:$A$783,$A356,СВЦЭМ!$B$39:$B$789,M$331)+'СЕТ СН'!$F$13</f>
        <v>#VALUE!</v>
      </c>
      <c r="N356" s="36" t="e">
        <f ca="1">SUMIFS(СВЦЭМ!$J$40:$J$783,СВЦЭМ!$A$40:$A$783,$A356,СВЦЭМ!$B$39:$B$789,N$331)+'СЕТ СН'!$F$13</f>
        <v>#VALUE!</v>
      </c>
      <c r="O356" s="36" t="e">
        <f ca="1">SUMIFS(СВЦЭМ!$J$40:$J$783,СВЦЭМ!$A$40:$A$783,$A356,СВЦЭМ!$B$39:$B$789,O$331)+'СЕТ СН'!$F$13</f>
        <v>#VALUE!</v>
      </c>
      <c r="P356" s="36" t="e">
        <f ca="1">SUMIFS(СВЦЭМ!$J$40:$J$783,СВЦЭМ!$A$40:$A$783,$A356,СВЦЭМ!$B$39:$B$789,P$331)+'СЕТ СН'!$F$13</f>
        <v>#VALUE!</v>
      </c>
      <c r="Q356" s="36" t="e">
        <f ca="1">SUMIFS(СВЦЭМ!$J$40:$J$783,СВЦЭМ!$A$40:$A$783,$A356,СВЦЭМ!$B$39:$B$789,Q$331)+'СЕТ СН'!$F$13</f>
        <v>#VALUE!</v>
      </c>
      <c r="R356" s="36" t="e">
        <f ca="1">SUMIFS(СВЦЭМ!$J$40:$J$783,СВЦЭМ!$A$40:$A$783,$A356,СВЦЭМ!$B$39:$B$789,R$331)+'СЕТ СН'!$F$13</f>
        <v>#VALUE!</v>
      </c>
      <c r="S356" s="36" t="e">
        <f ca="1">SUMIFS(СВЦЭМ!$J$40:$J$783,СВЦЭМ!$A$40:$A$783,$A356,СВЦЭМ!$B$39:$B$789,S$331)+'СЕТ СН'!$F$13</f>
        <v>#VALUE!</v>
      </c>
      <c r="T356" s="36" t="e">
        <f ca="1">SUMIFS(СВЦЭМ!$J$40:$J$783,СВЦЭМ!$A$40:$A$783,$A356,СВЦЭМ!$B$39:$B$789,T$331)+'СЕТ СН'!$F$13</f>
        <v>#VALUE!</v>
      </c>
      <c r="U356" s="36" t="e">
        <f ca="1">SUMIFS(СВЦЭМ!$J$40:$J$783,СВЦЭМ!$A$40:$A$783,$A356,СВЦЭМ!$B$39:$B$789,U$331)+'СЕТ СН'!$F$13</f>
        <v>#VALUE!</v>
      </c>
      <c r="V356" s="36" t="e">
        <f ca="1">SUMIFS(СВЦЭМ!$J$40:$J$783,СВЦЭМ!$A$40:$A$783,$A356,СВЦЭМ!$B$39:$B$789,V$331)+'СЕТ СН'!$F$13</f>
        <v>#VALUE!</v>
      </c>
      <c r="W356" s="36" t="e">
        <f ca="1">SUMIFS(СВЦЭМ!$J$40:$J$783,СВЦЭМ!$A$40:$A$783,$A356,СВЦЭМ!$B$39:$B$789,W$331)+'СЕТ СН'!$F$13</f>
        <v>#VALUE!</v>
      </c>
      <c r="X356" s="36" t="e">
        <f ca="1">SUMIFS(СВЦЭМ!$J$40:$J$783,СВЦЭМ!$A$40:$A$783,$A356,СВЦЭМ!$B$39:$B$789,X$331)+'СЕТ СН'!$F$13</f>
        <v>#VALUE!</v>
      </c>
      <c r="Y356" s="36" t="e">
        <f ca="1">SUMIFS(СВЦЭМ!$J$40:$J$783,СВЦЭМ!$A$40:$A$783,$A356,СВЦЭМ!$B$39:$B$789,Y$331)+'СЕТ СН'!$F$13</f>
        <v>#VALUE!</v>
      </c>
    </row>
    <row r="357" spans="1:27" ht="15.75" hidden="1" x14ac:dyDescent="0.2">
      <c r="A357" s="35">
        <f t="shared" si="9"/>
        <v>45652</v>
      </c>
      <c r="B357" s="36" t="e">
        <f ca="1">SUMIFS(СВЦЭМ!$J$40:$J$783,СВЦЭМ!$A$40:$A$783,$A357,СВЦЭМ!$B$39:$B$789,B$331)+'СЕТ СН'!$F$13</f>
        <v>#VALUE!</v>
      </c>
      <c r="C357" s="36" t="e">
        <f ca="1">SUMIFS(СВЦЭМ!$J$40:$J$783,СВЦЭМ!$A$40:$A$783,$A357,СВЦЭМ!$B$39:$B$789,C$331)+'СЕТ СН'!$F$13</f>
        <v>#VALUE!</v>
      </c>
      <c r="D357" s="36" t="e">
        <f ca="1">SUMIFS(СВЦЭМ!$J$40:$J$783,СВЦЭМ!$A$40:$A$783,$A357,СВЦЭМ!$B$39:$B$789,D$331)+'СЕТ СН'!$F$13</f>
        <v>#VALUE!</v>
      </c>
      <c r="E357" s="36" t="e">
        <f ca="1">SUMIFS(СВЦЭМ!$J$40:$J$783,СВЦЭМ!$A$40:$A$783,$A357,СВЦЭМ!$B$39:$B$789,E$331)+'СЕТ СН'!$F$13</f>
        <v>#VALUE!</v>
      </c>
      <c r="F357" s="36" t="e">
        <f ca="1">SUMIFS(СВЦЭМ!$J$40:$J$783,СВЦЭМ!$A$40:$A$783,$A357,СВЦЭМ!$B$39:$B$789,F$331)+'СЕТ СН'!$F$13</f>
        <v>#VALUE!</v>
      </c>
      <c r="G357" s="36" t="e">
        <f ca="1">SUMIFS(СВЦЭМ!$J$40:$J$783,СВЦЭМ!$A$40:$A$783,$A357,СВЦЭМ!$B$39:$B$789,G$331)+'СЕТ СН'!$F$13</f>
        <v>#VALUE!</v>
      </c>
      <c r="H357" s="36" t="e">
        <f ca="1">SUMIFS(СВЦЭМ!$J$40:$J$783,СВЦЭМ!$A$40:$A$783,$A357,СВЦЭМ!$B$39:$B$789,H$331)+'СЕТ СН'!$F$13</f>
        <v>#VALUE!</v>
      </c>
      <c r="I357" s="36" t="e">
        <f ca="1">SUMIFS(СВЦЭМ!$J$40:$J$783,СВЦЭМ!$A$40:$A$783,$A357,СВЦЭМ!$B$39:$B$789,I$331)+'СЕТ СН'!$F$13</f>
        <v>#VALUE!</v>
      </c>
      <c r="J357" s="36" t="e">
        <f ca="1">SUMIFS(СВЦЭМ!$J$40:$J$783,СВЦЭМ!$A$40:$A$783,$A357,СВЦЭМ!$B$39:$B$789,J$331)+'СЕТ СН'!$F$13</f>
        <v>#VALUE!</v>
      </c>
      <c r="K357" s="36" t="e">
        <f ca="1">SUMIFS(СВЦЭМ!$J$40:$J$783,СВЦЭМ!$A$40:$A$783,$A357,СВЦЭМ!$B$39:$B$789,K$331)+'СЕТ СН'!$F$13</f>
        <v>#VALUE!</v>
      </c>
      <c r="L357" s="36" t="e">
        <f ca="1">SUMIFS(СВЦЭМ!$J$40:$J$783,СВЦЭМ!$A$40:$A$783,$A357,СВЦЭМ!$B$39:$B$789,L$331)+'СЕТ СН'!$F$13</f>
        <v>#VALUE!</v>
      </c>
      <c r="M357" s="36" t="e">
        <f ca="1">SUMIFS(СВЦЭМ!$J$40:$J$783,СВЦЭМ!$A$40:$A$783,$A357,СВЦЭМ!$B$39:$B$789,M$331)+'СЕТ СН'!$F$13</f>
        <v>#VALUE!</v>
      </c>
      <c r="N357" s="36" t="e">
        <f ca="1">SUMIFS(СВЦЭМ!$J$40:$J$783,СВЦЭМ!$A$40:$A$783,$A357,СВЦЭМ!$B$39:$B$789,N$331)+'СЕТ СН'!$F$13</f>
        <v>#VALUE!</v>
      </c>
      <c r="O357" s="36" t="e">
        <f ca="1">SUMIFS(СВЦЭМ!$J$40:$J$783,СВЦЭМ!$A$40:$A$783,$A357,СВЦЭМ!$B$39:$B$789,O$331)+'СЕТ СН'!$F$13</f>
        <v>#VALUE!</v>
      </c>
      <c r="P357" s="36" t="e">
        <f ca="1">SUMIFS(СВЦЭМ!$J$40:$J$783,СВЦЭМ!$A$40:$A$783,$A357,СВЦЭМ!$B$39:$B$789,P$331)+'СЕТ СН'!$F$13</f>
        <v>#VALUE!</v>
      </c>
      <c r="Q357" s="36" t="e">
        <f ca="1">SUMIFS(СВЦЭМ!$J$40:$J$783,СВЦЭМ!$A$40:$A$783,$A357,СВЦЭМ!$B$39:$B$789,Q$331)+'СЕТ СН'!$F$13</f>
        <v>#VALUE!</v>
      </c>
      <c r="R357" s="36" t="e">
        <f ca="1">SUMIFS(СВЦЭМ!$J$40:$J$783,СВЦЭМ!$A$40:$A$783,$A357,СВЦЭМ!$B$39:$B$789,R$331)+'СЕТ СН'!$F$13</f>
        <v>#VALUE!</v>
      </c>
      <c r="S357" s="36" t="e">
        <f ca="1">SUMIFS(СВЦЭМ!$J$40:$J$783,СВЦЭМ!$A$40:$A$783,$A357,СВЦЭМ!$B$39:$B$789,S$331)+'СЕТ СН'!$F$13</f>
        <v>#VALUE!</v>
      </c>
      <c r="T357" s="36" t="e">
        <f ca="1">SUMIFS(СВЦЭМ!$J$40:$J$783,СВЦЭМ!$A$40:$A$783,$A357,СВЦЭМ!$B$39:$B$789,T$331)+'СЕТ СН'!$F$13</f>
        <v>#VALUE!</v>
      </c>
      <c r="U357" s="36" t="e">
        <f ca="1">SUMIFS(СВЦЭМ!$J$40:$J$783,СВЦЭМ!$A$40:$A$783,$A357,СВЦЭМ!$B$39:$B$789,U$331)+'СЕТ СН'!$F$13</f>
        <v>#VALUE!</v>
      </c>
      <c r="V357" s="36" t="e">
        <f ca="1">SUMIFS(СВЦЭМ!$J$40:$J$783,СВЦЭМ!$A$40:$A$783,$A357,СВЦЭМ!$B$39:$B$789,V$331)+'СЕТ СН'!$F$13</f>
        <v>#VALUE!</v>
      </c>
      <c r="W357" s="36" t="e">
        <f ca="1">SUMIFS(СВЦЭМ!$J$40:$J$783,СВЦЭМ!$A$40:$A$783,$A357,СВЦЭМ!$B$39:$B$789,W$331)+'СЕТ СН'!$F$13</f>
        <v>#VALUE!</v>
      </c>
      <c r="X357" s="36" t="e">
        <f ca="1">SUMIFS(СВЦЭМ!$J$40:$J$783,СВЦЭМ!$A$40:$A$783,$A357,СВЦЭМ!$B$39:$B$789,X$331)+'СЕТ СН'!$F$13</f>
        <v>#VALUE!</v>
      </c>
      <c r="Y357" s="36" t="e">
        <f ca="1">SUMIFS(СВЦЭМ!$J$40:$J$783,СВЦЭМ!$A$40:$A$783,$A357,СВЦЭМ!$B$39:$B$789,Y$331)+'СЕТ СН'!$F$13</f>
        <v>#VALUE!</v>
      </c>
    </row>
    <row r="358" spans="1:27" ht="15.75" hidden="1" x14ac:dyDescent="0.2">
      <c r="A358" s="35">
        <f t="shared" si="9"/>
        <v>45653</v>
      </c>
      <c r="B358" s="36" t="e">
        <f ca="1">SUMIFS(СВЦЭМ!$J$40:$J$783,СВЦЭМ!$A$40:$A$783,$A358,СВЦЭМ!$B$39:$B$789,B$331)+'СЕТ СН'!$F$13</f>
        <v>#VALUE!</v>
      </c>
      <c r="C358" s="36" t="e">
        <f ca="1">SUMIFS(СВЦЭМ!$J$40:$J$783,СВЦЭМ!$A$40:$A$783,$A358,СВЦЭМ!$B$39:$B$789,C$331)+'СЕТ СН'!$F$13</f>
        <v>#VALUE!</v>
      </c>
      <c r="D358" s="36" t="e">
        <f ca="1">SUMIFS(СВЦЭМ!$J$40:$J$783,СВЦЭМ!$A$40:$A$783,$A358,СВЦЭМ!$B$39:$B$789,D$331)+'СЕТ СН'!$F$13</f>
        <v>#VALUE!</v>
      </c>
      <c r="E358" s="36" t="e">
        <f ca="1">SUMIFS(СВЦЭМ!$J$40:$J$783,СВЦЭМ!$A$40:$A$783,$A358,СВЦЭМ!$B$39:$B$789,E$331)+'СЕТ СН'!$F$13</f>
        <v>#VALUE!</v>
      </c>
      <c r="F358" s="36" t="e">
        <f ca="1">SUMIFS(СВЦЭМ!$J$40:$J$783,СВЦЭМ!$A$40:$A$783,$A358,СВЦЭМ!$B$39:$B$789,F$331)+'СЕТ СН'!$F$13</f>
        <v>#VALUE!</v>
      </c>
      <c r="G358" s="36" t="e">
        <f ca="1">SUMIFS(СВЦЭМ!$J$40:$J$783,СВЦЭМ!$A$40:$A$783,$A358,СВЦЭМ!$B$39:$B$789,G$331)+'СЕТ СН'!$F$13</f>
        <v>#VALUE!</v>
      </c>
      <c r="H358" s="36" t="e">
        <f ca="1">SUMIFS(СВЦЭМ!$J$40:$J$783,СВЦЭМ!$A$40:$A$783,$A358,СВЦЭМ!$B$39:$B$789,H$331)+'СЕТ СН'!$F$13</f>
        <v>#VALUE!</v>
      </c>
      <c r="I358" s="36" t="e">
        <f ca="1">SUMIFS(СВЦЭМ!$J$40:$J$783,СВЦЭМ!$A$40:$A$783,$A358,СВЦЭМ!$B$39:$B$789,I$331)+'СЕТ СН'!$F$13</f>
        <v>#VALUE!</v>
      </c>
      <c r="J358" s="36" t="e">
        <f ca="1">SUMIFS(СВЦЭМ!$J$40:$J$783,СВЦЭМ!$A$40:$A$783,$A358,СВЦЭМ!$B$39:$B$789,J$331)+'СЕТ СН'!$F$13</f>
        <v>#VALUE!</v>
      </c>
      <c r="K358" s="36" t="e">
        <f ca="1">SUMIFS(СВЦЭМ!$J$40:$J$783,СВЦЭМ!$A$40:$A$783,$A358,СВЦЭМ!$B$39:$B$789,K$331)+'СЕТ СН'!$F$13</f>
        <v>#VALUE!</v>
      </c>
      <c r="L358" s="36" t="e">
        <f ca="1">SUMIFS(СВЦЭМ!$J$40:$J$783,СВЦЭМ!$A$40:$A$783,$A358,СВЦЭМ!$B$39:$B$789,L$331)+'СЕТ СН'!$F$13</f>
        <v>#VALUE!</v>
      </c>
      <c r="M358" s="36" t="e">
        <f ca="1">SUMIFS(СВЦЭМ!$J$40:$J$783,СВЦЭМ!$A$40:$A$783,$A358,СВЦЭМ!$B$39:$B$789,M$331)+'СЕТ СН'!$F$13</f>
        <v>#VALUE!</v>
      </c>
      <c r="N358" s="36" t="e">
        <f ca="1">SUMIFS(СВЦЭМ!$J$40:$J$783,СВЦЭМ!$A$40:$A$783,$A358,СВЦЭМ!$B$39:$B$789,N$331)+'СЕТ СН'!$F$13</f>
        <v>#VALUE!</v>
      </c>
      <c r="O358" s="36" t="e">
        <f ca="1">SUMIFS(СВЦЭМ!$J$40:$J$783,СВЦЭМ!$A$40:$A$783,$A358,СВЦЭМ!$B$39:$B$789,O$331)+'СЕТ СН'!$F$13</f>
        <v>#VALUE!</v>
      </c>
      <c r="P358" s="36" t="e">
        <f ca="1">SUMIFS(СВЦЭМ!$J$40:$J$783,СВЦЭМ!$A$40:$A$783,$A358,СВЦЭМ!$B$39:$B$789,P$331)+'СЕТ СН'!$F$13</f>
        <v>#VALUE!</v>
      </c>
      <c r="Q358" s="36" t="e">
        <f ca="1">SUMIFS(СВЦЭМ!$J$40:$J$783,СВЦЭМ!$A$40:$A$783,$A358,СВЦЭМ!$B$39:$B$789,Q$331)+'СЕТ СН'!$F$13</f>
        <v>#VALUE!</v>
      </c>
      <c r="R358" s="36" t="e">
        <f ca="1">SUMIFS(СВЦЭМ!$J$40:$J$783,СВЦЭМ!$A$40:$A$783,$A358,СВЦЭМ!$B$39:$B$789,R$331)+'СЕТ СН'!$F$13</f>
        <v>#VALUE!</v>
      </c>
      <c r="S358" s="36" t="e">
        <f ca="1">SUMIFS(СВЦЭМ!$J$40:$J$783,СВЦЭМ!$A$40:$A$783,$A358,СВЦЭМ!$B$39:$B$789,S$331)+'СЕТ СН'!$F$13</f>
        <v>#VALUE!</v>
      </c>
      <c r="T358" s="36" t="e">
        <f ca="1">SUMIFS(СВЦЭМ!$J$40:$J$783,СВЦЭМ!$A$40:$A$783,$A358,СВЦЭМ!$B$39:$B$789,T$331)+'СЕТ СН'!$F$13</f>
        <v>#VALUE!</v>
      </c>
      <c r="U358" s="36" t="e">
        <f ca="1">SUMIFS(СВЦЭМ!$J$40:$J$783,СВЦЭМ!$A$40:$A$783,$A358,СВЦЭМ!$B$39:$B$789,U$331)+'СЕТ СН'!$F$13</f>
        <v>#VALUE!</v>
      </c>
      <c r="V358" s="36" t="e">
        <f ca="1">SUMIFS(СВЦЭМ!$J$40:$J$783,СВЦЭМ!$A$40:$A$783,$A358,СВЦЭМ!$B$39:$B$789,V$331)+'СЕТ СН'!$F$13</f>
        <v>#VALUE!</v>
      </c>
      <c r="W358" s="36" t="e">
        <f ca="1">SUMIFS(СВЦЭМ!$J$40:$J$783,СВЦЭМ!$A$40:$A$783,$A358,СВЦЭМ!$B$39:$B$789,W$331)+'СЕТ СН'!$F$13</f>
        <v>#VALUE!</v>
      </c>
      <c r="X358" s="36" t="e">
        <f ca="1">SUMIFS(СВЦЭМ!$J$40:$J$783,СВЦЭМ!$A$40:$A$783,$A358,СВЦЭМ!$B$39:$B$789,X$331)+'СЕТ СН'!$F$13</f>
        <v>#VALUE!</v>
      </c>
      <c r="Y358" s="36" t="e">
        <f ca="1">SUMIFS(СВЦЭМ!$J$40:$J$783,СВЦЭМ!$A$40:$A$783,$A358,СВЦЭМ!$B$39:$B$789,Y$331)+'СЕТ СН'!$F$13</f>
        <v>#VALUE!</v>
      </c>
    </row>
    <row r="359" spans="1:27" ht="15.75" hidden="1" x14ac:dyDescent="0.2">
      <c r="A359" s="35">
        <f t="shared" si="9"/>
        <v>45654</v>
      </c>
      <c r="B359" s="36" t="e">
        <f ca="1">SUMIFS(СВЦЭМ!$J$40:$J$783,СВЦЭМ!$A$40:$A$783,$A359,СВЦЭМ!$B$39:$B$789,B$331)+'СЕТ СН'!$F$13</f>
        <v>#VALUE!</v>
      </c>
      <c r="C359" s="36" t="e">
        <f ca="1">SUMIFS(СВЦЭМ!$J$40:$J$783,СВЦЭМ!$A$40:$A$783,$A359,СВЦЭМ!$B$39:$B$789,C$331)+'СЕТ СН'!$F$13</f>
        <v>#VALUE!</v>
      </c>
      <c r="D359" s="36" t="e">
        <f ca="1">SUMIFS(СВЦЭМ!$J$40:$J$783,СВЦЭМ!$A$40:$A$783,$A359,СВЦЭМ!$B$39:$B$789,D$331)+'СЕТ СН'!$F$13</f>
        <v>#VALUE!</v>
      </c>
      <c r="E359" s="36" t="e">
        <f ca="1">SUMIFS(СВЦЭМ!$J$40:$J$783,СВЦЭМ!$A$40:$A$783,$A359,СВЦЭМ!$B$39:$B$789,E$331)+'СЕТ СН'!$F$13</f>
        <v>#VALUE!</v>
      </c>
      <c r="F359" s="36" t="e">
        <f ca="1">SUMIFS(СВЦЭМ!$J$40:$J$783,СВЦЭМ!$A$40:$A$783,$A359,СВЦЭМ!$B$39:$B$789,F$331)+'СЕТ СН'!$F$13</f>
        <v>#VALUE!</v>
      </c>
      <c r="G359" s="36" t="e">
        <f ca="1">SUMIFS(СВЦЭМ!$J$40:$J$783,СВЦЭМ!$A$40:$A$783,$A359,СВЦЭМ!$B$39:$B$789,G$331)+'СЕТ СН'!$F$13</f>
        <v>#VALUE!</v>
      </c>
      <c r="H359" s="36" t="e">
        <f ca="1">SUMIFS(СВЦЭМ!$J$40:$J$783,СВЦЭМ!$A$40:$A$783,$A359,СВЦЭМ!$B$39:$B$789,H$331)+'СЕТ СН'!$F$13</f>
        <v>#VALUE!</v>
      </c>
      <c r="I359" s="36" t="e">
        <f ca="1">SUMIFS(СВЦЭМ!$J$40:$J$783,СВЦЭМ!$A$40:$A$783,$A359,СВЦЭМ!$B$39:$B$789,I$331)+'СЕТ СН'!$F$13</f>
        <v>#VALUE!</v>
      </c>
      <c r="J359" s="36" t="e">
        <f ca="1">SUMIFS(СВЦЭМ!$J$40:$J$783,СВЦЭМ!$A$40:$A$783,$A359,СВЦЭМ!$B$39:$B$789,J$331)+'СЕТ СН'!$F$13</f>
        <v>#VALUE!</v>
      </c>
      <c r="K359" s="36" t="e">
        <f ca="1">SUMIFS(СВЦЭМ!$J$40:$J$783,СВЦЭМ!$A$40:$A$783,$A359,СВЦЭМ!$B$39:$B$789,K$331)+'СЕТ СН'!$F$13</f>
        <v>#VALUE!</v>
      </c>
      <c r="L359" s="36" t="e">
        <f ca="1">SUMIFS(СВЦЭМ!$J$40:$J$783,СВЦЭМ!$A$40:$A$783,$A359,СВЦЭМ!$B$39:$B$789,L$331)+'СЕТ СН'!$F$13</f>
        <v>#VALUE!</v>
      </c>
      <c r="M359" s="36" t="e">
        <f ca="1">SUMIFS(СВЦЭМ!$J$40:$J$783,СВЦЭМ!$A$40:$A$783,$A359,СВЦЭМ!$B$39:$B$789,M$331)+'СЕТ СН'!$F$13</f>
        <v>#VALUE!</v>
      </c>
      <c r="N359" s="36" t="e">
        <f ca="1">SUMIFS(СВЦЭМ!$J$40:$J$783,СВЦЭМ!$A$40:$A$783,$A359,СВЦЭМ!$B$39:$B$789,N$331)+'СЕТ СН'!$F$13</f>
        <v>#VALUE!</v>
      </c>
      <c r="O359" s="36" t="e">
        <f ca="1">SUMIFS(СВЦЭМ!$J$40:$J$783,СВЦЭМ!$A$40:$A$783,$A359,СВЦЭМ!$B$39:$B$789,O$331)+'СЕТ СН'!$F$13</f>
        <v>#VALUE!</v>
      </c>
      <c r="P359" s="36" t="e">
        <f ca="1">SUMIFS(СВЦЭМ!$J$40:$J$783,СВЦЭМ!$A$40:$A$783,$A359,СВЦЭМ!$B$39:$B$789,P$331)+'СЕТ СН'!$F$13</f>
        <v>#VALUE!</v>
      </c>
      <c r="Q359" s="36" t="e">
        <f ca="1">SUMIFS(СВЦЭМ!$J$40:$J$783,СВЦЭМ!$A$40:$A$783,$A359,СВЦЭМ!$B$39:$B$789,Q$331)+'СЕТ СН'!$F$13</f>
        <v>#VALUE!</v>
      </c>
      <c r="R359" s="36" t="e">
        <f ca="1">SUMIFS(СВЦЭМ!$J$40:$J$783,СВЦЭМ!$A$40:$A$783,$A359,СВЦЭМ!$B$39:$B$789,R$331)+'СЕТ СН'!$F$13</f>
        <v>#VALUE!</v>
      </c>
      <c r="S359" s="36" t="e">
        <f ca="1">SUMIFS(СВЦЭМ!$J$40:$J$783,СВЦЭМ!$A$40:$A$783,$A359,СВЦЭМ!$B$39:$B$789,S$331)+'СЕТ СН'!$F$13</f>
        <v>#VALUE!</v>
      </c>
      <c r="T359" s="36" t="e">
        <f ca="1">SUMIFS(СВЦЭМ!$J$40:$J$783,СВЦЭМ!$A$40:$A$783,$A359,СВЦЭМ!$B$39:$B$789,T$331)+'СЕТ СН'!$F$13</f>
        <v>#VALUE!</v>
      </c>
      <c r="U359" s="36" t="e">
        <f ca="1">SUMIFS(СВЦЭМ!$J$40:$J$783,СВЦЭМ!$A$40:$A$783,$A359,СВЦЭМ!$B$39:$B$789,U$331)+'СЕТ СН'!$F$13</f>
        <v>#VALUE!</v>
      </c>
      <c r="V359" s="36" t="e">
        <f ca="1">SUMIFS(СВЦЭМ!$J$40:$J$783,СВЦЭМ!$A$40:$A$783,$A359,СВЦЭМ!$B$39:$B$789,V$331)+'СЕТ СН'!$F$13</f>
        <v>#VALUE!</v>
      </c>
      <c r="W359" s="36" t="e">
        <f ca="1">SUMIFS(СВЦЭМ!$J$40:$J$783,СВЦЭМ!$A$40:$A$783,$A359,СВЦЭМ!$B$39:$B$789,W$331)+'СЕТ СН'!$F$13</f>
        <v>#VALUE!</v>
      </c>
      <c r="X359" s="36" t="e">
        <f ca="1">SUMIFS(СВЦЭМ!$J$40:$J$783,СВЦЭМ!$A$40:$A$783,$A359,СВЦЭМ!$B$39:$B$789,X$331)+'СЕТ СН'!$F$13</f>
        <v>#VALUE!</v>
      </c>
      <c r="Y359" s="36" t="e">
        <f ca="1">SUMIFS(СВЦЭМ!$J$40:$J$783,СВЦЭМ!$A$40:$A$783,$A359,СВЦЭМ!$B$39:$B$789,Y$331)+'СЕТ СН'!$F$13</f>
        <v>#VALUE!</v>
      </c>
    </row>
    <row r="360" spans="1:27" ht="15.75" hidden="1" x14ac:dyDescent="0.2">
      <c r="A360" s="35">
        <f t="shared" si="9"/>
        <v>45655</v>
      </c>
      <c r="B360" s="36" t="e">
        <f ca="1">SUMIFS(СВЦЭМ!$J$40:$J$783,СВЦЭМ!$A$40:$A$783,$A360,СВЦЭМ!$B$39:$B$789,B$331)+'СЕТ СН'!$F$13</f>
        <v>#VALUE!</v>
      </c>
      <c r="C360" s="36" t="e">
        <f ca="1">SUMIFS(СВЦЭМ!$J$40:$J$783,СВЦЭМ!$A$40:$A$783,$A360,СВЦЭМ!$B$39:$B$789,C$331)+'СЕТ СН'!$F$13</f>
        <v>#VALUE!</v>
      </c>
      <c r="D360" s="36" t="e">
        <f ca="1">SUMIFS(СВЦЭМ!$J$40:$J$783,СВЦЭМ!$A$40:$A$783,$A360,СВЦЭМ!$B$39:$B$789,D$331)+'СЕТ СН'!$F$13</f>
        <v>#VALUE!</v>
      </c>
      <c r="E360" s="36" t="e">
        <f ca="1">SUMIFS(СВЦЭМ!$J$40:$J$783,СВЦЭМ!$A$40:$A$783,$A360,СВЦЭМ!$B$39:$B$789,E$331)+'СЕТ СН'!$F$13</f>
        <v>#VALUE!</v>
      </c>
      <c r="F360" s="36" t="e">
        <f ca="1">SUMIFS(СВЦЭМ!$J$40:$J$783,СВЦЭМ!$A$40:$A$783,$A360,СВЦЭМ!$B$39:$B$789,F$331)+'СЕТ СН'!$F$13</f>
        <v>#VALUE!</v>
      </c>
      <c r="G360" s="36" t="e">
        <f ca="1">SUMIFS(СВЦЭМ!$J$40:$J$783,СВЦЭМ!$A$40:$A$783,$A360,СВЦЭМ!$B$39:$B$789,G$331)+'СЕТ СН'!$F$13</f>
        <v>#VALUE!</v>
      </c>
      <c r="H360" s="36" t="e">
        <f ca="1">SUMIFS(СВЦЭМ!$J$40:$J$783,СВЦЭМ!$A$40:$A$783,$A360,СВЦЭМ!$B$39:$B$789,H$331)+'СЕТ СН'!$F$13</f>
        <v>#VALUE!</v>
      </c>
      <c r="I360" s="36" t="e">
        <f ca="1">SUMIFS(СВЦЭМ!$J$40:$J$783,СВЦЭМ!$A$40:$A$783,$A360,СВЦЭМ!$B$39:$B$789,I$331)+'СЕТ СН'!$F$13</f>
        <v>#VALUE!</v>
      </c>
      <c r="J360" s="36" t="e">
        <f ca="1">SUMIFS(СВЦЭМ!$J$40:$J$783,СВЦЭМ!$A$40:$A$783,$A360,СВЦЭМ!$B$39:$B$789,J$331)+'СЕТ СН'!$F$13</f>
        <v>#VALUE!</v>
      </c>
      <c r="K360" s="36" t="e">
        <f ca="1">SUMIFS(СВЦЭМ!$J$40:$J$783,СВЦЭМ!$A$40:$A$783,$A360,СВЦЭМ!$B$39:$B$789,K$331)+'СЕТ СН'!$F$13</f>
        <v>#VALUE!</v>
      </c>
      <c r="L360" s="36" t="e">
        <f ca="1">SUMIFS(СВЦЭМ!$J$40:$J$783,СВЦЭМ!$A$40:$A$783,$A360,СВЦЭМ!$B$39:$B$789,L$331)+'СЕТ СН'!$F$13</f>
        <v>#VALUE!</v>
      </c>
      <c r="M360" s="36" t="e">
        <f ca="1">SUMIFS(СВЦЭМ!$J$40:$J$783,СВЦЭМ!$A$40:$A$783,$A360,СВЦЭМ!$B$39:$B$789,M$331)+'СЕТ СН'!$F$13</f>
        <v>#VALUE!</v>
      </c>
      <c r="N360" s="36" t="e">
        <f ca="1">SUMIFS(СВЦЭМ!$J$40:$J$783,СВЦЭМ!$A$40:$A$783,$A360,СВЦЭМ!$B$39:$B$789,N$331)+'СЕТ СН'!$F$13</f>
        <v>#VALUE!</v>
      </c>
      <c r="O360" s="36" t="e">
        <f ca="1">SUMIFS(СВЦЭМ!$J$40:$J$783,СВЦЭМ!$A$40:$A$783,$A360,СВЦЭМ!$B$39:$B$789,O$331)+'СЕТ СН'!$F$13</f>
        <v>#VALUE!</v>
      </c>
      <c r="P360" s="36" t="e">
        <f ca="1">SUMIFS(СВЦЭМ!$J$40:$J$783,СВЦЭМ!$A$40:$A$783,$A360,СВЦЭМ!$B$39:$B$789,P$331)+'СЕТ СН'!$F$13</f>
        <v>#VALUE!</v>
      </c>
      <c r="Q360" s="36" t="e">
        <f ca="1">SUMIFS(СВЦЭМ!$J$40:$J$783,СВЦЭМ!$A$40:$A$783,$A360,СВЦЭМ!$B$39:$B$789,Q$331)+'СЕТ СН'!$F$13</f>
        <v>#VALUE!</v>
      </c>
      <c r="R360" s="36" t="e">
        <f ca="1">SUMIFS(СВЦЭМ!$J$40:$J$783,СВЦЭМ!$A$40:$A$783,$A360,СВЦЭМ!$B$39:$B$789,R$331)+'СЕТ СН'!$F$13</f>
        <v>#VALUE!</v>
      </c>
      <c r="S360" s="36" t="e">
        <f ca="1">SUMIFS(СВЦЭМ!$J$40:$J$783,СВЦЭМ!$A$40:$A$783,$A360,СВЦЭМ!$B$39:$B$789,S$331)+'СЕТ СН'!$F$13</f>
        <v>#VALUE!</v>
      </c>
      <c r="T360" s="36" t="e">
        <f ca="1">SUMIFS(СВЦЭМ!$J$40:$J$783,СВЦЭМ!$A$40:$A$783,$A360,СВЦЭМ!$B$39:$B$789,T$331)+'СЕТ СН'!$F$13</f>
        <v>#VALUE!</v>
      </c>
      <c r="U360" s="36" t="e">
        <f ca="1">SUMIFS(СВЦЭМ!$J$40:$J$783,СВЦЭМ!$A$40:$A$783,$A360,СВЦЭМ!$B$39:$B$789,U$331)+'СЕТ СН'!$F$13</f>
        <v>#VALUE!</v>
      </c>
      <c r="V360" s="36" t="e">
        <f ca="1">SUMIFS(СВЦЭМ!$J$40:$J$783,СВЦЭМ!$A$40:$A$783,$A360,СВЦЭМ!$B$39:$B$789,V$331)+'СЕТ СН'!$F$13</f>
        <v>#VALUE!</v>
      </c>
      <c r="W360" s="36" t="e">
        <f ca="1">SUMIFS(СВЦЭМ!$J$40:$J$783,СВЦЭМ!$A$40:$A$783,$A360,СВЦЭМ!$B$39:$B$789,W$331)+'СЕТ СН'!$F$13</f>
        <v>#VALUE!</v>
      </c>
      <c r="X360" s="36" t="e">
        <f ca="1">SUMIFS(СВЦЭМ!$J$40:$J$783,СВЦЭМ!$A$40:$A$783,$A360,СВЦЭМ!$B$39:$B$789,X$331)+'СЕТ СН'!$F$13</f>
        <v>#VALUE!</v>
      </c>
      <c r="Y360" s="36" t="e">
        <f ca="1">SUMIFS(СВЦЭМ!$J$40:$J$783,СВЦЭМ!$A$40:$A$783,$A360,СВЦЭМ!$B$39:$B$789,Y$331)+'СЕТ СН'!$F$13</f>
        <v>#VALUE!</v>
      </c>
    </row>
    <row r="361" spans="1:27" ht="15.75" hidden="1" x14ac:dyDescent="0.2">
      <c r="A361" s="35">
        <f t="shared" si="9"/>
        <v>45656</v>
      </c>
      <c r="B361" s="36" t="e">
        <f ca="1">SUMIFS(СВЦЭМ!$J$40:$J$783,СВЦЭМ!$A$40:$A$783,$A361,СВЦЭМ!$B$39:$B$789,B$331)+'СЕТ СН'!$F$13</f>
        <v>#VALUE!</v>
      </c>
      <c r="C361" s="36" t="e">
        <f ca="1">SUMIFS(СВЦЭМ!$J$40:$J$783,СВЦЭМ!$A$40:$A$783,$A361,СВЦЭМ!$B$39:$B$789,C$331)+'СЕТ СН'!$F$13</f>
        <v>#VALUE!</v>
      </c>
      <c r="D361" s="36" t="e">
        <f ca="1">SUMIFS(СВЦЭМ!$J$40:$J$783,СВЦЭМ!$A$40:$A$783,$A361,СВЦЭМ!$B$39:$B$789,D$331)+'СЕТ СН'!$F$13</f>
        <v>#VALUE!</v>
      </c>
      <c r="E361" s="36" t="e">
        <f ca="1">SUMIFS(СВЦЭМ!$J$40:$J$783,СВЦЭМ!$A$40:$A$783,$A361,СВЦЭМ!$B$39:$B$789,E$331)+'СЕТ СН'!$F$13</f>
        <v>#VALUE!</v>
      </c>
      <c r="F361" s="36" t="e">
        <f ca="1">SUMIFS(СВЦЭМ!$J$40:$J$783,СВЦЭМ!$A$40:$A$783,$A361,СВЦЭМ!$B$39:$B$789,F$331)+'СЕТ СН'!$F$13</f>
        <v>#VALUE!</v>
      </c>
      <c r="G361" s="36" t="e">
        <f ca="1">SUMIFS(СВЦЭМ!$J$40:$J$783,СВЦЭМ!$A$40:$A$783,$A361,СВЦЭМ!$B$39:$B$789,G$331)+'СЕТ СН'!$F$13</f>
        <v>#VALUE!</v>
      </c>
      <c r="H361" s="36" t="e">
        <f ca="1">SUMIFS(СВЦЭМ!$J$40:$J$783,СВЦЭМ!$A$40:$A$783,$A361,СВЦЭМ!$B$39:$B$789,H$331)+'СЕТ СН'!$F$13</f>
        <v>#VALUE!</v>
      </c>
      <c r="I361" s="36" t="e">
        <f ca="1">SUMIFS(СВЦЭМ!$J$40:$J$783,СВЦЭМ!$A$40:$A$783,$A361,СВЦЭМ!$B$39:$B$789,I$331)+'СЕТ СН'!$F$13</f>
        <v>#VALUE!</v>
      </c>
      <c r="J361" s="36" t="e">
        <f ca="1">SUMIFS(СВЦЭМ!$J$40:$J$783,СВЦЭМ!$A$40:$A$783,$A361,СВЦЭМ!$B$39:$B$789,J$331)+'СЕТ СН'!$F$13</f>
        <v>#VALUE!</v>
      </c>
      <c r="K361" s="36" t="e">
        <f ca="1">SUMIFS(СВЦЭМ!$J$40:$J$783,СВЦЭМ!$A$40:$A$783,$A361,СВЦЭМ!$B$39:$B$789,K$331)+'СЕТ СН'!$F$13</f>
        <v>#VALUE!</v>
      </c>
      <c r="L361" s="36" t="e">
        <f ca="1">SUMIFS(СВЦЭМ!$J$40:$J$783,СВЦЭМ!$A$40:$A$783,$A361,СВЦЭМ!$B$39:$B$789,L$331)+'СЕТ СН'!$F$13</f>
        <v>#VALUE!</v>
      </c>
      <c r="M361" s="36" t="e">
        <f ca="1">SUMIFS(СВЦЭМ!$J$40:$J$783,СВЦЭМ!$A$40:$A$783,$A361,СВЦЭМ!$B$39:$B$789,M$331)+'СЕТ СН'!$F$13</f>
        <v>#VALUE!</v>
      </c>
      <c r="N361" s="36" t="e">
        <f ca="1">SUMIFS(СВЦЭМ!$J$40:$J$783,СВЦЭМ!$A$40:$A$783,$A361,СВЦЭМ!$B$39:$B$789,N$331)+'СЕТ СН'!$F$13</f>
        <v>#VALUE!</v>
      </c>
      <c r="O361" s="36" t="e">
        <f ca="1">SUMIFS(СВЦЭМ!$J$40:$J$783,СВЦЭМ!$A$40:$A$783,$A361,СВЦЭМ!$B$39:$B$789,O$331)+'СЕТ СН'!$F$13</f>
        <v>#VALUE!</v>
      </c>
      <c r="P361" s="36" t="e">
        <f ca="1">SUMIFS(СВЦЭМ!$J$40:$J$783,СВЦЭМ!$A$40:$A$783,$A361,СВЦЭМ!$B$39:$B$789,P$331)+'СЕТ СН'!$F$13</f>
        <v>#VALUE!</v>
      </c>
      <c r="Q361" s="36" t="e">
        <f ca="1">SUMIFS(СВЦЭМ!$J$40:$J$783,СВЦЭМ!$A$40:$A$783,$A361,СВЦЭМ!$B$39:$B$789,Q$331)+'СЕТ СН'!$F$13</f>
        <v>#VALUE!</v>
      </c>
      <c r="R361" s="36" t="e">
        <f ca="1">SUMIFS(СВЦЭМ!$J$40:$J$783,СВЦЭМ!$A$40:$A$783,$A361,СВЦЭМ!$B$39:$B$789,R$331)+'СЕТ СН'!$F$13</f>
        <v>#VALUE!</v>
      </c>
      <c r="S361" s="36" t="e">
        <f ca="1">SUMIFS(СВЦЭМ!$J$40:$J$783,СВЦЭМ!$A$40:$A$783,$A361,СВЦЭМ!$B$39:$B$789,S$331)+'СЕТ СН'!$F$13</f>
        <v>#VALUE!</v>
      </c>
      <c r="T361" s="36" t="e">
        <f ca="1">SUMIFS(СВЦЭМ!$J$40:$J$783,СВЦЭМ!$A$40:$A$783,$A361,СВЦЭМ!$B$39:$B$789,T$331)+'СЕТ СН'!$F$13</f>
        <v>#VALUE!</v>
      </c>
      <c r="U361" s="36" t="e">
        <f ca="1">SUMIFS(СВЦЭМ!$J$40:$J$783,СВЦЭМ!$A$40:$A$783,$A361,СВЦЭМ!$B$39:$B$789,U$331)+'СЕТ СН'!$F$13</f>
        <v>#VALUE!</v>
      </c>
      <c r="V361" s="36" t="e">
        <f ca="1">SUMIFS(СВЦЭМ!$J$40:$J$783,СВЦЭМ!$A$40:$A$783,$A361,СВЦЭМ!$B$39:$B$789,V$331)+'СЕТ СН'!$F$13</f>
        <v>#VALUE!</v>
      </c>
      <c r="W361" s="36" t="e">
        <f ca="1">SUMIFS(СВЦЭМ!$J$40:$J$783,СВЦЭМ!$A$40:$A$783,$A361,СВЦЭМ!$B$39:$B$789,W$331)+'СЕТ СН'!$F$13</f>
        <v>#VALUE!</v>
      </c>
      <c r="X361" s="36" t="e">
        <f ca="1">SUMIFS(СВЦЭМ!$J$40:$J$783,СВЦЭМ!$A$40:$A$783,$A361,СВЦЭМ!$B$39:$B$789,X$331)+'СЕТ СН'!$F$13</f>
        <v>#VALUE!</v>
      </c>
      <c r="Y361" s="36" t="e">
        <f ca="1">SUMIFS(СВЦЭМ!$J$40:$J$783,СВЦЭМ!$A$40:$A$783,$A361,СВЦЭМ!$B$39:$B$789,Y$331)+'СЕТ СН'!$F$13</f>
        <v>#VALUE!</v>
      </c>
    </row>
    <row r="362" spans="1:27" ht="15.75" hidden="1" x14ac:dyDescent="0.2">
      <c r="A362" s="35">
        <f t="shared" si="9"/>
        <v>45657</v>
      </c>
      <c r="B362" s="36" t="e">
        <f ca="1">SUMIFS(СВЦЭМ!$J$40:$J$783,СВЦЭМ!$A$40:$A$783,$A362,СВЦЭМ!$B$39:$B$789,B$331)+'СЕТ СН'!$F$13</f>
        <v>#VALUE!</v>
      </c>
      <c r="C362" s="36" t="e">
        <f ca="1">SUMIFS(СВЦЭМ!$J$40:$J$783,СВЦЭМ!$A$40:$A$783,$A362,СВЦЭМ!$B$39:$B$789,C$331)+'СЕТ СН'!$F$13</f>
        <v>#VALUE!</v>
      </c>
      <c r="D362" s="36" t="e">
        <f ca="1">SUMIFS(СВЦЭМ!$J$40:$J$783,СВЦЭМ!$A$40:$A$783,$A362,СВЦЭМ!$B$39:$B$789,D$331)+'СЕТ СН'!$F$13</f>
        <v>#VALUE!</v>
      </c>
      <c r="E362" s="36" t="e">
        <f ca="1">SUMIFS(СВЦЭМ!$J$40:$J$783,СВЦЭМ!$A$40:$A$783,$A362,СВЦЭМ!$B$39:$B$789,E$331)+'СЕТ СН'!$F$13</f>
        <v>#VALUE!</v>
      </c>
      <c r="F362" s="36" t="e">
        <f ca="1">SUMIFS(СВЦЭМ!$J$40:$J$783,СВЦЭМ!$A$40:$A$783,$A362,СВЦЭМ!$B$39:$B$789,F$331)+'СЕТ СН'!$F$13</f>
        <v>#VALUE!</v>
      </c>
      <c r="G362" s="36" t="e">
        <f ca="1">SUMIFS(СВЦЭМ!$J$40:$J$783,СВЦЭМ!$A$40:$A$783,$A362,СВЦЭМ!$B$39:$B$789,G$331)+'СЕТ СН'!$F$13</f>
        <v>#VALUE!</v>
      </c>
      <c r="H362" s="36" t="e">
        <f ca="1">SUMIFS(СВЦЭМ!$J$40:$J$783,СВЦЭМ!$A$40:$A$783,$A362,СВЦЭМ!$B$39:$B$789,H$331)+'СЕТ СН'!$F$13</f>
        <v>#VALUE!</v>
      </c>
      <c r="I362" s="36" t="e">
        <f ca="1">SUMIFS(СВЦЭМ!$J$40:$J$783,СВЦЭМ!$A$40:$A$783,$A362,СВЦЭМ!$B$39:$B$789,I$331)+'СЕТ СН'!$F$13</f>
        <v>#VALUE!</v>
      </c>
      <c r="J362" s="36" t="e">
        <f ca="1">SUMIFS(СВЦЭМ!$J$40:$J$783,СВЦЭМ!$A$40:$A$783,$A362,СВЦЭМ!$B$39:$B$789,J$331)+'СЕТ СН'!$F$13</f>
        <v>#VALUE!</v>
      </c>
      <c r="K362" s="36" t="e">
        <f ca="1">SUMIFS(СВЦЭМ!$J$40:$J$783,СВЦЭМ!$A$40:$A$783,$A362,СВЦЭМ!$B$39:$B$789,K$331)+'СЕТ СН'!$F$13</f>
        <v>#VALUE!</v>
      </c>
      <c r="L362" s="36" t="e">
        <f ca="1">SUMIFS(СВЦЭМ!$J$40:$J$783,СВЦЭМ!$A$40:$A$783,$A362,СВЦЭМ!$B$39:$B$789,L$331)+'СЕТ СН'!$F$13</f>
        <v>#VALUE!</v>
      </c>
      <c r="M362" s="36" t="e">
        <f ca="1">SUMIFS(СВЦЭМ!$J$40:$J$783,СВЦЭМ!$A$40:$A$783,$A362,СВЦЭМ!$B$39:$B$789,M$331)+'СЕТ СН'!$F$13</f>
        <v>#VALUE!</v>
      </c>
      <c r="N362" s="36" t="e">
        <f ca="1">SUMIFS(СВЦЭМ!$J$40:$J$783,СВЦЭМ!$A$40:$A$783,$A362,СВЦЭМ!$B$39:$B$789,N$331)+'СЕТ СН'!$F$13</f>
        <v>#VALUE!</v>
      </c>
      <c r="O362" s="36" t="e">
        <f ca="1">SUMIFS(СВЦЭМ!$J$40:$J$783,СВЦЭМ!$A$40:$A$783,$A362,СВЦЭМ!$B$39:$B$789,O$331)+'СЕТ СН'!$F$13</f>
        <v>#VALUE!</v>
      </c>
      <c r="P362" s="36" t="e">
        <f ca="1">SUMIFS(СВЦЭМ!$J$40:$J$783,СВЦЭМ!$A$40:$A$783,$A362,СВЦЭМ!$B$39:$B$789,P$331)+'СЕТ СН'!$F$13</f>
        <v>#VALUE!</v>
      </c>
      <c r="Q362" s="36" t="e">
        <f ca="1">SUMIFS(СВЦЭМ!$J$40:$J$783,СВЦЭМ!$A$40:$A$783,$A362,СВЦЭМ!$B$39:$B$789,Q$331)+'СЕТ СН'!$F$13</f>
        <v>#VALUE!</v>
      </c>
      <c r="R362" s="36" t="e">
        <f ca="1">SUMIFS(СВЦЭМ!$J$40:$J$783,СВЦЭМ!$A$40:$A$783,$A362,СВЦЭМ!$B$39:$B$789,R$331)+'СЕТ СН'!$F$13</f>
        <v>#VALUE!</v>
      </c>
      <c r="S362" s="36" t="e">
        <f ca="1">SUMIFS(СВЦЭМ!$J$40:$J$783,СВЦЭМ!$A$40:$A$783,$A362,СВЦЭМ!$B$39:$B$789,S$331)+'СЕТ СН'!$F$13</f>
        <v>#VALUE!</v>
      </c>
      <c r="T362" s="36" t="e">
        <f ca="1">SUMIFS(СВЦЭМ!$J$40:$J$783,СВЦЭМ!$A$40:$A$783,$A362,СВЦЭМ!$B$39:$B$789,T$331)+'СЕТ СН'!$F$13</f>
        <v>#VALUE!</v>
      </c>
      <c r="U362" s="36" t="e">
        <f ca="1">SUMIFS(СВЦЭМ!$J$40:$J$783,СВЦЭМ!$A$40:$A$783,$A362,СВЦЭМ!$B$39:$B$789,U$331)+'СЕТ СН'!$F$13</f>
        <v>#VALUE!</v>
      </c>
      <c r="V362" s="36" t="e">
        <f ca="1">SUMIFS(СВЦЭМ!$J$40:$J$783,СВЦЭМ!$A$40:$A$783,$A362,СВЦЭМ!$B$39:$B$789,V$331)+'СЕТ СН'!$F$13</f>
        <v>#VALUE!</v>
      </c>
      <c r="W362" s="36" t="e">
        <f ca="1">SUMIFS(СВЦЭМ!$J$40:$J$783,СВЦЭМ!$A$40:$A$783,$A362,СВЦЭМ!$B$39:$B$789,W$331)+'СЕТ СН'!$F$13</f>
        <v>#VALUE!</v>
      </c>
      <c r="X362" s="36" t="e">
        <f ca="1">SUMIFS(СВЦЭМ!$J$40:$J$783,СВЦЭМ!$A$40:$A$783,$A362,СВЦЭМ!$B$39:$B$789,X$331)+'СЕТ СН'!$F$13</f>
        <v>#VALUE!</v>
      </c>
      <c r="Y362" s="36" t="e">
        <f ca="1">SUMIFS(СВЦЭМ!$J$40:$J$783,СВЦЭМ!$A$40:$A$783,$A362,СВЦЭМ!$B$39:$B$789,Y$331)+'СЕТ СН'!$F$13</f>
        <v>#VALUE!</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01.12.2024</v>
      </c>
      <c r="B367" s="36" t="e">
        <f ca="1">SUMIFS(СВЦЭМ!$K$40:$K$783,СВЦЭМ!$A$40:$A$783,$A367,СВЦЭМ!$B$39:$B$789,B$366)+'СЕТ СН'!$F$13</f>
        <v>#VALUE!</v>
      </c>
      <c r="C367" s="36" t="e">
        <f ca="1">SUMIFS(СВЦЭМ!$K$40:$K$783,СВЦЭМ!$A$40:$A$783,$A367,СВЦЭМ!$B$39:$B$789,C$366)+'СЕТ СН'!$F$13</f>
        <v>#VALUE!</v>
      </c>
      <c r="D367" s="36" t="e">
        <f ca="1">SUMIFS(СВЦЭМ!$K$40:$K$783,СВЦЭМ!$A$40:$A$783,$A367,СВЦЭМ!$B$39:$B$789,D$366)+'СЕТ СН'!$F$13</f>
        <v>#VALUE!</v>
      </c>
      <c r="E367" s="36" t="e">
        <f ca="1">SUMIFS(СВЦЭМ!$K$40:$K$783,СВЦЭМ!$A$40:$A$783,$A367,СВЦЭМ!$B$39:$B$789,E$366)+'СЕТ СН'!$F$13</f>
        <v>#VALUE!</v>
      </c>
      <c r="F367" s="36" t="e">
        <f ca="1">SUMIFS(СВЦЭМ!$K$40:$K$783,СВЦЭМ!$A$40:$A$783,$A367,СВЦЭМ!$B$39:$B$789,F$366)+'СЕТ СН'!$F$13</f>
        <v>#VALUE!</v>
      </c>
      <c r="G367" s="36" t="e">
        <f ca="1">SUMIFS(СВЦЭМ!$K$40:$K$783,СВЦЭМ!$A$40:$A$783,$A367,СВЦЭМ!$B$39:$B$789,G$366)+'СЕТ СН'!$F$13</f>
        <v>#VALUE!</v>
      </c>
      <c r="H367" s="36" t="e">
        <f ca="1">SUMIFS(СВЦЭМ!$K$40:$K$783,СВЦЭМ!$A$40:$A$783,$A367,СВЦЭМ!$B$39:$B$789,H$366)+'СЕТ СН'!$F$13</f>
        <v>#VALUE!</v>
      </c>
      <c r="I367" s="36" t="e">
        <f ca="1">SUMIFS(СВЦЭМ!$K$40:$K$783,СВЦЭМ!$A$40:$A$783,$A367,СВЦЭМ!$B$39:$B$789,I$366)+'СЕТ СН'!$F$13</f>
        <v>#VALUE!</v>
      </c>
      <c r="J367" s="36" t="e">
        <f ca="1">SUMIFS(СВЦЭМ!$K$40:$K$783,СВЦЭМ!$A$40:$A$783,$A367,СВЦЭМ!$B$39:$B$789,J$366)+'СЕТ СН'!$F$13</f>
        <v>#VALUE!</v>
      </c>
      <c r="K367" s="36" t="e">
        <f ca="1">SUMIFS(СВЦЭМ!$K$40:$K$783,СВЦЭМ!$A$40:$A$783,$A367,СВЦЭМ!$B$39:$B$789,K$366)+'СЕТ СН'!$F$13</f>
        <v>#VALUE!</v>
      </c>
      <c r="L367" s="36" t="e">
        <f ca="1">SUMIFS(СВЦЭМ!$K$40:$K$783,СВЦЭМ!$A$40:$A$783,$A367,СВЦЭМ!$B$39:$B$789,L$366)+'СЕТ СН'!$F$13</f>
        <v>#VALUE!</v>
      </c>
      <c r="M367" s="36" t="e">
        <f ca="1">SUMIFS(СВЦЭМ!$K$40:$K$783,СВЦЭМ!$A$40:$A$783,$A367,СВЦЭМ!$B$39:$B$789,M$366)+'СЕТ СН'!$F$13</f>
        <v>#VALUE!</v>
      </c>
      <c r="N367" s="36" t="e">
        <f ca="1">SUMIFS(СВЦЭМ!$K$40:$K$783,СВЦЭМ!$A$40:$A$783,$A367,СВЦЭМ!$B$39:$B$789,N$366)+'СЕТ СН'!$F$13</f>
        <v>#VALUE!</v>
      </c>
      <c r="O367" s="36" t="e">
        <f ca="1">SUMIFS(СВЦЭМ!$K$40:$K$783,СВЦЭМ!$A$40:$A$783,$A367,СВЦЭМ!$B$39:$B$789,O$366)+'СЕТ СН'!$F$13</f>
        <v>#VALUE!</v>
      </c>
      <c r="P367" s="36" t="e">
        <f ca="1">SUMIFS(СВЦЭМ!$K$40:$K$783,СВЦЭМ!$A$40:$A$783,$A367,СВЦЭМ!$B$39:$B$789,P$366)+'СЕТ СН'!$F$13</f>
        <v>#VALUE!</v>
      </c>
      <c r="Q367" s="36" t="e">
        <f ca="1">SUMIFS(СВЦЭМ!$K$40:$K$783,СВЦЭМ!$A$40:$A$783,$A367,СВЦЭМ!$B$39:$B$789,Q$366)+'СЕТ СН'!$F$13</f>
        <v>#VALUE!</v>
      </c>
      <c r="R367" s="36" t="e">
        <f ca="1">SUMIFS(СВЦЭМ!$K$40:$K$783,СВЦЭМ!$A$40:$A$783,$A367,СВЦЭМ!$B$39:$B$789,R$366)+'СЕТ СН'!$F$13</f>
        <v>#VALUE!</v>
      </c>
      <c r="S367" s="36" t="e">
        <f ca="1">SUMIFS(СВЦЭМ!$K$40:$K$783,СВЦЭМ!$A$40:$A$783,$A367,СВЦЭМ!$B$39:$B$789,S$366)+'СЕТ СН'!$F$13</f>
        <v>#VALUE!</v>
      </c>
      <c r="T367" s="36" t="e">
        <f ca="1">SUMIFS(СВЦЭМ!$K$40:$K$783,СВЦЭМ!$A$40:$A$783,$A367,СВЦЭМ!$B$39:$B$789,T$366)+'СЕТ СН'!$F$13</f>
        <v>#VALUE!</v>
      </c>
      <c r="U367" s="36" t="e">
        <f ca="1">SUMIFS(СВЦЭМ!$K$40:$K$783,СВЦЭМ!$A$40:$A$783,$A367,СВЦЭМ!$B$39:$B$789,U$366)+'СЕТ СН'!$F$13</f>
        <v>#VALUE!</v>
      </c>
      <c r="V367" s="36" t="e">
        <f ca="1">SUMIFS(СВЦЭМ!$K$40:$K$783,СВЦЭМ!$A$40:$A$783,$A367,СВЦЭМ!$B$39:$B$789,V$366)+'СЕТ СН'!$F$13</f>
        <v>#VALUE!</v>
      </c>
      <c r="W367" s="36" t="e">
        <f ca="1">SUMIFS(СВЦЭМ!$K$40:$K$783,СВЦЭМ!$A$40:$A$783,$A367,СВЦЭМ!$B$39:$B$789,W$366)+'СЕТ СН'!$F$13</f>
        <v>#VALUE!</v>
      </c>
      <c r="X367" s="36" t="e">
        <f ca="1">SUMIFS(СВЦЭМ!$K$40:$K$783,СВЦЭМ!$A$40:$A$783,$A367,СВЦЭМ!$B$39:$B$789,X$366)+'СЕТ СН'!$F$13</f>
        <v>#VALUE!</v>
      </c>
      <c r="Y367" s="36" t="e">
        <f ca="1">SUMIFS(СВЦЭМ!$K$40:$K$783,СВЦЭМ!$A$40:$A$783,$A367,СВЦЭМ!$B$39:$B$789,Y$366)+'СЕТ СН'!$F$13</f>
        <v>#VALUE!</v>
      </c>
      <c r="AA367" s="45"/>
    </row>
    <row r="368" spans="1:27" ht="15.75" hidden="1" x14ac:dyDescent="0.2">
      <c r="A368" s="35">
        <f>A367+1</f>
        <v>45628</v>
      </c>
      <c r="B368" s="36" t="e">
        <f ca="1">SUMIFS(СВЦЭМ!$K$40:$K$783,СВЦЭМ!$A$40:$A$783,$A368,СВЦЭМ!$B$39:$B$789,B$366)+'СЕТ СН'!$F$13</f>
        <v>#VALUE!</v>
      </c>
      <c r="C368" s="36" t="e">
        <f ca="1">SUMIFS(СВЦЭМ!$K$40:$K$783,СВЦЭМ!$A$40:$A$783,$A368,СВЦЭМ!$B$39:$B$789,C$366)+'СЕТ СН'!$F$13</f>
        <v>#VALUE!</v>
      </c>
      <c r="D368" s="36" t="e">
        <f ca="1">SUMIFS(СВЦЭМ!$K$40:$K$783,СВЦЭМ!$A$40:$A$783,$A368,СВЦЭМ!$B$39:$B$789,D$366)+'СЕТ СН'!$F$13</f>
        <v>#VALUE!</v>
      </c>
      <c r="E368" s="36" t="e">
        <f ca="1">SUMIFS(СВЦЭМ!$K$40:$K$783,СВЦЭМ!$A$40:$A$783,$A368,СВЦЭМ!$B$39:$B$789,E$366)+'СЕТ СН'!$F$13</f>
        <v>#VALUE!</v>
      </c>
      <c r="F368" s="36" t="e">
        <f ca="1">SUMIFS(СВЦЭМ!$K$40:$K$783,СВЦЭМ!$A$40:$A$783,$A368,СВЦЭМ!$B$39:$B$789,F$366)+'СЕТ СН'!$F$13</f>
        <v>#VALUE!</v>
      </c>
      <c r="G368" s="36" t="e">
        <f ca="1">SUMIFS(СВЦЭМ!$K$40:$K$783,СВЦЭМ!$A$40:$A$783,$A368,СВЦЭМ!$B$39:$B$789,G$366)+'СЕТ СН'!$F$13</f>
        <v>#VALUE!</v>
      </c>
      <c r="H368" s="36" t="e">
        <f ca="1">SUMIFS(СВЦЭМ!$K$40:$K$783,СВЦЭМ!$A$40:$A$783,$A368,СВЦЭМ!$B$39:$B$789,H$366)+'СЕТ СН'!$F$13</f>
        <v>#VALUE!</v>
      </c>
      <c r="I368" s="36" t="e">
        <f ca="1">SUMIFS(СВЦЭМ!$K$40:$K$783,СВЦЭМ!$A$40:$A$783,$A368,СВЦЭМ!$B$39:$B$789,I$366)+'СЕТ СН'!$F$13</f>
        <v>#VALUE!</v>
      </c>
      <c r="J368" s="36" t="e">
        <f ca="1">SUMIFS(СВЦЭМ!$K$40:$K$783,СВЦЭМ!$A$40:$A$783,$A368,СВЦЭМ!$B$39:$B$789,J$366)+'СЕТ СН'!$F$13</f>
        <v>#VALUE!</v>
      </c>
      <c r="K368" s="36" t="e">
        <f ca="1">SUMIFS(СВЦЭМ!$K$40:$K$783,СВЦЭМ!$A$40:$A$783,$A368,СВЦЭМ!$B$39:$B$789,K$366)+'СЕТ СН'!$F$13</f>
        <v>#VALUE!</v>
      </c>
      <c r="L368" s="36" t="e">
        <f ca="1">SUMIFS(СВЦЭМ!$K$40:$K$783,СВЦЭМ!$A$40:$A$783,$A368,СВЦЭМ!$B$39:$B$789,L$366)+'СЕТ СН'!$F$13</f>
        <v>#VALUE!</v>
      </c>
      <c r="M368" s="36" t="e">
        <f ca="1">SUMIFS(СВЦЭМ!$K$40:$K$783,СВЦЭМ!$A$40:$A$783,$A368,СВЦЭМ!$B$39:$B$789,M$366)+'СЕТ СН'!$F$13</f>
        <v>#VALUE!</v>
      </c>
      <c r="N368" s="36" t="e">
        <f ca="1">SUMIFS(СВЦЭМ!$K$40:$K$783,СВЦЭМ!$A$40:$A$783,$A368,СВЦЭМ!$B$39:$B$789,N$366)+'СЕТ СН'!$F$13</f>
        <v>#VALUE!</v>
      </c>
      <c r="O368" s="36" t="e">
        <f ca="1">SUMIFS(СВЦЭМ!$K$40:$K$783,СВЦЭМ!$A$40:$A$783,$A368,СВЦЭМ!$B$39:$B$789,O$366)+'СЕТ СН'!$F$13</f>
        <v>#VALUE!</v>
      </c>
      <c r="P368" s="36" t="e">
        <f ca="1">SUMIFS(СВЦЭМ!$K$40:$K$783,СВЦЭМ!$A$40:$A$783,$A368,СВЦЭМ!$B$39:$B$789,P$366)+'СЕТ СН'!$F$13</f>
        <v>#VALUE!</v>
      </c>
      <c r="Q368" s="36" t="e">
        <f ca="1">SUMIFS(СВЦЭМ!$K$40:$K$783,СВЦЭМ!$A$40:$A$783,$A368,СВЦЭМ!$B$39:$B$789,Q$366)+'СЕТ СН'!$F$13</f>
        <v>#VALUE!</v>
      </c>
      <c r="R368" s="36" t="e">
        <f ca="1">SUMIFS(СВЦЭМ!$K$40:$K$783,СВЦЭМ!$A$40:$A$783,$A368,СВЦЭМ!$B$39:$B$789,R$366)+'СЕТ СН'!$F$13</f>
        <v>#VALUE!</v>
      </c>
      <c r="S368" s="36" t="e">
        <f ca="1">SUMIFS(СВЦЭМ!$K$40:$K$783,СВЦЭМ!$A$40:$A$783,$A368,СВЦЭМ!$B$39:$B$789,S$366)+'СЕТ СН'!$F$13</f>
        <v>#VALUE!</v>
      </c>
      <c r="T368" s="36" t="e">
        <f ca="1">SUMIFS(СВЦЭМ!$K$40:$K$783,СВЦЭМ!$A$40:$A$783,$A368,СВЦЭМ!$B$39:$B$789,T$366)+'СЕТ СН'!$F$13</f>
        <v>#VALUE!</v>
      </c>
      <c r="U368" s="36" t="e">
        <f ca="1">SUMIFS(СВЦЭМ!$K$40:$K$783,СВЦЭМ!$A$40:$A$783,$A368,СВЦЭМ!$B$39:$B$789,U$366)+'СЕТ СН'!$F$13</f>
        <v>#VALUE!</v>
      </c>
      <c r="V368" s="36" t="e">
        <f ca="1">SUMIFS(СВЦЭМ!$K$40:$K$783,СВЦЭМ!$A$40:$A$783,$A368,СВЦЭМ!$B$39:$B$789,V$366)+'СЕТ СН'!$F$13</f>
        <v>#VALUE!</v>
      </c>
      <c r="W368" s="36" t="e">
        <f ca="1">SUMIFS(СВЦЭМ!$K$40:$K$783,СВЦЭМ!$A$40:$A$783,$A368,СВЦЭМ!$B$39:$B$789,W$366)+'СЕТ СН'!$F$13</f>
        <v>#VALUE!</v>
      </c>
      <c r="X368" s="36" t="e">
        <f ca="1">SUMIFS(СВЦЭМ!$K$40:$K$783,СВЦЭМ!$A$40:$A$783,$A368,СВЦЭМ!$B$39:$B$789,X$366)+'СЕТ СН'!$F$13</f>
        <v>#VALUE!</v>
      </c>
      <c r="Y368" s="36" t="e">
        <f ca="1">SUMIFS(СВЦЭМ!$K$40:$K$783,СВЦЭМ!$A$40:$A$783,$A368,СВЦЭМ!$B$39:$B$789,Y$366)+'СЕТ СН'!$F$13</f>
        <v>#VALUE!</v>
      </c>
    </row>
    <row r="369" spans="1:25" ht="15.75" hidden="1" x14ac:dyDescent="0.2">
      <c r="A369" s="35">
        <f t="shared" ref="A369:A397" si="10">A368+1</f>
        <v>45629</v>
      </c>
      <c r="B369" s="36" t="e">
        <f ca="1">SUMIFS(СВЦЭМ!$K$40:$K$783,СВЦЭМ!$A$40:$A$783,$A369,СВЦЭМ!$B$39:$B$789,B$366)+'СЕТ СН'!$F$13</f>
        <v>#VALUE!</v>
      </c>
      <c r="C369" s="36" t="e">
        <f ca="1">SUMIFS(СВЦЭМ!$K$40:$K$783,СВЦЭМ!$A$40:$A$783,$A369,СВЦЭМ!$B$39:$B$789,C$366)+'СЕТ СН'!$F$13</f>
        <v>#VALUE!</v>
      </c>
      <c r="D369" s="36" t="e">
        <f ca="1">SUMIFS(СВЦЭМ!$K$40:$K$783,СВЦЭМ!$A$40:$A$783,$A369,СВЦЭМ!$B$39:$B$789,D$366)+'СЕТ СН'!$F$13</f>
        <v>#VALUE!</v>
      </c>
      <c r="E369" s="36" t="e">
        <f ca="1">SUMIFS(СВЦЭМ!$K$40:$K$783,СВЦЭМ!$A$40:$A$783,$A369,СВЦЭМ!$B$39:$B$789,E$366)+'СЕТ СН'!$F$13</f>
        <v>#VALUE!</v>
      </c>
      <c r="F369" s="36" t="e">
        <f ca="1">SUMIFS(СВЦЭМ!$K$40:$K$783,СВЦЭМ!$A$40:$A$783,$A369,СВЦЭМ!$B$39:$B$789,F$366)+'СЕТ СН'!$F$13</f>
        <v>#VALUE!</v>
      </c>
      <c r="G369" s="36" t="e">
        <f ca="1">SUMIFS(СВЦЭМ!$K$40:$K$783,СВЦЭМ!$A$40:$A$783,$A369,СВЦЭМ!$B$39:$B$789,G$366)+'СЕТ СН'!$F$13</f>
        <v>#VALUE!</v>
      </c>
      <c r="H369" s="36" t="e">
        <f ca="1">SUMIFS(СВЦЭМ!$K$40:$K$783,СВЦЭМ!$A$40:$A$783,$A369,СВЦЭМ!$B$39:$B$789,H$366)+'СЕТ СН'!$F$13</f>
        <v>#VALUE!</v>
      </c>
      <c r="I369" s="36" t="e">
        <f ca="1">SUMIFS(СВЦЭМ!$K$40:$K$783,СВЦЭМ!$A$40:$A$783,$A369,СВЦЭМ!$B$39:$B$789,I$366)+'СЕТ СН'!$F$13</f>
        <v>#VALUE!</v>
      </c>
      <c r="J369" s="36" t="e">
        <f ca="1">SUMIFS(СВЦЭМ!$K$40:$K$783,СВЦЭМ!$A$40:$A$783,$A369,СВЦЭМ!$B$39:$B$789,J$366)+'СЕТ СН'!$F$13</f>
        <v>#VALUE!</v>
      </c>
      <c r="K369" s="36" t="e">
        <f ca="1">SUMIFS(СВЦЭМ!$K$40:$K$783,СВЦЭМ!$A$40:$A$783,$A369,СВЦЭМ!$B$39:$B$789,K$366)+'СЕТ СН'!$F$13</f>
        <v>#VALUE!</v>
      </c>
      <c r="L369" s="36" t="e">
        <f ca="1">SUMIFS(СВЦЭМ!$K$40:$K$783,СВЦЭМ!$A$40:$A$783,$A369,СВЦЭМ!$B$39:$B$789,L$366)+'СЕТ СН'!$F$13</f>
        <v>#VALUE!</v>
      </c>
      <c r="M369" s="36" t="e">
        <f ca="1">SUMIFS(СВЦЭМ!$K$40:$K$783,СВЦЭМ!$A$40:$A$783,$A369,СВЦЭМ!$B$39:$B$789,M$366)+'СЕТ СН'!$F$13</f>
        <v>#VALUE!</v>
      </c>
      <c r="N369" s="36" t="e">
        <f ca="1">SUMIFS(СВЦЭМ!$K$40:$K$783,СВЦЭМ!$A$40:$A$783,$A369,СВЦЭМ!$B$39:$B$789,N$366)+'СЕТ СН'!$F$13</f>
        <v>#VALUE!</v>
      </c>
      <c r="O369" s="36" t="e">
        <f ca="1">SUMIFS(СВЦЭМ!$K$40:$K$783,СВЦЭМ!$A$40:$A$783,$A369,СВЦЭМ!$B$39:$B$789,O$366)+'СЕТ СН'!$F$13</f>
        <v>#VALUE!</v>
      </c>
      <c r="P369" s="36" t="e">
        <f ca="1">SUMIFS(СВЦЭМ!$K$40:$K$783,СВЦЭМ!$A$40:$A$783,$A369,СВЦЭМ!$B$39:$B$789,P$366)+'СЕТ СН'!$F$13</f>
        <v>#VALUE!</v>
      </c>
      <c r="Q369" s="36" t="e">
        <f ca="1">SUMIFS(СВЦЭМ!$K$40:$K$783,СВЦЭМ!$A$40:$A$783,$A369,СВЦЭМ!$B$39:$B$789,Q$366)+'СЕТ СН'!$F$13</f>
        <v>#VALUE!</v>
      </c>
      <c r="R369" s="36" t="e">
        <f ca="1">SUMIFS(СВЦЭМ!$K$40:$K$783,СВЦЭМ!$A$40:$A$783,$A369,СВЦЭМ!$B$39:$B$789,R$366)+'СЕТ СН'!$F$13</f>
        <v>#VALUE!</v>
      </c>
      <c r="S369" s="36" t="e">
        <f ca="1">SUMIFS(СВЦЭМ!$K$40:$K$783,СВЦЭМ!$A$40:$A$783,$A369,СВЦЭМ!$B$39:$B$789,S$366)+'СЕТ СН'!$F$13</f>
        <v>#VALUE!</v>
      </c>
      <c r="T369" s="36" t="e">
        <f ca="1">SUMIFS(СВЦЭМ!$K$40:$K$783,СВЦЭМ!$A$40:$A$783,$A369,СВЦЭМ!$B$39:$B$789,T$366)+'СЕТ СН'!$F$13</f>
        <v>#VALUE!</v>
      </c>
      <c r="U369" s="36" t="e">
        <f ca="1">SUMIFS(СВЦЭМ!$K$40:$K$783,СВЦЭМ!$A$40:$A$783,$A369,СВЦЭМ!$B$39:$B$789,U$366)+'СЕТ СН'!$F$13</f>
        <v>#VALUE!</v>
      </c>
      <c r="V369" s="36" t="e">
        <f ca="1">SUMIFS(СВЦЭМ!$K$40:$K$783,СВЦЭМ!$A$40:$A$783,$A369,СВЦЭМ!$B$39:$B$789,V$366)+'СЕТ СН'!$F$13</f>
        <v>#VALUE!</v>
      </c>
      <c r="W369" s="36" t="e">
        <f ca="1">SUMIFS(СВЦЭМ!$K$40:$K$783,СВЦЭМ!$A$40:$A$783,$A369,СВЦЭМ!$B$39:$B$789,W$366)+'СЕТ СН'!$F$13</f>
        <v>#VALUE!</v>
      </c>
      <c r="X369" s="36" t="e">
        <f ca="1">SUMIFS(СВЦЭМ!$K$40:$K$783,СВЦЭМ!$A$40:$A$783,$A369,СВЦЭМ!$B$39:$B$789,X$366)+'СЕТ СН'!$F$13</f>
        <v>#VALUE!</v>
      </c>
      <c r="Y369" s="36" t="e">
        <f ca="1">SUMIFS(СВЦЭМ!$K$40:$K$783,СВЦЭМ!$A$40:$A$783,$A369,СВЦЭМ!$B$39:$B$789,Y$366)+'СЕТ СН'!$F$13</f>
        <v>#VALUE!</v>
      </c>
    </row>
    <row r="370" spans="1:25" ht="15.75" hidden="1" x14ac:dyDescent="0.2">
      <c r="A370" s="35">
        <f t="shared" si="10"/>
        <v>45630</v>
      </c>
      <c r="B370" s="36" t="e">
        <f ca="1">SUMIFS(СВЦЭМ!$K$40:$K$783,СВЦЭМ!$A$40:$A$783,$A370,СВЦЭМ!$B$39:$B$789,B$366)+'СЕТ СН'!$F$13</f>
        <v>#VALUE!</v>
      </c>
      <c r="C370" s="36" t="e">
        <f ca="1">SUMIFS(СВЦЭМ!$K$40:$K$783,СВЦЭМ!$A$40:$A$783,$A370,СВЦЭМ!$B$39:$B$789,C$366)+'СЕТ СН'!$F$13</f>
        <v>#VALUE!</v>
      </c>
      <c r="D370" s="36" t="e">
        <f ca="1">SUMIFS(СВЦЭМ!$K$40:$K$783,СВЦЭМ!$A$40:$A$783,$A370,СВЦЭМ!$B$39:$B$789,D$366)+'СЕТ СН'!$F$13</f>
        <v>#VALUE!</v>
      </c>
      <c r="E370" s="36" t="e">
        <f ca="1">SUMIFS(СВЦЭМ!$K$40:$K$783,СВЦЭМ!$A$40:$A$783,$A370,СВЦЭМ!$B$39:$B$789,E$366)+'СЕТ СН'!$F$13</f>
        <v>#VALUE!</v>
      </c>
      <c r="F370" s="36" t="e">
        <f ca="1">SUMIFS(СВЦЭМ!$K$40:$K$783,СВЦЭМ!$A$40:$A$783,$A370,СВЦЭМ!$B$39:$B$789,F$366)+'СЕТ СН'!$F$13</f>
        <v>#VALUE!</v>
      </c>
      <c r="G370" s="36" t="e">
        <f ca="1">SUMIFS(СВЦЭМ!$K$40:$K$783,СВЦЭМ!$A$40:$A$783,$A370,СВЦЭМ!$B$39:$B$789,G$366)+'СЕТ СН'!$F$13</f>
        <v>#VALUE!</v>
      </c>
      <c r="H370" s="36" t="e">
        <f ca="1">SUMIFS(СВЦЭМ!$K$40:$K$783,СВЦЭМ!$A$40:$A$783,$A370,СВЦЭМ!$B$39:$B$789,H$366)+'СЕТ СН'!$F$13</f>
        <v>#VALUE!</v>
      </c>
      <c r="I370" s="36" t="e">
        <f ca="1">SUMIFS(СВЦЭМ!$K$40:$K$783,СВЦЭМ!$A$40:$A$783,$A370,СВЦЭМ!$B$39:$B$789,I$366)+'СЕТ СН'!$F$13</f>
        <v>#VALUE!</v>
      </c>
      <c r="J370" s="36" t="e">
        <f ca="1">SUMIFS(СВЦЭМ!$K$40:$K$783,СВЦЭМ!$A$40:$A$783,$A370,СВЦЭМ!$B$39:$B$789,J$366)+'СЕТ СН'!$F$13</f>
        <v>#VALUE!</v>
      </c>
      <c r="K370" s="36" t="e">
        <f ca="1">SUMIFS(СВЦЭМ!$K$40:$K$783,СВЦЭМ!$A$40:$A$783,$A370,СВЦЭМ!$B$39:$B$789,K$366)+'СЕТ СН'!$F$13</f>
        <v>#VALUE!</v>
      </c>
      <c r="L370" s="36" t="e">
        <f ca="1">SUMIFS(СВЦЭМ!$K$40:$K$783,СВЦЭМ!$A$40:$A$783,$A370,СВЦЭМ!$B$39:$B$789,L$366)+'СЕТ СН'!$F$13</f>
        <v>#VALUE!</v>
      </c>
      <c r="M370" s="36" t="e">
        <f ca="1">SUMIFS(СВЦЭМ!$K$40:$K$783,СВЦЭМ!$A$40:$A$783,$A370,СВЦЭМ!$B$39:$B$789,M$366)+'СЕТ СН'!$F$13</f>
        <v>#VALUE!</v>
      </c>
      <c r="N370" s="36" t="e">
        <f ca="1">SUMIFS(СВЦЭМ!$K$40:$K$783,СВЦЭМ!$A$40:$A$783,$A370,СВЦЭМ!$B$39:$B$789,N$366)+'СЕТ СН'!$F$13</f>
        <v>#VALUE!</v>
      </c>
      <c r="O370" s="36" t="e">
        <f ca="1">SUMIFS(СВЦЭМ!$K$40:$K$783,СВЦЭМ!$A$40:$A$783,$A370,СВЦЭМ!$B$39:$B$789,O$366)+'СЕТ СН'!$F$13</f>
        <v>#VALUE!</v>
      </c>
      <c r="P370" s="36" t="e">
        <f ca="1">SUMIFS(СВЦЭМ!$K$40:$K$783,СВЦЭМ!$A$40:$A$783,$A370,СВЦЭМ!$B$39:$B$789,P$366)+'СЕТ СН'!$F$13</f>
        <v>#VALUE!</v>
      </c>
      <c r="Q370" s="36" t="e">
        <f ca="1">SUMIFS(СВЦЭМ!$K$40:$K$783,СВЦЭМ!$A$40:$A$783,$A370,СВЦЭМ!$B$39:$B$789,Q$366)+'СЕТ СН'!$F$13</f>
        <v>#VALUE!</v>
      </c>
      <c r="R370" s="36" t="e">
        <f ca="1">SUMIFS(СВЦЭМ!$K$40:$K$783,СВЦЭМ!$A$40:$A$783,$A370,СВЦЭМ!$B$39:$B$789,R$366)+'СЕТ СН'!$F$13</f>
        <v>#VALUE!</v>
      </c>
      <c r="S370" s="36" t="e">
        <f ca="1">SUMIFS(СВЦЭМ!$K$40:$K$783,СВЦЭМ!$A$40:$A$783,$A370,СВЦЭМ!$B$39:$B$789,S$366)+'СЕТ СН'!$F$13</f>
        <v>#VALUE!</v>
      </c>
      <c r="T370" s="36" t="e">
        <f ca="1">SUMIFS(СВЦЭМ!$K$40:$K$783,СВЦЭМ!$A$40:$A$783,$A370,СВЦЭМ!$B$39:$B$789,T$366)+'СЕТ СН'!$F$13</f>
        <v>#VALUE!</v>
      </c>
      <c r="U370" s="36" t="e">
        <f ca="1">SUMIFS(СВЦЭМ!$K$40:$K$783,СВЦЭМ!$A$40:$A$783,$A370,СВЦЭМ!$B$39:$B$789,U$366)+'СЕТ СН'!$F$13</f>
        <v>#VALUE!</v>
      </c>
      <c r="V370" s="36" t="e">
        <f ca="1">SUMIFS(СВЦЭМ!$K$40:$K$783,СВЦЭМ!$A$40:$A$783,$A370,СВЦЭМ!$B$39:$B$789,V$366)+'СЕТ СН'!$F$13</f>
        <v>#VALUE!</v>
      </c>
      <c r="W370" s="36" t="e">
        <f ca="1">SUMIFS(СВЦЭМ!$K$40:$K$783,СВЦЭМ!$A$40:$A$783,$A370,СВЦЭМ!$B$39:$B$789,W$366)+'СЕТ СН'!$F$13</f>
        <v>#VALUE!</v>
      </c>
      <c r="X370" s="36" t="e">
        <f ca="1">SUMIFS(СВЦЭМ!$K$40:$K$783,СВЦЭМ!$A$40:$A$783,$A370,СВЦЭМ!$B$39:$B$789,X$366)+'СЕТ СН'!$F$13</f>
        <v>#VALUE!</v>
      </c>
      <c r="Y370" s="36" t="e">
        <f ca="1">SUMIFS(СВЦЭМ!$K$40:$K$783,СВЦЭМ!$A$40:$A$783,$A370,СВЦЭМ!$B$39:$B$789,Y$366)+'СЕТ СН'!$F$13</f>
        <v>#VALUE!</v>
      </c>
    </row>
    <row r="371" spans="1:25" ht="15.75" hidden="1" x14ac:dyDescent="0.2">
      <c r="A371" s="35">
        <f t="shared" si="10"/>
        <v>45631</v>
      </c>
      <c r="B371" s="36" t="e">
        <f ca="1">SUMIFS(СВЦЭМ!$K$40:$K$783,СВЦЭМ!$A$40:$A$783,$A371,СВЦЭМ!$B$39:$B$789,B$366)+'СЕТ СН'!$F$13</f>
        <v>#VALUE!</v>
      </c>
      <c r="C371" s="36" t="e">
        <f ca="1">SUMIFS(СВЦЭМ!$K$40:$K$783,СВЦЭМ!$A$40:$A$783,$A371,СВЦЭМ!$B$39:$B$789,C$366)+'СЕТ СН'!$F$13</f>
        <v>#VALUE!</v>
      </c>
      <c r="D371" s="36" t="e">
        <f ca="1">SUMIFS(СВЦЭМ!$K$40:$K$783,СВЦЭМ!$A$40:$A$783,$A371,СВЦЭМ!$B$39:$B$789,D$366)+'СЕТ СН'!$F$13</f>
        <v>#VALUE!</v>
      </c>
      <c r="E371" s="36" t="e">
        <f ca="1">SUMIFS(СВЦЭМ!$K$40:$K$783,СВЦЭМ!$A$40:$A$783,$A371,СВЦЭМ!$B$39:$B$789,E$366)+'СЕТ СН'!$F$13</f>
        <v>#VALUE!</v>
      </c>
      <c r="F371" s="36" t="e">
        <f ca="1">SUMIFS(СВЦЭМ!$K$40:$K$783,СВЦЭМ!$A$40:$A$783,$A371,СВЦЭМ!$B$39:$B$789,F$366)+'СЕТ СН'!$F$13</f>
        <v>#VALUE!</v>
      </c>
      <c r="G371" s="36" t="e">
        <f ca="1">SUMIFS(СВЦЭМ!$K$40:$K$783,СВЦЭМ!$A$40:$A$783,$A371,СВЦЭМ!$B$39:$B$789,G$366)+'СЕТ СН'!$F$13</f>
        <v>#VALUE!</v>
      </c>
      <c r="H371" s="36" t="e">
        <f ca="1">SUMIFS(СВЦЭМ!$K$40:$K$783,СВЦЭМ!$A$40:$A$783,$A371,СВЦЭМ!$B$39:$B$789,H$366)+'СЕТ СН'!$F$13</f>
        <v>#VALUE!</v>
      </c>
      <c r="I371" s="36" t="e">
        <f ca="1">SUMIFS(СВЦЭМ!$K$40:$K$783,СВЦЭМ!$A$40:$A$783,$A371,СВЦЭМ!$B$39:$B$789,I$366)+'СЕТ СН'!$F$13</f>
        <v>#VALUE!</v>
      </c>
      <c r="J371" s="36" t="e">
        <f ca="1">SUMIFS(СВЦЭМ!$K$40:$K$783,СВЦЭМ!$A$40:$A$783,$A371,СВЦЭМ!$B$39:$B$789,J$366)+'СЕТ СН'!$F$13</f>
        <v>#VALUE!</v>
      </c>
      <c r="K371" s="36" t="e">
        <f ca="1">SUMIFS(СВЦЭМ!$K$40:$K$783,СВЦЭМ!$A$40:$A$783,$A371,СВЦЭМ!$B$39:$B$789,K$366)+'СЕТ СН'!$F$13</f>
        <v>#VALUE!</v>
      </c>
      <c r="L371" s="36" t="e">
        <f ca="1">SUMIFS(СВЦЭМ!$K$40:$K$783,СВЦЭМ!$A$40:$A$783,$A371,СВЦЭМ!$B$39:$B$789,L$366)+'СЕТ СН'!$F$13</f>
        <v>#VALUE!</v>
      </c>
      <c r="M371" s="36" t="e">
        <f ca="1">SUMIFS(СВЦЭМ!$K$40:$K$783,СВЦЭМ!$A$40:$A$783,$A371,СВЦЭМ!$B$39:$B$789,M$366)+'СЕТ СН'!$F$13</f>
        <v>#VALUE!</v>
      </c>
      <c r="N371" s="36" t="e">
        <f ca="1">SUMIFS(СВЦЭМ!$K$40:$K$783,СВЦЭМ!$A$40:$A$783,$A371,СВЦЭМ!$B$39:$B$789,N$366)+'СЕТ СН'!$F$13</f>
        <v>#VALUE!</v>
      </c>
      <c r="O371" s="36" t="e">
        <f ca="1">SUMIFS(СВЦЭМ!$K$40:$K$783,СВЦЭМ!$A$40:$A$783,$A371,СВЦЭМ!$B$39:$B$789,O$366)+'СЕТ СН'!$F$13</f>
        <v>#VALUE!</v>
      </c>
      <c r="P371" s="36" t="e">
        <f ca="1">SUMIFS(СВЦЭМ!$K$40:$K$783,СВЦЭМ!$A$40:$A$783,$A371,СВЦЭМ!$B$39:$B$789,P$366)+'СЕТ СН'!$F$13</f>
        <v>#VALUE!</v>
      </c>
      <c r="Q371" s="36" t="e">
        <f ca="1">SUMIFS(СВЦЭМ!$K$40:$K$783,СВЦЭМ!$A$40:$A$783,$A371,СВЦЭМ!$B$39:$B$789,Q$366)+'СЕТ СН'!$F$13</f>
        <v>#VALUE!</v>
      </c>
      <c r="R371" s="36" t="e">
        <f ca="1">SUMIFS(СВЦЭМ!$K$40:$K$783,СВЦЭМ!$A$40:$A$783,$A371,СВЦЭМ!$B$39:$B$789,R$366)+'СЕТ СН'!$F$13</f>
        <v>#VALUE!</v>
      </c>
      <c r="S371" s="36" t="e">
        <f ca="1">SUMIFS(СВЦЭМ!$K$40:$K$783,СВЦЭМ!$A$40:$A$783,$A371,СВЦЭМ!$B$39:$B$789,S$366)+'СЕТ СН'!$F$13</f>
        <v>#VALUE!</v>
      </c>
      <c r="T371" s="36" t="e">
        <f ca="1">SUMIFS(СВЦЭМ!$K$40:$K$783,СВЦЭМ!$A$40:$A$783,$A371,СВЦЭМ!$B$39:$B$789,T$366)+'СЕТ СН'!$F$13</f>
        <v>#VALUE!</v>
      </c>
      <c r="U371" s="36" t="e">
        <f ca="1">SUMIFS(СВЦЭМ!$K$40:$K$783,СВЦЭМ!$A$40:$A$783,$A371,СВЦЭМ!$B$39:$B$789,U$366)+'СЕТ СН'!$F$13</f>
        <v>#VALUE!</v>
      </c>
      <c r="V371" s="36" t="e">
        <f ca="1">SUMIFS(СВЦЭМ!$K$40:$K$783,СВЦЭМ!$A$40:$A$783,$A371,СВЦЭМ!$B$39:$B$789,V$366)+'СЕТ СН'!$F$13</f>
        <v>#VALUE!</v>
      </c>
      <c r="W371" s="36" t="e">
        <f ca="1">SUMIFS(СВЦЭМ!$K$40:$K$783,СВЦЭМ!$A$40:$A$783,$A371,СВЦЭМ!$B$39:$B$789,W$366)+'СЕТ СН'!$F$13</f>
        <v>#VALUE!</v>
      </c>
      <c r="X371" s="36" t="e">
        <f ca="1">SUMIFS(СВЦЭМ!$K$40:$K$783,СВЦЭМ!$A$40:$A$783,$A371,СВЦЭМ!$B$39:$B$789,X$366)+'СЕТ СН'!$F$13</f>
        <v>#VALUE!</v>
      </c>
      <c r="Y371" s="36" t="e">
        <f ca="1">SUMIFS(СВЦЭМ!$K$40:$K$783,СВЦЭМ!$A$40:$A$783,$A371,СВЦЭМ!$B$39:$B$789,Y$366)+'СЕТ СН'!$F$13</f>
        <v>#VALUE!</v>
      </c>
    </row>
    <row r="372" spans="1:25" ht="15.75" hidden="1" x14ac:dyDescent="0.2">
      <c r="A372" s="35">
        <f t="shared" si="10"/>
        <v>45632</v>
      </c>
      <c r="B372" s="36" t="e">
        <f ca="1">SUMIFS(СВЦЭМ!$K$40:$K$783,СВЦЭМ!$A$40:$A$783,$A372,СВЦЭМ!$B$39:$B$789,B$366)+'СЕТ СН'!$F$13</f>
        <v>#VALUE!</v>
      </c>
      <c r="C372" s="36" t="e">
        <f ca="1">SUMIFS(СВЦЭМ!$K$40:$K$783,СВЦЭМ!$A$40:$A$783,$A372,СВЦЭМ!$B$39:$B$789,C$366)+'СЕТ СН'!$F$13</f>
        <v>#VALUE!</v>
      </c>
      <c r="D372" s="36" t="e">
        <f ca="1">SUMIFS(СВЦЭМ!$K$40:$K$783,СВЦЭМ!$A$40:$A$783,$A372,СВЦЭМ!$B$39:$B$789,D$366)+'СЕТ СН'!$F$13</f>
        <v>#VALUE!</v>
      </c>
      <c r="E372" s="36" t="e">
        <f ca="1">SUMIFS(СВЦЭМ!$K$40:$K$783,СВЦЭМ!$A$40:$A$783,$A372,СВЦЭМ!$B$39:$B$789,E$366)+'СЕТ СН'!$F$13</f>
        <v>#VALUE!</v>
      </c>
      <c r="F372" s="36" t="e">
        <f ca="1">SUMIFS(СВЦЭМ!$K$40:$K$783,СВЦЭМ!$A$40:$A$783,$A372,СВЦЭМ!$B$39:$B$789,F$366)+'СЕТ СН'!$F$13</f>
        <v>#VALUE!</v>
      </c>
      <c r="G372" s="36" t="e">
        <f ca="1">SUMIFS(СВЦЭМ!$K$40:$K$783,СВЦЭМ!$A$40:$A$783,$A372,СВЦЭМ!$B$39:$B$789,G$366)+'СЕТ СН'!$F$13</f>
        <v>#VALUE!</v>
      </c>
      <c r="H372" s="36" t="e">
        <f ca="1">SUMIFS(СВЦЭМ!$K$40:$K$783,СВЦЭМ!$A$40:$A$783,$A372,СВЦЭМ!$B$39:$B$789,H$366)+'СЕТ СН'!$F$13</f>
        <v>#VALUE!</v>
      </c>
      <c r="I372" s="36" t="e">
        <f ca="1">SUMIFS(СВЦЭМ!$K$40:$K$783,СВЦЭМ!$A$40:$A$783,$A372,СВЦЭМ!$B$39:$B$789,I$366)+'СЕТ СН'!$F$13</f>
        <v>#VALUE!</v>
      </c>
      <c r="J372" s="36" t="e">
        <f ca="1">SUMIFS(СВЦЭМ!$K$40:$K$783,СВЦЭМ!$A$40:$A$783,$A372,СВЦЭМ!$B$39:$B$789,J$366)+'СЕТ СН'!$F$13</f>
        <v>#VALUE!</v>
      </c>
      <c r="K372" s="36" t="e">
        <f ca="1">SUMIFS(СВЦЭМ!$K$40:$K$783,СВЦЭМ!$A$40:$A$783,$A372,СВЦЭМ!$B$39:$B$789,K$366)+'СЕТ СН'!$F$13</f>
        <v>#VALUE!</v>
      </c>
      <c r="L372" s="36" t="e">
        <f ca="1">SUMIFS(СВЦЭМ!$K$40:$K$783,СВЦЭМ!$A$40:$A$783,$A372,СВЦЭМ!$B$39:$B$789,L$366)+'СЕТ СН'!$F$13</f>
        <v>#VALUE!</v>
      </c>
      <c r="M372" s="36" t="e">
        <f ca="1">SUMIFS(СВЦЭМ!$K$40:$K$783,СВЦЭМ!$A$40:$A$783,$A372,СВЦЭМ!$B$39:$B$789,M$366)+'СЕТ СН'!$F$13</f>
        <v>#VALUE!</v>
      </c>
      <c r="N372" s="36" t="e">
        <f ca="1">SUMIFS(СВЦЭМ!$K$40:$K$783,СВЦЭМ!$A$40:$A$783,$A372,СВЦЭМ!$B$39:$B$789,N$366)+'СЕТ СН'!$F$13</f>
        <v>#VALUE!</v>
      </c>
      <c r="O372" s="36" t="e">
        <f ca="1">SUMIFS(СВЦЭМ!$K$40:$K$783,СВЦЭМ!$A$40:$A$783,$A372,СВЦЭМ!$B$39:$B$789,O$366)+'СЕТ СН'!$F$13</f>
        <v>#VALUE!</v>
      </c>
      <c r="P372" s="36" t="e">
        <f ca="1">SUMIFS(СВЦЭМ!$K$40:$K$783,СВЦЭМ!$A$40:$A$783,$A372,СВЦЭМ!$B$39:$B$789,P$366)+'СЕТ СН'!$F$13</f>
        <v>#VALUE!</v>
      </c>
      <c r="Q372" s="36" t="e">
        <f ca="1">SUMIFS(СВЦЭМ!$K$40:$K$783,СВЦЭМ!$A$40:$A$783,$A372,СВЦЭМ!$B$39:$B$789,Q$366)+'СЕТ СН'!$F$13</f>
        <v>#VALUE!</v>
      </c>
      <c r="R372" s="36" t="e">
        <f ca="1">SUMIFS(СВЦЭМ!$K$40:$K$783,СВЦЭМ!$A$40:$A$783,$A372,СВЦЭМ!$B$39:$B$789,R$366)+'СЕТ СН'!$F$13</f>
        <v>#VALUE!</v>
      </c>
      <c r="S372" s="36" t="e">
        <f ca="1">SUMIFS(СВЦЭМ!$K$40:$K$783,СВЦЭМ!$A$40:$A$783,$A372,СВЦЭМ!$B$39:$B$789,S$366)+'СЕТ СН'!$F$13</f>
        <v>#VALUE!</v>
      </c>
      <c r="T372" s="36" t="e">
        <f ca="1">SUMIFS(СВЦЭМ!$K$40:$K$783,СВЦЭМ!$A$40:$A$783,$A372,СВЦЭМ!$B$39:$B$789,T$366)+'СЕТ СН'!$F$13</f>
        <v>#VALUE!</v>
      </c>
      <c r="U372" s="36" t="e">
        <f ca="1">SUMIFS(СВЦЭМ!$K$40:$K$783,СВЦЭМ!$A$40:$A$783,$A372,СВЦЭМ!$B$39:$B$789,U$366)+'СЕТ СН'!$F$13</f>
        <v>#VALUE!</v>
      </c>
      <c r="V372" s="36" t="e">
        <f ca="1">SUMIFS(СВЦЭМ!$K$40:$K$783,СВЦЭМ!$A$40:$A$783,$A372,СВЦЭМ!$B$39:$B$789,V$366)+'СЕТ СН'!$F$13</f>
        <v>#VALUE!</v>
      </c>
      <c r="W372" s="36" t="e">
        <f ca="1">SUMIFS(СВЦЭМ!$K$40:$K$783,СВЦЭМ!$A$40:$A$783,$A372,СВЦЭМ!$B$39:$B$789,W$366)+'СЕТ СН'!$F$13</f>
        <v>#VALUE!</v>
      </c>
      <c r="X372" s="36" t="e">
        <f ca="1">SUMIFS(СВЦЭМ!$K$40:$K$783,СВЦЭМ!$A$40:$A$783,$A372,СВЦЭМ!$B$39:$B$789,X$366)+'СЕТ СН'!$F$13</f>
        <v>#VALUE!</v>
      </c>
      <c r="Y372" s="36" t="e">
        <f ca="1">SUMIFS(СВЦЭМ!$K$40:$K$783,СВЦЭМ!$A$40:$A$783,$A372,СВЦЭМ!$B$39:$B$789,Y$366)+'СЕТ СН'!$F$13</f>
        <v>#VALUE!</v>
      </c>
    </row>
    <row r="373" spans="1:25" ht="15.75" hidden="1" x14ac:dyDescent="0.2">
      <c r="A373" s="35">
        <f t="shared" si="10"/>
        <v>45633</v>
      </c>
      <c r="B373" s="36" t="e">
        <f ca="1">SUMIFS(СВЦЭМ!$K$40:$K$783,СВЦЭМ!$A$40:$A$783,$A373,СВЦЭМ!$B$39:$B$789,B$366)+'СЕТ СН'!$F$13</f>
        <v>#VALUE!</v>
      </c>
      <c r="C373" s="36" t="e">
        <f ca="1">SUMIFS(СВЦЭМ!$K$40:$K$783,СВЦЭМ!$A$40:$A$783,$A373,СВЦЭМ!$B$39:$B$789,C$366)+'СЕТ СН'!$F$13</f>
        <v>#VALUE!</v>
      </c>
      <c r="D373" s="36" t="e">
        <f ca="1">SUMIFS(СВЦЭМ!$K$40:$K$783,СВЦЭМ!$A$40:$A$783,$A373,СВЦЭМ!$B$39:$B$789,D$366)+'СЕТ СН'!$F$13</f>
        <v>#VALUE!</v>
      </c>
      <c r="E373" s="36" t="e">
        <f ca="1">SUMIFS(СВЦЭМ!$K$40:$K$783,СВЦЭМ!$A$40:$A$783,$A373,СВЦЭМ!$B$39:$B$789,E$366)+'СЕТ СН'!$F$13</f>
        <v>#VALUE!</v>
      </c>
      <c r="F373" s="36" t="e">
        <f ca="1">SUMIFS(СВЦЭМ!$K$40:$K$783,СВЦЭМ!$A$40:$A$783,$A373,СВЦЭМ!$B$39:$B$789,F$366)+'СЕТ СН'!$F$13</f>
        <v>#VALUE!</v>
      </c>
      <c r="G373" s="36" t="e">
        <f ca="1">SUMIFS(СВЦЭМ!$K$40:$K$783,СВЦЭМ!$A$40:$A$783,$A373,СВЦЭМ!$B$39:$B$789,G$366)+'СЕТ СН'!$F$13</f>
        <v>#VALUE!</v>
      </c>
      <c r="H373" s="36" t="e">
        <f ca="1">SUMIFS(СВЦЭМ!$K$40:$K$783,СВЦЭМ!$A$40:$A$783,$A373,СВЦЭМ!$B$39:$B$789,H$366)+'СЕТ СН'!$F$13</f>
        <v>#VALUE!</v>
      </c>
      <c r="I373" s="36" t="e">
        <f ca="1">SUMIFS(СВЦЭМ!$K$40:$K$783,СВЦЭМ!$A$40:$A$783,$A373,СВЦЭМ!$B$39:$B$789,I$366)+'СЕТ СН'!$F$13</f>
        <v>#VALUE!</v>
      </c>
      <c r="J373" s="36" t="e">
        <f ca="1">SUMIFS(СВЦЭМ!$K$40:$K$783,СВЦЭМ!$A$40:$A$783,$A373,СВЦЭМ!$B$39:$B$789,J$366)+'СЕТ СН'!$F$13</f>
        <v>#VALUE!</v>
      </c>
      <c r="K373" s="36" t="e">
        <f ca="1">SUMIFS(СВЦЭМ!$K$40:$K$783,СВЦЭМ!$A$40:$A$783,$A373,СВЦЭМ!$B$39:$B$789,K$366)+'СЕТ СН'!$F$13</f>
        <v>#VALUE!</v>
      </c>
      <c r="L373" s="36" t="e">
        <f ca="1">SUMIFS(СВЦЭМ!$K$40:$K$783,СВЦЭМ!$A$40:$A$783,$A373,СВЦЭМ!$B$39:$B$789,L$366)+'СЕТ СН'!$F$13</f>
        <v>#VALUE!</v>
      </c>
      <c r="M373" s="36" t="e">
        <f ca="1">SUMIFS(СВЦЭМ!$K$40:$K$783,СВЦЭМ!$A$40:$A$783,$A373,СВЦЭМ!$B$39:$B$789,M$366)+'СЕТ СН'!$F$13</f>
        <v>#VALUE!</v>
      </c>
      <c r="N373" s="36" t="e">
        <f ca="1">SUMIFS(СВЦЭМ!$K$40:$K$783,СВЦЭМ!$A$40:$A$783,$A373,СВЦЭМ!$B$39:$B$789,N$366)+'СЕТ СН'!$F$13</f>
        <v>#VALUE!</v>
      </c>
      <c r="O373" s="36" t="e">
        <f ca="1">SUMIFS(СВЦЭМ!$K$40:$K$783,СВЦЭМ!$A$40:$A$783,$A373,СВЦЭМ!$B$39:$B$789,O$366)+'СЕТ СН'!$F$13</f>
        <v>#VALUE!</v>
      </c>
      <c r="P373" s="36" t="e">
        <f ca="1">SUMIFS(СВЦЭМ!$K$40:$K$783,СВЦЭМ!$A$40:$A$783,$A373,СВЦЭМ!$B$39:$B$789,P$366)+'СЕТ СН'!$F$13</f>
        <v>#VALUE!</v>
      </c>
      <c r="Q373" s="36" t="e">
        <f ca="1">SUMIFS(СВЦЭМ!$K$40:$K$783,СВЦЭМ!$A$40:$A$783,$A373,СВЦЭМ!$B$39:$B$789,Q$366)+'СЕТ СН'!$F$13</f>
        <v>#VALUE!</v>
      </c>
      <c r="R373" s="36" t="e">
        <f ca="1">SUMIFS(СВЦЭМ!$K$40:$K$783,СВЦЭМ!$A$40:$A$783,$A373,СВЦЭМ!$B$39:$B$789,R$366)+'СЕТ СН'!$F$13</f>
        <v>#VALUE!</v>
      </c>
      <c r="S373" s="36" t="e">
        <f ca="1">SUMIFS(СВЦЭМ!$K$40:$K$783,СВЦЭМ!$A$40:$A$783,$A373,СВЦЭМ!$B$39:$B$789,S$366)+'СЕТ СН'!$F$13</f>
        <v>#VALUE!</v>
      </c>
      <c r="T373" s="36" t="e">
        <f ca="1">SUMIFS(СВЦЭМ!$K$40:$K$783,СВЦЭМ!$A$40:$A$783,$A373,СВЦЭМ!$B$39:$B$789,T$366)+'СЕТ СН'!$F$13</f>
        <v>#VALUE!</v>
      </c>
      <c r="U373" s="36" t="e">
        <f ca="1">SUMIFS(СВЦЭМ!$K$40:$K$783,СВЦЭМ!$A$40:$A$783,$A373,СВЦЭМ!$B$39:$B$789,U$366)+'СЕТ СН'!$F$13</f>
        <v>#VALUE!</v>
      </c>
      <c r="V373" s="36" t="e">
        <f ca="1">SUMIFS(СВЦЭМ!$K$40:$K$783,СВЦЭМ!$A$40:$A$783,$A373,СВЦЭМ!$B$39:$B$789,V$366)+'СЕТ СН'!$F$13</f>
        <v>#VALUE!</v>
      </c>
      <c r="W373" s="36" t="e">
        <f ca="1">SUMIFS(СВЦЭМ!$K$40:$K$783,СВЦЭМ!$A$40:$A$783,$A373,СВЦЭМ!$B$39:$B$789,W$366)+'СЕТ СН'!$F$13</f>
        <v>#VALUE!</v>
      </c>
      <c r="X373" s="36" t="e">
        <f ca="1">SUMIFS(СВЦЭМ!$K$40:$K$783,СВЦЭМ!$A$40:$A$783,$A373,СВЦЭМ!$B$39:$B$789,X$366)+'СЕТ СН'!$F$13</f>
        <v>#VALUE!</v>
      </c>
      <c r="Y373" s="36" t="e">
        <f ca="1">SUMIFS(СВЦЭМ!$K$40:$K$783,СВЦЭМ!$A$40:$A$783,$A373,СВЦЭМ!$B$39:$B$789,Y$366)+'СЕТ СН'!$F$13</f>
        <v>#VALUE!</v>
      </c>
    </row>
    <row r="374" spans="1:25" ht="15.75" hidden="1" x14ac:dyDescent="0.2">
      <c r="A374" s="35">
        <f t="shared" si="10"/>
        <v>45634</v>
      </c>
      <c r="B374" s="36" t="e">
        <f ca="1">SUMIFS(СВЦЭМ!$K$40:$K$783,СВЦЭМ!$A$40:$A$783,$A374,СВЦЭМ!$B$39:$B$789,B$366)+'СЕТ СН'!$F$13</f>
        <v>#VALUE!</v>
      </c>
      <c r="C374" s="36" t="e">
        <f ca="1">SUMIFS(СВЦЭМ!$K$40:$K$783,СВЦЭМ!$A$40:$A$783,$A374,СВЦЭМ!$B$39:$B$789,C$366)+'СЕТ СН'!$F$13</f>
        <v>#VALUE!</v>
      </c>
      <c r="D374" s="36" t="e">
        <f ca="1">SUMIFS(СВЦЭМ!$K$40:$K$783,СВЦЭМ!$A$40:$A$783,$A374,СВЦЭМ!$B$39:$B$789,D$366)+'СЕТ СН'!$F$13</f>
        <v>#VALUE!</v>
      </c>
      <c r="E374" s="36" t="e">
        <f ca="1">SUMIFS(СВЦЭМ!$K$40:$K$783,СВЦЭМ!$A$40:$A$783,$A374,СВЦЭМ!$B$39:$B$789,E$366)+'СЕТ СН'!$F$13</f>
        <v>#VALUE!</v>
      </c>
      <c r="F374" s="36" t="e">
        <f ca="1">SUMIFS(СВЦЭМ!$K$40:$K$783,СВЦЭМ!$A$40:$A$783,$A374,СВЦЭМ!$B$39:$B$789,F$366)+'СЕТ СН'!$F$13</f>
        <v>#VALUE!</v>
      </c>
      <c r="G374" s="36" t="e">
        <f ca="1">SUMIFS(СВЦЭМ!$K$40:$K$783,СВЦЭМ!$A$40:$A$783,$A374,СВЦЭМ!$B$39:$B$789,G$366)+'СЕТ СН'!$F$13</f>
        <v>#VALUE!</v>
      </c>
      <c r="H374" s="36" t="e">
        <f ca="1">SUMIFS(СВЦЭМ!$K$40:$K$783,СВЦЭМ!$A$40:$A$783,$A374,СВЦЭМ!$B$39:$B$789,H$366)+'СЕТ СН'!$F$13</f>
        <v>#VALUE!</v>
      </c>
      <c r="I374" s="36" t="e">
        <f ca="1">SUMIFS(СВЦЭМ!$K$40:$K$783,СВЦЭМ!$A$40:$A$783,$A374,СВЦЭМ!$B$39:$B$789,I$366)+'СЕТ СН'!$F$13</f>
        <v>#VALUE!</v>
      </c>
      <c r="J374" s="36" t="e">
        <f ca="1">SUMIFS(СВЦЭМ!$K$40:$K$783,СВЦЭМ!$A$40:$A$783,$A374,СВЦЭМ!$B$39:$B$789,J$366)+'СЕТ СН'!$F$13</f>
        <v>#VALUE!</v>
      </c>
      <c r="K374" s="36" t="e">
        <f ca="1">SUMIFS(СВЦЭМ!$K$40:$K$783,СВЦЭМ!$A$40:$A$783,$A374,СВЦЭМ!$B$39:$B$789,K$366)+'СЕТ СН'!$F$13</f>
        <v>#VALUE!</v>
      </c>
      <c r="L374" s="36" t="e">
        <f ca="1">SUMIFS(СВЦЭМ!$K$40:$K$783,СВЦЭМ!$A$40:$A$783,$A374,СВЦЭМ!$B$39:$B$789,L$366)+'СЕТ СН'!$F$13</f>
        <v>#VALUE!</v>
      </c>
      <c r="M374" s="36" t="e">
        <f ca="1">SUMIFS(СВЦЭМ!$K$40:$K$783,СВЦЭМ!$A$40:$A$783,$A374,СВЦЭМ!$B$39:$B$789,M$366)+'СЕТ СН'!$F$13</f>
        <v>#VALUE!</v>
      </c>
      <c r="N374" s="36" t="e">
        <f ca="1">SUMIFS(СВЦЭМ!$K$40:$K$783,СВЦЭМ!$A$40:$A$783,$A374,СВЦЭМ!$B$39:$B$789,N$366)+'СЕТ СН'!$F$13</f>
        <v>#VALUE!</v>
      </c>
      <c r="O374" s="36" t="e">
        <f ca="1">SUMIFS(СВЦЭМ!$K$40:$K$783,СВЦЭМ!$A$40:$A$783,$A374,СВЦЭМ!$B$39:$B$789,O$366)+'СЕТ СН'!$F$13</f>
        <v>#VALUE!</v>
      </c>
      <c r="P374" s="36" t="e">
        <f ca="1">SUMIFS(СВЦЭМ!$K$40:$K$783,СВЦЭМ!$A$40:$A$783,$A374,СВЦЭМ!$B$39:$B$789,P$366)+'СЕТ СН'!$F$13</f>
        <v>#VALUE!</v>
      </c>
      <c r="Q374" s="36" t="e">
        <f ca="1">SUMIFS(СВЦЭМ!$K$40:$K$783,СВЦЭМ!$A$40:$A$783,$A374,СВЦЭМ!$B$39:$B$789,Q$366)+'СЕТ СН'!$F$13</f>
        <v>#VALUE!</v>
      </c>
      <c r="R374" s="36" t="e">
        <f ca="1">SUMIFS(СВЦЭМ!$K$40:$K$783,СВЦЭМ!$A$40:$A$783,$A374,СВЦЭМ!$B$39:$B$789,R$366)+'СЕТ СН'!$F$13</f>
        <v>#VALUE!</v>
      </c>
      <c r="S374" s="36" t="e">
        <f ca="1">SUMIFS(СВЦЭМ!$K$40:$K$783,СВЦЭМ!$A$40:$A$783,$A374,СВЦЭМ!$B$39:$B$789,S$366)+'СЕТ СН'!$F$13</f>
        <v>#VALUE!</v>
      </c>
      <c r="T374" s="36" t="e">
        <f ca="1">SUMIFS(СВЦЭМ!$K$40:$K$783,СВЦЭМ!$A$40:$A$783,$A374,СВЦЭМ!$B$39:$B$789,T$366)+'СЕТ СН'!$F$13</f>
        <v>#VALUE!</v>
      </c>
      <c r="U374" s="36" t="e">
        <f ca="1">SUMIFS(СВЦЭМ!$K$40:$K$783,СВЦЭМ!$A$40:$A$783,$A374,СВЦЭМ!$B$39:$B$789,U$366)+'СЕТ СН'!$F$13</f>
        <v>#VALUE!</v>
      </c>
      <c r="V374" s="36" t="e">
        <f ca="1">SUMIFS(СВЦЭМ!$K$40:$K$783,СВЦЭМ!$A$40:$A$783,$A374,СВЦЭМ!$B$39:$B$789,V$366)+'СЕТ СН'!$F$13</f>
        <v>#VALUE!</v>
      </c>
      <c r="W374" s="36" t="e">
        <f ca="1">SUMIFS(СВЦЭМ!$K$40:$K$783,СВЦЭМ!$A$40:$A$783,$A374,СВЦЭМ!$B$39:$B$789,W$366)+'СЕТ СН'!$F$13</f>
        <v>#VALUE!</v>
      </c>
      <c r="X374" s="36" t="e">
        <f ca="1">SUMIFS(СВЦЭМ!$K$40:$K$783,СВЦЭМ!$A$40:$A$783,$A374,СВЦЭМ!$B$39:$B$789,X$366)+'СЕТ СН'!$F$13</f>
        <v>#VALUE!</v>
      </c>
      <c r="Y374" s="36" t="e">
        <f ca="1">SUMIFS(СВЦЭМ!$K$40:$K$783,СВЦЭМ!$A$40:$A$783,$A374,СВЦЭМ!$B$39:$B$789,Y$366)+'СЕТ СН'!$F$13</f>
        <v>#VALUE!</v>
      </c>
    </row>
    <row r="375" spans="1:25" ht="15.75" hidden="1" x14ac:dyDescent="0.2">
      <c r="A375" s="35">
        <f t="shared" si="10"/>
        <v>45635</v>
      </c>
      <c r="B375" s="36" t="e">
        <f ca="1">SUMIFS(СВЦЭМ!$K$40:$K$783,СВЦЭМ!$A$40:$A$783,$A375,СВЦЭМ!$B$39:$B$789,B$366)+'СЕТ СН'!$F$13</f>
        <v>#VALUE!</v>
      </c>
      <c r="C375" s="36" t="e">
        <f ca="1">SUMIFS(СВЦЭМ!$K$40:$K$783,СВЦЭМ!$A$40:$A$783,$A375,СВЦЭМ!$B$39:$B$789,C$366)+'СЕТ СН'!$F$13</f>
        <v>#VALUE!</v>
      </c>
      <c r="D375" s="36" t="e">
        <f ca="1">SUMIFS(СВЦЭМ!$K$40:$K$783,СВЦЭМ!$A$40:$A$783,$A375,СВЦЭМ!$B$39:$B$789,D$366)+'СЕТ СН'!$F$13</f>
        <v>#VALUE!</v>
      </c>
      <c r="E375" s="36" t="e">
        <f ca="1">SUMIFS(СВЦЭМ!$K$40:$K$783,СВЦЭМ!$A$40:$A$783,$A375,СВЦЭМ!$B$39:$B$789,E$366)+'СЕТ СН'!$F$13</f>
        <v>#VALUE!</v>
      </c>
      <c r="F375" s="36" t="e">
        <f ca="1">SUMIFS(СВЦЭМ!$K$40:$K$783,СВЦЭМ!$A$40:$A$783,$A375,СВЦЭМ!$B$39:$B$789,F$366)+'СЕТ СН'!$F$13</f>
        <v>#VALUE!</v>
      </c>
      <c r="G375" s="36" t="e">
        <f ca="1">SUMIFS(СВЦЭМ!$K$40:$K$783,СВЦЭМ!$A$40:$A$783,$A375,СВЦЭМ!$B$39:$B$789,G$366)+'СЕТ СН'!$F$13</f>
        <v>#VALUE!</v>
      </c>
      <c r="H375" s="36" t="e">
        <f ca="1">SUMIFS(СВЦЭМ!$K$40:$K$783,СВЦЭМ!$A$40:$A$783,$A375,СВЦЭМ!$B$39:$B$789,H$366)+'СЕТ СН'!$F$13</f>
        <v>#VALUE!</v>
      </c>
      <c r="I375" s="36" t="e">
        <f ca="1">SUMIFS(СВЦЭМ!$K$40:$K$783,СВЦЭМ!$A$40:$A$783,$A375,СВЦЭМ!$B$39:$B$789,I$366)+'СЕТ СН'!$F$13</f>
        <v>#VALUE!</v>
      </c>
      <c r="J375" s="36" t="e">
        <f ca="1">SUMIFS(СВЦЭМ!$K$40:$K$783,СВЦЭМ!$A$40:$A$783,$A375,СВЦЭМ!$B$39:$B$789,J$366)+'СЕТ СН'!$F$13</f>
        <v>#VALUE!</v>
      </c>
      <c r="K375" s="36" t="e">
        <f ca="1">SUMIFS(СВЦЭМ!$K$40:$K$783,СВЦЭМ!$A$40:$A$783,$A375,СВЦЭМ!$B$39:$B$789,K$366)+'СЕТ СН'!$F$13</f>
        <v>#VALUE!</v>
      </c>
      <c r="L375" s="36" t="e">
        <f ca="1">SUMIFS(СВЦЭМ!$K$40:$K$783,СВЦЭМ!$A$40:$A$783,$A375,СВЦЭМ!$B$39:$B$789,L$366)+'СЕТ СН'!$F$13</f>
        <v>#VALUE!</v>
      </c>
      <c r="M375" s="36" t="e">
        <f ca="1">SUMIFS(СВЦЭМ!$K$40:$K$783,СВЦЭМ!$A$40:$A$783,$A375,СВЦЭМ!$B$39:$B$789,M$366)+'СЕТ СН'!$F$13</f>
        <v>#VALUE!</v>
      </c>
      <c r="N375" s="36" t="e">
        <f ca="1">SUMIFS(СВЦЭМ!$K$40:$K$783,СВЦЭМ!$A$40:$A$783,$A375,СВЦЭМ!$B$39:$B$789,N$366)+'СЕТ СН'!$F$13</f>
        <v>#VALUE!</v>
      </c>
      <c r="O375" s="36" t="e">
        <f ca="1">SUMIFS(СВЦЭМ!$K$40:$K$783,СВЦЭМ!$A$40:$A$783,$A375,СВЦЭМ!$B$39:$B$789,O$366)+'СЕТ СН'!$F$13</f>
        <v>#VALUE!</v>
      </c>
      <c r="P375" s="36" t="e">
        <f ca="1">SUMIFS(СВЦЭМ!$K$40:$K$783,СВЦЭМ!$A$40:$A$783,$A375,СВЦЭМ!$B$39:$B$789,P$366)+'СЕТ СН'!$F$13</f>
        <v>#VALUE!</v>
      </c>
      <c r="Q375" s="36" t="e">
        <f ca="1">SUMIFS(СВЦЭМ!$K$40:$K$783,СВЦЭМ!$A$40:$A$783,$A375,СВЦЭМ!$B$39:$B$789,Q$366)+'СЕТ СН'!$F$13</f>
        <v>#VALUE!</v>
      </c>
      <c r="R375" s="36" t="e">
        <f ca="1">SUMIFS(СВЦЭМ!$K$40:$K$783,СВЦЭМ!$A$40:$A$783,$A375,СВЦЭМ!$B$39:$B$789,R$366)+'СЕТ СН'!$F$13</f>
        <v>#VALUE!</v>
      </c>
      <c r="S375" s="36" t="e">
        <f ca="1">SUMIFS(СВЦЭМ!$K$40:$K$783,СВЦЭМ!$A$40:$A$783,$A375,СВЦЭМ!$B$39:$B$789,S$366)+'СЕТ СН'!$F$13</f>
        <v>#VALUE!</v>
      </c>
      <c r="T375" s="36" t="e">
        <f ca="1">SUMIFS(СВЦЭМ!$K$40:$K$783,СВЦЭМ!$A$40:$A$783,$A375,СВЦЭМ!$B$39:$B$789,T$366)+'СЕТ СН'!$F$13</f>
        <v>#VALUE!</v>
      </c>
      <c r="U375" s="36" t="e">
        <f ca="1">SUMIFS(СВЦЭМ!$K$40:$K$783,СВЦЭМ!$A$40:$A$783,$A375,СВЦЭМ!$B$39:$B$789,U$366)+'СЕТ СН'!$F$13</f>
        <v>#VALUE!</v>
      </c>
      <c r="V375" s="36" t="e">
        <f ca="1">SUMIFS(СВЦЭМ!$K$40:$K$783,СВЦЭМ!$A$40:$A$783,$A375,СВЦЭМ!$B$39:$B$789,V$366)+'СЕТ СН'!$F$13</f>
        <v>#VALUE!</v>
      </c>
      <c r="W375" s="36" t="e">
        <f ca="1">SUMIFS(СВЦЭМ!$K$40:$K$783,СВЦЭМ!$A$40:$A$783,$A375,СВЦЭМ!$B$39:$B$789,W$366)+'СЕТ СН'!$F$13</f>
        <v>#VALUE!</v>
      </c>
      <c r="X375" s="36" t="e">
        <f ca="1">SUMIFS(СВЦЭМ!$K$40:$K$783,СВЦЭМ!$A$40:$A$783,$A375,СВЦЭМ!$B$39:$B$789,X$366)+'СЕТ СН'!$F$13</f>
        <v>#VALUE!</v>
      </c>
      <c r="Y375" s="36" t="e">
        <f ca="1">SUMIFS(СВЦЭМ!$K$40:$K$783,СВЦЭМ!$A$40:$A$783,$A375,СВЦЭМ!$B$39:$B$789,Y$366)+'СЕТ СН'!$F$13</f>
        <v>#VALUE!</v>
      </c>
    </row>
    <row r="376" spans="1:25" ht="15.75" hidden="1" x14ac:dyDescent="0.2">
      <c r="A376" s="35">
        <f t="shared" si="10"/>
        <v>45636</v>
      </c>
      <c r="B376" s="36" t="e">
        <f ca="1">SUMIFS(СВЦЭМ!$K$40:$K$783,СВЦЭМ!$A$40:$A$783,$A376,СВЦЭМ!$B$39:$B$789,B$366)+'СЕТ СН'!$F$13</f>
        <v>#VALUE!</v>
      </c>
      <c r="C376" s="36" t="e">
        <f ca="1">SUMIFS(СВЦЭМ!$K$40:$K$783,СВЦЭМ!$A$40:$A$783,$A376,СВЦЭМ!$B$39:$B$789,C$366)+'СЕТ СН'!$F$13</f>
        <v>#VALUE!</v>
      </c>
      <c r="D376" s="36" t="e">
        <f ca="1">SUMIFS(СВЦЭМ!$K$40:$K$783,СВЦЭМ!$A$40:$A$783,$A376,СВЦЭМ!$B$39:$B$789,D$366)+'СЕТ СН'!$F$13</f>
        <v>#VALUE!</v>
      </c>
      <c r="E376" s="36" t="e">
        <f ca="1">SUMIFS(СВЦЭМ!$K$40:$K$783,СВЦЭМ!$A$40:$A$783,$A376,СВЦЭМ!$B$39:$B$789,E$366)+'СЕТ СН'!$F$13</f>
        <v>#VALUE!</v>
      </c>
      <c r="F376" s="36" t="e">
        <f ca="1">SUMIFS(СВЦЭМ!$K$40:$K$783,СВЦЭМ!$A$40:$A$783,$A376,СВЦЭМ!$B$39:$B$789,F$366)+'СЕТ СН'!$F$13</f>
        <v>#VALUE!</v>
      </c>
      <c r="G376" s="36" t="e">
        <f ca="1">SUMIFS(СВЦЭМ!$K$40:$K$783,СВЦЭМ!$A$40:$A$783,$A376,СВЦЭМ!$B$39:$B$789,G$366)+'СЕТ СН'!$F$13</f>
        <v>#VALUE!</v>
      </c>
      <c r="H376" s="36" t="e">
        <f ca="1">SUMIFS(СВЦЭМ!$K$40:$K$783,СВЦЭМ!$A$40:$A$783,$A376,СВЦЭМ!$B$39:$B$789,H$366)+'СЕТ СН'!$F$13</f>
        <v>#VALUE!</v>
      </c>
      <c r="I376" s="36" t="e">
        <f ca="1">SUMIFS(СВЦЭМ!$K$40:$K$783,СВЦЭМ!$A$40:$A$783,$A376,СВЦЭМ!$B$39:$B$789,I$366)+'СЕТ СН'!$F$13</f>
        <v>#VALUE!</v>
      </c>
      <c r="J376" s="36" t="e">
        <f ca="1">SUMIFS(СВЦЭМ!$K$40:$K$783,СВЦЭМ!$A$40:$A$783,$A376,СВЦЭМ!$B$39:$B$789,J$366)+'СЕТ СН'!$F$13</f>
        <v>#VALUE!</v>
      </c>
      <c r="K376" s="36" t="e">
        <f ca="1">SUMIFS(СВЦЭМ!$K$40:$K$783,СВЦЭМ!$A$40:$A$783,$A376,СВЦЭМ!$B$39:$B$789,K$366)+'СЕТ СН'!$F$13</f>
        <v>#VALUE!</v>
      </c>
      <c r="L376" s="36" t="e">
        <f ca="1">SUMIFS(СВЦЭМ!$K$40:$K$783,СВЦЭМ!$A$40:$A$783,$A376,СВЦЭМ!$B$39:$B$789,L$366)+'СЕТ СН'!$F$13</f>
        <v>#VALUE!</v>
      </c>
      <c r="M376" s="36" t="e">
        <f ca="1">SUMIFS(СВЦЭМ!$K$40:$K$783,СВЦЭМ!$A$40:$A$783,$A376,СВЦЭМ!$B$39:$B$789,M$366)+'СЕТ СН'!$F$13</f>
        <v>#VALUE!</v>
      </c>
      <c r="N376" s="36" t="e">
        <f ca="1">SUMIFS(СВЦЭМ!$K$40:$K$783,СВЦЭМ!$A$40:$A$783,$A376,СВЦЭМ!$B$39:$B$789,N$366)+'СЕТ СН'!$F$13</f>
        <v>#VALUE!</v>
      </c>
      <c r="O376" s="36" t="e">
        <f ca="1">SUMIFS(СВЦЭМ!$K$40:$K$783,СВЦЭМ!$A$40:$A$783,$A376,СВЦЭМ!$B$39:$B$789,O$366)+'СЕТ СН'!$F$13</f>
        <v>#VALUE!</v>
      </c>
      <c r="P376" s="36" t="e">
        <f ca="1">SUMIFS(СВЦЭМ!$K$40:$K$783,СВЦЭМ!$A$40:$A$783,$A376,СВЦЭМ!$B$39:$B$789,P$366)+'СЕТ СН'!$F$13</f>
        <v>#VALUE!</v>
      </c>
      <c r="Q376" s="36" t="e">
        <f ca="1">SUMIFS(СВЦЭМ!$K$40:$K$783,СВЦЭМ!$A$40:$A$783,$A376,СВЦЭМ!$B$39:$B$789,Q$366)+'СЕТ СН'!$F$13</f>
        <v>#VALUE!</v>
      </c>
      <c r="R376" s="36" t="e">
        <f ca="1">SUMIFS(СВЦЭМ!$K$40:$K$783,СВЦЭМ!$A$40:$A$783,$A376,СВЦЭМ!$B$39:$B$789,R$366)+'СЕТ СН'!$F$13</f>
        <v>#VALUE!</v>
      </c>
      <c r="S376" s="36" t="e">
        <f ca="1">SUMIFS(СВЦЭМ!$K$40:$K$783,СВЦЭМ!$A$40:$A$783,$A376,СВЦЭМ!$B$39:$B$789,S$366)+'СЕТ СН'!$F$13</f>
        <v>#VALUE!</v>
      </c>
      <c r="T376" s="36" t="e">
        <f ca="1">SUMIFS(СВЦЭМ!$K$40:$K$783,СВЦЭМ!$A$40:$A$783,$A376,СВЦЭМ!$B$39:$B$789,T$366)+'СЕТ СН'!$F$13</f>
        <v>#VALUE!</v>
      </c>
      <c r="U376" s="36" t="e">
        <f ca="1">SUMIFS(СВЦЭМ!$K$40:$K$783,СВЦЭМ!$A$40:$A$783,$A376,СВЦЭМ!$B$39:$B$789,U$366)+'СЕТ СН'!$F$13</f>
        <v>#VALUE!</v>
      </c>
      <c r="V376" s="36" t="e">
        <f ca="1">SUMIFS(СВЦЭМ!$K$40:$K$783,СВЦЭМ!$A$40:$A$783,$A376,СВЦЭМ!$B$39:$B$789,V$366)+'СЕТ СН'!$F$13</f>
        <v>#VALUE!</v>
      </c>
      <c r="W376" s="36" t="e">
        <f ca="1">SUMIFS(СВЦЭМ!$K$40:$K$783,СВЦЭМ!$A$40:$A$783,$A376,СВЦЭМ!$B$39:$B$789,W$366)+'СЕТ СН'!$F$13</f>
        <v>#VALUE!</v>
      </c>
      <c r="X376" s="36" t="e">
        <f ca="1">SUMIFS(СВЦЭМ!$K$40:$K$783,СВЦЭМ!$A$40:$A$783,$A376,СВЦЭМ!$B$39:$B$789,X$366)+'СЕТ СН'!$F$13</f>
        <v>#VALUE!</v>
      </c>
      <c r="Y376" s="36" t="e">
        <f ca="1">SUMIFS(СВЦЭМ!$K$40:$K$783,СВЦЭМ!$A$40:$A$783,$A376,СВЦЭМ!$B$39:$B$789,Y$366)+'СЕТ СН'!$F$13</f>
        <v>#VALUE!</v>
      </c>
    </row>
    <row r="377" spans="1:25" ht="15.75" hidden="1" x14ac:dyDescent="0.2">
      <c r="A377" s="35">
        <f t="shared" si="10"/>
        <v>45637</v>
      </c>
      <c r="B377" s="36" t="e">
        <f ca="1">SUMIFS(СВЦЭМ!$K$40:$K$783,СВЦЭМ!$A$40:$A$783,$A377,СВЦЭМ!$B$39:$B$789,B$366)+'СЕТ СН'!$F$13</f>
        <v>#VALUE!</v>
      </c>
      <c r="C377" s="36" t="e">
        <f ca="1">SUMIFS(СВЦЭМ!$K$40:$K$783,СВЦЭМ!$A$40:$A$783,$A377,СВЦЭМ!$B$39:$B$789,C$366)+'СЕТ СН'!$F$13</f>
        <v>#VALUE!</v>
      </c>
      <c r="D377" s="36" t="e">
        <f ca="1">SUMIFS(СВЦЭМ!$K$40:$K$783,СВЦЭМ!$A$40:$A$783,$A377,СВЦЭМ!$B$39:$B$789,D$366)+'СЕТ СН'!$F$13</f>
        <v>#VALUE!</v>
      </c>
      <c r="E377" s="36" t="e">
        <f ca="1">SUMIFS(СВЦЭМ!$K$40:$K$783,СВЦЭМ!$A$40:$A$783,$A377,СВЦЭМ!$B$39:$B$789,E$366)+'СЕТ СН'!$F$13</f>
        <v>#VALUE!</v>
      </c>
      <c r="F377" s="36" t="e">
        <f ca="1">SUMIFS(СВЦЭМ!$K$40:$K$783,СВЦЭМ!$A$40:$A$783,$A377,СВЦЭМ!$B$39:$B$789,F$366)+'СЕТ СН'!$F$13</f>
        <v>#VALUE!</v>
      </c>
      <c r="G377" s="36" t="e">
        <f ca="1">SUMIFS(СВЦЭМ!$K$40:$K$783,СВЦЭМ!$A$40:$A$783,$A377,СВЦЭМ!$B$39:$B$789,G$366)+'СЕТ СН'!$F$13</f>
        <v>#VALUE!</v>
      </c>
      <c r="H377" s="36" t="e">
        <f ca="1">SUMIFS(СВЦЭМ!$K$40:$K$783,СВЦЭМ!$A$40:$A$783,$A377,СВЦЭМ!$B$39:$B$789,H$366)+'СЕТ СН'!$F$13</f>
        <v>#VALUE!</v>
      </c>
      <c r="I377" s="36" t="e">
        <f ca="1">SUMIFS(СВЦЭМ!$K$40:$K$783,СВЦЭМ!$A$40:$A$783,$A377,СВЦЭМ!$B$39:$B$789,I$366)+'СЕТ СН'!$F$13</f>
        <v>#VALUE!</v>
      </c>
      <c r="J377" s="36" t="e">
        <f ca="1">SUMIFS(СВЦЭМ!$K$40:$K$783,СВЦЭМ!$A$40:$A$783,$A377,СВЦЭМ!$B$39:$B$789,J$366)+'СЕТ СН'!$F$13</f>
        <v>#VALUE!</v>
      </c>
      <c r="K377" s="36" t="e">
        <f ca="1">SUMIFS(СВЦЭМ!$K$40:$K$783,СВЦЭМ!$A$40:$A$783,$A377,СВЦЭМ!$B$39:$B$789,K$366)+'СЕТ СН'!$F$13</f>
        <v>#VALUE!</v>
      </c>
      <c r="L377" s="36" t="e">
        <f ca="1">SUMIFS(СВЦЭМ!$K$40:$K$783,СВЦЭМ!$A$40:$A$783,$A377,СВЦЭМ!$B$39:$B$789,L$366)+'СЕТ СН'!$F$13</f>
        <v>#VALUE!</v>
      </c>
      <c r="M377" s="36" t="e">
        <f ca="1">SUMIFS(СВЦЭМ!$K$40:$K$783,СВЦЭМ!$A$40:$A$783,$A377,СВЦЭМ!$B$39:$B$789,M$366)+'СЕТ СН'!$F$13</f>
        <v>#VALUE!</v>
      </c>
      <c r="N377" s="36" t="e">
        <f ca="1">SUMIFS(СВЦЭМ!$K$40:$K$783,СВЦЭМ!$A$40:$A$783,$A377,СВЦЭМ!$B$39:$B$789,N$366)+'СЕТ СН'!$F$13</f>
        <v>#VALUE!</v>
      </c>
      <c r="O377" s="36" t="e">
        <f ca="1">SUMIFS(СВЦЭМ!$K$40:$K$783,СВЦЭМ!$A$40:$A$783,$A377,СВЦЭМ!$B$39:$B$789,O$366)+'СЕТ СН'!$F$13</f>
        <v>#VALUE!</v>
      </c>
      <c r="P377" s="36" t="e">
        <f ca="1">SUMIFS(СВЦЭМ!$K$40:$K$783,СВЦЭМ!$A$40:$A$783,$A377,СВЦЭМ!$B$39:$B$789,P$366)+'СЕТ СН'!$F$13</f>
        <v>#VALUE!</v>
      </c>
      <c r="Q377" s="36" t="e">
        <f ca="1">SUMIFS(СВЦЭМ!$K$40:$K$783,СВЦЭМ!$A$40:$A$783,$A377,СВЦЭМ!$B$39:$B$789,Q$366)+'СЕТ СН'!$F$13</f>
        <v>#VALUE!</v>
      </c>
      <c r="R377" s="36" t="e">
        <f ca="1">SUMIFS(СВЦЭМ!$K$40:$K$783,СВЦЭМ!$A$40:$A$783,$A377,СВЦЭМ!$B$39:$B$789,R$366)+'СЕТ СН'!$F$13</f>
        <v>#VALUE!</v>
      </c>
      <c r="S377" s="36" t="e">
        <f ca="1">SUMIFS(СВЦЭМ!$K$40:$K$783,СВЦЭМ!$A$40:$A$783,$A377,СВЦЭМ!$B$39:$B$789,S$366)+'СЕТ СН'!$F$13</f>
        <v>#VALUE!</v>
      </c>
      <c r="T377" s="36" t="e">
        <f ca="1">SUMIFS(СВЦЭМ!$K$40:$K$783,СВЦЭМ!$A$40:$A$783,$A377,СВЦЭМ!$B$39:$B$789,T$366)+'СЕТ СН'!$F$13</f>
        <v>#VALUE!</v>
      </c>
      <c r="U377" s="36" t="e">
        <f ca="1">SUMIFS(СВЦЭМ!$K$40:$K$783,СВЦЭМ!$A$40:$A$783,$A377,СВЦЭМ!$B$39:$B$789,U$366)+'СЕТ СН'!$F$13</f>
        <v>#VALUE!</v>
      </c>
      <c r="V377" s="36" t="e">
        <f ca="1">SUMIFS(СВЦЭМ!$K$40:$K$783,СВЦЭМ!$A$40:$A$783,$A377,СВЦЭМ!$B$39:$B$789,V$366)+'СЕТ СН'!$F$13</f>
        <v>#VALUE!</v>
      </c>
      <c r="W377" s="36" t="e">
        <f ca="1">SUMIFS(СВЦЭМ!$K$40:$K$783,СВЦЭМ!$A$40:$A$783,$A377,СВЦЭМ!$B$39:$B$789,W$366)+'СЕТ СН'!$F$13</f>
        <v>#VALUE!</v>
      </c>
      <c r="X377" s="36" t="e">
        <f ca="1">SUMIFS(СВЦЭМ!$K$40:$K$783,СВЦЭМ!$A$40:$A$783,$A377,СВЦЭМ!$B$39:$B$789,X$366)+'СЕТ СН'!$F$13</f>
        <v>#VALUE!</v>
      </c>
      <c r="Y377" s="36" t="e">
        <f ca="1">SUMIFS(СВЦЭМ!$K$40:$K$783,СВЦЭМ!$A$40:$A$783,$A377,СВЦЭМ!$B$39:$B$789,Y$366)+'СЕТ СН'!$F$13</f>
        <v>#VALUE!</v>
      </c>
    </row>
    <row r="378" spans="1:25" ht="15.75" hidden="1" x14ac:dyDescent="0.2">
      <c r="A378" s="35">
        <f t="shared" si="10"/>
        <v>45638</v>
      </c>
      <c r="B378" s="36" t="e">
        <f ca="1">SUMIFS(СВЦЭМ!$K$40:$K$783,СВЦЭМ!$A$40:$A$783,$A378,СВЦЭМ!$B$39:$B$789,B$366)+'СЕТ СН'!$F$13</f>
        <v>#VALUE!</v>
      </c>
      <c r="C378" s="36" t="e">
        <f ca="1">SUMIFS(СВЦЭМ!$K$40:$K$783,СВЦЭМ!$A$40:$A$783,$A378,СВЦЭМ!$B$39:$B$789,C$366)+'СЕТ СН'!$F$13</f>
        <v>#VALUE!</v>
      </c>
      <c r="D378" s="36" t="e">
        <f ca="1">SUMIFS(СВЦЭМ!$K$40:$K$783,СВЦЭМ!$A$40:$A$783,$A378,СВЦЭМ!$B$39:$B$789,D$366)+'СЕТ СН'!$F$13</f>
        <v>#VALUE!</v>
      </c>
      <c r="E378" s="36" t="e">
        <f ca="1">SUMIFS(СВЦЭМ!$K$40:$K$783,СВЦЭМ!$A$40:$A$783,$A378,СВЦЭМ!$B$39:$B$789,E$366)+'СЕТ СН'!$F$13</f>
        <v>#VALUE!</v>
      </c>
      <c r="F378" s="36" t="e">
        <f ca="1">SUMIFS(СВЦЭМ!$K$40:$K$783,СВЦЭМ!$A$40:$A$783,$A378,СВЦЭМ!$B$39:$B$789,F$366)+'СЕТ СН'!$F$13</f>
        <v>#VALUE!</v>
      </c>
      <c r="G378" s="36" t="e">
        <f ca="1">SUMIFS(СВЦЭМ!$K$40:$K$783,СВЦЭМ!$A$40:$A$783,$A378,СВЦЭМ!$B$39:$B$789,G$366)+'СЕТ СН'!$F$13</f>
        <v>#VALUE!</v>
      </c>
      <c r="H378" s="36" t="e">
        <f ca="1">SUMIFS(СВЦЭМ!$K$40:$K$783,СВЦЭМ!$A$40:$A$783,$A378,СВЦЭМ!$B$39:$B$789,H$366)+'СЕТ СН'!$F$13</f>
        <v>#VALUE!</v>
      </c>
      <c r="I378" s="36" t="e">
        <f ca="1">SUMIFS(СВЦЭМ!$K$40:$K$783,СВЦЭМ!$A$40:$A$783,$A378,СВЦЭМ!$B$39:$B$789,I$366)+'СЕТ СН'!$F$13</f>
        <v>#VALUE!</v>
      </c>
      <c r="J378" s="36" t="e">
        <f ca="1">SUMIFS(СВЦЭМ!$K$40:$K$783,СВЦЭМ!$A$40:$A$783,$A378,СВЦЭМ!$B$39:$B$789,J$366)+'СЕТ СН'!$F$13</f>
        <v>#VALUE!</v>
      </c>
      <c r="K378" s="36" t="e">
        <f ca="1">SUMIFS(СВЦЭМ!$K$40:$K$783,СВЦЭМ!$A$40:$A$783,$A378,СВЦЭМ!$B$39:$B$789,K$366)+'СЕТ СН'!$F$13</f>
        <v>#VALUE!</v>
      </c>
      <c r="L378" s="36" t="e">
        <f ca="1">SUMIFS(СВЦЭМ!$K$40:$K$783,СВЦЭМ!$A$40:$A$783,$A378,СВЦЭМ!$B$39:$B$789,L$366)+'СЕТ СН'!$F$13</f>
        <v>#VALUE!</v>
      </c>
      <c r="M378" s="36" t="e">
        <f ca="1">SUMIFS(СВЦЭМ!$K$40:$K$783,СВЦЭМ!$A$40:$A$783,$A378,СВЦЭМ!$B$39:$B$789,M$366)+'СЕТ СН'!$F$13</f>
        <v>#VALUE!</v>
      </c>
      <c r="N378" s="36" t="e">
        <f ca="1">SUMIFS(СВЦЭМ!$K$40:$K$783,СВЦЭМ!$A$40:$A$783,$A378,СВЦЭМ!$B$39:$B$789,N$366)+'СЕТ СН'!$F$13</f>
        <v>#VALUE!</v>
      </c>
      <c r="O378" s="36" t="e">
        <f ca="1">SUMIFS(СВЦЭМ!$K$40:$K$783,СВЦЭМ!$A$40:$A$783,$A378,СВЦЭМ!$B$39:$B$789,O$366)+'СЕТ СН'!$F$13</f>
        <v>#VALUE!</v>
      </c>
      <c r="P378" s="36" t="e">
        <f ca="1">SUMIFS(СВЦЭМ!$K$40:$K$783,СВЦЭМ!$A$40:$A$783,$A378,СВЦЭМ!$B$39:$B$789,P$366)+'СЕТ СН'!$F$13</f>
        <v>#VALUE!</v>
      </c>
      <c r="Q378" s="36" t="e">
        <f ca="1">SUMIFS(СВЦЭМ!$K$40:$K$783,СВЦЭМ!$A$40:$A$783,$A378,СВЦЭМ!$B$39:$B$789,Q$366)+'СЕТ СН'!$F$13</f>
        <v>#VALUE!</v>
      </c>
      <c r="R378" s="36" t="e">
        <f ca="1">SUMIFS(СВЦЭМ!$K$40:$K$783,СВЦЭМ!$A$40:$A$783,$A378,СВЦЭМ!$B$39:$B$789,R$366)+'СЕТ СН'!$F$13</f>
        <v>#VALUE!</v>
      </c>
      <c r="S378" s="36" t="e">
        <f ca="1">SUMIFS(СВЦЭМ!$K$40:$K$783,СВЦЭМ!$A$40:$A$783,$A378,СВЦЭМ!$B$39:$B$789,S$366)+'СЕТ СН'!$F$13</f>
        <v>#VALUE!</v>
      </c>
      <c r="T378" s="36" t="e">
        <f ca="1">SUMIFS(СВЦЭМ!$K$40:$K$783,СВЦЭМ!$A$40:$A$783,$A378,СВЦЭМ!$B$39:$B$789,T$366)+'СЕТ СН'!$F$13</f>
        <v>#VALUE!</v>
      </c>
      <c r="U378" s="36" t="e">
        <f ca="1">SUMIFS(СВЦЭМ!$K$40:$K$783,СВЦЭМ!$A$40:$A$783,$A378,СВЦЭМ!$B$39:$B$789,U$366)+'СЕТ СН'!$F$13</f>
        <v>#VALUE!</v>
      </c>
      <c r="V378" s="36" t="e">
        <f ca="1">SUMIFS(СВЦЭМ!$K$40:$K$783,СВЦЭМ!$A$40:$A$783,$A378,СВЦЭМ!$B$39:$B$789,V$366)+'СЕТ СН'!$F$13</f>
        <v>#VALUE!</v>
      </c>
      <c r="W378" s="36" t="e">
        <f ca="1">SUMIFS(СВЦЭМ!$K$40:$K$783,СВЦЭМ!$A$40:$A$783,$A378,СВЦЭМ!$B$39:$B$789,W$366)+'СЕТ СН'!$F$13</f>
        <v>#VALUE!</v>
      </c>
      <c r="X378" s="36" t="e">
        <f ca="1">SUMIFS(СВЦЭМ!$K$40:$K$783,СВЦЭМ!$A$40:$A$783,$A378,СВЦЭМ!$B$39:$B$789,X$366)+'СЕТ СН'!$F$13</f>
        <v>#VALUE!</v>
      </c>
      <c r="Y378" s="36" t="e">
        <f ca="1">SUMIFS(СВЦЭМ!$K$40:$K$783,СВЦЭМ!$A$40:$A$783,$A378,СВЦЭМ!$B$39:$B$789,Y$366)+'СЕТ СН'!$F$13</f>
        <v>#VALUE!</v>
      </c>
    </row>
    <row r="379" spans="1:25" ht="15.75" hidden="1" x14ac:dyDescent="0.2">
      <c r="A379" s="35">
        <f t="shared" si="10"/>
        <v>45639</v>
      </c>
      <c r="B379" s="36" t="e">
        <f ca="1">SUMIFS(СВЦЭМ!$K$40:$K$783,СВЦЭМ!$A$40:$A$783,$A379,СВЦЭМ!$B$39:$B$789,B$366)+'СЕТ СН'!$F$13</f>
        <v>#VALUE!</v>
      </c>
      <c r="C379" s="36" t="e">
        <f ca="1">SUMIFS(СВЦЭМ!$K$40:$K$783,СВЦЭМ!$A$40:$A$783,$A379,СВЦЭМ!$B$39:$B$789,C$366)+'СЕТ СН'!$F$13</f>
        <v>#VALUE!</v>
      </c>
      <c r="D379" s="36" t="e">
        <f ca="1">SUMIFS(СВЦЭМ!$K$40:$K$783,СВЦЭМ!$A$40:$A$783,$A379,СВЦЭМ!$B$39:$B$789,D$366)+'СЕТ СН'!$F$13</f>
        <v>#VALUE!</v>
      </c>
      <c r="E379" s="36" t="e">
        <f ca="1">SUMIFS(СВЦЭМ!$K$40:$K$783,СВЦЭМ!$A$40:$A$783,$A379,СВЦЭМ!$B$39:$B$789,E$366)+'СЕТ СН'!$F$13</f>
        <v>#VALUE!</v>
      </c>
      <c r="F379" s="36" t="e">
        <f ca="1">SUMIFS(СВЦЭМ!$K$40:$K$783,СВЦЭМ!$A$40:$A$783,$A379,СВЦЭМ!$B$39:$B$789,F$366)+'СЕТ СН'!$F$13</f>
        <v>#VALUE!</v>
      </c>
      <c r="G379" s="36" t="e">
        <f ca="1">SUMIFS(СВЦЭМ!$K$40:$K$783,СВЦЭМ!$A$40:$A$783,$A379,СВЦЭМ!$B$39:$B$789,G$366)+'СЕТ СН'!$F$13</f>
        <v>#VALUE!</v>
      </c>
      <c r="H379" s="36" t="e">
        <f ca="1">SUMIFS(СВЦЭМ!$K$40:$K$783,СВЦЭМ!$A$40:$A$783,$A379,СВЦЭМ!$B$39:$B$789,H$366)+'СЕТ СН'!$F$13</f>
        <v>#VALUE!</v>
      </c>
      <c r="I379" s="36" t="e">
        <f ca="1">SUMIFS(СВЦЭМ!$K$40:$K$783,СВЦЭМ!$A$40:$A$783,$A379,СВЦЭМ!$B$39:$B$789,I$366)+'СЕТ СН'!$F$13</f>
        <v>#VALUE!</v>
      </c>
      <c r="J379" s="36" t="e">
        <f ca="1">SUMIFS(СВЦЭМ!$K$40:$K$783,СВЦЭМ!$A$40:$A$783,$A379,СВЦЭМ!$B$39:$B$789,J$366)+'СЕТ СН'!$F$13</f>
        <v>#VALUE!</v>
      </c>
      <c r="K379" s="36" t="e">
        <f ca="1">SUMIFS(СВЦЭМ!$K$40:$K$783,СВЦЭМ!$A$40:$A$783,$A379,СВЦЭМ!$B$39:$B$789,K$366)+'СЕТ СН'!$F$13</f>
        <v>#VALUE!</v>
      </c>
      <c r="L379" s="36" t="e">
        <f ca="1">SUMIFS(СВЦЭМ!$K$40:$K$783,СВЦЭМ!$A$40:$A$783,$A379,СВЦЭМ!$B$39:$B$789,L$366)+'СЕТ СН'!$F$13</f>
        <v>#VALUE!</v>
      </c>
      <c r="M379" s="36" t="e">
        <f ca="1">SUMIFS(СВЦЭМ!$K$40:$K$783,СВЦЭМ!$A$40:$A$783,$A379,СВЦЭМ!$B$39:$B$789,M$366)+'СЕТ СН'!$F$13</f>
        <v>#VALUE!</v>
      </c>
      <c r="N379" s="36" t="e">
        <f ca="1">SUMIFS(СВЦЭМ!$K$40:$K$783,СВЦЭМ!$A$40:$A$783,$A379,СВЦЭМ!$B$39:$B$789,N$366)+'СЕТ СН'!$F$13</f>
        <v>#VALUE!</v>
      </c>
      <c r="O379" s="36" t="e">
        <f ca="1">SUMIFS(СВЦЭМ!$K$40:$K$783,СВЦЭМ!$A$40:$A$783,$A379,СВЦЭМ!$B$39:$B$789,O$366)+'СЕТ СН'!$F$13</f>
        <v>#VALUE!</v>
      </c>
      <c r="P379" s="36" t="e">
        <f ca="1">SUMIFS(СВЦЭМ!$K$40:$K$783,СВЦЭМ!$A$40:$A$783,$A379,СВЦЭМ!$B$39:$B$789,P$366)+'СЕТ СН'!$F$13</f>
        <v>#VALUE!</v>
      </c>
      <c r="Q379" s="36" t="e">
        <f ca="1">SUMIFS(СВЦЭМ!$K$40:$K$783,СВЦЭМ!$A$40:$A$783,$A379,СВЦЭМ!$B$39:$B$789,Q$366)+'СЕТ СН'!$F$13</f>
        <v>#VALUE!</v>
      </c>
      <c r="R379" s="36" t="e">
        <f ca="1">SUMIFS(СВЦЭМ!$K$40:$K$783,СВЦЭМ!$A$40:$A$783,$A379,СВЦЭМ!$B$39:$B$789,R$366)+'СЕТ СН'!$F$13</f>
        <v>#VALUE!</v>
      </c>
      <c r="S379" s="36" t="e">
        <f ca="1">SUMIFS(СВЦЭМ!$K$40:$K$783,СВЦЭМ!$A$40:$A$783,$A379,СВЦЭМ!$B$39:$B$789,S$366)+'СЕТ СН'!$F$13</f>
        <v>#VALUE!</v>
      </c>
      <c r="T379" s="36" t="e">
        <f ca="1">SUMIFS(СВЦЭМ!$K$40:$K$783,СВЦЭМ!$A$40:$A$783,$A379,СВЦЭМ!$B$39:$B$789,T$366)+'СЕТ СН'!$F$13</f>
        <v>#VALUE!</v>
      </c>
      <c r="U379" s="36" t="e">
        <f ca="1">SUMIFS(СВЦЭМ!$K$40:$K$783,СВЦЭМ!$A$40:$A$783,$A379,СВЦЭМ!$B$39:$B$789,U$366)+'СЕТ СН'!$F$13</f>
        <v>#VALUE!</v>
      </c>
      <c r="V379" s="36" t="e">
        <f ca="1">SUMIFS(СВЦЭМ!$K$40:$K$783,СВЦЭМ!$A$40:$A$783,$A379,СВЦЭМ!$B$39:$B$789,V$366)+'СЕТ СН'!$F$13</f>
        <v>#VALUE!</v>
      </c>
      <c r="W379" s="36" t="e">
        <f ca="1">SUMIFS(СВЦЭМ!$K$40:$K$783,СВЦЭМ!$A$40:$A$783,$A379,СВЦЭМ!$B$39:$B$789,W$366)+'СЕТ СН'!$F$13</f>
        <v>#VALUE!</v>
      </c>
      <c r="X379" s="36" t="e">
        <f ca="1">SUMIFS(СВЦЭМ!$K$40:$K$783,СВЦЭМ!$A$40:$A$783,$A379,СВЦЭМ!$B$39:$B$789,X$366)+'СЕТ СН'!$F$13</f>
        <v>#VALUE!</v>
      </c>
      <c r="Y379" s="36" t="e">
        <f ca="1">SUMIFS(СВЦЭМ!$K$40:$K$783,СВЦЭМ!$A$40:$A$783,$A379,СВЦЭМ!$B$39:$B$789,Y$366)+'СЕТ СН'!$F$13</f>
        <v>#VALUE!</v>
      </c>
    </row>
    <row r="380" spans="1:25" ht="15.75" hidden="1" x14ac:dyDescent="0.2">
      <c r="A380" s="35">
        <f t="shared" si="10"/>
        <v>45640</v>
      </c>
      <c r="B380" s="36" t="e">
        <f ca="1">SUMIFS(СВЦЭМ!$K$40:$K$783,СВЦЭМ!$A$40:$A$783,$A380,СВЦЭМ!$B$39:$B$789,B$366)+'СЕТ СН'!$F$13</f>
        <v>#VALUE!</v>
      </c>
      <c r="C380" s="36" t="e">
        <f ca="1">SUMIFS(СВЦЭМ!$K$40:$K$783,СВЦЭМ!$A$40:$A$783,$A380,СВЦЭМ!$B$39:$B$789,C$366)+'СЕТ СН'!$F$13</f>
        <v>#VALUE!</v>
      </c>
      <c r="D380" s="36" t="e">
        <f ca="1">SUMIFS(СВЦЭМ!$K$40:$K$783,СВЦЭМ!$A$40:$A$783,$A380,СВЦЭМ!$B$39:$B$789,D$366)+'СЕТ СН'!$F$13</f>
        <v>#VALUE!</v>
      </c>
      <c r="E380" s="36" t="e">
        <f ca="1">SUMIFS(СВЦЭМ!$K$40:$K$783,СВЦЭМ!$A$40:$A$783,$A380,СВЦЭМ!$B$39:$B$789,E$366)+'СЕТ СН'!$F$13</f>
        <v>#VALUE!</v>
      </c>
      <c r="F380" s="36" t="e">
        <f ca="1">SUMIFS(СВЦЭМ!$K$40:$K$783,СВЦЭМ!$A$40:$A$783,$A380,СВЦЭМ!$B$39:$B$789,F$366)+'СЕТ СН'!$F$13</f>
        <v>#VALUE!</v>
      </c>
      <c r="G380" s="36" t="e">
        <f ca="1">SUMIFS(СВЦЭМ!$K$40:$K$783,СВЦЭМ!$A$40:$A$783,$A380,СВЦЭМ!$B$39:$B$789,G$366)+'СЕТ СН'!$F$13</f>
        <v>#VALUE!</v>
      </c>
      <c r="H380" s="36" t="e">
        <f ca="1">SUMIFS(СВЦЭМ!$K$40:$K$783,СВЦЭМ!$A$40:$A$783,$A380,СВЦЭМ!$B$39:$B$789,H$366)+'СЕТ СН'!$F$13</f>
        <v>#VALUE!</v>
      </c>
      <c r="I380" s="36" t="e">
        <f ca="1">SUMIFS(СВЦЭМ!$K$40:$K$783,СВЦЭМ!$A$40:$A$783,$A380,СВЦЭМ!$B$39:$B$789,I$366)+'СЕТ СН'!$F$13</f>
        <v>#VALUE!</v>
      </c>
      <c r="J380" s="36" t="e">
        <f ca="1">SUMIFS(СВЦЭМ!$K$40:$K$783,СВЦЭМ!$A$40:$A$783,$A380,СВЦЭМ!$B$39:$B$789,J$366)+'СЕТ СН'!$F$13</f>
        <v>#VALUE!</v>
      </c>
      <c r="K380" s="36" t="e">
        <f ca="1">SUMIFS(СВЦЭМ!$K$40:$K$783,СВЦЭМ!$A$40:$A$783,$A380,СВЦЭМ!$B$39:$B$789,K$366)+'СЕТ СН'!$F$13</f>
        <v>#VALUE!</v>
      </c>
      <c r="L380" s="36" t="e">
        <f ca="1">SUMIFS(СВЦЭМ!$K$40:$K$783,СВЦЭМ!$A$40:$A$783,$A380,СВЦЭМ!$B$39:$B$789,L$366)+'СЕТ СН'!$F$13</f>
        <v>#VALUE!</v>
      </c>
      <c r="M380" s="36" t="e">
        <f ca="1">SUMIFS(СВЦЭМ!$K$40:$K$783,СВЦЭМ!$A$40:$A$783,$A380,СВЦЭМ!$B$39:$B$789,M$366)+'СЕТ СН'!$F$13</f>
        <v>#VALUE!</v>
      </c>
      <c r="N380" s="36" t="e">
        <f ca="1">SUMIFS(СВЦЭМ!$K$40:$K$783,СВЦЭМ!$A$40:$A$783,$A380,СВЦЭМ!$B$39:$B$789,N$366)+'СЕТ СН'!$F$13</f>
        <v>#VALUE!</v>
      </c>
      <c r="O380" s="36" t="e">
        <f ca="1">SUMIFS(СВЦЭМ!$K$40:$K$783,СВЦЭМ!$A$40:$A$783,$A380,СВЦЭМ!$B$39:$B$789,O$366)+'СЕТ СН'!$F$13</f>
        <v>#VALUE!</v>
      </c>
      <c r="P380" s="36" t="e">
        <f ca="1">SUMIFS(СВЦЭМ!$K$40:$K$783,СВЦЭМ!$A$40:$A$783,$A380,СВЦЭМ!$B$39:$B$789,P$366)+'СЕТ СН'!$F$13</f>
        <v>#VALUE!</v>
      </c>
      <c r="Q380" s="36" t="e">
        <f ca="1">SUMIFS(СВЦЭМ!$K$40:$K$783,СВЦЭМ!$A$40:$A$783,$A380,СВЦЭМ!$B$39:$B$789,Q$366)+'СЕТ СН'!$F$13</f>
        <v>#VALUE!</v>
      </c>
      <c r="R380" s="36" t="e">
        <f ca="1">SUMIFS(СВЦЭМ!$K$40:$K$783,СВЦЭМ!$A$40:$A$783,$A380,СВЦЭМ!$B$39:$B$789,R$366)+'СЕТ СН'!$F$13</f>
        <v>#VALUE!</v>
      </c>
      <c r="S380" s="36" t="e">
        <f ca="1">SUMIFS(СВЦЭМ!$K$40:$K$783,СВЦЭМ!$A$40:$A$783,$A380,СВЦЭМ!$B$39:$B$789,S$366)+'СЕТ СН'!$F$13</f>
        <v>#VALUE!</v>
      </c>
      <c r="T380" s="36" t="e">
        <f ca="1">SUMIFS(СВЦЭМ!$K$40:$K$783,СВЦЭМ!$A$40:$A$783,$A380,СВЦЭМ!$B$39:$B$789,T$366)+'СЕТ СН'!$F$13</f>
        <v>#VALUE!</v>
      </c>
      <c r="U380" s="36" t="e">
        <f ca="1">SUMIFS(СВЦЭМ!$K$40:$K$783,СВЦЭМ!$A$40:$A$783,$A380,СВЦЭМ!$B$39:$B$789,U$366)+'СЕТ СН'!$F$13</f>
        <v>#VALUE!</v>
      </c>
      <c r="V380" s="36" t="e">
        <f ca="1">SUMIFS(СВЦЭМ!$K$40:$K$783,СВЦЭМ!$A$40:$A$783,$A380,СВЦЭМ!$B$39:$B$789,V$366)+'СЕТ СН'!$F$13</f>
        <v>#VALUE!</v>
      </c>
      <c r="W380" s="36" t="e">
        <f ca="1">SUMIFS(СВЦЭМ!$K$40:$K$783,СВЦЭМ!$A$40:$A$783,$A380,СВЦЭМ!$B$39:$B$789,W$366)+'СЕТ СН'!$F$13</f>
        <v>#VALUE!</v>
      </c>
      <c r="X380" s="36" t="e">
        <f ca="1">SUMIFS(СВЦЭМ!$K$40:$K$783,СВЦЭМ!$A$40:$A$783,$A380,СВЦЭМ!$B$39:$B$789,X$366)+'СЕТ СН'!$F$13</f>
        <v>#VALUE!</v>
      </c>
      <c r="Y380" s="36" t="e">
        <f ca="1">SUMIFS(СВЦЭМ!$K$40:$K$783,СВЦЭМ!$A$40:$A$783,$A380,СВЦЭМ!$B$39:$B$789,Y$366)+'СЕТ СН'!$F$13</f>
        <v>#VALUE!</v>
      </c>
    </row>
    <row r="381" spans="1:25" ht="15.75" hidden="1" x14ac:dyDescent="0.2">
      <c r="A381" s="35">
        <f t="shared" si="10"/>
        <v>45641</v>
      </c>
      <c r="B381" s="36" t="e">
        <f ca="1">SUMIFS(СВЦЭМ!$K$40:$K$783,СВЦЭМ!$A$40:$A$783,$A381,СВЦЭМ!$B$39:$B$789,B$366)+'СЕТ СН'!$F$13</f>
        <v>#VALUE!</v>
      </c>
      <c r="C381" s="36" t="e">
        <f ca="1">SUMIFS(СВЦЭМ!$K$40:$K$783,СВЦЭМ!$A$40:$A$783,$A381,СВЦЭМ!$B$39:$B$789,C$366)+'СЕТ СН'!$F$13</f>
        <v>#VALUE!</v>
      </c>
      <c r="D381" s="36" t="e">
        <f ca="1">SUMIFS(СВЦЭМ!$K$40:$K$783,СВЦЭМ!$A$40:$A$783,$A381,СВЦЭМ!$B$39:$B$789,D$366)+'СЕТ СН'!$F$13</f>
        <v>#VALUE!</v>
      </c>
      <c r="E381" s="36" t="e">
        <f ca="1">SUMIFS(СВЦЭМ!$K$40:$K$783,СВЦЭМ!$A$40:$A$783,$A381,СВЦЭМ!$B$39:$B$789,E$366)+'СЕТ СН'!$F$13</f>
        <v>#VALUE!</v>
      </c>
      <c r="F381" s="36" t="e">
        <f ca="1">SUMIFS(СВЦЭМ!$K$40:$K$783,СВЦЭМ!$A$40:$A$783,$A381,СВЦЭМ!$B$39:$B$789,F$366)+'СЕТ СН'!$F$13</f>
        <v>#VALUE!</v>
      </c>
      <c r="G381" s="36" t="e">
        <f ca="1">SUMIFS(СВЦЭМ!$K$40:$K$783,СВЦЭМ!$A$40:$A$783,$A381,СВЦЭМ!$B$39:$B$789,G$366)+'СЕТ СН'!$F$13</f>
        <v>#VALUE!</v>
      </c>
      <c r="H381" s="36" t="e">
        <f ca="1">SUMIFS(СВЦЭМ!$K$40:$K$783,СВЦЭМ!$A$40:$A$783,$A381,СВЦЭМ!$B$39:$B$789,H$366)+'СЕТ СН'!$F$13</f>
        <v>#VALUE!</v>
      </c>
      <c r="I381" s="36" t="e">
        <f ca="1">SUMIFS(СВЦЭМ!$K$40:$K$783,СВЦЭМ!$A$40:$A$783,$A381,СВЦЭМ!$B$39:$B$789,I$366)+'СЕТ СН'!$F$13</f>
        <v>#VALUE!</v>
      </c>
      <c r="J381" s="36" t="e">
        <f ca="1">SUMIFS(СВЦЭМ!$K$40:$K$783,СВЦЭМ!$A$40:$A$783,$A381,СВЦЭМ!$B$39:$B$789,J$366)+'СЕТ СН'!$F$13</f>
        <v>#VALUE!</v>
      </c>
      <c r="K381" s="36" t="e">
        <f ca="1">SUMIFS(СВЦЭМ!$K$40:$K$783,СВЦЭМ!$A$40:$A$783,$A381,СВЦЭМ!$B$39:$B$789,K$366)+'СЕТ СН'!$F$13</f>
        <v>#VALUE!</v>
      </c>
      <c r="L381" s="36" t="e">
        <f ca="1">SUMIFS(СВЦЭМ!$K$40:$K$783,СВЦЭМ!$A$40:$A$783,$A381,СВЦЭМ!$B$39:$B$789,L$366)+'СЕТ СН'!$F$13</f>
        <v>#VALUE!</v>
      </c>
      <c r="M381" s="36" t="e">
        <f ca="1">SUMIFS(СВЦЭМ!$K$40:$K$783,СВЦЭМ!$A$40:$A$783,$A381,СВЦЭМ!$B$39:$B$789,M$366)+'СЕТ СН'!$F$13</f>
        <v>#VALUE!</v>
      </c>
      <c r="N381" s="36" t="e">
        <f ca="1">SUMIFS(СВЦЭМ!$K$40:$K$783,СВЦЭМ!$A$40:$A$783,$A381,СВЦЭМ!$B$39:$B$789,N$366)+'СЕТ СН'!$F$13</f>
        <v>#VALUE!</v>
      </c>
      <c r="O381" s="36" t="e">
        <f ca="1">SUMIFS(СВЦЭМ!$K$40:$K$783,СВЦЭМ!$A$40:$A$783,$A381,СВЦЭМ!$B$39:$B$789,O$366)+'СЕТ СН'!$F$13</f>
        <v>#VALUE!</v>
      </c>
      <c r="P381" s="36" t="e">
        <f ca="1">SUMIFS(СВЦЭМ!$K$40:$K$783,СВЦЭМ!$A$40:$A$783,$A381,СВЦЭМ!$B$39:$B$789,P$366)+'СЕТ СН'!$F$13</f>
        <v>#VALUE!</v>
      </c>
      <c r="Q381" s="36" t="e">
        <f ca="1">SUMIFS(СВЦЭМ!$K$40:$K$783,СВЦЭМ!$A$40:$A$783,$A381,СВЦЭМ!$B$39:$B$789,Q$366)+'СЕТ СН'!$F$13</f>
        <v>#VALUE!</v>
      </c>
      <c r="R381" s="36" t="e">
        <f ca="1">SUMIFS(СВЦЭМ!$K$40:$K$783,СВЦЭМ!$A$40:$A$783,$A381,СВЦЭМ!$B$39:$B$789,R$366)+'СЕТ СН'!$F$13</f>
        <v>#VALUE!</v>
      </c>
      <c r="S381" s="36" t="e">
        <f ca="1">SUMIFS(СВЦЭМ!$K$40:$K$783,СВЦЭМ!$A$40:$A$783,$A381,СВЦЭМ!$B$39:$B$789,S$366)+'СЕТ СН'!$F$13</f>
        <v>#VALUE!</v>
      </c>
      <c r="T381" s="36" t="e">
        <f ca="1">SUMIFS(СВЦЭМ!$K$40:$K$783,СВЦЭМ!$A$40:$A$783,$A381,СВЦЭМ!$B$39:$B$789,T$366)+'СЕТ СН'!$F$13</f>
        <v>#VALUE!</v>
      </c>
      <c r="U381" s="36" t="e">
        <f ca="1">SUMIFS(СВЦЭМ!$K$40:$K$783,СВЦЭМ!$A$40:$A$783,$A381,СВЦЭМ!$B$39:$B$789,U$366)+'СЕТ СН'!$F$13</f>
        <v>#VALUE!</v>
      </c>
      <c r="V381" s="36" t="e">
        <f ca="1">SUMIFS(СВЦЭМ!$K$40:$K$783,СВЦЭМ!$A$40:$A$783,$A381,СВЦЭМ!$B$39:$B$789,V$366)+'СЕТ СН'!$F$13</f>
        <v>#VALUE!</v>
      </c>
      <c r="W381" s="36" t="e">
        <f ca="1">SUMIFS(СВЦЭМ!$K$40:$K$783,СВЦЭМ!$A$40:$A$783,$A381,СВЦЭМ!$B$39:$B$789,W$366)+'СЕТ СН'!$F$13</f>
        <v>#VALUE!</v>
      </c>
      <c r="X381" s="36" t="e">
        <f ca="1">SUMIFS(СВЦЭМ!$K$40:$K$783,СВЦЭМ!$A$40:$A$783,$A381,СВЦЭМ!$B$39:$B$789,X$366)+'СЕТ СН'!$F$13</f>
        <v>#VALUE!</v>
      </c>
      <c r="Y381" s="36" t="e">
        <f ca="1">SUMIFS(СВЦЭМ!$K$40:$K$783,СВЦЭМ!$A$40:$A$783,$A381,СВЦЭМ!$B$39:$B$789,Y$366)+'СЕТ СН'!$F$13</f>
        <v>#VALUE!</v>
      </c>
    </row>
    <row r="382" spans="1:25" ht="15.75" hidden="1" x14ac:dyDescent="0.2">
      <c r="A382" s="35">
        <f t="shared" si="10"/>
        <v>45642</v>
      </c>
      <c r="B382" s="36" t="e">
        <f ca="1">SUMIFS(СВЦЭМ!$K$40:$K$783,СВЦЭМ!$A$40:$A$783,$A382,СВЦЭМ!$B$39:$B$789,B$366)+'СЕТ СН'!$F$13</f>
        <v>#VALUE!</v>
      </c>
      <c r="C382" s="36" t="e">
        <f ca="1">SUMIFS(СВЦЭМ!$K$40:$K$783,СВЦЭМ!$A$40:$A$783,$A382,СВЦЭМ!$B$39:$B$789,C$366)+'СЕТ СН'!$F$13</f>
        <v>#VALUE!</v>
      </c>
      <c r="D382" s="36" t="e">
        <f ca="1">SUMIFS(СВЦЭМ!$K$40:$K$783,СВЦЭМ!$A$40:$A$783,$A382,СВЦЭМ!$B$39:$B$789,D$366)+'СЕТ СН'!$F$13</f>
        <v>#VALUE!</v>
      </c>
      <c r="E382" s="36" t="e">
        <f ca="1">SUMIFS(СВЦЭМ!$K$40:$K$783,СВЦЭМ!$A$40:$A$783,$A382,СВЦЭМ!$B$39:$B$789,E$366)+'СЕТ СН'!$F$13</f>
        <v>#VALUE!</v>
      </c>
      <c r="F382" s="36" t="e">
        <f ca="1">SUMIFS(СВЦЭМ!$K$40:$K$783,СВЦЭМ!$A$40:$A$783,$A382,СВЦЭМ!$B$39:$B$789,F$366)+'СЕТ СН'!$F$13</f>
        <v>#VALUE!</v>
      </c>
      <c r="G382" s="36" t="e">
        <f ca="1">SUMIFS(СВЦЭМ!$K$40:$K$783,СВЦЭМ!$A$40:$A$783,$A382,СВЦЭМ!$B$39:$B$789,G$366)+'СЕТ СН'!$F$13</f>
        <v>#VALUE!</v>
      </c>
      <c r="H382" s="36" t="e">
        <f ca="1">SUMIFS(СВЦЭМ!$K$40:$K$783,СВЦЭМ!$A$40:$A$783,$A382,СВЦЭМ!$B$39:$B$789,H$366)+'СЕТ СН'!$F$13</f>
        <v>#VALUE!</v>
      </c>
      <c r="I382" s="36" t="e">
        <f ca="1">SUMIFS(СВЦЭМ!$K$40:$K$783,СВЦЭМ!$A$40:$A$783,$A382,СВЦЭМ!$B$39:$B$789,I$366)+'СЕТ СН'!$F$13</f>
        <v>#VALUE!</v>
      </c>
      <c r="J382" s="36" t="e">
        <f ca="1">SUMIFS(СВЦЭМ!$K$40:$K$783,СВЦЭМ!$A$40:$A$783,$A382,СВЦЭМ!$B$39:$B$789,J$366)+'СЕТ СН'!$F$13</f>
        <v>#VALUE!</v>
      </c>
      <c r="K382" s="36" t="e">
        <f ca="1">SUMIFS(СВЦЭМ!$K$40:$K$783,СВЦЭМ!$A$40:$A$783,$A382,СВЦЭМ!$B$39:$B$789,K$366)+'СЕТ СН'!$F$13</f>
        <v>#VALUE!</v>
      </c>
      <c r="L382" s="36" t="e">
        <f ca="1">SUMIFS(СВЦЭМ!$K$40:$K$783,СВЦЭМ!$A$40:$A$783,$A382,СВЦЭМ!$B$39:$B$789,L$366)+'СЕТ СН'!$F$13</f>
        <v>#VALUE!</v>
      </c>
      <c r="M382" s="36" t="e">
        <f ca="1">SUMIFS(СВЦЭМ!$K$40:$K$783,СВЦЭМ!$A$40:$A$783,$A382,СВЦЭМ!$B$39:$B$789,M$366)+'СЕТ СН'!$F$13</f>
        <v>#VALUE!</v>
      </c>
      <c r="N382" s="36" t="e">
        <f ca="1">SUMIFS(СВЦЭМ!$K$40:$K$783,СВЦЭМ!$A$40:$A$783,$A382,СВЦЭМ!$B$39:$B$789,N$366)+'СЕТ СН'!$F$13</f>
        <v>#VALUE!</v>
      </c>
      <c r="O382" s="36" t="e">
        <f ca="1">SUMIFS(СВЦЭМ!$K$40:$K$783,СВЦЭМ!$A$40:$A$783,$A382,СВЦЭМ!$B$39:$B$789,O$366)+'СЕТ СН'!$F$13</f>
        <v>#VALUE!</v>
      </c>
      <c r="P382" s="36" t="e">
        <f ca="1">SUMIFS(СВЦЭМ!$K$40:$K$783,СВЦЭМ!$A$40:$A$783,$A382,СВЦЭМ!$B$39:$B$789,P$366)+'СЕТ СН'!$F$13</f>
        <v>#VALUE!</v>
      </c>
      <c r="Q382" s="36" t="e">
        <f ca="1">SUMIFS(СВЦЭМ!$K$40:$K$783,СВЦЭМ!$A$40:$A$783,$A382,СВЦЭМ!$B$39:$B$789,Q$366)+'СЕТ СН'!$F$13</f>
        <v>#VALUE!</v>
      </c>
      <c r="R382" s="36" t="e">
        <f ca="1">SUMIFS(СВЦЭМ!$K$40:$K$783,СВЦЭМ!$A$40:$A$783,$A382,СВЦЭМ!$B$39:$B$789,R$366)+'СЕТ СН'!$F$13</f>
        <v>#VALUE!</v>
      </c>
      <c r="S382" s="36" t="e">
        <f ca="1">SUMIFS(СВЦЭМ!$K$40:$K$783,СВЦЭМ!$A$40:$A$783,$A382,СВЦЭМ!$B$39:$B$789,S$366)+'СЕТ СН'!$F$13</f>
        <v>#VALUE!</v>
      </c>
      <c r="T382" s="36" t="e">
        <f ca="1">SUMIFS(СВЦЭМ!$K$40:$K$783,СВЦЭМ!$A$40:$A$783,$A382,СВЦЭМ!$B$39:$B$789,T$366)+'СЕТ СН'!$F$13</f>
        <v>#VALUE!</v>
      </c>
      <c r="U382" s="36" t="e">
        <f ca="1">SUMIFS(СВЦЭМ!$K$40:$K$783,СВЦЭМ!$A$40:$A$783,$A382,СВЦЭМ!$B$39:$B$789,U$366)+'СЕТ СН'!$F$13</f>
        <v>#VALUE!</v>
      </c>
      <c r="V382" s="36" t="e">
        <f ca="1">SUMIFS(СВЦЭМ!$K$40:$K$783,СВЦЭМ!$A$40:$A$783,$A382,СВЦЭМ!$B$39:$B$789,V$366)+'СЕТ СН'!$F$13</f>
        <v>#VALUE!</v>
      </c>
      <c r="W382" s="36" t="e">
        <f ca="1">SUMIFS(СВЦЭМ!$K$40:$K$783,СВЦЭМ!$A$40:$A$783,$A382,СВЦЭМ!$B$39:$B$789,W$366)+'СЕТ СН'!$F$13</f>
        <v>#VALUE!</v>
      </c>
      <c r="X382" s="36" t="e">
        <f ca="1">SUMIFS(СВЦЭМ!$K$40:$K$783,СВЦЭМ!$A$40:$A$783,$A382,СВЦЭМ!$B$39:$B$789,X$366)+'СЕТ СН'!$F$13</f>
        <v>#VALUE!</v>
      </c>
      <c r="Y382" s="36" t="e">
        <f ca="1">SUMIFS(СВЦЭМ!$K$40:$K$783,СВЦЭМ!$A$40:$A$783,$A382,СВЦЭМ!$B$39:$B$789,Y$366)+'СЕТ СН'!$F$13</f>
        <v>#VALUE!</v>
      </c>
    </row>
    <row r="383" spans="1:25" ht="15.75" hidden="1" x14ac:dyDescent="0.2">
      <c r="A383" s="35">
        <f t="shared" si="10"/>
        <v>45643</v>
      </c>
      <c r="B383" s="36" t="e">
        <f ca="1">SUMIFS(СВЦЭМ!$K$40:$K$783,СВЦЭМ!$A$40:$A$783,$A383,СВЦЭМ!$B$39:$B$789,B$366)+'СЕТ СН'!$F$13</f>
        <v>#VALUE!</v>
      </c>
      <c r="C383" s="36" t="e">
        <f ca="1">SUMIFS(СВЦЭМ!$K$40:$K$783,СВЦЭМ!$A$40:$A$783,$A383,СВЦЭМ!$B$39:$B$789,C$366)+'СЕТ СН'!$F$13</f>
        <v>#VALUE!</v>
      </c>
      <c r="D383" s="36" t="e">
        <f ca="1">SUMIFS(СВЦЭМ!$K$40:$K$783,СВЦЭМ!$A$40:$A$783,$A383,СВЦЭМ!$B$39:$B$789,D$366)+'СЕТ СН'!$F$13</f>
        <v>#VALUE!</v>
      </c>
      <c r="E383" s="36" t="e">
        <f ca="1">SUMIFS(СВЦЭМ!$K$40:$K$783,СВЦЭМ!$A$40:$A$783,$A383,СВЦЭМ!$B$39:$B$789,E$366)+'СЕТ СН'!$F$13</f>
        <v>#VALUE!</v>
      </c>
      <c r="F383" s="36" t="e">
        <f ca="1">SUMIFS(СВЦЭМ!$K$40:$K$783,СВЦЭМ!$A$40:$A$783,$A383,СВЦЭМ!$B$39:$B$789,F$366)+'СЕТ СН'!$F$13</f>
        <v>#VALUE!</v>
      </c>
      <c r="G383" s="36" t="e">
        <f ca="1">SUMIFS(СВЦЭМ!$K$40:$K$783,СВЦЭМ!$A$40:$A$783,$A383,СВЦЭМ!$B$39:$B$789,G$366)+'СЕТ СН'!$F$13</f>
        <v>#VALUE!</v>
      </c>
      <c r="H383" s="36" t="e">
        <f ca="1">SUMIFS(СВЦЭМ!$K$40:$K$783,СВЦЭМ!$A$40:$A$783,$A383,СВЦЭМ!$B$39:$B$789,H$366)+'СЕТ СН'!$F$13</f>
        <v>#VALUE!</v>
      </c>
      <c r="I383" s="36" t="e">
        <f ca="1">SUMIFS(СВЦЭМ!$K$40:$K$783,СВЦЭМ!$A$40:$A$783,$A383,СВЦЭМ!$B$39:$B$789,I$366)+'СЕТ СН'!$F$13</f>
        <v>#VALUE!</v>
      </c>
      <c r="J383" s="36" t="e">
        <f ca="1">SUMIFS(СВЦЭМ!$K$40:$K$783,СВЦЭМ!$A$40:$A$783,$A383,СВЦЭМ!$B$39:$B$789,J$366)+'СЕТ СН'!$F$13</f>
        <v>#VALUE!</v>
      </c>
      <c r="K383" s="36" t="e">
        <f ca="1">SUMIFS(СВЦЭМ!$K$40:$K$783,СВЦЭМ!$A$40:$A$783,$A383,СВЦЭМ!$B$39:$B$789,K$366)+'СЕТ СН'!$F$13</f>
        <v>#VALUE!</v>
      </c>
      <c r="L383" s="36" t="e">
        <f ca="1">SUMIFS(СВЦЭМ!$K$40:$K$783,СВЦЭМ!$A$40:$A$783,$A383,СВЦЭМ!$B$39:$B$789,L$366)+'СЕТ СН'!$F$13</f>
        <v>#VALUE!</v>
      </c>
      <c r="M383" s="36" t="e">
        <f ca="1">SUMIFS(СВЦЭМ!$K$40:$K$783,СВЦЭМ!$A$40:$A$783,$A383,СВЦЭМ!$B$39:$B$789,M$366)+'СЕТ СН'!$F$13</f>
        <v>#VALUE!</v>
      </c>
      <c r="N383" s="36" t="e">
        <f ca="1">SUMIFS(СВЦЭМ!$K$40:$K$783,СВЦЭМ!$A$40:$A$783,$A383,СВЦЭМ!$B$39:$B$789,N$366)+'СЕТ СН'!$F$13</f>
        <v>#VALUE!</v>
      </c>
      <c r="O383" s="36" t="e">
        <f ca="1">SUMIFS(СВЦЭМ!$K$40:$K$783,СВЦЭМ!$A$40:$A$783,$A383,СВЦЭМ!$B$39:$B$789,O$366)+'СЕТ СН'!$F$13</f>
        <v>#VALUE!</v>
      </c>
      <c r="P383" s="36" t="e">
        <f ca="1">SUMIFS(СВЦЭМ!$K$40:$K$783,СВЦЭМ!$A$40:$A$783,$A383,СВЦЭМ!$B$39:$B$789,P$366)+'СЕТ СН'!$F$13</f>
        <v>#VALUE!</v>
      </c>
      <c r="Q383" s="36" t="e">
        <f ca="1">SUMIFS(СВЦЭМ!$K$40:$K$783,СВЦЭМ!$A$40:$A$783,$A383,СВЦЭМ!$B$39:$B$789,Q$366)+'СЕТ СН'!$F$13</f>
        <v>#VALUE!</v>
      </c>
      <c r="R383" s="36" t="e">
        <f ca="1">SUMIFS(СВЦЭМ!$K$40:$K$783,СВЦЭМ!$A$40:$A$783,$A383,СВЦЭМ!$B$39:$B$789,R$366)+'СЕТ СН'!$F$13</f>
        <v>#VALUE!</v>
      </c>
      <c r="S383" s="36" t="e">
        <f ca="1">SUMIFS(СВЦЭМ!$K$40:$K$783,СВЦЭМ!$A$40:$A$783,$A383,СВЦЭМ!$B$39:$B$789,S$366)+'СЕТ СН'!$F$13</f>
        <v>#VALUE!</v>
      </c>
      <c r="T383" s="36" t="e">
        <f ca="1">SUMIFS(СВЦЭМ!$K$40:$K$783,СВЦЭМ!$A$40:$A$783,$A383,СВЦЭМ!$B$39:$B$789,T$366)+'СЕТ СН'!$F$13</f>
        <v>#VALUE!</v>
      </c>
      <c r="U383" s="36" t="e">
        <f ca="1">SUMIFS(СВЦЭМ!$K$40:$K$783,СВЦЭМ!$A$40:$A$783,$A383,СВЦЭМ!$B$39:$B$789,U$366)+'СЕТ СН'!$F$13</f>
        <v>#VALUE!</v>
      </c>
      <c r="V383" s="36" t="e">
        <f ca="1">SUMIFS(СВЦЭМ!$K$40:$K$783,СВЦЭМ!$A$40:$A$783,$A383,СВЦЭМ!$B$39:$B$789,V$366)+'СЕТ СН'!$F$13</f>
        <v>#VALUE!</v>
      </c>
      <c r="W383" s="36" t="e">
        <f ca="1">SUMIFS(СВЦЭМ!$K$40:$K$783,СВЦЭМ!$A$40:$A$783,$A383,СВЦЭМ!$B$39:$B$789,W$366)+'СЕТ СН'!$F$13</f>
        <v>#VALUE!</v>
      </c>
      <c r="X383" s="36" t="e">
        <f ca="1">SUMIFS(СВЦЭМ!$K$40:$K$783,СВЦЭМ!$A$40:$A$783,$A383,СВЦЭМ!$B$39:$B$789,X$366)+'СЕТ СН'!$F$13</f>
        <v>#VALUE!</v>
      </c>
      <c r="Y383" s="36" t="e">
        <f ca="1">SUMIFS(СВЦЭМ!$K$40:$K$783,СВЦЭМ!$A$40:$A$783,$A383,СВЦЭМ!$B$39:$B$789,Y$366)+'СЕТ СН'!$F$13</f>
        <v>#VALUE!</v>
      </c>
    </row>
    <row r="384" spans="1:25" ht="15.75" hidden="1" x14ac:dyDescent="0.2">
      <c r="A384" s="35">
        <f t="shared" si="10"/>
        <v>45644</v>
      </c>
      <c r="B384" s="36" t="e">
        <f ca="1">SUMIFS(СВЦЭМ!$K$40:$K$783,СВЦЭМ!$A$40:$A$783,$A384,СВЦЭМ!$B$39:$B$789,B$366)+'СЕТ СН'!$F$13</f>
        <v>#VALUE!</v>
      </c>
      <c r="C384" s="36" t="e">
        <f ca="1">SUMIFS(СВЦЭМ!$K$40:$K$783,СВЦЭМ!$A$40:$A$783,$A384,СВЦЭМ!$B$39:$B$789,C$366)+'СЕТ СН'!$F$13</f>
        <v>#VALUE!</v>
      </c>
      <c r="D384" s="36" t="e">
        <f ca="1">SUMIFS(СВЦЭМ!$K$40:$K$783,СВЦЭМ!$A$40:$A$783,$A384,СВЦЭМ!$B$39:$B$789,D$366)+'СЕТ СН'!$F$13</f>
        <v>#VALUE!</v>
      </c>
      <c r="E384" s="36" t="e">
        <f ca="1">SUMIFS(СВЦЭМ!$K$40:$K$783,СВЦЭМ!$A$40:$A$783,$A384,СВЦЭМ!$B$39:$B$789,E$366)+'СЕТ СН'!$F$13</f>
        <v>#VALUE!</v>
      </c>
      <c r="F384" s="36" t="e">
        <f ca="1">SUMIFS(СВЦЭМ!$K$40:$K$783,СВЦЭМ!$A$40:$A$783,$A384,СВЦЭМ!$B$39:$B$789,F$366)+'СЕТ СН'!$F$13</f>
        <v>#VALUE!</v>
      </c>
      <c r="G384" s="36" t="e">
        <f ca="1">SUMIFS(СВЦЭМ!$K$40:$K$783,СВЦЭМ!$A$40:$A$783,$A384,СВЦЭМ!$B$39:$B$789,G$366)+'СЕТ СН'!$F$13</f>
        <v>#VALUE!</v>
      </c>
      <c r="H384" s="36" t="e">
        <f ca="1">SUMIFS(СВЦЭМ!$K$40:$K$783,СВЦЭМ!$A$40:$A$783,$A384,СВЦЭМ!$B$39:$B$789,H$366)+'СЕТ СН'!$F$13</f>
        <v>#VALUE!</v>
      </c>
      <c r="I384" s="36" t="e">
        <f ca="1">SUMIFS(СВЦЭМ!$K$40:$K$783,СВЦЭМ!$A$40:$A$783,$A384,СВЦЭМ!$B$39:$B$789,I$366)+'СЕТ СН'!$F$13</f>
        <v>#VALUE!</v>
      </c>
      <c r="J384" s="36" t="e">
        <f ca="1">SUMIFS(СВЦЭМ!$K$40:$K$783,СВЦЭМ!$A$40:$A$783,$A384,СВЦЭМ!$B$39:$B$789,J$366)+'СЕТ СН'!$F$13</f>
        <v>#VALUE!</v>
      </c>
      <c r="K384" s="36" t="e">
        <f ca="1">SUMIFS(СВЦЭМ!$K$40:$K$783,СВЦЭМ!$A$40:$A$783,$A384,СВЦЭМ!$B$39:$B$789,K$366)+'СЕТ СН'!$F$13</f>
        <v>#VALUE!</v>
      </c>
      <c r="L384" s="36" t="e">
        <f ca="1">SUMIFS(СВЦЭМ!$K$40:$K$783,СВЦЭМ!$A$40:$A$783,$A384,СВЦЭМ!$B$39:$B$789,L$366)+'СЕТ СН'!$F$13</f>
        <v>#VALUE!</v>
      </c>
      <c r="M384" s="36" t="e">
        <f ca="1">SUMIFS(СВЦЭМ!$K$40:$K$783,СВЦЭМ!$A$40:$A$783,$A384,СВЦЭМ!$B$39:$B$789,M$366)+'СЕТ СН'!$F$13</f>
        <v>#VALUE!</v>
      </c>
      <c r="N384" s="36" t="e">
        <f ca="1">SUMIFS(СВЦЭМ!$K$40:$K$783,СВЦЭМ!$A$40:$A$783,$A384,СВЦЭМ!$B$39:$B$789,N$366)+'СЕТ СН'!$F$13</f>
        <v>#VALUE!</v>
      </c>
      <c r="O384" s="36" t="e">
        <f ca="1">SUMIFS(СВЦЭМ!$K$40:$K$783,СВЦЭМ!$A$40:$A$783,$A384,СВЦЭМ!$B$39:$B$789,O$366)+'СЕТ СН'!$F$13</f>
        <v>#VALUE!</v>
      </c>
      <c r="P384" s="36" t="e">
        <f ca="1">SUMIFS(СВЦЭМ!$K$40:$K$783,СВЦЭМ!$A$40:$A$783,$A384,СВЦЭМ!$B$39:$B$789,P$366)+'СЕТ СН'!$F$13</f>
        <v>#VALUE!</v>
      </c>
      <c r="Q384" s="36" t="e">
        <f ca="1">SUMIFS(СВЦЭМ!$K$40:$K$783,СВЦЭМ!$A$40:$A$783,$A384,СВЦЭМ!$B$39:$B$789,Q$366)+'СЕТ СН'!$F$13</f>
        <v>#VALUE!</v>
      </c>
      <c r="R384" s="36" t="e">
        <f ca="1">SUMIFS(СВЦЭМ!$K$40:$K$783,СВЦЭМ!$A$40:$A$783,$A384,СВЦЭМ!$B$39:$B$789,R$366)+'СЕТ СН'!$F$13</f>
        <v>#VALUE!</v>
      </c>
      <c r="S384" s="36" t="e">
        <f ca="1">SUMIFS(СВЦЭМ!$K$40:$K$783,СВЦЭМ!$A$40:$A$783,$A384,СВЦЭМ!$B$39:$B$789,S$366)+'СЕТ СН'!$F$13</f>
        <v>#VALUE!</v>
      </c>
      <c r="T384" s="36" t="e">
        <f ca="1">SUMIFS(СВЦЭМ!$K$40:$K$783,СВЦЭМ!$A$40:$A$783,$A384,СВЦЭМ!$B$39:$B$789,T$366)+'СЕТ СН'!$F$13</f>
        <v>#VALUE!</v>
      </c>
      <c r="U384" s="36" t="e">
        <f ca="1">SUMIFS(СВЦЭМ!$K$40:$K$783,СВЦЭМ!$A$40:$A$783,$A384,СВЦЭМ!$B$39:$B$789,U$366)+'СЕТ СН'!$F$13</f>
        <v>#VALUE!</v>
      </c>
      <c r="V384" s="36" t="e">
        <f ca="1">SUMIFS(СВЦЭМ!$K$40:$K$783,СВЦЭМ!$A$40:$A$783,$A384,СВЦЭМ!$B$39:$B$789,V$366)+'СЕТ СН'!$F$13</f>
        <v>#VALUE!</v>
      </c>
      <c r="W384" s="36" t="e">
        <f ca="1">SUMIFS(СВЦЭМ!$K$40:$K$783,СВЦЭМ!$A$40:$A$783,$A384,СВЦЭМ!$B$39:$B$789,W$366)+'СЕТ СН'!$F$13</f>
        <v>#VALUE!</v>
      </c>
      <c r="X384" s="36" t="e">
        <f ca="1">SUMIFS(СВЦЭМ!$K$40:$K$783,СВЦЭМ!$A$40:$A$783,$A384,СВЦЭМ!$B$39:$B$789,X$366)+'СЕТ СН'!$F$13</f>
        <v>#VALUE!</v>
      </c>
      <c r="Y384" s="36" t="e">
        <f ca="1">SUMIFS(СВЦЭМ!$K$40:$K$783,СВЦЭМ!$A$40:$A$783,$A384,СВЦЭМ!$B$39:$B$789,Y$366)+'СЕТ СН'!$F$13</f>
        <v>#VALUE!</v>
      </c>
    </row>
    <row r="385" spans="1:26" ht="15.75" hidden="1" x14ac:dyDescent="0.2">
      <c r="A385" s="35">
        <f t="shared" si="10"/>
        <v>45645</v>
      </c>
      <c r="B385" s="36" t="e">
        <f ca="1">SUMIFS(СВЦЭМ!$K$40:$K$783,СВЦЭМ!$A$40:$A$783,$A385,СВЦЭМ!$B$39:$B$789,B$366)+'СЕТ СН'!$F$13</f>
        <v>#VALUE!</v>
      </c>
      <c r="C385" s="36" t="e">
        <f ca="1">SUMIFS(СВЦЭМ!$K$40:$K$783,СВЦЭМ!$A$40:$A$783,$A385,СВЦЭМ!$B$39:$B$789,C$366)+'СЕТ СН'!$F$13</f>
        <v>#VALUE!</v>
      </c>
      <c r="D385" s="36" t="e">
        <f ca="1">SUMIFS(СВЦЭМ!$K$40:$K$783,СВЦЭМ!$A$40:$A$783,$A385,СВЦЭМ!$B$39:$B$789,D$366)+'СЕТ СН'!$F$13</f>
        <v>#VALUE!</v>
      </c>
      <c r="E385" s="36" t="e">
        <f ca="1">SUMIFS(СВЦЭМ!$K$40:$K$783,СВЦЭМ!$A$40:$A$783,$A385,СВЦЭМ!$B$39:$B$789,E$366)+'СЕТ СН'!$F$13</f>
        <v>#VALUE!</v>
      </c>
      <c r="F385" s="36" t="e">
        <f ca="1">SUMIFS(СВЦЭМ!$K$40:$K$783,СВЦЭМ!$A$40:$A$783,$A385,СВЦЭМ!$B$39:$B$789,F$366)+'СЕТ СН'!$F$13</f>
        <v>#VALUE!</v>
      </c>
      <c r="G385" s="36" t="e">
        <f ca="1">SUMIFS(СВЦЭМ!$K$40:$K$783,СВЦЭМ!$A$40:$A$783,$A385,СВЦЭМ!$B$39:$B$789,G$366)+'СЕТ СН'!$F$13</f>
        <v>#VALUE!</v>
      </c>
      <c r="H385" s="36" t="e">
        <f ca="1">SUMIFS(СВЦЭМ!$K$40:$K$783,СВЦЭМ!$A$40:$A$783,$A385,СВЦЭМ!$B$39:$B$789,H$366)+'СЕТ СН'!$F$13</f>
        <v>#VALUE!</v>
      </c>
      <c r="I385" s="36" t="e">
        <f ca="1">SUMIFS(СВЦЭМ!$K$40:$K$783,СВЦЭМ!$A$40:$A$783,$A385,СВЦЭМ!$B$39:$B$789,I$366)+'СЕТ СН'!$F$13</f>
        <v>#VALUE!</v>
      </c>
      <c r="J385" s="36" t="e">
        <f ca="1">SUMIFS(СВЦЭМ!$K$40:$K$783,СВЦЭМ!$A$40:$A$783,$A385,СВЦЭМ!$B$39:$B$789,J$366)+'СЕТ СН'!$F$13</f>
        <v>#VALUE!</v>
      </c>
      <c r="K385" s="36" t="e">
        <f ca="1">SUMIFS(СВЦЭМ!$K$40:$K$783,СВЦЭМ!$A$40:$A$783,$A385,СВЦЭМ!$B$39:$B$789,K$366)+'СЕТ СН'!$F$13</f>
        <v>#VALUE!</v>
      </c>
      <c r="L385" s="36" t="e">
        <f ca="1">SUMIFS(СВЦЭМ!$K$40:$K$783,СВЦЭМ!$A$40:$A$783,$A385,СВЦЭМ!$B$39:$B$789,L$366)+'СЕТ СН'!$F$13</f>
        <v>#VALUE!</v>
      </c>
      <c r="M385" s="36" t="e">
        <f ca="1">SUMIFS(СВЦЭМ!$K$40:$K$783,СВЦЭМ!$A$40:$A$783,$A385,СВЦЭМ!$B$39:$B$789,M$366)+'СЕТ СН'!$F$13</f>
        <v>#VALUE!</v>
      </c>
      <c r="N385" s="36" t="e">
        <f ca="1">SUMIFS(СВЦЭМ!$K$40:$K$783,СВЦЭМ!$A$40:$A$783,$A385,СВЦЭМ!$B$39:$B$789,N$366)+'СЕТ СН'!$F$13</f>
        <v>#VALUE!</v>
      </c>
      <c r="O385" s="36" t="e">
        <f ca="1">SUMIFS(СВЦЭМ!$K$40:$K$783,СВЦЭМ!$A$40:$A$783,$A385,СВЦЭМ!$B$39:$B$789,O$366)+'СЕТ СН'!$F$13</f>
        <v>#VALUE!</v>
      </c>
      <c r="P385" s="36" t="e">
        <f ca="1">SUMIFS(СВЦЭМ!$K$40:$K$783,СВЦЭМ!$A$40:$A$783,$A385,СВЦЭМ!$B$39:$B$789,P$366)+'СЕТ СН'!$F$13</f>
        <v>#VALUE!</v>
      </c>
      <c r="Q385" s="36" t="e">
        <f ca="1">SUMIFS(СВЦЭМ!$K$40:$K$783,СВЦЭМ!$A$40:$A$783,$A385,СВЦЭМ!$B$39:$B$789,Q$366)+'СЕТ СН'!$F$13</f>
        <v>#VALUE!</v>
      </c>
      <c r="R385" s="36" t="e">
        <f ca="1">SUMIFS(СВЦЭМ!$K$40:$K$783,СВЦЭМ!$A$40:$A$783,$A385,СВЦЭМ!$B$39:$B$789,R$366)+'СЕТ СН'!$F$13</f>
        <v>#VALUE!</v>
      </c>
      <c r="S385" s="36" t="e">
        <f ca="1">SUMIFS(СВЦЭМ!$K$40:$K$783,СВЦЭМ!$A$40:$A$783,$A385,СВЦЭМ!$B$39:$B$789,S$366)+'СЕТ СН'!$F$13</f>
        <v>#VALUE!</v>
      </c>
      <c r="T385" s="36" t="e">
        <f ca="1">SUMIFS(СВЦЭМ!$K$40:$K$783,СВЦЭМ!$A$40:$A$783,$A385,СВЦЭМ!$B$39:$B$789,T$366)+'СЕТ СН'!$F$13</f>
        <v>#VALUE!</v>
      </c>
      <c r="U385" s="36" t="e">
        <f ca="1">SUMIFS(СВЦЭМ!$K$40:$K$783,СВЦЭМ!$A$40:$A$783,$A385,СВЦЭМ!$B$39:$B$789,U$366)+'СЕТ СН'!$F$13</f>
        <v>#VALUE!</v>
      </c>
      <c r="V385" s="36" t="e">
        <f ca="1">SUMIFS(СВЦЭМ!$K$40:$K$783,СВЦЭМ!$A$40:$A$783,$A385,СВЦЭМ!$B$39:$B$789,V$366)+'СЕТ СН'!$F$13</f>
        <v>#VALUE!</v>
      </c>
      <c r="W385" s="36" t="e">
        <f ca="1">SUMIFS(СВЦЭМ!$K$40:$K$783,СВЦЭМ!$A$40:$A$783,$A385,СВЦЭМ!$B$39:$B$789,W$366)+'СЕТ СН'!$F$13</f>
        <v>#VALUE!</v>
      </c>
      <c r="X385" s="36" t="e">
        <f ca="1">SUMIFS(СВЦЭМ!$K$40:$K$783,СВЦЭМ!$A$40:$A$783,$A385,СВЦЭМ!$B$39:$B$789,X$366)+'СЕТ СН'!$F$13</f>
        <v>#VALUE!</v>
      </c>
      <c r="Y385" s="36" t="e">
        <f ca="1">SUMIFS(СВЦЭМ!$K$40:$K$783,СВЦЭМ!$A$40:$A$783,$A385,СВЦЭМ!$B$39:$B$789,Y$366)+'СЕТ СН'!$F$13</f>
        <v>#VALUE!</v>
      </c>
    </row>
    <row r="386" spans="1:26" ht="15.75" hidden="1" x14ac:dyDescent="0.2">
      <c r="A386" s="35">
        <f t="shared" si="10"/>
        <v>45646</v>
      </c>
      <c r="B386" s="36" t="e">
        <f ca="1">SUMIFS(СВЦЭМ!$K$40:$K$783,СВЦЭМ!$A$40:$A$783,$A386,СВЦЭМ!$B$39:$B$789,B$366)+'СЕТ СН'!$F$13</f>
        <v>#VALUE!</v>
      </c>
      <c r="C386" s="36" t="e">
        <f ca="1">SUMIFS(СВЦЭМ!$K$40:$K$783,СВЦЭМ!$A$40:$A$783,$A386,СВЦЭМ!$B$39:$B$789,C$366)+'СЕТ СН'!$F$13</f>
        <v>#VALUE!</v>
      </c>
      <c r="D386" s="36" t="e">
        <f ca="1">SUMIFS(СВЦЭМ!$K$40:$K$783,СВЦЭМ!$A$40:$A$783,$A386,СВЦЭМ!$B$39:$B$789,D$366)+'СЕТ СН'!$F$13</f>
        <v>#VALUE!</v>
      </c>
      <c r="E386" s="36" t="e">
        <f ca="1">SUMIFS(СВЦЭМ!$K$40:$K$783,СВЦЭМ!$A$40:$A$783,$A386,СВЦЭМ!$B$39:$B$789,E$366)+'СЕТ СН'!$F$13</f>
        <v>#VALUE!</v>
      </c>
      <c r="F386" s="36" t="e">
        <f ca="1">SUMIFS(СВЦЭМ!$K$40:$K$783,СВЦЭМ!$A$40:$A$783,$A386,СВЦЭМ!$B$39:$B$789,F$366)+'СЕТ СН'!$F$13</f>
        <v>#VALUE!</v>
      </c>
      <c r="G386" s="36" t="e">
        <f ca="1">SUMIFS(СВЦЭМ!$K$40:$K$783,СВЦЭМ!$A$40:$A$783,$A386,СВЦЭМ!$B$39:$B$789,G$366)+'СЕТ СН'!$F$13</f>
        <v>#VALUE!</v>
      </c>
      <c r="H386" s="36" t="e">
        <f ca="1">SUMIFS(СВЦЭМ!$K$40:$K$783,СВЦЭМ!$A$40:$A$783,$A386,СВЦЭМ!$B$39:$B$789,H$366)+'СЕТ СН'!$F$13</f>
        <v>#VALUE!</v>
      </c>
      <c r="I386" s="36" t="e">
        <f ca="1">SUMIFS(СВЦЭМ!$K$40:$K$783,СВЦЭМ!$A$40:$A$783,$A386,СВЦЭМ!$B$39:$B$789,I$366)+'СЕТ СН'!$F$13</f>
        <v>#VALUE!</v>
      </c>
      <c r="J386" s="36" t="e">
        <f ca="1">SUMIFS(СВЦЭМ!$K$40:$K$783,СВЦЭМ!$A$40:$A$783,$A386,СВЦЭМ!$B$39:$B$789,J$366)+'СЕТ СН'!$F$13</f>
        <v>#VALUE!</v>
      </c>
      <c r="K386" s="36" t="e">
        <f ca="1">SUMIFS(СВЦЭМ!$K$40:$K$783,СВЦЭМ!$A$40:$A$783,$A386,СВЦЭМ!$B$39:$B$789,K$366)+'СЕТ СН'!$F$13</f>
        <v>#VALUE!</v>
      </c>
      <c r="L386" s="36" t="e">
        <f ca="1">SUMIFS(СВЦЭМ!$K$40:$K$783,СВЦЭМ!$A$40:$A$783,$A386,СВЦЭМ!$B$39:$B$789,L$366)+'СЕТ СН'!$F$13</f>
        <v>#VALUE!</v>
      </c>
      <c r="M386" s="36" t="e">
        <f ca="1">SUMIFS(СВЦЭМ!$K$40:$K$783,СВЦЭМ!$A$40:$A$783,$A386,СВЦЭМ!$B$39:$B$789,M$366)+'СЕТ СН'!$F$13</f>
        <v>#VALUE!</v>
      </c>
      <c r="N386" s="36" t="e">
        <f ca="1">SUMIFS(СВЦЭМ!$K$40:$K$783,СВЦЭМ!$A$40:$A$783,$A386,СВЦЭМ!$B$39:$B$789,N$366)+'СЕТ СН'!$F$13</f>
        <v>#VALUE!</v>
      </c>
      <c r="O386" s="36" t="e">
        <f ca="1">SUMIFS(СВЦЭМ!$K$40:$K$783,СВЦЭМ!$A$40:$A$783,$A386,СВЦЭМ!$B$39:$B$789,O$366)+'СЕТ СН'!$F$13</f>
        <v>#VALUE!</v>
      </c>
      <c r="P386" s="36" t="e">
        <f ca="1">SUMIFS(СВЦЭМ!$K$40:$K$783,СВЦЭМ!$A$40:$A$783,$A386,СВЦЭМ!$B$39:$B$789,P$366)+'СЕТ СН'!$F$13</f>
        <v>#VALUE!</v>
      </c>
      <c r="Q386" s="36" t="e">
        <f ca="1">SUMIFS(СВЦЭМ!$K$40:$K$783,СВЦЭМ!$A$40:$A$783,$A386,СВЦЭМ!$B$39:$B$789,Q$366)+'СЕТ СН'!$F$13</f>
        <v>#VALUE!</v>
      </c>
      <c r="R386" s="36" t="e">
        <f ca="1">SUMIFS(СВЦЭМ!$K$40:$K$783,СВЦЭМ!$A$40:$A$783,$A386,СВЦЭМ!$B$39:$B$789,R$366)+'СЕТ СН'!$F$13</f>
        <v>#VALUE!</v>
      </c>
      <c r="S386" s="36" t="e">
        <f ca="1">SUMIFS(СВЦЭМ!$K$40:$K$783,СВЦЭМ!$A$40:$A$783,$A386,СВЦЭМ!$B$39:$B$789,S$366)+'СЕТ СН'!$F$13</f>
        <v>#VALUE!</v>
      </c>
      <c r="T386" s="36" t="e">
        <f ca="1">SUMIFS(СВЦЭМ!$K$40:$K$783,СВЦЭМ!$A$40:$A$783,$A386,СВЦЭМ!$B$39:$B$789,T$366)+'СЕТ СН'!$F$13</f>
        <v>#VALUE!</v>
      </c>
      <c r="U386" s="36" t="e">
        <f ca="1">SUMIFS(СВЦЭМ!$K$40:$K$783,СВЦЭМ!$A$40:$A$783,$A386,СВЦЭМ!$B$39:$B$789,U$366)+'СЕТ СН'!$F$13</f>
        <v>#VALUE!</v>
      </c>
      <c r="V386" s="36" t="e">
        <f ca="1">SUMIFS(СВЦЭМ!$K$40:$K$783,СВЦЭМ!$A$40:$A$783,$A386,СВЦЭМ!$B$39:$B$789,V$366)+'СЕТ СН'!$F$13</f>
        <v>#VALUE!</v>
      </c>
      <c r="W386" s="36" t="e">
        <f ca="1">SUMIFS(СВЦЭМ!$K$40:$K$783,СВЦЭМ!$A$40:$A$783,$A386,СВЦЭМ!$B$39:$B$789,W$366)+'СЕТ СН'!$F$13</f>
        <v>#VALUE!</v>
      </c>
      <c r="X386" s="36" t="e">
        <f ca="1">SUMIFS(СВЦЭМ!$K$40:$K$783,СВЦЭМ!$A$40:$A$783,$A386,СВЦЭМ!$B$39:$B$789,X$366)+'СЕТ СН'!$F$13</f>
        <v>#VALUE!</v>
      </c>
      <c r="Y386" s="36" t="e">
        <f ca="1">SUMIFS(СВЦЭМ!$K$40:$K$783,СВЦЭМ!$A$40:$A$783,$A386,СВЦЭМ!$B$39:$B$789,Y$366)+'СЕТ СН'!$F$13</f>
        <v>#VALUE!</v>
      </c>
    </row>
    <row r="387" spans="1:26" ht="15.75" hidden="1" x14ac:dyDescent="0.2">
      <c r="A387" s="35">
        <f t="shared" si="10"/>
        <v>45647</v>
      </c>
      <c r="B387" s="36" t="e">
        <f ca="1">SUMIFS(СВЦЭМ!$K$40:$K$783,СВЦЭМ!$A$40:$A$783,$A387,СВЦЭМ!$B$39:$B$789,B$366)+'СЕТ СН'!$F$13</f>
        <v>#VALUE!</v>
      </c>
      <c r="C387" s="36" t="e">
        <f ca="1">SUMIFS(СВЦЭМ!$K$40:$K$783,СВЦЭМ!$A$40:$A$783,$A387,СВЦЭМ!$B$39:$B$789,C$366)+'СЕТ СН'!$F$13</f>
        <v>#VALUE!</v>
      </c>
      <c r="D387" s="36" t="e">
        <f ca="1">SUMIFS(СВЦЭМ!$K$40:$K$783,СВЦЭМ!$A$40:$A$783,$A387,СВЦЭМ!$B$39:$B$789,D$366)+'СЕТ СН'!$F$13</f>
        <v>#VALUE!</v>
      </c>
      <c r="E387" s="36" t="e">
        <f ca="1">SUMIFS(СВЦЭМ!$K$40:$K$783,СВЦЭМ!$A$40:$A$783,$A387,СВЦЭМ!$B$39:$B$789,E$366)+'СЕТ СН'!$F$13</f>
        <v>#VALUE!</v>
      </c>
      <c r="F387" s="36" t="e">
        <f ca="1">SUMIFS(СВЦЭМ!$K$40:$K$783,СВЦЭМ!$A$40:$A$783,$A387,СВЦЭМ!$B$39:$B$789,F$366)+'СЕТ СН'!$F$13</f>
        <v>#VALUE!</v>
      </c>
      <c r="G387" s="36" t="e">
        <f ca="1">SUMIFS(СВЦЭМ!$K$40:$K$783,СВЦЭМ!$A$40:$A$783,$A387,СВЦЭМ!$B$39:$B$789,G$366)+'СЕТ СН'!$F$13</f>
        <v>#VALUE!</v>
      </c>
      <c r="H387" s="36" t="e">
        <f ca="1">SUMIFS(СВЦЭМ!$K$40:$K$783,СВЦЭМ!$A$40:$A$783,$A387,СВЦЭМ!$B$39:$B$789,H$366)+'СЕТ СН'!$F$13</f>
        <v>#VALUE!</v>
      </c>
      <c r="I387" s="36" t="e">
        <f ca="1">SUMIFS(СВЦЭМ!$K$40:$K$783,СВЦЭМ!$A$40:$A$783,$A387,СВЦЭМ!$B$39:$B$789,I$366)+'СЕТ СН'!$F$13</f>
        <v>#VALUE!</v>
      </c>
      <c r="J387" s="36" t="e">
        <f ca="1">SUMIFS(СВЦЭМ!$K$40:$K$783,СВЦЭМ!$A$40:$A$783,$A387,СВЦЭМ!$B$39:$B$789,J$366)+'СЕТ СН'!$F$13</f>
        <v>#VALUE!</v>
      </c>
      <c r="K387" s="36" t="e">
        <f ca="1">SUMIFS(СВЦЭМ!$K$40:$K$783,СВЦЭМ!$A$40:$A$783,$A387,СВЦЭМ!$B$39:$B$789,K$366)+'СЕТ СН'!$F$13</f>
        <v>#VALUE!</v>
      </c>
      <c r="L387" s="36" t="e">
        <f ca="1">SUMIFS(СВЦЭМ!$K$40:$K$783,СВЦЭМ!$A$40:$A$783,$A387,СВЦЭМ!$B$39:$B$789,L$366)+'СЕТ СН'!$F$13</f>
        <v>#VALUE!</v>
      </c>
      <c r="M387" s="36" t="e">
        <f ca="1">SUMIFS(СВЦЭМ!$K$40:$K$783,СВЦЭМ!$A$40:$A$783,$A387,СВЦЭМ!$B$39:$B$789,M$366)+'СЕТ СН'!$F$13</f>
        <v>#VALUE!</v>
      </c>
      <c r="N387" s="36" t="e">
        <f ca="1">SUMIFS(СВЦЭМ!$K$40:$K$783,СВЦЭМ!$A$40:$A$783,$A387,СВЦЭМ!$B$39:$B$789,N$366)+'СЕТ СН'!$F$13</f>
        <v>#VALUE!</v>
      </c>
      <c r="O387" s="36" t="e">
        <f ca="1">SUMIFS(СВЦЭМ!$K$40:$K$783,СВЦЭМ!$A$40:$A$783,$A387,СВЦЭМ!$B$39:$B$789,O$366)+'СЕТ СН'!$F$13</f>
        <v>#VALUE!</v>
      </c>
      <c r="P387" s="36" t="e">
        <f ca="1">SUMIFS(СВЦЭМ!$K$40:$K$783,СВЦЭМ!$A$40:$A$783,$A387,СВЦЭМ!$B$39:$B$789,P$366)+'СЕТ СН'!$F$13</f>
        <v>#VALUE!</v>
      </c>
      <c r="Q387" s="36" t="e">
        <f ca="1">SUMIFS(СВЦЭМ!$K$40:$K$783,СВЦЭМ!$A$40:$A$783,$A387,СВЦЭМ!$B$39:$B$789,Q$366)+'СЕТ СН'!$F$13</f>
        <v>#VALUE!</v>
      </c>
      <c r="R387" s="36" t="e">
        <f ca="1">SUMIFS(СВЦЭМ!$K$40:$K$783,СВЦЭМ!$A$40:$A$783,$A387,СВЦЭМ!$B$39:$B$789,R$366)+'СЕТ СН'!$F$13</f>
        <v>#VALUE!</v>
      </c>
      <c r="S387" s="36" t="e">
        <f ca="1">SUMIFS(СВЦЭМ!$K$40:$K$783,СВЦЭМ!$A$40:$A$783,$A387,СВЦЭМ!$B$39:$B$789,S$366)+'СЕТ СН'!$F$13</f>
        <v>#VALUE!</v>
      </c>
      <c r="T387" s="36" t="e">
        <f ca="1">SUMIFS(СВЦЭМ!$K$40:$K$783,СВЦЭМ!$A$40:$A$783,$A387,СВЦЭМ!$B$39:$B$789,T$366)+'СЕТ СН'!$F$13</f>
        <v>#VALUE!</v>
      </c>
      <c r="U387" s="36" t="e">
        <f ca="1">SUMIFS(СВЦЭМ!$K$40:$K$783,СВЦЭМ!$A$40:$A$783,$A387,СВЦЭМ!$B$39:$B$789,U$366)+'СЕТ СН'!$F$13</f>
        <v>#VALUE!</v>
      </c>
      <c r="V387" s="36" t="e">
        <f ca="1">SUMIFS(СВЦЭМ!$K$40:$K$783,СВЦЭМ!$A$40:$A$783,$A387,СВЦЭМ!$B$39:$B$789,V$366)+'СЕТ СН'!$F$13</f>
        <v>#VALUE!</v>
      </c>
      <c r="W387" s="36" t="e">
        <f ca="1">SUMIFS(СВЦЭМ!$K$40:$K$783,СВЦЭМ!$A$40:$A$783,$A387,СВЦЭМ!$B$39:$B$789,W$366)+'СЕТ СН'!$F$13</f>
        <v>#VALUE!</v>
      </c>
      <c r="X387" s="36" t="e">
        <f ca="1">SUMIFS(СВЦЭМ!$K$40:$K$783,СВЦЭМ!$A$40:$A$783,$A387,СВЦЭМ!$B$39:$B$789,X$366)+'СЕТ СН'!$F$13</f>
        <v>#VALUE!</v>
      </c>
      <c r="Y387" s="36" t="e">
        <f ca="1">SUMIFS(СВЦЭМ!$K$40:$K$783,СВЦЭМ!$A$40:$A$783,$A387,СВЦЭМ!$B$39:$B$789,Y$366)+'СЕТ СН'!$F$13</f>
        <v>#VALUE!</v>
      </c>
    </row>
    <row r="388" spans="1:26" ht="15.75" hidden="1" x14ac:dyDescent="0.2">
      <c r="A388" s="35">
        <f t="shared" si="10"/>
        <v>45648</v>
      </c>
      <c r="B388" s="36" t="e">
        <f ca="1">SUMIFS(СВЦЭМ!$K$40:$K$783,СВЦЭМ!$A$40:$A$783,$A388,СВЦЭМ!$B$39:$B$789,B$366)+'СЕТ СН'!$F$13</f>
        <v>#VALUE!</v>
      </c>
      <c r="C388" s="36" t="e">
        <f ca="1">SUMIFS(СВЦЭМ!$K$40:$K$783,СВЦЭМ!$A$40:$A$783,$A388,СВЦЭМ!$B$39:$B$789,C$366)+'СЕТ СН'!$F$13</f>
        <v>#VALUE!</v>
      </c>
      <c r="D388" s="36" t="e">
        <f ca="1">SUMIFS(СВЦЭМ!$K$40:$K$783,СВЦЭМ!$A$40:$A$783,$A388,СВЦЭМ!$B$39:$B$789,D$366)+'СЕТ СН'!$F$13</f>
        <v>#VALUE!</v>
      </c>
      <c r="E388" s="36" t="e">
        <f ca="1">SUMIFS(СВЦЭМ!$K$40:$K$783,СВЦЭМ!$A$40:$A$783,$A388,СВЦЭМ!$B$39:$B$789,E$366)+'СЕТ СН'!$F$13</f>
        <v>#VALUE!</v>
      </c>
      <c r="F388" s="36" t="e">
        <f ca="1">SUMIFS(СВЦЭМ!$K$40:$K$783,СВЦЭМ!$A$40:$A$783,$A388,СВЦЭМ!$B$39:$B$789,F$366)+'СЕТ СН'!$F$13</f>
        <v>#VALUE!</v>
      </c>
      <c r="G388" s="36" t="e">
        <f ca="1">SUMIFS(СВЦЭМ!$K$40:$K$783,СВЦЭМ!$A$40:$A$783,$A388,СВЦЭМ!$B$39:$B$789,G$366)+'СЕТ СН'!$F$13</f>
        <v>#VALUE!</v>
      </c>
      <c r="H388" s="36" t="e">
        <f ca="1">SUMIFS(СВЦЭМ!$K$40:$K$783,СВЦЭМ!$A$40:$A$783,$A388,СВЦЭМ!$B$39:$B$789,H$366)+'СЕТ СН'!$F$13</f>
        <v>#VALUE!</v>
      </c>
      <c r="I388" s="36" t="e">
        <f ca="1">SUMIFS(СВЦЭМ!$K$40:$K$783,СВЦЭМ!$A$40:$A$783,$A388,СВЦЭМ!$B$39:$B$789,I$366)+'СЕТ СН'!$F$13</f>
        <v>#VALUE!</v>
      </c>
      <c r="J388" s="36" t="e">
        <f ca="1">SUMIFS(СВЦЭМ!$K$40:$K$783,СВЦЭМ!$A$40:$A$783,$A388,СВЦЭМ!$B$39:$B$789,J$366)+'СЕТ СН'!$F$13</f>
        <v>#VALUE!</v>
      </c>
      <c r="K388" s="36" t="e">
        <f ca="1">SUMIFS(СВЦЭМ!$K$40:$K$783,СВЦЭМ!$A$40:$A$783,$A388,СВЦЭМ!$B$39:$B$789,K$366)+'СЕТ СН'!$F$13</f>
        <v>#VALUE!</v>
      </c>
      <c r="L388" s="36" t="e">
        <f ca="1">SUMIFS(СВЦЭМ!$K$40:$K$783,СВЦЭМ!$A$40:$A$783,$A388,СВЦЭМ!$B$39:$B$789,L$366)+'СЕТ СН'!$F$13</f>
        <v>#VALUE!</v>
      </c>
      <c r="M388" s="36" t="e">
        <f ca="1">SUMIFS(СВЦЭМ!$K$40:$K$783,СВЦЭМ!$A$40:$A$783,$A388,СВЦЭМ!$B$39:$B$789,M$366)+'СЕТ СН'!$F$13</f>
        <v>#VALUE!</v>
      </c>
      <c r="N388" s="36" t="e">
        <f ca="1">SUMIFS(СВЦЭМ!$K$40:$K$783,СВЦЭМ!$A$40:$A$783,$A388,СВЦЭМ!$B$39:$B$789,N$366)+'СЕТ СН'!$F$13</f>
        <v>#VALUE!</v>
      </c>
      <c r="O388" s="36" t="e">
        <f ca="1">SUMIFS(СВЦЭМ!$K$40:$K$783,СВЦЭМ!$A$40:$A$783,$A388,СВЦЭМ!$B$39:$B$789,O$366)+'СЕТ СН'!$F$13</f>
        <v>#VALUE!</v>
      </c>
      <c r="P388" s="36" t="e">
        <f ca="1">SUMIFS(СВЦЭМ!$K$40:$K$783,СВЦЭМ!$A$40:$A$783,$A388,СВЦЭМ!$B$39:$B$789,P$366)+'СЕТ СН'!$F$13</f>
        <v>#VALUE!</v>
      </c>
      <c r="Q388" s="36" t="e">
        <f ca="1">SUMIFS(СВЦЭМ!$K$40:$K$783,СВЦЭМ!$A$40:$A$783,$A388,СВЦЭМ!$B$39:$B$789,Q$366)+'СЕТ СН'!$F$13</f>
        <v>#VALUE!</v>
      </c>
      <c r="R388" s="36" t="e">
        <f ca="1">SUMIFS(СВЦЭМ!$K$40:$K$783,СВЦЭМ!$A$40:$A$783,$A388,СВЦЭМ!$B$39:$B$789,R$366)+'СЕТ СН'!$F$13</f>
        <v>#VALUE!</v>
      </c>
      <c r="S388" s="36" t="e">
        <f ca="1">SUMIFS(СВЦЭМ!$K$40:$K$783,СВЦЭМ!$A$40:$A$783,$A388,СВЦЭМ!$B$39:$B$789,S$366)+'СЕТ СН'!$F$13</f>
        <v>#VALUE!</v>
      </c>
      <c r="T388" s="36" t="e">
        <f ca="1">SUMIFS(СВЦЭМ!$K$40:$K$783,СВЦЭМ!$A$40:$A$783,$A388,СВЦЭМ!$B$39:$B$789,T$366)+'СЕТ СН'!$F$13</f>
        <v>#VALUE!</v>
      </c>
      <c r="U388" s="36" t="e">
        <f ca="1">SUMIFS(СВЦЭМ!$K$40:$K$783,СВЦЭМ!$A$40:$A$783,$A388,СВЦЭМ!$B$39:$B$789,U$366)+'СЕТ СН'!$F$13</f>
        <v>#VALUE!</v>
      </c>
      <c r="V388" s="36" t="e">
        <f ca="1">SUMIFS(СВЦЭМ!$K$40:$K$783,СВЦЭМ!$A$40:$A$783,$A388,СВЦЭМ!$B$39:$B$789,V$366)+'СЕТ СН'!$F$13</f>
        <v>#VALUE!</v>
      </c>
      <c r="W388" s="36" t="e">
        <f ca="1">SUMIFS(СВЦЭМ!$K$40:$K$783,СВЦЭМ!$A$40:$A$783,$A388,СВЦЭМ!$B$39:$B$789,W$366)+'СЕТ СН'!$F$13</f>
        <v>#VALUE!</v>
      </c>
      <c r="X388" s="36" t="e">
        <f ca="1">SUMIFS(СВЦЭМ!$K$40:$K$783,СВЦЭМ!$A$40:$A$783,$A388,СВЦЭМ!$B$39:$B$789,X$366)+'СЕТ СН'!$F$13</f>
        <v>#VALUE!</v>
      </c>
      <c r="Y388" s="36" t="e">
        <f ca="1">SUMIFS(СВЦЭМ!$K$40:$K$783,СВЦЭМ!$A$40:$A$783,$A388,СВЦЭМ!$B$39:$B$789,Y$366)+'СЕТ СН'!$F$13</f>
        <v>#VALUE!</v>
      </c>
    </row>
    <row r="389" spans="1:26" ht="15.75" hidden="1" x14ac:dyDescent="0.2">
      <c r="A389" s="35">
        <f t="shared" si="10"/>
        <v>45649</v>
      </c>
      <c r="B389" s="36" t="e">
        <f ca="1">SUMIFS(СВЦЭМ!$K$40:$K$783,СВЦЭМ!$A$40:$A$783,$A389,СВЦЭМ!$B$39:$B$789,B$366)+'СЕТ СН'!$F$13</f>
        <v>#VALUE!</v>
      </c>
      <c r="C389" s="36" t="e">
        <f ca="1">SUMIFS(СВЦЭМ!$K$40:$K$783,СВЦЭМ!$A$40:$A$783,$A389,СВЦЭМ!$B$39:$B$789,C$366)+'СЕТ СН'!$F$13</f>
        <v>#VALUE!</v>
      </c>
      <c r="D389" s="36" t="e">
        <f ca="1">SUMIFS(СВЦЭМ!$K$40:$K$783,СВЦЭМ!$A$40:$A$783,$A389,СВЦЭМ!$B$39:$B$789,D$366)+'СЕТ СН'!$F$13</f>
        <v>#VALUE!</v>
      </c>
      <c r="E389" s="36" t="e">
        <f ca="1">SUMIFS(СВЦЭМ!$K$40:$K$783,СВЦЭМ!$A$40:$A$783,$A389,СВЦЭМ!$B$39:$B$789,E$366)+'СЕТ СН'!$F$13</f>
        <v>#VALUE!</v>
      </c>
      <c r="F389" s="36" t="e">
        <f ca="1">SUMIFS(СВЦЭМ!$K$40:$K$783,СВЦЭМ!$A$40:$A$783,$A389,СВЦЭМ!$B$39:$B$789,F$366)+'СЕТ СН'!$F$13</f>
        <v>#VALUE!</v>
      </c>
      <c r="G389" s="36" t="e">
        <f ca="1">SUMIFS(СВЦЭМ!$K$40:$K$783,СВЦЭМ!$A$40:$A$783,$A389,СВЦЭМ!$B$39:$B$789,G$366)+'СЕТ СН'!$F$13</f>
        <v>#VALUE!</v>
      </c>
      <c r="H389" s="36" t="e">
        <f ca="1">SUMIFS(СВЦЭМ!$K$40:$K$783,СВЦЭМ!$A$40:$A$783,$A389,СВЦЭМ!$B$39:$B$789,H$366)+'СЕТ СН'!$F$13</f>
        <v>#VALUE!</v>
      </c>
      <c r="I389" s="36" t="e">
        <f ca="1">SUMIFS(СВЦЭМ!$K$40:$K$783,СВЦЭМ!$A$40:$A$783,$A389,СВЦЭМ!$B$39:$B$789,I$366)+'СЕТ СН'!$F$13</f>
        <v>#VALUE!</v>
      </c>
      <c r="J389" s="36" t="e">
        <f ca="1">SUMIFS(СВЦЭМ!$K$40:$K$783,СВЦЭМ!$A$40:$A$783,$A389,СВЦЭМ!$B$39:$B$789,J$366)+'СЕТ СН'!$F$13</f>
        <v>#VALUE!</v>
      </c>
      <c r="K389" s="36" t="e">
        <f ca="1">SUMIFS(СВЦЭМ!$K$40:$K$783,СВЦЭМ!$A$40:$A$783,$A389,СВЦЭМ!$B$39:$B$789,K$366)+'СЕТ СН'!$F$13</f>
        <v>#VALUE!</v>
      </c>
      <c r="L389" s="36" t="e">
        <f ca="1">SUMIFS(СВЦЭМ!$K$40:$K$783,СВЦЭМ!$A$40:$A$783,$A389,СВЦЭМ!$B$39:$B$789,L$366)+'СЕТ СН'!$F$13</f>
        <v>#VALUE!</v>
      </c>
      <c r="M389" s="36" t="e">
        <f ca="1">SUMIFS(СВЦЭМ!$K$40:$K$783,СВЦЭМ!$A$40:$A$783,$A389,СВЦЭМ!$B$39:$B$789,M$366)+'СЕТ СН'!$F$13</f>
        <v>#VALUE!</v>
      </c>
      <c r="N389" s="36" t="e">
        <f ca="1">SUMIFS(СВЦЭМ!$K$40:$K$783,СВЦЭМ!$A$40:$A$783,$A389,СВЦЭМ!$B$39:$B$789,N$366)+'СЕТ СН'!$F$13</f>
        <v>#VALUE!</v>
      </c>
      <c r="O389" s="36" t="e">
        <f ca="1">SUMIFS(СВЦЭМ!$K$40:$K$783,СВЦЭМ!$A$40:$A$783,$A389,СВЦЭМ!$B$39:$B$789,O$366)+'СЕТ СН'!$F$13</f>
        <v>#VALUE!</v>
      </c>
      <c r="P389" s="36" t="e">
        <f ca="1">SUMIFS(СВЦЭМ!$K$40:$K$783,СВЦЭМ!$A$40:$A$783,$A389,СВЦЭМ!$B$39:$B$789,P$366)+'СЕТ СН'!$F$13</f>
        <v>#VALUE!</v>
      </c>
      <c r="Q389" s="36" t="e">
        <f ca="1">SUMIFS(СВЦЭМ!$K$40:$K$783,СВЦЭМ!$A$40:$A$783,$A389,СВЦЭМ!$B$39:$B$789,Q$366)+'СЕТ СН'!$F$13</f>
        <v>#VALUE!</v>
      </c>
      <c r="R389" s="36" t="e">
        <f ca="1">SUMIFS(СВЦЭМ!$K$40:$K$783,СВЦЭМ!$A$40:$A$783,$A389,СВЦЭМ!$B$39:$B$789,R$366)+'СЕТ СН'!$F$13</f>
        <v>#VALUE!</v>
      </c>
      <c r="S389" s="36" t="e">
        <f ca="1">SUMIFS(СВЦЭМ!$K$40:$K$783,СВЦЭМ!$A$40:$A$783,$A389,СВЦЭМ!$B$39:$B$789,S$366)+'СЕТ СН'!$F$13</f>
        <v>#VALUE!</v>
      </c>
      <c r="T389" s="36" t="e">
        <f ca="1">SUMIFS(СВЦЭМ!$K$40:$K$783,СВЦЭМ!$A$40:$A$783,$A389,СВЦЭМ!$B$39:$B$789,T$366)+'СЕТ СН'!$F$13</f>
        <v>#VALUE!</v>
      </c>
      <c r="U389" s="36" t="e">
        <f ca="1">SUMIFS(СВЦЭМ!$K$40:$K$783,СВЦЭМ!$A$40:$A$783,$A389,СВЦЭМ!$B$39:$B$789,U$366)+'СЕТ СН'!$F$13</f>
        <v>#VALUE!</v>
      </c>
      <c r="V389" s="36" t="e">
        <f ca="1">SUMIFS(СВЦЭМ!$K$40:$K$783,СВЦЭМ!$A$40:$A$783,$A389,СВЦЭМ!$B$39:$B$789,V$366)+'СЕТ СН'!$F$13</f>
        <v>#VALUE!</v>
      </c>
      <c r="W389" s="36" t="e">
        <f ca="1">SUMIFS(СВЦЭМ!$K$40:$K$783,СВЦЭМ!$A$40:$A$783,$A389,СВЦЭМ!$B$39:$B$789,W$366)+'СЕТ СН'!$F$13</f>
        <v>#VALUE!</v>
      </c>
      <c r="X389" s="36" t="e">
        <f ca="1">SUMIFS(СВЦЭМ!$K$40:$K$783,СВЦЭМ!$A$40:$A$783,$A389,СВЦЭМ!$B$39:$B$789,X$366)+'СЕТ СН'!$F$13</f>
        <v>#VALUE!</v>
      </c>
      <c r="Y389" s="36" t="e">
        <f ca="1">SUMIFS(СВЦЭМ!$K$40:$K$783,СВЦЭМ!$A$40:$A$783,$A389,СВЦЭМ!$B$39:$B$789,Y$366)+'СЕТ СН'!$F$13</f>
        <v>#VALUE!</v>
      </c>
    </row>
    <row r="390" spans="1:26" ht="15.75" hidden="1" x14ac:dyDescent="0.2">
      <c r="A390" s="35">
        <f t="shared" si="10"/>
        <v>45650</v>
      </c>
      <c r="B390" s="36" t="e">
        <f ca="1">SUMIFS(СВЦЭМ!$K$40:$K$783,СВЦЭМ!$A$40:$A$783,$A390,СВЦЭМ!$B$39:$B$789,B$366)+'СЕТ СН'!$F$13</f>
        <v>#VALUE!</v>
      </c>
      <c r="C390" s="36" t="e">
        <f ca="1">SUMIFS(СВЦЭМ!$K$40:$K$783,СВЦЭМ!$A$40:$A$783,$A390,СВЦЭМ!$B$39:$B$789,C$366)+'СЕТ СН'!$F$13</f>
        <v>#VALUE!</v>
      </c>
      <c r="D390" s="36" t="e">
        <f ca="1">SUMIFS(СВЦЭМ!$K$40:$K$783,СВЦЭМ!$A$40:$A$783,$A390,СВЦЭМ!$B$39:$B$789,D$366)+'СЕТ СН'!$F$13</f>
        <v>#VALUE!</v>
      </c>
      <c r="E390" s="36" t="e">
        <f ca="1">SUMIFS(СВЦЭМ!$K$40:$K$783,СВЦЭМ!$A$40:$A$783,$A390,СВЦЭМ!$B$39:$B$789,E$366)+'СЕТ СН'!$F$13</f>
        <v>#VALUE!</v>
      </c>
      <c r="F390" s="36" t="e">
        <f ca="1">SUMIFS(СВЦЭМ!$K$40:$K$783,СВЦЭМ!$A$40:$A$783,$A390,СВЦЭМ!$B$39:$B$789,F$366)+'СЕТ СН'!$F$13</f>
        <v>#VALUE!</v>
      </c>
      <c r="G390" s="36" t="e">
        <f ca="1">SUMIFS(СВЦЭМ!$K$40:$K$783,СВЦЭМ!$A$40:$A$783,$A390,СВЦЭМ!$B$39:$B$789,G$366)+'СЕТ СН'!$F$13</f>
        <v>#VALUE!</v>
      </c>
      <c r="H390" s="36" t="e">
        <f ca="1">SUMIFS(СВЦЭМ!$K$40:$K$783,СВЦЭМ!$A$40:$A$783,$A390,СВЦЭМ!$B$39:$B$789,H$366)+'СЕТ СН'!$F$13</f>
        <v>#VALUE!</v>
      </c>
      <c r="I390" s="36" t="e">
        <f ca="1">SUMIFS(СВЦЭМ!$K$40:$K$783,СВЦЭМ!$A$40:$A$783,$A390,СВЦЭМ!$B$39:$B$789,I$366)+'СЕТ СН'!$F$13</f>
        <v>#VALUE!</v>
      </c>
      <c r="J390" s="36" t="e">
        <f ca="1">SUMIFS(СВЦЭМ!$K$40:$K$783,СВЦЭМ!$A$40:$A$783,$A390,СВЦЭМ!$B$39:$B$789,J$366)+'СЕТ СН'!$F$13</f>
        <v>#VALUE!</v>
      </c>
      <c r="K390" s="36" t="e">
        <f ca="1">SUMIFS(СВЦЭМ!$K$40:$K$783,СВЦЭМ!$A$40:$A$783,$A390,СВЦЭМ!$B$39:$B$789,K$366)+'СЕТ СН'!$F$13</f>
        <v>#VALUE!</v>
      </c>
      <c r="L390" s="36" t="e">
        <f ca="1">SUMIFS(СВЦЭМ!$K$40:$K$783,СВЦЭМ!$A$40:$A$783,$A390,СВЦЭМ!$B$39:$B$789,L$366)+'СЕТ СН'!$F$13</f>
        <v>#VALUE!</v>
      </c>
      <c r="M390" s="36" t="e">
        <f ca="1">SUMIFS(СВЦЭМ!$K$40:$K$783,СВЦЭМ!$A$40:$A$783,$A390,СВЦЭМ!$B$39:$B$789,M$366)+'СЕТ СН'!$F$13</f>
        <v>#VALUE!</v>
      </c>
      <c r="N390" s="36" t="e">
        <f ca="1">SUMIFS(СВЦЭМ!$K$40:$K$783,СВЦЭМ!$A$40:$A$783,$A390,СВЦЭМ!$B$39:$B$789,N$366)+'СЕТ СН'!$F$13</f>
        <v>#VALUE!</v>
      </c>
      <c r="O390" s="36" t="e">
        <f ca="1">SUMIFS(СВЦЭМ!$K$40:$K$783,СВЦЭМ!$A$40:$A$783,$A390,СВЦЭМ!$B$39:$B$789,O$366)+'СЕТ СН'!$F$13</f>
        <v>#VALUE!</v>
      </c>
      <c r="P390" s="36" t="e">
        <f ca="1">SUMIFS(СВЦЭМ!$K$40:$K$783,СВЦЭМ!$A$40:$A$783,$A390,СВЦЭМ!$B$39:$B$789,P$366)+'СЕТ СН'!$F$13</f>
        <v>#VALUE!</v>
      </c>
      <c r="Q390" s="36" t="e">
        <f ca="1">SUMIFS(СВЦЭМ!$K$40:$K$783,СВЦЭМ!$A$40:$A$783,$A390,СВЦЭМ!$B$39:$B$789,Q$366)+'СЕТ СН'!$F$13</f>
        <v>#VALUE!</v>
      </c>
      <c r="R390" s="36" t="e">
        <f ca="1">SUMIFS(СВЦЭМ!$K$40:$K$783,СВЦЭМ!$A$40:$A$783,$A390,СВЦЭМ!$B$39:$B$789,R$366)+'СЕТ СН'!$F$13</f>
        <v>#VALUE!</v>
      </c>
      <c r="S390" s="36" t="e">
        <f ca="1">SUMIFS(СВЦЭМ!$K$40:$K$783,СВЦЭМ!$A$40:$A$783,$A390,СВЦЭМ!$B$39:$B$789,S$366)+'СЕТ СН'!$F$13</f>
        <v>#VALUE!</v>
      </c>
      <c r="T390" s="36" t="e">
        <f ca="1">SUMIFS(СВЦЭМ!$K$40:$K$783,СВЦЭМ!$A$40:$A$783,$A390,СВЦЭМ!$B$39:$B$789,T$366)+'СЕТ СН'!$F$13</f>
        <v>#VALUE!</v>
      </c>
      <c r="U390" s="36" t="e">
        <f ca="1">SUMIFS(СВЦЭМ!$K$40:$K$783,СВЦЭМ!$A$40:$A$783,$A390,СВЦЭМ!$B$39:$B$789,U$366)+'СЕТ СН'!$F$13</f>
        <v>#VALUE!</v>
      </c>
      <c r="V390" s="36" t="e">
        <f ca="1">SUMIFS(СВЦЭМ!$K$40:$K$783,СВЦЭМ!$A$40:$A$783,$A390,СВЦЭМ!$B$39:$B$789,V$366)+'СЕТ СН'!$F$13</f>
        <v>#VALUE!</v>
      </c>
      <c r="W390" s="36" t="e">
        <f ca="1">SUMIFS(СВЦЭМ!$K$40:$K$783,СВЦЭМ!$A$40:$A$783,$A390,СВЦЭМ!$B$39:$B$789,W$366)+'СЕТ СН'!$F$13</f>
        <v>#VALUE!</v>
      </c>
      <c r="X390" s="36" t="e">
        <f ca="1">SUMIFS(СВЦЭМ!$K$40:$K$783,СВЦЭМ!$A$40:$A$783,$A390,СВЦЭМ!$B$39:$B$789,X$366)+'СЕТ СН'!$F$13</f>
        <v>#VALUE!</v>
      </c>
      <c r="Y390" s="36" t="e">
        <f ca="1">SUMIFS(СВЦЭМ!$K$40:$K$783,СВЦЭМ!$A$40:$A$783,$A390,СВЦЭМ!$B$39:$B$789,Y$366)+'СЕТ СН'!$F$13</f>
        <v>#VALUE!</v>
      </c>
    </row>
    <row r="391" spans="1:26" ht="15.75" hidden="1" x14ac:dyDescent="0.2">
      <c r="A391" s="35">
        <f t="shared" si="10"/>
        <v>45651</v>
      </c>
      <c r="B391" s="36" t="e">
        <f ca="1">SUMIFS(СВЦЭМ!$K$40:$K$783,СВЦЭМ!$A$40:$A$783,$A391,СВЦЭМ!$B$39:$B$789,B$366)+'СЕТ СН'!$F$13</f>
        <v>#VALUE!</v>
      </c>
      <c r="C391" s="36" t="e">
        <f ca="1">SUMIFS(СВЦЭМ!$K$40:$K$783,СВЦЭМ!$A$40:$A$783,$A391,СВЦЭМ!$B$39:$B$789,C$366)+'СЕТ СН'!$F$13</f>
        <v>#VALUE!</v>
      </c>
      <c r="D391" s="36" t="e">
        <f ca="1">SUMIFS(СВЦЭМ!$K$40:$K$783,СВЦЭМ!$A$40:$A$783,$A391,СВЦЭМ!$B$39:$B$789,D$366)+'СЕТ СН'!$F$13</f>
        <v>#VALUE!</v>
      </c>
      <c r="E391" s="36" t="e">
        <f ca="1">SUMIFS(СВЦЭМ!$K$40:$K$783,СВЦЭМ!$A$40:$A$783,$A391,СВЦЭМ!$B$39:$B$789,E$366)+'СЕТ СН'!$F$13</f>
        <v>#VALUE!</v>
      </c>
      <c r="F391" s="36" t="e">
        <f ca="1">SUMIFS(СВЦЭМ!$K$40:$K$783,СВЦЭМ!$A$40:$A$783,$A391,СВЦЭМ!$B$39:$B$789,F$366)+'СЕТ СН'!$F$13</f>
        <v>#VALUE!</v>
      </c>
      <c r="G391" s="36" t="e">
        <f ca="1">SUMIFS(СВЦЭМ!$K$40:$K$783,СВЦЭМ!$A$40:$A$783,$A391,СВЦЭМ!$B$39:$B$789,G$366)+'СЕТ СН'!$F$13</f>
        <v>#VALUE!</v>
      </c>
      <c r="H391" s="36" t="e">
        <f ca="1">SUMIFS(СВЦЭМ!$K$40:$K$783,СВЦЭМ!$A$40:$A$783,$A391,СВЦЭМ!$B$39:$B$789,H$366)+'СЕТ СН'!$F$13</f>
        <v>#VALUE!</v>
      </c>
      <c r="I391" s="36" t="e">
        <f ca="1">SUMIFS(СВЦЭМ!$K$40:$K$783,СВЦЭМ!$A$40:$A$783,$A391,СВЦЭМ!$B$39:$B$789,I$366)+'СЕТ СН'!$F$13</f>
        <v>#VALUE!</v>
      </c>
      <c r="J391" s="36" t="e">
        <f ca="1">SUMIFS(СВЦЭМ!$K$40:$K$783,СВЦЭМ!$A$40:$A$783,$A391,СВЦЭМ!$B$39:$B$789,J$366)+'СЕТ СН'!$F$13</f>
        <v>#VALUE!</v>
      </c>
      <c r="K391" s="36" t="e">
        <f ca="1">SUMIFS(СВЦЭМ!$K$40:$K$783,СВЦЭМ!$A$40:$A$783,$A391,СВЦЭМ!$B$39:$B$789,K$366)+'СЕТ СН'!$F$13</f>
        <v>#VALUE!</v>
      </c>
      <c r="L391" s="36" t="e">
        <f ca="1">SUMIFS(СВЦЭМ!$K$40:$K$783,СВЦЭМ!$A$40:$A$783,$A391,СВЦЭМ!$B$39:$B$789,L$366)+'СЕТ СН'!$F$13</f>
        <v>#VALUE!</v>
      </c>
      <c r="M391" s="36" t="e">
        <f ca="1">SUMIFS(СВЦЭМ!$K$40:$K$783,СВЦЭМ!$A$40:$A$783,$A391,СВЦЭМ!$B$39:$B$789,M$366)+'СЕТ СН'!$F$13</f>
        <v>#VALUE!</v>
      </c>
      <c r="N391" s="36" t="e">
        <f ca="1">SUMIFS(СВЦЭМ!$K$40:$K$783,СВЦЭМ!$A$40:$A$783,$A391,СВЦЭМ!$B$39:$B$789,N$366)+'СЕТ СН'!$F$13</f>
        <v>#VALUE!</v>
      </c>
      <c r="O391" s="36" t="e">
        <f ca="1">SUMIFS(СВЦЭМ!$K$40:$K$783,СВЦЭМ!$A$40:$A$783,$A391,СВЦЭМ!$B$39:$B$789,O$366)+'СЕТ СН'!$F$13</f>
        <v>#VALUE!</v>
      </c>
      <c r="P391" s="36" t="e">
        <f ca="1">SUMIFS(СВЦЭМ!$K$40:$K$783,СВЦЭМ!$A$40:$A$783,$A391,СВЦЭМ!$B$39:$B$789,P$366)+'СЕТ СН'!$F$13</f>
        <v>#VALUE!</v>
      </c>
      <c r="Q391" s="36" t="e">
        <f ca="1">SUMIFS(СВЦЭМ!$K$40:$K$783,СВЦЭМ!$A$40:$A$783,$A391,СВЦЭМ!$B$39:$B$789,Q$366)+'СЕТ СН'!$F$13</f>
        <v>#VALUE!</v>
      </c>
      <c r="R391" s="36" t="e">
        <f ca="1">SUMIFS(СВЦЭМ!$K$40:$K$783,СВЦЭМ!$A$40:$A$783,$A391,СВЦЭМ!$B$39:$B$789,R$366)+'СЕТ СН'!$F$13</f>
        <v>#VALUE!</v>
      </c>
      <c r="S391" s="36" t="e">
        <f ca="1">SUMIFS(СВЦЭМ!$K$40:$K$783,СВЦЭМ!$A$40:$A$783,$A391,СВЦЭМ!$B$39:$B$789,S$366)+'СЕТ СН'!$F$13</f>
        <v>#VALUE!</v>
      </c>
      <c r="T391" s="36" t="e">
        <f ca="1">SUMIFS(СВЦЭМ!$K$40:$K$783,СВЦЭМ!$A$40:$A$783,$A391,СВЦЭМ!$B$39:$B$789,T$366)+'СЕТ СН'!$F$13</f>
        <v>#VALUE!</v>
      </c>
      <c r="U391" s="36" t="e">
        <f ca="1">SUMIFS(СВЦЭМ!$K$40:$K$783,СВЦЭМ!$A$40:$A$783,$A391,СВЦЭМ!$B$39:$B$789,U$366)+'СЕТ СН'!$F$13</f>
        <v>#VALUE!</v>
      </c>
      <c r="V391" s="36" t="e">
        <f ca="1">SUMIFS(СВЦЭМ!$K$40:$K$783,СВЦЭМ!$A$40:$A$783,$A391,СВЦЭМ!$B$39:$B$789,V$366)+'СЕТ СН'!$F$13</f>
        <v>#VALUE!</v>
      </c>
      <c r="W391" s="36" t="e">
        <f ca="1">SUMIFS(СВЦЭМ!$K$40:$K$783,СВЦЭМ!$A$40:$A$783,$A391,СВЦЭМ!$B$39:$B$789,W$366)+'СЕТ СН'!$F$13</f>
        <v>#VALUE!</v>
      </c>
      <c r="X391" s="36" t="e">
        <f ca="1">SUMIFS(СВЦЭМ!$K$40:$K$783,СВЦЭМ!$A$40:$A$783,$A391,СВЦЭМ!$B$39:$B$789,X$366)+'СЕТ СН'!$F$13</f>
        <v>#VALUE!</v>
      </c>
      <c r="Y391" s="36" t="e">
        <f ca="1">SUMIFS(СВЦЭМ!$K$40:$K$783,СВЦЭМ!$A$40:$A$783,$A391,СВЦЭМ!$B$39:$B$789,Y$366)+'СЕТ СН'!$F$13</f>
        <v>#VALUE!</v>
      </c>
    </row>
    <row r="392" spans="1:26" ht="15.75" hidden="1" x14ac:dyDescent="0.2">
      <c r="A392" s="35">
        <f t="shared" si="10"/>
        <v>45652</v>
      </c>
      <c r="B392" s="36" t="e">
        <f ca="1">SUMIFS(СВЦЭМ!$K$40:$K$783,СВЦЭМ!$A$40:$A$783,$A392,СВЦЭМ!$B$39:$B$789,B$366)+'СЕТ СН'!$F$13</f>
        <v>#VALUE!</v>
      </c>
      <c r="C392" s="36" t="e">
        <f ca="1">SUMIFS(СВЦЭМ!$K$40:$K$783,СВЦЭМ!$A$40:$A$783,$A392,СВЦЭМ!$B$39:$B$789,C$366)+'СЕТ СН'!$F$13</f>
        <v>#VALUE!</v>
      </c>
      <c r="D392" s="36" t="e">
        <f ca="1">SUMIFS(СВЦЭМ!$K$40:$K$783,СВЦЭМ!$A$40:$A$783,$A392,СВЦЭМ!$B$39:$B$789,D$366)+'СЕТ СН'!$F$13</f>
        <v>#VALUE!</v>
      </c>
      <c r="E392" s="36" t="e">
        <f ca="1">SUMIFS(СВЦЭМ!$K$40:$K$783,СВЦЭМ!$A$40:$A$783,$A392,СВЦЭМ!$B$39:$B$789,E$366)+'СЕТ СН'!$F$13</f>
        <v>#VALUE!</v>
      </c>
      <c r="F392" s="36" t="e">
        <f ca="1">SUMIFS(СВЦЭМ!$K$40:$K$783,СВЦЭМ!$A$40:$A$783,$A392,СВЦЭМ!$B$39:$B$789,F$366)+'СЕТ СН'!$F$13</f>
        <v>#VALUE!</v>
      </c>
      <c r="G392" s="36" t="e">
        <f ca="1">SUMIFS(СВЦЭМ!$K$40:$K$783,СВЦЭМ!$A$40:$A$783,$A392,СВЦЭМ!$B$39:$B$789,G$366)+'СЕТ СН'!$F$13</f>
        <v>#VALUE!</v>
      </c>
      <c r="H392" s="36" t="e">
        <f ca="1">SUMIFS(СВЦЭМ!$K$40:$K$783,СВЦЭМ!$A$40:$A$783,$A392,СВЦЭМ!$B$39:$B$789,H$366)+'СЕТ СН'!$F$13</f>
        <v>#VALUE!</v>
      </c>
      <c r="I392" s="36" t="e">
        <f ca="1">SUMIFS(СВЦЭМ!$K$40:$K$783,СВЦЭМ!$A$40:$A$783,$A392,СВЦЭМ!$B$39:$B$789,I$366)+'СЕТ СН'!$F$13</f>
        <v>#VALUE!</v>
      </c>
      <c r="J392" s="36" t="e">
        <f ca="1">SUMIFS(СВЦЭМ!$K$40:$K$783,СВЦЭМ!$A$40:$A$783,$A392,СВЦЭМ!$B$39:$B$789,J$366)+'СЕТ СН'!$F$13</f>
        <v>#VALUE!</v>
      </c>
      <c r="K392" s="36" t="e">
        <f ca="1">SUMIFS(СВЦЭМ!$K$40:$K$783,СВЦЭМ!$A$40:$A$783,$A392,СВЦЭМ!$B$39:$B$789,K$366)+'СЕТ СН'!$F$13</f>
        <v>#VALUE!</v>
      </c>
      <c r="L392" s="36" t="e">
        <f ca="1">SUMIFS(СВЦЭМ!$K$40:$K$783,СВЦЭМ!$A$40:$A$783,$A392,СВЦЭМ!$B$39:$B$789,L$366)+'СЕТ СН'!$F$13</f>
        <v>#VALUE!</v>
      </c>
      <c r="M392" s="36" t="e">
        <f ca="1">SUMIFS(СВЦЭМ!$K$40:$K$783,СВЦЭМ!$A$40:$A$783,$A392,СВЦЭМ!$B$39:$B$789,M$366)+'СЕТ СН'!$F$13</f>
        <v>#VALUE!</v>
      </c>
      <c r="N392" s="36" t="e">
        <f ca="1">SUMIFS(СВЦЭМ!$K$40:$K$783,СВЦЭМ!$A$40:$A$783,$A392,СВЦЭМ!$B$39:$B$789,N$366)+'СЕТ СН'!$F$13</f>
        <v>#VALUE!</v>
      </c>
      <c r="O392" s="36" t="e">
        <f ca="1">SUMIFS(СВЦЭМ!$K$40:$K$783,СВЦЭМ!$A$40:$A$783,$A392,СВЦЭМ!$B$39:$B$789,O$366)+'СЕТ СН'!$F$13</f>
        <v>#VALUE!</v>
      </c>
      <c r="P392" s="36" t="e">
        <f ca="1">SUMIFS(СВЦЭМ!$K$40:$K$783,СВЦЭМ!$A$40:$A$783,$A392,СВЦЭМ!$B$39:$B$789,P$366)+'СЕТ СН'!$F$13</f>
        <v>#VALUE!</v>
      </c>
      <c r="Q392" s="36" t="e">
        <f ca="1">SUMIFS(СВЦЭМ!$K$40:$K$783,СВЦЭМ!$A$40:$A$783,$A392,СВЦЭМ!$B$39:$B$789,Q$366)+'СЕТ СН'!$F$13</f>
        <v>#VALUE!</v>
      </c>
      <c r="R392" s="36" t="e">
        <f ca="1">SUMIFS(СВЦЭМ!$K$40:$K$783,СВЦЭМ!$A$40:$A$783,$A392,СВЦЭМ!$B$39:$B$789,R$366)+'СЕТ СН'!$F$13</f>
        <v>#VALUE!</v>
      </c>
      <c r="S392" s="36" t="e">
        <f ca="1">SUMIFS(СВЦЭМ!$K$40:$K$783,СВЦЭМ!$A$40:$A$783,$A392,СВЦЭМ!$B$39:$B$789,S$366)+'СЕТ СН'!$F$13</f>
        <v>#VALUE!</v>
      </c>
      <c r="T392" s="36" t="e">
        <f ca="1">SUMIFS(СВЦЭМ!$K$40:$K$783,СВЦЭМ!$A$40:$A$783,$A392,СВЦЭМ!$B$39:$B$789,T$366)+'СЕТ СН'!$F$13</f>
        <v>#VALUE!</v>
      </c>
      <c r="U392" s="36" t="e">
        <f ca="1">SUMIFS(СВЦЭМ!$K$40:$K$783,СВЦЭМ!$A$40:$A$783,$A392,СВЦЭМ!$B$39:$B$789,U$366)+'СЕТ СН'!$F$13</f>
        <v>#VALUE!</v>
      </c>
      <c r="V392" s="36" t="e">
        <f ca="1">SUMIFS(СВЦЭМ!$K$40:$K$783,СВЦЭМ!$A$40:$A$783,$A392,СВЦЭМ!$B$39:$B$789,V$366)+'СЕТ СН'!$F$13</f>
        <v>#VALUE!</v>
      </c>
      <c r="W392" s="36" t="e">
        <f ca="1">SUMIFS(СВЦЭМ!$K$40:$K$783,СВЦЭМ!$A$40:$A$783,$A392,СВЦЭМ!$B$39:$B$789,W$366)+'СЕТ СН'!$F$13</f>
        <v>#VALUE!</v>
      </c>
      <c r="X392" s="36" t="e">
        <f ca="1">SUMIFS(СВЦЭМ!$K$40:$K$783,СВЦЭМ!$A$40:$A$783,$A392,СВЦЭМ!$B$39:$B$789,X$366)+'СЕТ СН'!$F$13</f>
        <v>#VALUE!</v>
      </c>
      <c r="Y392" s="36" t="e">
        <f ca="1">SUMIFS(СВЦЭМ!$K$40:$K$783,СВЦЭМ!$A$40:$A$783,$A392,СВЦЭМ!$B$39:$B$789,Y$366)+'СЕТ СН'!$F$13</f>
        <v>#VALUE!</v>
      </c>
    </row>
    <row r="393" spans="1:26" ht="15.75" hidden="1" x14ac:dyDescent="0.2">
      <c r="A393" s="35">
        <f t="shared" si="10"/>
        <v>45653</v>
      </c>
      <c r="B393" s="36" t="e">
        <f ca="1">SUMIFS(СВЦЭМ!$K$40:$K$783,СВЦЭМ!$A$40:$A$783,$A393,СВЦЭМ!$B$39:$B$789,B$366)+'СЕТ СН'!$F$13</f>
        <v>#VALUE!</v>
      </c>
      <c r="C393" s="36" t="e">
        <f ca="1">SUMIFS(СВЦЭМ!$K$40:$K$783,СВЦЭМ!$A$40:$A$783,$A393,СВЦЭМ!$B$39:$B$789,C$366)+'СЕТ СН'!$F$13</f>
        <v>#VALUE!</v>
      </c>
      <c r="D393" s="36" t="e">
        <f ca="1">SUMIFS(СВЦЭМ!$K$40:$K$783,СВЦЭМ!$A$40:$A$783,$A393,СВЦЭМ!$B$39:$B$789,D$366)+'СЕТ СН'!$F$13</f>
        <v>#VALUE!</v>
      </c>
      <c r="E393" s="36" t="e">
        <f ca="1">SUMIFS(СВЦЭМ!$K$40:$K$783,СВЦЭМ!$A$40:$A$783,$A393,СВЦЭМ!$B$39:$B$789,E$366)+'СЕТ СН'!$F$13</f>
        <v>#VALUE!</v>
      </c>
      <c r="F393" s="36" t="e">
        <f ca="1">SUMIFS(СВЦЭМ!$K$40:$K$783,СВЦЭМ!$A$40:$A$783,$A393,СВЦЭМ!$B$39:$B$789,F$366)+'СЕТ СН'!$F$13</f>
        <v>#VALUE!</v>
      </c>
      <c r="G393" s="36" t="e">
        <f ca="1">SUMIFS(СВЦЭМ!$K$40:$K$783,СВЦЭМ!$A$40:$A$783,$A393,СВЦЭМ!$B$39:$B$789,G$366)+'СЕТ СН'!$F$13</f>
        <v>#VALUE!</v>
      </c>
      <c r="H393" s="36" t="e">
        <f ca="1">SUMIFS(СВЦЭМ!$K$40:$K$783,СВЦЭМ!$A$40:$A$783,$A393,СВЦЭМ!$B$39:$B$789,H$366)+'СЕТ СН'!$F$13</f>
        <v>#VALUE!</v>
      </c>
      <c r="I393" s="36" t="e">
        <f ca="1">SUMIFS(СВЦЭМ!$K$40:$K$783,СВЦЭМ!$A$40:$A$783,$A393,СВЦЭМ!$B$39:$B$789,I$366)+'СЕТ СН'!$F$13</f>
        <v>#VALUE!</v>
      </c>
      <c r="J393" s="36" t="e">
        <f ca="1">SUMIFS(СВЦЭМ!$K$40:$K$783,СВЦЭМ!$A$40:$A$783,$A393,СВЦЭМ!$B$39:$B$789,J$366)+'СЕТ СН'!$F$13</f>
        <v>#VALUE!</v>
      </c>
      <c r="K393" s="36" t="e">
        <f ca="1">SUMIFS(СВЦЭМ!$K$40:$K$783,СВЦЭМ!$A$40:$A$783,$A393,СВЦЭМ!$B$39:$B$789,K$366)+'СЕТ СН'!$F$13</f>
        <v>#VALUE!</v>
      </c>
      <c r="L393" s="36" t="e">
        <f ca="1">SUMIFS(СВЦЭМ!$K$40:$K$783,СВЦЭМ!$A$40:$A$783,$A393,СВЦЭМ!$B$39:$B$789,L$366)+'СЕТ СН'!$F$13</f>
        <v>#VALUE!</v>
      </c>
      <c r="M393" s="36" t="e">
        <f ca="1">SUMIFS(СВЦЭМ!$K$40:$K$783,СВЦЭМ!$A$40:$A$783,$A393,СВЦЭМ!$B$39:$B$789,M$366)+'СЕТ СН'!$F$13</f>
        <v>#VALUE!</v>
      </c>
      <c r="N393" s="36" t="e">
        <f ca="1">SUMIFS(СВЦЭМ!$K$40:$K$783,СВЦЭМ!$A$40:$A$783,$A393,СВЦЭМ!$B$39:$B$789,N$366)+'СЕТ СН'!$F$13</f>
        <v>#VALUE!</v>
      </c>
      <c r="O393" s="36" t="e">
        <f ca="1">SUMIFS(СВЦЭМ!$K$40:$K$783,СВЦЭМ!$A$40:$A$783,$A393,СВЦЭМ!$B$39:$B$789,O$366)+'СЕТ СН'!$F$13</f>
        <v>#VALUE!</v>
      </c>
      <c r="P393" s="36" t="e">
        <f ca="1">SUMIFS(СВЦЭМ!$K$40:$K$783,СВЦЭМ!$A$40:$A$783,$A393,СВЦЭМ!$B$39:$B$789,P$366)+'СЕТ СН'!$F$13</f>
        <v>#VALUE!</v>
      </c>
      <c r="Q393" s="36" t="e">
        <f ca="1">SUMIFS(СВЦЭМ!$K$40:$K$783,СВЦЭМ!$A$40:$A$783,$A393,СВЦЭМ!$B$39:$B$789,Q$366)+'СЕТ СН'!$F$13</f>
        <v>#VALUE!</v>
      </c>
      <c r="R393" s="36" t="e">
        <f ca="1">SUMIFS(СВЦЭМ!$K$40:$K$783,СВЦЭМ!$A$40:$A$783,$A393,СВЦЭМ!$B$39:$B$789,R$366)+'СЕТ СН'!$F$13</f>
        <v>#VALUE!</v>
      </c>
      <c r="S393" s="36" t="e">
        <f ca="1">SUMIFS(СВЦЭМ!$K$40:$K$783,СВЦЭМ!$A$40:$A$783,$A393,СВЦЭМ!$B$39:$B$789,S$366)+'СЕТ СН'!$F$13</f>
        <v>#VALUE!</v>
      </c>
      <c r="T393" s="36" t="e">
        <f ca="1">SUMIFS(СВЦЭМ!$K$40:$K$783,СВЦЭМ!$A$40:$A$783,$A393,СВЦЭМ!$B$39:$B$789,T$366)+'СЕТ СН'!$F$13</f>
        <v>#VALUE!</v>
      </c>
      <c r="U393" s="36" t="e">
        <f ca="1">SUMIFS(СВЦЭМ!$K$40:$K$783,СВЦЭМ!$A$40:$A$783,$A393,СВЦЭМ!$B$39:$B$789,U$366)+'СЕТ СН'!$F$13</f>
        <v>#VALUE!</v>
      </c>
      <c r="V393" s="36" t="e">
        <f ca="1">SUMIFS(СВЦЭМ!$K$40:$K$783,СВЦЭМ!$A$40:$A$783,$A393,СВЦЭМ!$B$39:$B$789,V$366)+'СЕТ СН'!$F$13</f>
        <v>#VALUE!</v>
      </c>
      <c r="W393" s="36" t="e">
        <f ca="1">SUMIFS(СВЦЭМ!$K$40:$K$783,СВЦЭМ!$A$40:$A$783,$A393,СВЦЭМ!$B$39:$B$789,W$366)+'СЕТ СН'!$F$13</f>
        <v>#VALUE!</v>
      </c>
      <c r="X393" s="36" t="e">
        <f ca="1">SUMIFS(СВЦЭМ!$K$40:$K$783,СВЦЭМ!$A$40:$A$783,$A393,СВЦЭМ!$B$39:$B$789,X$366)+'СЕТ СН'!$F$13</f>
        <v>#VALUE!</v>
      </c>
      <c r="Y393" s="36" t="e">
        <f ca="1">SUMIFS(СВЦЭМ!$K$40:$K$783,СВЦЭМ!$A$40:$A$783,$A393,СВЦЭМ!$B$39:$B$789,Y$366)+'СЕТ СН'!$F$13</f>
        <v>#VALUE!</v>
      </c>
    </row>
    <row r="394" spans="1:26" ht="15.75" hidden="1" x14ac:dyDescent="0.2">
      <c r="A394" s="35">
        <f t="shared" si="10"/>
        <v>45654</v>
      </c>
      <c r="B394" s="36" t="e">
        <f ca="1">SUMIFS(СВЦЭМ!$K$40:$K$783,СВЦЭМ!$A$40:$A$783,$A394,СВЦЭМ!$B$39:$B$789,B$366)+'СЕТ СН'!$F$13</f>
        <v>#VALUE!</v>
      </c>
      <c r="C394" s="36" t="e">
        <f ca="1">SUMIFS(СВЦЭМ!$K$40:$K$783,СВЦЭМ!$A$40:$A$783,$A394,СВЦЭМ!$B$39:$B$789,C$366)+'СЕТ СН'!$F$13</f>
        <v>#VALUE!</v>
      </c>
      <c r="D394" s="36" t="e">
        <f ca="1">SUMIFS(СВЦЭМ!$K$40:$K$783,СВЦЭМ!$A$40:$A$783,$A394,СВЦЭМ!$B$39:$B$789,D$366)+'СЕТ СН'!$F$13</f>
        <v>#VALUE!</v>
      </c>
      <c r="E394" s="36" t="e">
        <f ca="1">SUMIFS(СВЦЭМ!$K$40:$K$783,СВЦЭМ!$A$40:$A$783,$A394,СВЦЭМ!$B$39:$B$789,E$366)+'СЕТ СН'!$F$13</f>
        <v>#VALUE!</v>
      </c>
      <c r="F394" s="36" t="e">
        <f ca="1">SUMIFS(СВЦЭМ!$K$40:$K$783,СВЦЭМ!$A$40:$A$783,$A394,СВЦЭМ!$B$39:$B$789,F$366)+'СЕТ СН'!$F$13</f>
        <v>#VALUE!</v>
      </c>
      <c r="G394" s="36" t="e">
        <f ca="1">SUMIFS(СВЦЭМ!$K$40:$K$783,СВЦЭМ!$A$40:$A$783,$A394,СВЦЭМ!$B$39:$B$789,G$366)+'СЕТ СН'!$F$13</f>
        <v>#VALUE!</v>
      </c>
      <c r="H394" s="36" t="e">
        <f ca="1">SUMIFS(СВЦЭМ!$K$40:$K$783,СВЦЭМ!$A$40:$A$783,$A394,СВЦЭМ!$B$39:$B$789,H$366)+'СЕТ СН'!$F$13</f>
        <v>#VALUE!</v>
      </c>
      <c r="I394" s="36" t="e">
        <f ca="1">SUMIFS(СВЦЭМ!$K$40:$K$783,СВЦЭМ!$A$40:$A$783,$A394,СВЦЭМ!$B$39:$B$789,I$366)+'СЕТ СН'!$F$13</f>
        <v>#VALUE!</v>
      </c>
      <c r="J394" s="36" t="e">
        <f ca="1">SUMIFS(СВЦЭМ!$K$40:$K$783,СВЦЭМ!$A$40:$A$783,$A394,СВЦЭМ!$B$39:$B$789,J$366)+'СЕТ СН'!$F$13</f>
        <v>#VALUE!</v>
      </c>
      <c r="K394" s="36" t="e">
        <f ca="1">SUMIFS(СВЦЭМ!$K$40:$K$783,СВЦЭМ!$A$40:$A$783,$A394,СВЦЭМ!$B$39:$B$789,K$366)+'СЕТ СН'!$F$13</f>
        <v>#VALUE!</v>
      </c>
      <c r="L394" s="36" t="e">
        <f ca="1">SUMIFS(СВЦЭМ!$K$40:$K$783,СВЦЭМ!$A$40:$A$783,$A394,СВЦЭМ!$B$39:$B$789,L$366)+'СЕТ СН'!$F$13</f>
        <v>#VALUE!</v>
      </c>
      <c r="M394" s="36" t="e">
        <f ca="1">SUMIFS(СВЦЭМ!$K$40:$K$783,СВЦЭМ!$A$40:$A$783,$A394,СВЦЭМ!$B$39:$B$789,M$366)+'СЕТ СН'!$F$13</f>
        <v>#VALUE!</v>
      </c>
      <c r="N394" s="36" t="e">
        <f ca="1">SUMIFS(СВЦЭМ!$K$40:$K$783,СВЦЭМ!$A$40:$A$783,$A394,СВЦЭМ!$B$39:$B$789,N$366)+'СЕТ СН'!$F$13</f>
        <v>#VALUE!</v>
      </c>
      <c r="O394" s="36" t="e">
        <f ca="1">SUMIFS(СВЦЭМ!$K$40:$K$783,СВЦЭМ!$A$40:$A$783,$A394,СВЦЭМ!$B$39:$B$789,O$366)+'СЕТ СН'!$F$13</f>
        <v>#VALUE!</v>
      </c>
      <c r="P394" s="36" t="e">
        <f ca="1">SUMIFS(СВЦЭМ!$K$40:$K$783,СВЦЭМ!$A$40:$A$783,$A394,СВЦЭМ!$B$39:$B$789,P$366)+'СЕТ СН'!$F$13</f>
        <v>#VALUE!</v>
      </c>
      <c r="Q394" s="36" t="e">
        <f ca="1">SUMIFS(СВЦЭМ!$K$40:$K$783,СВЦЭМ!$A$40:$A$783,$A394,СВЦЭМ!$B$39:$B$789,Q$366)+'СЕТ СН'!$F$13</f>
        <v>#VALUE!</v>
      </c>
      <c r="R394" s="36" t="e">
        <f ca="1">SUMIFS(СВЦЭМ!$K$40:$K$783,СВЦЭМ!$A$40:$A$783,$A394,СВЦЭМ!$B$39:$B$789,R$366)+'СЕТ СН'!$F$13</f>
        <v>#VALUE!</v>
      </c>
      <c r="S394" s="36" t="e">
        <f ca="1">SUMIFS(СВЦЭМ!$K$40:$K$783,СВЦЭМ!$A$40:$A$783,$A394,СВЦЭМ!$B$39:$B$789,S$366)+'СЕТ СН'!$F$13</f>
        <v>#VALUE!</v>
      </c>
      <c r="T394" s="36" t="e">
        <f ca="1">SUMIFS(СВЦЭМ!$K$40:$K$783,СВЦЭМ!$A$40:$A$783,$A394,СВЦЭМ!$B$39:$B$789,T$366)+'СЕТ СН'!$F$13</f>
        <v>#VALUE!</v>
      </c>
      <c r="U394" s="36" t="e">
        <f ca="1">SUMIFS(СВЦЭМ!$K$40:$K$783,СВЦЭМ!$A$40:$A$783,$A394,СВЦЭМ!$B$39:$B$789,U$366)+'СЕТ СН'!$F$13</f>
        <v>#VALUE!</v>
      </c>
      <c r="V394" s="36" t="e">
        <f ca="1">SUMIFS(СВЦЭМ!$K$40:$K$783,СВЦЭМ!$A$40:$A$783,$A394,СВЦЭМ!$B$39:$B$789,V$366)+'СЕТ СН'!$F$13</f>
        <v>#VALUE!</v>
      </c>
      <c r="W394" s="36" t="e">
        <f ca="1">SUMIFS(СВЦЭМ!$K$40:$K$783,СВЦЭМ!$A$40:$A$783,$A394,СВЦЭМ!$B$39:$B$789,W$366)+'СЕТ СН'!$F$13</f>
        <v>#VALUE!</v>
      </c>
      <c r="X394" s="36" t="e">
        <f ca="1">SUMIFS(СВЦЭМ!$K$40:$K$783,СВЦЭМ!$A$40:$A$783,$A394,СВЦЭМ!$B$39:$B$789,X$366)+'СЕТ СН'!$F$13</f>
        <v>#VALUE!</v>
      </c>
      <c r="Y394" s="36" t="e">
        <f ca="1">SUMIFS(СВЦЭМ!$K$40:$K$783,СВЦЭМ!$A$40:$A$783,$A394,СВЦЭМ!$B$39:$B$789,Y$366)+'СЕТ СН'!$F$13</f>
        <v>#VALUE!</v>
      </c>
    </row>
    <row r="395" spans="1:26" ht="15.75" hidden="1" x14ac:dyDescent="0.2">
      <c r="A395" s="35">
        <f t="shared" si="10"/>
        <v>45655</v>
      </c>
      <c r="B395" s="36" t="e">
        <f ca="1">SUMIFS(СВЦЭМ!$K$40:$K$783,СВЦЭМ!$A$40:$A$783,$A395,СВЦЭМ!$B$39:$B$789,B$366)+'СЕТ СН'!$F$13</f>
        <v>#VALUE!</v>
      </c>
      <c r="C395" s="36" t="e">
        <f ca="1">SUMIFS(СВЦЭМ!$K$40:$K$783,СВЦЭМ!$A$40:$A$783,$A395,СВЦЭМ!$B$39:$B$789,C$366)+'СЕТ СН'!$F$13</f>
        <v>#VALUE!</v>
      </c>
      <c r="D395" s="36" t="e">
        <f ca="1">SUMIFS(СВЦЭМ!$K$40:$K$783,СВЦЭМ!$A$40:$A$783,$A395,СВЦЭМ!$B$39:$B$789,D$366)+'СЕТ СН'!$F$13</f>
        <v>#VALUE!</v>
      </c>
      <c r="E395" s="36" t="e">
        <f ca="1">SUMIFS(СВЦЭМ!$K$40:$K$783,СВЦЭМ!$A$40:$A$783,$A395,СВЦЭМ!$B$39:$B$789,E$366)+'СЕТ СН'!$F$13</f>
        <v>#VALUE!</v>
      </c>
      <c r="F395" s="36" t="e">
        <f ca="1">SUMIFS(СВЦЭМ!$K$40:$K$783,СВЦЭМ!$A$40:$A$783,$A395,СВЦЭМ!$B$39:$B$789,F$366)+'СЕТ СН'!$F$13</f>
        <v>#VALUE!</v>
      </c>
      <c r="G395" s="36" t="e">
        <f ca="1">SUMIFS(СВЦЭМ!$K$40:$K$783,СВЦЭМ!$A$40:$A$783,$A395,СВЦЭМ!$B$39:$B$789,G$366)+'СЕТ СН'!$F$13</f>
        <v>#VALUE!</v>
      </c>
      <c r="H395" s="36" t="e">
        <f ca="1">SUMIFS(СВЦЭМ!$K$40:$K$783,СВЦЭМ!$A$40:$A$783,$A395,СВЦЭМ!$B$39:$B$789,H$366)+'СЕТ СН'!$F$13</f>
        <v>#VALUE!</v>
      </c>
      <c r="I395" s="36" t="e">
        <f ca="1">SUMIFS(СВЦЭМ!$K$40:$K$783,СВЦЭМ!$A$40:$A$783,$A395,СВЦЭМ!$B$39:$B$789,I$366)+'СЕТ СН'!$F$13</f>
        <v>#VALUE!</v>
      </c>
      <c r="J395" s="36" t="e">
        <f ca="1">SUMIFS(СВЦЭМ!$K$40:$K$783,СВЦЭМ!$A$40:$A$783,$A395,СВЦЭМ!$B$39:$B$789,J$366)+'СЕТ СН'!$F$13</f>
        <v>#VALUE!</v>
      </c>
      <c r="K395" s="36" t="e">
        <f ca="1">SUMIFS(СВЦЭМ!$K$40:$K$783,СВЦЭМ!$A$40:$A$783,$A395,СВЦЭМ!$B$39:$B$789,K$366)+'СЕТ СН'!$F$13</f>
        <v>#VALUE!</v>
      </c>
      <c r="L395" s="36" t="e">
        <f ca="1">SUMIFS(СВЦЭМ!$K$40:$K$783,СВЦЭМ!$A$40:$A$783,$A395,СВЦЭМ!$B$39:$B$789,L$366)+'СЕТ СН'!$F$13</f>
        <v>#VALUE!</v>
      </c>
      <c r="M395" s="36" t="e">
        <f ca="1">SUMIFS(СВЦЭМ!$K$40:$K$783,СВЦЭМ!$A$40:$A$783,$A395,СВЦЭМ!$B$39:$B$789,M$366)+'СЕТ СН'!$F$13</f>
        <v>#VALUE!</v>
      </c>
      <c r="N395" s="36" t="e">
        <f ca="1">SUMIFS(СВЦЭМ!$K$40:$K$783,СВЦЭМ!$A$40:$A$783,$A395,СВЦЭМ!$B$39:$B$789,N$366)+'СЕТ СН'!$F$13</f>
        <v>#VALUE!</v>
      </c>
      <c r="O395" s="36" t="e">
        <f ca="1">SUMIFS(СВЦЭМ!$K$40:$K$783,СВЦЭМ!$A$40:$A$783,$A395,СВЦЭМ!$B$39:$B$789,O$366)+'СЕТ СН'!$F$13</f>
        <v>#VALUE!</v>
      </c>
      <c r="P395" s="36" t="e">
        <f ca="1">SUMIFS(СВЦЭМ!$K$40:$K$783,СВЦЭМ!$A$40:$A$783,$A395,СВЦЭМ!$B$39:$B$789,P$366)+'СЕТ СН'!$F$13</f>
        <v>#VALUE!</v>
      </c>
      <c r="Q395" s="36" t="e">
        <f ca="1">SUMIFS(СВЦЭМ!$K$40:$K$783,СВЦЭМ!$A$40:$A$783,$A395,СВЦЭМ!$B$39:$B$789,Q$366)+'СЕТ СН'!$F$13</f>
        <v>#VALUE!</v>
      </c>
      <c r="R395" s="36" t="e">
        <f ca="1">SUMIFS(СВЦЭМ!$K$40:$K$783,СВЦЭМ!$A$40:$A$783,$A395,СВЦЭМ!$B$39:$B$789,R$366)+'СЕТ СН'!$F$13</f>
        <v>#VALUE!</v>
      </c>
      <c r="S395" s="36" t="e">
        <f ca="1">SUMIFS(СВЦЭМ!$K$40:$K$783,СВЦЭМ!$A$40:$A$783,$A395,СВЦЭМ!$B$39:$B$789,S$366)+'СЕТ СН'!$F$13</f>
        <v>#VALUE!</v>
      </c>
      <c r="T395" s="36" t="e">
        <f ca="1">SUMIFS(СВЦЭМ!$K$40:$K$783,СВЦЭМ!$A$40:$A$783,$A395,СВЦЭМ!$B$39:$B$789,T$366)+'СЕТ СН'!$F$13</f>
        <v>#VALUE!</v>
      </c>
      <c r="U395" s="36" t="e">
        <f ca="1">SUMIFS(СВЦЭМ!$K$40:$K$783,СВЦЭМ!$A$40:$A$783,$A395,СВЦЭМ!$B$39:$B$789,U$366)+'СЕТ СН'!$F$13</f>
        <v>#VALUE!</v>
      </c>
      <c r="V395" s="36" t="e">
        <f ca="1">SUMIFS(СВЦЭМ!$K$40:$K$783,СВЦЭМ!$A$40:$A$783,$A395,СВЦЭМ!$B$39:$B$789,V$366)+'СЕТ СН'!$F$13</f>
        <v>#VALUE!</v>
      </c>
      <c r="W395" s="36" t="e">
        <f ca="1">SUMIFS(СВЦЭМ!$K$40:$K$783,СВЦЭМ!$A$40:$A$783,$A395,СВЦЭМ!$B$39:$B$789,W$366)+'СЕТ СН'!$F$13</f>
        <v>#VALUE!</v>
      </c>
      <c r="X395" s="36" t="e">
        <f ca="1">SUMIFS(СВЦЭМ!$K$40:$K$783,СВЦЭМ!$A$40:$A$783,$A395,СВЦЭМ!$B$39:$B$789,X$366)+'СЕТ СН'!$F$13</f>
        <v>#VALUE!</v>
      </c>
      <c r="Y395" s="36" t="e">
        <f ca="1">SUMIFS(СВЦЭМ!$K$40:$K$783,СВЦЭМ!$A$40:$A$783,$A395,СВЦЭМ!$B$39:$B$789,Y$366)+'СЕТ СН'!$F$13</f>
        <v>#VALUE!</v>
      </c>
    </row>
    <row r="396" spans="1:26" ht="15.75" hidden="1" x14ac:dyDescent="0.2">
      <c r="A396" s="35">
        <f t="shared" si="10"/>
        <v>45656</v>
      </c>
      <c r="B396" s="36" t="e">
        <f ca="1">SUMIFS(СВЦЭМ!$K$40:$K$783,СВЦЭМ!$A$40:$A$783,$A396,СВЦЭМ!$B$39:$B$789,B$366)+'СЕТ СН'!$F$13</f>
        <v>#VALUE!</v>
      </c>
      <c r="C396" s="36" t="e">
        <f ca="1">SUMIFS(СВЦЭМ!$K$40:$K$783,СВЦЭМ!$A$40:$A$783,$A396,СВЦЭМ!$B$39:$B$789,C$366)+'СЕТ СН'!$F$13</f>
        <v>#VALUE!</v>
      </c>
      <c r="D396" s="36" t="e">
        <f ca="1">SUMIFS(СВЦЭМ!$K$40:$K$783,СВЦЭМ!$A$40:$A$783,$A396,СВЦЭМ!$B$39:$B$789,D$366)+'СЕТ СН'!$F$13</f>
        <v>#VALUE!</v>
      </c>
      <c r="E396" s="36" t="e">
        <f ca="1">SUMIFS(СВЦЭМ!$K$40:$K$783,СВЦЭМ!$A$40:$A$783,$A396,СВЦЭМ!$B$39:$B$789,E$366)+'СЕТ СН'!$F$13</f>
        <v>#VALUE!</v>
      </c>
      <c r="F396" s="36" t="e">
        <f ca="1">SUMIFS(СВЦЭМ!$K$40:$K$783,СВЦЭМ!$A$40:$A$783,$A396,СВЦЭМ!$B$39:$B$789,F$366)+'СЕТ СН'!$F$13</f>
        <v>#VALUE!</v>
      </c>
      <c r="G396" s="36" t="e">
        <f ca="1">SUMIFS(СВЦЭМ!$K$40:$K$783,СВЦЭМ!$A$40:$A$783,$A396,СВЦЭМ!$B$39:$B$789,G$366)+'СЕТ СН'!$F$13</f>
        <v>#VALUE!</v>
      </c>
      <c r="H396" s="36" t="e">
        <f ca="1">SUMIFS(СВЦЭМ!$K$40:$K$783,СВЦЭМ!$A$40:$A$783,$A396,СВЦЭМ!$B$39:$B$789,H$366)+'СЕТ СН'!$F$13</f>
        <v>#VALUE!</v>
      </c>
      <c r="I396" s="36" t="e">
        <f ca="1">SUMIFS(СВЦЭМ!$K$40:$K$783,СВЦЭМ!$A$40:$A$783,$A396,СВЦЭМ!$B$39:$B$789,I$366)+'СЕТ СН'!$F$13</f>
        <v>#VALUE!</v>
      </c>
      <c r="J396" s="36" t="e">
        <f ca="1">SUMIFS(СВЦЭМ!$K$40:$K$783,СВЦЭМ!$A$40:$A$783,$A396,СВЦЭМ!$B$39:$B$789,J$366)+'СЕТ СН'!$F$13</f>
        <v>#VALUE!</v>
      </c>
      <c r="K396" s="36" t="e">
        <f ca="1">SUMIFS(СВЦЭМ!$K$40:$K$783,СВЦЭМ!$A$40:$A$783,$A396,СВЦЭМ!$B$39:$B$789,K$366)+'СЕТ СН'!$F$13</f>
        <v>#VALUE!</v>
      </c>
      <c r="L396" s="36" t="e">
        <f ca="1">SUMIFS(СВЦЭМ!$K$40:$K$783,СВЦЭМ!$A$40:$A$783,$A396,СВЦЭМ!$B$39:$B$789,L$366)+'СЕТ СН'!$F$13</f>
        <v>#VALUE!</v>
      </c>
      <c r="M396" s="36" t="e">
        <f ca="1">SUMIFS(СВЦЭМ!$K$40:$K$783,СВЦЭМ!$A$40:$A$783,$A396,СВЦЭМ!$B$39:$B$789,M$366)+'СЕТ СН'!$F$13</f>
        <v>#VALUE!</v>
      </c>
      <c r="N396" s="36" t="e">
        <f ca="1">SUMIFS(СВЦЭМ!$K$40:$K$783,СВЦЭМ!$A$40:$A$783,$A396,СВЦЭМ!$B$39:$B$789,N$366)+'СЕТ СН'!$F$13</f>
        <v>#VALUE!</v>
      </c>
      <c r="O396" s="36" t="e">
        <f ca="1">SUMIFS(СВЦЭМ!$K$40:$K$783,СВЦЭМ!$A$40:$A$783,$A396,СВЦЭМ!$B$39:$B$789,O$366)+'СЕТ СН'!$F$13</f>
        <v>#VALUE!</v>
      </c>
      <c r="P396" s="36" t="e">
        <f ca="1">SUMIFS(СВЦЭМ!$K$40:$K$783,СВЦЭМ!$A$40:$A$783,$A396,СВЦЭМ!$B$39:$B$789,P$366)+'СЕТ СН'!$F$13</f>
        <v>#VALUE!</v>
      </c>
      <c r="Q396" s="36" t="e">
        <f ca="1">SUMIFS(СВЦЭМ!$K$40:$K$783,СВЦЭМ!$A$40:$A$783,$A396,СВЦЭМ!$B$39:$B$789,Q$366)+'СЕТ СН'!$F$13</f>
        <v>#VALUE!</v>
      </c>
      <c r="R396" s="36" t="e">
        <f ca="1">SUMIFS(СВЦЭМ!$K$40:$K$783,СВЦЭМ!$A$40:$A$783,$A396,СВЦЭМ!$B$39:$B$789,R$366)+'СЕТ СН'!$F$13</f>
        <v>#VALUE!</v>
      </c>
      <c r="S396" s="36" t="e">
        <f ca="1">SUMIFS(СВЦЭМ!$K$40:$K$783,СВЦЭМ!$A$40:$A$783,$A396,СВЦЭМ!$B$39:$B$789,S$366)+'СЕТ СН'!$F$13</f>
        <v>#VALUE!</v>
      </c>
      <c r="T396" s="36" t="e">
        <f ca="1">SUMIFS(СВЦЭМ!$K$40:$K$783,СВЦЭМ!$A$40:$A$783,$A396,СВЦЭМ!$B$39:$B$789,T$366)+'СЕТ СН'!$F$13</f>
        <v>#VALUE!</v>
      </c>
      <c r="U396" s="36" t="e">
        <f ca="1">SUMIFS(СВЦЭМ!$K$40:$K$783,СВЦЭМ!$A$40:$A$783,$A396,СВЦЭМ!$B$39:$B$789,U$366)+'СЕТ СН'!$F$13</f>
        <v>#VALUE!</v>
      </c>
      <c r="V396" s="36" t="e">
        <f ca="1">SUMIFS(СВЦЭМ!$K$40:$K$783,СВЦЭМ!$A$40:$A$783,$A396,СВЦЭМ!$B$39:$B$789,V$366)+'СЕТ СН'!$F$13</f>
        <v>#VALUE!</v>
      </c>
      <c r="W396" s="36" t="e">
        <f ca="1">SUMIFS(СВЦЭМ!$K$40:$K$783,СВЦЭМ!$A$40:$A$783,$A396,СВЦЭМ!$B$39:$B$789,W$366)+'СЕТ СН'!$F$13</f>
        <v>#VALUE!</v>
      </c>
      <c r="X396" s="36" t="e">
        <f ca="1">SUMIFS(СВЦЭМ!$K$40:$K$783,СВЦЭМ!$A$40:$A$783,$A396,СВЦЭМ!$B$39:$B$789,X$366)+'СЕТ СН'!$F$13</f>
        <v>#VALUE!</v>
      </c>
      <c r="Y396" s="36" t="e">
        <f ca="1">SUMIFS(СВЦЭМ!$K$40:$K$783,СВЦЭМ!$A$40:$A$783,$A396,СВЦЭМ!$B$39:$B$789,Y$366)+'СЕТ СН'!$F$13</f>
        <v>#VALUE!</v>
      </c>
    </row>
    <row r="397" spans="1:26" ht="15.75" hidden="1" x14ac:dyDescent="0.2">
      <c r="A397" s="35">
        <f t="shared" si="10"/>
        <v>45657</v>
      </c>
      <c r="B397" s="36" t="e">
        <f ca="1">SUMIFS(СВЦЭМ!$K$40:$K$783,СВЦЭМ!$A$40:$A$783,$A397,СВЦЭМ!$B$39:$B$789,B$366)+'СЕТ СН'!$F$13</f>
        <v>#VALUE!</v>
      </c>
      <c r="C397" s="36" t="e">
        <f ca="1">SUMIFS(СВЦЭМ!$K$40:$K$783,СВЦЭМ!$A$40:$A$783,$A397,СВЦЭМ!$B$39:$B$789,C$366)+'СЕТ СН'!$F$13</f>
        <v>#VALUE!</v>
      </c>
      <c r="D397" s="36" t="e">
        <f ca="1">SUMIFS(СВЦЭМ!$K$40:$K$783,СВЦЭМ!$A$40:$A$783,$A397,СВЦЭМ!$B$39:$B$789,D$366)+'СЕТ СН'!$F$13</f>
        <v>#VALUE!</v>
      </c>
      <c r="E397" s="36" t="e">
        <f ca="1">SUMIFS(СВЦЭМ!$K$40:$K$783,СВЦЭМ!$A$40:$A$783,$A397,СВЦЭМ!$B$39:$B$789,E$366)+'СЕТ СН'!$F$13</f>
        <v>#VALUE!</v>
      </c>
      <c r="F397" s="36" t="e">
        <f ca="1">SUMIFS(СВЦЭМ!$K$40:$K$783,СВЦЭМ!$A$40:$A$783,$A397,СВЦЭМ!$B$39:$B$789,F$366)+'СЕТ СН'!$F$13</f>
        <v>#VALUE!</v>
      </c>
      <c r="G397" s="36" t="e">
        <f ca="1">SUMIFS(СВЦЭМ!$K$40:$K$783,СВЦЭМ!$A$40:$A$783,$A397,СВЦЭМ!$B$39:$B$789,G$366)+'СЕТ СН'!$F$13</f>
        <v>#VALUE!</v>
      </c>
      <c r="H397" s="36" t="e">
        <f ca="1">SUMIFS(СВЦЭМ!$K$40:$K$783,СВЦЭМ!$A$40:$A$783,$A397,СВЦЭМ!$B$39:$B$789,H$366)+'СЕТ СН'!$F$13</f>
        <v>#VALUE!</v>
      </c>
      <c r="I397" s="36" t="e">
        <f ca="1">SUMIFS(СВЦЭМ!$K$40:$K$783,СВЦЭМ!$A$40:$A$783,$A397,СВЦЭМ!$B$39:$B$789,I$366)+'СЕТ СН'!$F$13</f>
        <v>#VALUE!</v>
      </c>
      <c r="J397" s="36" t="e">
        <f ca="1">SUMIFS(СВЦЭМ!$K$40:$K$783,СВЦЭМ!$A$40:$A$783,$A397,СВЦЭМ!$B$39:$B$789,J$366)+'СЕТ СН'!$F$13</f>
        <v>#VALUE!</v>
      </c>
      <c r="K397" s="36" t="e">
        <f ca="1">SUMIFS(СВЦЭМ!$K$40:$K$783,СВЦЭМ!$A$40:$A$783,$A397,СВЦЭМ!$B$39:$B$789,K$366)+'СЕТ СН'!$F$13</f>
        <v>#VALUE!</v>
      </c>
      <c r="L397" s="36" t="e">
        <f ca="1">SUMIFS(СВЦЭМ!$K$40:$K$783,СВЦЭМ!$A$40:$A$783,$A397,СВЦЭМ!$B$39:$B$789,L$366)+'СЕТ СН'!$F$13</f>
        <v>#VALUE!</v>
      </c>
      <c r="M397" s="36" t="e">
        <f ca="1">SUMIFS(СВЦЭМ!$K$40:$K$783,СВЦЭМ!$A$40:$A$783,$A397,СВЦЭМ!$B$39:$B$789,M$366)+'СЕТ СН'!$F$13</f>
        <v>#VALUE!</v>
      </c>
      <c r="N397" s="36" t="e">
        <f ca="1">SUMIFS(СВЦЭМ!$K$40:$K$783,СВЦЭМ!$A$40:$A$783,$A397,СВЦЭМ!$B$39:$B$789,N$366)+'СЕТ СН'!$F$13</f>
        <v>#VALUE!</v>
      </c>
      <c r="O397" s="36" t="e">
        <f ca="1">SUMIFS(СВЦЭМ!$K$40:$K$783,СВЦЭМ!$A$40:$A$783,$A397,СВЦЭМ!$B$39:$B$789,O$366)+'СЕТ СН'!$F$13</f>
        <v>#VALUE!</v>
      </c>
      <c r="P397" s="36" t="e">
        <f ca="1">SUMIFS(СВЦЭМ!$K$40:$K$783,СВЦЭМ!$A$40:$A$783,$A397,СВЦЭМ!$B$39:$B$789,P$366)+'СЕТ СН'!$F$13</f>
        <v>#VALUE!</v>
      </c>
      <c r="Q397" s="36" t="e">
        <f ca="1">SUMIFS(СВЦЭМ!$K$40:$K$783,СВЦЭМ!$A$40:$A$783,$A397,СВЦЭМ!$B$39:$B$789,Q$366)+'СЕТ СН'!$F$13</f>
        <v>#VALUE!</v>
      </c>
      <c r="R397" s="36" t="e">
        <f ca="1">SUMIFS(СВЦЭМ!$K$40:$K$783,СВЦЭМ!$A$40:$A$783,$A397,СВЦЭМ!$B$39:$B$789,R$366)+'СЕТ СН'!$F$13</f>
        <v>#VALUE!</v>
      </c>
      <c r="S397" s="36" t="e">
        <f ca="1">SUMIFS(СВЦЭМ!$K$40:$K$783,СВЦЭМ!$A$40:$A$783,$A397,СВЦЭМ!$B$39:$B$789,S$366)+'СЕТ СН'!$F$13</f>
        <v>#VALUE!</v>
      </c>
      <c r="T397" s="36" t="e">
        <f ca="1">SUMIFS(СВЦЭМ!$K$40:$K$783,СВЦЭМ!$A$40:$A$783,$A397,СВЦЭМ!$B$39:$B$789,T$366)+'СЕТ СН'!$F$13</f>
        <v>#VALUE!</v>
      </c>
      <c r="U397" s="36" t="e">
        <f ca="1">SUMIFS(СВЦЭМ!$K$40:$K$783,СВЦЭМ!$A$40:$A$783,$A397,СВЦЭМ!$B$39:$B$789,U$366)+'СЕТ СН'!$F$13</f>
        <v>#VALUE!</v>
      </c>
      <c r="V397" s="36" t="e">
        <f ca="1">SUMIFS(СВЦЭМ!$K$40:$K$783,СВЦЭМ!$A$40:$A$783,$A397,СВЦЭМ!$B$39:$B$789,V$366)+'СЕТ СН'!$F$13</f>
        <v>#VALUE!</v>
      </c>
      <c r="W397" s="36" t="e">
        <f ca="1">SUMIFS(СВЦЭМ!$K$40:$K$783,СВЦЭМ!$A$40:$A$783,$A397,СВЦЭМ!$B$39:$B$789,W$366)+'СЕТ СН'!$F$13</f>
        <v>#VALUE!</v>
      </c>
      <c r="X397" s="36" t="e">
        <f ca="1">SUMIFS(СВЦЭМ!$K$40:$K$783,СВЦЭМ!$A$40:$A$783,$A397,СВЦЭМ!$B$39:$B$789,X$366)+'СЕТ СН'!$F$13</f>
        <v>#VALUE!</v>
      </c>
      <c r="Y397" s="36" t="e">
        <f ca="1">SUMIFS(СВЦЭМ!$K$40:$K$783,СВЦЭМ!$A$40:$A$783,$A397,СВЦЭМ!$B$39:$B$789,Y$366)+'СЕТ СН'!$F$13</f>
        <v>#VALUE!</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01.12.2024</v>
      </c>
      <c r="B402" s="36" t="e">
        <f ca="1">SUMIFS(СВЦЭМ!$L$40:$L$783,СВЦЭМ!$A$40:$A$783,$A402,СВЦЭМ!$B$39:$B$789,B$401)+'СЕТ СН'!$F$13</f>
        <v>#VALUE!</v>
      </c>
      <c r="C402" s="36" t="e">
        <f ca="1">SUMIFS(СВЦЭМ!$L$40:$L$783,СВЦЭМ!$A$40:$A$783,$A402,СВЦЭМ!$B$39:$B$789,C$401)+'СЕТ СН'!$F$13</f>
        <v>#VALUE!</v>
      </c>
      <c r="D402" s="36" t="e">
        <f ca="1">SUMIFS(СВЦЭМ!$L$40:$L$783,СВЦЭМ!$A$40:$A$783,$A402,СВЦЭМ!$B$39:$B$789,D$401)+'СЕТ СН'!$F$13</f>
        <v>#VALUE!</v>
      </c>
      <c r="E402" s="36" t="e">
        <f ca="1">SUMIFS(СВЦЭМ!$L$40:$L$783,СВЦЭМ!$A$40:$A$783,$A402,СВЦЭМ!$B$39:$B$789,E$401)+'СЕТ СН'!$F$13</f>
        <v>#VALUE!</v>
      </c>
      <c r="F402" s="36" t="e">
        <f ca="1">SUMIFS(СВЦЭМ!$L$40:$L$783,СВЦЭМ!$A$40:$A$783,$A402,СВЦЭМ!$B$39:$B$789,F$401)+'СЕТ СН'!$F$13</f>
        <v>#VALUE!</v>
      </c>
      <c r="G402" s="36" t="e">
        <f ca="1">SUMIFS(СВЦЭМ!$L$40:$L$783,СВЦЭМ!$A$40:$A$783,$A402,СВЦЭМ!$B$39:$B$789,G$401)+'СЕТ СН'!$F$13</f>
        <v>#VALUE!</v>
      </c>
      <c r="H402" s="36" t="e">
        <f ca="1">SUMIFS(СВЦЭМ!$L$40:$L$783,СВЦЭМ!$A$40:$A$783,$A402,СВЦЭМ!$B$39:$B$789,H$401)+'СЕТ СН'!$F$13</f>
        <v>#VALUE!</v>
      </c>
      <c r="I402" s="36" t="e">
        <f ca="1">SUMIFS(СВЦЭМ!$L$40:$L$783,СВЦЭМ!$A$40:$A$783,$A402,СВЦЭМ!$B$39:$B$789,I$401)+'СЕТ СН'!$F$13</f>
        <v>#VALUE!</v>
      </c>
      <c r="J402" s="36" t="e">
        <f ca="1">SUMIFS(СВЦЭМ!$L$40:$L$783,СВЦЭМ!$A$40:$A$783,$A402,СВЦЭМ!$B$39:$B$789,J$401)+'СЕТ СН'!$F$13</f>
        <v>#VALUE!</v>
      </c>
      <c r="K402" s="36" t="e">
        <f ca="1">SUMIFS(СВЦЭМ!$L$40:$L$783,СВЦЭМ!$A$40:$A$783,$A402,СВЦЭМ!$B$39:$B$789,K$401)+'СЕТ СН'!$F$13</f>
        <v>#VALUE!</v>
      </c>
      <c r="L402" s="36" t="e">
        <f ca="1">SUMIFS(СВЦЭМ!$L$40:$L$783,СВЦЭМ!$A$40:$A$783,$A402,СВЦЭМ!$B$39:$B$789,L$401)+'СЕТ СН'!$F$13</f>
        <v>#VALUE!</v>
      </c>
      <c r="M402" s="36" t="e">
        <f ca="1">SUMIFS(СВЦЭМ!$L$40:$L$783,СВЦЭМ!$A$40:$A$783,$A402,СВЦЭМ!$B$39:$B$789,M$401)+'СЕТ СН'!$F$13</f>
        <v>#VALUE!</v>
      </c>
      <c r="N402" s="36" t="e">
        <f ca="1">SUMIFS(СВЦЭМ!$L$40:$L$783,СВЦЭМ!$A$40:$A$783,$A402,СВЦЭМ!$B$39:$B$789,N$401)+'СЕТ СН'!$F$13</f>
        <v>#VALUE!</v>
      </c>
      <c r="O402" s="36" t="e">
        <f ca="1">SUMIFS(СВЦЭМ!$L$40:$L$783,СВЦЭМ!$A$40:$A$783,$A402,СВЦЭМ!$B$39:$B$789,O$401)+'СЕТ СН'!$F$13</f>
        <v>#VALUE!</v>
      </c>
      <c r="P402" s="36" t="e">
        <f ca="1">SUMIFS(СВЦЭМ!$L$40:$L$783,СВЦЭМ!$A$40:$A$783,$A402,СВЦЭМ!$B$39:$B$789,P$401)+'СЕТ СН'!$F$13</f>
        <v>#VALUE!</v>
      </c>
      <c r="Q402" s="36" t="e">
        <f ca="1">SUMIFS(СВЦЭМ!$L$40:$L$783,СВЦЭМ!$A$40:$A$783,$A402,СВЦЭМ!$B$39:$B$789,Q$401)+'СЕТ СН'!$F$13</f>
        <v>#VALUE!</v>
      </c>
      <c r="R402" s="36" t="e">
        <f ca="1">SUMIFS(СВЦЭМ!$L$40:$L$783,СВЦЭМ!$A$40:$A$783,$A402,СВЦЭМ!$B$39:$B$789,R$401)+'СЕТ СН'!$F$13</f>
        <v>#VALUE!</v>
      </c>
      <c r="S402" s="36" t="e">
        <f ca="1">SUMIFS(СВЦЭМ!$L$40:$L$783,СВЦЭМ!$A$40:$A$783,$A402,СВЦЭМ!$B$39:$B$789,S$401)+'СЕТ СН'!$F$13</f>
        <v>#VALUE!</v>
      </c>
      <c r="T402" s="36" t="e">
        <f ca="1">SUMIFS(СВЦЭМ!$L$40:$L$783,СВЦЭМ!$A$40:$A$783,$A402,СВЦЭМ!$B$39:$B$789,T$401)+'СЕТ СН'!$F$13</f>
        <v>#VALUE!</v>
      </c>
      <c r="U402" s="36" t="e">
        <f ca="1">SUMIFS(СВЦЭМ!$L$40:$L$783,СВЦЭМ!$A$40:$A$783,$A402,СВЦЭМ!$B$39:$B$789,U$401)+'СЕТ СН'!$F$13</f>
        <v>#VALUE!</v>
      </c>
      <c r="V402" s="36" t="e">
        <f ca="1">SUMIFS(СВЦЭМ!$L$40:$L$783,СВЦЭМ!$A$40:$A$783,$A402,СВЦЭМ!$B$39:$B$789,V$401)+'СЕТ СН'!$F$13</f>
        <v>#VALUE!</v>
      </c>
      <c r="W402" s="36" t="e">
        <f ca="1">SUMIFS(СВЦЭМ!$L$40:$L$783,СВЦЭМ!$A$40:$A$783,$A402,СВЦЭМ!$B$39:$B$789,W$401)+'СЕТ СН'!$F$13</f>
        <v>#VALUE!</v>
      </c>
      <c r="X402" s="36" t="e">
        <f ca="1">SUMIFS(СВЦЭМ!$L$40:$L$783,СВЦЭМ!$A$40:$A$783,$A402,СВЦЭМ!$B$39:$B$789,X$401)+'СЕТ СН'!$F$13</f>
        <v>#VALUE!</v>
      </c>
      <c r="Y402" s="36" t="e">
        <f ca="1">SUMIFS(СВЦЭМ!$L$40:$L$783,СВЦЭМ!$A$40:$A$783,$A402,СВЦЭМ!$B$39:$B$789,Y$401)+'СЕТ СН'!$F$13</f>
        <v>#VALUE!</v>
      </c>
      <c r="AA402" s="45"/>
    </row>
    <row r="403" spans="1:27" ht="15.75" hidden="1" x14ac:dyDescent="0.2">
      <c r="A403" s="35">
        <f>A402+1</f>
        <v>45628</v>
      </c>
      <c r="B403" s="36" t="e">
        <f ca="1">SUMIFS(СВЦЭМ!$L$40:$L$783,СВЦЭМ!$A$40:$A$783,$A403,СВЦЭМ!$B$39:$B$789,B$401)+'СЕТ СН'!$F$13</f>
        <v>#VALUE!</v>
      </c>
      <c r="C403" s="36" t="e">
        <f ca="1">SUMIFS(СВЦЭМ!$L$40:$L$783,СВЦЭМ!$A$40:$A$783,$A403,СВЦЭМ!$B$39:$B$789,C$401)+'СЕТ СН'!$F$13</f>
        <v>#VALUE!</v>
      </c>
      <c r="D403" s="36" t="e">
        <f ca="1">SUMIFS(СВЦЭМ!$L$40:$L$783,СВЦЭМ!$A$40:$A$783,$A403,СВЦЭМ!$B$39:$B$789,D$401)+'СЕТ СН'!$F$13</f>
        <v>#VALUE!</v>
      </c>
      <c r="E403" s="36" t="e">
        <f ca="1">SUMIFS(СВЦЭМ!$L$40:$L$783,СВЦЭМ!$A$40:$A$783,$A403,СВЦЭМ!$B$39:$B$789,E$401)+'СЕТ СН'!$F$13</f>
        <v>#VALUE!</v>
      </c>
      <c r="F403" s="36" t="e">
        <f ca="1">SUMIFS(СВЦЭМ!$L$40:$L$783,СВЦЭМ!$A$40:$A$783,$A403,СВЦЭМ!$B$39:$B$789,F$401)+'СЕТ СН'!$F$13</f>
        <v>#VALUE!</v>
      </c>
      <c r="G403" s="36" t="e">
        <f ca="1">SUMIFS(СВЦЭМ!$L$40:$L$783,СВЦЭМ!$A$40:$A$783,$A403,СВЦЭМ!$B$39:$B$789,G$401)+'СЕТ СН'!$F$13</f>
        <v>#VALUE!</v>
      </c>
      <c r="H403" s="36" t="e">
        <f ca="1">SUMIFS(СВЦЭМ!$L$40:$L$783,СВЦЭМ!$A$40:$A$783,$A403,СВЦЭМ!$B$39:$B$789,H$401)+'СЕТ СН'!$F$13</f>
        <v>#VALUE!</v>
      </c>
      <c r="I403" s="36" t="e">
        <f ca="1">SUMIFS(СВЦЭМ!$L$40:$L$783,СВЦЭМ!$A$40:$A$783,$A403,СВЦЭМ!$B$39:$B$789,I$401)+'СЕТ СН'!$F$13</f>
        <v>#VALUE!</v>
      </c>
      <c r="J403" s="36" t="e">
        <f ca="1">SUMIFS(СВЦЭМ!$L$40:$L$783,СВЦЭМ!$A$40:$A$783,$A403,СВЦЭМ!$B$39:$B$789,J$401)+'СЕТ СН'!$F$13</f>
        <v>#VALUE!</v>
      </c>
      <c r="K403" s="36" t="e">
        <f ca="1">SUMIFS(СВЦЭМ!$L$40:$L$783,СВЦЭМ!$A$40:$A$783,$A403,СВЦЭМ!$B$39:$B$789,K$401)+'СЕТ СН'!$F$13</f>
        <v>#VALUE!</v>
      </c>
      <c r="L403" s="36" t="e">
        <f ca="1">SUMIFS(СВЦЭМ!$L$40:$L$783,СВЦЭМ!$A$40:$A$783,$A403,СВЦЭМ!$B$39:$B$789,L$401)+'СЕТ СН'!$F$13</f>
        <v>#VALUE!</v>
      </c>
      <c r="M403" s="36" t="e">
        <f ca="1">SUMIFS(СВЦЭМ!$L$40:$L$783,СВЦЭМ!$A$40:$A$783,$A403,СВЦЭМ!$B$39:$B$789,M$401)+'СЕТ СН'!$F$13</f>
        <v>#VALUE!</v>
      </c>
      <c r="N403" s="36" t="e">
        <f ca="1">SUMIFS(СВЦЭМ!$L$40:$L$783,СВЦЭМ!$A$40:$A$783,$A403,СВЦЭМ!$B$39:$B$789,N$401)+'СЕТ СН'!$F$13</f>
        <v>#VALUE!</v>
      </c>
      <c r="O403" s="36" t="e">
        <f ca="1">SUMIFS(СВЦЭМ!$L$40:$L$783,СВЦЭМ!$A$40:$A$783,$A403,СВЦЭМ!$B$39:$B$789,O$401)+'СЕТ СН'!$F$13</f>
        <v>#VALUE!</v>
      </c>
      <c r="P403" s="36" t="e">
        <f ca="1">SUMIFS(СВЦЭМ!$L$40:$L$783,СВЦЭМ!$A$40:$A$783,$A403,СВЦЭМ!$B$39:$B$789,P$401)+'СЕТ СН'!$F$13</f>
        <v>#VALUE!</v>
      </c>
      <c r="Q403" s="36" t="e">
        <f ca="1">SUMIFS(СВЦЭМ!$L$40:$L$783,СВЦЭМ!$A$40:$A$783,$A403,СВЦЭМ!$B$39:$B$789,Q$401)+'СЕТ СН'!$F$13</f>
        <v>#VALUE!</v>
      </c>
      <c r="R403" s="36" t="e">
        <f ca="1">SUMIFS(СВЦЭМ!$L$40:$L$783,СВЦЭМ!$A$40:$A$783,$A403,СВЦЭМ!$B$39:$B$789,R$401)+'СЕТ СН'!$F$13</f>
        <v>#VALUE!</v>
      </c>
      <c r="S403" s="36" t="e">
        <f ca="1">SUMIFS(СВЦЭМ!$L$40:$L$783,СВЦЭМ!$A$40:$A$783,$A403,СВЦЭМ!$B$39:$B$789,S$401)+'СЕТ СН'!$F$13</f>
        <v>#VALUE!</v>
      </c>
      <c r="T403" s="36" t="e">
        <f ca="1">SUMIFS(СВЦЭМ!$L$40:$L$783,СВЦЭМ!$A$40:$A$783,$A403,СВЦЭМ!$B$39:$B$789,T$401)+'СЕТ СН'!$F$13</f>
        <v>#VALUE!</v>
      </c>
      <c r="U403" s="36" t="e">
        <f ca="1">SUMIFS(СВЦЭМ!$L$40:$L$783,СВЦЭМ!$A$40:$A$783,$A403,СВЦЭМ!$B$39:$B$789,U$401)+'СЕТ СН'!$F$13</f>
        <v>#VALUE!</v>
      </c>
      <c r="V403" s="36" t="e">
        <f ca="1">SUMIFS(СВЦЭМ!$L$40:$L$783,СВЦЭМ!$A$40:$A$783,$A403,СВЦЭМ!$B$39:$B$789,V$401)+'СЕТ СН'!$F$13</f>
        <v>#VALUE!</v>
      </c>
      <c r="W403" s="36" t="e">
        <f ca="1">SUMIFS(СВЦЭМ!$L$40:$L$783,СВЦЭМ!$A$40:$A$783,$A403,СВЦЭМ!$B$39:$B$789,W$401)+'СЕТ СН'!$F$13</f>
        <v>#VALUE!</v>
      </c>
      <c r="X403" s="36" t="e">
        <f ca="1">SUMIFS(СВЦЭМ!$L$40:$L$783,СВЦЭМ!$A$40:$A$783,$A403,СВЦЭМ!$B$39:$B$789,X$401)+'СЕТ СН'!$F$13</f>
        <v>#VALUE!</v>
      </c>
      <c r="Y403" s="36" t="e">
        <f ca="1">SUMIFS(СВЦЭМ!$L$40:$L$783,СВЦЭМ!$A$40:$A$783,$A403,СВЦЭМ!$B$39:$B$789,Y$401)+'СЕТ СН'!$F$13</f>
        <v>#VALUE!</v>
      </c>
    </row>
    <row r="404" spans="1:27" ht="15.75" hidden="1" x14ac:dyDescent="0.2">
      <c r="A404" s="35">
        <f t="shared" ref="A404:A432" si="11">A403+1</f>
        <v>45629</v>
      </c>
      <c r="B404" s="36" t="e">
        <f ca="1">SUMIFS(СВЦЭМ!$L$40:$L$783,СВЦЭМ!$A$40:$A$783,$A404,СВЦЭМ!$B$39:$B$789,B$401)+'СЕТ СН'!$F$13</f>
        <v>#VALUE!</v>
      </c>
      <c r="C404" s="36" t="e">
        <f ca="1">SUMIFS(СВЦЭМ!$L$40:$L$783,СВЦЭМ!$A$40:$A$783,$A404,СВЦЭМ!$B$39:$B$789,C$401)+'СЕТ СН'!$F$13</f>
        <v>#VALUE!</v>
      </c>
      <c r="D404" s="36" t="e">
        <f ca="1">SUMIFS(СВЦЭМ!$L$40:$L$783,СВЦЭМ!$A$40:$A$783,$A404,СВЦЭМ!$B$39:$B$789,D$401)+'СЕТ СН'!$F$13</f>
        <v>#VALUE!</v>
      </c>
      <c r="E404" s="36" t="e">
        <f ca="1">SUMIFS(СВЦЭМ!$L$40:$L$783,СВЦЭМ!$A$40:$A$783,$A404,СВЦЭМ!$B$39:$B$789,E$401)+'СЕТ СН'!$F$13</f>
        <v>#VALUE!</v>
      </c>
      <c r="F404" s="36" t="e">
        <f ca="1">SUMIFS(СВЦЭМ!$L$40:$L$783,СВЦЭМ!$A$40:$A$783,$A404,СВЦЭМ!$B$39:$B$789,F$401)+'СЕТ СН'!$F$13</f>
        <v>#VALUE!</v>
      </c>
      <c r="G404" s="36" t="e">
        <f ca="1">SUMIFS(СВЦЭМ!$L$40:$L$783,СВЦЭМ!$A$40:$A$783,$A404,СВЦЭМ!$B$39:$B$789,G$401)+'СЕТ СН'!$F$13</f>
        <v>#VALUE!</v>
      </c>
      <c r="H404" s="36" t="e">
        <f ca="1">SUMIFS(СВЦЭМ!$L$40:$L$783,СВЦЭМ!$A$40:$A$783,$A404,СВЦЭМ!$B$39:$B$789,H$401)+'СЕТ СН'!$F$13</f>
        <v>#VALUE!</v>
      </c>
      <c r="I404" s="36" t="e">
        <f ca="1">SUMIFS(СВЦЭМ!$L$40:$L$783,СВЦЭМ!$A$40:$A$783,$A404,СВЦЭМ!$B$39:$B$789,I$401)+'СЕТ СН'!$F$13</f>
        <v>#VALUE!</v>
      </c>
      <c r="J404" s="36" t="e">
        <f ca="1">SUMIFS(СВЦЭМ!$L$40:$L$783,СВЦЭМ!$A$40:$A$783,$A404,СВЦЭМ!$B$39:$B$789,J$401)+'СЕТ СН'!$F$13</f>
        <v>#VALUE!</v>
      </c>
      <c r="K404" s="36" t="e">
        <f ca="1">SUMIFS(СВЦЭМ!$L$40:$L$783,СВЦЭМ!$A$40:$A$783,$A404,СВЦЭМ!$B$39:$B$789,K$401)+'СЕТ СН'!$F$13</f>
        <v>#VALUE!</v>
      </c>
      <c r="L404" s="36" t="e">
        <f ca="1">SUMIFS(СВЦЭМ!$L$40:$L$783,СВЦЭМ!$A$40:$A$783,$A404,СВЦЭМ!$B$39:$B$789,L$401)+'СЕТ СН'!$F$13</f>
        <v>#VALUE!</v>
      </c>
      <c r="M404" s="36" t="e">
        <f ca="1">SUMIFS(СВЦЭМ!$L$40:$L$783,СВЦЭМ!$A$40:$A$783,$A404,СВЦЭМ!$B$39:$B$789,M$401)+'СЕТ СН'!$F$13</f>
        <v>#VALUE!</v>
      </c>
      <c r="N404" s="36" t="e">
        <f ca="1">SUMIFS(СВЦЭМ!$L$40:$L$783,СВЦЭМ!$A$40:$A$783,$A404,СВЦЭМ!$B$39:$B$789,N$401)+'СЕТ СН'!$F$13</f>
        <v>#VALUE!</v>
      </c>
      <c r="O404" s="36" t="e">
        <f ca="1">SUMIFS(СВЦЭМ!$L$40:$L$783,СВЦЭМ!$A$40:$A$783,$A404,СВЦЭМ!$B$39:$B$789,O$401)+'СЕТ СН'!$F$13</f>
        <v>#VALUE!</v>
      </c>
      <c r="P404" s="36" t="e">
        <f ca="1">SUMIFS(СВЦЭМ!$L$40:$L$783,СВЦЭМ!$A$40:$A$783,$A404,СВЦЭМ!$B$39:$B$789,P$401)+'СЕТ СН'!$F$13</f>
        <v>#VALUE!</v>
      </c>
      <c r="Q404" s="36" t="e">
        <f ca="1">SUMIFS(СВЦЭМ!$L$40:$L$783,СВЦЭМ!$A$40:$A$783,$A404,СВЦЭМ!$B$39:$B$789,Q$401)+'СЕТ СН'!$F$13</f>
        <v>#VALUE!</v>
      </c>
      <c r="R404" s="36" t="e">
        <f ca="1">SUMIFS(СВЦЭМ!$L$40:$L$783,СВЦЭМ!$A$40:$A$783,$A404,СВЦЭМ!$B$39:$B$789,R$401)+'СЕТ СН'!$F$13</f>
        <v>#VALUE!</v>
      </c>
      <c r="S404" s="36" t="e">
        <f ca="1">SUMIFS(СВЦЭМ!$L$40:$L$783,СВЦЭМ!$A$40:$A$783,$A404,СВЦЭМ!$B$39:$B$789,S$401)+'СЕТ СН'!$F$13</f>
        <v>#VALUE!</v>
      </c>
      <c r="T404" s="36" t="e">
        <f ca="1">SUMIFS(СВЦЭМ!$L$40:$L$783,СВЦЭМ!$A$40:$A$783,$A404,СВЦЭМ!$B$39:$B$789,T$401)+'СЕТ СН'!$F$13</f>
        <v>#VALUE!</v>
      </c>
      <c r="U404" s="36" t="e">
        <f ca="1">SUMIFS(СВЦЭМ!$L$40:$L$783,СВЦЭМ!$A$40:$A$783,$A404,СВЦЭМ!$B$39:$B$789,U$401)+'СЕТ СН'!$F$13</f>
        <v>#VALUE!</v>
      </c>
      <c r="V404" s="36" t="e">
        <f ca="1">SUMIFS(СВЦЭМ!$L$40:$L$783,СВЦЭМ!$A$40:$A$783,$A404,СВЦЭМ!$B$39:$B$789,V$401)+'СЕТ СН'!$F$13</f>
        <v>#VALUE!</v>
      </c>
      <c r="W404" s="36" t="e">
        <f ca="1">SUMIFS(СВЦЭМ!$L$40:$L$783,СВЦЭМ!$A$40:$A$783,$A404,СВЦЭМ!$B$39:$B$789,W$401)+'СЕТ СН'!$F$13</f>
        <v>#VALUE!</v>
      </c>
      <c r="X404" s="36" t="e">
        <f ca="1">SUMIFS(СВЦЭМ!$L$40:$L$783,СВЦЭМ!$A$40:$A$783,$A404,СВЦЭМ!$B$39:$B$789,X$401)+'СЕТ СН'!$F$13</f>
        <v>#VALUE!</v>
      </c>
      <c r="Y404" s="36" t="e">
        <f ca="1">SUMIFS(СВЦЭМ!$L$40:$L$783,СВЦЭМ!$A$40:$A$783,$A404,СВЦЭМ!$B$39:$B$789,Y$401)+'СЕТ СН'!$F$13</f>
        <v>#VALUE!</v>
      </c>
    </row>
    <row r="405" spans="1:27" ht="15.75" hidden="1" x14ac:dyDescent="0.2">
      <c r="A405" s="35">
        <f t="shared" si="11"/>
        <v>45630</v>
      </c>
      <c r="B405" s="36" t="e">
        <f ca="1">SUMIFS(СВЦЭМ!$L$40:$L$783,СВЦЭМ!$A$40:$A$783,$A405,СВЦЭМ!$B$39:$B$789,B$401)+'СЕТ СН'!$F$13</f>
        <v>#VALUE!</v>
      </c>
      <c r="C405" s="36" t="e">
        <f ca="1">SUMIFS(СВЦЭМ!$L$40:$L$783,СВЦЭМ!$A$40:$A$783,$A405,СВЦЭМ!$B$39:$B$789,C$401)+'СЕТ СН'!$F$13</f>
        <v>#VALUE!</v>
      </c>
      <c r="D405" s="36" t="e">
        <f ca="1">SUMIFS(СВЦЭМ!$L$40:$L$783,СВЦЭМ!$A$40:$A$783,$A405,СВЦЭМ!$B$39:$B$789,D$401)+'СЕТ СН'!$F$13</f>
        <v>#VALUE!</v>
      </c>
      <c r="E405" s="36" t="e">
        <f ca="1">SUMIFS(СВЦЭМ!$L$40:$L$783,СВЦЭМ!$A$40:$A$783,$A405,СВЦЭМ!$B$39:$B$789,E$401)+'СЕТ СН'!$F$13</f>
        <v>#VALUE!</v>
      </c>
      <c r="F405" s="36" t="e">
        <f ca="1">SUMIFS(СВЦЭМ!$L$40:$L$783,СВЦЭМ!$A$40:$A$783,$A405,СВЦЭМ!$B$39:$B$789,F$401)+'СЕТ СН'!$F$13</f>
        <v>#VALUE!</v>
      </c>
      <c r="G405" s="36" t="e">
        <f ca="1">SUMIFS(СВЦЭМ!$L$40:$L$783,СВЦЭМ!$A$40:$A$783,$A405,СВЦЭМ!$B$39:$B$789,G$401)+'СЕТ СН'!$F$13</f>
        <v>#VALUE!</v>
      </c>
      <c r="H405" s="36" t="e">
        <f ca="1">SUMIFS(СВЦЭМ!$L$40:$L$783,СВЦЭМ!$A$40:$A$783,$A405,СВЦЭМ!$B$39:$B$789,H$401)+'СЕТ СН'!$F$13</f>
        <v>#VALUE!</v>
      </c>
      <c r="I405" s="36" t="e">
        <f ca="1">SUMIFS(СВЦЭМ!$L$40:$L$783,СВЦЭМ!$A$40:$A$783,$A405,СВЦЭМ!$B$39:$B$789,I$401)+'СЕТ СН'!$F$13</f>
        <v>#VALUE!</v>
      </c>
      <c r="J405" s="36" t="e">
        <f ca="1">SUMIFS(СВЦЭМ!$L$40:$L$783,СВЦЭМ!$A$40:$A$783,$A405,СВЦЭМ!$B$39:$B$789,J$401)+'СЕТ СН'!$F$13</f>
        <v>#VALUE!</v>
      </c>
      <c r="K405" s="36" t="e">
        <f ca="1">SUMIFS(СВЦЭМ!$L$40:$L$783,СВЦЭМ!$A$40:$A$783,$A405,СВЦЭМ!$B$39:$B$789,K$401)+'СЕТ СН'!$F$13</f>
        <v>#VALUE!</v>
      </c>
      <c r="L405" s="36" t="e">
        <f ca="1">SUMIFS(СВЦЭМ!$L$40:$L$783,СВЦЭМ!$A$40:$A$783,$A405,СВЦЭМ!$B$39:$B$789,L$401)+'СЕТ СН'!$F$13</f>
        <v>#VALUE!</v>
      </c>
      <c r="M405" s="36" t="e">
        <f ca="1">SUMIFS(СВЦЭМ!$L$40:$L$783,СВЦЭМ!$A$40:$A$783,$A405,СВЦЭМ!$B$39:$B$789,M$401)+'СЕТ СН'!$F$13</f>
        <v>#VALUE!</v>
      </c>
      <c r="N405" s="36" t="e">
        <f ca="1">SUMIFS(СВЦЭМ!$L$40:$L$783,СВЦЭМ!$A$40:$A$783,$A405,СВЦЭМ!$B$39:$B$789,N$401)+'СЕТ СН'!$F$13</f>
        <v>#VALUE!</v>
      </c>
      <c r="O405" s="36" t="e">
        <f ca="1">SUMIFS(СВЦЭМ!$L$40:$L$783,СВЦЭМ!$A$40:$A$783,$A405,СВЦЭМ!$B$39:$B$789,O$401)+'СЕТ СН'!$F$13</f>
        <v>#VALUE!</v>
      </c>
      <c r="P405" s="36" t="e">
        <f ca="1">SUMIFS(СВЦЭМ!$L$40:$L$783,СВЦЭМ!$A$40:$A$783,$A405,СВЦЭМ!$B$39:$B$789,P$401)+'СЕТ СН'!$F$13</f>
        <v>#VALUE!</v>
      </c>
      <c r="Q405" s="36" t="e">
        <f ca="1">SUMIFS(СВЦЭМ!$L$40:$L$783,СВЦЭМ!$A$40:$A$783,$A405,СВЦЭМ!$B$39:$B$789,Q$401)+'СЕТ СН'!$F$13</f>
        <v>#VALUE!</v>
      </c>
      <c r="R405" s="36" t="e">
        <f ca="1">SUMIFS(СВЦЭМ!$L$40:$L$783,СВЦЭМ!$A$40:$A$783,$A405,СВЦЭМ!$B$39:$B$789,R$401)+'СЕТ СН'!$F$13</f>
        <v>#VALUE!</v>
      </c>
      <c r="S405" s="36" t="e">
        <f ca="1">SUMIFS(СВЦЭМ!$L$40:$L$783,СВЦЭМ!$A$40:$A$783,$A405,СВЦЭМ!$B$39:$B$789,S$401)+'СЕТ СН'!$F$13</f>
        <v>#VALUE!</v>
      </c>
      <c r="T405" s="36" t="e">
        <f ca="1">SUMIFS(СВЦЭМ!$L$40:$L$783,СВЦЭМ!$A$40:$A$783,$A405,СВЦЭМ!$B$39:$B$789,T$401)+'СЕТ СН'!$F$13</f>
        <v>#VALUE!</v>
      </c>
      <c r="U405" s="36" t="e">
        <f ca="1">SUMIFS(СВЦЭМ!$L$40:$L$783,СВЦЭМ!$A$40:$A$783,$A405,СВЦЭМ!$B$39:$B$789,U$401)+'СЕТ СН'!$F$13</f>
        <v>#VALUE!</v>
      </c>
      <c r="V405" s="36" t="e">
        <f ca="1">SUMIFS(СВЦЭМ!$L$40:$L$783,СВЦЭМ!$A$40:$A$783,$A405,СВЦЭМ!$B$39:$B$789,V$401)+'СЕТ СН'!$F$13</f>
        <v>#VALUE!</v>
      </c>
      <c r="W405" s="36" t="e">
        <f ca="1">SUMIFS(СВЦЭМ!$L$40:$L$783,СВЦЭМ!$A$40:$A$783,$A405,СВЦЭМ!$B$39:$B$789,W$401)+'СЕТ СН'!$F$13</f>
        <v>#VALUE!</v>
      </c>
      <c r="X405" s="36" t="e">
        <f ca="1">SUMIFS(СВЦЭМ!$L$40:$L$783,СВЦЭМ!$A$40:$A$783,$A405,СВЦЭМ!$B$39:$B$789,X$401)+'СЕТ СН'!$F$13</f>
        <v>#VALUE!</v>
      </c>
      <c r="Y405" s="36" t="e">
        <f ca="1">SUMIFS(СВЦЭМ!$L$40:$L$783,СВЦЭМ!$A$40:$A$783,$A405,СВЦЭМ!$B$39:$B$789,Y$401)+'СЕТ СН'!$F$13</f>
        <v>#VALUE!</v>
      </c>
    </row>
    <row r="406" spans="1:27" ht="15.75" hidden="1" x14ac:dyDescent="0.2">
      <c r="A406" s="35">
        <f t="shared" si="11"/>
        <v>45631</v>
      </c>
      <c r="B406" s="36" t="e">
        <f ca="1">SUMIFS(СВЦЭМ!$L$40:$L$783,СВЦЭМ!$A$40:$A$783,$A406,СВЦЭМ!$B$39:$B$789,B$401)+'СЕТ СН'!$F$13</f>
        <v>#VALUE!</v>
      </c>
      <c r="C406" s="36" t="e">
        <f ca="1">SUMIFS(СВЦЭМ!$L$40:$L$783,СВЦЭМ!$A$40:$A$783,$A406,СВЦЭМ!$B$39:$B$789,C$401)+'СЕТ СН'!$F$13</f>
        <v>#VALUE!</v>
      </c>
      <c r="D406" s="36" t="e">
        <f ca="1">SUMIFS(СВЦЭМ!$L$40:$L$783,СВЦЭМ!$A$40:$A$783,$A406,СВЦЭМ!$B$39:$B$789,D$401)+'СЕТ СН'!$F$13</f>
        <v>#VALUE!</v>
      </c>
      <c r="E406" s="36" t="e">
        <f ca="1">SUMIFS(СВЦЭМ!$L$40:$L$783,СВЦЭМ!$A$40:$A$783,$A406,СВЦЭМ!$B$39:$B$789,E$401)+'СЕТ СН'!$F$13</f>
        <v>#VALUE!</v>
      </c>
      <c r="F406" s="36" t="e">
        <f ca="1">SUMIFS(СВЦЭМ!$L$40:$L$783,СВЦЭМ!$A$40:$A$783,$A406,СВЦЭМ!$B$39:$B$789,F$401)+'СЕТ СН'!$F$13</f>
        <v>#VALUE!</v>
      </c>
      <c r="G406" s="36" t="e">
        <f ca="1">SUMIFS(СВЦЭМ!$L$40:$L$783,СВЦЭМ!$A$40:$A$783,$A406,СВЦЭМ!$B$39:$B$789,G$401)+'СЕТ СН'!$F$13</f>
        <v>#VALUE!</v>
      </c>
      <c r="H406" s="36" t="e">
        <f ca="1">SUMIFS(СВЦЭМ!$L$40:$L$783,СВЦЭМ!$A$40:$A$783,$A406,СВЦЭМ!$B$39:$B$789,H$401)+'СЕТ СН'!$F$13</f>
        <v>#VALUE!</v>
      </c>
      <c r="I406" s="36" t="e">
        <f ca="1">SUMIFS(СВЦЭМ!$L$40:$L$783,СВЦЭМ!$A$40:$A$783,$A406,СВЦЭМ!$B$39:$B$789,I$401)+'СЕТ СН'!$F$13</f>
        <v>#VALUE!</v>
      </c>
      <c r="J406" s="36" t="e">
        <f ca="1">SUMIFS(СВЦЭМ!$L$40:$L$783,СВЦЭМ!$A$40:$A$783,$A406,СВЦЭМ!$B$39:$B$789,J$401)+'СЕТ СН'!$F$13</f>
        <v>#VALUE!</v>
      </c>
      <c r="K406" s="36" t="e">
        <f ca="1">SUMIFS(СВЦЭМ!$L$40:$L$783,СВЦЭМ!$A$40:$A$783,$A406,СВЦЭМ!$B$39:$B$789,K$401)+'СЕТ СН'!$F$13</f>
        <v>#VALUE!</v>
      </c>
      <c r="L406" s="36" t="e">
        <f ca="1">SUMIFS(СВЦЭМ!$L$40:$L$783,СВЦЭМ!$A$40:$A$783,$A406,СВЦЭМ!$B$39:$B$789,L$401)+'СЕТ СН'!$F$13</f>
        <v>#VALUE!</v>
      </c>
      <c r="M406" s="36" t="e">
        <f ca="1">SUMIFS(СВЦЭМ!$L$40:$L$783,СВЦЭМ!$A$40:$A$783,$A406,СВЦЭМ!$B$39:$B$789,M$401)+'СЕТ СН'!$F$13</f>
        <v>#VALUE!</v>
      </c>
      <c r="N406" s="36" t="e">
        <f ca="1">SUMIFS(СВЦЭМ!$L$40:$L$783,СВЦЭМ!$A$40:$A$783,$A406,СВЦЭМ!$B$39:$B$789,N$401)+'СЕТ СН'!$F$13</f>
        <v>#VALUE!</v>
      </c>
      <c r="O406" s="36" t="e">
        <f ca="1">SUMIFS(СВЦЭМ!$L$40:$L$783,СВЦЭМ!$A$40:$A$783,$A406,СВЦЭМ!$B$39:$B$789,O$401)+'СЕТ СН'!$F$13</f>
        <v>#VALUE!</v>
      </c>
      <c r="P406" s="36" t="e">
        <f ca="1">SUMIFS(СВЦЭМ!$L$40:$L$783,СВЦЭМ!$A$40:$A$783,$A406,СВЦЭМ!$B$39:$B$789,P$401)+'СЕТ СН'!$F$13</f>
        <v>#VALUE!</v>
      </c>
      <c r="Q406" s="36" t="e">
        <f ca="1">SUMIFS(СВЦЭМ!$L$40:$L$783,СВЦЭМ!$A$40:$A$783,$A406,СВЦЭМ!$B$39:$B$789,Q$401)+'СЕТ СН'!$F$13</f>
        <v>#VALUE!</v>
      </c>
      <c r="R406" s="36" t="e">
        <f ca="1">SUMIFS(СВЦЭМ!$L$40:$L$783,СВЦЭМ!$A$40:$A$783,$A406,СВЦЭМ!$B$39:$B$789,R$401)+'СЕТ СН'!$F$13</f>
        <v>#VALUE!</v>
      </c>
      <c r="S406" s="36" t="e">
        <f ca="1">SUMIFS(СВЦЭМ!$L$40:$L$783,СВЦЭМ!$A$40:$A$783,$A406,СВЦЭМ!$B$39:$B$789,S$401)+'СЕТ СН'!$F$13</f>
        <v>#VALUE!</v>
      </c>
      <c r="T406" s="36" t="e">
        <f ca="1">SUMIFS(СВЦЭМ!$L$40:$L$783,СВЦЭМ!$A$40:$A$783,$A406,СВЦЭМ!$B$39:$B$789,T$401)+'СЕТ СН'!$F$13</f>
        <v>#VALUE!</v>
      </c>
      <c r="U406" s="36" t="e">
        <f ca="1">SUMIFS(СВЦЭМ!$L$40:$L$783,СВЦЭМ!$A$40:$A$783,$A406,СВЦЭМ!$B$39:$B$789,U$401)+'СЕТ СН'!$F$13</f>
        <v>#VALUE!</v>
      </c>
      <c r="V406" s="36" t="e">
        <f ca="1">SUMIFS(СВЦЭМ!$L$40:$L$783,СВЦЭМ!$A$40:$A$783,$A406,СВЦЭМ!$B$39:$B$789,V$401)+'СЕТ СН'!$F$13</f>
        <v>#VALUE!</v>
      </c>
      <c r="W406" s="36" t="e">
        <f ca="1">SUMIFS(СВЦЭМ!$L$40:$L$783,СВЦЭМ!$A$40:$A$783,$A406,СВЦЭМ!$B$39:$B$789,W$401)+'СЕТ СН'!$F$13</f>
        <v>#VALUE!</v>
      </c>
      <c r="X406" s="36" t="e">
        <f ca="1">SUMIFS(СВЦЭМ!$L$40:$L$783,СВЦЭМ!$A$40:$A$783,$A406,СВЦЭМ!$B$39:$B$789,X$401)+'СЕТ СН'!$F$13</f>
        <v>#VALUE!</v>
      </c>
      <c r="Y406" s="36" t="e">
        <f ca="1">SUMIFS(СВЦЭМ!$L$40:$L$783,СВЦЭМ!$A$40:$A$783,$A406,СВЦЭМ!$B$39:$B$789,Y$401)+'СЕТ СН'!$F$13</f>
        <v>#VALUE!</v>
      </c>
    </row>
    <row r="407" spans="1:27" ht="15.75" hidden="1" x14ac:dyDescent="0.2">
      <c r="A407" s="35">
        <f t="shared" si="11"/>
        <v>45632</v>
      </c>
      <c r="B407" s="36" t="e">
        <f ca="1">SUMIFS(СВЦЭМ!$L$40:$L$783,СВЦЭМ!$A$40:$A$783,$A407,СВЦЭМ!$B$39:$B$789,B$401)+'СЕТ СН'!$F$13</f>
        <v>#VALUE!</v>
      </c>
      <c r="C407" s="36" t="e">
        <f ca="1">SUMIFS(СВЦЭМ!$L$40:$L$783,СВЦЭМ!$A$40:$A$783,$A407,СВЦЭМ!$B$39:$B$789,C$401)+'СЕТ СН'!$F$13</f>
        <v>#VALUE!</v>
      </c>
      <c r="D407" s="36" t="e">
        <f ca="1">SUMIFS(СВЦЭМ!$L$40:$L$783,СВЦЭМ!$A$40:$A$783,$A407,СВЦЭМ!$B$39:$B$789,D$401)+'СЕТ СН'!$F$13</f>
        <v>#VALUE!</v>
      </c>
      <c r="E407" s="36" t="e">
        <f ca="1">SUMIFS(СВЦЭМ!$L$40:$L$783,СВЦЭМ!$A$40:$A$783,$A407,СВЦЭМ!$B$39:$B$789,E$401)+'СЕТ СН'!$F$13</f>
        <v>#VALUE!</v>
      </c>
      <c r="F407" s="36" t="e">
        <f ca="1">SUMIFS(СВЦЭМ!$L$40:$L$783,СВЦЭМ!$A$40:$A$783,$A407,СВЦЭМ!$B$39:$B$789,F$401)+'СЕТ СН'!$F$13</f>
        <v>#VALUE!</v>
      </c>
      <c r="G407" s="36" t="e">
        <f ca="1">SUMIFS(СВЦЭМ!$L$40:$L$783,СВЦЭМ!$A$40:$A$783,$A407,СВЦЭМ!$B$39:$B$789,G$401)+'СЕТ СН'!$F$13</f>
        <v>#VALUE!</v>
      </c>
      <c r="H407" s="36" t="e">
        <f ca="1">SUMIFS(СВЦЭМ!$L$40:$L$783,СВЦЭМ!$A$40:$A$783,$A407,СВЦЭМ!$B$39:$B$789,H$401)+'СЕТ СН'!$F$13</f>
        <v>#VALUE!</v>
      </c>
      <c r="I407" s="36" t="e">
        <f ca="1">SUMIFS(СВЦЭМ!$L$40:$L$783,СВЦЭМ!$A$40:$A$783,$A407,СВЦЭМ!$B$39:$B$789,I$401)+'СЕТ СН'!$F$13</f>
        <v>#VALUE!</v>
      </c>
      <c r="J407" s="36" t="e">
        <f ca="1">SUMIFS(СВЦЭМ!$L$40:$L$783,СВЦЭМ!$A$40:$A$783,$A407,СВЦЭМ!$B$39:$B$789,J$401)+'СЕТ СН'!$F$13</f>
        <v>#VALUE!</v>
      </c>
      <c r="K407" s="36" t="e">
        <f ca="1">SUMIFS(СВЦЭМ!$L$40:$L$783,СВЦЭМ!$A$40:$A$783,$A407,СВЦЭМ!$B$39:$B$789,K$401)+'СЕТ СН'!$F$13</f>
        <v>#VALUE!</v>
      </c>
      <c r="L407" s="36" t="e">
        <f ca="1">SUMIFS(СВЦЭМ!$L$40:$L$783,СВЦЭМ!$A$40:$A$783,$A407,СВЦЭМ!$B$39:$B$789,L$401)+'СЕТ СН'!$F$13</f>
        <v>#VALUE!</v>
      </c>
      <c r="M407" s="36" t="e">
        <f ca="1">SUMIFS(СВЦЭМ!$L$40:$L$783,СВЦЭМ!$A$40:$A$783,$A407,СВЦЭМ!$B$39:$B$789,M$401)+'СЕТ СН'!$F$13</f>
        <v>#VALUE!</v>
      </c>
      <c r="N407" s="36" t="e">
        <f ca="1">SUMIFS(СВЦЭМ!$L$40:$L$783,СВЦЭМ!$A$40:$A$783,$A407,СВЦЭМ!$B$39:$B$789,N$401)+'СЕТ СН'!$F$13</f>
        <v>#VALUE!</v>
      </c>
      <c r="O407" s="36" t="e">
        <f ca="1">SUMIFS(СВЦЭМ!$L$40:$L$783,СВЦЭМ!$A$40:$A$783,$A407,СВЦЭМ!$B$39:$B$789,O$401)+'СЕТ СН'!$F$13</f>
        <v>#VALUE!</v>
      </c>
      <c r="P407" s="36" t="e">
        <f ca="1">SUMIFS(СВЦЭМ!$L$40:$L$783,СВЦЭМ!$A$40:$A$783,$A407,СВЦЭМ!$B$39:$B$789,P$401)+'СЕТ СН'!$F$13</f>
        <v>#VALUE!</v>
      </c>
      <c r="Q407" s="36" t="e">
        <f ca="1">SUMIFS(СВЦЭМ!$L$40:$L$783,СВЦЭМ!$A$40:$A$783,$A407,СВЦЭМ!$B$39:$B$789,Q$401)+'СЕТ СН'!$F$13</f>
        <v>#VALUE!</v>
      </c>
      <c r="R407" s="36" t="e">
        <f ca="1">SUMIFS(СВЦЭМ!$L$40:$L$783,СВЦЭМ!$A$40:$A$783,$A407,СВЦЭМ!$B$39:$B$789,R$401)+'СЕТ СН'!$F$13</f>
        <v>#VALUE!</v>
      </c>
      <c r="S407" s="36" t="e">
        <f ca="1">SUMIFS(СВЦЭМ!$L$40:$L$783,СВЦЭМ!$A$40:$A$783,$A407,СВЦЭМ!$B$39:$B$789,S$401)+'СЕТ СН'!$F$13</f>
        <v>#VALUE!</v>
      </c>
      <c r="T407" s="36" t="e">
        <f ca="1">SUMIFS(СВЦЭМ!$L$40:$L$783,СВЦЭМ!$A$40:$A$783,$A407,СВЦЭМ!$B$39:$B$789,T$401)+'СЕТ СН'!$F$13</f>
        <v>#VALUE!</v>
      </c>
      <c r="U407" s="36" t="e">
        <f ca="1">SUMIFS(СВЦЭМ!$L$40:$L$783,СВЦЭМ!$A$40:$A$783,$A407,СВЦЭМ!$B$39:$B$789,U$401)+'СЕТ СН'!$F$13</f>
        <v>#VALUE!</v>
      </c>
      <c r="V407" s="36" t="e">
        <f ca="1">SUMIFS(СВЦЭМ!$L$40:$L$783,СВЦЭМ!$A$40:$A$783,$A407,СВЦЭМ!$B$39:$B$789,V$401)+'СЕТ СН'!$F$13</f>
        <v>#VALUE!</v>
      </c>
      <c r="W407" s="36" t="e">
        <f ca="1">SUMIFS(СВЦЭМ!$L$40:$L$783,СВЦЭМ!$A$40:$A$783,$A407,СВЦЭМ!$B$39:$B$789,W$401)+'СЕТ СН'!$F$13</f>
        <v>#VALUE!</v>
      </c>
      <c r="X407" s="36" t="e">
        <f ca="1">SUMIFS(СВЦЭМ!$L$40:$L$783,СВЦЭМ!$A$40:$A$783,$A407,СВЦЭМ!$B$39:$B$789,X$401)+'СЕТ СН'!$F$13</f>
        <v>#VALUE!</v>
      </c>
      <c r="Y407" s="36" t="e">
        <f ca="1">SUMIFS(СВЦЭМ!$L$40:$L$783,СВЦЭМ!$A$40:$A$783,$A407,СВЦЭМ!$B$39:$B$789,Y$401)+'СЕТ СН'!$F$13</f>
        <v>#VALUE!</v>
      </c>
    </row>
    <row r="408" spans="1:27" ht="15.75" hidden="1" x14ac:dyDescent="0.2">
      <c r="A408" s="35">
        <f t="shared" si="11"/>
        <v>45633</v>
      </c>
      <c r="B408" s="36" t="e">
        <f ca="1">SUMIFS(СВЦЭМ!$L$40:$L$783,СВЦЭМ!$A$40:$A$783,$A408,СВЦЭМ!$B$39:$B$789,B$401)+'СЕТ СН'!$F$13</f>
        <v>#VALUE!</v>
      </c>
      <c r="C408" s="36" t="e">
        <f ca="1">SUMIFS(СВЦЭМ!$L$40:$L$783,СВЦЭМ!$A$40:$A$783,$A408,СВЦЭМ!$B$39:$B$789,C$401)+'СЕТ СН'!$F$13</f>
        <v>#VALUE!</v>
      </c>
      <c r="D408" s="36" t="e">
        <f ca="1">SUMIFS(СВЦЭМ!$L$40:$L$783,СВЦЭМ!$A$40:$A$783,$A408,СВЦЭМ!$B$39:$B$789,D$401)+'СЕТ СН'!$F$13</f>
        <v>#VALUE!</v>
      </c>
      <c r="E408" s="36" t="e">
        <f ca="1">SUMIFS(СВЦЭМ!$L$40:$L$783,СВЦЭМ!$A$40:$A$783,$A408,СВЦЭМ!$B$39:$B$789,E$401)+'СЕТ СН'!$F$13</f>
        <v>#VALUE!</v>
      </c>
      <c r="F408" s="36" t="e">
        <f ca="1">SUMIFS(СВЦЭМ!$L$40:$L$783,СВЦЭМ!$A$40:$A$783,$A408,СВЦЭМ!$B$39:$B$789,F$401)+'СЕТ СН'!$F$13</f>
        <v>#VALUE!</v>
      </c>
      <c r="G408" s="36" t="e">
        <f ca="1">SUMIFS(СВЦЭМ!$L$40:$L$783,СВЦЭМ!$A$40:$A$783,$A408,СВЦЭМ!$B$39:$B$789,G$401)+'СЕТ СН'!$F$13</f>
        <v>#VALUE!</v>
      </c>
      <c r="H408" s="36" t="e">
        <f ca="1">SUMIFS(СВЦЭМ!$L$40:$L$783,СВЦЭМ!$A$40:$A$783,$A408,СВЦЭМ!$B$39:$B$789,H$401)+'СЕТ СН'!$F$13</f>
        <v>#VALUE!</v>
      </c>
      <c r="I408" s="36" t="e">
        <f ca="1">SUMIFS(СВЦЭМ!$L$40:$L$783,СВЦЭМ!$A$40:$A$783,$A408,СВЦЭМ!$B$39:$B$789,I$401)+'СЕТ СН'!$F$13</f>
        <v>#VALUE!</v>
      </c>
      <c r="J408" s="36" t="e">
        <f ca="1">SUMIFS(СВЦЭМ!$L$40:$L$783,СВЦЭМ!$A$40:$A$783,$A408,СВЦЭМ!$B$39:$B$789,J$401)+'СЕТ СН'!$F$13</f>
        <v>#VALUE!</v>
      </c>
      <c r="K408" s="36" t="e">
        <f ca="1">SUMIFS(СВЦЭМ!$L$40:$L$783,СВЦЭМ!$A$40:$A$783,$A408,СВЦЭМ!$B$39:$B$789,K$401)+'СЕТ СН'!$F$13</f>
        <v>#VALUE!</v>
      </c>
      <c r="L408" s="36" t="e">
        <f ca="1">SUMIFS(СВЦЭМ!$L$40:$L$783,СВЦЭМ!$A$40:$A$783,$A408,СВЦЭМ!$B$39:$B$789,L$401)+'СЕТ СН'!$F$13</f>
        <v>#VALUE!</v>
      </c>
      <c r="M408" s="36" t="e">
        <f ca="1">SUMIFS(СВЦЭМ!$L$40:$L$783,СВЦЭМ!$A$40:$A$783,$A408,СВЦЭМ!$B$39:$B$789,M$401)+'СЕТ СН'!$F$13</f>
        <v>#VALUE!</v>
      </c>
      <c r="N408" s="36" t="e">
        <f ca="1">SUMIFS(СВЦЭМ!$L$40:$L$783,СВЦЭМ!$A$40:$A$783,$A408,СВЦЭМ!$B$39:$B$789,N$401)+'СЕТ СН'!$F$13</f>
        <v>#VALUE!</v>
      </c>
      <c r="O408" s="36" t="e">
        <f ca="1">SUMIFS(СВЦЭМ!$L$40:$L$783,СВЦЭМ!$A$40:$A$783,$A408,СВЦЭМ!$B$39:$B$789,O$401)+'СЕТ СН'!$F$13</f>
        <v>#VALUE!</v>
      </c>
      <c r="P408" s="36" t="e">
        <f ca="1">SUMIFS(СВЦЭМ!$L$40:$L$783,СВЦЭМ!$A$40:$A$783,$A408,СВЦЭМ!$B$39:$B$789,P$401)+'СЕТ СН'!$F$13</f>
        <v>#VALUE!</v>
      </c>
      <c r="Q408" s="36" t="e">
        <f ca="1">SUMIFS(СВЦЭМ!$L$40:$L$783,СВЦЭМ!$A$40:$A$783,$A408,СВЦЭМ!$B$39:$B$789,Q$401)+'СЕТ СН'!$F$13</f>
        <v>#VALUE!</v>
      </c>
      <c r="R408" s="36" t="e">
        <f ca="1">SUMIFS(СВЦЭМ!$L$40:$L$783,СВЦЭМ!$A$40:$A$783,$A408,СВЦЭМ!$B$39:$B$789,R$401)+'СЕТ СН'!$F$13</f>
        <v>#VALUE!</v>
      </c>
      <c r="S408" s="36" t="e">
        <f ca="1">SUMIFS(СВЦЭМ!$L$40:$L$783,СВЦЭМ!$A$40:$A$783,$A408,СВЦЭМ!$B$39:$B$789,S$401)+'СЕТ СН'!$F$13</f>
        <v>#VALUE!</v>
      </c>
      <c r="T408" s="36" t="e">
        <f ca="1">SUMIFS(СВЦЭМ!$L$40:$L$783,СВЦЭМ!$A$40:$A$783,$A408,СВЦЭМ!$B$39:$B$789,T$401)+'СЕТ СН'!$F$13</f>
        <v>#VALUE!</v>
      </c>
      <c r="U408" s="36" t="e">
        <f ca="1">SUMIFS(СВЦЭМ!$L$40:$L$783,СВЦЭМ!$A$40:$A$783,$A408,СВЦЭМ!$B$39:$B$789,U$401)+'СЕТ СН'!$F$13</f>
        <v>#VALUE!</v>
      </c>
      <c r="V408" s="36" t="e">
        <f ca="1">SUMIFS(СВЦЭМ!$L$40:$L$783,СВЦЭМ!$A$40:$A$783,$A408,СВЦЭМ!$B$39:$B$789,V$401)+'СЕТ СН'!$F$13</f>
        <v>#VALUE!</v>
      </c>
      <c r="W408" s="36" t="e">
        <f ca="1">SUMIFS(СВЦЭМ!$L$40:$L$783,СВЦЭМ!$A$40:$A$783,$A408,СВЦЭМ!$B$39:$B$789,W$401)+'СЕТ СН'!$F$13</f>
        <v>#VALUE!</v>
      </c>
      <c r="X408" s="36" t="e">
        <f ca="1">SUMIFS(СВЦЭМ!$L$40:$L$783,СВЦЭМ!$A$40:$A$783,$A408,СВЦЭМ!$B$39:$B$789,X$401)+'СЕТ СН'!$F$13</f>
        <v>#VALUE!</v>
      </c>
      <c r="Y408" s="36" t="e">
        <f ca="1">SUMIFS(СВЦЭМ!$L$40:$L$783,СВЦЭМ!$A$40:$A$783,$A408,СВЦЭМ!$B$39:$B$789,Y$401)+'СЕТ СН'!$F$13</f>
        <v>#VALUE!</v>
      </c>
    </row>
    <row r="409" spans="1:27" ht="15.75" hidden="1" x14ac:dyDescent="0.2">
      <c r="A409" s="35">
        <f t="shared" si="11"/>
        <v>45634</v>
      </c>
      <c r="B409" s="36" t="e">
        <f ca="1">SUMIFS(СВЦЭМ!$L$40:$L$783,СВЦЭМ!$A$40:$A$783,$A409,СВЦЭМ!$B$39:$B$789,B$401)+'СЕТ СН'!$F$13</f>
        <v>#VALUE!</v>
      </c>
      <c r="C409" s="36" t="e">
        <f ca="1">SUMIFS(СВЦЭМ!$L$40:$L$783,СВЦЭМ!$A$40:$A$783,$A409,СВЦЭМ!$B$39:$B$789,C$401)+'СЕТ СН'!$F$13</f>
        <v>#VALUE!</v>
      </c>
      <c r="D409" s="36" t="e">
        <f ca="1">SUMIFS(СВЦЭМ!$L$40:$L$783,СВЦЭМ!$A$40:$A$783,$A409,СВЦЭМ!$B$39:$B$789,D$401)+'СЕТ СН'!$F$13</f>
        <v>#VALUE!</v>
      </c>
      <c r="E409" s="36" t="e">
        <f ca="1">SUMIFS(СВЦЭМ!$L$40:$L$783,СВЦЭМ!$A$40:$A$783,$A409,СВЦЭМ!$B$39:$B$789,E$401)+'СЕТ СН'!$F$13</f>
        <v>#VALUE!</v>
      </c>
      <c r="F409" s="36" t="e">
        <f ca="1">SUMIFS(СВЦЭМ!$L$40:$L$783,СВЦЭМ!$A$40:$A$783,$A409,СВЦЭМ!$B$39:$B$789,F$401)+'СЕТ СН'!$F$13</f>
        <v>#VALUE!</v>
      </c>
      <c r="G409" s="36" t="e">
        <f ca="1">SUMIFS(СВЦЭМ!$L$40:$L$783,СВЦЭМ!$A$40:$A$783,$A409,СВЦЭМ!$B$39:$B$789,G$401)+'СЕТ СН'!$F$13</f>
        <v>#VALUE!</v>
      </c>
      <c r="H409" s="36" t="e">
        <f ca="1">SUMIFS(СВЦЭМ!$L$40:$L$783,СВЦЭМ!$A$40:$A$783,$A409,СВЦЭМ!$B$39:$B$789,H$401)+'СЕТ СН'!$F$13</f>
        <v>#VALUE!</v>
      </c>
      <c r="I409" s="36" t="e">
        <f ca="1">SUMIFS(СВЦЭМ!$L$40:$L$783,СВЦЭМ!$A$40:$A$783,$A409,СВЦЭМ!$B$39:$B$789,I$401)+'СЕТ СН'!$F$13</f>
        <v>#VALUE!</v>
      </c>
      <c r="J409" s="36" t="e">
        <f ca="1">SUMIFS(СВЦЭМ!$L$40:$L$783,СВЦЭМ!$A$40:$A$783,$A409,СВЦЭМ!$B$39:$B$789,J$401)+'СЕТ СН'!$F$13</f>
        <v>#VALUE!</v>
      </c>
      <c r="K409" s="36" t="e">
        <f ca="1">SUMIFS(СВЦЭМ!$L$40:$L$783,СВЦЭМ!$A$40:$A$783,$A409,СВЦЭМ!$B$39:$B$789,K$401)+'СЕТ СН'!$F$13</f>
        <v>#VALUE!</v>
      </c>
      <c r="L409" s="36" t="e">
        <f ca="1">SUMIFS(СВЦЭМ!$L$40:$L$783,СВЦЭМ!$A$40:$A$783,$A409,СВЦЭМ!$B$39:$B$789,L$401)+'СЕТ СН'!$F$13</f>
        <v>#VALUE!</v>
      </c>
      <c r="M409" s="36" t="e">
        <f ca="1">SUMIFS(СВЦЭМ!$L$40:$L$783,СВЦЭМ!$A$40:$A$783,$A409,СВЦЭМ!$B$39:$B$789,M$401)+'СЕТ СН'!$F$13</f>
        <v>#VALUE!</v>
      </c>
      <c r="N409" s="36" t="e">
        <f ca="1">SUMIFS(СВЦЭМ!$L$40:$L$783,СВЦЭМ!$A$40:$A$783,$A409,СВЦЭМ!$B$39:$B$789,N$401)+'СЕТ СН'!$F$13</f>
        <v>#VALUE!</v>
      </c>
      <c r="O409" s="36" t="e">
        <f ca="1">SUMIFS(СВЦЭМ!$L$40:$L$783,СВЦЭМ!$A$40:$A$783,$A409,СВЦЭМ!$B$39:$B$789,O$401)+'СЕТ СН'!$F$13</f>
        <v>#VALUE!</v>
      </c>
      <c r="P409" s="36" t="e">
        <f ca="1">SUMIFS(СВЦЭМ!$L$40:$L$783,СВЦЭМ!$A$40:$A$783,$A409,СВЦЭМ!$B$39:$B$789,P$401)+'СЕТ СН'!$F$13</f>
        <v>#VALUE!</v>
      </c>
      <c r="Q409" s="36" t="e">
        <f ca="1">SUMIFS(СВЦЭМ!$L$40:$L$783,СВЦЭМ!$A$40:$A$783,$A409,СВЦЭМ!$B$39:$B$789,Q$401)+'СЕТ СН'!$F$13</f>
        <v>#VALUE!</v>
      </c>
      <c r="R409" s="36" t="e">
        <f ca="1">SUMIFS(СВЦЭМ!$L$40:$L$783,СВЦЭМ!$A$40:$A$783,$A409,СВЦЭМ!$B$39:$B$789,R$401)+'СЕТ СН'!$F$13</f>
        <v>#VALUE!</v>
      </c>
      <c r="S409" s="36" t="e">
        <f ca="1">SUMIFS(СВЦЭМ!$L$40:$L$783,СВЦЭМ!$A$40:$A$783,$A409,СВЦЭМ!$B$39:$B$789,S$401)+'СЕТ СН'!$F$13</f>
        <v>#VALUE!</v>
      </c>
      <c r="T409" s="36" t="e">
        <f ca="1">SUMIFS(СВЦЭМ!$L$40:$L$783,СВЦЭМ!$A$40:$A$783,$A409,СВЦЭМ!$B$39:$B$789,T$401)+'СЕТ СН'!$F$13</f>
        <v>#VALUE!</v>
      </c>
      <c r="U409" s="36" t="e">
        <f ca="1">SUMIFS(СВЦЭМ!$L$40:$L$783,СВЦЭМ!$A$40:$A$783,$A409,СВЦЭМ!$B$39:$B$789,U$401)+'СЕТ СН'!$F$13</f>
        <v>#VALUE!</v>
      </c>
      <c r="V409" s="36" t="e">
        <f ca="1">SUMIFS(СВЦЭМ!$L$40:$L$783,СВЦЭМ!$A$40:$A$783,$A409,СВЦЭМ!$B$39:$B$789,V$401)+'СЕТ СН'!$F$13</f>
        <v>#VALUE!</v>
      </c>
      <c r="W409" s="36" t="e">
        <f ca="1">SUMIFS(СВЦЭМ!$L$40:$L$783,СВЦЭМ!$A$40:$A$783,$A409,СВЦЭМ!$B$39:$B$789,W$401)+'СЕТ СН'!$F$13</f>
        <v>#VALUE!</v>
      </c>
      <c r="X409" s="36" t="e">
        <f ca="1">SUMIFS(СВЦЭМ!$L$40:$L$783,СВЦЭМ!$A$40:$A$783,$A409,СВЦЭМ!$B$39:$B$789,X$401)+'СЕТ СН'!$F$13</f>
        <v>#VALUE!</v>
      </c>
      <c r="Y409" s="36" t="e">
        <f ca="1">SUMIFS(СВЦЭМ!$L$40:$L$783,СВЦЭМ!$A$40:$A$783,$A409,СВЦЭМ!$B$39:$B$789,Y$401)+'СЕТ СН'!$F$13</f>
        <v>#VALUE!</v>
      </c>
    </row>
    <row r="410" spans="1:27" ht="15.75" hidden="1" x14ac:dyDescent="0.2">
      <c r="A410" s="35">
        <f t="shared" si="11"/>
        <v>45635</v>
      </c>
      <c r="B410" s="36" t="e">
        <f ca="1">SUMIFS(СВЦЭМ!$L$40:$L$783,СВЦЭМ!$A$40:$A$783,$A410,СВЦЭМ!$B$39:$B$789,B$401)+'СЕТ СН'!$F$13</f>
        <v>#VALUE!</v>
      </c>
      <c r="C410" s="36" t="e">
        <f ca="1">SUMIFS(СВЦЭМ!$L$40:$L$783,СВЦЭМ!$A$40:$A$783,$A410,СВЦЭМ!$B$39:$B$789,C$401)+'СЕТ СН'!$F$13</f>
        <v>#VALUE!</v>
      </c>
      <c r="D410" s="36" t="e">
        <f ca="1">SUMIFS(СВЦЭМ!$L$40:$L$783,СВЦЭМ!$A$40:$A$783,$A410,СВЦЭМ!$B$39:$B$789,D$401)+'СЕТ СН'!$F$13</f>
        <v>#VALUE!</v>
      </c>
      <c r="E410" s="36" t="e">
        <f ca="1">SUMIFS(СВЦЭМ!$L$40:$L$783,СВЦЭМ!$A$40:$A$783,$A410,СВЦЭМ!$B$39:$B$789,E$401)+'СЕТ СН'!$F$13</f>
        <v>#VALUE!</v>
      </c>
      <c r="F410" s="36" t="e">
        <f ca="1">SUMIFS(СВЦЭМ!$L$40:$L$783,СВЦЭМ!$A$40:$A$783,$A410,СВЦЭМ!$B$39:$B$789,F$401)+'СЕТ СН'!$F$13</f>
        <v>#VALUE!</v>
      </c>
      <c r="G410" s="36" t="e">
        <f ca="1">SUMIFS(СВЦЭМ!$L$40:$L$783,СВЦЭМ!$A$40:$A$783,$A410,СВЦЭМ!$B$39:$B$789,G$401)+'СЕТ СН'!$F$13</f>
        <v>#VALUE!</v>
      </c>
      <c r="H410" s="36" t="e">
        <f ca="1">SUMIFS(СВЦЭМ!$L$40:$L$783,СВЦЭМ!$A$40:$A$783,$A410,СВЦЭМ!$B$39:$B$789,H$401)+'СЕТ СН'!$F$13</f>
        <v>#VALUE!</v>
      </c>
      <c r="I410" s="36" t="e">
        <f ca="1">SUMIFS(СВЦЭМ!$L$40:$L$783,СВЦЭМ!$A$40:$A$783,$A410,СВЦЭМ!$B$39:$B$789,I$401)+'СЕТ СН'!$F$13</f>
        <v>#VALUE!</v>
      </c>
      <c r="J410" s="36" t="e">
        <f ca="1">SUMIFS(СВЦЭМ!$L$40:$L$783,СВЦЭМ!$A$40:$A$783,$A410,СВЦЭМ!$B$39:$B$789,J$401)+'СЕТ СН'!$F$13</f>
        <v>#VALUE!</v>
      </c>
      <c r="K410" s="36" t="e">
        <f ca="1">SUMIFS(СВЦЭМ!$L$40:$L$783,СВЦЭМ!$A$40:$A$783,$A410,СВЦЭМ!$B$39:$B$789,K$401)+'СЕТ СН'!$F$13</f>
        <v>#VALUE!</v>
      </c>
      <c r="L410" s="36" t="e">
        <f ca="1">SUMIFS(СВЦЭМ!$L$40:$L$783,СВЦЭМ!$A$40:$A$783,$A410,СВЦЭМ!$B$39:$B$789,L$401)+'СЕТ СН'!$F$13</f>
        <v>#VALUE!</v>
      </c>
      <c r="M410" s="36" t="e">
        <f ca="1">SUMIFS(СВЦЭМ!$L$40:$L$783,СВЦЭМ!$A$40:$A$783,$A410,СВЦЭМ!$B$39:$B$789,M$401)+'СЕТ СН'!$F$13</f>
        <v>#VALUE!</v>
      </c>
      <c r="N410" s="36" t="e">
        <f ca="1">SUMIFS(СВЦЭМ!$L$40:$L$783,СВЦЭМ!$A$40:$A$783,$A410,СВЦЭМ!$B$39:$B$789,N$401)+'СЕТ СН'!$F$13</f>
        <v>#VALUE!</v>
      </c>
      <c r="O410" s="36" t="e">
        <f ca="1">SUMIFS(СВЦЭМ!$L$40:$L$783,СВЦЭМ!$A$40:$A$783,$A410,СВЦЭМ!$B$39:$B$789,O$401)+'СЕТ СН'!$F$13</f>
        <v>#VALUE!</v>
      </c>
      <c r="P410" s="36" t="e">
        <f ca="1">SUMIFS(СВЦЭМ!$L$40:$L$783,СВЦЭМ!$A$40:$A$783,$A410,СВЦЭМ!$B$39:$B$789,P$401)+'СЕТ СН'!$F$13</f>
        <v>#VALUE!</v>
      </c>
      <c r="Q410" s="36" t="e">
        <f ca="1">SUMIFS(СВЦЭМ!$L$40:$L$783,СВЦЭМ!$A$40:$A$783,$A410,СВЦЭМ!$B$39:$B$789,Q$401)+'СЕТ СН'!$F$13</f>
        <v>#VALUE!</v>
      </c>
      <c r="R410" s="36" t="e">
        <f ca="1">SUMIFS(СВЦЭМ!$L$40:$L$783,СВЦЭМ!$A$40:$A$783,$A410,СВЦЭМ!$B$39:$B$789,R$401)+'СЕТ СН'!$F$13</f>
        <v>#VALUE!</v>
      </c>
      <c r="S410" s="36" t="e">
        <f ca="1">SUMIFS(СВЦЭМ!$L$40:$L$783,СВЦЭМ!$A$40:$A$783,$A410,СВЦЭМ!$B$39:$B$789,S$401)+'СЕТ СН'!$F$13</f>
        <v>#VALUE!</v>
      </c>
      <c r="T410" s="36" t="e">
        <f ca="1">SUMIFS(СВЦЭМ!$L$40:$L$783,СВЦЭМ!$A$40:$A$783,$A410,СВЦЭМ!$B$39:$B$789,T$401)+'СЕТ СН'!$F$13</f>
        <v>#VALUE!</v>
      </c>
      <c r="U410" s="36" t="e">
        <f ca="1">SUMIFS(СВЦЭМ!$L$40:$L$783,СВЦЭМ!$A$40:$A$783,$A410,СВЦЭМ!$B$39:$B$789,U$401)+'СЕТ СН'!$F$13</f>
        <v>#VALUE!</v>
      </c>
      <c r="V410" s="36" t="e">
        <f ca="1">SUMIFS(СВЦЭМ!$L$40:$L$783,СВЦЭМ!$A$40:$A$783,$A410,СВЦЭМ!$B$39:$B$789,V$401)+'СЕТ СН'!$F$13</f>
        <v>#VALUE!</v>
      </c>
      <c r="W410" s="36" t="e">
        <f ca="1">SUMIFS(СВЦЭМ!$L$40:$L$783,СВЦЭМ!$A$40:$A$783,$A410,СВЦЭМ!$B$39:$B$789,W$401)+'СЕТ СН'!$F$13</f>
        <v>#VALUE!</v>
      </c>
      <c r="X410" s="36" t="e">
        <f ca="1">SUMIFS(СВЦЭМ!$L$40:$L$783,СВЦЭМ!$A$40:$A$783,$A410,СВЦЭМ!$B$39:$B$789,X$401)+'СЕТ СН'!$F$13</f>
        <v>#VALUE!</v>
      </c>
      <c r="Y410" s="36" t="e">
        <f ca="1">SUMIFS(СВЦЭМ!$L$40:$L$783,СВЦЭМ!$A$40:$A$783,$A410,СВЦЭМ!$B$39:$B$789,Y$401)+'СЕТ СН'!$F$13</f>
        <v>#VALUE!</v>
      </c>
    </row>
    <row r="411" spans="1:27" ht="15.75" hidden="1" x14ac:dyDescent="0.2">
      <c r="A411" s="35">
        <f t="shared" si="11"/>
        <v>45636</v>
      </c>
      <c r="B411" s="36" t="e">
        <f ca="1">SUMIFS(СВЦЭМ!$L$40:$L$783,СВЦЭМ!$A$40:$A$783,$A411,СВЦЭМ!$B$39:$B$789,B$401)+'СЕТ СН'!$F$13</f>
        <v>#VALUE!</v>
      </c>
      <c r="C411" s="36" t="e">
        <f ca="1">SUMIFS(СВЦЭМ!$L$40:$L$783,СВЦЭМ!$A$40:$A$783,$A411,СВЦЭМ!$B$39:$B$789,C$401)+'СЕТ СН'!$F$13</f>
        <v>#VALUE!</v>
      </c>
      <c r="D411" s="36" t="e">
        <f ca="1">SUMIFS(СВЦЭМ!$L$40:$L$783,СВЦЭМ!$A$40:$A$783,$A411,СВЦЭМ!$B$39:$B$789,D$401)+'СЕТ СН'!$F$13</f>
        <v>#VALUE!</v>
      </c>
      <c r="E411" s="36" t="e">
        <f ca="1">SUMIFS(СВЦЭМ!$L$40:$L$783,СВЦЭМ!$A$40:$A$783,$A411,СВЦЭМ!$B$39:$B$789,E$401)+'СЕТ СН'!$F$13</f>
        <v>#VALUE!</v>
      </c>
      <c r="F411" s="36" t="e">
        <f ca="1">SUMIFS(СВЦЭМ!$L$40:$L$783,СВЦЭМ!$A$40:$A$783,$A411,СВЦЭМ!$B$39:$B$789,F$401)+'СЕТ СН'!$F$13</f>
        <v>#VALUE!</v>
      </c>
      <c r="G411" s="36" t="e">
        <f ca="1">SUMIFS(СВЦЭМ!$L$40:$L$783,СВЦЭМ!$A$40:$A$783,$A411,СВЦЭМ!$B$39:$B$789,G$401)+'СЕТ СН'!$F$13</f>
        <v>#VALUE!</v>
      </c>
      <c r="H411" s="36" t="e">
        <f ca="1">SUMIFS(СВЦЭМ!$L$40:$L$783,СВЦЭМ!$A$40:$A$783,$A411,СВЦЭМ!$B$39:$B$789,H$401)+'СЕТ СН'!$F$13</f>
        <v>#VALUE!</v>
      </c>
      <c r="I411" s="36" t="e">
        <f ca="1">SUMIFS(СВЦЭМ!$L$40:$L$783,СВЦЭМ!$A$40:$A$783,$A411,СВЦЭМ!$B$39:$B$789,I$401)+'СЕТ СН'!$F$13</f>
        <v>#VALUE!</v>
      </c>
      <c r="J411" s="36" t="e">
        <f ca="1">SUMIFS(СВЦЭМ!$L$40:$L$783,СВЦЭМ!$A$40:$A$783,$A411,СВЦЭМ!$B$39:$B$789,J$401)+'СЕТ СН'!$F$13</f>
        <v>#VALUE!</v>
      </c>
      <c r="K411" s="36" t="e">
        <f ca="1">SUMIFS(СВЦЭМ!$L$40:$L$783,СВЦЭМ!$A$40:$A$783,$A411,СВЦЭМ!$B$39:$B$789,K$401)+'СЕТ СН'!$F$13</f>
        <v>#VALUE!</v>
      </c>
      <c r="L411" s="36" t="e">
        <f ca="1">SUMIFS(СВЦЭМ!$L$40:$L$783,СВЦЭМ!$A$40:$A$783,$A411,СВЦЭМ!$B$39:$B$789,L$401)+'СЕТ СН'!$F$13</f>
        <v>#VALUE!</v>
      </c>
      <c r="M411" s="36" t="e">
        <f ca="1">SUMIFS(СВЦЭМ!$L$40:$L$783,СВЦЭМ!$A$40:$A$783,$A411,СВЦЭМ!$B$39:$B$789,M$401)+'СЕТ СН'!$F$13</f>
        <v>#VALUE!</v>
      </c>
      <c r="N411" s="36" t="e">
        <f ca="1">SUMIFS(СВЦЭМ!$L$40:$L$783,СВЦЭМ!$A$40:$A$783,$A411,СВЦЭМ!$B$39:$B$789,N$401)+'СЕТ СН'!$F$13</f>
        <v>#VALUE!</v>
      </c>
      <c r="O411" s="36" t="e">
        <f ca="1">SUMIFS(СВЦЭМ!$L$40:$L$783,СВЦЭМ!$A$40:$A$783,$A411,СВЦЭМ!$B$39:$B$789,O$401)+'СЕТ СН'!$F$13</f>
        <v>#VALUE!</v>
      </c>
      <c r="P411" s="36" t="e">
        <f ca="1">SUMIFS(СВЦЭМ!$L$40:$L$783,СВЦЭМ!$A$40:$A$783,$A411,СВЦЭМ!$B$39:$B$789,P$401)+'СЕТ СН'!$F$13</f>
        <v>#VALUE!</v>
      </c>
      <c r="Q411" s="36" t="e">
        <f ca="1">SUMIFS(СВЦЭМ!$L$40:$L$783,СВЦЭМ!$A$40:$A$783,$A411,СВЦЭМ!$B$39:$B$789,Q$401)+'СЕТ СН'!$F$13</f>
        <v>#VALUE!</v>
      </c>
      <c r="R411" s="36" t="e">
        <f ca="1">SUMIFS(СВЦЭМ!$L$40:$L$783,СВЦЭМ!$A$40:$A$783,$A411,СВЦЭМ!$B$39:$B$789,R$401)+'СЕТ СН'!$F$13</f>
        <v>#VALUE!</v>
      </c>
      <c r="S411" s="36" t="e">
        <f ca="1">SUMIFS(СВЦЭМ!$L$40:$L$783,СВЦЭМ!$A$40:$A$783,$A411,СВЦЭМ!$B$39:$B$789,S$401)+'СЕТ СН'!$F$13</f>
        <v>#VALUE!</v>
      </c>
      <c r="T411" s="36" t="e">
        <f ca="1">SUMIFS(СВЦЭМ!$L$40:$L$783,СВЦЭМ!$A$40:$A$783,$A411,СВЦЭМ!$B$39:$B$789,T$401)+'СЕТ СН'!$F$13</f>
        <v>#VALUE!</v>
      </c>
      <c r="U411" s="36" t="e">
        <f ca="1">SUMIFS(СВЦЭМ!$L$40:$L$783,СВЦЭМ!$A$40:$A$783,$A411,СВЦЭМ!$B$39:$B$789,U$401)+'СЕТ СН'!$F$13</f>
        <v>#VALUE!</v>
      </c>
      <c r="V411" s="36" t="e">
        <f ca="1">SUMIFS(СВЦЭМ!$L$40:$L$783,СВЦЭМ!$A$40:$A$783,$A411,СВЦЭМ!$B$39:$B$789,V$401)+'СЕТ СН'!$F$13</f>
        <v>#VALUE!</v>
      </c>
      <c r="W411" s="36" t="e">
        <f ca="1">SUMIFS(СВЦЭМ!$L$40:$L$783,СВЦЭМ!$A$40:$A$783,$A411,СВЦЭМ!$B$39:$B$789,W$401)+'СЕТ СН'!$F$13</f>
        <v>#VALUE!</v>
      </c>
      <c r="X411" s="36" t="e">
        <f ca="1">SUMIFS(СВЦЭМ!$L$40:$L$783,СВЦЭМ!$A$40:$A$783,$A411,СВЦЭМ!$B$39:$B$789,X$401)+'СЕТ СН'!$F$13</f>
        <v>#VALUE!</v>
      </c>
      <c r="Y411" s="36" t="e">
        <f ca="1">SUMIFS(СВЦЭМ!$L$40:$L$783,СВЦЭМ!$A$40:$A$783,$A411,СВЦЭМ!$B$39:$B$789,Y$401)+'СЕТ СН'!$F$13</f>
        <v>#VALUE!</v>
      </c>
    </row>
    <row r="412" spans="1:27" ht="15.75" hidden="1" x14ac:dyDescent="0.2">
      <c r="A412" s="35">
        <f t="shared" si="11"/>
        <v>45637</v>
      </c>
      <c r="B412" s="36" t="e">
        <f ca="1">SUMIFS(СВЦЭМ!$L$40:$L$783,СВЦЭМ!$A$40:$A$783,$A412,СВЦЭМ!$B$39:$B$789,B$401)+'СЕТ СН'!$F$13</f>
        <v>#VALUE!</v>
      </c>
      <c r="C412" s="36" t="e">
        <f ca="1">SUMIFS(СВЦЭМ!$L$40:$L$783,СВЦЭМ!$A$40:$A$783,$A412,СВЦЭМ!$B$39:$B$789,C$401)+'СЕТ СН'!$F$13</f>
        <v>#VALUE!</v>
      </c>
      <c r="D412" s="36" t="e">
        <f ca="1">SUMIFS(СВЦЭМ!$L$40:$L$783,СВЦЭМ!$A$40:$A$783,$A412,СВЦЭМ!$B$39:$B$789,D$401)+'СЕТ СН'!$F$13</f>
        <v>#VALUE!</v>
      </c>
      <c r="E412" s="36" t="e">
        <f ca="1">SUMIFS(СВЦЭМ!$L$40:$L$783,СВЦЭМ!$A$40:$A$783,$A412,СВЦЭМ!$B$39:$B$789,E$401)+'СЕТ СН'!$F$13</f>
        <v>#VALUE!</v>
      </c>
      <c r="F412" s="36" t="e">
        <f ca="1">SUMIFS(СВЦЭМ!$L$40:$L$783,СВЦЭМ!$A$40:$A$783,$A412,СВЦЭМ!$B$39:$B$789,F$401)+'СЕТ СН'!$F$13</f>
        <v>#VALUE!</v>
      </c>
      <c r="G412" s="36" t="e">
        <f ca="1">SUMIFS(СВЦЭМ!$L$40:$L$783,СВЦЭМ!$A$40:$A$783,$A412,СВЦЭМ!$B$39:$B$789,G$401)+'СЕТ СН'!$F$13</f>
        <v>#VALUE!</v>
      </c>
      <c r="H412" s="36" t="e">
        <f ca="1">SUMIFS(СВЦЭМ!$L$40:$L$783,СВЦЭМ!$A$40:$A$783,$A412,СВЦЭМ!$B$39:$B$789,H$401)+'СЕТ СН'!$F$13</f>
        <v>#VALUE!</v>
      </c>
      <c r="I412" s="36" t="e">
        <f ca="1">SUMIFS(СВЦЭМ!$L$40:$L$783,СВЦЭМ!$A$40:$A$783,$A412,СВЦЭМ!$B$39:$B$789,I$401)+'СЕТ СН'!$F$13</f>
        <v>#VALUE!</v>
      </c>
      <c r="J412" s="36" t="e">
        <f ca="1">SUMIFS(СВЦЭМ!$L$40:$L$783,СВЦЭМ!$A$40:$A$783,$A412,СВЦЭМ!$B$39:$B$789,J$401)+'СЕТ СН'!$F$13</f>
        <v>#VALUE!</v>
      </c>
      <c r="K412" s="36" t="e">
        <f ca="1">SUMIFS(СВЦЭМ!$L$40:$L$783,СВЦЭМ!$A$40:$A$783,$A412,СВЦЭМ!$B$39:$B$789,K$401)+'СЕТ СН'!$F$13</f>
        <v>#VALUE!</v>
      </c>
      <c r="L412" s="36" t="e">
        <f ca="1">SUMIFS(СВЦЭМ!$L$40:$L$783,СВЦЭМ!$A$40:$A$783,$A412,СВЦЭМ!$B$39:$B$789,L$401)+'СЕТ СН'!$F$13</f>
        <v>#VALUE!</v>
      </c>
      <c r="M412" s="36" t="e">
        <f ca="1">SUMIFS(СВЦЭМ!$L$40:$L$783,СВЦЭМ!$A$40:$A$783,$A412,СВЦЭМ!$B$39:$B$789,M$401)+'СЕТ СН'!$F$13</f>
        <v>#VALUE!</v>
      </c>
      <c r="N412" s="36" t="e">
        <f ca="1">SUMIFS(СВЦЭМ!$L$40:$L$783,СВЦЭМ!$A$40:$A$783,$A412,СВЦЭМ!$B$39:$B$789,N$401)+'СЕТ СН'!$F$13</f>
        <v>#VALUE!</v>
      </c>
      <c r="O412" s="36" t="e">
        <f ca="1">SUMIFS(СВЦЭМ!$L$40:$L$783,СВЦЭМ!$A$40:$A$783,$A412,СВЦЭМ!$B$39:$B$789,O$401)+'СЕТ СН'!$F$13</f>
        <v>#VALUE!</v>
      </c>
      <c r="P412" s="36" t="e">
        <f ca="1">SUMIFS(СВЦЭМ!$L$40:$L$783,СВЦЭМ!$A$40:$A$783,$A412,СВЦЭМ!$B$39:$B$789,P$401)+'СЕТ СН'!$F$13</f>
        <v>#VALUE!</v>
      </c>
      <c r="Q412" s="36" t="e">
        <f ca="1">SUMIFS(СВЦЭМ!$L$40:$L$783,СВЦЭМ!$A$40:$A$783,$A412,СВЦЭМ!$B$39:$B$789,Q$401)+'СЕТ СН'!$F$13</f>
        <v>#VALUE!</v>
      </c>
      <c r="R412" s="36" t="e">
        <f ca="1">SUMIFS(СВЦЭМ!$L$40:$L$783,СВЦЭМ!$A$40:$A$783,$A412,СВЦЭМ!$B$39:$B$789,R$401)+'СЕТ СН'!$F$13</f>
        <v>#VALUE!</v>
      </c>
      <c r="S412" s="36" t="e">
        <f ca="1">SUMIFS(СВЦЭМ!$L$40:$L$783,СВЦЭМ!$A$40:$A$783,$A412,СВЦЭМ!$B$39:$B$789,S$401)+'СЕТ СН'!$F$13</f>
        <v>#VALUE!</v>
      </c>
      <c r="T412" s="36" t="e">
        <f ca="1">SUMIFS(СВЦЭМ!$L$40:$L$783,СВЦЭМ!$A$40:$A$783,$A412,СВЦЭМ!$B$39:$B$789,T$401)+'СЕТ СН'!$F$13</f>
        <v>#VALUE!</v>
      </c>
      <c r="U412" s="36" t="e">
        <f ca="1">SUMIFS(СВЦЭМ!$L$40:$L$783,СВЦЭМ!$A$40:$A$783,$A412,СВЦЭМ!$B$39:$B$789,U$401)+'СЕТ СН'!$F$13</f>
        <v>#VALUE!</v>
      </c>
      <c r="V412" s="36" t="e">
        <f ca="1">SUMIFS(СВЦЭМ!$L$40:$L$783,СВЦЭМ!$A$40:$A$783,$A412,СВЦЭМ!$B$39:$B$789,V$401)+'СЕТ СН'!$F$13</f>
        <v>#VALUE!</v>
      </c>
      <c r="W412" s="36" t="e">
        <f ca="1">SUMIFS(СВЦЭМ!$L$40:$L$783,СВЦЭМ!$A$40:$A$783,$A412,СВЦЭМ!$B$39:$B$789,W$401)+'СЕТ СН'!$F$13</f>
        <v>#VALUE!</v>
      </c>
      <c r="X412" s="36" t="e">
        <f ca="1">SUMIFS(СВЦЭМ!$L$40:$L$783,СВЦЭМ!$A$40:$A$783,$A412,СВЦЭМ!$B$39:$B$789,X$401)+'СЕТ СН'!$F$13</f>
        <v>#VALUE!</v>
      </c>
      <c r="Y412" s="36" t="e">
        <f ca="1">SUMIFS(СВЦЭМ!$L$40:$L$783,СВЦЭМ!$A$40:$A$783,$A412,СВЦЭМ!$B$39:$B$789,Y$401)+'СЕТ СН'!$F$13</f>
        <v>#VALUE!</v>
      </c>
    </row>
    <row r="413" spans="1:27" ht="15.75" hidden="1" x14ac:dyDescent="0.2">
      <c r="A413" s="35">
        <f t="shared" si="11"/>
        <v>45638</v>
      </c>
      <c r="B413" s="36" t="e">
        <f ca="1">SUMIFS(СВЦЭМ!$L$40:$L$783,СВЦЭМ!$A$40:$A$783,$A413,СВЦЭМ!$B$39:$B$789,B$401)+'СЕТ СН'!$F$13</f>
        <v>#VALUE!</v>
      </c>
      <c r="C413" s="36" t="e">
        <f ca="1">SUMIFS(СВЦЭМ!$L$40:$L$783,СВЦЭМ!$A$40:$A$783,$A413,СВЦЭМ!$B$39:$B$789,C$401)+'СЕТ СН'!$F$13</f>
        <v>#VALUE!</v>
      </c>
      <c r="D413" s="36" t="e">
        <f ca="1">SUMIFS(СВЦЭМ!$L$40:$L$783,СВЦЭМ!$A$40:$A$783,$A413,СВЦЭМ!$B$39:$B$789,D$401)+'СЕТ СН'!$F$13</f>
        <v>#VALUE!</v>
      </c>
      <c r="E413" s="36" t="e">
        <f ca="1">SUMIFS(СВЦЭМ!$L$40:$L$783,СВЦЭМ!$A$40:$A$783,$A413,СВЦЭМ!$B$39:$B$789,E$401)+'СЕТ СН'!$F$13</f>
        <v>#VALUE!</v>
      </c>
      <c r="F413" s="36" t="e">
        <f ca="1">SUMIFS(СВЦЭМ!$L$40:$L$783,СВЦЭМ!$A$40:$A$783,$A413,СВЦЭМ!$B$39:$B$789,F$401)+'СЕТ СН'!$F$13</f>
        <v>#VALUE!</v>
      </c>
      <c r="G413" s="36" t="e">
        <f ca="1">SUMIFS(СВЦЭМ!$L$40:$L$783,СВЦЭМ!$A$40:$A$783,$A413,СВЦЭМ!$B$39:$B$789,G$401)+'СЕТ СН'!$F$13</f>
        <v>#VALUE!</v>
      </c>
      <c r="H413" s="36" t="e">
        <f ca="1">SUMIFS(СВЦЭМ!$L$40:$L$783,СВЦЭМ!$A$40:$A$783,$A413,СВЦЭМ!$B$39:$B$789,H$401)+'СЕТ СН'!$F$13</f>
        <v>#VALUE!</v>
      </c>
      <c r="I413" s="36" t="e">
        <f ca="1">SUMIFS(СВЦЭМ!$L$40:$L$783,СВЦЭМ!$A$40:$A$783,$A413,СВЦЭМ!$B$39:$B$789,I$401)+'СЕТ СН'!$F$13</f>
        <v>#VALUE!</v>
      </c>
      <c r="J413" s="36" t="e">
        <f ca="1">SUMIFS(СВЦЭМ!$L$40:$L$783,СВЦЭМ!$A$40:$A$783,$A413,СВЦЭМ!$B$39:$B$789,J$401)+'СЕТ СН'!$F$13</f>
        <v>#VALUE!</v>
      </c>
      <c r="K413" s="36" t="e">
        <f ca="1">SUMIFS(СВЦЭМ!$L$40:$L$783,СВЦЭМ!$A$40:$A$783,$A413,СВЦЭМ!$B$39:$B$789,K$401)+'СЕТ СН'!$F$13</f>
        <v>#VALUE!</v>
      </c>
      <c r="L413" s="36" t="e">
        <f ca="1">SUMIFS(СВЦЭМ!$L$40:$L$783,СВЦЭМ!$A$40:$A$783,$A413,СВЦЭМ!$B$39:$B$789,L$401)+'СЕТ СН'!$F$13</f>
        <v>#VALUE!</v>
      </c>
      <c r="M413" s="36" t="e">
        <f ca="1">SUMIFS(СВЦЭМ!$L$40:$L$783,СВЦЭМ!$A$40:$A$783,$A413,СВЦЭМ!$B$39:$B$789,M$401)+'СЕТ СН'!$F$13</f>
        <v>#VALUE!</v>
      </c>
      <c r="N413" s="36" t="e">
        <f ca="1">SUMIFS(СВЦЭМ!$L$40:$L$783,СВЦЭМ!$A$40:$A$783,$A413,СВЦЭМ!$B$39:$B$789,N$401)+'СЕТ СН'!$F$13</f>
        <v>#VALUE!</v>
      </c>
      <c r="O413" s="36" t="e">
        <f ca="1">SUMIFS(СВЦЭМ!$L$40:$L$783,СВЦЭМ!$A$40:$A$783,$A413,СВЦЭМ!$B$39:$B$789,O$401)+'СЕТ СН'!$F$13</f>
        <v>#VALUE!</v>
      </c>
      <c r="P413" s="36" t="e">
        <f ca="1">SUMIFS(СВЦЭМ!$L$40:$L$783,СВЦЭМ!$A$40:$A$783,$A413,СВЦЭМ!$B$39:$B$789,P$401)+'СЕТ СН'!$F$13</f>
        <v>#VALUE!</v>
      </c>
      <c r="Q413" s="36" t="e">
        <f ca="1">SUMIFS(СВЦЭМ!$L$40:$L$783,СВЦЭМ!$A$40:$A$783,$A413,СВЦЭМ!$B$39:$B$789,Q$401)+'СЕТ СН'!$F$13</f>
        <v>#VALUE!</v>
      </c>
      <c r="R413" s="36" t="e">
        <f ca="1">SUMIFS(СВЦЭМ!$L$40:$L$783,СВЦЭМ!$A$40:$A$783,$A413,СВЦЭМ!$B$39:$B$789,R$401)+'СЕТ СН'!$F$13</f>
        <v>#VALUE!</v>
      </c>
      <c r="S413" s="36" t="e">
        <f ca="1">SUMIFS(СВЦЭМ!$L$40:$L$783,СВЦЭМ!$A$40:$A$783,$A413,СВЦЭМ!$B$39:$B$789,S$401)+'СЕТ СН'!$F$13</f>
        <v>#VALUE!</v>
      </c>
      <c r="T413" s="36" t="e">
        <f ca="1">SUMIFS(СВЦЭМ!$L$40:$L$783,СВЦЭМ!$A$40:$A$783,$A413,СВЦЭМ!$B$39:$B$789,T$401)+'СЕТ СН'!$F$13</f>
        <v>#VALUE!</v>
      </c>
      <c r="U413" s="36" t="e">
        <f ca="1">SUMIFS(СВЦЭМ!$L$40:$L$783,СВЦЭМ!$A$40:$A$783,$A413,СВЦЭМ!$B$39:$B$789,U$401)+'СЕТ СН'!$F$13</f>
        <v>#VALUE!</v>
      </c>
      <c r="V413" s="36" t="e">
        <f ca="1">SUMIFS(СВЦЭМ!$L$40:$L$783,СВЦЭМ!$A$40:$A$783,$A413,СВЦЭМ!$B$39:$B$789,V$401)+'СЕТ СН'!$F$13</f>
        <v>#VALUE!</v>
      </c>
      <c r="W413" s="36" t="e">
        <f ca="1">SUMIFS(СВЦЭМ!$L$40:$L$783,СВЦЭМ!$A$40:$A$783,$A413,СВЦЭМ!$B$39:$B$789,W$401)+'СЕТ СН'!$F$13</f>
        <v>#VALUE!</v>
      </c>
      <c r="X413" s="36" t="e">
        <f ca="1">SUMIFS(СВЦЭМ!$L$40:$L$783,СВЦЭМ!$A$40:$A$783,$A413,СВЦЭМ!$B$39:$B$789,X$401)+'СЕТ СН'!$F$13</f>
        <v>#VALUE!</v>
      </c>
      <c r="Y413" s="36" t="e">
        <f ca="1">SUMIFS(СВЦЭМ!$L$40:$L$783,СВЦЭМ!$A$40:$A$783,$A413,СВЦЭМ!$B$39:$B$789,Y$401)+'СЕТ СН'!$F$13</f>
        <v>#VALUE!</v>
      </c>
    </row>
    <row r="414" spans="1:27" ht="15.75" hidden="1" x14ac:dyDescent="0.2">
      <c r="A414" s="35">
        <f t="shared" si="11"/>
        <v>45639</v>
      </c>
      <c r="B414" s="36" t="e">
        <f ca="1">SUMIFS(СВЦЭМ!$L$40:$L$783,СВЦЭМ!$A$40:$A$783,$A414,СВЦЭМ!$B$39:$B$789,B$401)+'СЕТ СН'!$F$13</f>
        <v>#VALUE!</v>
      </c>
      <c r="C414" s="36" t="e">
        <f ca="1">SUMIFS(СВЦЭМ!$L$40:$L$783,СВЦЭМ!$A$40:$A$783,$A414,СВЦЭМ!$B$39:$B$789,C$401)+'СЕТ СН'!$F$13</f>
        <v>#VALUE!</v>
      </c>
      <c r="D414" s="36" t="e">
        <f ca="1">SUMIFS(СВЦЭМ!$L$40:$L$783,СВЦЭМ!$A$40:$A$783,$A414,СВЦЭМ!$B$39:$B$789,D$401)+'СЕТ СН'!$F$13</f>
        <v>#VALUE!</v>
      </c>
      <c r="E414" s="36" t="e">
        <f ca="1">SUMIFS(СВЦЭМ!$L$40:$L$783,СВЦЭМ!$A$40:$A$783,$A414,СВЦЭМ!$B$39:$B$789,E$401)+'СЕТ СН'!$F$13</f>
        <v>#VALUE!</v>
      </c>
      <c r="F414" s="36" t="e">
        <f ca="1">SUMIFS(СВЦЭМ!$L$40:$L$783,СВЦЭМ!$A$40:$A$783,$A414,СВЦЭМ!$B$39:$B$789,F$401)+'СЕТ СН'!$F$13</f>
        <v>#VALUE!</v>
      </c>
      <c r="G414" s="36" t="e">
        <f ca="1">SUMIFS(СВЦЭМ!$L$40:$L$783,СВЦЭМ!$A$40:$A$783,$A414,СВЦЭМ!$B$39:$B$789,G$401)+'СЕТ СН'!$F$13</f>
        <v>#VALUE!</v>
      </c>
      <c r="H414" s="36" t="e">
        <f ca="1">SUMIFS(СВЦЭМ!$L$40:$L$783,СВЦЭМ!$A$40:$A$783,$A414,СВЦЭМ!$B$39:$B$789,H$401)+'СЕТ СН'!$F$13</f>
        <v>#VALUE!</v>
      </c>
      <c r="I414" s="36" t="e">
        <f ca="1">SUMIFS(СВЦЭМ!$L$40:$L$783,СВЦЭМ!$A$40:$A$783,$A414,СВЦЭМ!$B$39:$B$789,I$401)+'СЕТ СН'!$F$13</f>
        <v>#VALUE!</v>
      </c>
      <c r="J414" s="36" t="e">
        <f ca="1">SUMIFS(СВЦЭМ!$L$40:$L$783,СВЦЭМ!$A$40:$A$783,$A414,СВЦЭМ!$B$39:$B$789,J$401)+'СЕТ СН'!$F$13</f>
        <v>#VALUE!</v>
      </c>
      <c r="K414" s="36" t="e">
        <f ca="1">SUMIFS(СВЦЭМ!$L$40:$L$783,СВЦЭМ!$A$40:$A$783,$A414,СВЦЭМ!$B$39:$B$789,K$401)+'СЕТ СН'!$F$13</f>
        <v>#VALUE!</v>
      </c>
      <c r="L414" s="36" t="e">
        <f ca="1">SUMIFS(СВЦЭМ!$L$40:$L$783,СВЦЭМ!$A$40:$A$783,$A414,СВЦЭМ!$B$39:$B$789,L$401)+'СЕТ СН'!$F$13</f>
        <v>#VALUE!</v>
      </c>
      <c r="M414" s="36" t="e">
        <f ca="1">SUMIFS(СВЦЭМ!$L$40:$L$783,СВЦЭМ!$A$40:$A$783,$A414,СВЦЭМ!$B$39:$B$789,M$401)+'СЕТ СН'!$F$13</f>
        <v>#VALUE!</v>
      </c>
      <c r="N414" s="36" t="e">
        <f ca="1">SUMIFS(СВЦЭМ!$L$40:$L$783,СВЦЭМ!$A$40:$A$783,$A414,СВЦЭМ!$B$39:$B$789,N$401)+'СЕТ СН'!$F$13</f>
        <v>#VALUE!</v>
      </c>
      <c r="O414" s="36" t="e">
        <f ca="1">SUMIFS(СВЦЭМ!$L$40:$L$783,СВЦЭМ!$A$40:$A$783,$A414,СВЦЭМ!$B$39:$B$789,O$401)+'СЕТ СН'!$F$13</f>
        <v>#VALUE!</v>
      </c>
      <c r="P414" s="36" t="e">
        <f ca="1">SUMIFS(СВЦЭМ!$L$40:$L$783,СВЦЭМ!$A$40:$A$783,$A414,СВЦЭМ!$B$39:$B$789,P$401)+'СЕТ СН'!$F$13</f>
        <v>#VALUE!</v>
      </c>
      <c r="Q414" s="36" t="e">
        <f ca="1">SUMIFS(СВЦЭМ!$L$40:$L$783,СВЦЭМ!$A$40:$A$783,$A414,СВЦЭМ!$B$39:$B$789,Q$401)+'СЕТ СН'!$F$13</f>
        <v>#VALUE!</v>
      </c>
      <c r="R414" s="36" t="e">
        <f ca="1">SUMIFS(СВЦЭМ!$L$40:$L$783,СВЦЭМ!$A$40:$A$783,$A414,СВЦЭМ!$B$39:$B$789,R$401)+'СЕТ СН'!$F$13</f>
        <v>#VALUE!</v>
      </c>
      <c r="S414" s="36" t="e">
        <f ca="1">SUMIFS(СВЦЭМ!$L$40:$L$783,СВЦЭМ!$A$40:$A$783,$A414,СВЦЭМ!$B$39:$B$789,S$401)+'СЕТ СН'!$F$13</f>
        <v>#VALUE!</v>
      </c>
      <c r="T414" s="36" t="e">
        <f ca="1">SUMIFS(СВЦЭМ!$L$40:$L$783,СВЦЭМ!$A$40:$A$783,$A414,СВЦЭМ!$B$39:$B$789,T$401)+'СЕТ СН'!$F$13</f>
        <v>#VALUE!</v>
      </c>
      <c r="U414" s="36" t="e">
        <f ca="1">SUMIFS(СВЦЭМ!$L$40:$L$783,СВЦЭМ!$A$40:$A$783,$A414,СВЦЭМ!$B$39:$B$789,U$401)+'СЕТ СН'!$F$13</f>
        <v>#VALUE!</v>
      </c>
      <c r="V414" s="36" t="e">
        <f ca="1">SUMIFS(СВЦЭМ!$L$40:$L$783,СВЦЭМ!$A$40:$A$783,$A414,СВЦЭМ!$B$39:$B$789,V$401)+'СЕТ СН'!$F$13</f>
        <v>#VALUE!</v>
      </c>
      <c r="W414" s="36" t="e">
        <f ca="1">SUMIFS(СВЦЭМ!$L$40:$L$783,СВЦЭМ!$A$40:$A$783,$A414,СВЦЭМ!$B$39:$B$789,W$401)+'СЕТ СН'!$F$13</f>
        <v>#VALUE!</v>
      </c>
      <c r="X414" s="36" t="e">
        <f ca="1">SUMIFS(СВЦЭМ!$L$40:$L$783,СВЦЭМ!$A$40:$A$783,$A414,СВЦЭМ!$B$39:$B$789,X$401)+'СЕТ СН'!$F$13</f>
        <v>#VALUE!</v>
      </c>
      <c r="Y414" s="36" t="e">
        <f ca="1">SUMIFS(СВЦЭМ!$L$40:$L$783,СВЦЭМ!$A$40:$A$783,$A414,СВЦЭМ!$B$39:$B$789,Y$401)+'СЕТ СН'!$F$13</f>
        <v>#VALUE!</v>
      </c>
    </row>
    <row r="415" spans="1:27" ht="15.75" hidden="1" x14ac:dyDescent="0.2">
      <c r="A415" s="35">
        <f t="shared" si="11"/>
        <v>45640</v>
      </c>
      <c r="B415" s="36" t="e">
        <f ca="1">SUMIFS(СВЦЭМ!$L$40:$L$783,СВЦЭМ!$A$40:$A$783,$A415,СВЦЭМ!$B$39:$B$789,B$401)+'СЕТ СН'!$F$13</f>
        <v>#VALUE!</v>
      </c>
      <c r="C415" s="36" t="e">
        <f ca="1">SUMIFS(СВЦЭМ!$L$40:$L$783,СВЦЭМ!$A$40:$A$783,$A415,СВЦЭМ!$B$39:$B$789,C$401)+'СЕТ СН'!$F$13</f>
        <v>#VALUE!</v>
      </c>
      <c r="D415" s="36" t="e">
        <f ca="1">SUMIFS(СВЦЭМ!$L$40:$L$783,СВЦЭМ!$A$40:$A$783,$A415,СВЦЭМ!$B$39:$B$789,D$401)+'СЕТ СН'!$F$13</f>
        <v>#VALUE!</v>
      </c>
      <c r="E415" s="36" t="e">
        <f ca="1">SUMIFS(СВЦЭМ!$L$40:$L$783,СВЦЭМ!$A$40:$A$783,$A415,СВЦЭМ!$B$39:$B$789,E$401)+'СЕТ СН'!$F$13</f>
        <v>#VALUE!</v>
      </c>
      <c r="F415" s="36" t="e">
        <f ca="1">SUMIFS(СВЦЭМ!$L$40:$L$783,СВЦЭМ!$A$40:$A$783,$A415,СВЦЭМ!$B$39:$B$789,F$401)+'СЕТ СН'!$F$13</f>
        <v>#VALUE!</v>
      </c>
      <c r="G415" s="36" t="e">
        <f ca="1">SUMIFS(СВЦЭМ!$L$40:$L$783,СВЦЭМ!$A$40:$A$783,$A415,СВЦЭМ!$B$39:$B$789,G$401)+'СЕТ СН'!$F$13</f>
        <v>#VALUE!</v>
      </c>
      <c r="H415" s="36" t="e">
        <f ca="1">SUMIFS(СВЦЭМ!$L$40:$L$783,СВЦЭМ!$A$40:$A$783,$A415,СВЦЭМ!$B$39:$B$789,H$401)+'СЕТ СН'!$F$13</f>
        <v>#VALUE!</v>
      </c>
      <c r="I415" s="36" t="e">
        <f ca="1">SUMIFS(СВЦЭМ!$L$40:$L$783,СВЦЭМ!$A$40:$A$783,$A415,СВЦЭМ!$B$39:$B$789,I$401)+'СЕТ СН'!$F$13</f>
        <v>#VALUE!</v>
      </c>
      <c r="J415" s="36" t="e">
        <f ca="1">SUMIFS(СВЦЭМ!$L$40:$L$783,СВЦЭМ!$A$40:$A$783,$A415,СВЦЭМ!$B$39:$B$789,J$401)+'СЕТ СН'!$F$13</f>
        <v>#VALUE!</v>
      </c>
      <c r="K415" s="36" t="e">
        <f ca="1">SUMIFS(СВЦЭМ!$L$40:$L$783,СВЦЭМ!$A$40:$A$783,$A415,СВЦЭМ!$B$39:$B$789,K$401)+'СЕТ СН'!$F$13</f>
        <v>#VALUE!</v>
      </c>
      <c r="L415" s="36" t="e">
        <f ca="1">SUMIFS(СВЦЭМ!$L$40:$L$783,СВЦЭМ!$A$40:$A$783,$A415,СВЦЭМ!$B$39:$B$789,L$401)+'СЕТ СН'!$F$13</f>
        <v>#VALUE!</v>
      </c>
      <c r="M415" s="36" t="e">
        <f ca="1">SUMIFS(СВЦЭМ!$L$40:$L$783,СВЦЭМ!$A$40:$A$783,$A415,СВЦЭМ!$B$39:$B$789,M$401)+'СЕТ СН'!$F$13</f>
        <v>#VALUE!</v>
      </c>
      <c r="N415" s="36" t="e">
        <f ca="1">SUMIFS(СВЦЭМ!$L$40:$L$783,СВЦЭМ!$A$40:$A$783,$A415,СВЦЭМ!$B$39:$B$789,N$401)+'СЕТ СН'!$F$13</f>
        <v>#VALUE!</v>
      </c>
      <c r="O415" s="36" t="e">
        <f ca="1">SUMIFS(СВЦЭМ!$L$40:$L$783,СВЦЭМ!$A$40:$A$783,$A415,СВЦЭМ!$B$39:$B$789,O$401)+'СЕТ СН'!$F$13</f>
        <v>#VALUE!</v>
      </c>
      <c r="P415" s="36" t="e">
        <f ca="1">SUMIFS(СВЦЭМ!$L$40:$L$783,СВЦЭМ!$A$40:$A$783,$A415,СВЦЭМ!$B$39:$B$789,P$401)+'СЕТ СН'!$F$13</f>
        <v>#VALUE!</v>
      </c>
      <c r="Q415" s="36" t="e">
        <f ca="1">SUMIFS(СВЦЭМ!$L$40:$L$783,СВЦЭМ!$A$40:$A$783,$A415,СВЦЭМ!$B$39:$B$789,Q$401)+'СЕТ СН'!$F$13</f>
        <v>#VALUE!</v>
      </c>
      <c r="R415" s="36" t="e">
        <f ca="1">SUMIFS(СВЦЭМ!$L$40:$L$783,СВЦЭМ!$A$40:$A$783,$A415,СВЦЭМ!$B$39:$B$789,R$401)+'СЕТ СН'!$F$13</f>
        <v>#VALUE!</v>
      </c>
      <c r="S415" s="36" t="e">
        <f ca="1">SUMIFS(СВЦЭМ!$L$40:$L$783,СВЦЭМ!$A$40:$A$783,$A415,СВЦЭМ!$B$39:$B$789,S$401)+'СЕТ СН'!$F$13</f>
        <v>#VALUE!</v>
      </c>
      <c r="T415" s="36" t="e">
        <f ca="1">SUMIFS(СВЦЭМ!$L$40:$L$783,СВЦЭМ!$A$40:$A$783,$A415,СВЦЭМ!$B$39:$B$789,T$401)+'СЕТ СН'!$F$13</f>
        <v>#VALUE!</v>
      </c>
      <c r="U415" s="36" t="e">
        <f ca="1">SUMIFS(СВЦЭМ!$L$40:$L$783,СВЦЭМ!$A$40:$A$783,$A415,СВЦЭМ!$B$39:$B$789,U$401)+'СЕТ СН'!$F$13</f>
        <v>#VALUE!</v>
      </c>
      <c r="V415" s="36" t="e">
        <f ca="1">SUMIFS(СВЦЭМ!$L$40:$L$783,СВЦЭМ!$A$40:$A$783,$A415,СВЦЭМ!$B$39:$B$789,V$401)+'СЕТ СН'!$F$13</f>
        <v>#VALUE!</v>
      </c>
      <c r="W415" s="36" t="e">
        <f ca="1">SUMIFS(СВЦЭМ!$L$40:$L$783,СВЦЭМ!$A$40:$A$783,$A415,СВЦЭМ!$B$39:$B$789,W$401)+'СЕТ СН'!$F$13</f>
        <v>#VALUE!</v>
      </c>
      <c r="X415" s="36" t="e">
        <f ca="1">SUMIFS(СВЦЭМ!$L$40:$L$783,СВЦЭМ!$A$40:$A$783,$A415,СВЦЭМ!$B$39:$B$789,X$401)+'СЕТ СН'!$F$13</f>
        <v>#VALUE!</v>
      </c>
      <c r="Y415" s="36" t="e">
        <f ca="1">SUMIFS(СВЦЭМ!$L$40:$L$783,СВЦЭМ!$A$40:$A$783,$A415,СВЦЭМ!$B$39:$B$789,Y$401)+'СЕТ СН'!$F$13</f>
        <v>#VALUE!</v>
      </c>
    </row>
    <row r="416" spans="1:27" ht="15.75" hidden="1" x14ac:dyDescent="0.2">
      <c r="A416" s="35">
        <f t="shared" si="11"/>
        <v>45641</v>
      </c>
      <c r="B416" s="36" t="e">
        <f ca="1">SUMIFS(СВЦЭМ!$L$40:$L$783,СВЦЭМ!$A$40:$A$783,$A416,СВЦЭМ!$B$39:$B$789,B$401)+'СЕТ СН'!$F$13</f>
        <v>#VALUE!</v>
      </c>
      <c r="C416" s="36" t="e">
        <f ca="1">SUMIFS(СВЦЭМ!$L$40:$L$783,СВЦЭМ!$A$40:$A$783,$A416,СВЦЭМ!$B$39:$B$789,C$401)+'СЕТ СН'!$F$13</f>
        <v>#VALUE!</v>
      </c>
      <c r="D416" s="36" t="e">
        <f ca="1">SUMIFS(СВЦЭМ!$L$40:$L$783,СВЦЭМ!$A$40:$A$783,$A416,СВЦЭМ!$B$39:$B$789,D$401)+'СЕТ СН'!$F$13</f>
        <v>#VALUE!</v>
      </c>
      <c r="E416" s="36" t="e">
        <f ca="1">SUMIFS(СВЦЭМ!$L$40:$L$783,СВЦЭМ!$A$40:$A$783,$A416,СВЦЭМ!$B$39:$B$789,E$401)+'СЕТ СН'!$F$13</f>
        <v>#VALUE!</v>
      </c>
      <c r="F416" s="36" t="e">
        <f ca="1">SUMIFS(СВЦЭМ!$L$40:$L$783,СВЦЭМ!$A$40:$A$783,$A416,СВЦЭМ!$B$39:$B$789,F$401)+'СЕТ СН'!$F$13</f>
        <v>#VALUE!</v>
      </c>
      <c r="G416" s="36" t="e">
        <f ca="1">SUMIFS(СВЦЭМ!$L$40:$L$783,СВЦЭМ!$A$40:$A$783,$A416,СВЦЭМ!$B$39:$B$789,G$401)+'СЕТ СН'!$F$13</f>
        <v>#VALUE!</v>
      </c>
      <c r="H416" s="36" t="e">
        <f ca="1">SUMIFS(СВЦЭМ!$L$40:$L$783,СВЦЭМ!$A$40:$A$783,$A416,СВЦЭМ!$B$39:$B$789,H$401)+'СЕТ СН'!$F$13</f>
        <v>#VALUE!</v>
      </c>
      <c r="I416" s="36" t="e">
        <f ca="1">SUMIFS(СВЦЭМ!$L$40:$L$783,СВЦЭМ!$A$40:$A$783,$A416,СВЦЭМ!$B$39:$B$789,I$401)+'СЕТ СН'!$F$13</f>
        <v>#VALUE!</v>
      </c>
      <c r="J416" s="36" t="e">
        <f ca="1">SUMIFS(СВЦЭМ!$L$40:$L$783,СВЦЭМ!$A$40:$A$783,$A416,СВЦЭМ!$B$39:$B$789,J$401)+'СЕТ СН'!$F$13</f>
        <v>#VALUE!</v>
      </c>
      <c r="K416" s="36" t="e">
        <f ca="1">SUMIFS(СВЦЭМ!$L$40:$L$783,СВЦЭМ!$A$40:$A$783,$A416,СВЦЭМ!$B$39:$B$789,K$401)+'СЕТ СН'!$F$13</f>
        <v>#VALUE!</v>
      </c>
      <c r="L416" s="36" t="e">
        <f ca="1">SUMIFS(СВЦЭМ!$L$40:$L$783,СВЦЭМ!$A$40:$A$783,$A416,СВЦЭМ!$B$39:$B$789,L$401)+'СЕТ СН'!$F$13</f>
        <v>#VALUE!</v>
      </c>
      <c r="M416" s="36" t="e">
        <f ca="1">SUMIFS(СВЦЭМ!$L$40:$L$783,СВЦЭМ!$A$40:$A$783,$A416,СВЦЭМ!$B$39:$B$789,M$401)+'СЕТ СН'!$F$13</f>
        <v>#VALUE!</v>
      </c>
      <c r="N416" s="36" t="e">
        <f ca="1">SUMIFS(СВЦЭМ!$L$40:$L$783,СВЦЭМ!$A$40:$A$783,$A416,СВЦЭМ!$B$39:$B$789,N$401)+'СЕТ СН'!$F$13</f>
        <v>#VALUE!</v>
      </c>
      <c r="O416" s="36" t="e">
        <f ca="1">SUMIFS(СВЦЭМ!$L$40:$L$783,СВЦЭМ!$A$40:$A$783,$A416,СВЦЭМ!$B$39:$B$789,O$401)+'СЕТ СН'!$F$13</f>
        <v>#VALUE!</v>
      </c>
      <c r="P416" s="36" t="e">
        <f ca="1">SUMIFS(СВЦЭМ!$L$40:$L$783,СВЦЭМ!$A$40:$A$783,$A416,СВЦЭМ!$B$39:$B$789,P$401)+'СЕТ СН'!$F$13</f>
        <v>#VALUE!</v>
      </c>
      <c r="Q416" s="36" t="e">
        <f ca="1">SUMIFS(СВЦЭМ!$L$40:$L$783,СВЦЭМ!$A$40:$A$783,$A416,СВЦЭМ!$B$39:$B$789,Q$401)+'СЕТ СН'!$F$13</f>
        <v>#VALUE!</v>
      </c>
      <c r="R416" s="36" t="e">
        <f ca="1">SUMIFS(СВЦЭМ!$L$40:$L$783,СВЦЭМ!$A$40:$A$783,$A416,СВЦЭМ!$B$39:$B$789,R$401)+'СЕТ СН'!$F$13</f>
        <v>#VALUE!</v>
      </c>
      <c r="S416" s="36" t="e">
        <f ca="1">SUMIFS(СВЦЭМ!$L$40:$L$783,СВЦЭМ!$A$40:$A$783,$A416,СВЦЭМ!$B$39:$B$789,S$401)+'СЕТ СН'!$F$13</f>
        <v>#VALUE!</v>
      </c>
      <c r="T416" s="36" t="e">
        <f ca="1">SUMIFS(СВЦЭМ!$L$40:$L$783,СВЦЭМ!$A$40:$A$783,$A416,СВЦЭМ!$B$39:$B$789,T$401)+'СЕТ СН'!$F$13</f>
        <v>#VALUE!</v>
      </c>
      <c r="U416" s="36" t="e">
        <f ca="1">SUMIFS(СВЦЭМ!$L$40:$L$783,СВЦЭМ!$A$40:$A$783,$A416,СВЦЭМ!$B$39:$B$789,U$401)+'СЕТ СН'!$F$13</f>
        <v>#VALUE!</v>
      </c>
      <c r="V416" s="36" t="e">
        <f ca="1">SUMIFS(СВЦЭМ!$L$40:$L$783,СВЦЭМ!$A$40:$A$783,$A416,СВЦЭМ!$B$39:$B$789,V$401)+'СЕТ СН'!$F$13</f>
        <v>#VALUE!</v>
      </c>
      <c r="W416" s="36" t="e">
        <f ca="1">SUMIFS(СВЦЭМ!$L$40:$L$783,СВЦЭМ!$A$40:$A$783,$A416,СВЦЭМ!$B$39:$B$789,W$401)+'СЕТ СН'!$F$13</f>
        <v>#VALUE!</v>
      </c>
      <c r="X416" s="36" t="e">
        <f ca="1">SUMIFS(СВЦЭМ!$L$40:$L$783,СВЦЭМ!$A$40:$A$783,$A416,СВЦЭМ!$B$39:$B$789,X$401)+'СЕТ СН'!$F$13</f>
        <v>#VALUE!</v>
      </c>
      <c r="Y416" s="36" t="e">
        <f ca="1">SUMIFS(СВЦЭМ!$L$40:$L$783,СВЦЭМ!$A$40:$A$783,$A416,СВЦЭМ!$B$39:$B$789,Y$401)+'СЕТ СН'!$F$13</f>
        <v>#VALUE!</v>
      </c>
    </row>
    <row r="417" spans="1:25" ht="15.75" hidden="1" x14ac:dyDescent="0.2">
      <c r="A417" s="35">
        <f t="shared" si="11"/>
        <v>45642</v>
      </c>
      <c r="B417" s="36" t="e">
        <f ca="1">SUMIFS(СВЦЭМ!$L$40:$L$783,СВЦЭМ!$A$40:$A$783,$A417,СВЦЭМ!$B$39:$B$789,B$401)+'СЕТ СН'!$F$13</f>
        <v>#VALUE!</v>
      </c>
      <c r="C417" s="36" t="e">
        <f ca="1">SUMIFS(СВЦЭМ!$L$40:$L$783,СВЦЭМ!$A$40:$A$783,$A417,СВЦЭМ!$B$39:$B$789,C$401)+'СЕТ СН'!$F$13</f>
        <v>#VALUE!</v>
      </c>
      <c r="D417" s="36" t="e">
        <f ca="1">SUMIFS(СВЦЭМ!$L$40:$L$783,СВЦЭМ!$A$40:$A$783,$A417,СВЦЭМ!$B$39:$B$789,D$401)+'СЕТ СН'!$F$13</f>
        <v>#VALUE!</v>
      </c>
      <c r="E417" s="36" t="e">
        <f ca="1">SUMIFS(СВЦЭМ!$L$40:$L$783,СВЦЭМ!$A$40:$A$783,$A417,СВЦЭМ!$B$39:$B$789,E$401)+'СЕТ СН'!$F$13</f>
        <v>#VALUE!</v>
      </c>
      <c r="F417" s="36" t="e">
        <f ca="1">SUMIFS(СВЦЭМ!$L$40:$L$783,СВЦЭМ!$A$40:$A$783,$A417,СВЦЭМ!$B$39:$B$789,F$401)+'СЕТ СН'!$F$13</f>
        <v>#VALUE!</v>
      </c>
      <c r="G417" s="36" t="e">
        <f ca="1">SUMIFS(СВЦЭМ!$L$40:$L$783,СВЦЭМ!$A$40:$A$783,$A417,СВЦЭМ!$B$39:$B$789,G$401)+'СЕТ СН'!$F$13</f>
        <v>#VALUE!</v>
      </c>
      <c r="H417" s="36" t="e">
        <f ca="1">SUMIFS(СВЦЭМ!$L$40:$L$783,СВЦЭМ!$A$40:$A$783,$A417,СВЦЭМ!$B$39:$B$789,H$401)+'СЕТ СН'!$F$13</f>
        <v>#VALUE!</v>
      </c>
      <c r="I417" s="36" t="e">
        <f ca="1">SUMIFS(СВЦЭМ!$L$40:$L$783,СВЦЭМ!$A$40:$A$783,$A417,СВЦЭМ!$B$39:$B$789,I$401)+'СЕТ СН'!$F$13</f>
        <v>#VALUE!</v>
      </c>
      <c r="J417" s="36" t="e">
        <f ca="1">SUMIFS(СВЦЭМ!$L$40:$L$783,СВЦЭМ!$A$40:$A$783,$A417,СВЦЭМ!$B$39:$B$789,J$401)+'СЕТ СН'!$F$13</f>
        <v>#VALUE!</v>
      </c>
      <c r="K417" s="36" t="e">
        <f ca="1">SUMIFS(СВЦЭМ!$L$40:$L$783,СВЦЭМ!$A$40:$A$783,$A417,СВЦЭМ!$B$39:$B$789,K$401)+'СЕТ СН'!$F$13</f>
        <v>#VALUE!</v>
      </c>
      <c r="L417" s="36" t="e">
        <f ca="1">SUMIFS(СВЦЭМ!$L$40:$L$783,СВЦЭМ!$A$40:$A$783,$A417,СВЦЭМ!$B$39:$B$789,L$401)+'СЕТ СН'!$F$13</f>
        <v>#VALUE!</v>
      </c>
      <c r="M417" s="36" t="e">
        <f ca="1">SUMIFS(СВЦЭМ!$L$40:$L$783,СВЦЭМ!$A$40:$A$783,$A417,СВЦЭМ!$B$39:$B$789,M$401)+'СЕТ СН'!$F$13</f>
        <v>#VALUE!</v>
      </c>
      <c r="N417" s="36" t="e">
        <f ca="1">SUMIFS(СВЦЭМ!$L$40:$L$783,СВЦЭМ!$A$40:$A$783,$A417,СВЦЭМ!$B$39:$B$789,N$401)+'СЕТ СН'!$F$13</f>
        <v>#VALUE!</v>
      </c>
      <c r="O417" s="36" t="e">
        <f ca="1">SUMIFS(СВЦЭМ!$L$40:$L$783,СВЦЭМ!$A$40:$A$783,$A417,СВЦЭМ!$B$39:$B$789,O$401)+'СЕТ СН'!$F$13</f>
        <v>#VALUE!</v>
      </c>
      <c r="P417" s="36" t="e">
        <f ca="1">SUMIFS(СВЦЭМ!$L$40:$L$783,СВЦЭМ!$A$40:$A$783,$A417,СВЦЭМ!$B$39:$B$789,P$401)+'СЕТ СН'!$F$13</f>
        <v>#VALUE!</v>
      </c>
      <c r="Q417" s="36" t="e">
        <f ca="1">SUMIFS(СВЦЭМ!$L$40:$L$783,СВЦЭМ!$A$40:$A$783,$A417,СВЦЭМ!$B$39:$B$789,Q$401)+'СЕТ СН'!$F$13</f>
        <v>#VALUE!</v>
      </c>
      <c r="R417" s="36" t="e">
        <f ca="1">SUMIFS(СВЦЭМ!$L$40:$L$783,СВЦЭМ!$A$40:$A$783,$A417,СВЦЭМ!$B$39:$B$789,R$401)+'СЕТ СН'!$F$13</f>
        <v>#VALUE!</v>
      </c>
      <c r="S417" s="36" t="e">
        <f ca="1">SUMIFS(СВЦЭМ!$L$40:$L$783,СВЦЭМ!$A$40:$A$783,$A417,СВЦЭМ!$B$39:$B$789,S$401)+'СЕТ СН'!$F$13</f>
        <v>#VALUE!</v>
      </c>
      <c r="T417" s="36" t="e">
        <f ca="1">SUMIFS(СВЦЭМ!$L$40:$L$783,СВЦЭМ!$A$40:$A$783,$A417,СВЦЭМ!$B$39:$B$789,T$401)+'СЕТ СН'!$F$13</f>
        <v>#VALUE!</v>
      </c>
      <c r="U417" s="36" t="e">
        <f ca="1">SUMIFS(СВЦЭМ!$L$40:$L$783,СВЦЭМ!$A$40:$A$783,$A417,СВЦЭМ!$B$39:$B$789,U$401)+'СЕТ СН'!$F$13</f>
        <v>#VALUE!</v>
      </c>
      <c r="V417" s="36" t="e">
        <f ca="1">SUMIFS(СВЦЭМ!$L$40:$L$783,СВЦЭМ!$A$40:$A$783,$A417,СВЦЭМ!$B$39:$B$789,V$401)+'СЕТ СН'!$F$13</f>
        <v>#VALUE!</v>
      </c>
      <c r="W417" s="36" t="e">
        <f ca="1">SUMIFS(СВЦЭМ!$L$40:$L$783,СВЦЭМ!$A$40:$A$783,$A417,СВЦЭМ!$B$39:$B$789,W$401)+'СЕТ СН'!$F$13</f>
        <v>#VALUE!</v>
      </c>
      <c r="X417" s="36" t="e">
        <f ca="1">SUMIFS(СВЦЭМ!$L$40:$L$783,СВЦЭМ!$A$40:$A$783,$A417,СВЦЭМ!$B$39:$B$789,X$401)+'СЕТ СН'!$F$13</f>
        <v>#VALUE!</v>
      </c>
      <c r="Y417" s="36" t="e">
        <f ca="1">SUMIFS(СВЦЭМ!$L$40:$L$783,СВЦЭМ!$A$40:$A$783,$A417,СВЦЭМ!$B$39:$B$789,Y$401)+'СЕТ СН'!$F$13</f>
        <v>#VALUE!</v>
      </c>
    </row>
    <row r="418" spans="1:25" ht="15.75" hidden="1" x14ac:dyDescent="0.2">
      <c r="A418" s="35">
        <f t="shared" si="11"/>
        <v>45643</v>
      </c>
      <c r="B418" s="36" t="e">
        <f ca="1">SUMIFS(СВЦЭМ!$L$40:$L$783,СВЦЭМ!$A$40:$A$783,$A418,СВЦЭМ!$B$39:$B$789,B$401)+'СЕТ СН'!$F$13</f>
        <v>#VALUE!</v>
      </c>
      <c r="C418" s="36" t="e">
        <f ca="1">SUMIFS(СВЦЭМ!$L$40:$L$783,СВЦЭМ!$A$40:$A$783,$A418,СВЦЭМ!$B$39:$B$789,C$401)+'СЕТ СН'!$F$13</f>
        <v>#VALUE!</v>
      </c>
      <c r="D418" s="36" t="e">
        <f ca="1">SUMIFS(СВЦЭМ!$L$40:$L$783,СВЦЭМ!$A$40:$A$783,$A418,СВЦЭМ!$B$39:$B$789,D$401)+'СЕТ СН'!$F$13</f>
        <v>#VALUE!</v>
      </c>
      <c r="E418" s="36" t="e">
        <f ca="1">SUMIFS(СВЦЭМ!$L$40:$L$783,СВЦЭМ!$A$40:$A$783,$A418,СВЦЭМ!$B$39:$B$789,E$401)+'СЕТ СН'!$F$13</f>
        <v>#VALUE!</v>
      </c>
      <c r="F418" s="36" t="e">
        <f ca="1">SUMIFS(СВЦЭМ!$L$40:$L$783,СВЦЭМ!$A$40:$A$783,$A418,СВЦЭМ!$B$39:$B$789,F$401)+'СЕТ СН'!$F$13</f>
        <v>#VALUE!</v>
      </c>
      <c r="G418" s="36" t="e">
        <f ca="1">SUMIFS(СВЦЭМ!$L$40:$L$783,СВЦЭМ!$A$40:$A$783,$A418,СВЦЭМ!$B$39:$B$789,G$401)+'СЕТ СН'!$F$13</f>
        <v>#VALUE!</v>
      </c>
      <c r="H418" s="36" t="e">
        <f ca="1">SUMIFS(СВЦЭМ!$L$40:$L$783,СВЦЭМ!$A$40:$A$783,$A418,СВЦЭМ!$B$39:$B$789,H$401)+'СЕТ СН'!$F$13</f>
        <v>#VALUE!</v>
      </c>
      <c r="I418" s="36" t="e">
        <f ca="1">SUMIFS(СВЦЭМ!$L$40:$L$783,СВЦЭМ!$A$40:$A$783,$A418,СВЦЭМ!$B$39:$B$789,I$401)+'СЕТ СН'!$F$13</f>
        <v>#VALUE!</v>
      </c>
      <c r="J418" s="36" t="e">
        <f ca="1">SUMIFS(СВЦЭМ!$L$40:$L$783,СВЦЭМ!$A$40:$A$783,$A418,СВЦЭМ!$B$39:$B$789,J$401)+'СЕТ СН'!$F$13</f>
        <v>#VALUE!</v>
      </c>
      <c r="K418" s="36" t="e">
        <f ca="1">SUMIFS(СВЦЭМ!$L$40:$L$783,СВЦЭМ!$A$40:$A$783,$A418,СВЦЭМ!$B$39:$B$789,K$401)+'СЕТ СН'!$F$13</f>
        <v>#VALUE!</v>
      </c>
      <c r="L418" s="36" t="e">
        <f ca="1">SUMIFS(СВЦЭМ!$L$40:$L$783,СВЦЭМ!$A$40:$A$783,$A418,СВЦЭМ!$B$39:$B$789,L$401)+'СЕТ СН'!$F$13</f>
        <v>#VALUE!</v>
      </c>
      <c r="M418" s="36" t="e">
        <f ca="1">SUMIFS(СВЦЭМ!$L$40:$L$783,СВЦЭМ!$A$40:$A$783,$A418,СВЦЭМ!$B$39:$B$789,M$401)+'СЕТ СН'!$F$13</f>
        <v>#VALUE!</v>
      </c>
      <c r="N418" s="36" t="e">
        <f ca="1">SUMIFS(СВЦЭМ!$L$40:$L$783,СВЦЭМ!$A$40:$A$783,$A418,СВЦЭМ!$B$39:$B$789,N$401)+'СЕТ СН'!$F$13</f>
        <v>#VALUE!</v>
      </c>
      <c r="O418" s="36" t="e">
        <f ca="1">SUMIFS(СВЦЭМ!$L$40:$L$783,СВЦЭМ!$A$40:$A$783,$A418,СВЦЭМ!$B$39:$B$789,O$401)+'СЕТ СН'!$F$13</f>
        <v>#VALUE!</v>
      </c>
      <c r="P418" s="36" t="e">
        <f ca="1">SUMIFS(СВЦЭМ!$L$40:$L$783,СВЦЭМ!$A$40:$A$783,$A418,СВЦЭМ!$B$39:$B$789,P$401)+'СЕТ СН'!$F$13</f>
        <v>#VALUE!</v>
      </c>
      <c r="Q418" s="36" t="e">
        <f ca="1">SUMIFS(СВЦЭМ!$L$40:$L$783,СВЦЭМ!$A$40:$A$783,$A418,СВЦЭМ!$B$39:$B$789,Q$401)+'СЕТ СН'!$F$13</f>
        <v>#VALUE!</v>
      </c>
      <c r="R418" s="36" t="e">
        <f ca="1">SUMIFS(СВЦЭМ!$L$40:$L$783,СВЦЭМ!$A$40:$A$783,$A418,СВЦЭМ!$B$39:$B$789,R$401)+'СЕТ СН'!$F$13</f>
        <v>#VALUE!</v>
      </c>
      <c r="S418" s="36" t="e">
        <f ca="1">SUMIFS(СВЦЭМ!$L$40:$L$783,СВЦЭМ!$A$40:$A$783,$A418,СВЦЭМ!$B$39:$B$789,S$401)+'СЕТ СН'!$F$13</f>
        <v>#VALUE!</v>
      </c>
      <c r="T418" s="36" t="e">
        <f ca="1">SUMIFS(СВЦЭМ!$L$40:$L$783,СВЦЭМ!$A$40:$A$783,$A418,СВЦЭМ!$B$39:$B$789,T$401)+'СЕТ СН'!$F$13</f>
        <v>#VALUE!</v>
      </c>
      <c r="U418" s="36" t="e">
        <f ca="1">SUMIFS(СВЦЭМ!$L$40:$L$783,СВЦЭМ!$A$40:$A$783,$A418,СВЦЭМ!$B$39:$B$789,U$401)+'СЕТ СН'!$F$13</f>
        <v>#VALUE!</v>
      </c>
      <c r="V418" s="36" t="e">
        <f ca="1">SUMIFS(СВЦЭМ!$L$40:$L$783,СВЦЭМ!$A$40:$A$783,$A418,СВЦЭМ!$B$39:$B$789,V$401)+'СЕТ СН'!$F$13</f>
        <v>#VALUE!</v>
      </c>
      <c r="W418" s="36" t="e">
        <f ca="1">SUMIFS(СВЦЭМ!$L$40:$L$783,СВЦЭМ!$A$40:$A$783,$A418,СВЦЭМ!$B$39:$B$789,W$401)+'СЕТ СН'!$F$13</f>
        <v>#VALUE!</v>
      </c>
      <c r="X418" s="36" t="e">
        <f ca="1">SUMIFS(СВЦЭМ!$L$40:$L$783,СВЦЭМ!$A$40:$A$783,$A418,СВЦЭМ!$B$39:$B$789,X$401)+'СЕТ СН'!$F$13</f>
        <v>#VALUE!</v>
      </c>
      <c r="Y418" s="36" t="e">
        <f ca="1">SUMIFS(СВЦЭМ!$L$40:$L$783,СВЦЭМ!$A$40:$A$783,$A418,СВЦЭМ!$B$39:$B$789,Y$401)+'СЕТ СН'!$F$13</f>
        <v>#VALUE!</v>
      </c>
    </row>
    <row r="419" spans="1:25" ht="15.75" hidden="1" x14ac:dyDescent="0.2">
      <c r="A419" s="35">
        <f t="shared" si="11"/>
        <v>45644</v>
      </c>
      <c r="B419" s="36" t="e">
        <f ca="1">SUMIFS(СВЦЭМ!$L$40:$L$783,СВЦЭМ!$A$40:$A$783,$A419,СВЦЭМ!$B$39:$B$789,B$401)+'СЕТ СН'!$F$13</f>
        <v>#VALUE!</v>
      </c>
      <c r="C419" s="36" t="e">
        <f ca="1">SUMIFS(СВЦЭМ!$L$40:$L$783,СВЦЭМ!$A$40:$A$783,$A419,СВЦЭМ!$B$39:$B$789,C$401)+'СЕТ СН'!$F$13</f>
        <v>#VALUE!</v>
      </c>
      <c r="D419" s="36" t="e">
        <f ca="1">SUMIFS(СВЦЭМ!$L$40:$L$783,СВЦЭМ!$A$40:$A$783,$A419,СВЦЭМ!$B$39:$B$789,D$401)+'СЕТ СН'!$F$13</f>
        <v>#VALUE!</v>
      </c>
      <c r="E419" s="36" t="e">
        <f ca="1">SUMIFS(СВЦЭМ!$L$40:$L$783,СВЦЭМ!$A$40:$A$783,$A419,СВЦЭМ!$B$39:$B$789,E$401)+'СЕТ СН'!$F$13</f>
        <v>#VALUE!</v>
      </c>
      <c r="F419" s="36" t="e">
        <f ca="1">SUMIFS(СВЦЭМ!$L$40:$L$783,СВЦЭМ!$A$40:$A$783,$A419,СВЦЭМ!$B$39:$B$789,F$401)+'СЕТ СН'!$F$13</f>
        <v>#VALUE!</v>
      </c>
      <c r="G419" s="36" t="e">
        <f ca="1">SUMIFS(СВЦЭМ!$L$40:$L$783,СВЦЭМ!$A$40:$A$783,$A419,СВЦЭМ!$B$39:$B$789,G$401)+'СЕТ СН'!$F$13</f>
        <v>#VALUE!</v>
      </c>
      <c r="H419" s="36" t="e">
        <f ca="1">SUMIFS(СВЦЭМ!$L$40:$L$783,СВЦЭМ!$A$40:$A$783,$A419,СВЦЭМ!$B$39:$B$789,H$401)+'СЕТ СН'!$F$13</f>
        <v>#VALUE!</v>
      </c>
      <c r="I419" s="36" t="e">
        <f ca="1">SUMIFS(СВЦЭМ!$L$40:$L$783,СВЦЭМ!$A$40:$A$783,$A419,СВЦЭМ!$B$39:$B$789,I$401)+'СЕТ СН'!$F$13</f>
        <v>#VALUE!</v>
      </c>
      <c r="J419" s="36" t="e">
        <f ca="1">SUMIFS(СВЦЭМ!$L$40:$L$783,СВЦЭМ!$A$40:$A$783,$A419,СВЦЭМ!$B$39:$B$789,J$401)+'СЕТ СН'!$F$13</f>
        <v>#VALUE!</v>
      </c>
      <c r="K419" s="36" t="e">
        <f ca="1">SUMIFS(СВЦЭМ!$L$40:$L$783,СВЦЭМ!$A$40:$A$783,$A419,СВЦЭМ!$B$39:$B$789,K$401)+'СЕТ СН'!$F$13</f>
        <v>#VALUE!</v>
      </c>
      <c r="L419" s="36" t="e">
        <f ca="1">SUMIFS(СВЦЭМ!$L$40:$L$783,СВЦЭМ!$A$40:$A$783,$A419,СВЦЭМ!$B$39:$B$789,L$401)+'СЕТ СН'!$F$13</f>
        <v>#VALUE!</v>
      </c>
      <c r="M419" s="36" t="e">
        <f ca="1">SUMIFS(СВЦЭМ!$L$40:$L$783,СВЦЭМ!$A$40:$A$783,$A419,СВЦЭМ!$B$39:$B$789,M$401)+'СЕТ СН'!$F$13</f>
        <v>#VALUE!</v>
      </c>
      <c r="N419" s="36" t="e">
        <f ca="1">SUMIFS(СВЦЭМ!$L$40:$L$783,СВЦЭМ!$A$40:$A$783,$A419,СВЦЭМ!$B$39:$B$789,N$401)+'СЕТ СН'!$F$13</f>
        <v>#VALUE!</v>
      </c>
      <c r="O419" s="36" t="e">
        <f ca="1">SUMIFS(СВЦЭМ!$L$40:$L$783,СВЦЭМ!$A$40:$A$783,$A419,СВЦЭМ!$B$39:$B$789,O$401)+'СЕТ СН'!$F$13</f>
        <v>#VALUE!</v>
      </c>
      <c r="P419" s="36" t="e">
        <f ca="1">SUMIFS(СВЦЭМ!$L$40:$L$783,СВЦЭМ!$A$40:$A$783,$A419,СВЦЭМ!$B$39:$B$789,P$401)+'СЕТ СН'!$F$13</f>
        <v>#VALUE!</v>
      </c>
      <c r="Q419" s="36" t="e">
        <f ca="1">SUMIFS(СВЦЭМ!$L$40:$L$783,СВЦЭМ!$A$40:$A$783,$A419,СВЦЭМ!$B$39:$B$789,Q$401)+'СЕТ СН'!$F$13</f>
        <v>#VALUE!</v>
      </c>
      <c r="R419" s="36" t="e">
        <f ca="1">SUMIFS(СВЦЭМ!$L$40:$L$783,СВЦЭМ!$A$40:$A$783,$A419,СВЦЭМ!$B$39:$B$789,R$401)+'СЕТ СН'!$F$13</f>
        <v>#VALUE!</v>
      </c>
      <c r="S419" s="36" t="e">
        <f ca="1">SUMIFS(СВЦЭМ!$L$40:$L$783,СВЦЭМ!$A$40:$A$783,$A419,СВЦЭМ!$B$39:$B$789,S$401)+'СЕТ СН'!$F$13</f>
        <v>#VALUE!</v>
      </c>
      <c r="T419" s="36" t="e">
        <f ca="1">SUMIFS(СВЦЭМ!$L$40:$L$783,СВЦЭМ!$A$40:$A$783,$A419,СВЦЭМ!$B$39:$B$789,T$401)+'СЕТ СН'!$F$13</f>
        <v>#VALUE!</v>
      </c>
      <c r="U419" s="36" t="e">
        <f ca="1">SUMIFS(СВЦЭМ!$L$40:$L$783,СВЦЭМ!$A$40:$A$783,$A419,СВЦЭМ!$B$39:$B$789,U$401)+'СЕТ СН'!$F$13</f>
        <v>#VALUE!</v>
      </c>
      <c r="V419" s="36" t="e">
        <f ca="1">SUMIFS(СВЦЭМ!$L$40:$L$783,СВЦЭМ!$A$40:$A$783,$A419,СВЦЭМ!$B$39:$B$789,V$401)+'СЕТ СН'!$F$13</f>
        <v>#VALUE!</v>
      </c>
      <c r="W419" s="36" t="e">
        <f ca="1">SUMIFS(СВЦЭМ!$L$40:$L$783,СВЦЭМ!$A$40:$A$783,$A419,СВЦЭМ!$B$39:$B$789,W$401)+'СЕТ СН'!$F$13</f>
        <v>#VALUE!</v>
      </c>
      <c r="X419" s="36" t="e">
        <f ca="1">SUMIFS(СВЦЭМ!$L$40:$L$783,СВЦЭМ!$A$40:$A$783,$A419,СВЦЭМ!$B$39:$B$789,X$401)+'СЕТ СН'!$F$13</f>
        <v>#VALUE!</v>
      </c>
      <c r="Y419" s="36" t="e">
        <f ca="1">SUMIFS(СВЦЭМ!$L$40:$L$783,СВЦЭМ!$A$40:$A$783,$A419,СВЦЭМ!$B$39:$B$789,Y$401)+'СЕТ СН'!$F$13</f>
        <v>#VALUE!</v>
      </c>
    </row>
    <row r="420" spans="1:25" ht="15.75" hidden="1" x14ac:dyDescent="0.2">
      <c r="A420" s="35">
        <f t="shared" si="11"/>
        <v>45645</v>
      </c>
      <c r="B420" s="36" t="e">
        <f ca="1">SUMIFS(СВЦЭМ!$L$40:$L$783,СВЦЭМ!$A$40:$A$783,$A420,СВЦЭМ!$B$39:$B$789,B$401)+'СЕТ СН'!$F$13</f>
        <v>#VALUE!</v>
      </c>
      <c r="C420" s="36" t="e">
        <f ca="1">SUMIFS(СВЦЭМ!$L$40:$L$783,СВЦЭМ!$A$40:$A$783,$A420,СВЦЭМ!$B$39:$B$789,C$401)+'СЕТ СН'!$F$13</f>
        <v>#VALUE!</v>
      </c>
      <c r="D420" s="36" t="e">
        <f ca="1">SUMIFS(СВЦЭМ!$L$40:$L$783,СВЦЭМ!$A$40:$A$783,$A420,СВЦЭМ!$B$39:$B$789,D$401)+'СЕТ СН'!$F$13</f>
        <v>#VALUE!</v>
      </c>
      <c r="E420" s="36" t="e">
        <f ca="1">SUMIFS(СВЦЭМ!$L$40:$L$783,СВЦЭМ!$A$40:$A$783,$A420,СВЦЭМ!$B$39:$B$789,E$401)+'СЕТ СН'!$F$13</f>
        <v>#VALUE!</v>
      </c>
      <c r="F420" s="36" t="e">
        <f ca="1">SUMIFS(СВЦЭМ!$L$40:$L$783,СВЦЭМ!$A$40:$A$783,$A420,СВЦЭМ!$B$39:$B$789,F$401)+'СЕТ СН'!$F$13</f>
        <v>#VALUE!</v>
      </c>
      <c r="G420" s="36" t="e">
        <f ca="1">SUMIFS(СВЦЭМ!$L$40:$L$783,СВЦЭМ!$A$40:$A$783,$A420,СВЦЭМ!$B$39:$B$789,G$401)+'СЕТ СН'!$F$13</f>
        <v>#VALUE!</v>
      </c>
      <c r="H420" s="36" t="e">
        <f ca="1">SUMIFS(СВЦЭМ!$L$40:$L$783,СВЦЭМ!$A$40:$A$783,$A420,СВЦЭМ!$B$39:$B$789,H$401)+'СЕТ СН'!$F$13</f>
        <v>#VALUE!</v>
      </c>
      <c r="I420" s="36" t="e">
        <f ca="1">SUMIFS(СВЦЭМ!$L$40:$L$783,СВЦЭМ!$A$40:$A$783,$A420,СВЦЭМ!$B$39:$B$789,I$401)+'СЕТ СН'!$F$13</f>
        <v>#VALUE!</v>
      </c>
      <c r="J420" s="36" t="e">
        <f ca="1">SUMIFS(СВЦЭМ!$L$40:$L$783,СВЦЭМ!$A$40:$A$783,$A420,СВЦЭМ!$B$39:$B$789,J$401)+'СЕТ СН'!$F$13</f>
        <v>#VALUE!</v>
      </c>
      <c r="K420" s="36" t="e">
        <f ca="1">SUMIFS(СВЦЭМ!$L$40:$L$783,СВЦЭМ!$A$40:$A$783,$A420,СВЦЭМ!$B$39:$B$789,K$401)+'СЕТ СН'!$F$13</f>
        <v>#VALUE!</v>
      </c>
      <c r="L420" s="36" t="e">
        <f ca="1">SUMIFS(СВЦЭМ!$L$40:$L$783,СВЦЭМ!$A$40:$A$783,$A420,СВЦЭМ!$B$39:$B$789,L$401)+'СЕТ СН'!$F$13</f>
        <v>#VALUE!</v>
      </c>
      <c r="M420" s="36" t="e">
        <f ca="1">SUMIFS(СВЦЭМ!$L$40:$L$783,СВЦЭМ!$A$40:$A$783,$A420,СВЦЭМ!$B$39:$B$789,M$401)+'СЕТ СН'!$F$13</f>
        <v>#VALUE!</v>
      </c>
      <c r="N420" s="36" t="e">
        <f ca="1">SUMIFS(СВЦЭМ!$L$40:$L$783,СВЦЭМ!$A$40:$A$783,$A420,СВЦЭМ!$B$39:$B$789,N$401)+'СЕТ СН'!$F$13</f>
        <v>#VALUE!</v>
      </c>
      <c r="O420" s="36" t="e">
        <f ca="1">SUMIFS(СВЦЭМ!$L$40:$L$783,СВЦЭМ!$A$40:$A$783,$A420,СВЦЭМ!$B$39:$B$789,O$401)+'СЕТ СН'!$F$13</f>
        <v>#VALUE!</v>
      </c>
      <c r="P420" s="36" t="e">
        <f ca="1">SUMIFS(СВЦЭМ!$L$40:$L$783,СВЦЭМ!$A$40:$A$783,$A420,СВЦЭМ!$B$39:$B$789,P$401)+'СЕТ СН'!$F$13</f>
        <v>#VALUE!</v>
      </c>
      <c r="Q420" s="36" t="e">
        <f ca="1">SUMIFS(СВЦЭМ!$L$40:$L$783,СВЦЭМ!$A$40:$A$783,$A420,СВЦЭМ!$B$39:$B$789,Q$401)+'СЕТ СН'!$F$13</f>
        <v>#VALUE!</v>
      </c>
      <c r="R420" s="36" t="e">
        <f ca="1">SUMIFS(СВЦЭМ!$L$40:$L$783,СВЦЭМ!$A$40:$A$783,$A420,СВЦЭМ!$B$39:$B$789,R$401)+'СЕТ СН'!$F$13</f>
        <v>#VALUE!</v>
      </c>
      <c r="S420" s="36" t="e">
        <f ca="1">SUMIFS(СВЦЭМ!$L$40:$L$783,СВЦЭМ!$A$40:$A$783,$A420,СВЦЭМ!$B$39:$B$789,S$401)+'СЕТ СН'!$F$13</f>
        <v>#VALUE!</v>
      </c>
      <c r="T420" s="36" t="e">
        <f ca="1">SUMIFS(СВЦЭМ!$L$40:$L$783,СВЦЭМ!$A$40:$A$783,$A420,СВЦЭМ!$B$39:$B$789,T$401)+'СЕТ СН'!$F$13</f>
        <v>#VALUE!</v>
      </c>
      <c r="U420" s="36" t="e">
        <f ca="1">SUMIFS(СВЦЭМ!$L$40:$L$783,СВЦЭМ!$A$40:$A$783,$A420,СВЦЭМ!$B$39:$B$789,U$401)+'СЕТ СН'!$F$13</f>
        <v>#VALUE!</v>
      </c>
      <c r="V420" s="36" t="e">
        <f ca="1">SUMIFS(СВЦЭМ!$L$40:$L$783,СВЦЭМ!$A$40:$A$783,$A420,СВЦЭМ!$B$39:$B$789,V$401)+'СЕТ СН'!$F$13</f>
        <v>#VALUE!</v>
      </c>
      <c r="W420" s="36" t="e">
        <f ca="1">SUMIFS(СВЦЭМ!$L$40:$L$783,СВЦЭМ!$A$40:$A$783,$A420,СВЦЭМ!$B$39:$B$789,W$401)+'СЕТ СН'!$F$13</f>
        <v>#VALUE!</v>
      </c>
      <c r="X420" s="36" t="e">
        <f ca="1">SUMIFS(СВЦЭМ!$L$40:$L$783,СВЦЭМ!$A$40:$A$783,$A420,СВЦЭМ!$B$39:$B$789,X$401)+'СЕТ СН'!$F$13</f>
        <v>#VALUE!</v>
      </c>
      <c r="Y420" s="36" t="e">
        <f ca="1">SUMIFS(СВЦЭМ!$L$40:$L$783,СВЦЭМ!$A$40:$A$783,$A420,СВЦЭМ!$B$39:$B$789,Y$401)+'СЕТ СН'!$F$13</f>
        <v>#VALUE!</v>
      </c>
    </row>
    <row r="421" spans="1:25" ht="15.75" hidden="1" x14ac:dyDescent="0.2">
      <c r="A421" s="35">
        <f t="shared" si="11"/>
        <v>45646</v>
      </c>
      <c r="B421" s="36" t="e">
        <f ca="1">SUMIFS(СВЦЭМ!$L$40:$L$783,СВЦЭМ!$A$40:$A$783,$A421,СВЦЭМ!$B$39:$B$789,B$401)+'СЕТ СН'!$F$13</f>
        <v>#VALUE!</v>
      </c>
      <c r="C421" s="36" t="e">
        <f ca="1">SUMIFS(СВЦЭМ!$L$40:$L$783,СВЦЭМ!$A$40:$A$783,$A421,СВЦЭМ!$B$39:$B$789,C$401)+'СЕТ СН'!$F$13</f>
        <v>#VALUE!</v>
      </c>
      <c r="D421" s="36" t="e">
        <f ca="1">SUMIFS(СВЦЭМ!$L$40:$L$783,СВЦЭМ!$A$40:$A$783,$A421,СВЦЭМ!$B$39:$B$789,D$401)+'СЕТ СН'!$F$13</f>
        <v>#VALUE!</v>
      </c>
      <c r="E421" s="36" t="e">
        <f ca="1">SUMIFS(СВЦЭМ!$L$40:$L$783,СВЦЭМ!$A$40:$A$783,$A421,СВЦЭМ!$B$39:$B$789,E$401)+'СЕТ СН'!$F$13</f>
        <v>#VALUE!</v>
      </c>
      <c r="F421" s="36" t="e">
        <f ca="1">SUMIFS(СВЦЭМ!$L$40:$L$783,СВЦЭМ!$A$40:$A$783,$A421,СВЦЭМ!$B$39:$B$789,F$401)+'СЕТ СН'!$F$13</f>
        <v>#VALUE!</v>
      </c>
      <c r="G421" s="36" t="e">
        <f ca="1">SUMIFS(СВЦЭМ!$L$40:$L$783,СВЦЭМ!$A$40:$A$783,$A421,СВЦЭМ!$B$39:$B$789,G$401)+'СЕТ СН'!$F$13</f>
        <v>#VALUE!</v>
      </c>
      <c r="H421" s="36" t="e">
        <f ca="1">SUMIFS(СВЦЭМ!$L$40:$L$783,СВЦЭМ!$A$40:$A$783,$A421,СВЦЭМ!$B$39:$B$789,H$401)+'СЕТ СН'!$F$13</f>
        <v>#VALUE!</v>
      </c>
      <c r="I421" s="36" t="e">
        <f ca="1">SUMIFS(СВЦЭМ!$L$40:$L$783,СВЦЭМ!$A$40:$A$783,$A421,СВЦЭМ!$B$39:$B$789,I$401)+'СЕТ СН'!$F$13</f>
        <v>#VALUE!</v>
      </c>
      <c r="J421" s="36" t="e">
        <f ca="1">SUMIFS(СВЦЭМ!$L$40:$L$783,СВЦЭМ!$A$40:$A$783,$A421,СВЦЭМ!$B$39:$B$789,J$401)+'СЕТ СН'!$F$13</f>
        <v>#VALUE!</v>
      </c>
      <c r="K421" s="36" t="e">
        <f ca="1">SUMIFS(СВЦЭМ!$L$40:$L$783,СВЦЭМ!$A$40:$A$783,$A421,СВЦЭМ!$B$39:$B$789,K$401)+'СЕТ СН'!$F$13</f>
        <v>#VALUE!</v>
      </c>
      <c r="L421" s="36" t="e">
        <f ca="1">SUMIFS(СВЦЭМ!$L$40:$L$783,СВЦЭМ!$A$40:$A$783,$A421,СВЦЭМ!$B$39:$B$789,L$401)+'СЕТ СН'!$F$13</f>
        <v>#VALUE!</v>
      </c>
      <c r="M421" s="36" t="e">
        <f ca="1">SUMIFS(СВЦЭМ!$L$40:$L$783,СВЦЭМ!$A$40:$A$783,$A421,СВЦЭМ!$B$39:$B$789,M$401)+'СЕТ СН'!$F$13</f>
        <v>#VALUE!</v>
      </c>
      <c r="N421" s="36" t="e">
        <f ca="1">SUMIFS(СВЦЭМ!$L$40:$L$783,СВЦЭМ!$A$40:$A$783,$A421,СВЦЭМ!$B$39:$B$789,N$401)+'СЕТ СН'!$F$13</f>
        <v>#VALUE!</v>
      </c>
      <c r="O421" s="36" t="e">
        <f ca="1">SUMIFS(СВЦЭМ!$L$40:$L$783,СВЦЭМ!$A$40:$A$783,$A421,СВЦЭМ!$B$39:$B$789,O$401)+'СЕТ СН'!$F$13</f>
        <v>#VALUE!</v>
      </c>
      <c r="P421" s="36" t="e">
        <f ca="1">SUMIFS(СВЦЭМ!$L$40:$L$783,СВЦЭМ!$A$40:$A$783,$A421,СВЦЭМ!$B$39:$B$789,P$401)+'СЕТ СН'!$F$13</f>
        <v>#VALUE!</v>
      </c>
      <c r="Q421" s="36" t="e">
        <f ca="1">SUMIFS(СВЦЭМ!$L$40:$L$783,СВЦЭМ!$A$40:$A$783,$A421,СВЦЭМ!$B$39:$B$789,Q$401)+'СЕТ СН'!$F$13</f>
        <v>#VALUE!</v>
      </c>
      <c r="R421" s="36" t="e">
        <f ca="1">SUMIFS(СВЦЭМ!$L$40:$L$783,СВЦЭМ!$A$40:$A$783,$A421,СВЦЭМ!$B$39:$B$789,R$401)+'СЕТ СН'!$F$13</f>
        <v>#VALUE!</v>
      </c>
      <c r="S421" s="36" t="e">
        <f ca="1">SUMIFS(СВЦЭМ!$L$40:$L$783,СВЦЭМ!$A$40:$A$783,$A421,СВЦЭМ!$B$39:$B$789,S$401)+'СЕТ СН'!$F$13</f>
        <v>#VALUE!</v>
      </c>
      <c r="T421" s="36" t="e">
        <f ca="1">SUMIFS(СВЦЭМ!$L$40:$L$783,СВЦЭМ!$A$40:$A$783,$A421,СВЦЭМ!$B$39:$B$789,T$401)+'СЕТ СН'!$F$13</f>
        <v>#VALUE!</v>
      </c>
      <c r="U421" s="36" t="e">
        <f ca="1">SUMIFS(СВЦЭМ!$L$40:$L$783,СВЦЭМ!$A$40:$A$783,$A421,СВЦЭМ!$B$39:$B$789,U$401)+'СЕТ СН'!$F$13</f>
        <v>#VALUE!</v>
      </c>
      <c r="V421" s="36" t="e">
        <f ca="1">SUMIFS(СВЦЭМ!$L$40:$L$783,СВЦЭМ!$A$40:$A$783,$A421,СВЦЭМ!$B$39:$B$789,V$401)+'СЕТ СН'!$F$13</f>
        <v>#VALUE!</v>
      </c>
      <c r="W421" s="36" t="e">
        <f ca="1">SUMIFS(СВЦЭМ!$L$40:$L$783,СВЦЭМ!$A$40:$A$783,$A421,СВЦЭМ!$B$39:$B$789,W$401)+'СЕТ СН'!$F$13</f>
        <v>#VALUE!</v>
      </c>
      <c r="X421" s="36" t="e">
        <f ca="1">SUMIFS(СВЦЭМ!$L$40:$L$783,СВЦЭМ!$A$40:$A$783,$A421,СВЦЭМ!$B$39:$B$789,X$401)+'СЕТ СН'!$F$13</f>
        <v>#VALUE!</v>
      </c>
      <c r="Y421" s="36" t="e">
        <f ca="1">SUMIFS(СВЦЭМ!$L$40:$L$783,СВЦЭМ!$A$40:$A$783,$A421,СВЦЭМ!$B$39:$B$789,Y$401)+'СЕТ СН'!$F$13</f>
        <v>#VALUE!</v>
      </c>
    </row>
    <row r="422" spans="1:25" ht="15.75" hidden="1" x14ac:dyDescent="0.2">
      <c r="A422" s="35">
        <f t="shared" si="11"/>
        <v>45647</v>
      </c>
      <c r="B422" s="36" t="e">
        <f ca="1">SUMIFS(СВЦЭМ!$L$40:$L$783,СВЦЭМ!$A$40:$A$783,$A422,СВЦЭМ!$B$39:$B$789,B$401)+'СЕТ СН'!$F$13</f>
        <v>#VALUE!</v>
      </c>
      <c r="C422" s="36" t="e">
        <f ca="1">SUMIFS(СВЦЭМ!$L$40:$L$783,СВЦЭМ!$A$40:$A$783,$A422,СВЦЭМ!$B$39:$B$789,C$401)+'СЕТ СН'!$F$13</f>
        <v>#VALUE!</v>
      </c>
      <c r="D422" s="36" t="e">
        <f ca="1">SUMIFS(СВЦЭМ!$L$40:$L$783,СВЦЭМ!$A$40:$A$783,$A422,СВЦЭМ!$B$39:$B$789,D$401)+'СЕТ СН'!$F$13</f>
        <v>#VALUE!</v>
      </c>
      <c r="E422" s="36" t="e">
        <f ca="1">SUMIFS(СВЦЭМ!$L$40:$L$783,СВЦЭМ!$A$40:$A$783,$A422,СВЦЭМ!$B$39:$B$789,E$401)+'СЕТ СН'!$F$13</f>
        <v>#VALUE!</v>
      </c>
      <c r="F422" s="36" t="e">
        <f ca="1">SUMIFS(СВЦЭМ!$L$40:$L$783,СВЦЭМ!$A$40:$A$783,$A422,СВЦЭМ!$B$39:$B$789,F$401)+'СЕТ СН'!$F$13</f>
        <v>#VALUE!</v>
      </c>
      <c r="G422" s="36" t="e">
        <f ca="1">SUMIFS(СВЦЭМ!$L$40:$L$783,СВЦЭМ!$A$40:$A$783,$A422,СВЦЭМ!$B$39:$B$789,G$401)+'СЕТ СН'!$F$13</f>
        <v>#VALUE!</v>
      </c>
      <c r="H422" s="36" t="e">
        <f ca="1">SUMIFS(СВЦЭМ!$L$40:$L$783,СВЦЭМ!$A$40:$A$783,$A422,СВЦЭМ!$B$39:$B$789,H$401)+'СЕТ СН'!$F$13</f>
        <v>#VALUE!</v>
      </c>
      <c r="I422" s="36" t="e">
        <f ca="1">SUMIFS(СВЦЭМ!$L$40:$L$783,СВЦЭМ!$A$40:$A$783,$A422,СВЦЭМ!$B$39:$B$789,I$401)+'СЕТ СН'!$F$13</f>
        <v>#VALUE!</v>
      </c>
      <c r="J422" s="36" t="e">
        <f ca="1">SUMIFS(СВЦЭМ!$L$40:$L$783,СВЦЭМ!$A$40:$A$783,$A422,СВЦЭМ!$B$39:$B$789,J$401)+'СЕТ СН'!$F$13</f>
        <v>#VALUE!</v>
      </c>
      <c r="K422" s="36" t="e">
        <f ca="1">SUMIFS(СВЦЭМ!$L$40:$L$783,СВЦЭМ!$A$40:$A$783,$A422,СВЦЭМ!$B$39:$B$789,K$401)+'СЕТ СН'!$F$13</f>
        <v>#VALUE!</v>
      </c>
      <c r="L422" s="36" t="e">
        <f ca="1">SUMIFS(СВЦЭМ!$L$40:$L$783,СВЦЭМ!$A$40:$A$783,$A422,СВЦЭМ!$B$39:$B$789,L$401)+'СЕТ СН'!$F$13</f>
        <v>#VALUE!</v>
      </c>
      <c r="M422" s="36" t="e">
        <f ca="1">SUMIFS(СВЦЭМ!$L$40:$L$783,СВЦЭМ!$A$40:$A$783,$A422,СВЦЭМ!$B$39:$B$789,M$401)+'СЕТ СН'!$F$13</f>
        <v>#VALUE!</v>
      </c>
      <c r="N422" s="36" t="e">
        <f ca="1">SUMIFS(СВЦЭМ!$L$40:$L$783,СВЦЭМ!$A$40:$A$783,$A422,СВЦЭМ!$B$39:$B$789,N$401)+'СЕТ СН'!$F$13</f>
        <v>#VALUE!</v>
      </c>
      <c r="O422" s="36" t="e">
        <f ca="1">SUMIFS(СВЦЭМ!$L$40:$L$783,СВЦЭМ!$A$40:$A$783,$A422,СВЦЭМ!$B$39:$B$789,O$401)+'СЕТ СН'!$F$13</f>
        <v>#VALUE!</v>
      </c>
      <c r="P422" s="36" t="e">
        <f ca="1">SUMIFS(СВЦЭМ!$L$40:$L$783,СВЦЭМ!$A$40:$A$783,$A422,СВЦЭМ!$B$39:$B$789,P$401)+'СЕТ СН'!$F$13</f>
        <v>#VALUE!</v>
      </c>
      <c r="Q422" s="36" t="e">
        <f ca="1">SUMIFS(СВЦЭМ!$L$40:$L$783,СВЦЭМ!$A$40:$A$783,$A422,СВЦЭМ!$B$39:$B$789,Q$401)+'СЕТ СН'!$F$13</f>
        <v>#VALUE!</v>
      </c>
      <c r="R422" s="36" t="e">
        <f ca="1">SUMIFS(СВЦЭМ!$L$40:$L$783,СВЦЭМ!$A$40:$A$783,$A422,СВЦЭМ!$B$39:$B$789,R$401)+'СЕТ СН'!$F$13</f>
        <v>#VALUE!</v>
      </c>
      <c r="S422" s="36" t="e">
        <f ca="1">SUMIFS(СВЦЭМ!$L$40:$L$783,СВЦЭМ!$A$40:$A$783,$A422,СВЦЭМ!$B$39:$B$789,S$401)+'СЕТ СН'!$F$13</f>
        <v>#VALUE!</v>
      </c>
      <c r="T422" s="36" t="e">
        <f ca="1">SUMIFS(СВЦЭМ!$L$40:$L$783,СВЦЭМ!$A$40:$A$783,$A422,СВЦЭМ!$B$39:$B$789,T$401)+'СЕТ СН'!$F$13</f>
        <v>#VALUE!</v>
      </c>
      <c r="U422" s="36" t="e">
        <f ca="1">SUMIFS(СВЦЭМ!$L$40:$L$783,СВЦЭМ!$A$40:$A$783,$A422,СВЦЭМ!$B$39:$B$789,U$401)+'СЕТ СН'!$F$13</f>
        <v>#VALUE!</v>
      </c>
      <c r="V422" s="36" t="e">
        <f ca="1">SUMIFS(СВЦЭМ!$L$40:$L$783,СВЦЭМ!$A$40:$A$783,$A422,СВЦЭМ!$B$39:$B$789,V$401)+'СЕТ СН'!$F$13</f>
        <v>#VALUE!</v>
      </c>
      <c r="W422" s="36" t="e">
        <f ca="1">SUMIFS(СВЦЭМ!$L$40:$L$783,СВЦЭМ!$A$40:$A$783,$A422,СВЦЭМ!$B$39:$B$789,W$401)+'СЕТ СН'!$F$13</f>
        <v>#VALUE!</v>
      </c>
      <c r="X422" s="36" t="e">
        <f ca="1">SUMIFS(СВЦЭМ!$L$40:$L$783,СВЦЭМ!$A$40:$A$783,$A422,СВЦЭМ!$B$39:$B$789,X$401)+'СЕТ СН'!$F$13</f>
        <v>#VALUE!</v>
      </c>
      <c r="Y422" s="36" t="e">
        <f ca="1">SUMIFS(СВЦЭМ!$L$40:$L$783,СВЦЭМ!$A$40:$A$783,$A422,СВЦЭМ!$B$39:$B$789,Y$401)+'СЕТ СН'!$F$13</f>
        <v>#VALUE!</v>
      </c>
    </row>
    <row r="423" spans="1:25" ht="15.75" hidden="1" x14ac:dyDescent="0.2">
      <c r="A423" s="35">
        <f t="shared" si="11"/>
        <v>45648</v>
      </c>
      <c r="B423" s="36" t="e">
        <f ca="1">SUMIFS(СВЦЭМ!$L$40:$L$783,СВЦЭМ!$A$40:$A$783,$A423,СВЦЭМ!$B$39:$B$789,B$401)+'СЕТ СН'!$F$13</f>
        <v>#VALUE!</v>
      </c>
      <c r="C423" s="36" t="e">
        <f ca="1">SUMIFS(СВЦЭМ!$L$40:$L$783,СВЦЭМ!$A$40:$A$783,$A423,СВЦЭМ!$B$39:$B$789,C$401)+'СЕТ СН'!$F$13</f>
        <v>#VALUE!</v>
      </c>
      <c r="D423" s="36" t="e">
        <f ca="1">SUMIFS(СВЦЭМ!$L$40:$L$783,СВЦЭМ!$A$40:$A$783,$A423,СВЦЭМ!$B$39:$B$789,D$401)+'СЕТ СН'!$F$13</f>
        <v>#VALUE!</v>
      </c>
      <c r="E423" s="36" t="e">
        <f ca="1">SUMIFS(СВЦЭМ!$L$40:$L$783,СВЦЭМ!$A$40:$A$783,$A423,СВЦЭМ!$B$39:$B$789,E$401)+'СЕТ СН'!$F$13</f>
        <v>#VALUE!</v>
      </c>
      <c r="F423" s="36" t="e">
        <f ca="1">SUMIFS(СВЦЭМ!$L$40:$L$783,СВЦЭМ!$A$40:$A$783,$A423,СВЦЭМ!$B$39:$B$789,F$401)+'СЕТ СН'!$F$13</f>
        <v>#VALUE!</v>
      </c>
      <c r="G423" s="36" t="e">
        <f ca="1">SUMIFS(СВЦЭМ!$L$40:$L$783,СВЦЭМ!$A$40:$A$783,$A423,СВЦЭМ!$B$39:$B$789,G$401)+'СЕТ СН'!$F$13</f>
        <v>#VALUE!</v>
      </c>
      <c r="H423" s="36" t="e">
        <f ca="1">SUMIFS(СВЦЭМ!$L$40:$L$783,СВЦЭМ!$A$40:$A$783,$A423,СВЦЭМ!$B$39:$B$789,H$401)+'СЕТ СН'!$F$13</f>
        <v>#VALUE!</v>
      </c>
      <c r="I423" s="36" t="e">
        <f ca="1">SUMIFS(СВЦЭМ!$L$40:$L$783,СВЦЭМ!$A$40:$A$783,$A423,СВЦЭМ!$B$39:$B$789,I$401)+'СЕТ СН'!$F$13</f>
        <v>#VALUE!</v>
      </c>
      <c r="J423" s="36" t="e">
        <f ca="1">SUMIFS(СВЦЭМ!$L$40:$L$783,СВЦЭМ!$A$40:$A$783,$A423,СВЦЭМ!$B$39:$B$789,J$401)+'СЕТ СН'!$F$13</f>
        <v>#VALUE!</v>
      </c>
      <c r="K423" s="36" t="e">
        <f ca="1">SUMIFS(СВЦЭМ!$L$40:$L$783,СВЦЭМ!$A$40:$A$783,$A423,СВЦЭМ!$B$39:$B$789,K$401)+'СЕТ СН'!$F$13</f>
        <v>#VALUE!</v>
      </c>
      <c r="L423" s="36" t="e">
        <f ca="1">SUMIFS(СВЦЭМ!$L$40:$L$783,СВЦЭМ!$A$40:$A$783,$A423,СВЦЭМ!$B$39:$B$789,L$401)+'СЕТ СН'!$F$13</f>
        <v>#VALUE!</v>
      </c>
      <c r="M423" s="36" t="e">
        <f ca="1">SUMIFS(СВЦЭМ!$L$40:$L$783,СВЦЭМ!$A$40:$A$783,$A423,СВЦЭМ!$B$39:$B$789,M$401)+'СЕТ СН'!$F$13</f>
        <v>#VALUE!</v>
      </c>
      <c r="N423" s="36" t="e">
        <f ca="1">SUMIFS(СВЦЭМ!$L$40:$L$783,СВЦЭМ!$A$40:$A$783,$A423,СВЦЭМ!$B$39:$B$789,N$401)+'СЕТ СН'!$F$13</f>
        <v>#VALUE!</v>
      </c>
      <c r="O423" s="36" t="e">
        <f ca="1">SUMIFS(СВЦЭМ!$L$40:$L$783,СВЦЭМ!$A$40:$A$783,$A423,СВЦЭМ!$B$39:$B$789,O$401)+'СЕТ СН'!$F$13</f>
        <v>#VALUE!</v>
      </c>
      <c r="P423" s="36" t="e">
        <f ca="1">SUMIFS(СВЦЭМ!$L$40:$L$783,СВЦЭМ!$A$40:$A$783,$A423,СВЦЭМ!$B$39:$B$789,P$401)+'СЕТ СН'!$F$13</f>
        <v>#VALUE!</v>
      </c>
      <c r="Q423" s="36" t="e">
        <f ca="1">SUMIFS(СВЦЭМ!$L$40:$L$783,СВЦЭМ!$A$40:$A$783,$A423,СВЦЭМ!$B$39:$B$789,Q$401)+'СЕТ СН'!$F$13</f>
        <v>#VALUE!</v>
      </c>
      <c r="R423" s="36" t="e">
        <f ca="1">SUMIFS(СВЦЭМ!$L$40:$L$783,СВЦЭМ!$A$40:$A$783,$A423,СВЦЭМ!$B$39:$B$789,R$401)+'СЕТ СН'!$F$13</f>
        <v>#VALUE!</v>
      </c>
      <c r="S423" s="36" t="e">
        <f ca="1">SUMIFS(СВЦЭМ!$L$40:$L$783,СВЦЭМ!$A$40:$A$783,$A423,СВЦЭМ!$B$39:$B$789,S$401)+'СЕТ СН'!$F$13</f>
        <v>#VALUE!</v>
      </c>
      <c r="T423" s="36" t="e">
        <f ca="1">SUMIFS(СВЦЭМ!$L$40:$L$783,СВЦЭМ!$A$40:$A$783,$A423,СВЦЭМ!$B$39:$B$789,T$401)+'СЕТ СН'!$F$13</f>
        <v>#VALUE!</v>
      </c>
      <c r="U423" s="36" t="e">
        <f ca="1">SUMIFS(СВЦЭМ!$L$40:$L$783,СВЦЭМ!$A$40:$A$783,$A423,СВЦЭМ!$B$39:$B$789,U$401)+'СЕТ СН'!$F$13</f>
        <v>#VALUE!</v>
      </c>
      <c r="V423" s="36" t="e">
        <f ca="1">SUMIFS(СВЦЭМ!$L$40:$L$783,СВЦЭМ!$A$40:$A$783,$A423,СВЦЭМ!$B$39:$B$789,V$401)+'СЕТ СН'!$F$13</f>
        <v>#VALUE!</v>
      </c>
      <c r="W423" s="36" t="e">
        <f ca="1">SUMIFS(СВЦЭМ!$L$40:$L$783,СВЦЭМ!$A$40:$A$783,$A423,СВЦЭМ!$B$39:$B$789,W$401)+'СЕТ СН'!$F$13</f>
        <v>#VALUE!</v>
      </c>
      <c r="X423" s="36" t="e">
        <f ca="1">SUMIFS(СВЦЭМ!$L$40:$L$783,СВЦЭМ!$A$40:$A$783,$A423,СВЦЭМ!$B$39:$B$789,X$401)+'СЕТ СН'!$F$13</f>
        <v>#VALUE!</v>
      </c>
      <c r="Y423" s="36" t="e">
        <f ca="1">SUMIFS(СВЦЭМ!$L$40:$L$783,СВЦЭМ!$A$40:$A$783,$A423,СВЦЭМ!$B$39:$B$789,Y$401)+'СЕТ СН'!$F$13</f>
        <v>#VALUE!</v>
      </c>
    </row>
    <row r="424" spans="1:25" ht="15.75" hidden="1" x14ac:dyDescent="0.2">
      <c r="A424" s="35">
        <f t="shared" si="11"/>
        <v>45649</v>
      </c>
      <c r="B424" s="36" t="e">
        <f ca="1">SUMIFS(СВЦЭМ!$L$40:$L$783,СВЦЭМ!$A$40:$A$783,$A424,СВЦЭМ!$B$39:$B$789,B$401)+'СЕТ СН'!$F$13</f>
        <v>#VALUE!</v>
      </c>
      <c r="C424" s="36" t="e">
        <f ca="1">SUMIFS(СВЦЭМ!$L$40:$L$783,СВЦЭМ!$A$40:$A$783,$A424,СВЦЭМ!$B$39:$B$789,C$401)+'СЕТ СН'!$F$13</f>
        <v>#VALUE!</v>
      </c>
      <c r="D424" s="36" t="e">
        <f ca="1">SUMIFS(СВЦЭМ!$L$40:$L$783,СВЦЭМ!$A$40:$A$783,$A424,СВЦЭМ!$B$39:$B$789,D$401)+'СЕТ СН'!$F$13</f>
        <v>#VALUE!</v>
      </c>
      <c r="E424" s="36" t="e">
        <f ca="1">SUMIFS(СВЦЭМ!$L$40:$L$783,СВЦЭМ!$A$40:$A$783,$A424,СВЦЭМ!$B$39:$B$789,E$401)+'СЕТ СН'!$F$13</f>
        <v>#VALUE!</v>
      </c>
      <c r="F424" s="36" t="e">
        <f ca="1">SUMIFS(СВЦЭМ!$L$40:$L$783,СВЦЭМ!$A$40:$A$783,$A424,СВЦЭМ!$B$39:$B$789,F$401)+'СЕТ СН'!$F$13</f>
        <v>#VALUE!</v>
      </c>
      <c r="G424" s="36" t="e">
        <f ca="1">SUMIFS(СВЦЭМ!$L$40:$L$783,СВЦЭМ!$A$40:$A$783,$A424,СВЦЭМ!$B$39:$B$789,G$401)+'СЕТ СН'!$F$13</f>
        <v>#VALUE!</v>
      </c>
      <c r="H424" s="36" t="e">
        <f ca="1">SUMIFS(СВЦЭМ!$L$40:$L$783,СВЦЭМ!$A$40:$A$783,$A424,СВЦЭМ!$B$39:$B$789,H$401)+'СЕТ СН'!$F$13</f>
        <v>#VALUE!</v>
      </c>
      <c r="I424" s="36" t="e">
        <f ca="1">SUMIFS(СВЦЭМ!$L$40:$L$783,СВЦЭМ!$A$40:$A$783,$A424,СВЦЭМ!$B$39:$B$789,I$401)+'СЕТ СН'!$F$13</f>
        <v>#VALUE!</v>
      </c>
      <c r="J424" s="36" t="e">
        <f ca="1">SUMIFS(СВЦЭМ!$L$40:$L$783,СВЦЭМ!$A$40:$A$783,$A424,СВЦЭМ!$B$39:$B$789,J$401)+'СЕТ СН'!$F$13</f>
        <v>#VALUE!</v>
      </c>
      <c r="K424" s="36" t="e">
        <f ca="1">SUMIFS(СВЦЭМ!$L$40:$L$783,СВЦЭМ!$A$40:$A$783,$A424,СВЦЭМ!$B$39:$B$789,K$401)+'СЕТ СН'!$F$13</f>
        <v>#VALUE!</v>
      </c>
      <c r="L424" s="36" t="e">
        <f ca="1">SUMIFS(СВЦЭМ!$L$40:$L$783,СВЦЭМ!$A$40:$A$783,$A424,СВЦЭМ!$B$39:$B$789,L$401)+'СЕТ СН'!$F$13</f>
        <v>#VALUE!</v>
      </c>
      <c r="M424" s="36" t="e">
        <f ca="1">SUMIFS(СВЦЭМ!$L$40:$L$783,СВЦЭМ!$A$40:$A$783,$A424,СВЦЭМ!$B$39:$B$789,M$401)+'СЕТ СН'!$F$13</f>
        <v>#VALUE!</v>
      </c>
      <c r="N424" s="36" t="e">
        <f ca="1">SUMIFS(СВЦЭМ!$L$40:$L$783,СВЦЭМ!$A$40:$A$783,$A424,СВЦЭМ!$B$39:$B$789,N$401)+'СЕТ СН'!$F$13</f>
        <v>#VALUE!</v>
      </c>
      <c r="O424" s="36" t="e">
        <f ca="1">SUMIFS(СВЦЭМ!$L$40:$L$783,СВЦЭМ!$A$40:$A$783,$A424,СВЦЭМ!$B$39:$B$789,O$401)+'СЕТ СН'!$F$13</f>
        <v>#VALUE!</v>
      </c>
      <c r="P424" s="36" t="e">
        <f ca="1">SUMIFS(СВЦЭМ!$L$40:$L$783,СВЦЭМ!$A$40:$A$783,$A424,СВЦЭМ!$B$39:$B$789,P$401)+'СЕТ СН'!$F$13</f>
        <v>#VALUE!</v>
      </c>
      <c r="Q424" s="36" t="e">
        <f ca="1">SUMIFS(СВЦЭМ!$L$40:$L$783,СВЦЭМ!$A$40:$A$783,$A424,СВЦЭМ!$B$39:$B$789,Q$401)+'СЕТ СН'!$F$13</f>
        <v>#VALUE!</v>
      </c>
      <c r="R424" s="36" t="e">
        <f ca="1">SUMIFS(СВЦЭМ!$L$40:$L$783,СВЦЭМ!$A$40:$A$783,$A424,СВЦЭМ!$B$39:$B$789,R$401)+'СЕТ СН'!$F$13</f>
        <v>#VALUE!</v>
      </c>
      <c r="S424" s="36" t="e">
        <f ca="1">SUMIFS(СВЦЭМ!$L$40:$L$783,СВЦЭМ!$A$40:$A$783,$A424,СВЦЭМ!$B$39:$B$789,S$401)+'СЕТ СН'!$F$13</f>
        <v>#VALUE!</v>
      </c>
      <c r="T424" s="36" t="e">
        <f ca="1">SUMIFS(СВЦЭМ!$L$40:$L$783,СВЦЭМ!$A$40:$A$783,$A424,СВЦЭМ!$B$39:$B$789,T$401)+'СЕТ СН'!$F$13</f>
        <v>#VALUE!</v>
      </c>
      <c r="U424" s="36" t="e">
        <f ca="1">SUMIFS(СВЦЭМ!$L$40:$L$783,СВЦЭМ!$A$40:$A$783,$A424,СВЦЭМ!$B$39:$B$789,U$401)+'СЕТ СН'!$F$13</f>
        <v>#VALUE!</v>
      </c>
      <c r="V424" s="36" t="e">
        <f ca="1">SUMIFS(СВЦЭМ!$L$40:$L$783,СВЦЭМ!$A$40:$A$783,$A424,СВЦЭМ!$B$39:$B$789,V$401)+'СЕТ СН'!$F$13</f>
        <v>#VALUE!</v>
      </c>
      <c r="W424" s="36" t="e">
        <f ca="1">SUMIFS(СВЦЭМ!$L$40:$L$783,СВЦЭМ!$A$40:$A$783,$A424,СВЦЭМ!$B$39:$B$789,W$401)+'СЕТ СН'!$F$13</f>
        <v>#VALUE!</v>
      </c>
      <c r="X424" s="36" t="e">
        <f ca="1">SUMIFS(СВЦЭМ!$L$40:$L$783,СВЦЭМ!$A$40:$A$783,$A424,СВЦЭМ!$B$39:$B$789,X$401)+'СЕТ СН'!$F$13</f>
        <v>#VALUE!</v>
      </c>
      <c r="Y424" s="36" t="e">
        <f ca="1">SUMIFS(СВЦЭМ!$L$40:$L$783,СВЦЭМ!$A$40:$A$783,$A424,СВЦЭМ!$B$39:$B$789,Y$401)+'СЕТ СН'!$F$13</f>
        <v>#VALUE!</v>
      </c>
    </row>
    <row r="425" spans="1:25" ht="15.75" hidden="1" x14ac:dyDescent="0.2">
      <c r="A425" s="35">
        <f t="shared" si="11"/>
        <v>45650</v>
      </c>
      <c r="B425" s="36" t="e">
        <f ca="1">SUMIFS(СВЦЭМ!$L$40:$L$783,СВЦЭМ!$A$40:$A$783,$A425,СВЦЭМ!$B$39:$B$789,B$401)+'СЕТ СН'!$F$13</f>
        <v>#VALUE!</v>
      </c>
      <c r="C425" s="36" t="e">
        <f ca="1">SUMIFS(СВЦЭМ!$L$40:$L$783,СВЦЭМ!$A$40:$A$783,$A425,СВЦЭМ!$B$39:$B$789,C$401)+'СЕТ СН'!$F$13</f>
        <v>#VALUE!</v>
      </c>
      <c r="D425" s="36" t="e">
        <f ca="1">SUMIFS(СВЦЭМ!$L$40:$L$783,СВЦЭМ!$A$40:$A$783,$A425,СВЦЭМ!$B$39:$B$789,D$401)+'СЕТ СН'!$F$13</f>
        <v>#VALUE!</v>
      </c>
      <c r="E425" s="36" t="e">
        <f ca="1">SUMIFS(СВЦЭМ!$L$40:$L$783,СВЦЭМ!$A$40:$A$783,$A425,СВЦЭМ!$B$39:$B$789,E$401)+'СЕТ СН'!$F$13</f>
        <v>#VALUE!</v>
      </c>
      <c r="F425" s="36" t="e">
        <f ca="1">SUMIFS(СВЦЭМ!$L$40:$L$783,СВЦЭМ!$A$40:$A$783,$A425,СВЦЭМ!$B$39:$B$789,F$401)+'СЕТ СН'!$F$13</f>
        <v>#VALUE!</v>
      </c>
      <c r="G425" s="36" t="e">
        <f ca="1">SUMIFS(СВЦЭМ!$L$40:$L$783,СВЦЭМ!$A$40:$A$783,$A425,СВЦЭМ!$B$39:$B$789,G$401)+'СЕТ СН'!$F$13</f>
        <v>#VALUE!</v>
      </c>
      <c r="H425" s="36" t="e">
        <f ca="1">SUMIFS(СВЦЭМ!$L$40:$L$783,СВЦЭМ!$A$40:$A$783,$A425,СВЦЭМ!$B$39:$B$789,H$401)+'СЕТ СН'!$F$13</f>
        <v>#VALUE!</v>
      </c>
      <c r="I425" s="36" t="e">
        <f ca="1">SUMIFS(СВЦЭМ!$L$40:$L$783,СВЦЭМ!$A$40:$A$783,$A425,СВЦЭМ!$B$39:$B$789,I$401)+'СЕТ СН'!$F$13</f>
        <v>#VALUE!</v>
      </c>
      <c r="J425" s="36" t="e">
        <f ca="1">SUMIFS(СВЦЭМ!$L$40:$L$783,СВЦЭМ!$A$40:$A$783,$A425,СВЦЭМ!$B$39:$B$789,J$401)+'СЕТ СН'!$F$13</f>
        <v>#VALUE!</v>
      </c>
      <c r="K425" s="36" t="e">
        <f ca="1">SUMIFS(СВЦЭМ!$L$40:$L$783,СВЦЭМ!$A$40:$A$783,$A425,СВЦЭМ!$B$39:$B$789,K$401)+'СЕТ СН'!$F$13</f>
        <v>#VALUE!</v>
      </c>
      <c r="L425" s="36" t="e">
        <f ca="1">SUMIFS(СВЦЭМ!$L$40:$L$783,СВЦЭМ!$A$40:$A$783,$A425,СВЦЭМ!$B$39:$B$789,L$401)+'СЕТ СН'!$F$13</f>
        <v>#VALUE!</v>
      </c>
      <c r="M425" s="36" t="e">
        <f ca="1">SUMIFS(СВЦЭМ!$L$40:$L$783,СВЦЭМ!$A$40:$A$783,$A425,СВЦЭМ!$B$39:$B$789,M$401)+'СЕТ СН'!$F$13</f>
        <v>#VALUE!</v>
      </c>
      <c r="N425" s="36" t="e">
        <f ca="1">SUMIFS(СВЦЭМ!$L$40:$L$783,СВЦЭМ!$A$40:$A$783,$A425,СВЦЭМ!$B$39:$B$789,N$401)+'СЕТ СН'!$F$13</f>
        <v>#VALUE!</v>
      </c>
      <c r="O425" s="36" t="e">
        <f ca="1">SUMIFS(СВЦЭМ!$L$40:$L$783,СВЦЭМ!$A$40:$A$783,$A425,СВЦЭМ!$B$39:$B$789,O$401)+'СЕТ СН'!$F$13</f>
        <v>#VALUE!</v>
      </c>
      <c r="P425" s="36" t="e">
        <f ca="1">SUMIFS(СВЦЭМ!$L$40:$L$783,СВЦЭМ!$A$40:$A$783,$A425,СВЦЭМ!$B$39:$B$789,P$401)+'СЕТ СН'!$F$13</f>
        <v>#VALUE!</v>
      </c>
      <c r="Q425" s="36" t="e">
        <f ca="1">SUMIFS(СВЦЭМ!$L$40:$L$783,СВЦЭМ!$A$40:$A$783,$A425,СВЦЭМ!$B$39:$B$789,Q$401)+'СЕТ СН'!$F$13</f>
        <v>#VALUE!</v>
      </c>
      <c r="R425" s="36" t="e">
        <f ca="1">SUMIFS(СВЦЭМ!$L$40:$L$783,СВЦЭМ!$A$40:$A$783,$A425,СВЦЭМ!$B$39:$B$789,R$401)+'СЕТ СН'!$F$13</f>
        <v>#VALUE!</v>
      </c>
      <c r="S425" s="36" t="e">
        <f ca="1">SUMIFS(СВЦЭМ!$L$40:$L$783,СВЦЭМ!$A$40:$A$783,$A425,СВЦЭМ!$B$39:$B$789,S$401)+'СЕТ СН'!$F$13</f>
        <v>#VALUE!</v>
      </c>
      <c r="T425" s="36" t="e">
        <f ca="1">SUMIFS(СВЦЭМ!$L$40:$L$783,СВЦЭМ!$A$40:$A$783,$A425,СВЦЭМ!$B$39:$B$789,T$401)+'СЕТ СН'!$F$13</f>
        <v>#VALUE!</v>
      </c>
      <c r="U425" s="36" t="e">
        <f ca="1">SUMIFS(СВЦЭМ!$L$40:$L$783,СВЦЭМ!$A$40:$A$783,$A425,СВЦЭМ!$B$39:$B$789,U$401)+'СЕТ СН'!$F$13</f>
        <v>#VALUE!</v>
      </c>
      <c r="V425" s="36" t="e">
        <f ca="1">SUMIFS(СВЦЭМ!$L$40:$L$783,СВЦЭМ!$A$40:$A$783,$A425,СВЦЭМ!$B$39:$B$789,V$401)+'СЕТ СН'!$F$13</f>
        <v>#VALUE!</v>
      </c>
      <c r="W425" s="36" t="e">
        <f ca="1">SUMIFS(СВЦЭМ!$L$40:$L$783,СВЦЭМ!$A$40:$A$783,$A425,СВЦЭМ!$B$39:$B$789,W$401)+'СЕТ СН'!$F$13</f>
        <v>#VALUE!</v>
      </c>
      <c r="X425" s="36" t="e">
        <f ca="1">SUMIFS(СВЦЭМ!$L$40:$L$783,СВЦЭМ!$A$40:$A$783,$A425,СВЦЭМ!$B$39:$B$789,X$401)+'СЕТ СН'!$F$13</f>
        <v>#VALUE!</v>
      </c>
      <c r="Y425" s="36" t="e">
        <f ca="1">SUMIFS(СВЦЭМ!$L$40:$L$783,СВЦЭМ!$A$40:$A$783,$A425,СВЦЭМ!$B$39:$B$789,Y$401)+'СЕТ СН'!$F$13</f>
        <v>#VALUE!</v>
      </c>
    </row>
    <row r="426" spans="1:25" ht="15.75" hidden="1" x14ac:dyDescent="0.2">
      <c r="A426" s="35">
        <f t="shared" si="11"/>
        <v>45651</v>
      </c>
      <c r="B426" s="36" t="e">
        <f ca="1">SUMIFS(СВЦЭМ!$L$40:$L$783,СВЦЭМ!$A$40:$A$783,$A426,СВЦЭМ!$B$39:$B$789,B$401)+'СЕТ СН'!$F$13</f>
        <v>#VALUE!</v>
      </c>
      <c r="C426" s="36" t="e">
        <f ca="1">SUMIFS(СВЦЭМ!$L$40:$L$783,СВЦЭМ!$A$40:$A$783,$A426,СВЦЭМ!$B$39:$B$789,C$401)+'СЕТ СН'!$F$13</f>
        <v>#VALUE!</v>
      </c>
      <c r="D426" s="36" t="e">
        <f ca="1">SUMIFS(СВЦЭМ!$L$40:$L$783,СВЦЭМ!$A$40:$A$783,$A426,СВЦЭМ!$B$39:$B$789,D$401)+'СЕТ СН'!$F$13</f>
        <v>#VALUE!</v>
      </c>
      <c r="E426" s="36" t="e">
        <f ca="1">SUMIFS(СВЦЭМ!$L$40:$L$783,СВЦЭМ!$A$40:$A$783,$A426,СВЦЭМ!$B$39:$B$789,E$401)+'СЕТ СН'!$F$13</f>
        <v>#VALUE!</v>
      </c>
      <c r="F426" s="36" t="e">
        <f ca="1">SUMIFS(СВЦЭМ!$L$40:$L$783,СВЦЭМ!$A$40:$A$783,$A426,СВЦЭМ!$B$39:$B$789,F$401)+'СЕТ СН'!$F$13</f>
        <v>#VALUE!</v>
      </c>
      <c r="G426" s="36" t="e">
        <f ca="1">SUMIFS(СВЦЭМ!$L$40:$L$783,СВЦЭМ!$A$40:$A$783,$A426,СВЦЭМ!$B$39:$B$789,G$401)+'СЕТ СН'!$F$13</f>
        <v>#VALUE!</v>
      </c>
      <c r="H426" s="36" t="e">
        <f ca="1">SUMIFS(СВЦЭМ!$L$40:$L$783,СВЦЭМ!$A$40:$A$783,$A426,СВЦЭМ!$B$39:$B$789,H$401)+'СЕТ СН'!$F$13</f>
        <v>#VALUE!</v>
      </c>
      <c r="I426" s="36" t="e">
        <f ca="1">SUMIFS(СВЦЭМ!$L$40:$L$783,СВЦЭМ!$A$40:$A$783,$A426,СВЦЭМ!$B$39:$B$789,I$401)+'СЕТ СН'!$F$13</f>
        <v>#VALUE!</v>
      </c>
      <c r="J426" s="36" t="e">
        <f ca="1">SUMIFS(СВЦЭМ!$L$40:$L$783,СВЦЭМ!$A$40:$A$783,$A426,СВЦЭМ!$B$39:$B$789,J$401)+'СЕТ СН'!$F$13</f>
        <v>#VALUE!</v>
      </c>
      <c r="K426" s="36" t="e">
        <f ca="1">SUMIFS(СВЦЭМ!$L$40:$L$783,СВЦЭМ!$A$40:$A$783,$A426,СВЦЭМ!$B$39:$B$789,K$401)+'СЕТ СН'!$F$13</f>
        <v>#VALUE!</v>
      </c>
      <c r="L426" s="36" t="e">
        <f ca="1">SUMIFS(СВЦЭМ!$L$40:$L$783,СВЦЭМ!$A$40:$A$783,$A426,СВЦЭМ!$B$39:$B$789,L$401)+'СЕТ СН'!$F$13</f>
        <v>#VALUE!</v>
      </c>
      <c r="M426" s="36" t="e">
        <f ca="1">SUMIFS(СВЦЭМ!$L$40:$L$783,СВЦЭМ!$A$40:$A$783,$A426,СВЦЭМ!$B$39:$B$789,M$401)+'СЕТ СН'!$F$13</f>
        <v>#VALUE!</v>
      </c>
      <c r="N426" s="36" t="e">
        <f ca="1">SUMIFS(СВЦЭМ!$L$40:$L$783,СВЦЭМ!$A$40:$A$783,$A426,СВЦЭМ!$B$39:$B$789,N$401)+'СЕТ СН'!$F$13</f>
        <v>#VALUE!</v>
      </c>
      <c r="O426" s="36" t="e">
        <f ca="1">SUMIFS(СВЦЭМ!$L$40:$L$783,СВЦЭМ!$A$40:$A$783,$A426,СВЦЭМ!$B$39:$B$789,O$401)+'СЕТ СН'!$F$13</f>
        <v>#VALUE!</v>
      </c>
      <c r="P426" s="36" t="e">
        <f ca="1">SUMIFS(СВЦЭМ!$L$40:$L$783,СВЦЭМ!$A$40:$A$783,$A426,СВЦЭМ!$B$39:$B$789,P$401)+'СЕТ СН'!$F$13</f>
        <v>#VALUE!</v>
      </c>
      <c r="Q426" s="36" t="e">
        <f ca="1">SUMIFS(СВЦЭМ!$L$40:$L$783,СВЦЭМ!$A$40:$A$783,$A426,СВЦЭМ!$B$39:$B$789,Q$401)+'СЕТ СН'!$F$13</f>
        <v>#VALUE!</v>
      </c>
      <c r="R426" s="36" t="e">
        <f ca="1">SUMIFS(СВЦЭМ!$L$40:$L$783,СВЦЭМ!$A$40:$A$783,$A426,СВЦЭМ!$B$39:$B$789,R$401)+'СЕТ СН'!$F$13</f>
        <v>#VALUE!</v>
      </c>
      <c r="S426" s="36" t="e">
        <f ca="1">SUMIFS(СВЦЭМ!$L$40:$L$783,СВЦЭМ!$A$40:$A$783,$A426,СВЦЭМ!$B$39:$B$789,S$401)+'СЕТ СН'!$F$13</f>
        <v>#VALUE!</v>
      </c>
      <c r="T426" s="36" t="e">
        <f ca="1">SUMIFS(СВЦЭМ!$L$40:$L$783,СВЦЭМ!$A$40:$A$783,$A426,СВЦЭМ!$B$39:$B$789,T$401)+'СЕТ СН'!$F$13</f>
        <v>#VALUE!</v>
      </c>
      <c r="U426" s="36" t="e">
        <f ca="1">SUMIFS(СВЦЭМ!$L$40:$L$783,СВЦЭМ!$A$40:$A$783,$A426,СВЦЭМ!$B$39:$B$789,U$401)+'СЕТ СН'!$F$13</f>
        <v>#VALUE!</v>
      </c>
      <c r="V426" s="36" t="e">
        <f ca="1">SUMIFS(СВЦЭМ!$L$40:$L$783,СВЦЭМ!$A$40:$A$783,$A426,СВЦЭМ!$B$39:$B$789,V$401)+'СЕТ СН'!$F$13</f>
        <v>#VALUE!</v>
      </c>
      <c r="W426" s="36" t="e">
        <f ca="1">SUMIFS(СВЦЭМ!$L$40:$L$783,СВЦЭМ!$A$40:$A$783,$A426,СВЦЭМ!$B$39:$B$789,W$401)+'СЕТ СН'!$F$13</f>
        <v>#VALUE!</v>
      </c>
      <c r="X426" s="36" t="e">
        <f ca="1">SUMIFS(СВЦЭМ!$L$40:$L$783,СВЦЭМ!$A$40:$A$783,$A426,СВЦЭМ!$B$39:$B$789,X$401)+'СЕТ СН'!$F$13</f>
        <v>#VALUE!</v>
      </c>
      <c r="Y426" s="36" t="e">
        <f ca="1">SUMIFS(СВЦЭМ!$L$40:$L$783,СВЦЭМ!$A$40:$A$783,$A426,СВЦЭМ!$B$39:$B$789,Y$401)+'СЕТ СН'!$F$13</f>
        <v>#VALUE!</v>
      </c>
    </row>
    <row r="427" spans="1:25" ht="15.75" hidden="1" x14ac:dyDescent="0.2">
      <c r="A427" s="35">
        <f t="shared" si="11"/>
        <v>45652</v>
      </c>
      <c r="B427" s="36" t="e">
        <f ca="1">SUMIFS(СВЦЭМ!$L$40:$L$783,СВЦЭМ!$A$40:$A$783,$A427,СВЦЭМ!$B$39:$B$789,B$401)+'СЕТ СН'!$F$13</f>
        <v>#VALUE!</v>
      </c>
      <c r="C427" s="36" t="e">
        <f ca="1">SUMIFS(СВЦЭМ!$L$40:$L$783,СВЦЭМ!$A$40:$A$783,$A427,СВЦЭМ!$B$39:$B$789,C$401)+'СЕТ СН'!$F$13</f>
        <v>#VALUE!</v>
      </c>
      <c r="D427" s="36" t="e">
        <f ca="1">SUMIFS(СВЦЭМ!$L$40:$L$783,СВЦЭМ!$A$40:$A$783,$A427,СВЦЭМ!$B$39:$B$789,D$401)+'СЕТ СН'!$F$13</f>
        <v>#VALUE!</v>
      </c>
      <c r="E427" s="36" t="e">
        <f ca="1">SUMIFS(СВЦЭМ!$L$40:$L$783,СВЦЭМ!$A$40:$A$783,$A427,СВЦЭМ!$B$39:$B$789,E$401)+'СЕТ СН'!$F$13</f>
        <v>#VALUE!</v>
      </c>
      <c r="F427" s="36" t="e">
        <f ca="1">SUMIFS(СВЦЭМ!$L$40:$L$783,СВЦЭМ!$A$40:$A$783,$A427,СВЦЭМ!$B$39:$B$789,F$401)+'СЕТ СН'!$F$13</f>
        <v>#VALUE!</v>
      </c>
      <c r="G427" s="36" t="e">
        <f ca="1">SUMIFS(СВЦЭМ!$L$40:$L$783,СВЦЭМ!$A$40:$A$783,$A427,СВЦЭМ!$B$39:$B$789,G$401)+'СЕТ СН'!$F$13</f>
        <v>#VALUE!</v>
      </c>
      <c r="H427" s="36" t="e">
        <f ca="1">SUMIFS(СВЦЭМ!$L$40:$L$783,СВЦЭМ!$A$40:$A$783,$A427,СВЦЭМ!$B$39:$B$789,H$401)+'СЕТ СН'!$F$13</f>
        <v>#VALUE!</v>
      </c>
      <c r="I427" s="36" t="e">
        <f ca="1">SUMIFS(СВЦЭМ!$L$40:$L$783,СВЦЭМ!$A$40:$A$783,$A427,СВЦЭМ!$B$39:$B$789,I$401)+'СЕТ СН'!$F$13</f>
        <v>#VALUE!</v>
      </c>
      <c r="J427" s="36" t="e">
        <f ca="1">SUMIFS(СВЦЭМ!$L$40:$L$783,СВЦЭМ!$A$40:$A$783,$A427,СВЦЭМ!$B$39:$B$789,J$401)+'СЕТ СН'!$F$13</f>
        <v>#VALUE!</v>
      </c>
      <c r="K427" s="36" t="e">
        <f ca="1">SUMIFS(СВЦЭМ!$L$40:$L$783,СВЦЭМ!$A$40:$A$783,$A427,СВЦЭМ!$B$39:$B$789,K$401)+'СЕТ СН'!$F$13</f>
        <v>#VALUE!</v>
      </c>
      <c r="L427" s="36" t="e">
        <f ca="1">SUMIFS(СВЦЭМ!$L$40:$L$783,СВЦЭМ!$A$40:$A$783,$A427,СВЦЭМ!$B$39:$B$789,L$401)+'СЕТ СН'!$F$13</f>
        <v>#VALUE!</v>
      </c>
      <c r="M427" s="36" t="e">
        <f ca="1">SUMIFS(СВЦЭМ!$L$40:$L$783,СВЦЭМ!$A$40:$A$783,$A427,СВЦЭМ!$B$39:$B$789,M$401)+'СЕТ СН'!$F$13</f>
        <v>#VALUE!</v>
      </c>
      <c r="N427" s="36" t="e">
        <f ca="1">SUMIFS(СВЦЭМ!$L$40:$L$783,СВЦЭМ!$A$40:$A$783,$A427,СВЦЭМ!$B$39:$B$789,N$401)+'СЕТ СН'!$F$13</f>
        <v>#VALUE!</v>
      </c>
      <c r="O427" s="36" t="e">
        <f ca="1">SUMIFS(СВЦЭМ!$L$40:$L$783,СВЦЭМ!$A$40:$A$783,$A427,СВЦЭМ!$B$39:$B$789,O$401)+'СЕТ СН'!$F$13</f>
        <v>#VALUE!</v>
      </c>
      <c r="P427" s="36" t="e">
        <f ca="1">SUMIFS(СВЦЭМ!$L$40:$L$783,СВЦЭМ!$A$40:$A$783,$A427,СВЦЭМ!$B$39:$B$789,P$401)+'СЕТ СН'!$F$13</f>
        <v>#VALUE!</v>
      </c>
      <c r="Q427" s="36" t="e">
        <f ca="1">SUMIFS(СВЦЭМ!$L$40:$L$783,СВЦЭМ!$A$40:$A$783,$A427,СВЦЭМ!$B$39:$B$789,Q$401)+'СЕТ СН'!$F$13</f>
        <v>#VALUE!</v>
      </c>
      <c r="R427" s="36" t="e">
        <f ca="1">SUMIFS(СВЦЭМ!$L$40:$L$783,СВЦЭМ!$A$40:$A$783,$A427,СВЦЭМ!$B$39:$B$789,R$401)+'СЕТ СН'!$F$13</f>
        <v>#VALUE!</v>
      </c>
      <c r="S427" s="36" t="e">
        <f ca="1">SUMIFS(СВЦЭМ!$L$40:$L$783,СВЦЭМ!$A$40:$A$783,$A427,СВЦЭМ!$B$39:$B$789,S$401)+'СЕТ СН'!$F$13</f>
        <v>#VALUE!</v>
      </c>
      <c r="T427" s="36" t="e">
        <f ca="1">SUMIFS(СВЦЭМ!$L$40:$L$783,СВЦЭМ!$A$40:$A$783,$A427,СВЦЭМ!$B$39:$B$789,T$401)+'СЕТ СН'!$F$13</f>
        <v>#VALUE!</v>
      </c>
      <c r="U427" s="36" t="e">
        <f ca="1">SUMIFS(СВЦЭМ!$L$40:$L$783,СВЦЭМ!$A$40:$A$783,$A427,СВЦЭМ!$B$39:$B$789,U$401)+'СЕТ СН'!$F$13</f>
        <v>#VALUE!</v>
      </c>
      <c r="V427" s="36" t="e">
        <f ca="1">SUMIFS(СВЦЭМ!$L$40:$L$783,СВЦЭМ!$A$40:$A$783,$A427,СВЦЭМ!$B$39:$B$789,V$401)+'СЕТ СН'!$F$13</f>
        <v>#VALUE!</v>
      </c>
      <c r="W427" s="36" t="e">
        <f ca="1">SUMIFS(СВЦЭМ!$L$40:$L$783,СВЦЭМ!$A$40:$A$783,$A427,СВЦЭМ!$B$39:$B$789,W$401)+'СЕТ СН'!$F$13</f>
        <v>#VALUE!</v>
      </c>
      <c r="X427" s="36" t="e">
        <f ca="1">SUMIFS(СВЦЭМ!$L$40:$L$783,СВЦЭМ!$A$40:$A$783,$A427,СВЦЭМ!$B$39:$B$789,X$401)+'СЕТ СН'!$F$13</f>
        <v>#VALUE!</v>
      </c>
      <c r="Y427" s="36" t="e">
        <f ca="1">SUMIFS(СВЦЭМ!$L$40:$L$783,СВЦЭМ!$A$40:$A$783,$A427,СВЦЭМ!$B$39:$B$789,Y$401)+'СЕТ СН'!$F$13</f>
        <v>#VALUE!</v>
      </c>
    </row>
    <row r="428" spans="1:25" ht="15.75" hidden="1" x14ac:dyDescent="0.2">
      <c r="A428" s="35">
        <f t="shared" si="11"/>
        <v>45653</v>
      </c>
      <c r="B428" s="36" t="e">
        <f ca="1">SUMIFS(СВЦЭМ!$L$40:$L$783,СВЦЭМ!$A$40:$A$783,$A428,СВЦЭМ!$B$39:$B$789,B$401)+'СЕТ СН'!$F$13</f>
        <v>#VALUE!</v>
      </c>
      <c r="C428" s="36" t="e">
        <f ca="1">SUMIFS(СВЦЭМ!$L$40:$L$783,СВЦЭМ!$A$40:$A$783,$A428,СВЦЭМ!$B$39:$B$789,C$401)+'СЕТ СН'!$F$13</f>
        <v>#VALUE!</v>
      </c>
      <c r="D428" s="36" t="e">
        <f ca="1">SUMIFS(СВЦЭМ!$L$40:$L$783,СВЦЭМ!$A$40:$A$783,$A428,СВЦЭМ!$B$39:$B$789,D$401)+'СЕТ СН'!$F$13</f>
        <v>#VALUE!</v>
      </c>
      <c r="E428" s="36" t="e">
        <f ca="1">SUMIFS(СВЦЭМ!$L$40:$L$783,СВЦЭМ!$A$40:$A$783,$A428,СВЦЭМ!$B$39:$B$789,E$401)+'СЕТ СН'!$F$13</f>
        <v>#VALUE!</v>
      </c>
      <c r="F428" s="36" t="e">
        <f ca="1">SUMIFS(СВЦЭМ!$L$40:$L$783,СВЦЭМ!$A$40:$A$783,$A428,СВЦЭМ!$B$39:$B$789,F$401)+'СЕТ СН'!$F$13</f>
        <v>#VALUE!</v>
      </c>
      <c r="G428" s="36" t="e">
        <f ca="1">SUMIFS(СВЦЭМ!$L$40:$L$783,СВЦЭМ!$A$40:$A$783,$A428,СВЦЭМ!$B$39:$B$789,G$401)+'СЕТ СН'!$F$13</f>
        <v>#VALUE!</v>
      </c>
      <c r="H428" s="36" t="e">
        <f ca="1">SUMIFS(СВЦЭМ!$L$40:$L$783,СВЦЭМ!$A$40:$A$783,$A428,СВЦЭМ!$B$39:$B$789,H$401)+'СЕТ СН'!$F$13</f>
        <v>#VALUE!</v>
      </c>
      <c r="I428" s="36" t="e">
        <f ca="1">SUMIFS(СВЦЭМ!$L$40:$L$783,СВЦЭМ!$A$40:$A$783,$A428,СВЦЭМ!$B$39:$B$789,I$401)+'СЕТ СН'!$F$13</f>
        <v>#VALUE!</v>
      </c>
      <c r="J428" s="36" t="e">
        <f ca="1">SUMIFS(СВЦЭМ!$L$40:$L$783,СВЦЭМ!$A$40:$A$783,$A428,СВЦЭМ!$B$39:$B$789,J$401)+'СЕТ СН'!$F$13</f>
        <v>#VALUE!</v>
      </c>
      <c r="K428" s="36" t="e">
        <f ca="1">SUMIFS(СВЦЭМ!$L$40:$L$783,СВЦЭМ!$A$40:$A$783,$A428,СВЦЭМ!$B$39:$B$789,K$401)+'СЕТ СН'!$F$13</f>
        <v>#VALUE!</v>
      </c>
      <c r="L428" s="36" t="e">
        <f ca="1">SUMIFS(СВЦЭМ!$L$40:$L$783,СВЦЭМ!$A$40:$A$783,$A428,СВЦЭМ!$B$39:$B$789,L$401)+'СЕТ СН'!$F$13</f>
        <v>#VALUE!</v>
      </c>
      <c r="M428" s="36" t="e">
        <f ca="1">SUMIFS(СВЦЭМ!$L$40:$L$783,СВЦЭМ!$A$40:$A$783,$A428,СВЦЭМ!$B$39:$B$789,M$401)+'СЕТ СН'!$F$13</f>
        <v>#VALUE!</v>
      </c>
      <c r="N428" s="36" t="e">
        <f ca="1">SUMIFS(СВЦЭМ!$L$40:$L$783,СВЦЭМ!$A$40:$A$783,$A428,СВЦЭМ!$B$39:$B$789,N$401)+'СЕТ СН'!$F$13</f>
        <v>#VALUE!</v>
      </c>
      <c r="O428" s="36" t="e">
        <f ca="1">SUMIFS(СВЦЭМ!$L$40:$L$783,СВЦЭМ!$A$40:$A$783,$A428,СВЦЭМ!$B$39:$B$789,O$401)+'СЕТ СН'!$F$13</f>
        <v>#VALUE!</v>
      </c>
      <c r="P428" s="36" t="e">
        <f ca="1">SUMIFS(СВЦЭМ!$L$40:$L$783,СВЦЭМ!$A$40:$A$783,$A428,СВЦЭМ!$B$39:$B$789,P$401)+'СЕТ СН'!$F$13</f>
        <v>#VALUE!</v>
      </c>
      <c r="Q428" s="36" t="e">
        <f ca="1">SUMIFS(СВЦЭМ!$L$40:$L$783,СВЦЭМ!$A$40:$A$783,$A428,СВЦЭМ!$B$39:$B$789,Q$401)+'СЕТ СН'!$F$13</f>
        <v>#VALUE!</v>
      </c>
      <c r="R428" s="36" t="e">
        <f ca="1">SUMIFS(СВЦЭМ!$L$40:$L$783,СВЦЭМ!$A$40:$A$783,$A428,СВЦЭМ!$B$39:$B$789,R$401)+'СЕТ СН'!$F$13</f>
        <v>#VALUE!</v>
      </c>
      <c r="S428" s="36" t="e">
        <f ca="1">SUMIFS(СВЦЭМ!$L$40:$L$783,СВЦЭМ!$A$40:$A$783,$A428,СВЦЭМ!$B$39:$B$789,S$401)+'СЕТ СН'!$F$13</f>
        <v>#VALUE!</v>
      </c>
      <c r="T428" s="36" t="e">
        <f ca="1">SUMIFS(СВЦЭМ!$L$40:$L$783,СВЦЭМ!$A$40:$A$783,$A428,СВЦЭМ!$B$39:$B$789,T$401)+'СЕТ СН'!$F$13</f>
        <v>#VALUE!</v>
      </c>
      <c r="U428" s="36" t="e">
        <f ca="1">SUMIFS(СВЦЭМ!$L$40:$L$783,СВЦЭМ!$A$40:$A$783,$A428,СВЦЭМ!$B$39:$B$789,U$401)+'СЕТ СН'!$F$13</f>
        <v>#VALUE!</v>
      </c>
      <c r="V428" s="36" t="e">
        <f ca="1">SUMIFS(СВЦЭМ!$L$40:$L$783,СВЦЭМ!$A$40:$A$783,$A428,СВЦЭМ!$B$39:$B$789,V$401)+'СЕТ СН'!$F$13</f>
        <v>#VALUE!</v>
      </c>
      <c r="W428" s="36" t="e">
        <f ca="1">SUMIFS(СВЦЭМ!$L$40:$L$783,СВЦЭМ!$A$40:$A$783,$A428,СВЦЭМ!$B$39:$B$789,W$401)+'СЕТ СН'!$F$13</f>
        <v>#VALUE!</v>
      </c>
      <c r="X428" s="36" t="e">
        <f ca="1">SUMIFS(СВЦЭМ!$L$40:$L$783,СВЦЭМ!$A$40:$A$783,$A428,СВЦЭМ!$B$39:$B$789,X$401)+'СЕТ СН'!$F$13</f>
        <v>#VALUE!</v>
      </c>
      <c r="Y428" s="36" t="e">
        <f ca="1">SUMIFS(СВЦЭМ!$L$40:$L$783,СВЦЭМ!$A$40:$A$783,$A428,СВЦЭМ!$B$39:$B$789,Y$401)+'СЕТ СН'!$F$13</f>
        <v>#VALUE!</v>
      </c>
    </row>
    <row r="429" spans="1:25" ht="15.75" hidden="1" x14ac:dyDescent="0.2">
      <c r="A429" s="35">
        <f t="shared" si="11"/>
        <v>45654</v>
      </c>
      <c r="B429" s="36" t="e">
        <f ca="1">SUMIFS(СВЦЭМ!$L$40:$L$783,СВЦЭМ!$A$40:$A$783,$A429,СВЦЭМ!$B$39:$B$789,B$401)+'СЕТ СН'!$F$13</f>
        <v>#VALUE!</v>
      </c>
      <c r="C429" s="36" t="e">
        <f ca="1">SUMIFS(СВЦЭМ!$L$40:$L$783,СВЦЭМ!$A$40:$A$783,$A429,СВЦЭМ!$B$39:$B$789,C$401)+'СЕТ СН'!$F$13</f>
        <v>#VALUE!</v>
      </c>
      <c r="D429" s="36" t="e">
        <f ca="1">SUMIFS(СВЦЭМ!$L$40:$L$783,СВЦЭМ!$A$40:$A$783,$A429,СВЦЭМ!$B$39:$B$789,D$401)+'СЕТ СН'!$F$13</f>
        <v>#VALUE!</v>
      </c>
      <c r="E429" s="36" t="e">
        <f ca="1">SUMIFS(СВЦЭМ!$L$40:$L$783,СВЦЭМ!$A$40:$A$783,$A429,СВЦЭМ!$B$39:$B$789,E$401)+'СЕТ СН'!$F$13</f>
        <v>#VALUE!</v>
      </c>
      <c r="F429" s="36" t="e">
        <f ca="1">SUMIFS(СВЦЭМ!$L$40:$L$783,СВЦЭМ!$A$40:$A$783,$A429,СВЦЭМ!$B$39:$B$789,F$401)+'СЕТ СН'!$F$13</f>
        <v>#VALUE!</v>
      </c>
      <c r="G429" s="36" t="e">
        <f ca="1">SUMIFS(СВЦЭМ!$L$40:$L$783,СВЦЭМ!$A$40:$A$783,$A429,СВЦЭМ!$B$39:$B$789,G$401)+'СЕТ СН'!$F$13</f>
        <v>#VALUE!</v>
      </c>
      <c r="H429" s="36" t="e">
        <f ca="1">SUMIFS(СВЦЭМ!$L$40:$L$783,СВЦЭМ!$A$40:$A$783,$A429,СВЦЭМ!$B$39:$B$789,H$401)+'СЕТ СН'!$F$13</f>
        <v>#VALUE!</v>
      </c>
      <c r="I429" s="36" t="e">
        <f ca="1">SUMIFS(СВЦЭМ!$L$40:$L$783,СВЦЭМ!$A$40:$A$783,$A429,СВЦЭМ!$B$39:$B$789,I$401)+'СЕТ СН'!$F$13</f>
        <v>#VALUE!</v>
      </c>
      <c r="J429" s="36" t="e">
        <f ca="1">SUMIFS(СВЦЭМ!$L$40:$L$783,СВЦЭМ!$A$40:$A$783,$A429,СВЦЭМ!$B$39:$B$789,J$401)+'СЕТ СН'!$F$13</f>
        <v>#VALUE!</v>
      </c>
      <c r="K429" s="36" t="e">
        <f ca="1">SUMIFS(СВЦЭМ!$L$40:$L$783,СВЦЭМ!$A$40:$A$783,$A429,СВЦЭМ!$B$39:$B$789,K$401)+'СЕТ СН'!$F$13</f>
        <v>#VALUE!</v>
      </c>
      <c r="L429" s="36" t="e">
        <f ca="1">SUMIFS(СВЦЭМ!$L$40:$L$783,СВЦЭМ!$A$40:$A$783,$A429,СВЦЭМ!$B$39:$B$789,L$401)+'СЕТ СН'!$F$13</f>
        <v>#VALUE!</v>
      </c>
      <c r="M429" s="36" t="e">
        <f ca="1">SUMIFS(СВЦЭМ!$L$40:$L$783,СВЦЭМ!$A$40:$A$783,$A429,СВЦЭМ!$B$39:$B$789,M$401)+'СЕТ СН'!$F$13</f>
        <v>#VALUE!</v>
      </c>
      <c r="N429" s="36" t="e">
        <f ca="1">SUMIFS(СВЦЭМ!$L$40:$L$783,СВЦЭМ!$A$40:$A$783,$A429,СВЦЭМ!$B$39:$B$789,N$401)+'СЕТ СН'!$F$13</f>
        <v>#VALUE!</v>
      </c>
      <c r="O429" s="36" t="e">
        <f ca="1">SUMIFS(СВЦЭМ!$L$40:$L$783,СВЦЭМ!$A$40:$A$783,$A429,СВЦЭМ!$B$39:$B$789,O$401)+'СЕТ СН'!$F$13</f>
        <v>#VALUE!</v>
      </c>
      <c r="P429" s="36" t="e">
        <f ca="1">SUMIFS(СВЦЭМ!$L$40:$L$783,СВЦЭМ!$A$40:$A$783,$A429,СВЦЭМ!$B$39:$B$789,P$401)+'СЕТ СН'!$F$13</f>
        <v>#VALUE!</v>
      </c>
      <c r="Q429" s="36" t="e">
        <f ca="1">SUMIFS(СВЦЭМ!$L$40:$L$783,СВЦЭМ!$A$40:$A$783,$A429,СВЦЭМ!$B$39:$B$789,Q$401)+'СЕТ СН'!$F$13</f>
        <v>#VALUE!</v>
      </c>
      <c r="R429" s="36" t="e">
        <f ca="1">SUMIFS(СВЦЭМ!$L$40:$L$783,СВЦЭМ!$A$40:$A$783,$A429,СВЦЭМ!$B$39:$B$789,R$401)+'СЕТ СН'!$F$13</f>
        <v>#VALUE!</v>
      </c>
      <c r="S429" s="36" t="e">
        <f ca="1">SUMIFS(СВЦЭМ!$L$40:$L$783,СВЦЭМ!$A$40:$A$783,$A429,СВЦЭМ!$B$39:$B$789,S$401)+'СЕТ СН'!$F$13</f>
        <v>#VALUE!</v>
      </c>
      <c r="T429" s="36" t="e">
        <f ca="1">SUMIFS(СВЦЭМ!$L$40:$L$783,СВЦЭМ!$A$40:$A$783,$A429,СВЦЭМ!$B$39:$B$789,T$401)+'СЕТ СН'!$F$13</f>
        <v>#VALUE!</v>
      </c>
      <c r="U429" s="36" t="e">
        <f ca="1">SUMIFS(СВЦЭМ!$L$40:$L$783,СВЦЭМ!$A$40:$A$783,$A429,СВЦЭМ!$B$39:$B$789,U$401)+'СЕТ СН'!$F$13</f>
        <v>#VALUE!</v>
      </c>
      <c r="V429" s="36" t="e">
        <f ca="1">SUMIFS(СВЦЭМ!$L$40:$L$783,СВЦЭМ!$A$40:$A$783,$A429,СВЦЭМ!$B$39:$B$789,V$401)+'СЕТ СН'!$F$13</f>
        <v>#VALUE!</v>
      </c>
      <c r="W429" s="36" t="e">
        <f ca="1">SUMIFS(СВЦЭМ!$L$40:$L$783,СВЦЭМ!$A$40:$A$783,$A429,СВЦЭМ!$B$39:$B$789,W$401)+'СЕТ СН'!$F$13</f>
        <v>#VALUE!</v>
      </c>
      <c r="X429" s="36" t="e">
        <f ca="1">SUMIFS(СВЦЭМ!$L$40:$L$783,СВЦЭМ!$A$40:$A$783,$A429,СВЦЭМ!$B$39:$B$789,X$401)+'СЕТ СН'!$F$13</f>
        <v>#VALUE!</v>
      </c>
      <c r="Y429" s="36" t="e">
        <f ca="1">SUMIFS(СВЦЭМ!$L$40:$L$783,СВЦЭМ!$A$40:$A$783,$A429,СВЦЭМ!$B$39:$B$789,Y$401)+'СЕТ СН'!$F$13</f>
        <v>#VALUE!</v>
      </c>
    </row>
    <row r="430" spans="1:25" ht="15.75" hidden="1" x14ac:dyDescent="0.2">
      <c r="A430" s="35">
        <f t="shared" si="11"/>
        <v>45655</v>
      </c>
      <c r="B430" s="36" t="e">
        <f ca="1">SUMIFS(СВЦЭМ!$L$40:$L$783,СВЦЭМ!$A$40:$A$783,$A430,СВЦЭМ!$B$39:$B$789,B$401)+'СЕТ СН'!$F$13</f>
        <v>#VALUE!</v>
      </c>
      <c r="C430" s="36" t="e">
        <f ca="1">SUMIFS(СВЦЭМ!$L$40:$L$783,СВЦЭМ!$A$40:$A$783,$A430,СВЦЭМ!$B$39:$B$789,C$401)+'СЕТ СН'!$F$13</f>
        <v>#VALUE!</v>
      </c>
      <c r="D430" s="36" t="e">
        <f ca="1">SUMIFS(СВЦЭМ!$L$40:$L$783,СВЦЭМ!$A$40:$A$783,$A430,СВЦЭМ!$B$39:$B$789,D$401)+'СЕТ СН'!$F$13</f>
        <v>#VALUE!</v>
      </c>
      <c r="E430" s="36" t="e">
        <f ca="1">SUMIFS(СВЦЭМ!$L$40:$L$783,СВЦЭМ!$A$40:$A$783,$A430,СВЦЭМ!$B$39:$B$789,E$401)+'СЕТ СН'!$F$13</f>
        <v>#VALUE!</v>
      </c>
      <c r="F430" s="36" t="e">
        <f ca="1">SUMIFS(СВЦЭМ!$L$40:$L$783,СВЦЭМ!$A$40:$A$783,$A430,СВЦЭМ!$B$39:$B$789,F$401)+'СЕТ СН'!$F$13</f>
        <v>#VALUE!</v>
      </c>
      <c r="G430" s="36" t="e">
        <f ca="1">SUMIFS(СВЦЭМ!$L$40:$L$783,СВЦЭМ!$A$40:$A$783,$A430,СВЦЭМ!$B$39:$B$789,G$401)+'СЕТ СН'!$F$13</f>
        <v>#VALUE!</v>
      </c>
      <c r="H430" s="36" t="e">
        <f ca="1">SUMIFS(СВЦЭМ!$L$40:$L$783,СВЦЭМ!$A$40:$A$783,$A430,СВЦЭМ!$B$39:$B$789,H$401)+'СЕТ СН'!$F$13</f>
        <v>#VALUE!</v>
      </c>
      <c r="I430" s="36" t="e">
        <f ca="1">SUMIFS(СВЦЭМ!$L$40:$L$783,СВЦЭМ!$A$40:$A$783,$A430,СВЦЭМ!$B$39:$B$789,I$401)+'СЕТ СН'!$F$13</f>
        <v>#VALUE!</v>
      </c>
      <c r="J430" s="36" t="e">
        <f ca="1">SUMIFS(СВЦЭМ!$L$40:$L$783,СВЦЭМ!$A$40:$A$783,$A430,СВЦЭМ!$B$39:$B$789,J$401)+'СЕТ СН'!$F$13</f>
        <v>#VALUE!</v>
      </c>
      <c r="K430" s="36" t="e">
        <f ca="1">SUMIFS(СВЦЭМ!$L$40:$L$783,СВЦЭМ!$A$40:$A$783,$A430,СВЦЭМ!$B$39:$B$789,K$401)+'СЕТ СН'!$F$13</f>
        <v>#VALUE!</v>
      </c>
      <c r="L430" s="36" t="e">
        <f ca="1">SUMIFS(СВЦЭМ!$L$40:$L$783,СВЦЭМ!$A$40:$A$783,$A430,СВЦЭМ!$B$39:$B$789,L$401)+'СЕТ СН'!$F$13</f>
        <v>#VALUE!</v>
      </c>
      <c r="M430" s="36" t="e">
        <f ca="1">SUMIFS(СВЦЭМ!$L$40:$L$783,СВЦЭМ!$A$40:$A$783,$A430,СВЦЭМ!$B$39:$B$789,M$401)+'СЕТ СН'!$F$13</f>
        <v>#VALUE!</v>
      </c>
      <c r="N430" s="36" t="e">
        <f ca="1">SUMIFS(СВЦЭМ!$L$40:$L$783,СВЦЭМ!$A$40:$A$783,$A430,СВЦЭМ!$B$39:$B$789,N$401)+'СЕТ СН'!$F$13</f>
        <v>#VALUE!</v>
      </c>
      <c r="O430" s="36" t="e">
        <f ca="1">SUMIFS(СВЦЭМ!$L$40:$L$783,СВЦЭМ!$A$40:$A$783,$A430,СВЦЭМ!$B$39:$B$789,O$401)+'СЕТ СН'!$F$13</f>
        <v>#VALUE!</v>
      </c>
      <c r="P430" s="36" t="e">
        <f ca="1">SUMIFS(СВЦЭМ!$L$40:$L$783,СВЦЭМ!$A$40:$A$783,$A430,СВЦЭМ!$B$39:$B$789,P$401)+'СЕТ СН'!$F$13</f>
        <v>#VALUE!</v>
      </c>
      <c r="Q430" s="36" t="e">
        <f ca="1">SUMIFS(СВЦЭМ!$L$40:$L$783,СВЦЭМ!$A$40:$A$783,$A430,СВЦЭМ!$B$39:$B$789,Q$401)+'СЕТ СН'!$F$13</f>
        <v>#VALUE!</v>
      </c>
      <c r="R430" s="36" t="e">
        <f ca="1">SUMIFS(СВЦЭМ!$L$40:$L$783,СВЦЭМ!$A$40:$A$783,$A430,СВЦЭМ!$B$39:$B$789,R$401)+'СЕТ СН'!$F$13</f>
        <v>#VALUE!</v>
      </c>
      <c r="S430" s="36" t="e">
        <f ca="1">SUMIFS(СВЦЭМ!$L$40:$L$783,СВЦЭМ!$A$40:$A$783,$A430,СВЦЭМ!$B$39:$B$789,S$401)+'СЕТ СН'!$F$13</f>
        <v>#VALUE!</v>
      </c>
      <c r="T430" s="36" t="e">
        <f ca="1">SUMIFS(СВЦЭМ!$L$40:$L$783,СВЦЭМ!$A$40:$A$783,$A430,СВЦЭМ!$B$39:$B$789,T$401)+'СЕТ СН'!$F$13</f>
        <v>#VALUE!</v>
      </c>
      <c r="U430" s="36" t="e">
        <f ca="1">SUMIFS(СВЦЭМ!$L$40:$L$783,СВЦЭМ!$A$40:$A$783,$A430,СВЦЭМ!$B$39:$B$789,U$401)+'СЕТ СН'!$F$13</f>
        <v>#VALUE!</v>
      </c>
      <c r="V430" s="36" t="e">
        <f ca="1">SUMIFS(СВЦЭМ!$L$40:$L$783,СВЦЭМ!$A$40:$A$783,$A430,СВЦЭМ!$B$39:$B$789,V$401)+'СЕТ СН'!$F$13</f>
        <v>#VALUE!</v>
      </c>
      <c r="W430" s="36" t="e">
        <f ca="1">SUMIFS(СВЦЭМ!$L$40:$L$783,СВЦЭМ!$A$40:$A$783,$A430,СВЦЭМ!$B$39:$B$789,W$401)+'СЕТ СН'!$F$13</f>
        <v>#VALUE!</v>
      </c>
      <c r="X430" s="36" t="e">
        <f ca="1">SUMIFS(СВЦЭМ!$L$40:$L$783,СВЦЭМ!$A$40:$A$783,$A430,СВЦЭМ!$B$39:$B$789,X$401)+'СЕТ СН'!$F$13</f>
        <v>#VALUE!</v>
      </c>
      <c r="Y430" s="36" t="e">
        <f ca="1">SUMIFS(СВЦЭМ!$L$40:$L$783,СВЦЭМ!$A$40:$A$783,$A430,СВЦЭМ!$B$39:$B$789,Y$401)+'СЕТ СН'!$F$13</f>
        <v>#VALUE!</v>
      </c>
    </row>
    <row r="431" spans="1:25" ht="15.75" hidden="1" x14ac:dyDescent="0.2">
      <c r="A431" s="35">
        <f t="shared" si="11"/>
        <v>45656</v>
      </c>
      <c r="B431" s="36" t="e">
        <f ca="1">SUMIFS(СВЦЭМ!$L$40:$L$783,СВЦЭМ!$A$40:$A$783,$A431,СВЦЭМ!$B$39:$B$789,B$401)+'СЕТ СН'!$F$13</f>
        <v>#VALUE!</v>
      </c>
      <c r="C431" s="36" t="e">
        <f ca="1">SUMIFS(СВЦЭМ!$L$40:$L$783,СВЦЭМ!$A$40:$A$783,$A431,СВЦЭМ!$B$39:$B$789,C$401)+'СЕТ СН'!$F$13</f>
        <v>#VALUE!</v>
      </c>
      <c r="D431" s="36" t="e">
        <f ca="1">SUMIFS(СВЦЭМ!$L$40:$L$783,СВЦЭМ!$A$40:$A$783,$A431,СВЦЭМ!$B$39:$B$789,D$401)+'СЕТ СН'!$F$13</f>
        <v>#VALUE!</v>
      </c>
      <c r="E431" s="36" t="e">
        <f ca="1">SUMIFS(СВЦЭМ!$L$40:$L$783,СВЦЭМ!$A$40:$A$783,$A431,СВЦЭМ!$B$39:$B$789,E$401)+'СЕТ СН'!$F$13</f>
        <v>#VALUE!</v>
      </c>
      <c r="F431" s="36" t="e">
        <f ca="1">SUMIFS(СВЦЭМ!$L$40:$L$783,СВЦЭМ!$A$40:$A$783,$A431,СВЦЭМ!$B$39:$B$789,F$401)+'СЕТ СН'!$F$13</f>
        <v>#VALUE!</v>
      </c>
      <c r="G431" s="36" t="e">
        <f ca="1">SUMIFS(СВЦЭМ!$L$40:$L$783,СВЦЭМ!$A$40:$A$783,$A431,СВЦЭМ!$B$39:$B$789,G$401)+'СЕТ СН'!$F$13</f>
        <v>#VALUE!</v>
      </c>
      <c r="H431" s="36" t="e">
        <f ca="1">SUMIFS(СВЦЭМ!$L$40:$L$783,СВЦЭМ!$A$40:$A$783,$A431,СВЦЭМ!$B$39:$B$789,H$401)+'СЕТ СН'!$F$13</f>
        <v>#VALUE!</v>
      </c>
      <c r="I431" s="36" t="e">
        <f ca="1">SUMIFS(СВЦЭМ!$L$40:$L$783,СВЦЭМ!$A$40:$A$783,$A431,СВЦЭМ!$B$39:$B$789,I$401)+'СЕТ СН'!$F$13</f>
        <v>#VALUE!</v>
      </c>
      <c r="J431" s="36" t="e">
        <f ca="1">SUMIFS(СВЦЭМ!$L$40:$L$783,СВЦЭМ!$A$40:$A$783,$A431,СВЦЭМ!$B$39:$B$789,J$401)+'СЕТ СН'!$F$13</f>
        <v>#VALUE!</v>
      </c>
      <c r="K431" s="36" t="e">
        <f ca="1">SUMIFS(СВЦЭМ!$L$40:$L$783,СВЦЭМ!$A$40:$A$783,$A431,СВЦЭМ!$B$39:$B$789,K$401)+'СЕТ СН'!$F$13</f>
        <v>#VALUE!</v>
      </c>
      <c r="L431" s="36" t="e">
        <f ca="1">SUMIFS(СВЦЭМ!$L$40:$L$783,СВЦЭМ!$A$40:$A$783,$A431,СВЦЭМ!$B$39:$B$789,L$401)+'СЕТ СН'!$F$13</f>
        <v>#VALUE!</v>
      </c>
      <c r="M431" s="36" t="e">
        <f ca="1">SUMIFS(СВЦЭМ!$L$40:$L$783,СВЦЭМ!$A$40:$A$783,$A431,СВЦЭМ!$B$39:$B$789,M$401)+'СЕТ СН'!$F$13</f>
        <v>#VALUE!</v>
      </c>
      <c r="N431" s="36" t="e">
        <f ca="1">SUMIFS(СВЦЭМ!$L$40:$L$783,СВЦЭМ!$A$40:$A$783,$A431,СВЦЭМ!$B$39:$B$789,N$401)+'СЕТ СН'!$F$13</f>
        <v>#VALUE!</v>
      </c>
      <c r="O431" s="36" t="e">
        <f ca="1">SUMIFS(СВЦЭМ!$L$40:$L$783,СВЦЭМ!$A$40:$A$783,$A431,СВЦЭМ!$B$39:$B$789,O$401)+'СЕТ СН'!$F$13</f>
        <v>#VALUE!</v>
      </c>
      <c r="P431" s="36" t="e">
        <f ca="1">SUMIFS(СВЦЭМ!$L$40:$L$783,СВЦЭМ!$A$40:$A$783,$A431,СВЦЭМ!$B$39:$B$789,P$401)+'СЕТ СН'!$F$13</f>
        <v>#VALUE!</v>
      </c>
      <c r="Q431" s="36" t="e">
        <f ca="1">SUMIFS(СВЦЭМ!$L$40:$L$783,СВЦЭМ!$A$40:$A$783,$A431,СВЦЭМ!$B$39:$B$789,Q$401)+'СЕТ СН'!$F$13</f>
        <v>#VALUE!</v>
      </c>
      <c r="R431" s="36" t="e">
        <f ca="1">SUMIFS(СВЦЭМ!$L$40:$L$783,СВЦЭМ!$A$40:$A$783,$A431,СВЦЭМ!$B$39:$B$789,R$401)+'СЕТ СН'!$F$13</f>
        <v>#VALUE!</v>
      </c>
      <c r="S431" s="36" t="e">
        <f ca="1">SUMIFS(СВЦЭМ!$L$40:$L$783,СВЦЭМ!$A$40:$A$783,$A431,СВЦЭМ!$B$39:$B$789,S$401)+'СЕТ СН'!$F$13</f>
        <v>#VALUE!</v>
      </c>
      <c r="T431" s="36" t="e">
        <f ca="1">SUMIFS(СВЦЭМ!$L$40:$L$783,СВЦЭМ!$A$40:$A$783,$A431,СВЦЭМ!$B$39:$B$789,T$401)+'СЕТ СН'!$F$13</f>
        <v>#VALUE!</v>
      </c>
      <c r="U431" s="36" t="e">
        <f ca="1">SUMIFS(СВЦЭМ!$L$40:$L$783,СВЦЭМ!$A$40:$A$783,$A431,СВЦЭМ!$B$39:$B$789,U$401)+'СЕТ СН'!$F$13</f>
        <v>#VALUE!</v>
      </c>
      <c r="V431" s="36" t="e">
        <f ca="1">SUMIFS(СВЦЭМ!$L$40:$L$783,СВЦЭМ!$A$40:$A$783,$A431,СВЦЭМ!$B$39:$B$789,V$401)+'СЕТ СН'!$F$13</f>
        <v>#VALUE!</v>
      </c>
      <c r="W431" s="36" t="e">
        <f ca="1">SUMIFS(СВЦЭМ!$L$40:$L$783,СВЦЭМ!$A$40:$A$783,$A431,СВЦЭМ!$B$39:$B$789,W$401)+'СЕТ СН'!$F$13</f>
        <v>#VALUE!</v>
      </c>
      <c r="X431" s="36" t="e">
        <f ca="1">SUMIFS(СВЦЭМ!$L$40:$L$783,СВЦЭМ!$A$40:$A$783,$A431,СВЦЭМ!$B$39:$B$789,X$401)+'СЕТ СН'!$F$13</f>
        <v>#VALUE!</v>
      </c>
      <c r="Y431" s="36" t="e">
        <f ca="1">SUMIFS(СВЦЭМ!$L$40:$L$783,СВЦЭМ!$A$40:$A$783,$A431,СВЦЭМ!$B$39:$B$789,Y$401)+'СЕТ СН'!$F$13</f>
        <v>#VALUE!</v>
      </c>
    </row>
    <row r="432" spans="1:25" ht="15.75" hidden="1" x14ac:dyDescent="0.2">
      <c r="A432" s="35">
        <f t="shared" si="11"/>
        <v>45657</v>
      </c>
      <c r="B432" s="36" t="e">
        <f ca="1">SUMIFS(СВЦЭМ!$L$40:$L$783,СВЦЭМ!$A$40:$A$783,$A432,СВЦЭМ!$B$39:$B$789,B$401)+'СЕТ СН'!$F$13</f>
        <v>#VALUE!</v>
      </c>
      <c r="C432" s="36" t="e">
        <f ca="1">SUMIFS(СВЦЭМ!$L$40:$L$783,СВЦЭМ!$A$40:$A$783,$A432,СВЦЭМ!$B$39:$B$789,C$401)+'СЕТ СН'!$F$13</f>
        <v>#VALUE!</v>
      </c>
      <c r="D432" s="36" t="e">
        <f ca="1">SUMIFS(СВЦЭМ!$L$40:$L$783,СВЦЭМ!$A$40:$A$783,$A432,СВЦЭМ!$B$39:$B$789,D$401)+'СЕТ СН'!$F$13</f>
        <v>#VALUE!</v>
      </c>
      <c r="E432" s="36" t="e">
        <f ca="1">SUMIFS(СВЦЭМ!$L$40:$L$783,СВЦЭМ!$A$40:$A$783,$A432,СВЦЭМ!$B$39:$B$789,E$401)+'СЕТ СН'!$F$13</f>
        <v>#VALUE!</v>
      </c>
      <c r="F432" s="36" t="e">
        <f ca="1">SUMIFS(СВЦЭМ!$L$40:$L$783,СВЦЭМ!$A$40:$A$783,$A432,СВЦЭМ!$B$39:$B$789,F$401)+'СЕТ СН'!$F$13</f>
        <v>#VALUE!</v>
      </c>
      <c r="G432" s="36" t="e">
        <f ca="1">SUMIFS(СВЦЭМ!$L$40:$L$783,СВЦЭМ!$A$40:$A$783,$A432,СВЦЭМ!$B$39:$B$789,G$401)+'СЕТ СН'!$F$13</f>
        <v>#VALUE!</v>
      </c>
      <c r="H432" s="36" t="e">
        <f ca="1">SUMIFS(СВЦЭМ!$L$40:$L$783,СВЦЭМ!$A$40:$A$783,$A432,СВЦЭМ!$B$39:$B$789,H$401)+'СЕТ СН'!$F$13</f>
        <v>#VALUE!</v>
      </c>
      <c r="I432" s="36" t="e">
        <f ca="1">SUMIFS(СВЦЭМ!$L$40:$L$783,СВЦЭМ!$A$40:$A$783,$A432,СВЦЭМ!$B$39:$B$789,I$401)+'СЕТ СН'!$F$13</f>
        <v>#VALUE!</v>
      </c>
      <c r="J432" s="36" t="e">
        <f ca="1">SUMIFS(СВЦЭМ!$L$40:$L$783,СВЦЭМ!$A$40:$A$783,$A432,СВЦЭМ!$B$39:$B$789,J$401)+'СЕТ СН'!$F$13</f>
        <v>#VALUE!</v>
      </c>
      <c r="K432" s="36" t="e">
        <f ca="1">SUMIFS(СВЦЭМ!$L$40:$L$783,СВЦЭМ!$A$40:$A$783,$A432,СВЦЭМ!$B$39:$B$789,K$401)+'СЕТ СН'!$F$13</f>
        <v>#VALUE!</v>
      </c>
      <c r="L432" s="36" t="e">
        <f ca="1">SUMIFS(СВЦЭМ!$L$40:$L$783,СВЦЭМ!$A$40:$A$783,$A432,СВЦЭМ!$B$39:$B$789,L$401)+'СЕТ СН'!$F$13</f>
        <v>#VALUE!</v>
      </c>
      <c r="M432" s="36" t="e">
        <f ca="1">SUMIFS(СВЦЭМ!$L$40:$L$783,СВЦЭМ!$A$40:$A$783,$A432,СВЦЭМ!$B$39:$B$789,M$401)+'СЕТ СН'!$F$13</f>
        <v>#VALUE!</v>
      </c>
      <c r="N432" s="36" t="e">
        <f ca="1">SUMIFS(СВЦЭМ!$L$40:$L$783,СВЦЭМ!$A$40:$A$783,$A432,СВЦЭМ!$B$39:$B$789,N$401)+'СЕТ СН'!$F$13</f>
        <v>#VALUE!</v>
      </c>
      <c r="O432" s="36" t="e">
        <f ca="1">SUMIFS(СВЦЭМ!$L$40:$L$783,СВЦЭМ!$A$40:$A$783,$A432,СВЦЭМ!$B$39:$B$789,O$401)+'СЕТ СН'!$F$13</f>
        <v>#VALUE!</v>
      </c>
      <c r="P432" s="36" t="e">
        <f ca="1">SUMIFS(СВЦЭМ!$L$40:$L$783,СВЦЭМ!$A$40:$A$783,$A432,СВЦЭМ!$B$39:$B$789,P$401)+'СЕТ СН'!$F$13</f>
        <v>#VALUE!</v>
      </c>
      <c r="Q432" s="36" t="e">
        <f ca="1">SUMIFS(СВЦЭМ!$L$40:$L$783,СВЦЭМ!$A$40:$A$783,$A432,СВЦЭМ!$B$39:$B$789,Q$401)+'СЕТ СН'!$F$13</f>
        <v>#VALUE!</v>
      </c>
      <c r="R432" s="36" t="e">
        <f ca="1">SUMIFS(СВЦЭМ!$L$40:$L$783,СВЦЭМ!$A$40:$A$783,$A432,СВЦЭМ!$B$39:$B$789,R$401)+'СЕТ СН'!$F$13</f>
        <v>#VALUE!</v>
      </c>
      <c r="S432" s="36" t="e">
        <f ca="1">SUMIFS(СВЦЭМ!$L$40:$L$783,СВЦЭМ!$A$40:$A$783,$A432,СВЦЭМ!$B$39:$B$789,S$401)+'СЕТ СН'!$F$13</f>
        <v>#VALUE!</v>
      </c>
      <c r="T432" s="36" t="e">
        <f ca="1">SUMIFS(СВЦЭМ!$L$40:$L$783,СВЦЭМ!$A$40:$A$783,$A432,СВЦЭМ!$B$39:$B$789,T$401)+'СЕТ СН'!$F$13</f>
        <v>#VALUE!</v>
      </c>
      <c r="U432" s="36" t="e">
        <f ca="1">SUMIFS(СВЦЭМ!$L$40:$L$783,СВЦЭМ!$A$40:$A$783,$A432,СВЦЭМ!$B$39:$B$789,U$401)+'СЕТ СН'!$F$13</f>
        <v>#VALUE!</v>
      </c>
      <c r="V432" s="36" t="e">
        <f ca="1">SUMIFS(СВЦЭМ!$L$40:$L$783,СВЦЭМ!$A$40:$A$783,$A432,СВЦЭМ!$B$39:$B$789,V$401)+'СЕТ СН'!$F$13</f>
        <v>#VALUE!</v>
      </c>
      <c r="W432" s="36" t="e">
        <f ca="1">SUMIFS(СВЦЭМ!$L$40:$L$783,СВЦЭМ!$A$40:$A$783,$A432,СВЦЭМ!$B$39:$B$789,W$401)+'СЕТ СН'!$F$13</f>
        <v>#VALUE!</v>
      </c>
      <c r="X432" s="36" t="e">
        <f ca="1">SUMIFS(СВЦЭМ!$L$40:$L$783,СВЦЭМ!$A$40:$A$783,$A432,СВЦЭМ!$B$39:$B$789,X$401)+'СЕТ СН'!$F$13</f>
        <v>#VALUE!</v>
      </c>
      <c r="Y432" s="36" t="e">
        <f ca="1">SUMIFS(СВЦЭМ!$L$40:$L$783,СВЦЭМ!$A$40:$A$783,$A432,СВЦЭМ!$B$39:$B$789,Y$401)+'СЕТ СН'!$F$13</f>
        <v>#VALUE!</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5">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row>
    <row r="439" spans="1:26" ht="15.75" x14ac:dyDescent="0.25">
      <c r="A439" s="122"/>
      <c r="B439" s="122"/>
      <c r="C439" s="122"/>
      <c r="D439" s="122"/>
      <c r="E439" s="122"/>
      <c r="F439" s="122"/>
      <c r="G439" s="122"/>
      <c r="H439" s="122"/>
      <c r="I439" s="122"/>
      <c r="J439" s="122"/>
      <c r="K439" s="122"/>
      <c r="L439" s="122"/>
      <c r="M439" s="122"/>
      <c r="N439" s="125">
        <f>СВЦЭМ!$D$12+'СЕТ СН'!$F$10-'СЕТ СН'!$F$22</f>
        <v>740653.3209351754</v>
      </c>
      <c r="O439" s="126"/>
      <c r="P439" s="125">
        <f>СВЦЭМ!$D$12+'СЕТ СН'!$F$10-'СЕТ СН'!$G$22</f>
        <v>740653.3209351754</v>
      </c>
      <c r="Q439" s="126"/>
      <c r="R439" s="125">
        <f>СВЦЭМ!$D$12+'СЕТ СН'!$F$10-'СЕТ СН'!$H$22</f>
        <v>740653.3209351754</v>
      </c>
      <c r="S439" s="126"/>
      <c r="T439" s="125">
        <f>СВЦЭМ!$D$12+'СЕТ СН'!$F$10-'СЕТ СН'!$I$22</f>
        <v>740653.3209351754</v>
      </c>
      <c r="U439" s="126"/>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538"/>
  <sheetViews>
    <sheetView tabSelected="1" topLeftCell="B184" zoomScale="70" zoomScaleNormal="70" zoomScaleSheetLayoutView="80" workbookViewId="0">
      <selection activeCell="AD435" sqref="AD435"/>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32" ht="38.25" customHeight="1" x14ac:dyDescent="0.2">
      <c r="A1" s="138"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ноябре 2024 г.</v>
      </c>
      <c r="B1" s="138"/>
      <c r="C1" s="138"/>
      <c r="D1" s="138"/>
      <c r="E1" s="138"/>
      <c r="F1" s="138"/>
      <c r="G1" s="138"/>
      <c r="H1" s="138"/>
      <c r="I1" s="138"/>
      <c r="J1" s="138"/>
      <c r="K1" s="138"/>
      <c r="L1" s="138"/>
      <c r="M1" s="138"/>
      <c r="N1" s="138"/>
      <c r="O1" s="138"/>
      <c r="P1" s="138"/>
      <c r="Q1" s="138"/>
      <c r="R1" s="138"/>
      <c r="S1" s="138"/>
      <c r="T1" s="138"/>
      <c r="U1" s="138"/>
      <c r="V1" s="138"/>
      <c r="W1" s="138"/>
      <c r="X1" s="138"/>
      <c r="Y1" s="138"/>
    </row>
    <row r="2" spans="1:32"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32" ht="15.75" customHeight="1" x14ac:dyDescent="0.2">
      <c r="A3" s="139" t="s">
        <v>42</v>
      </c>
      <c r="B3" s="139"/>
      <c r="C3" s="139"/>
      <c r="D3" s="139"/>
      <c r="E3" s="139"/>
      <c r="F3" s="139"/>
      <c r="G3" s="139"/>
      <c r="H3" s="139"/>
      <c r="I3" s="139"/>
      <c r="J3" s="139"/>
      <c r="K3" s="139"/>
      <c r="L3" s="139"/>
      <c r="M3" s="139"/>
      <c r="N3" s="139"/>
      <c r="O3" s="139"/>
      <c r="P3" s="139"/>
      <c r="Q3" s="139"/>
      <c r="R3" s="139"/>
      <c r="S3" s="139"/>
      <c r="T3" s="139"/>
      <c r="U3" s="139"/>
      <c r="V3" s="139"/>
      <c r="W3" s="139"/>
      <c r="X3" s="139"/>
      <c r="Y3" s="139"/>
    </row>
    <row r="4" spans="1:32" ht="32.25" customHeight="1" x14ac:dyDescent="0.2">
      <c r="A4" s="139" t="s">
        <v>81</v>
      </c>
      <c r="B4" s="139"/>
      <c r="C4" s="139"/>
      <c r="D4" s="139"/>
      <c r="E4" s="139"/>
      <c r="F4" s="139"/>
      <c r="G4" s="139"/>
      <c r="H4" s="139"/>
      <c r="I4" s="139"/>
      <c r="J4" s="139"/>
      <c r="K4" s="139"/>
      <c r="L4" s="139"/>
      <c r="M4" s="139"/>
      <c r="N4" s="139"/>
      <c r="O4" s="139"/>
      <c r="P4" s="139"/>
      <c r="Q4" s="139"/>
      <c r="R4" s="139"/>
      <c r="S4" s="139"/>
      <c r="T4" s="139"/>
      <c r="U4" s="139"/>
      <c r="V4" s="139"/>
      <c r="W4" s="139"/>
      <c r="X4" s="139"/>
      <c r="Y4" s="139"/>
    </row>
    <row r="5" spans="1:32"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32"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32"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32"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32" ht="12.75" customHeight="1" x14ac:dyDescent="0.2">
      <c r="A9" s="133"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32" ht="12.75" customHeight="1" x14ac:dyDescent="0.2">
      <c r="A10" s="134"/>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32" ht="12.75" customHeight="1" x14ac:dyDescent="0.2">
      <c r="A11" s="135"/>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c r="Z11" s="34">
        <v>25</v>
      </c>
      <c r="AA11" s="34">
        <v>26</v>
      </c>
      <c r="AB11" s="34">
        <v>27</v>
      </c>
      <c r="AC11" s="34">
        <v>28</v>
      </c>
      <c r="AD11" s="34">
        <v>29</v>
      </c>
      <c r="AE11" s="34">
        <v>30</v>
      </c>
      <c r="AF11" s="34">
        <v>31</v>
      </c>
    </row>
    <row r="12" spans="1:32" ht="18.75" customHeight="1" x14ac:dyDescent="0.2">
      <c r="A12" s="35" t="str">
        <f>СВЦЭМ!$A$40</f>
        <v>01.12.2024</v>
      </c>
      <c r="B12" s="36">
        <f>SUMIFS(СВЦЭМ!$D$39:$D$789,СВЦЭМ!$A$39:$A$789,$A12,СВЦЭМ!$B$39:$B$789,B$11)+'СЕТ СН'!$F$11+СВЦЭМ!$D$10+'СЕТ СН'!$F$6-'СЕТ СН'!$F$23</f>
        <v>2123.3661900100001</v>
      </c>
      <c r="C12" s="36">
        <f>SUMIFS(СВЦЭМ!$D$39:$D$789,СВЦЭМ!$A$39:$A$789,$A12,СВЦЭМ!$B$39:$B$789,C$11)+'СЕТ СН'!$F$11+СВЦЭМ!$D$10+'СЕТ СН'!$F$6-'СЕТ СН'!$F$23</f>
        <v>2168.9133376099999</v>
      </c>
      <c r="D12" s="36">
        <f>SUMIFS(СВЦЭМ!$D$39:$D$789,СВЦЭМ!$A$39:$A$789,$A12,СВЦЭМ!$B$39:$B$789,D$11)+'СЕТ СН'!$F$11+СВЦЭМ!$D$10+'СЕТ СН'!$F$6-'СЕТ СН'!$F$23</f>
        <v>2186.1951322499999</v>
      </c>
      <c r="E12" s="36">
        <f>SUMIFS(СВЦЭМ!$D$39:$D$789,СВЦЭМ!$A$39:$A$789,$A12,СВЦЭМ!$B$39:$B$789,E$11)+'СЕТ СН'!$F$11+СВЦЭМ!$D$10+'СЕТ СН'!$F$6-'СЕТ СН'!$F$23</f>
        <v>2180.1199172299998</v>
      </c>
      <c r="F12" s="36">
        <f>SUMIFS(СВЦЭМ!$D$39:$D$789,СВЦЭМ!$A$39:$A$789,$A12,СВЦЭМ!$B$39:$B$789,F$11)+'СЕТ СН'!$F$11+СВЦЭМ!$D$10+'СЕТ СН'!$F$6-'СЕТ СН'!$F$23</f>
        <v>2182.2232678799996</v>
      </c>
      <c r="G12" s="36">
        <f>SUMIFS(СВЦЭМ!$D$39:$D$789,СВЦЭМ!$A$39:$A$789,$A12,СВЦЭМ!$B$39:$B$789,G$11)+'СЕТ СН'!$F$11+СВЦЭМ!$D$10+'СЕТ СН'!$F$6-'СЕТ СН'!$F$23</f>
        <v>2199.03409999</v>
      </c>
      <c r="H12" s="36">
        <f>SUMIFS(СВЦЭМ!$D$39:$D$789,СВЦЭМ!$A$39:$A$789,$A12,СВЦЭМ!$B$39:$B$789,H$11)+'СЕТ СН'!$F$11+СВЦЭМ!$D$10+'СЕТ СН'!$F$6-'СЕТ СН'!$F$23</f>
        <v>2202.2355408999997</v>
      </c>
      <c r="I12" s="36">
        <f>SUMIFS(СВЦЭМ!$D$39:$D$789,СВЦЭМ!$A$39:$A$789,$A12,СВЦЭМ!$B$39:$B$789,I$11)+'СЕТ СН'!$F$11+СВЦЭМ!$D$10+'СЕТ СН'!$F$6-'СЕТ СН'!$F$23</f>
        <v>2203.9704981099999</v>
      </c>
      <c r="J12" s="36">
        <f>SUMIFS(СВЦЭМ!$D$39:$D$789,СВЦЭМ!$A$39:$A$789,$A12,СВЦЭМ!$B$39:$B$789,J$11)+'СЕТ СН'!$F$11+СВЦЭМ!$D$10+'СЕТ СН'!$F$6-'СЕТ СН'!$F$23</f>
        <v>2163.6900666999995</v>
      </c>
      <c r="K12" s="36">
        <f>SUMIFS(СВЦЭМ!$D$39:$D$789,СВЦЭМ!$A$39:$A$789,$A12,СВЦЭМ!$B$39:$B$789,K$11)+'СЕТ СН'!$F$11+СВЦЭМ!$D$10+'СЕТ СН'!$F$6-'СЕТ СН'!$F$23</f>
        <v>2169.5390472199997</v>
      </c>
      <c r="L12" s="36">
        <f>SUMIFS(СВЦЭМ!$D$39:$D$789,СВЦЭМ!$A$39:$A$789,$A12,СВЦЭМ!$B$39:$B$789,L$11)+'СЕТ СН'!$F$11+СВЦЭМ!$D$10+'СЕТ СН'!$F$6-'СЕТ СН'!$F$23</f>
        <v>2129.40156953</v>
      </c>
      <c r="M12" s="36">
        <f>SUMIFS(СВЦЭМ!$D$39:$D$789,СВЦЭМ!$A$39:$A$789,$A12,СВЦЭМ!$B$39:$B$789,M$11)+'СЕТ СН'!$F$11+СВЦЭМ!$D$10+'СЕТ СН'!$F$6-'СЕТ СН'!$F$23</f>
        <v>2128.4458794399998</v>
      </c>
      <c r="N12" s="36">
        <f>SUMIFS(СВЦЭМ!$D$39:$D$789,СВЦЭМ!$A$39:$A$789,$A12,СВЦЭМ!$B$39:$B$789,N$11)+'СЕТ СН'!$F$11+СВЦЭМ!$D$10+'СЕТ СН'!$F$6-'СЕТ СН'!$F$23</f>
        <v>2153.8651556699997</v>
      </c>
      <c r="O12" s="36">
        <f>SUMIFS(СВЦЭМ!$D$39:$D$789,СВЦЭМ!$A$39:$A$789,$A12,СВЦЭМ!$B$39:$B$789,O$11)+'СЕТ СН'!$F$11+СВЦЭМ!$D$10+'СЕТ СН'!$F$6-'СЕТ СН'!$F$23</f>
        <v>2166.9365962299999</v>
      </c>
      <c r="P12" s="36">
        <f>SUMIFS(СВЦЭМ!$D$39:$D$789,СВЦЭМ!$A$39:$A$789,$A12,СВЦЭМ!$B$39:$B$789,P$11)+'СЕТ СН'!$F$11+СВЦЭМ!$D$10+'СЕТ СН'!$F$6-'СЕТ СН'!$F$23</f>
        <v>2193.2149955999998</v>
      </c>
      <c r="Q12" s="36">
        <f>SUMIFS(СВЦЭМ!$D$39:$D$789,СВЦЭМ!$A$39:$A$789,$A12,СВЦЭМ!$B$39:$B$789,Q$11)+'СЕТ СН'!$F$11+СВЦЭМ!$D$10+'СЕТ СН'!$F$6-'СЕТ СН'!$F$23</f>
        <v>2211.1569826699997</v>
      </c>
      <c r="R12" s="36">
        <f>SUMIFS(СВЦЭМ!$D$39:$D$789,СВЦЭМ!$A$39:$A$789,$A12,СВЦЭМ!$B$39:$B$789,R$11)+'СЕТ СН'!$F$11+СВЦЭМ!$D$10+'СЕТ СН'!$F$6-'СЕТ СН'!$F$23</f>
        <v>2196.4644335399998</v>
      </c>
      <c r="S12" s="36">
        <f>SUMIFS(СВЦЭМ!$D$39:$D$789,СВЦЭМ!$A$39:$A$789,$A12,СВЦЭМ!$B$39:$B$789,S$11)+'СЕТ СН'!$F$11+СВЦЭМ!$D$10+'СЕТ СН'!$F$6-'СЕТ СН'!$F$23</f>
        <v>2143.9412095499997</v>
      </c>
      <c r="T12" s="36">
        <f>SUMIFS(СВЦЭМ!$D$39:$D$789,СВЦЭМ!$A$39:$A$789,$A12,СВЦЭМ!$B$39:$B$789,T$11)+'СЕТ СН'!$F$11+СВЦЭМ!$D$10+'СЕТ СН'!$F$6-'СЕТ СН'!$F$23</f>
        <v>2080.7498679</v>
      </c>
      <c r="U12" s="36">
        <f>SUMIFS(СВЦЭМ!$D$39:$D$789,СВЦЭМ!$A$39:$A$789,$A12,СВЦЭМ!$B$39:$B$789,U$11)+'СЕТ СН'!$F$11+СВЦЭМ!$D$10+'СЕТ СН'!$F$6-'СЕТ СН'!$F$23</f>
        <v>2097.7589130599999</v>
      </c>
      <c r="V12" s="36">
        <f>SUMIFS(СВЦЭМ!$D$39:$D$789,СВЦЭМ!$A$39:$A$789,$A12,СВЦЭМ!$B$39:$B$789,V$11)+'СЕТ СН'!$F$11+СВЦЭМ!$D$10+'СЕТ СН'!$F$6-'СЕТ СН'!$F$23</f>
        <v>2119.6402931600001</v>
      </c>
      <c r="W12" s="36">
        <f>SUMIFS(СВЦЭМ!$D$39:$D$789,СВЦЭМ!$A$39:$A$789,$A12,СВЦЭМ!$B$39:$B$789,W$11)+'СЕТ СН'!$F$11+СВЦЭМ!$D$10+'СЕТ СН'!$F$6-'СЕТ СН'!$F$23</f>
        <v>2136.3538926899996</v>
      </c>
      <c r="X12" s="36">
        <f>SUMIFS(СВЦЭМ!$D$39:$D$789,СВЦЭМ!$A$39:$A$789,$A12,СВЦЭМ!$B$39:$B$789,X$11)+'СЕТ СН'!$F$11+СВЦЭМ!$D$10+'СЕТ СН'!$F$6-'СЕТ СН'!$F$23</f>
        <v>2158.6306206999998</v>
      </c>
      <c r="Y12" s="36">
        <f>SUMIFS(СВЦЭМ!$D$39:$D$789,СВЦЭМ!$A$39:$A$789,$A12,СВЦЭМ!$B$39:$B$789,Y$11)+'СЕТ СН'!$F$11+СВЦЭМ!$D$10+'СЕТ СН'!$F$6-'СЕТ СН'!$F$23</f>
        <v>2223.8805297899999</v>
      </c>
      <c r="AA12" s="45"/>
    </row>
    <row r="13" spans="1:32" ht="15.75" x14ac:dyDescent="0.2">
      <c r="A13" s="35">
        <f>A12+1</f>
        <v>45628</v>
      </c>
      <c r="B13" s="36">
        <f>SUMIFS(СВЦЭМ!$D$39:$D$789,СВЦЭМ!$A$39:$A$789,$A13,СВЦЭМ!$B$39:$B$789,B$11)+'СЕТ СН'!$F$11+СВЦЭМ!$D$10+'СЕТ СН'!$F$6-'СЕТ СН'!$F$23</f>
        <v>2291.0106160699997</v>
      </c>
      <c r="C13" s="36">
        <f>SUMIFS(СВЦЭМ!$D$39:$D$789,СВЦЭМ!$A$39:$A$789,$A13,СВЦЭМ!$B$39:$B$789,C$11)+'СЕТ СН'!$F$11+СВЦЭМ!$D$10+'СЕТ СН'!$F$6-'СЕТ СН'!$F$23</f>
        <v>2280.3617591399998</v>
      </c>
      <c r="D13" s="36">
        <f>SUMIFS(СВЦЭМ!$D$39:$D$789,СВЦЭМ!$A$39:$A$789,$A13,СВЦЭМ!$B$39:$B$789,D$11)+'СЕТ СН'!$F$11+СВЦЭМ!$D$10+'СЕТ СН'!$F$6-'СЕТ СН'!$F$23</f>
        <v>2266.9626626299996</v>
      </c>
      <c r="E13" s="36">
        <f>SUMIFS(СВЦЭМ!$D$39:$D$789,СВЦЭМ!$A$39:$A$789,$A13,СВЦЭМ!$B$39:$B$789,E$11)+'СЕТ СН'!$F$11+СВЦЭМ!$D$10+'СЕТ СН'!$F$6-'СЕТ СН'!$F$23</f>
        <v>2277.9994965699998</v>
      </c>
      <c r="F13" s="36">
        <f>SUMIFS(СВЦЭМ!$D$39:$D$789,СВЦЭМ!$A$39:$A$789,$A13,СВЦЭМ!$B$39:$B$789,F$11)+'СЕТ СН'!$F$11+СВЦЭМ!$D$10+'СЕТ СН'!$F$6-'СЕТ СН'!$F$23</f>
        <v>2270.5712968299999</v>
      </c>
      <c r="G13" s="36">
        <f>SUMIFS(СВЦЭМ!$D$39:$D$789,СВЦЭМ!$A$39:$A$789,$A13,СВЦЭМ!$B$39:$B$789,G$11)+'СЕТ СН'!$F$11+СВЦЭМ!$D$10+'СЕТ СН'!$F$6-'СЕТ СН'!$F$23</f>
        <v>2273.9590280399998</v>
      </c>
      <c r="H13" s="36">
        <f>SUMIFS(СВЦЭМ!$D$39:$D$789,СВЦЭМ!$A$39:$A$789,$A13,СВЦЭМ!$B$39:$B$789,H$11)+'СЕТ СН'!$F$11+СВЦЭМ!$D$10+'СЕТ СН'!$F$6-'СЕТ СН'!$F$23</f>
        <v>2220.0675818899999</v>
      </c>
      <c r="I13" s="36">
        <f>SUMIFS(СВЦЭМ!$D$39:$D$789,СВЦЭМ!$A$39:$A$789,$A13,СВЦЭМ!$B$39:$B$789,I$11)+'СЕТ СН'!$F$11+СВЦЭМ!$D$10+'СЕТ СН'!$F$6-'СЕТ СН'!$F$23</f>
        <v>2142.0805930299998</v>
      </c>
      <c r="J13" s="36">
        <f>SUMIFS(СВЦЭМ!$D$39:$D$789,СВЦЭМ!$A$39:$A$789,$A13,СВЦЭМ!$B$39:$B$789,J$11)+'СЕТ СН'!$F$11+СВЦЭМ!$D$10+'СЕТ СН'!$F$6-'СЕТ СН'!$F$23</f>
        <v>2101.60238837</v>
      </c>
      <c r="K13" s="36">
        <f>SUMIFS(СВЦЭМ!$D$39:$D$789,СВЦЭМ!$A$39:$A$789,$A13,СВЦЭМ!$B$39:$B$789,K$11)+'СЕТ СН'!$F$11+СВЦЭМ!$D$10+'СЕТ СН'!$F$6-'СЕТ СН'!$F$23</f>
        <v>2088.8270685000002</v>
      </c>
      <c r="L13" s="36">
        <f>SUMIFS(СВЦЭМ!$D$39:$D$789,СВЦЭМ!$A$39:$A$789,$A13,СВЦЭМ!$B$39:$B$789,L$11)+'СЕТ СН'!$F$11+СВЦЭМ!$D$10+'СЕТ СН'!$F$6-'СЕТ СН'!$F$23</f>
        <v>2103.8864975800002</v>
      </c>
      <c r="M13" s="36">
        <f>SUMIFS(СВЦЭМ!$D$39:$D$789,СВЦЭМ!$A$39:$A$789,$A13,СВЦЭМ!$B$39:$B$789,M$11)+'СЕТ СН'!$F$11+СВЦЭМ!$D$10+'СЕТ СН'!$F$6-'СЕТ СН'!$F$23</f>
        <v>2117.5512472200003</v>
      </c>
      <c r="N13" s="36">
        <f>SUMIFS(СВЦЭМ!$D$39:$D$789,СВЦЭМ!$A$39:$A$789,$A13,СВЦЭМ!$B$39:$B$789,N$11)+'СЕТ СН'!$F$11+СВЦЭМ!$D$10+'СЕТ СН'!$F$6-'СЕТ СН'!$F$23</f>
        <v>2131.9604288199998</v>
      </c>
      <c r="O13" s="36">
        <f>SUMIFS(СВЦЭМ!$D$39:$D$789,СВЦЭМ!$A$39:$A$789,$A13,СВЦЭМ!$B$39:$B$789,O$11)+'СЕТ СН'!$F$11+СВЦЭМ!$D$10+'СЕТ СН'!$F$6-'СЕТ СН'!$F$23</f>
        <v>2148.3775080099999</v>
      </c>
      <c r="P13" s="36">
        <f>SUMIFS(СВЦЭМ!$D$39:$D$789,СВЦЭМ!$A$39:$A$789,$A13,СВЦЭМ!$B$39:$B$789,P$11)+'СЕТ СН'!$F$11+СВЦЭМ!$D$10+'СЕТ СН'!$F$6-'СЕТ СН'!$F$23</f>
        <v>2162.9114244899997</v>
      </c>
      <c r="Q13" s="36">
        <f>SUMIFS(СВЦЭМ!$D$39:$D$789,СВЦЭМ!$A$39:$A$789,$A13,СВЦЭМ!$B$39:$B$789,Q$11)+'СЕТ СН'!$F$11+СВЦЭМ!$D$10+'СЕТ СН'!$F$6-'СЕТ СН'!$F$23</f>
        <v>2160.3038129299998</v>
      </c>
      <c r="R13" s="36">
        <f>SUMIFS(СВЦЭМ!$D$39:$D$789,СВЦЭМ!$A$39:$A$789,$A13,СВЦЭМ!$B$39:$B$789,R$11)+'СЕТ СН'!$F$11+СВЦЭМ!$D$10+'СЕТ СН'!$F$6-'СЕТ СН'!$F$23</f>
        <v>2151.7905748899998</v>
      </c>
      <c r="S13" s="36">
        <f>SUMIFS(СВЦЭМ!$D$39:$D$789,СВЦЭМ!$A$39:$A$789,$A13,СВЦЭМ!$B$39:$B$789,S$11)+'СЕТ СН'!$F$11+СВЦЭМ!$D$10+'СЕТ СН'!$F$6-'СЕТ СН'!$F$23</f>
        <v>2105.2952716700001</v>
      </c>
      <c r="T13" s="36">
        <f>SUMIFS(СВЦЭМ!$D$39:$D$789,СВЦЭМ!$A$39:$A$789,$A13,СВЦЭМ!$B$39:$B$789,T$11)+'СЕТ СН'!$F$11+СВЦЭМ!$D$10+'СЕТ СН'!$F$6-'СЕТ СН'!$F$23</f>
        <v>2060.4885601200003</v>
      </c>
      <c r="U13" s="36">
        <f>SUMIFS(СВЦЭМ!$D$39:$D$789,СВЦЭМ!$A$39:$A$789,$A13,СВЦЭМ!$B$39:$B$789,U$11)+'СЕТ СН'!$F$11+СВЦЭМ!$D$10+'СЕТ СН'!$F$6-'СЕТ СН'!$F$23</f>
        <v>2096.7545919600002</v>
      </c>
      <c r="V13" s="36">
        <f>SUMIFS(СВЦЭМ!$D$39:$D$789,СВЦЭМ!$A$39:$A$789,$A13,СВЦЭМ!$B$39:$B$789,V$11)+'СЕТ СН'!$F$11+СВЦЭМ!$D$10+'СЕТ СН'!$F$6-'СЕТ СН'!$F$23</f>
        <v>2123.7399074800001</v>
      </c>
      <c r="W13" s="36">
        <f>SUMIFS(СВЦЭМ!$D$39:$D$789,СВЦЭМ!$A$39:$A$789,$A13,СВЦЭМ!$B$39:$B$789,W$11)+'СЕТ СН'!$F$11+СВЦЭМ!$D$10+'СЕТ СН'!$F$6-'СЕТ СН'!$F$23</f>
        <v>2115.4679968</v>
      </c>
      <c r="X13" s="36">
        <f>SUMIFS(СВЦЭМ!$D$39:$D$789,СВЦЭМ!$A$39:$A$789,$A13,СВЦЭМ!$B$39:$B$789,X$11)+'СЕТ СН'!$F$11+СВЦЭМ!$D$10+'СЕТ СН'!$F$6-'СЕТ СН'!$F$23</f>
        <v>2116.27094317</v>
      </c>
      <c r="Y13" s="36">
        <f>SUMIFS(СВЦЭМ!$D$39:$D$789,СВЦЭМ!$A$39:$A$789,$A13,СВЦЭМ!$B$39:$B$789,Y$11)+'СЕТ СН'!$F$11+СВЦЭМ!$D$10+'СЕТ СН'!$F$6-'СЕТ СН'!$F$23</f>
        <v>2144.8896675699998</v>
      </c>
    </row>
    <row r="14" spans="1:32" ht="15.75" x14ac:dyDescent="0.2">
      <c r="A14" s="35">
        <f t="shared" ref="A14:A42" si="0">A13+1</f>
        <v>45629</v>
      </c>
      <c r="B14" s="36">
        <f>SUMIFS(СВЦЭМ!$D$39:$D$789,СВЦЭМ!$A$39:$A$789,$A14,СВЦЭМ!$B$39:$B$789,B$11)+'СЕТ СН'!$F$11+СВЦЭМ!$D$10+'СЕТ СН'!$F$6-'СЕТ СН'!$F$23</f>
        <v>2161.0189167699996</v>
      </c>
      <c r="C14" s="36">
        <f>SUMIFS(СВЦЭМ!$D$39:$D$789,СВЦЭМ!$A$39:$A$789,$A14,СВЦЭМ!$B$39:$B$789,C$11)+'СЕТ СН'!$F$11+СВЦЭМ!$D$10+'СЕТ СН'!$F$6-'СЕТ СН'!$F$23</f>
        <v>2200.6568731499997</v>
      </c>
      <c r="D14" s="36">
        <f>SUMIFS(СВЦЭМ!$D$39:$D$789,СВЦЭМ!$A$39:$A$789,$A14,СВЦЭМ!$B$39:$B$789,D$11)+'СЕТ СН'!$F$11+СВЦЭМ!$D$10+'СЕТ СН'!$F$6-'СЕТ СН'!$F$23</f>
        <v>2228.3078299199997</v>
      </c>
      <c r="E14" s="36">
        <f>SUMIFS(СВЦЭМ!$D$39:$D$789,СВЦЭМ!$A$39:$A$789,$A14,СВЦЭМ!$B$39:$B$789,E$11)+'СЕТ СН'!$F$11+СВЦЭМ!$D$10+'СЕТ СН'!$F$6-'СЕТ СН'!$F$23</f>
        <v>2256.9147598699997</v>
      </c>
      <c r="F14" s="36">
        <f>SUMIFS(СВЦЭМ!$D$39:$D$789,СВЦЭМ!$A$39:$A$789,$A14,СВЦЭМ!$B$39:$B$789,F$11)+'СЕТ СН'!$F$11+СВЦЭМ!$D$10+'СЕТ СН'!$F$6-'СЕТ СН'!$F$23</f>
        <v>2262.9830055599996</v>
      </c>
      <c r="G14" s="36">
        <f>SUMIFS(СВЦЭМ!$D$39:$D$789,СВЦЭМ!$A$39:$A$789,$A14,СВЦЭМ!$B$39:$B$789,G$11)+'СЕТ СН'!$F$11+СВЦЭМ!$D$10+'СЕТ СН'!$F$6-'СЕТ СН'!$F$23</f>
        <v>2217.3781320399999</v>
      </c>
      <c r="H14" s="36">
        <f>SUMIFS(СВЦЭМ!$D$39:$D$789,СВЦЭМ!$A$39:$A$789,$A14,СВЦЭМ!$B$39:$B$789,H$11)+'СЕТ СН'!$F$11+СВЦЭМ!$D$10+'СЕТ СН'!$F$6-'СЕТ СН'!$F$23</f>
        <v>2165.3959301</v>
      </c>
      <c r="I14" s="36">
        <f>SUMIFS(СВЦЭМ!$D$39:$D$789,СВЦЭМ!$A$39:$A$789,$A14,СВЦЭМ!$B$39:$B$789,I$11)+'СЕТ СН'!$F$11+СВЦЭМ!$D$10+'СЕТ СН'!$F$6-'СЕТ СН'!$F$23</f>
        <v>2098.6946818700003</v>
      </c>
      <c r="J14" s="36">
        <f>SUMIFS(СВЦЭМ!$D$39:$D$789,СВЦЭМ!$A$39:$A$789,$A14,СВЦЭМ!$B$39:$B$789,J$11)+'СЕТ СН'!$F$11+СВЦЭМ!$D$10+'СЕТ СН'!$F$6-'СЕТ СН'!$F$23</f>
        <v>2045.89279706</v>
      </c>
      <c r="K14" s="36">
        <f>SUMIFS(СВЦЭМ!$D$39:$D$789,СВЦЭМ!$A$39:$A$789,$A14,СВЦЭМ!$B$39:$B$789,K$11)+'СЕТ СН'!$F$11+СВЦЭМ!$D$10+'СЕТ СН'!$F$6-'СЕТ СН'!$F$23</f>
        <v>2052.1637182100003</v>
      </c>
      <c r="L14" s="36">
        <f>SUMIFS(СВЦЭМ!$D$39:$D$789,СВЦЭМ!$A$39:$A$789,$A14,СВЦЭМ!$B$39:$B$789,L$11)+'СЕТ СН'!$F$11+СВЦЭМ!$D$10+'СЕТ СН'!$F$6-'СЕТ СН'!$F$23</f>
        <v>2058.2938593500003</v>
      </c>
      <c r="M14" s="36">
        <f>SUMIFS(СВЦЭМ!$D$39:$D$789,СВЦЭМ!$A$39:$A$789,$A14,СВЦЭМ!$B$39:$B$789,M$11)+'СЕТ СН'!$F$11+СВЦЭМ!$D$10+'СЕТ СН'!$F$6-'СЕТ СН'!$F$23</f>
        <v>2060.3466575699999</v>
      </c>
      <c r="N14" s="36">
        <f>SUMIFS(СВЦЭМ!$D$39:$D$789,СВЦЭМ!$A$39:$A$789,$A14,СВЦЭМ!$B$39:$B$789,N$11)+'СЕТ СН'!$F$11+СВЦЭМ!$D$10+'СЕТ СН'!$F$6-'СЕТ СН'!$F$23</f>
        <v>2090.5869880600003</v>
      </c>
      <c r="O14" s="36">
        <f>SUMIFS(СВЦЭМ!$D$39:$D$789,СВЦЭМ!$A$39:$A$789,$A14,СВЦЭМ!$B$39:$B$789,O$11)+'СЕТ СН'!$F$11+СВЦЭМ!$D$10+'СЕТ СН'!$F$6-'СЕТ СН'!$F$23</f>
        <v>2103.4944585600001</v>
      </c>
      <c r="P14" s="36">
        <f>SUMIFS(СВЦЭМ!$D$39:$D$789,СВЦЭМ!$A$39:$A$789,$A14,СВЦЭМ!$B$39:$B$789,P$11)+'СЕТ СН'!$F$11+СВЦЭМ!$D$10+'СЕТ СН'!$F$6-'СЕТ СН'!$F$23</f>
        <v>2124.79146894</v>
      </c>
      <c r="Q14" s="36">
        <f>SUMIFS(СВЦЭМ!$D$39:$D$789,СВЦЭМ!$A$39:$A$789,$A14,СВЦЭМ!$B$39:$B$789,Q$11)+'СЕТ СН'!$F$11+СВЦЭМ!$D$10+'СЕТ СН'!$F$6-'СЕТ СН'!$F$23</f>
        <v>2148.2645306399995</v>
      </c>
      <c r="R14" s="36">
        <f>SUMIFS(СВЦЭМ!$D$39:$D$789,СВЦЭМ!$A$39:$A$789,$A14,СВЦЭМ!$B$39:$B$789,R$11)+'СЕТ СН'!$F$11+СВЦЭМ!$D$10+'СЕТ СН'!$F$6-'СЕТ СН'!$F$23</f>
        <v>2131.5503577599998</v>
      </c>
      <c r="S14" s="36">
        <f>SUMIFS(СВЦЭМ!$D$39:$D$789,СВЦЭМ!$A$39:$A$789,$A14,СВЦЭМ!$B$39:$B$789,S$11)+'СЕТ СН'!$F$11+СВЦЭМ!$D$10+'СЕТ СН'!$F$6-'СЕТ СН'!$F$23</f>
        <v>2088.0272471900003</v>
      </c>
      <c r="T14" s="36">
        <f>SUMIFS(СВЦЭМ!$D$39:$D$789,СВЦЭМ!$A$39:$A$789,$A14,СВЦЭМ!$B$39:$B$789,T$11)+'СЕТ СН'!$F$11+СВЦЭМ!$D$10+'СЕТ СН'!$F$6-'СЕТ СН'!$F$23</f>
        <v>2043.3714318500001</v>
      </c>
      <c r="U14" s="36">
        <f>SUMIFS(СВЦЭМ!$D$39:$D$789,СВЦЭМ!$A$39:$A$789,$A14,СВЦЭМ!$B$39:$B$789,U$11)+'СЕТ СН'!$F$11+СВЦЭМ!$D$10+'СЕТ СН'!$F$6-'СЕТ СН'!$F$23</f>
        <v>2063.03956573</v>
      </c>
      <c r="V14" s="36">
        <f>SUMIFS(СВЦЭМ!$D$39:$D$789,СВЦЭМ!$A$39:$A$789,$A14,СВЦЭМ!$B$39:$B$789,V$11)+'СЕТ СН'!$F$11+СВЦЭМ!$D$10+'СЕТ СН'!$F$6-'СЕТ СН'!$F$23</f>
        <v>2083.7991235500003</v>
      </c>
      <c r="W14" s="36">
        <f>SUMIFS(СВЦЭМ!$D$39:$D$789,СВЦЭМ!$A$39:$A$789,$A14,СВЦЭМ!$B$39:$B$789,W$11)+'СЕТ СН'!$F$11+СВЦЭМ!$D$10+'СЕТ СН'!$F$6-'СЕТ СН'!$F$23</f>
        <v>2098.0616855200001</v>
      </c>
      <c r="X14" s="36">
        <f>SUMIFS(СВЦЭМ!$D$39:$D$789,СВЦЭМ!$A$39:$A$789,$A14,СВЦЭМ!$B$39:$B$789,X$11)+'СЕТ СН'!$F$11+СВЦЭМ!$D$10+'СЕТ СН'!$F$6-'СЕТ СН'!$F$23</f>
        <v>2109.35987583</v>
      </c>
      <c r="Y14" s="36">
        <f>SUMIFS(СВЦЭМ!$D$39:$D$789,СВЦЭМ!$A$39:$A$789,$A14,СВЦЭМ!$B$39:$B$789,Y$11)+'СЕТ СН'!$F$11+СВЦЭМ!$D$10+'СЕТ СН'!$F$6-'СЕТ СН'!$F$23</f>
        <v>2144.3005870399998</v>
      </c>
    </row>
    <row r="15" spans="1:32" ht="15.75" x14ac:dyDescent="0.2">
      <c r="A15" s="35">
        <f t="shared" si="0"/>
        <v>45630</v>
      </c>
      <c r="B15" s="36">
        <f>SUMIFS(СВЦЭМ!$D$39:$D$789,СВЦЭМ!$A$39:$A$789,$A15,СВЦЭМ!$B$39:$B$789,B$11)+'СЕТ СН'!$F$11+СВЦЭМ!$D$10+'СЕТ СН'!$F$6-'СЕТ СН'!$F$23</f>
        <v>2176.46409859</v>
      </c>
      <c r="C15" s="36">
        <f>SUMIFS(СВЦЭМ!$D$39:$D$789,СВЦЭМ!$A$39:$A$789,$A15,СВЦЭМ!$B$39:$B$789,C$11)+'СЕТ СН'!$F$11+СВЦЭМ!$D$10+'СЕТ СН'!$F$6-'СЕТ СН'!$F$23</f>
        <v>2238.3849331899996</v>
      </c>
      <c r="D15" s="36">
        <f>SUMIFS(СВЦЭМ!$D$39:$D$789,СВЦЭМ!$A$39:$A$789,$A15,СВЦЭМ!$B$39:$B$789,D$11)+'СЕТ СН'!$F$11+СВЦЭМ!$D$10+'СЕТ СН'!$F$6-'СЕТ СН'!$F$23</f>
        <v>2261.5975568999997</v>
      </c>
      <c r="E15" s="36">
        <f>SUMIFS(СВЦЭМ!$D$39:$D$789,СВЦЭМ!$A$39:$A$789,$A15,СВЦЭМ!$B$39:$B$789,E$11)+'СЕТ СН'!$F$11+СВЦЭМ!$D$10+'СЕТ СН'!$F$6-'СЕТ СН'!$F$23</f>
        <v>2275.83357217</v>
      </c>
      <c r="F15" s="36">
        <f>SUMIFS(СВЦЭМ!$D$39:$D$789,СВЦЭМ!$A$39:$A$789,$A15,СВЦЭМ!$B$39:$B$789,F$11)+'СЕТ СН'!$F$11+СВЦЭМ!$D$10+'СЕТ СН'!$F$6-'СЕТ СН'!$F$23</f>
        <v>2270.5276267999998</v>
      </c>
      <c r="G15" s="36">
        <f>SUMIFS(СВЦЭМ!$D$39:$D$789,СВЦЭМ!$A$39:$A$789,$A15,СВЦЭМ!$B$39:$B$789,G$11)+'СЕТ СН'!$F$11+СВЦЭМ!$D$10+'СЕТ СН'!$F$6-'СЕТ СН'!$F$23</f>
        <v>2256.5802255499998</v>
      </c>
      <c r="H15" s="36">
        <f>SUMIFS(СВЦЭМ!$D$39:$D$789,СВЦЭМ!$A$39:$A$789,$A15,СВЦЭМ!$B$39:$B$789,H$11)+'СЕТ СН'!$F$11+СВЦЭМ!$D$10+'СЕТ СН'!$F$6-'СЕТ СН'!$F$23</f>
        <v>2227.9938499699997</v>
      </c>
      <c r="I15" s="36">
        <f>SUMIFS(СВЦЭМ!$D$39:$D$789,СВЦЭМ!$A$39:$A$789,$A15,СВЦЭМ!$B$39:$B$789,I$11)+'СЕТ СН'!$F$11+СВЦЭМ!$D$10+'СЕТ СН'!$F$6-'СЕТ СН'!$F$23</f>
        <v>2126.9040447500001</v>
      </c>
      <c r="J15" s="36">
        <f>SUMIFS(СВЦЭМ!$D$39:$D$789,СВЦЭМ!$A$39:$A$789,$A15,СВЦЭМ!$B$39:$B$789,J$11)+'СЕТ СН'!$F$11+СВЦЭМ!$D$10+'СЕТ СН'!$F$6-'СЕТ СН'!$F$23</f>
        <v>2076.99414789</v>
      </c>
      <c r="K15" s="36">
        <f>SUMIFS(СВЦЭМ!$D$39:$D$789,СВЦЭМ!$A$39:$A$789,$A15,СВЦЭМ!$B$39:$B$789,K$11)+'СЕТ СН'!$F$11+СВЦЭМ!$D$10+'СЕТ СН'!$F$6-'СЕТ СН'!$F$23</f>
        <v>2055.7397103200001</v>
      </c>
      <c r="L15" s="36">
        <f>SUMIFS(СВЦЭМ!$D$39:$D$789,СВЦЭМ!$A$39:$A$789,$A15,СВЦЭМ!$B$39:$B$789,L$11)+'СЕТ СН'!$F$11+СВЦЭМ!$D$10+'СЕТ СН'!$F$6-'СЕТ СН'!$F$23</f>
        <v>1988.8328305800001</v>
      </c>
      <c r="M15" s="36">
        <f>SUMIFS(СВЦЭМ!$D$39:$D$789,СВЦЭМ!$A$39:$A$789,$A15,СВЦЭМ!$B$39:$B$789,M$11)+'СЕТ СН'!$F$11+СВЦЭМ!$D$10+'СЕТ СН'!$F$6-'СЕТ СН'!$F$23</f>
        <v>1977.7650450900001</v>
      </c>
      <c r="N15" s="36">
        <f>SUMIFS(СВЦЭМ!$D$39:$D$789,СВЦЭМ!$A$39:$A$789,$A15,СВЦЭМ!$B$39:$B$789,N$11)+'СЕТ СН'!$F$11+СВЦЭМ!$D$10+'СЕТ СН'!$F$6-'СЕТ СН'!$F$23</f>
        <v>2010.0818502</v>
      </c>
      <c r="O15" s="36">
        <f>SUMIFS(СВЦЭМ!$D$39:$D$789,СВЦЭМ!$A$39:$A$789,$A15,СВЦЭМ!$B$39:$B$789,O$11)+'СЕТ СН'!$F$11+СВЦЭМ!$D$10+'СЕТ СН'!$F$6-'СЕТ СН'!$F$23</f>
        <v>2016.65152997</v>
      </c>
      <c r="P15" s="36">
        <f>SUMIFS(СВЦЭМ!$D$39:$D$789,СВЦЭМ!$A$39:$A$789,$A15,СВЦЭМ!$B$39:$B$789,P$11)+'СЕТ СН'!$F$11+СВЦЭМ!$D$10+'СЕТ СН'!$F$6-'СЕТ СН'!$F$23</f>
        <v>2029.88629453</v>
      </c>
      <c r="Q15" s="36">
        <f>SUMIFS(СВЦЭМ!$D$39:$D$789,СВЦЭМ!$A$39:$A$789,$A15,СВЦЭМ!$B$39:$B$789,Q$11)+'СЕТ СН'!$F$11+СВЦЭМ!$D$10+'СЕТ СН'!$F$6-'СЕТ СН'!$F$23</f>
        <v>2038.85546021</v>
      </c>
      <c r="R15" s="36">
        <f>SUMIFS(СВЦЭМ!$D$39:$D$789,СВЦЭМ!$A$39:$A$789,$A15,СВЦЭМ!$B$39:$B$789,R$11)+'СЕТ СН'!$F$11+СВЦЭМ!$D$10+'СЕТ СН'!$F$6-'СЕТ СН'!$F$23</f>
        <v>2031.0099414900001</v>
      </c>
      <c r="S15" s="36">
        <f>SUMIFS(СВЦЭМ!$D$39:$D$789,СВЦЭМ!$A$39:$A$789,$A15,СВЦЭМ!$B$39:$B$789,S$11)+'СЕТ СН'!$F$11+СВЦЭМ!$D$10+'СЕТ СН'!$F$6-'СЕТ СН'!$F$23</f>
        <v>1985.27819107</v>
      </c>
      <c r="T15" s="36">
        <f>SUMIFS(СВЦЭМ!$D$39:$D$789,СВЦЭМ!$A$39:$A$789,$A15,СВЦЭМ!$B$39:$B$789,T$11)+'СЕТ СН'!$F$11+СВЦЭМ!$D$10+'СЕТ СН'!$F$6-'СЕТ СН'!$F$23</f>
        <v>1939.4609816300001</v>
      </c>
      <c r="U15" s="36">
        <f>SUMIFS(СВЦЭМ!$D$39:$D$789,СВЦЭМ!$A$39:$A$789,$A15,СВЦЭМ!$B$39:$B$789,U$11)+'СЕТ СН'!$F$11+СВЦЭМ!$D$10+'СЕТ СН'!$F$6-'СЕТ СН'!$F$23</f>
        <v>1942.56231834</v>
      </c>
      <c r="V15" s="36">
        <f>SUMIFS(СВЦЭМ!$D$39:$D$789,СВЦЭМ!$A$39:$A$789,$A15,СВЦЭМ!$B$39:$B$789,V$11)+'СЕТ СН'!$F$11+СВЦЭМ!$D$10+'СЕТ СН'!$F$6-'СЕТ СН'!$F$23</f>
        <v>1980.24744166</v>
      </c>
      <c r="W15" s="36">
        <f>SUMIFS(СВЦЭМ!$D$39:$D$789,СВЦЭМ!$A$39:$A$789,$A15,СВЦЭМ!$B$39:$B$789,W$11)+'СЕТ СН'!$F$11+СВЦЭМ!$D$10+'СЕТ СН'!$F$6-'СЕТ СН'!$F$23</f>
        <v>1999.9809517000001</v>
      </c>
      <c r="X15" s="36">
        <f>SUMIFS(СВЦЭМ!$D$39:$D$789,СВЦЭМ!$A$39:$A$789,$A15,СВЦЭМ!$B$39:$B$789,X$11)+'СЕТ СН'!$F$11+СВЦЭМ!$D$10+'СЕТ СН'!$F$6-'СЕТ СН'!$F$23</f>
        <v>2033.6248365500001</v>
      </c>
      <c r="Y15" s="36">
        <f>SUMIFS(СВЦЭМ!$D$39:$D$789,СВЦЭМ!$A$39:$A$789,$A15,СВЦЭМ!$B$39:$B$789,Y$11)+'СЕТ СН'!$F$11+СВЦЭМ!$D$10+'СЕТ СН'!$F$6-'СЕТ СН'!$F$23</f>
        <v>2070.2334114600003</v>
      </c>
    </row>
    <row r="16" spans="1:32" ht="15.75" x14ac:dyDescent="0.2">
      <c r="A16" s="35">
        <f t="shared" si="0"/>
        <v>45631</v>
      </c>
      <c r="B16" s="36">
        <f>SUMIFS(СВЦЭМ!$D$39:$D$789,СВЦЭМ!$A$39:$A$789,$A16,СВЦЭМ!$B$39:$B$789,B$11)+'СЕТ СН'!$F$11+СВЦЭМ!$D$10+'СЕТ СН'!$F$6-'СЕТ СН'!$F$23</f>
        <v>2079.0505740900003</v>
      </c>
      <c r="C16" s="36">
        <f>SUMIFS(СВЦЭМ!$D$39:$D$789,СВЦЭМ!$A$39:$A$789,$A16,СВЦЭМ!$B$39:$B$789,C$11)+'СЕТ СН'!$F$11+СВЦЭМ!$D$10+'СЕТ СН'!$F$6-'СЕТ СН'!$F$23</f>
        <v>2128.6679521000001</v>
      </c>
      <c r="D16" s="36">
        <f>SUMIFS(СВЦЭМ!$D$39:$D$789,СВЦЭМ!$A$39:$A$789,$A16,СВЦЭМ!$B$39:$B$789,D$11)+'СЕТ СН'!$F$11+СВЦЭМ!$D$10+'СЕТ СН'!$F$6-'СЕТ СН'!$F$23</f>
        <v>2140.2464402800001</v>
      </c>
      <c r="E16" s="36">
        <f>SUMIFS(СВЦЭМ!$D$39:$D$789,СВЦЭМ!$A$39:$A$789,$A16,СВЦЭМ!$B$39:$B$789,E$11)+'СЕТ СН'!$F$11+СВЦЭМ!$D$10+'СЕТ СН'!$F$6-'СЕТ СН'!$F$23</f>
        <v>2152.24056023</v>
      </c>
      <c r="F16" s="36">
        <f>SUMIFS(СВЦЭМ!$D$39:$D$789,СВЦЭМ!$A$39:$A$789,$A16,СВЦЭМ!$B$39:$B$789,F$11)+'СЕТ СН'!$F$11+СВЦЭМ!$D$10+'СЕТ СН'!$F$6-'СЕТ СН'!$F$23</f>
        <v>2146.6036831099996</v>
      </c>
      <c r="G16" s="36">
        <f>SUMIFS(СВЦЭМ!$D$39:$D$789,СВЦЭМ!$A$39:$A$789,$A16,СВЦЭМ!$B$39:$B$789,G$11)+'СЕТ СН'!$F$11+СВЦЭМ!$D$10+'СЕТ СН'!$F$6-'СЕТ СН'!$F$23</f>
        <v>2123.2908182599999</v>
      </c>
      <c r="H16" s="36">
        <f>SUMIFS(СВЦЭМ!$D$39:$D$789,СВЦЭМ!$A$39:$A$789,$A16,СВЦЭМ!$B$39:$B$789,H$11)+'СЕТ СН'!$F$11+СВЦЭМ!$D$10+'СЕТ СН'!$F$6-'СЕТ СН'!$F$23</f>
        <v>2051.4808284700002</v>
      </c>
      <c r="I16" s="36">
        <f>SUMIFS(СВЦЭМ!$D$39:$D$789,СВЦЭМ!$A$39:$A$789,$A16,СВЦЭМ!$B$39:$B$789,I$11)+'СЕТ СН'!$F$11+СВЦЭМ!$D$10+'СЕТ СН'!$F$6-'СЕТ СН'!$F$23</f>
        <v>1975.07921713</v>
      </c>
      <c r="J16" s="36">
        <f>SUMIFS(СВЦЭМ!$D$39:$D$789,СВЦЭМ!$A$39:$A$789,$A16,СВЦЭМ!$B$39:$B$789,J$11)+'СЕТ СН'!$F$11+СВЦЭМ!$D$10+'СЕТ СН'!$F$6-'СЕТ СН'!$F$23</f>
        <v>1934.8352825500001</v>
      </c>
      <c r="K16" s="36">
        <f>SUMIFS(СВЦЭМ!$D$39:$D$789,СВЦЭМ!$A$39:$A$789,$A16,СВЦЭМ!$B$39:$B$789,K$11)+'СЕТ СН'!$F$11+СВЦЭМ!$D$10+'СЕТ СН'!$F$6-'СЕТ СН'!$F$23</f>
        <v>1906.59915185</v>
      </c>
      <c r="L16" s="36">
        <f>SUMIFS(СВЦЭМ!$D$39:$D$789,СВЦЭМ!$A$39:$A$789,$A16,СВЦЭМ!$B$39:$B$789,L$11)+'СЕТ СН'!$F$11+СВЦЭМ!$D$10+'СЕТ СН'!$F$6-'СЕТ СН'!$F$23</f>
        <v>1897.1830566400001</v>
      </c>
      <c r="M16" s="36">
        <f>SUMIFS(СВЦЭМ!$D$39:$D$789,СВЦЭМ!$A$39:$A$789,$A16,СВЦЭМ!$B$39:$B$789,M$11)+'СЕТ СН'!$F$11+СВЦЭМ!$D$10+'СЕТ СН'!$F$6-'СЕТ СН'!$F$23</f>
        <v>1920.2910667799999</v>
      </c>
      <c r="N16" s="36">
        <f>SUMIFS(СВЦЭМ!$D$39:$D$789,СВЦЭМ!$A$39:$A$789,$A16,СВЦЭМ!$B$39:$B$789,N$11)+'СЕТ СН'!$F$11+СВЦЭМ!$D$10+'СЕТ СН'!$F$6-'СЕТ СН'!$F$23</f>
        <v>1930.25743625</v>
      </c>
      <c r="O16" s="36">
        <f>SUMIFS(СВЦЭМ!$D$39:$D$789,СВЦЭМ!$A$39:$A$789,$A16,СВЦЭМ!$B$39:$B$789,O$11)+'СЕТ СН'!$F$11+СВЦЭМ!$D$10+'СЕТ СН'!$F$6-'СЕТ СН'!$F$23</f>
        <v>1937.07085102</v>
      </c>
      <c r="P16" s="36">
        <f>SUMIFS(СВЦЭМ!$D$39:$D$789,СВЦЭМ!$A$39:$A$789,$A16,СВЦЭМ!$B$39:$B$789,P$11)+'СЕТ СН'!$F$11+СВЦЭМ!$D$10+'СЕТ СН'!$F$6-'СЕТ СН'!$F$23</f>
        <v>1951.6312939900001</v>
      </c>
      <c r="Q16" s="36">
        <f>SUMIFS(СВЦЭМ!$D$39:$D$789,СВЦЭМ!$A$39:$A$789,$A16,СВЦЭМ!$B$39:$B$789,Q$11)+'СЕТ СН'!$F$11+СВЦЭМ!$D$10+'СЕТ СН'!$F$6-'СЕТ СН'!$F$23</f>
        <v>1973.24523241</v>
      </c>
      <c r="R16" s="36">
        <f>SUMIFS(СВЦЭМ!$D$39:$D$789,СВЦЭМ!$A$39:$A$789,$A16,СВЦЭМ!$B$39:$B$789,R$11)+'СЕТ СН'!$F$11+СВЦЭМ!$D$10+'СЕТ СН'!$F$6-'СЕТ СН'!$F$23</f>
        <v>1975.81642683</v>
      </c>
      <c r="S16" s="36">
        <f>SUMIFS(СВЦЭМ!$D$39:$D$789,СВЦЭМ!$A$39:$A$789,$A16,СВЦЭМ!$B$39:$B$789,S$11)+'СЕТ СН'!$F$11+СВЦЭМ!$D$10+'СЕТ СН'!$F$6-'СЕТ СН'!$F$23</f>
        <v>1924.2115219699999</v>
      </c>
      <c r="T16" s="36">
        <f>SUMIFS(СВЦЭМ!$D$39:$D$789,СВЦЭМ!$A$39:$A$789,$A16,СВЦЭМ!$B$39:$B$789,T$11)+'СЕТ СН'!$F$11+СВЦЭМ!$D$10+'СЕТ СН'!$F$6-'СЕТ СН'!$F$23</f>
        <v>1874.13391013</v>
      </c>
      <c r="U16" s="36">
        <f>SUMIFS(СВЦЭМ!$D$39:$D$789,СВЦЭМ!$A$39:$A$789,$A16,СВЦЭМ!$B$39:$B$789,U$11)+'СЕТ СН'!$F$11+СВЦЭМ!$D$10+'СЕТ СН'!$F$6-'СЕТ СН'!$F$23</f>
        <v>1874.4307145400001</v>
      </c>
      <c r="V16" s="36">
        <f>SUMIFS(СВЦЭМ!$D$39:$D$789,СВЦЭМ!$A$39:$A$789,$A16,СВЦЭМ!$B$39:$B$789,V$11)+'СЕТ СН'!$F$11+СВЦЭМ!$D$10+'СЕТ СН'!$F$6-'СЕТ СН'!$F$23</f>
        <v>1908.1682024300001</v>
      </c>
      <c r="W16" s="36">
        <f>SUMIFS(СВЦЭМ!$D$39:$D$789,СВЦЭМ!$A$39:$A$789,$A16,СВЦЭМ!$B$39:$B$789,W$11)+'СЕТ СН'!$F$11+СВЦЭМ!$D$10+'СЕТ СН'!$F$6-'СЕТ СН'!$F$23</f>
        <v>1917.89319015</v>
      </c>
      <c r="X16" s="36">
        <f>SUMIFS(СВЦЭМ!$D$39:$D$789,СВЦЭМ!$A$39:$A$789,$A16,СВЦЭМ!$B$39:$B$789,X$11)+'СЕТ СН'!$F$11+СВЦЭМ!$D$10+'СЕТ СН'!$F$6-'СЕТ СН'!$F$23</f>
        <v>1932.39588116</v>
      </c>
      <c r="Y16" s="36">
        <f>SUMIFS(СВЦЭМ!$D$39:$D$789,СВЦЭМ!$A$39:$A$789,$A16,СВЦЭМ!$B$39:$B$789,Y$11)+'СЕТ СН'!$F$11+СВЦЭМ!$D$10+'СЕТ СН'!$F$6-'СЕТ СН'!$F$23</f>
        <v>1942.3040667600001</v>
      </c>
    </row>
    <row r="17" spans="1:25" ht="15.75" x14ac:dyDescent="0.2">
      <c r="A17" s="35">
        <f t="shared" si="0"/>
        <v>45632</v>
      </c>
      <c r="B17" s="36">
        <f>SUMIFS(СВЦЭМ!$D$39:$D$789,СВЦЭМ!$A$39:$A$789,$A17,СВЦЭМ!$B$39:$B$789,B$11)+'СЕТ СН'!$F$11+СВЦЭМ!$D$10+'СЕТ СН'!$F$6-'СЕТ СН'!$F$23</f>
        <v>2041.18705105</v>
      </c>
      <c r="C17" s="36">
        <f>SUMIFS(СВЦЭМ!$D$39:$D$789,СВЦЭМ!$A$39:$A$789,$A17,СВЦЭМ!$B$39:$B$789,C$11)+'СЕТ СН'!$F$11+СВЦЭМ!$D$10+'СЕТ СН'!$F$6-'СЕТ СН'!$F$23</f>
        <v>2108.5358855700001</v>
      </c>
      <c r="D17" s="36">
        <f>SUMIFS(СВЦЭМ!$D$39:$D$789,СВЦЭМ!$A$39:$A$789,$A17,СВЦЭМ!$B$39:$B$789,D$11)+'СЕТ СН'!$F$11+СВЦЭМ!$D$10+'СЕТ СН'!$F$6-'СЕТ СН'!$F$23</f>
        <v>2133.1445156799996</v>
      </c>
      <c r="E17" s="36">
        <f>SUMIFS(СВЦЭМ!$D$39:$D$789,СВЦЭМ!$A$39:$A$789,$A17,СВЦЭМ!$B$39:$B$789,E$11)+'СЕТ СН'!$F$11+СВЦЭМ!$D$10+'СЕТ СН'!$F$6-'СЕТ СН'!$F$23</f>
        <v>2144.6449618599995</v>
      </c>
      <c r="F17" s="36">
        <f>SUMIFS(СВЦЭМ!$D$39:$D$789,СВЦЭМ!$A$39:$A$789,$A17,СВЦЭМ!$B$39:$B$789,F$11)+'СЕТ СН'!$F$11+СВЦЭМ!$D$10+'СЕТ СН'!$F$6-'СЕТ СН'!$F$23</f>
        <v>2142.7577087699997</v>
      </c>
      <c r="G17" s="36">
        <f>SUMIFS(СВЦЭМ!$D$39:$D$789,СВЦЭМ!$A$39:$A$789,$A17,СВЦЭМ!$B$39:$B$789,G$11)+'СЕТ СН'!$F$11+СВЦЭМ!$D$10+'СЕТ СН'!$F$6-'СЕТ СН'!$F$23</f>
        <v>2124.8789545100003</v>
      </c>
      <c r="H17" s="36">
        <f>SUMIFS(СВЦЭМ!$D$39:$D$789,СВЦЭМ!$A$39:$A$789,$A17,СВЦЭМ!$B$39:$B$789,H$11)+'СЕТ СН'!$F$11+СВЦЭМ!$D$10+'СЕТ СН'!$F$6-'СЕТ СН'!$F$23</f>
        <v>2048.15182852</v>
      </c>
      <c r="I17" s="36">
        <f>SUMIFS(СВЦЭМ!$D$39:$D$789,СВЦЭМ!$A$39:$A$789,$A17,СВЦЭМ!$B$39:$B$789,I$11)+'СЕТ СН'!$F$11+СВЦЭМ!$D$10+'СЕТ СН'!$F$6-'СЕТ СН'!$F$23</f>
        <v>1982.8414655500001</v>
      </c>
      <c r="J17" s="36">
        <f>SUMIFS(СВЦЭМ!$D$39:$D$789,СВЦЭМ!$A$39:$A$789,$A17,СВЦЭМ!$B$39:$B$789,J$11)+'СЕТ СН'!$F$11+СВЦЭМ!$D$10+'СЕТ СН'!$F$6-'СЕТ СН'!$F$23</f>
        <v>1925.6775502400001</v>
      </c>
      <c r="K17" s="36">
        <f>SUMIFS(СВЦЭМ!$D$39:$D$789,СВЦЭМ!$A$39:$A$789,$A17,СВЦЭМ!$B$39:$B$789,K$11)+'СЕТ СН'!$F$11+СВЦЭМ!$D$10+'СЕТ СН'!$F$6-'СЕТ СН'!$F$23</f>
        <v>1895.6432475199999</v>
      </c>
      <c r="L17" s="36">
        <f>SUMIFS(СВЦЭМ!$D$39:$D$789,СВЦЭМ!$A$39:$A$789,$A17,СВЦЭМ!$B$39:$B$789,L$11)+'СЕТ СН'!$F$11+СВЦЭМ!$D$10+'СЕТ СН'!$F$6-'СЕТ СН'!$F$23</f>
        <v>1898.48125721</v>
      </c>
      <c r="M17" s="36">
        <f>SUMIFS(СВЦЭМ!$D$39:$D$789,СВЦЭМ!$A$39:$A$789,$A17,СВЦЭМ!$B$39:$B$789,M$11)+'СЕТ СН'!$F$11+СВЦЭМ!$D$10+'СЕТ СН'!$F$6-'СЕТ СН'!$F$23</f>
        <v>1912.47486822</v>
      </c>
      <c r="N17" s="36">
        <f>SUMIFS(СВЦЭМ!$D$39:$D$789,СВЦЭМ!$A$39:$A$789,$A17,СВЦЭМ!$B$39:$B$789,N$11)+'СЕТ СН'!$F$11+СВЦЭМ!$D$10+'СЕТ СН'!$F$6-'СЕТ СН'!$F$23</f>
        <v>1920.8402620300001</v>
      </c>
      <c r="O17" s="36">
        <f>SUMIFS(СВЦЭМ!$D$39:$D$789,СВЦЭМ!$A$39:$A$789,$A17,СВЦЭМ!$B$39:$B$789,O$11)+'СЕТ СН'!$F$11+СВЦЭМ!$D$10+'СЕТ СН'!$F$6-'СЕТ СН'!$F$23</f>
        <v>1925.72273862</v>
      </c>
      <c r="P17" s="36">
        <f>SUMIFS(СВЦЭМ!$D$39:$D$789,СВЦЭМ!$A$39:$A$789,$A17,СВЦЭМ!$B$39:$B$789,P$11)+'СЕТ СН'!$F$11+СВЦЭМ!$D$10+'СЕТ СН'!$F$6-'СЕТ СН'!$F$23</f>
        <v>1945.59030467</v>
      </c>
      <c r="Q17" s="36">
        <f>SUMIFS(СВЦЭМ!$D$39:$D$789,СВЦЭМ!$A$39:$A$789,$A17,СВЦЭМ!$B$39:$B$789,Q$11)+'СЕТ СН'!$F$11+СВЦЭМ!$D$10+'СЕТ СН'!$F$6-'СЕТ СН'!$F$23</f>
        <v>1955.9249066699999</v>
      </c>
      <c r="R17" s="36">
        <f>SUMIFS(СВЦЭМ!$D$39:$D$789,СВЦЭМ!$A$39:$A$789,$A17,СВЦЭМ!$B$39:$B$789,R$11)+'СЕТ СН'!$F$11+СВЦЭМ!$D$10+'СЕТ СН'!$F$6-'СЕТ СН'!$F$23</f>
        <v>1949.1510303699999</v>
      </c>
      <c r="S17" s="36">
        <f>SUMIFS(СВЦЭМ!$D$39:$D$789,СВЦЭМ!$A$39:$A$789,$A17,СВЦЭМ!$B$39:$B$789,S$11)+'СЕТ СН'!$F$11+СВЦЭМ!$D$10+'СЕТ СН'!$F$6-'СЕТ СН'!$F$23</f>
        <v>1929.20266941</v>
      </c>
      <c r="T17" s="36">
        <f>SUMIFS(СВЦЭМ!$D$39:$D$789,СВЦЭМ!$A$39:$A$789,$A17,СВЦЭМ!$B$39:$B$789,T$11)+'СЕТ СН'!$F$11+СВЦЭМ!$D$10+'СЕТ СН'!$F$6-'СЕТ СН'!$F$23</f>
        <v>1880.0273244100001</v>
      </c>
      <c r="U17" s="36">
        <f>SUMIFS(СВЦЭМ!$D$39:$D$789,СВЦЭМ!$A$39:$A$789,$A17,СВЦЭМ!$B$39:$B$789,U$11)+'СЕТ СН'!$F$11+СВЦЭМ!$D$10+'СЕТ СН'!$F$6-'СЕТ СН'!$F$23</f>
        <v>1866.71970809</v>
      </c>
      <c r="V17" s="36">
        <f>SUMIFS(СВЦЭМ!$D$39:$D$789,СВЦЭМ!$A$39:$A$789,$A17,СВЦЭМ!$B$39:$B$789,V$11)+'СЕТ СН'!$F$11+СВЦЭМ!$D$10+'СЕТ СН'!$F$6-'СЕТ СН'!$F$23</f>
        <v>1907.5834768100001</v>
      </c>
      <c r="W17" s="36">
        <f>SUMIFS(СВЦЭМ!$D$39:$D$789,СВЦЭМ!$A$39:$A$789,$A17,СВЦЭМ!$B$39:$B$789,W$11)+'СЕТ СН'!$F$11+СВЦЭМ!$D$10+'СЕТ СН'!$F$6-'СЕТ СН'!$F$23</f>
        <v>1909.60090661</v>
      </c>
      <c r="X17" s="36">
        <f>SUMIFS(СВЦЭМ!$D$39:$D$789,СВЦЭМ!$A$39:$A$789,$A17,СВЦЭМ!$B$39:$B$789,X$11)+'СЕТ СН'!$F$11+СВЦЭМ!$D$10+'СЕТ СН'!$F$6-'СЕТ СН'!$F$23</f>
        <v>1915.7486650200001</v>
      </c>
      <c r="Y17" s="36">
        <f>SUMIFS(СВЦЭМ!$D$39:$D$789,СВЦЭМ!$A$39:$A$789,$A17,СВЦЭМ!$B$39:$B$789,Y$11)+'СЕТ СН'!$F$11+СВЦЭМ!$D$10+'СЕТ СН'!$F$6-'СЕТ СН'!$F$23</f>
        <v>1942.8131116500001</v>
      </c>
    </row>
    <row r="18" spans="1:25" ht="15.75" x14ac:dyDescent="0.2">
      <c r="A18" s="35">
        <f t="shared" si="0"/>
        <v>45633</v>
      </c>
      <c r="B18" s="36">
        <f>SUMIFS(СВЦЭМ!$D$39:$D$789,СВЦЭМ!$A$39:$A$789,$A18,СВЦЭМ!$B$39:$B$789,B$11)+'СЕТ СН'!$F$11+СВЦЭМ!$D$10+'СЕТ СН'!$F$6-'СЕТ СН'!$F$23</f>
        <v>2020.2061120800001</v>
      </c>
      <c r="C18" s="36">
        <f>SUMIFS(СВЦЭМ!$D$39:$D$789,СВЦЭМ!$A$39:$A$789,$A18,СВЦЭМ!$B$39:$B$789,C$11)+'СЕТ СН'!$F$11+СВЦЭМ!$D$10+'СЕТ СН'!$F$6-'СЕТ СН'!$F$23</f>
        <v>1994.3421967900001</v>
      </c>
      <c r="D18" s="36">
        <f>SUMIFS(СВЦЭМ!$D$39:$D$789,СВЦЭМ!$A$39:$A$789,$A18,СВЦЭМ!$B$39:$B$789,D$11)+'СЕТ СН'!$F$11+СВЦЭМ!$D$10+'СЕТ СН'!$F$6-'СЕТ СН'!$F$23</f>
        <v>2023.0903558499999</v>
      </c>
      <c r="E18" s="36">
        <f>SUMIFS(СВЦЭМ!$D$39:$D$789,СВЦЭМ!$A$39:$A$789,$A18,СВЦЭМ!$B$39:$B$789,E$11)+'СЕТ СН'!$F$11+СВЦЭМ!$D$10+'СЕТ СН'!$F$6-'СЕТ СН'!$F$23</f>
        <v>2046.05727245</v>
      </c>
      <c r="F18" s="36">
        <f>SUMIFS(СВЦЭМ!$D$39:$D$789,СВЦЭМ!$A$39:$A$789,$A18,СВЦЭМ!$B$39:$B$789,F$11)+'СЕТ СН'!$F$11+СВЦЭМ!$D$10+'СЕТ СН'!$F$6-'СЕТ СН'!$F$23</f>
        <v>2043.40418148</v>
      </c>
      <c r="G18" s="36">
        <f>SUMIFS(СВЦЭМ!$D$39:$D$789,СВЦЭМ!$A$39:$A$789,$A18,СВЦЭМ!$B$39:$B$789,G$11)+'СЕТ СН'!$F$11+СВЦЭМ!$D$10+'СЕТ СН'!$F$6-'СЕТ СН'!$F$23</f>
        <v>2026.89484221</v>
      </c>
      <c r="H18" s="36">
        <f>SUMIFS(СВЦЭМ!$D$39:$D$789,СВЦЭМ!$A$39:$A$789,$A18,СВЦЭМ!$B$39:$B$789,H$11)+'СЕТ СН'!$F$11+СВЦЭМ!$D$10+'СЕТ СН'!$F$6-'СЕТ СН'!$F$23</f>
        <v>2005.47421863</v>
      </c>
      <c r="I18" s="36">
        <f>SUMIFS(СВЦЭМ!$D$39:$D$789,СВЦЭМ!$A$39:$A$789,$A18,СВЦЭМ!$B$39:$B$789,I$11)+'СЕТ СН'!$F$11+СВЦЭМ!$D$10+'СЕТ СН'!$F$6-'СЕТ СН'!$F$23</f>
        <v>2005.4779461200001</v>
      </c>
      <c r="J18" s="36">
        <f>SUMIFS(СВЦЭМ!$D$39:$D$789,СВЦЭМ!$A$39:$A$789,$A18,СВЦЭМ!$B$39:$B$789,J$11)+'СЕТ СН'!$F$11+СВЦЭМ!$D$10+'СЕТ СН'!$F$6-'СЕТ СН'!$F$23</f>
        <v>1947.4466085399999</v>
      </c>
      <c r="K18" s="36">
        <f>SUMIFS(СВЦЭМ!$D$39:$D$789,СВЦЭМ!$A$39:$A$789,$A18,СВЦЭМ!$B$39:$B$789,K$11)+'СЕТ СН'!$F$11+СВЦЭМ!$D$10+'СЕТ СН'!$F$6-'СЕТ СН'!$F$23</f>
        <v>1865.40938099</v>
      </c>
      <c r="L18" s="36">
        <f>SUMIFS(СВЦЭМ!$D$39:$D$789,СВЦЭМ!$A$39:$A$789,$A18,СВЦЭМ!$B$39:$B$789,L$11)+'СЕТ СН'!$F$11+СВЦЭМ!$D$10+'СЕТ СН'!$F$6-'СЕТ СН'!$F$23</f>
        <v>1837.2323304900001</v>
      </c>
      <c r="M18" s="36">
        <f>SUMIFS(СВЦЭМ!$D$39:$D$789,СВЦЭМ!$A$39:$A$789,$A18,СВЦЭМ!$B$39:$B$789,M$11)+'СЕТ СН'!$F$11+СВЦЭМ!$D$10+'СЕТ СН'!$F$6-'СЕТ СН'!$F$23</f>
        <v>1838.93900416</v>
      </c>
      <c r="N18" s="36">
        <f>SUMIFS(СВЦЭМ!$D$39:$D$789,СВЦЭМ!$A$39:$A$789,$A18,СВЦЭМ!$B$39:$B$789,N$11)+'СЕТ СН'!$F$11+СВЦЭМ!$D$10+'СЕТ СН'!$F$6-'СЕТ СН'!$F$23</f>
        <v>1858.3325415700001</v>
      </c>
      <c r="O18" s="36">
        <f>SUMIFS(СВЦЭМ!$D$39:$D$789,СВЦЭМ!$A$39:$A$789,$A18,СВЦЭМ!$B$39:$B$789,O$11)+'СЕТ СН'!$F$11+СВЦЭМ!$D$10+'СЕТ СН'!$F$6-'СЕТ СН'!$F$23</f>
        <v>1862.6777733399999</v>
      </c>
      <c r="P18" s="36">
        <f>SUMIFS(СВЦЭМ!$D$39:$D$789,СВЦЭМ!$A$39:$A$789,$A18,СВЦЭМ!$B$39:$B$789,P$11)+'СЕТ СН'!$F$11+СВЦЭМ!$D$10+'СЕТ СН'!$F$6-'СЕТ СН'!$F$23</f>
        <v>1877.5759180300001</v>
      </c>
      <c r="Q18" s="36">
        <f>SUMIFS(СВЦЭМ!$D$39:$D$789,СВЦЭМ!$A$39:$A$789,$A18,СВЦЭМ!$B$39:$B$789,Q$11)+'СЕТ СН'!$F$11+СВЦЭМ!$D$10+'СЕТ СН'!$F$6-'СЕТ СН'!$F$23</f>
        <v>1875.8116305999999</v>
      </c>
      <c r="R18" s="36">
        <f>SUMIFS(СВЦЭМ!$D$39:$D$789,СВЦЭМ!$A$39:$A$789,$A18,СВЦЭМ!$B$39:$B$789,R$11)+'СЕТ СН'!$F$11+СВЦЭМ!$D$10+'СЕТ СН'!$F$6-'СЕТ СН'!$F$23</f>
        <v>1879.44564184</v>
      </c>
      <c r="S18" s="36">
        <f>SUMIFS(СВЦЭМ!$D$39:$D$789,СВЦЭМ!$A$39:$A$789,$A18,СВЦЭМ!$B$39:$B$789,S$11)+'СЕТ СН'!$F$11+СВЦЭМ!$D$10+'СЕТ СН'!$F$6-'СЕТ СН'!$F$23</f>
        <v>1851.8655106900001</v>
      </c>
      <c r="T18" s="36">
        <f>SUMIFS(СВЦЭМ!$D$39:$D$789,СВЦЭМ!$A$39:$A$789,$A18,СВЦЭМ!$B$39:$B$789,T$11)+'СЕТ СН'!$F$11+СВЦЭМ!$D$10+'СЕТ СН'!$F$6-'СЕТ СН'!$F$23</f>
        <v>1814.20344703</v>
      </c>
      <c r="U18" s="36">
        <f>SUMIFS(СВЦЭМ!$D$39:$D$789,СВЦЭМ!$A$39:$A$789,$A18,СВЦЭМ!$B$39:$B$789,U$11)+'СЕТ СН'!$F$11+СВЦЭМ!$D$10+'СЕТ СН'!$F$6-'СЕТ СН'!$F$23</f>
        <v>1835.12172252</v>
      </c>
      <c r="V18" s="36">
        <f>SUMIFS(СВЦЭМ!$D$39:$D$789,СВЦЭМ!$A$39:$A$789,$A18,СВЦЭМ!$B$39:$B$789,V$11)+'СЕТ СН'!$F$11+СВЦЭМ!$D$10+'СЕТ СН'!$F$6-'СЕТ СН'!$F$23</f>
        <v>1851.38099547</v>
      </c>
      <c r="W18" s="36">
        <f>SUMIFS(СВЦЭМ!$D$39:$D$789,СВЦЭМ!$A$39:$A$789,$A18,СВЦЭМ!$B$39:$B$789,W$11)+'СЕТ СН'!$F$11+СВЦЭМ!$D$10+'СЕТ СН'!$F$6-'СЕТ СН'!$F$23</f>
        <v>1867.5208365799999</v>
      </c>
      <c r="X18" s="36">
        <f>SUMIFS(СВЦЭМ!$D$39:$D$789,СВЦЭМ!$A$39:$A$789,$A18,СВЦЭМ!$B$39:$B$789,X$11)+'СЕТ СН'!$F$11+СВЦЭМ!$D$10+'СЕТ СН'!$F$6-'СЕТ СН'!$F$23</f>
        <v>1905.8586977300001</v>
      </c>
      <c r="Y18" s="36">
        <f>SUMIFS(СВЦЭМ!$D$39:$D$789,СВЦЭМ!$A$39:$A$789,$A18,СВЦЭМ!$B$39:$B$789,Y$11)+'СЕТ СН'!$F$11+СВЦЭМ!$D$10+'СЕТ СН'!$F$6-'СЕТ СН'!$F$23</f>
        <v>1959.46243521</v>
      </c>
    </row>
    <row r="19" spans="1:25" ht="15.75" x14ac:dyDescent="0.2">
      <c r="A19" s="35">
        <f t="shared" si="0"/>
        <v>45634</v>
      </c>
      <c r="B19" s="36">
        <f>SUMIFS(СВЦЭМ!$D$39:$D$789,СВЦЭМ!$A$39:$A$789,$A19,СВЦЭМ!$B$39:$B$789,B$11)+'СЕТ СН'!$F$11+СВЦЭМ!$D$10+'СЕТ СН'!$F$6-'СЕТ СН'!$F$23</f>
        <v>1952.0850864500001</v>
      </c>
      <c r="C19" s="36">
        <f>SUMIFS(СВЦЭМ!$D$39:$D$789,СВЦЭМ!$A$39:$A$789,$A19,СВЦЭМ!$B$39:$B$789,C$11)+'СЕТ СН'!$F$11+СВЦЭМ!$D$10+'СЕТ СН'!$F$6-'СЕТ СН'!$F$23</f>
        <v>1983.0683996600001</v>
      </c>
      <c r="D19" s="36">
        <f>SUMIFS(СВЦЭМ!$D$39:$D$789,СВЦЭМ!$A$39:$A$789,$A19,СВЦЭМ!$B$39:$B$789,D$11)+'СЕТ СН'!$F$11+СВЦЭМ!$D$10+'СЕТ СН'!$F$6-'СЕТ СН'!$F$23</f>
        <v>2013.04546564</v>
      </c>
      <c r="E19" s="36">
        <f>SUMIFS(СВЦЭМ!$D$39:$D$789,СВЦЭМ!$A$39:$A$789,$A19,СВЦЭМ!$B$39:$B$789,E$11)+'СЕТ СН'!$F$11+СВЦЭМ!$D$10+'СЕТ СН'!$F$6-'СЕТ СН'!$F$23</f>
        <v>2041.43131715</v>
      </c>
      <c r="F19" s="36">
        <f>SUMIFS(СВЦЭМ!$D$39:$D$789,СВЦЭМ!$A$39:$A$789,$A19,СВЦЭМ!$B$39:$B$789,F$11)+'СЕТ СН'!$F$11+СВЦЭМ!$D$10+'СЕТ СН'!$F$6-'СЕТ СН'!$F$23</f>
        <v>2053.6157522900003</v>
      </c>
      <c r="G19" s="36">
        <f>SUMIFS(СВЦЭМ!$D$39:$D$789,СВЦЭМ!$A$39:$A$789,$A19,СВЦЭМ!$B$39:$B$789,G$11)+'СЕТ СН'!$F$11+СВЦЭМ!$D$10+'СЕТ СН'!$F$6-'СЕТ СН'!$F$23</f>
        <v>2031.41189209</v>
      </c>
      <c r="H19" s="36">
        <f>SUMIFS(СВЦЭМ!$D$39:$D$789,СВЦЭМ!$A$39:$A$789,$A19,СВЦЭМ!$B$39:$B$789,H$11)+'СЕТ СН'!$F$11+СВЦЭМ!$D$10+'СЕТ СН'!$F$6-'СЕТ СН'!$F$23</f>
        <v>2047.4027261200001</v>
      </c>
      <c r="I19" s="36">
        <f>SUMIFS(СВЦЭМ!$D$39:$D$789,СВЦЭМ!$A$39:$A$789,$A19,СВЦЭМ!$B$39:$B$789,I$11)+'СЕТ СН'!$F$11+СВЦЭМ!$D$10+'СЕТ СН'!$F$6-'СЕТ СН'!$F$23</f>
        <v>2036.7149393</v>
      </c>
      <c r="J19" s="36">
        <f>SUMIFS(СВЦЭМ!$D$39:$D$789,СВЦЭМ!$A$39:$A$789,$A19,СВЦЭМ!$B$39:$B$789,J$11)+'СЕТ СН'!$F$11+СВЦЭМ!$D$10+'СЕТ СН'!$F$6-'СЕТ СН'!$F$23</f>
        <v>1981.8317976999999</v>
      </c>
      <c r="K19" s="36">
        <f>SUMIFS(СВЦЭМ!$D$39:$D$789,СВЦЭМ!$A$39:$A$789,$A19,СВЦЭМ!$B$39:$B$789,K$11)+'СЕТ СН'!$F$11+СВЦЭМ!$D$10+'СЕТ СН'!$F$6-'СЕТ СН'!$F$23</f>
        <v>1911.13175118</v>
      </c>
      <c r="L19" s="36">
        <f>SUMIFS(СВЦЭМ!$D$39:$D$789,СВЦЭМ!$A$39:$A$789,$A19,СВЦЭМ!$B$39:$B$789,L$11)+'СЕТ СН'!$F$11+СВЦЭМ!$D$10+'СЕТ СН'!$F$6-'СЕТ СН'!$F$23</f>
        <v>1864.79691862</v>
      </c>
      <c r="M19" s="36">
        <f>SUMIFS(СВЦЭМ!$D$39:$D$789,СВЦЭМ!$A$39:$A$789,$A19,СВЦЭМ!$B$39:$B$789,M$11)+'СЕТ СН'!$F$11+СВЦЭМ!$D$10+'СЕТ СН'!$F$6-'СЕТ СН'!$F$23</f>
        <v>1864.0477068600001</v>
      </c>
      <c r="N19" s="36">
        <f>SUMIFS(СВЦЭМ!$D$39:$D$789,СВЦЭМ!$A$39:$A$789,$A19,СВЦЭМ!$B$39:$B$789,N$11)+'СЕТ СН'!$F$11+СВЦЭМ!$D$10+'СЕТ СН'!$F$6-'СЕТ СН'!$F$23</f>
        <v>1888.04112343</v>
      </c>
      <c r="O19" s="36">
        <f>SUMIFS(СВЦЭМ!$D$39:$D$789,СВЦЭМ!$A$39:$A$789,$A19,СВЦЭМ!$B$39:$B$789,O$11)+'СЕТ СН'!$F$11+СВЦЭМ!$D$10+'СЕТ СН'!$F$6-'СЕТ СН'!$F$23</f>
        <v>1899.74969487</v>
      </c>
      <c r="P19" s="36">
        <f>SUMIFS(СВЦЭМ!$D$39:$D$789,СВЦЭМ!$A$39:$A$789,$A19,СВЦЭМ!$B$39:$B$789,P$11)+'СЕТ СН'!$F$11+СВЦЭМ!$D$10+'СЕТ СН'!$F$6-'СЕТ СН'!$F$23</f>
        <v>1909.7970318499999</v>
      </c>
      <c r="Q19" s="36">
        <f>SUMIFS(СВЦЭМ!$D$39:$D$789,СВЦЭМ!$A$39:$A$789,$A19,СВЦЭМ!$B$39:$B$789,Q$11)+'СЕТ СН'!$F$11+СВЦЭМ!$D$10+'СЕТ СН'!$F$6-'СЕТ СН'!$F$23</f>
        <v>1917.0507003499999</v>
      </c>
      <c r="R19" s="36">
        <f>SUMIFS(СВЦЭМ!$D$39:$D$789,СВЦЭМ!$A$39:$A$789,$A19,СВЦЭМ!$B$39:$B$789,R$11)+'СЕТ СН'!$F$11+СВЦЭМ!$D$10+'СЕТ СН'!$F$6-'СЕТ СН'!$F$23</f>
        <v>1911.04241127</v>
      </c>
      <c r="S19" s="36">
        <f>SUMIFS(СВЦЭМ!$D$39:$D$789,СВЦЭМ!$A$39:$A$789,$A19,СВЦЭМ!$B$39:$B$789,S$11)+'СЕТ СН'!$F$11+СВЦЭМ!$D$10+'СЕТ СН'!$F$6-'СЕТ СН'!$F$23</f>
        <v>1852.27840962</v>
      </c>
      <c r="T19" s="36">
        <f>SUMIFS(СВЦЭМ!$D$39:$D$789,СВЦЭМ!$A$39:$A$789,$A19,СВЦЭМ!$B$39:$B$789,T$11)+'СЕТ СН'!$F$11+СВЦЭМ!$D$10+'СЕТ СН'!$F$6-'СЕТ СН'!$F$23</f>
        <v>1780.53836873</v>
      </c>
      <c r="U19" s="36">
        <f>SUMIFS(СВЦЭМ!$D$39:$D$789,СВЦЭМ!$A$39:$A$789,$A19,СВЦЭМ!$B$39:$B$789,U$11)+'СЕТ СН'!$F$11+СВЦЭМ!$D$10+'СЕТ СН'!$F$6-'СЕТ СН'!$F$23</f>
        <v>1778.3539573400001</v>
      </c>
      <c r="V19" s="36">
        <f>SUMIFS(СВЦЭМ!$D$39:$D$789,СВЦЭМ!$A$39:$A$789,$A19,СВЦЭМ!$B$39:$B$789,V$11)+'СЕТ СН'!$F$11+СВЦЭМ!$D$10+'СЕТ СН'!$F$6-'СЕТ СН'!$F$23</f>
        <v>1806.29684759</v>
      </c>
      <c r="W19" s="36">
        <f>SUMIFS(СВЦЭМ!$D$39:$D$789,СВЦЭМ!$A$39:$A$789,$A19,СВЦЭМ!$B$39:$B$789,W$11)+'СЕТ СН'!$F$11+СВЦЭМ!$D$10+'СЕТ СН'!$F$6-'СЕТ СН'!$F$23</f>
        <v>1843.7272656499999</v>
      </c>
      <c r="X19" s="36">
        <f>SUMIFS(СВЦЭМ!$D$39:$D$789,СВЦЭМ!$A$39:$A$789,$A19,СВЦЭМ!$B$39:$B$789,X$11)+'СЕТ СН'!$F$11+СВЦЭМ!$D$10+'СЕТ СН'!$F$6-'СЕТ СН'!$F$23</f>
        <v>1859.5239000199999</v>
      </c>
      <c r="Y19" s="36">
        <f>SUMIFS(СВЦЭМ!$D$39:$D$789,СВЦЭМ!$A$39:$A$789,$A19,СВЦЭМ!$B$39:$B$789,Y$11)+'СЕТ СН'!$F$11+СВЦЭМ!$D$10+'СЕТ СН'!$F$6-'СЕТ СН'!$F$23</f>
        <v>1860.4929664900001</v>
      </c>
    </row>
    <row r="20" spans="1:25" ht="15.75" x14ac:dyDescent="0.2">
      <c r="A20" s="35">
        <f t="shared" si="0"/>
        <v>45635</v>
      </c>
      <c r="B20" s="36">
        <f>SUMIFS(СВЦЭМ!$D$39:$D$789,СВЦЭМ!$A$39:$A$789,$A20,СВЦЭМ!$B$39:$B$789,B$11)+'СЕТ СН'!$F$11+СВЦЭМ!$D$10+'СЕТ СН'!$F$6-'СЕТ СН'!$F$23</f>
        <v>1933.89649347</v>
      </c>
      <c r="C20" s="36">
        <f>SUMIFS(СВЦЭМ!$D$39:$D$789,СВЦЭМ!$A$39:$A$789,$A20,СВЦЭМ!$B$39:$B$789,C$11)+'СЕТ СН'!$F$11+СВЦЭМ!$D$10+'СЕТ СН'!$F$6-'СЕТ СН'!$F$23</f>
        <v>1955.8135670900001</v>
      </c>
      <c r="D20" s="36">
        <f>SUMIFS(СВЦЭМ!$D$39:$D$789,СВЦЭМ!$A$39:$A$789,$A20,СВЦЭМ!$B$39:$B$789,D$11)+'СЕТ СН'!$F$11+СВЦЭМ!$D$10+'СЕТ СН'!$F$6-'СЕТ СН'!$F$23</f>
        <v>1997.2739621600001</v>
      </c>
      <c r="E20" s="36">
        <f>SUMIFS(СВЦЭМ!$D$39:$D$789,СВЦЭМ!$A$39:$A$789,$A20,СВЦЭМ!$B$39:$B$789,E$11)+'СЕТ СН'!$F$11+СВЦЭМ!$D$10+'СЕТ СН'!$F$6-'СЕТ СН'!$F$23</f>
        <v>2017.58006875</v>
      </c>
      <c r="F20" s="36">
        <f>SUMIFS(СВЦЭМ!$D$39:$D$789,СВЦЭМ!$A$39:$A$789,$A20,СВЦЭМ!$B$39:$B$789,F$11)+'СЕТ СН'!$F$11+СВЦЭМ!$D$10+'СЕТ СН'!$F$6-'СЕТ СН'!$F$23</f>
        <v>2018.2907001600001</v>
      </c>
      <c r="G20" s="36">
        <f>SUMIFS(СВЦЭМ!$D$39:$D$789,СВЦЭМ!$A$39:$A$789,$A20,СВЦЭМ!$B$39:$B$789,G$11)+'СЕТ СН'!$F$11+СВЦЭМ!$D$10+'СЕТ СН'!$F$6-'СЕТ СН'!$F$23</f>
        <v>1982.4812925000001</v>
      </c>
      <c r="H20" s="36">
        <f>SUMIFS(СВЦЭМ!$D$39:$D$789,СВЦЭМ!$A$39:$A$789,$A20,СВЦЭМ!$B$39:$B$789,H$11)+'СЕТ СН'!$F$11+СВЦЭМ!$D$10+'СЕТ СН'!$F$6-'СЕТ СН'!$F$23</f>
        <v>1904.48983011</v>
      </c>
      <c r="I20" s="36">
        <f>SUMIFS(СВЦЭМ!$D$39:$D$789,СВЦЭМ!$A$39:$A$789,$A20,СВЦЭМ!$B$39:$B$789,I$11)+'СЕТ СН'!$F$11+СВЦЭМ!$D$10+'СЕТ СН'!$F$6-'СЕТ СН'!$F$23</f>
        <v>1838.17589806</v>
      </c>
      <c r="J20" s="36">
        <f>SUMIFS(СВЦЭМ!$D$39:$D$789,СВЦЭМ!$A$39:$A$789,$A20,СВЦЭМ!$B$39:$B$789,J$11)+'СЕТ СН'!$F$11+СВЦЭМ!$D$10+'СЕТ СН'!$F$6-'СЕТ СН'!$F$23</f>
        <v>1855.1564095700001</v>
      </c>
      <c r="K20" s="36">
        <f>SUMIFS(СВЦЭМ!$D$39:$D$789,СВЦЭМ!$A$39:$A$789,$A20,СВЦЭМ!$B$39:$B$789,K$11)+'СЕТ СН'!$F$11+СВЦЭМ!$D$10+'СЕТ СН'!$F$6-'СЕТ СН'!$F$23</f>
        <v>1839.7909602100001</v>
      </c>
      <c r="L20" s="36">
        <f>SUMIFS(СВЦЭМ!$D$39:$D$789,СВЦЭМ!$A$39:$A$789,$A20,СВЦЭМ!$B$39:$B$789,L$11)+'СЕТ СН'!$F$11+СВЦЭМ!$D$10+'СЕТ СН'!$F$6-'СЕТ СН'!$F$23</f>
        <v>1833.6508684299999</v>
      </c>
      <c r="M20" s="36">
        <f>SUMIFS(СВЦЭМ!$D$39:$D$789,СВЦЭМ!$A$39:$A$789,$A20,СВЦЭМ!$B$39:$B$789,M$11)+'СЕТ СН'!$F$11+СВЦЭМ!$D$10+'СЕТ СН'!$F$6-'СЕТ СН'!$F$23</f>
        <v>1854.46522028</v>
      </c>
      <c r="N20" s="36">
        <f>SUMIFS(СВЦЭМ!$D$39:$D$789,СВЦЭМ!$A$39:$A$789,$A20,СВЦЭМ!$B$39:$B$789,N$11)+'СЕТ СН'!$F$11+СВЦЭМ!$D$10+'СЕТ СН'!$F$6-'СЕТ СН'!$F$23</f>
        <v>1847.1989724300001</v>
      </c>
      <c r="O20" s="36">
        <f>SUMIFS(СВЦЭМ!$D$39:$D$789,СВЦЭМ!$A$39:$A$789,$A20,СВЦЭМ!$B$39:$B$789,O$11)+'СЕТ СН'!$F$11+СВЦЭМ!$D$10+'СЕТ СН'!$F$6-'СЕТ СН'!$F$23</f>
        <v>1857.21455339</v>
      </c>
      <c r="P20" s="36">
        <f>SUMIFS(СВЦЭМ!$D$39:$D$789,СВЦЭМ!$A$39:$A$789,$A20,СВЦЭМ!$B$39:$B$789,P$11)+'СЕТ СН'!$F$11+СВЦЭМ!$D$10+'СЕТ СН'!$F$6-'СЕТ СН'!$F$23</f>
        <v>1863.7618762700001</v>
      </c>
      <c r="Q20" s="36">
        <f>SUMIFS(СВЦЭМ!$D$39:$D$789,СВЦЭМ!$A$39:$A$789,$A20,СВЦЭМ!$B$39:$B$789,Q$11)+'СЕТ СН'!$F$11+СВЦЭМ!$D$10+'СЕТ СН'!$F$6-'СЕТ СН'!$F$23</f>
        <v>1867.14072558</v>
      </c>
      <c r="R20" s="36">
        <f>SUMIFS(СВЦЭМ!$D$39:$D$789,СВЦЭМ!$A$39:$A$789,$A20,СВЦЭМ!$B$39:$B$789,R$11)+'СЕТ СН'!$F$11+СВЦЭМ!$D$10+'СЕТ СН'!$F$6-'СЕТ СН'!$F$23</f>
        <v>1852.78126563</v>
      </c>
      <c r="S20" s="36">
        <f>SUMIFS(СВЦЭМ!$D$39:$D$789,СВЦЭМ!$A$39:$A$789,$A20,СВЦЭМ!$B$39:$B$789,S$11)+'СЕТ СН'!$F$11+СВЦЭМ!$D$10+'СЕТ СН'!$F$6-'СЕТ СН'!$F$23</f>
        <v>1819.7880560799999</v>
      </c>
      <c r="T20" s="36">
        <f>SUMIFS(СВЦЭМ!$D$39:$D$789,СВЦЭМ!$A$39:$A$789,$A20,СВЦЭМ!$B$39:$B$789,T$11)+'СЕТ СН'!$F$11+СВЦЭМ!$D$10+'СЕТ СН'!$F$6-'СЕТ СН'!$F$23</f>
        <v>1796.7653690899999</v>
      </c>
      <c r="U20" s="36">
        <f>SUMIFS(СВЦЭМ!$D$39:$D$789,СВЦЭМ!$A$39:$A$789,$A20,СВЦЭМ!$B$39:$B$789,U$11)+'СЕТ СН'!$F$11+СВЦЭМ!$D$10+'СЕТ СН'!$F$6-'СЕТ СН'!$F$23</f>
        <v>1802.66474558</v>
      </c>
      <c r="V20" s="36">
        <f>SUMIFS(СВЦЭМ!$D$39:$D$789,СВЦЭМ!$A$39:$A$789,$A20,СВЦЭМ!$B$39:$B$789,V$11)+'СЕТ СН'!$F$11+СВЦЭМ!$D$10+'СЕТ СН'!$F$6-'СЕТ СН'!$F$23</f>
        <v>1828.2034430000001</v>
      </c>
      <c r="W20" s="36">
        <f>SUMIFS(СВЦЭМ!$D$39:$D$789,СВЦЭМ!$A$39:$A$789,$A20,СВЦЭМ!$B$39:$B$789,W$11)+'СЕТ СН'!$F$11+СВЦЭМ!$D$10+'СЕТ СН'!$F$6-'СЕТ СН'!$F$23</f>
        <v>1843.91413235</v>
      </c>
      <c r="X20" s="36">
        <f>SUMIFS(СВЦЭМ!$D$39:$D$789,СВЦЭМ!$A$39:$A$789,$A20,СВЦЭМ!$B$39:$B$789,X$11)+'СЕТ СН'!$F$11+СВЦЭМ!$D$10+'СЕТ СН'!$F$6-'СЕТ СН'!$F$23</f>
        <v>1848.75812243</v>
      </c>
      <c r="Y20" s="36">
        <f>SUMIFS(СВЦЭМ!$D$39:$D$789,СВЦЭМ!$A$39:$A$789,$A20,СВЦЭМ!$B$39:$B$789,Y$11)+'СЕТ СН'!$F$11+СВЦЭМ!$D$10+'СЕТ СН'!$F$6-'СЕТ СН'!$F$23</f>
        <v>1841.98089544</v>
      </c>
    </row>
    <row r="21" spans="1:25" ht="15.75" x14ac:dyDescent="0.2">
      <c r="A21" s="35">
        <f t="shared" si="0"/>
        <v>45636</v>
      </c>
      <c r="B21" s="36">
        <f>SUMIFS(СВЦЭМ!$D$39:$D$789,СВЦЭМ!$A$39:$A$789,$A21,СВЦЭМ!$B$39:$B$789,B$11)+'СЕТ СН'!$F$11+СВЦЭМ!$D$10+'СЕТ СН'!$F$6-'СЕТ СН'!$F$23</f>
        <v>1960.7332956499999</v>
      </c>
      <c r="C21" s="36">
        <f>SUMIFS(СВЦЭМ!$D$39:$D$789,СВЦЭМ!$A$39:$A$789,$A21,СВЦЭМ!$B$39:$B$789,C$11)+'СЕТ СН'!$F$11+СВЦЭМ!$D$10+'СЕТ СН'!$F$6-'СЕТ СН'!$F$23</f>
        <v>2015.03137436</v>
      </c>
      <c r="D21" s="36">
        <f>SUMIFS(СВЦЭМ!$D$39:$D$789,СВЦЭМ!$A$39:$A$789,$A21,СВЦЭМ!$B$39:$B$789,D$11)+'СЕТ СН'!$F$11+СВЦЭМ!$D$10+'СЕТ СН'!$F$6-'СЕТ СН'!$F$23</f>
        <v>2029.8127988900001</v>
      </c>
      <c r="E21" s="36">
        <f>SUMIFS(СВЦЭМ!$D$39:$D$789,СВЦЭМ!$A$39:$A$789,$A21,СВЦЭМ!$B$39:$B$789,E$11)+'СЕТ СН'!$F$11+СВЦЭМ!$D$10+'СЕТ СН'!$F$6-'СЕТ СН'!$F$23</f>
        <v>2047.26704367</v>
      </c>
      <c r="F21" s="36">
        <f>SUMIFS(СВЦЭМ!$D$39:$D$789,СВЦЭМ!$A$39:$A$789,$A21,СВЦЭМ!$B$39:$B$789,F$11)+'СЕТ СН'!$F$11+СВЦЭМ!$D$10+'СЕТ СН'!$F$6-'СЕТ СН'!$F$23</f>
        <v>2049.1291767500002</v>
      </c>
      <c r="G21" s="36">
        <f>SUMIFS(СВЦЭМ!$D$39:$D$789,СВЦЭМ!$A$39:$A$789,$A21,СВЦЭМ!$B$39:$B$789,G$11)+'СЕТ СН'!$F$11+СВЦЭМ!$D$10+'СЕТ СН'!$F$6-'СЕТ СН'!$F$23</f>
        <v>2021.4170414499999</v>
      </c>
      <c r="H21" s="36">
        <f>SUMIFS(СВЦЭМ!$D$39:$D$789,СВЦЭМ!$A$39:$A$789,$A21,СВЦЭМ!$B$39:$B$789,H$11)+'СЕТ СН'!$F$11+СВЦЭМ!$D$10+'СЕТ СН'!$F$6-'СЕТ СН'!$F$23</f>
        <v>1950.8618681099999</v>
      </c>
      <c r="I21" s="36">
        <f>SUMIFS(СВЦЭМ!$D$39:$D$789,СВЦЭМ!$A$39:$A$789,$A21,СВЦЭМ!$B$39:$B$789,I$11)+'СЕТ СН'!$F$11+СВЦЭМ!$D$10+'СЕТ СН'!$F$6-'СЕТ СН'!$F$23</f>
        <v>1879.60661523</v>
      </c>
      <c r="J21" s="36">
        <f>SUMIFS(СВЦЭМ!$D$39:$D$789,СВЦЭМ!$A$39:$A$789,$A21,СВЦЭМ!$B$39:$B$789,J$11)+'СЕТ СН'!$F$11+СВЦЭМ!$D$10+'СЕТ СН'!$F$6-'СЕТ СН'!$F$23</f>
        <v>1828.2193775400001</v>
      </c>
      <c r="K21" s="36">
        <f>SUMIFS(СВЦЭМ!$D$39:$D$789,СВЦЭМ!$A$39:$A$789,$A21,СВЦЭМ!$B$39:$B$789,K$11)+'СЕТ СН'!$F$11+СВЦЭМ!$D$10+'СЕТ СН'!$F$6-'СЕТ СН'!$F$23</f>
        <v>1804.08793629</v>
      </c>
      <c r="L21" s="36">
        <f>SUMIFS(СВЦЭМ!$D$39:$D$789,СВЦЭМ!$A$39:$A$789,$A21,СВЦЭМ!$B$39:$B$789,L$11)+'СЕТ СН'!$F$11+СВЦЭМ!$D$10+'СЕТ СН'!$F$6-'СЕТ СН'!$F$23</f>
        <v>1814.8510348300001</v>
      </c>
      <c r="M21" s="36">
        <f>SUMIFS(СВЦЭМ!$D$39:$D$789,СВЦЭМ!$A$39:$A$789,$A21,СВЦЭМ!$B$39:$B$789,M$11)+'СЕТ СН'!$F$11+СВЦЭМ!$D$10+'СЕТ СН'!$F$6-'СЕТ СН'!$F$23</f>
        <v>1823.77602452</v>
      </c>
      <c r="N21" s="36">
        <f>SUMIFS(СВЦЭМ!$D$39:$D$789,СВЦЭМ!$A$39:$A$789,$A21,СВЦЭМ!$B$39:$B$789,N$11)+'СЕТ СН'!$F$11+СВЦЭМ!$D$10+'СЕТ СН'!$F$6-'СЕТ СН'!$F$23</f>
        <v>1822.32732422</v>
      </c>
      <c r="O21" s="36">
        <f>SUMIFS(СВЦЭМ!$D$39:$D$789,СВЦЭМ!$A$39:$A$789,$A21,СВЦЭМ!$B$39:$B$789,O$11)+'СЕТ СН'!$F$11+СВЦЭМ!$D$10+'СЕТ СН'!$F$6-'СЕТ СН'!$F$23</f>
        <v>1818.00756041</v>
      </c>
      <c r="P21" s="36">
        <f>SUMIFS(СВЦЭМ!$D$39:$D$789,СВЦЭМ!$A$39:$A$789,$A21,СВЦЭМ!$B$39:$B$789,P$11)+'СЕТ СН'!$F$11+СВЦЭМ!$D$10+'СЕТ СН'!$F$6-'СЕТ СН'!$F$23</f>
        <v>1854.6158727500001</v>
      </c>
      <c r="Q21" s="36">
        <f>SUMIFS(СВЦЭМ!$D$39:$D$789,СВЦЭМ!$A$39:$A$789,$A21,СВЦЭМ!$B$39:$B$789,Q$11)+'СЕТ СН'!$F$11+СВЦЭМ!$D$10+'СЕТ СН'!$F$6-'СЕТ СН'!$F$23</f>
        <v>1868.19127927</v>
      </c>
      <c r="R21" s="36">
        <f>SUMIFS(СВЦЭМ!$D$39:$D$789,СВЦЭМ!$A$39:$A$789,$A21,СВЦЭМ!$B$39:$B$789,R$11)+'СЕТ СН'!$F$11+СВЦЭМ!$D$10+'СЕТ СН'!$F$6-'СЕТ СН'!$F$23</f>
        <v>1846.4316316100001</v>
      </c>
      <c r="S21" s="36">
        <f>SUMIFS(СВЦЭМ!$D$39:$D$789,СВЦЭМ!$A$39:$A$789,$A21,СВЦЭМ!$B$39:$B$789,S$11)+'СЕТ СН'!$F$11+СВЦЭМ!$D$10+'СЕТ СН'!$F$6-'СЕТ СН'!$F$23</f>
        <v>1810.6703557600001</v>
      </c>
      <c r="T21" s="36">
        <f>SUMIFS(СВЦЭМ!$D$39:$D$789,СВЦЭМ!$A$39:$A$789,$A21,СВЦЭМ!$B$39:$B$789,T$11)+'СЕТ СН'!$F$11+СВЦЭМ!$D$10+'СЕТ СН'!$F$6-'СЕТ СН'!$F$23</f>
        <v>1790.4459614899999</v>
      </c>
      <c r="U21" s="36">
        <f>SUMIFS(СВЦЭМ!$D$39:$D$789,СВЦЭМ!$A$39:$A$789,$A21,СВЦЭМ!$B$39:$B$789,U$11)+'СЕТ СН'!$F$11+СВЦЭМ!$D$10+'СЕТ СН'!$F$6-'СЕТ СН'!$F$23</f>
        <v>1805.3927058700001</v>
      </c>
      <c r="V21" s="36">
        <f>SUMIFS(СВЦЭМ!$D$39:$D$789,СВЦЭМ!$A$39:$A$789,$A21,СВЦЭМ!$B$39:$B$789,V$11)+'СЕТ СН'!$F$11+СВЦЭМ!$D$10+'СЕТ СН'!$F$6-'СЕТ СН'!$F$23</f>
        <v>1817.7961796100001</v>
      </c>
      <c r="W21" s="36">
        <f>SUMIFS(СВЦЭМ!$D$39:$D$789,СВЦЭМ!$A$39:$A$789,$A21,СВЦЭМ!$B$39:$B$789,W$11)+'СЕТ СН'!$F$11+СВЦЭМ!$D$10+'СЕТ СН'!$F$6-'СЕТ СН'!$F$23</f>
        <v>1844.6364712</v>
      </c>
      <c r="X21" s="36">
        <f>SUMIFS(СВЦЭМ!$D$39:$D$789,СВЦЭМ!$A$39:$A$789,$A21,СВЦЭМ!$B$39:$B$789,X$11)+'СЕТ СН'!$F$11+СВЦЭМ!$D$10+'СЕТ СН'!$F$6-'СЕТ СН'!$F$23</f>
        <v>1847.48488045</v>
      </c>
      <c r="Y21" s="36">
        <f>SUMIFS(СВЦЭМ!$D$39:$D$789,СВЦЭМ!$A$39:$A$789,$A21,СВЦЭМ!$B$39:$B$789,Y$11)+'СЕТ СН'!$F$11+СВЦЭМ!$D$10+'СЕТ СН'!$F$6-'СЕТ СН'!$F$23</f>
        <v>1886.4189113300001</v>
      </c>
    </row>
    <row r="22" spans="1:25" ht="15.75" x14ac:dyDescent="0.2">
      <c r="A22" s="35">
        <f t="shared" si="0"/>
        <v>45637</v>
      </c>
      <c r="B22" s="36">
        <f>SUMIFS(СВЦЭМ!$D$39:$D$789,СВЦЭМ!$A$39:$A$789,$A22,СВЦЭМ!$B$39:$B$789,B$11)+'СЕТ СН'!$F$11+СВЦЭМ!$D$10+'СЕТ СН'!$F$6-'СЕТ СН'!$F$23</f>
        <v>1882.1623171900001</v>
      </c>
      <c r="C22" s="36">
        <f>SUMIFS(СВЦЭМ!$D$39:$D$789,СВЦЭМ!$A$39:$A$789,$A22,СВЦЭМ!$B$39:$B$789,C$11)+'СЕТ СН'!$F$11+СВЦЭМ!$D$10+'СЕТ СН'!$F$6-'СЕТ СН'!$F$23</f>
        <v>1977.44214012</v>
      </c>
      <c r="D22" s="36">
        <f>SUMIFS(СВЦЭМ!$D$39:$D$789,СВЦЭМ!$A$39:$A$789,$A22,СВЦЭМ!$B$39:$B$789,D$11)+'СЕТ СН'!$F$11+СВЦЭМ!$D$10+'СЕТ СН'!$F$6-'СЕТ СН'!$F$23</f>
        <v>2018.67825356</v>
      </c>
      <c r="E22" s="36">
        <f>SUMIFS(СВЦЭМ!$D$39:$D$789,СВЦЭМ!$A$39:$A$789,$A22,СВЦЭМ!$B$39:$B$789,E$11)+'СЕТ СН'!$F$11+СВЦЭМ!$D$10+'СЕТ СН'!$F$6-'СЕТ СН'!$F$23</f>
        <v>2029.8998064699999</v>
      </c>
      <c r="F22" s="36">
        <f>SUMIFS(СВЦЭМ!$D$39:$D$789,СВЦЭМ!$A$39:$A$789,$A22,СВЦЭМ!$B$39:$B$789,F$11)+'СЕТ СН'!$F$11+СВЦЭМ!$D$10+'СЕТ СН'!$F$6-'СЕТ СН'!$F$23</f>
        <v>2041.48469886</v>
      </c>
      <c r="G22" s="36">
        <f>SUMIFS(СВЦЭМ!$D$39:$D$789,СВЦЭМ!$A$39:$A$789,$A22,СВЦЭМ!$B$39:$B$789,G$11)+'СЕТ СН'!$F$11+СВЦЭМ!$D$10+'СЕТ СН'!$F$6-'СЕТ СН'!$F$23</f>
        <v>2012.8539656400001</v>
      </c>
      <c r="H22" s="36">
        <f>SUMIFS(СВЦЭМ!$D$39:$D$789,СВЦЭМ!$A$39:$A$789,$A22,СВЦЭМ!$B$39:$B$789,H$11)+'СЕТ СН'!$F$11+СВЦЭМ!$D$10+'СЕТ СН'!$F$6-'СЕТ СН'!$F$23</f>
        <v>1966.1392506899999</v>
      </c>
      <c r="I22" s="36">
        <f>SUMIFS(СВЦЭМ!$D$39:$D$789,СВЦЭМ!$A$39:$A$789,$A22,СВЦЭМ!$B$39:$B$789,I$11)+'СЕТ СН'!$F$11+СВЦЭМ!$D$10+'СЕТ СН'!$F$6-'СЕТ СН'!$F$23</f>
        <v>1901.64363026</v>
      </c>
      <c r="J22" s="36">
        <f>SUMIFS(СВЦЭМ!$D$39:$D$789,СВЦЭМ!$A$39:$A$789,$A22,СВЦЭМ!$B$39:$B$789,J$11)+'СЕТ СН'!$F$11+СВЦЭМ!$D$10+'СЕТ СН'!$F$6-'СЕТ СН'!$F$23</f>
        <v>1861.06386477</v>
      </c>
      <c r="K22" s="36">
        <f>SUMIFS(СВЦЭМ!$D$39:$D$789,СВЦЭМ!$A$39:$A$789,$A22,СВЦЭМ!$B$39:$B$789,K$11)+'СЕТ СН'!$F$11+СВЦЭМ!$D$10+'СЕТ СН'!$F$6-'СЕТ СН'!$F$23</f>
        <v>1845.2071776499999</v>
      </c>
      <c r="L22" s="36">
        <f>SUMIFS(СВЦЭМ!$D$39:$D$789,СВЦЭМ!$A$39:$A$789,$A22,СВЦЭМ!$B$39:$B$789,L$11)+'СЕТ СН'!$F$11+СВЦЭМ!$D$10+'СЕТ СН'!$F$6-'СЕТ СН'!$F$23</f>
        <v>1844.38544015</v>
      </c>
      <c r="M22" s="36">
        <f>SUMIFS(СВЦЭМ!$D$39:$D$789,СВЦЭМ!$A$39:$A$789,$A22,СВЦЭМ!$B$39:$B$789,M$11)+'СЕТ СН'!$F$11+СВЦЭМ!$D$10+'СЕТ СН'!$F$6-'СЕТ СН'!$F$23</f>
        <v>1868.06281848</v>
      </c>
      <c r="N22" s="36">
        <f>SUMIFS(СВЦЭМ!$D$39:$D$789,СВЦЭМ!$A$39:$A$789,$A22,СВЦЭМ!$B$39:$B$789,N$11)+'СЕТ СН'!$F$11+СВЦЭМ!$D$10+'СЕТ СН'!$F$6-'СЕТ СН'!$F$23</f>
        <v>1886.9308365100001</v>
      </c>
      <c r="O22" s="36">
        <f>SUMIFS(СВЦЭМ!$D$39:$D$789,СВЦЭМ!$A$39:$A$789,$A22,СВЦЭМ!$B$39:$B$789,O$11)+'СЕТ СН'!$F$11+СВЦЭМ!$D$10+'СЕТ СН'!$F$6-'СЕТ СН'!$F$23</f>
        <v>1914.91800036</v>
      </c>
      <c r="P22" s="36">
        <f>SUMIFS(СВЦЭМ!$D$39:$D$789,СВЦЭМ!$A$39:$A$789,$A22,СВЦЭМ!$B$39:$B$789,P$11)+'СЕТ СН'!$F$11+СВЦЭМ!$D$10+'СЕТ СН'!$F$6-'СЕТ СН'!$F$23</f>
        <v>1942.2969969000001</v>
      </c>
      <c r="Q22" s="36">
        <f>SUMIFS(СВЦЭМ!$D$39:$D$789,СВЦЭМ!$A$39:$A$789,$A22,СВЦЭМ!$B$39:$B$789,Q$11)+'СЕТ СН'!$F$11+СВЦЭМ!$D$10+'СЕТ СН'!$F$6-'СЕТ СН'!$F$23</f>
        <v>1974.18961913</v>
      </c>
      <c r="R22" s="36">
        <f>SUMIFS(СВЦЭМ!$D$39:$D$789,СВЦЭМ!$A$39:$A$789,$A22,СВЦЭМ!$B$39:$B$789,R$11)+'СЕТ СН'!$F$11+СВЦЭМ!$D$10+'СЕТ СН'!$F$6-'СЕТ СН'!$F$23</f>
        <v>1961.4489922100001</v>
      </c>
      <c r="S22" s="36">
        <f>SUMIFS(СВЦЭМ!$D$39:$D$789,СВЦЭМ!$A$39:$A$789,$A22,СВЦЭМ!$B$39:$B$789,S$11)+'СЕТ СН'!$F$11+СВЦЭМ!$D$10+'СЕТ СН'!$F$6-'СЕТ СН'!$F$23</f>
        <v>1928.1192447400001</v>
      </c>
      <c r="T22" s="36">
        <f>SUMIFS(СВЦЭМ!$D$39:$D$789,СВЦЭМ!$A$39:$A$789,$A22,СВЦЭМ!$B$39:$B$789,T$11)+'СЕТ СН'!$F$11+СВЦЭМ!$D$10+'СЕТ СН'!$F$6-'СЕТ СН'!$F$23</f>
        <v>1883.94032492</v>
      </c>
      <c r="U22" s="36">
        <f>SUMIFS(СВЦЭМ!$D$39:$D$789,СВЦЭМ!$A$39:$A$789,$A22,СВЦЭМ!$B$39:$B$789,U$11)+'СЕТ СН'!$F$11+СВЦЭМ!$D$10+'СЕТ СН'!$F$6-'СЕТ СН'!$F$23</f>
        <v>1869.5538434800001</v>
      </c>
      <c r="V22" s="36">
        <f>SUMIFS(СВЦЭМ!$D$39:$D$789,СВЦЭМ!$A$39:$A$789,$A22,СВЦЭМ!$B$39:$B$789,V$11)+'СЕТ СН'!$F$11+СВЦЭМ!$D$10+'СЕТ СН'!$F$6-'СЕТ СН'!$F$23</f>
        <v>1863.81151385</v>
      </c>
      <c r="W22" s="36">
        <f>SUMIFS(СВЦЭМ!$D$39:$D$789,СВЦЭМ!$A$39:$A$789,$A22,СВЦЭМ!$B$39:$B$789,W$11)+'СЕТ СН'!$F$11+СВЦЭМ!$D$10+'СЕТ СН'!$F$6-'СЕТ СН'!$F$23</f>
        <v>1877.0930697900001</v>
      </c>
      <c r="X22" s="36">
        <f>SUMIFS(СВЦЭМ!$D$39:$D$789,СВЦЭМ!$A$39:$A$789,$A22,СВЦЭМ!$B$39:$B$789,X$11)+'СЕТ СН'!$F$11+СВЦЭМ!$D$10+'СЕТ СН'!$F$6-'СЕТ СН'!$F$23</f>
        <v>1905.20606223</v>
      </c>
      <c r="Y22" s="36">
        <f>SUMIFS(СВЦЭМ!$D$39:$D$789,СВЦЭМ!$A$39:$A$789,$A22,СВЦЭМ!$B$39:$B$789,Y$11)+'СЕТ СН'!$F$11+СВЦЭМ!$D$10+'СЕТ СН'!$F$6-'СЕТ СН'!$F$23</f>
        <v>1950.57773069</v>
      </c>
    </row>
    <row r="23" spans="1:25" ht="15.75" x14ac:dyDescent="0.2">
      <c r="A23" s="35">
        <f t="shared" si="0"/>
        <v>45638</v>
      </c>
      <c r="B23" s="36">
        <f>SUMIFS(СВЦЭМ!$D$39:$D$789,СВЦЭМ!$A$39:$A$789,$A23,СВЦЭМ!$B$39:$B$789,B$11)+'СЕТ СН'!$F$11+СВЦЭМ!$D$10+'СЕТ СН'!$F$6-'СЕТ СН'!$F$23</f>
        <v>1993.01280322</v>
      </c>
      <c r="C23" s="36">
        <f>SUMIFS(СВЦЭМ!$D$39:$D$789,СВЦЭМ!$A$39:$A$789,$A23,СВЦЭМ!$B$39:$B$789,C$11)+'СЕТ СН'!$F$11+СВЦЭМ!$D$10+'СЕТ СН'!$F$6-'СЕТ СН'!$F$23</f>
        <v>2039.23689999</v>
      </c>
      <c r="D23" s="36">
        <f>SUMIFS(СВЦЭМ!$D$39:$D$789,СВЦЭМ!$A$39:$A$789,$A23,СВЦЭМ!$B$39:$B$789,D$11)+'СЕТ СН'!$F$11+СВЦЭМ!$D$10+'СЕТ СН'!$F$6-'СЕТ СН'!$F$23</f>
        <v>2049.0677001200002</v>
      </c>
      <c r="E23" s="36">
        <f>SUMIFS(СВЦЭМ!$D$39:$D$789,СВЦЭМ!$A$39:$A$789,$A23,СВЦЭМ!$B$39:$B$789,E$11)+'СЕТ СН'!$F$11+СВЦЭМ!$D$10+'СЕТ СН'!$F$6-'СЕТ СН'!$F$23</f>
        <v>2048.5782599700001</v>
      </c>
      <c r="F23" s="36">
        <f>SUMIFS(СВЦЭМ!$D$39:$D$789,СВЦЭМ!$A$39:$A$789,$A23,СВЦЭМ!$B$39:$B$789,F$11)+'СЕТ СН'!$F$11+СВЦЭМ!$D$10+'СЕТ СН'!$F$6-'СЕТ СН'!$F$23</f>
        <v>2057.04280307</v>
      </c>
      <c r="G23" s="36">
        <f>SUMIFS(СВЦЭМ!$D$39:$D$789,СВЦЭМ!$A$39:$A$789,$A23,СВЦЭМ!$B$39:$B$789,G$11)+'СЕТ СН'!$F$11+СВЦЭМ!$D$10+'СЕТ СН'!$F$6-'СЕТ СН'!$F$23</f>
        <v>2049.9655951500004</v>
      </c>
      <c r="H23" s="36">
        <f>SUMIFS(СВЦЭМ!$D$39:$D$789,СВЦЭМ!$A$39:$A$789,$A23,СВЦЭМ!$B$39:$B$789,H$11)+'СЕТ СН'!$F$11+СВЦЭМ!$D$10+'СЕТ СН'!$F$6-'СЕТ СН'!$F$23</f>
        <v>1998.08354968</v>
      </c>
      <c r="I23" s="36">
        <f>SUMIFS(СВЦЭМ!$D$39:$D$789,СВЦЭМ!$A$39:$A$789,$A23,СВЦЭМ!$B$39:$B$789,I$11)+'СЕТ СН'!$F$11+СВЦЭМ!$D$10+'СЕТ СН'!$F$6-'СЕТ СН'!$F$23</f>
        <v>1921.7046033900001</v>
      </c>
      <c r="J23" s="36">
        <f>SUMIFS(СВЦЭМ!$D$39:$D$789,СВЦЭМ!$A$39:$A$789,$A23,СВЦЭМ!$B$39:$B$789,J$11)+'СЕТ СН'!$F$11+СВЦЭМ!$D$10+'СЕТ СН'!$F$6-'СЕТ СН'!$F$23</f>
        <v>1883.6969692499999</v>
      </c>
      <c r="K23" s="36">
        <f>SUMIFS(СВЦЭМ!$D$39:$D$789,СВЦЭМ!$A$39:$A$789,$A23,СВЦЭМ!$B$39:$B$789,K$11)+'СЕТ СН'!$F$11+СВЦЭМ!$D$10+'СЕТ СН'!$F$6-'СЕТ СН'!$F$23</f>
        <v>1884.8935385100001</v>
      </c>
      <c r="L23" s="36">
        <f>SUMIFS(СВЦЭМ!$D$39:$D$789,СВЦЭМ!$A$39:$A$789,$A23,СВЦЭМ!$B$39:$B$789,L$11)+'СЕТ СН'!$F$11+СВЦЭМ!$D$10+'СЕТ СН'!$F$6-'СЕТ СН'!$F$23</f>
        <v>1877.4253291699999</v>
      </c>
      <c r="M23" s="36">
        <f>SUMIFS(СВЦЭМ!$D$39:$D$789,СВЦЭМ!$A$39:$A$789,$A23,СВЦЭМ!$B$39:$B$789,M$11)+'СЕТ СН'!$F$11+СВЦЭМ!$D$10+'СЕТ СН'!$F$6-'СЕТ СН'!$F$23</f>
        <v>1890.4603769</v>
      </c>
      <c r="N23" s="36">
        <f>SUMIFS(СВЦЭМ!$D$39:$D$789,СВЦЭМ!$A$39:$A$789,$A23,СВЦЭМ!$B$39:$B$789,N$11)+'СЕТ СН'!$F$11+СВЦЭМ!$D$10+'СЕТ СН'!$F$6-'СЕТ СН'!$F$23</f>
        <v>1892.5467013499999</v>
      </c>
      <c r="O23" s="36">
        <f>SUMIFS(СВЦЭМ!$D$39:$D$789,СВЦЭМ!$A$39:$A$789,$A23,СВЦЭМ!$B$39:$B$789,O$11)+'СЕТ СН'!$F$11+СВЦЭМ!$D$10+'СЕТ СН'!$F$6-'СЕТ СН'!$F$23</f>
        <v>1923.7410118400001</v>
      </c>
      <c r="P23" s="36">
        <f>SUMIFS(СВЦЭМ!$D$39:$D$789,СВЦЭМ!$A$39:$A$789,$A23,СВЦЭМ!$B$39:$B$789,P$11)+'СЕТ СН'!$F$11+СВЦЭМ!$D$10+'СЕТ СН'!$F$6-'СЕТ СН'!$F$23</f>
        <v>1919.5930949000001</v>
      </c>
      <c r="Q23" s="36">
        <f>SUMIFS(СВЦЭМ!$D$39:$D$789,СВЦЭМ!$A$39:$A$789,$A23,СВЦЭМ!$B$39:$B$789,Q$11)+'СЕТ СН'!$F$11+СВЦЭМ!$D$10+'СЕТ СН'!$F$6-'СЕТ СН'!$F$23</f>
        <v>1916.30704345</v>
      </c>
      <c r="R23" s="36">
        <f>SUMIFS(СВЦЭМ!$D$39:$D$789,СВЦЭМ!$A$39:$A$789,$A23,СВЦЭМ!$B$39:$B$789,R$11)+'СЕТ СН'!$F$11+СВЦЭМ!$D$10+'СЕТ СН'!$F$6-'СЕТ СН'!$F$23</f>
        <v>1917.2169760500001</v>
      </c>
      <c r="S23" s="36">
        <f>SUMIFS(СВЦЭМ!$D$39:$D$789,СВЦЭМ!$A$39:$A$789,$A23,СВЦЭМ!$B$39:$B$789,S$11)+'СЕТ СН'!$F$11+СВЦЭМ!$D$10+'СЕТ СН'!$F$6-'СЕТ СН'!$F$23</f>
        <v>1877.75324514</v>
      </c>
      <c r="T23" s="36">
        <f>SUMIFS(СВЦЭМ!$D$39:$D$789,СВЦЭМ!$A$39:$A$789,$A23,СВЦЭМ!$B$39:$B$789,T$11)+'СЕТ СН'!$F$11+СВЦЭМ!$D$10+'СЕТ СН'!$F$6-'СЕТ СН'!$F$23</f>
        <v>1872.67906737</v>
      </c>
      <c r="U23" s="36">
        <f>SUMIFS(СВЦЭМ!$D$39:$D$789,СВЦЭМ!$A$39:$A$789,$A23,СВЦЭМ!$B$39:$B$789,U$11)+'СЕТ СН'!$F$11+СВЦЭМ!$D$10+'СЕТ СН'!$F$6-'СЕТ СН'!$F$23</f>
        <v>1888.2871170799999</v>
      </c>
      <c r="V23" s="36">
        <f>SUMIFS(СВЦЭМ!$D$39:$D$789,СВЦЭМ!$A$39:$A$789,$A23,СВЦЭМ!$B$39:$B$789,V$11)+'СЕТ СН'!$F$11+СВЦЭМ!$D$10+'СЕТ СН'!$F$6-'СЕТ СН'!$F$23</f>
        <v>1897.39831278</v>
      </c>
      <c r="W23" s="36">
        <f>SUMIFS(СВЦЭМ!$D$39:$D$789,СВЦЭМ!$A$39:$A$789,$A23,СВЦЭМ!$B$39:$B$789,W$11)+'СЕТ СН'!$F$11+СВЦЭМ!$D$10+'СЕТ СН'!$F$6-'СЕТ СН'!$F$23</f>
        <v>1927.1220525700001</v>
      </c>
      <c r="X23" s="36">
        <f>SUMIFS(СВЦЭМ!$D$39:$D$789,СВЦЭМ!$A$39:$A$789,$A23,СВЦЭМ!$B$39:$B$789,X$11)+'СЕТ СН'!$F$11+СВЦЭМ!$D$10+'СЕТ СН'!$F$6-'СЕТ СН'!$F$23</f>
        <v>1949.8282484000001</v>
      </c>
      <c r="Y23" s="36">
        <f>SUMIFS(СВЦЭМ!$D$39:$D$789,СВЦЭМ!$A$39:$A$789,$A23,СВЦЭМ!$B$39:$B$789,Y$11)+'СЕТ СН'!$F$11+СВЦЭМ!$D$10+'СЕТ СН'!$F$6-'СЕТ СН'!$F$23</f>
        <v>1992.6508050899999</v>
      </c>
    </row>
    <row r="24" spans="1:25" ht="15.75" x14ac:dyDescent="0.2">
      <c r="A24" s="35">
        <f t="shared" si="0"/>
        <v>45639</v>
      </c>
      <c r="B24" s="36">
        <f>SUMIFS(СВЦЭМ!$D$39:$D$789,СВЦЭМ!$A$39:$A$789,$A24,СВЦЭМ!$B$39:$B$789,B$11)+'СЕТ СН'!$F$11+СВЦЭМ!$D$10+'СЕТ СН'!$F$6-'СЕТ СН'!$F$23</f>
        <v>2042.5550733100001</v>
      </c>
      <c r="C24" s="36">
        <f>SUMIFS(СВЦЭМ!$D$39:$D$789,СВЦЭМ!$A$39:$A$789,$A24,СВЦЭМ!$B$39:$B$789,C$11)+'СЕТ СН'!$F$11+СВЦЭМ!$D$10+'СЕТ СН'!$F$6-'СЕТ СН'!$F$23</f>
        <v>2091.1154905600001</v>
      </c>
      <c r="D24" s="36">
        <f>SUMIFS(СВЦЭМ!$D$39:$D$789,СВЦЭМ!$A$39:$A$789,$A24,СВЦЭМ!$B$39:$B$789,D$11)+'СЕТ СН'!$F$11+СВЦЭМ!$D$10+'СЕТ СН'!$F$6-'СЕТ СН'!$F$23</f>
        <v>2123.1260647300001</v>
      </c>
      <c r="E24" s="36">
        <f>SUMIFS(СВЦЭМ!$D$39:$D$789,СВЦЭМ!$A$39:$A$789,$A24,СВЦЭМ!$B$39:$B$789,E$11)+'СЕТ СН'!$F$11+СВЦЭМ!$D$10+'СЕТ СН'!$F$6-'СЕТ СН'!$F$23</f>
        <v>2117.1152110100002</v>
      </c>
      <c r="F24" s="36">
        <f>SUMIFS(СВЦЭМ!$D$39:$D$789,СВЦЭМ!$A$39:$A$789,$A24,СВЦЭМ!$B$39:$B$789,F$11)+'СЕТ СН'!$F$11+СВЦЭМ!$D$10+'СЕТ СН'!$F$6-'СЕТ СН'!$F$23</f>
        <v>2102.1766756900001</v>
      </c>
      <c r="G24" s="36">
        <f>SUMIFS(СВЦЭМ!$D$39:$D$789,СВЦЭМ!$A$39:$A$789,$A24,СВЦЭМ!$B$39:$B$789,G$11)+'СЕТ СН'!$F$11+СВЦЭМ!$D$10+'СЕТ СН'!$F$6-'СЕТ СН'!$F$23</f>
        <v>2070.1987051400001</v>
      </c>
      <c r="H24" s="36">
        <f>SUMIFS(СВЦЭМ!$D$39:$D$789,СВЦЭМ!$A$39:$A$789,$A24,СВЦЭМ!$B$39:$B$789,H$11)+'СЕТ СН'!$F$11+СВЦЭМ!$D$10+'СЕТ СН'!$F$6-'СЕТ СН'!$F$23</f>
        <v>2003.1036504900001</v>
      </c>
      <c r="I24" s="36">
        <f>SUMIFS(СВЦЭМ!$D$39:$D$789,СВЦЭМ!$A$39:$A$789,$A24,СВЦЭМ!$B$39:$B$789,I$11)+'СЕТ СН'!$F$11+СВЦЭМ!$D$10+'СЕТ СН'!$F$6-'СЕТ СН'!$F$23</f>
        <v>1930.8092324900001</v>
      </c>
      <c r="J24" s="36">
        <f>SUMIFS(СВЦЭМ!$D$39:$D$789,СВЦЭМ!$A$39:$A$789,$A24,СВЦЭМ!$B$39:$B$789,J$11)+'СЕТ СН'!$F$11+СВЦЭМ!$D$10+'СЕТ СН'!$F$6-'СЕТ СН'!$F$23</f>
        <v>1889.74419334</v>
      </c>
      <c r="K24" s="36">
        <f>SUMIFS(СВЦЭМ!$D$39:$D$789,СВЦЭМ!$A$39:$A$789,$A24,СВЦЭМ!$B$39:$B$789,K$11)+'СЕТ СН'!$F$11+СВЦЭМ!$D$10+'СЕТ СН'!$F$6-'СЕТ СН'!$F$23</f>
        <v>1872.9220853500001</v>
      </c>
      <c r="L24" s="36">
        <f>SUMIFS(СВЦЭМ!$D$39:$D$789,СВЦЭМ!$A$39:$A$789,$A24,СВЦЭМ!$B$39:$B$789,L$11)+'СЕТ СН'!$F$11+СВЦЭМ!$D$10+'СЕТ СН'!$F$6-'СЕТ СН'!$F$23</f>
        <v>1864.0353118600001</v>
      </c>
      <c r="M24" s="36">
        <f>SUMIFS(СВЦЭМ!$D$39:$D$789,СВЦЭМ!$A$39:$A$789,$A24,СВЦЭМ!$B$39:$B$789,M$11)+'СЕТ СН'!$F$11+СВЦЭМ!$D$10+'СЕТ СН'!$F$6-'СЕТ СН'!$F$23</f>
        <v>1881.2779353200001</v>
      </c>
      <c r="N24" s="36">
        <f>SUMIFS(СВЦЭМ!$D$39:$D$789,СВЦЭМ!$A$39:$A$789,$A24,СВЦЭМ!$B$39:$B$789,N$11)+'СЕТ СН'!$F$11+СВЦЭМ!$D$10+'СЕТ СН'!$F$6-'СЕТ СН'!$F$23</f>
        <v>1872.0007927199999</v>
      </c>
      <c r="O24" s="36">
        <f>SUMIFS(СВЦЭМ!$D$39:$D$789,СВЦЭМ!$A$39:$A$789,$A24,СВЦЭМ!$B$39:$B$789,O$11)+'СЕТ СН'!$F$11+СВЦЭМ!$D$10+'СЕТ СН'!$F$6-'СЕТ СН'!$F$23</f>
        <v>1882.7200429700001</v>
      </c>
      <c r="P24" s="36">
        <f>SUMIFS(СВЦЭМ!$D$39:$D$789,СВЦЭМ!$A$39:$A$789,$A24,СВЦЭМ!$B$39:$B$789,P$11)+'СЕТ СН'!$F$11+СВЦЭМ!$D$10+'СЕТ СН'!$F$6-'СЕТ СН'!$F$23</f>
        <v>1893.25839438</v>
      </c>
      <c r="Q24" s="36">
        <f>SUMIFS(СВЦЭМ!$D$39:$D$789,СВЦЭМ!$A$39:$A$789,$A24,СВЦЭМ!$B$39:$B$789,Q$11)+'СЕТ СН'!$F$11+СВЦЭМ!$D$10+'СЕТ СН'!$F$6-'СЕТ СН'!$F$23</f>
        <v>1895.3315051899999</v>
      </c>
      <c r="R24" s="36">
        <f>SUMIFS(СВЦЭМ!$D$39:$D$789,СВЦЭМ!$A$39:$A$789,$A24,СВЦЭМ!$B$39:$B$789,R$11)+'СЕТ СН'!$F$11+СВЦЭМ!$D$10+'СЕТ СН'!$F$6-'СЕТ СН'!$F$23</f>
        <v>1870.88108145</v>
      </c>
      <c r="S24" s="36">
        <f>SUMIFS(СВЦЭМ!$D$39:$D$789,СВЦЭМ!$A$39:$A$789,$A24,СВЦЭМ!$B$39:$B$789,S$11)+'СЕТ СН'!$F$11+СВЦЭМ!$D$10+'СЕТ СН'!$F$6-'СЕТ СН'!$F$23</f>
        <v>1860.6681719800001</v>
      </c>
      <c r="T24" s="36">
        <f>SUMIFS(СВЦЭМ!$D$39:$D$789,СВЦЭМ!$A$39:$A$789,$A24,СВЦЭМ!$B$39:$B$789,T$11)+'СЕТ СН'!$F$11+СВЦЭМ!$D$10+'СЕТ СН'!$F$6-'СЕТ СН'!$F$23</f>
        <v>1849.76522017</v>
      </c>
      <c r="U24" s="36">
        <f>SUMIFS(СВЦЭМ!$D$39:$D$789,СВЦЭМ!$A$39:$A$789,$A24,СВЦЭМ!$B$39:$B$789,U$11)+'СЕТ СН'!$F$11+СВЦЭМ!$D$10+'СЕТ СН'!$F$6-'СЕТ СН'!$F$23</f>
        <v>1860.8871263799999</v>
      </c>
      <c r="V24" s="36">
        <f>SUMIFS(СВЦЭМ!$D$39:$D$789,СВЦЭМ!$A$39:$A$789,$A24,СВЦЭМ!$B$39:$B$789,V$11)+'СЕТ СН'!$F$11+СВЦЭМ!$D$10+'СЕТ СН'!$F$6-'СЕТ СН'!$F$23</f>
        <v>1876.69980261</v>
      </c>
      <c r="W24" s="36">
        <f>SUMIFS(СВЦЭМ!$D$39:$D$789,СВЦЭМ!$A$39:$A$789,$A24,СВЦЭМ!$B$39:$B$789,W$11)+'СЕТ СН'!$F$11+СВЦЭМ!$D$10+'СЕТ СН'!$F$6-'СЕТ СН'!$F$23</f>
        <v>1885.63171827</v>
      </c>
      <c r="X24" s="36">
        <f>SUMIFS(СВЦЭМ!$D$39:$D$789,СВЦЭМ!$A$39:$A$789,$A24,СВЦЭМ!$B$39:$B$789,X$11)+'СЕТ СН'!$F$11+СВЦЭМ!$D$10+'СЕТ СН'!$F$6-'СЕТ СН'!$F$23</f>
        <v>1926.0802960400001</v>
      </c>
      <c r="Y24" s="36">
        <f>SUMIFS(СВЦЭМ!$D$39:$D$789,СВЦЭМ!$A$39:$A$789,$A24,СВЦЭМ!$B$39:$B$789,Y$11)+'СЕТ СН'!$F$11+СВЦЭМ!$D$10+'СЕТ СН'!$F$6-'СЕТ СН'!$F$23</f>
        <v>1953.1876761000001</v>
      </c>
    </row>
    <row r="25" spans="1:25" ht="15.75" x14ac:dyDescent="0.2">
      <c r="A25" s="35">
        <f t="shared" si="0"/>
        <v>45640</v>
      </c>
      <c r="B25" s="36">
        <f>SUMIFS(СВЦЭМ!$D$39:$D$789,СВЦЭМ!$A$39:$A$789,$A25,СВЦЭМ!$B$39:$B$789,B$11)+'СЕТ СН'!$F$11+СВЦЭМ!$D$10+'СЕТ СН'!$F$6-'СЕТ СН'!$F$23</f>
        <v>2033.9008496599999</v>
      </c>
      <c r="C25" s="36">
        <f>SUMIFS(СВЦЭМ!$D$39:$D$789,СВЦЭМ!$A$39:$A$789,$A25,СВЦЭМ!$B$39:$B$789,C$11)+'СЕТ СН'!$F$11+СВЦЭМ!$D$10+'СЕТ СН'!$F$6-'СЕТ СН'!$F$23</f>
        <v>2069.0533506900001</v>
      </c>
      <c r="D25" s="36">
        <f>SUMIFS(СВЦЭМ!$D$39:$D$789,СВЦЭМ!$A$39:$A$789,$A25,СВЦЭМ!$B$39:$B$789,D$11)+'СЕТ СН'!$F$11+СВЦЭМ!$D$10+'СЕТ СН'!$F$6-'СЕТ СН'!$F$23</f>
        <v>2077.8294101400002</v>
      </c>
      <c r="E25" s="36">
        <f>SUMIFS(СВЦЭМ!$D$39:$D$789,СВЦЭМ!$A$39:$A$789,$A25,СВЦЭМ!$B$39:$B$789,E$11)+'СЕТ СН'!$F$11+СВЦЭМ!$D$10+'СЕТ СН'!$F$6-'СЕТ СН'!$F$23</f>
        <v>2100.8082475700003</v>
      </c>
      <c r="F25" s="36">
        <f>SUMIFS(СВЦЭМ!$D$39:$D$789,СВЦЭМ!$A$39:$A$789,$A25,СВЦЭМ!$B$39:$B$789,F$11)+'СЕТ СН'!$F$11+СВЦЭМ!$D$10+'СЕТ СН'!$F$6-'СЕТ СН'!$F$23</f>
        <v>2101.0845261100003</v>
      </c>
      <c r="G25" s="36">
        <f>SUMIFS(СВЦЭМ!$D$39:$D$789,СВЦЭМ!$A$39:$A$789,$A25,СВЦЭМ!$B$39:$B$789,G$11)+'СЕТ СН'!$F$11+СВЦЭМ!$D$10+'СЕТ СН'!$F$6-'СЕТ СН'!$F$23</f>
        <v>2085.8349833900002</v>
      </c>
      <c r="H25" s="36">
        <f>SUMIFS(СВЦЭМ!$D$39:$D$789,СВЦЭМ!$A$39:$A$789,$A25,СВЦЭМ!$B$39:$B$789,H$11)+'СЕТ СН'!$F$11+СВЦЭМ!$D$10+'СЕТ СН'!$F$6-'СЕТ СН'!$F$23</f>
        <v>2076.6911927700003</v>
      </c>
      <c r="I25" s="36">
        <f>SUMIFS(СВЦЭМ!$D$39:$D$789,СВЦЭМ!$A$39:$A$789,$A25,СВЦЭМ!$B$39:$B$789,I$11)+'СЕТ СН'!$F$11+СВЦЭМ!$D$10+'СЕТ СН'!$F$6-'СЕТ СН'!$F$23</f>
        <v>2042.7404571700001</v>
      </c>
      <c r="J25" s="36">
        <f>SUMIFS(СВЦЭМ!$D$39:$D$789,СВЦЭМ!$A$39:$A$789,$A25,СВЦЭМ!$B$39:$B$789,J$11)+'СЕТ СН'!$F$11+СВЦЭМ!$D$10+'СЕТ СН'!$F$6-'СЕТ СН'!$F$23</f>
        <v>1976.1949341</v>
      </c>
      <c r="K25" s="36">
        <f>SUMIFS(СВЦЭМ!$D$39:$D$789,СВЦЭМ!$A$39:$A$789,$A25,СВЦЭМ!$B$39:$B$789,K$11)+'СЕТ СН'!$F$11+СВЦЭМ!$D$10+'СЕТ СН'!$F$6-'СЕТ СН'!$F$23</f>
        <v>1871.0597543200001</v>
      </c>
      <c r="L25" s="36">
        <f>SUMIFS(СВЦЭМ!$D$39:$D$789,СВЦЭМ!$A$39:$A$789,$A25,СВЦЭМ!$B$39:$B$789,L$11)+'СЕТ СН'!$F$11+СВЦЭМ!$D$10+'СЕТ СН'!$F$6-'СЕТ СН'!$F$23</f>
        <v>1848.6287945199999</v>
      </c>
      <c r="M25" s="36">
        <f>SUMIFS(СВЦЭМ!$D$39:$D$789,СВЦЭМ!$A$39:$A$789,$A25,СВЦЭМ!$B$39:$B$789,M$11)+'СЕТ СН'!$F$11+СВЦЭМ!$D$10+'СЕТ СН'!$F$6-'СЕТ СН'!$F$23</f>
        <v>1866.0410844200001</v>
      </c>
      <c r="N25" s="36">
        <f>SUMIFS(СВЦЭМ!$D$39:$D$789,СВЦЭМ!$A$39:$A$789,$A25,СВЦЭМ!$B$39:$B$789,N$11)+'СЕТ СН'!$F$11+СВЦЭМ!$D$10+'СЕТ СН'!$F$6-'СЕТ СН'!$F$23</f>
        <v>1867.8361180100001</v>
      </c>
      <c r="O25" s="36">
        <f>SUMIFS(СВЦЭМ!$D$39:$D$789,СВЦЭМ!$A$39:$A$789,$A25,СВЦЭМ!$B$39:$B$789,O$11)+'СЕТ СН'!$F$11+СВЦЭМ!$D$10+'СЕТ СН'!$F$6-'СЕТ СН'!$F$23</f>
        <v>1872.37020349</v>
      </c>
      <c r="P25" s="36">
        <f>SUMIFS(СВЦЭМ!$D$39:$D$789,СВЦЭМ!$A$39:$A$789,$A25,СВЦЭМ!$B$39:$B$789,P$11)+'СЕТ СН'!$F$11+СВЦЭМ!$D$10+'СЕТ СН'!$F$6-'СЕТ СН'!$F$23</f>
        <v>1873.3548484099999</v>
      </c>
      <c r="Q25" s="36">
        <f>SUMIFS(СВЦЭМ!$D$39:$D$789,СВЦЭМ!$A$39:$A$789,$A25,СВЦЭМ!$B$39:$B$789,Q$11)+'СЕТ СН'!$F$11+СВЦЭМ!$D$10+'СЕТ СН'!$F$6-'СЕТ СН'!$F$23</f>
        <v>1907.4656612399999</v>
      </c>
      <c r="R25" s="36">
        <f>SUMIFS(СВЦЭМ!$D$39:$D$789,СВЦЭМ!$A$39:$A$789,$A25,СВЦЭМ!$B$39:$B$789,R$11)+'СЕТ СН'!$F$11+СВЦЭМ!$D$10+'СЕТ СН'!$F$6-'СЕТ СН'!$F$23</f>
        <v>1905.1252691500001</v>
      </c>
      <c r="S25" s="36">
        <f>SUMIFS(СВЦЭМ!$D$39:$D$789,СВЦЭМ!$A$39:$A$789,$A25,СВЦЭМ!$B$39:$B$789,S$11)+'СЕТ СН'!$F$11+СВЦЭМ!$D$10+'СЕТ СН'!$F$6-'СЕТ СН'!$F$23</f>
        <v>1860.2954526999999</v>
      </c>
      <c r="T25" s="36">
        <f>SUMIFS(СВЦЭМ!$D$39:$D$789,СВЦЭМ!$A$39:$A$789,$A25,СВЦЭМ!$B$39:$B$789,T$11)+'СЕТ СН'!$F$11+СВЦЭМ!$D$10+'СЕТ СН'!$F$6-'СЕТ СН'!$F$23</f>
        <v>1835.3540064700001</v>
      </c>
      <c r="U25" s="36">
        <f>SUMIFS(СВЦЭМ!$D$39:$D$789,СВЦЭМ!$A$39:$A$789,$A25,СВЦЭМ!$B$39:$B$789,U$11)+'СЕТ СН'!$F$11+СВЦЭМ!$D$10+'СЕТ СН'!$F$6-'СЕТ СН'!$F$23</f>
        <v>1846.13152509</v>
      </c>
      <c r="V25" s="36">
        <f>SUMIFS(СВЦЭМ!$D$39:$D$789,СВЦЭМ!$A$39:$A$789,$A25,СВЦЭМ!$B$39:$B$789,V$11)+'СЕТ СН'!$F$11+СВЦЭМ!$D$10+'СЕТ СН'!$F$6-'СЕТ СН'!$F$23</f>
        <v>1902.38700887</v>
      </c>
      <c r="W25" s="36">
        <f>SUMIFS(СВЦЭМ!$D$39:$D$789,СВЦЭМ!$A$39:$A$789,$A25,СВЦЭМ!$B$39:$B$789,W$11)+'СЕТ СН'!$F$11+СВЦЭМ!$D$10+'СЕТ СН'!$F$6-'СЕТ СН'!$F$23</f>
        <v>1926.62976718</v>
      </c>
      <c r="X25" s="36">
        <f>SUMIFS(СВЦЭМ!$D$39:$D$789,СВЦЭМ!$A$39:$A$789,$A25,СВЦЭМ!$B$39:$B$789,X$11)+'СЕТ СН'!$F$11+СВЦЭМ!$D$10+'СЕТ СН'!$F$6-'СЕТ СН'!$F$23</f>
        <v>1949.4858419899999</v>
      </c>
      <c r="Y25" s="36">
        <f>SUMIFS(СВЦЭМ!$D$39:$D$789,СВЦЭМ!$A$39:$A$789,$A25,СВЦЭМ!$B$39:$B$789,Y$11)+'СЕТ СН'!$F$11+СВЦЭМ!$D$10+'СЕТ СН'!$F$6-'СЕТ СН'!$F$23</f>
        <v>1994.37015352</v>
      </c>
    </row>
    <row r="26" spans="1:25" ht="15.75" x14ac:dyDescent="0.2">
      <c r="A26" s="35">
        <f t="shared" si="0"/>
        <v>45641</v>
      </c>
      <c r="B26" s="36">
        <f>SUMIFS(СВЦЭМ!$D$39:$D$789,СВЦЭМ!$A$39:$A$789,$A26,СВЦЭМ!$B$39:$B$789,B$11)+'СЕТ СН'!$F$11+СВЦЭМ!$D$10+'СЕТ СН'!$F$6-'СЕТ СН'!$F$23</f>
        <v>1992.64381202</v>
      </c>
      <c r="C26" s="36">
        <f>SUMIFS(СВЦЭМ!$D$39:$D$789,СВЦЭМ!$A$39:$A$789,$A26,СВЦЭМ!$B$39:$B$789,C$11)+'СЕТ СН'!$F$11+СВЦЭМ!$D$10+'СЕТ СН'!$F$6-'СЕТ СН'!$F$23</f>
        <v>1999.29879207</v>
      </c>
      <c r="D26" s="36">
        <f>SUMIFS(СВЦЭМ!$D$39:$D$789,СВЦЭМ!$A$39:$A$789,$A26,СВЦЭМ!$B$39:$B$789,D$11)+'СЕТ СН'!$F$11+СВЦЭМ!$D$10+'СЕТ СН'!$F$6-'СЕТ СН'!$F$23</f>
        <v>2035.3925531699999</v>
      </c>
      <c r="E26" s="36">
        <f>SUMIFS(СВЦЭМ!$D$39:$D$789,СВЦЭМ!$A$39:$A$789,$A26,СВЦЭМ!$B$39:$B$789,E$11)+'СЕТ СН'!$F$11+СВЦЭМ!$D$10+'СЕТ СН'!$F$6-'СЕТ СН'!$F$23</f>
        <v>2045.99834943</v>
      </c>
      <c r="F26" s="36">
        <f>SUMIFS(СВЦЭМ!$D$39:$D$789,СВЦЭМ!$A$39:$A$789,$A26,СВЦЭМ!$B$39:$B$789,F$11)+'СЕТ СН'!$F$11+СВЦЭМ!$D$10+'СЕТ СН'!$F$6-'СЕТ СН'!$F$23</f>
        <v>2053.33239516</v>
      </c>
      <c r="G26" s="36">
        <f>SUMIFS(СВЦЭМ!$D$39:$D$789,СВЦЭМ!$A$39:$A$789,$A26,СВЦЭМ!$B$39:$B$789,G$11)+'СЕТ СН'!$F$11+СВЦЭМ!$D$10+'СЕТ СН'!$F$6-'СЕТ СН'!$F$23</f>
        <v>2037.2496477300001</v>
      </c>
      <c r="H26" s="36">
        <f>SUMIFS(СВЦЭМ!$D$39:$D$789,СВЦЭМ!$A$39:$A$789,$A26,СВЦЭМ!$B$39:$B$789,H$11)+'СЕТ СН'!$F$11+СВЦЭМ!$D$10+'СЕТ СН'!$F$6-'СЕТ СН'!$F$23</f>
        <v>2020.39253328</v>
      </c>
      <c r="I26" s="36">
        <f>SUMIFS(СВЦЭМ!$D$39:$D$789,СВЦЭМ!$A$39:$A$789,$A26,СВЦЭМ!$B$39:$B$789,I$11)+'СЕТ СН'!$F$11+СВЦЭМ!$D$10+'СЕТ СН'!$F$6-'СЕТ СН'!$F$23</f>
        <v>2027.8286990300001</v>
      </c>
      <c r="J26" s="36">
        <f>SUMIFS(СВЦЭМ!$D$39:$D$789,СВЦЭМ!$A$39:$A$789,$A26,СВЦЭМ!$B$39:$B$789,J$11)+'СЕТ СН'!$F$11+СВЦЭМ!$D$10+'СЕТ СН'!$F$6-'СЕТ СН'!$F$23</f>
        <v>1956.8663846900001</v>
      </c>
      <c r="K26" s="36">
        <f>SUMIFS(СВЦЭМ!$D$39:$D$789,СВЦЭМ!$A$39:$A$789,$A26,СВЦЭМ!$B$39:$B$789,K$11)+'СЕТ СН'!$F$11+СВЦЭМ!$D$10+'СЕТ СН'!$F$6-'СЕТ СН'!$F$23</f>
        <v>1881.65793856</v>
      </c>
      <c r="L26" s="36">
        <f>SUMIFS(СВЦЭМ!$D$39:$D$789,СВЦЭМ!$A$39:$A$789,$A26,СВЦЭМ!$B$39:$B$789,L$11)+'СЕТ СН'!$F$11+СВЦЭМ!$D$10+'СЕТ СН'!$F$6-'СЕТ СН'!$F$23</f>
        <v>1852.3438472099999</v>
      </c>
      <c r="M26" s="36">
        <f>SUMIFS(СВЦЭМ!$D$39:$D$789,СВЦЭМ!$A$39:$A$789,$A26,СВЦЭМ!$B$39:$B$789,M$11)+'СЕТ СН'!$F$11+СВЦЭМ!$D$10+'СЕТ СН'!$F$6-'СЕТ СН'!$F$23</f>
        <v>1863.66258948</v>
      </c>
      <c r="N26" s="36">
        <f>SUMIFS(СВЦЭМ!$D$39:$D$789,СВЦЭМ!$A$39:$A$789,$A26,СВЦЭМ!$B$39:$B$789,N$11)+'СЕТ СН'!$F$11+СВЦЭМ!$D$10+'СЕТ СН'!$F$6-'СЕТ СН'!$F$23</f>
        <v>1897.74163443</v>
      </c>
      <c r="O26" s="36">
        <f>SUMIFS(СВЦЭМ!$D$39:$D$789,СВЦЭМ!$A$39:$A$789,$A26,СВЦЭМ!$B$39:$B$789,O$11)+'СЕТ СН'!$F$11+СВЦЭМ!$D$10+'СЕТ СН'!$F$6-'СЕТ СН'!$F$23</f>
        <v>1913.5998130600001</v>
      </c>
      <c r="P26" s="36">
        <f>SUMIFS(СВЦЭМ!$D$39:$D$789,СВЦЭМ!$A$39:$A$789,$A26,СВЦЭМ!$B$39:$B$789,P$11)+'СЕТ СН'!$F$11+СВЦЭМ!$D$10+'СЕТ СН'!$F$6-'СЕТ СН'!$F$23</f>
        <v>1935.40293733</v>
      </c>
      <c r="Q26" s="36">
        <f>SUMIFS(СВЦЭМ!$D$39:$D$789,СВЦЭМ!$A$39:$A$789,$A26,СВЦЭМ!$B$39:$B$789,Q$11)+'СЕТ СН'!$F$11+СВЦЭМ!$D$10+'СЕТ СН'!$F$6-'СЕТ СН'!$F$23</f>
        <v>1952.12439328</v>
      </c>
      <c r="R26" s="36">
        <f>SUMIFS(СВЦЭМ!$D$39:$D$789,СВЦЭМ!$A$39:$A$789,$A26,СВЦЭМ!$B$39:$B$789,R$11)+'СЕТ СН'!$F$11+СВЦЭМ!$D$10+'СЕТ СН'!$F$6-'СЕТ СН'!$F$23</f>
        <v>1941.2925825699999</v>
      </c>
      <c r="S26" s="36">
        <f>SUMIFS(СВЦЭМ!$D$39:$D$789,СВЦЭМ!$A$39:$A$789,$A26,СВЦЭМ!$B$39:$B$789,S$11)+'СЕТ СН'!$F$11+СВЦЭМ!$D$10+'СЕТ СН'!$F$6-'СЕТ СН'!$F$23</f>
        <v>1882.7080756400001</v>
      </c>
      <c r="T26" s="36">
        <f>SUMIFS(СВЦЭМ!$D$39:$D$789,СВЦЭМ!$A$39:$A$789,$A26,СВЦЭМ!$B$39:$B$789,T$11)+'СЕТ СН'!$F$11+СВЦЭМ!$D$10+'СЕТ СН'!$F$6-'СЕТ СН'!$F$23</f>
        <v>1860.87452631</v>
      </c>
      <c r="U26" s="36">
        <f>SUMIFS(СВЦЭМ!$D$39:$D$789,СВЦЭМ!$A$39:$A$789,$A26,СВЦЭМ!$B$39:$B$789,U$11)+'СЕТ СН'!$F$11+СВЦЭМ!$D$10+'СЕТ СН'!$F$6-'СЕТ СН'!$F$23</f>
        <v>1874.07611664</v>
      </c>
      <c r="V26" s="36">
        <f>SUMIFS(СВЦЭМ!$D$39:$D$789,СВЦЭМ!$A$39:$A$789,$A26,СВЦЭМ!$B$39:$B$789,V$11)+'СЕТ СН'!$F$11+СВЦЭМ!$D$10+'СЕТ СН'!$F$6-'СЕТ СН'!$F$23</f>
        <v>1886.0497035999999</v>
      </c>
      <c r="W26" s="36">
        <f>SUMIFS(СВЦЭМ!$D$39:$D$789,СВЦЭМ!$A$39:$A$789,$A26,СВЦЭМ!$B$39:$B$789,W$11)+'СЕТ СН'!$F$11+СВЦЭМ!$D$10+'СЕТ СН'!$F$6-'СЕТ СН'!$F$23</f>
        <v>1898.89898322</v>
      </c>
      <c r="X26" s="36">
        <f>SUMIFS(СВЦЭМ!$D$39:$D$789,СВЦЭМ!$A$39:$A$789,$A26,СВЦЭМ!$B$39:$B$789,X$11)+'СЕТ СН'!$F$11+СВЦЭМ!$D$10+'СЕТ СН'!$F$6-'СЕТ СН'!$F$23</f>
        <v>1950.89531526</v>
      </c>
      <c r="Y26" s="36">
        <f>SUMIFS(СВЦЭМ!$D$39:$D$789,СВЦЭМ!$A$39:$A$789,$A26,СВЦЭМ!$B$39:$B$789,Y$11)+'СЕТ СН'!$F$11+СВЦЭМ!$D$10+'СЕТ СН'!$F$6-'СЕТ СН'!$F$23</f>
        <v>1978.4392064000001</v>
      </c>
    </row>
    <row r="27" spans="1:25" ht="15.75" x14ac:dyDescent="0.2">
      <c r="A27" s="35">
        <f t="shared" si="0"/>
        <v>45642</v>
      </c>
      <c r="B27" s="36">
        <f>SUMIFS(СВЦЭМ!$D$39:$D$789,СВЦЭМ!$A$39:$A$789,$A27,СВЦЭМ!$B$39:$B$789,B$11)+'СЕТ СН'!$F$11+СВЦЭМ!$D$10+'СЕТ СН'!$F$6-'СЕТ СН'!$F$23</f>
        <v>1909.3384494900001</v>
      </c>
      <c r="C27" s="36">
        <f>SUMIFS(СВЦЭМ!$D$39:$D$789,СВЦЭМ!$A$39:$A$789,$A27,СВЦЭМ!$B$39:$B$789,C$11)+'СЕТ СН'!$F$11+СВЦЭМ!$D$10+'СЕТ СН'!$F$6-'СЕТ СН'!$F$23</f>
        <v>1945.2358258300001</v>
      </c>
      <c r="D27" s="36">
        <f>SUMIFS(СВЦЭМ!$D$39:$D$789,СВЦЭМ!$A$39:$A$789,$A27,СВЦЭМ!$B$39:$B$789,D$11)+'СЕТ СН'!$F$11+СВЦЭМ!$D$10+'СЕТ СН'!$F$6-'СЕТ СН'!$F$23</f>
        <v>1958.42221023</v>
      </c>
      <c r="E27" s="36">
        <f>SUMIFS(СВЦЭМ!$D$39:$D$789,СВЦЭМ!$A$39:$A$789,$A27,СВЦЭМ!$B$39:$B$789,E$11)+'СЕТ СН'!$F$11+СВЦЭМ!$D$10+'СЕТ СН'!$F$6-'СЕТ СН'!$F$23</f>
        <v>1968.8397150800001</v>
      </c>
      <c r="F27" s="36">
        <f>SUMIFS(СВЦЭМ!$D$39:$D$789,СВЦЭМ!$A$39:$A$789,$A27,СВЦЭМ!$B$39:$B$789,F$11)+'СЕТ СН'!$F$11+СВЦЭМ!$D$10+'СЕТ СН'!$F$6-'СЕТ СН'!$F$23</f>
        <v>1960.00129799</v>
      </c>
      <c r="G27" s="36">
        <f>SUMIFS(СВЦЭМ!$D$39:$D$789,СВЦЭМ!$A$39:$A$789,$A27,СВЦЭМ!$B$39:$B$789,G$11)+'СЕТ СН'!$F$11+СВЦЭМ!$D$10+'СЕТ СН'!$F$6-'СЕТ СН'!$F$23</f>
        <v>1930.6841204300001</v>
      </c>
      <c r="H27" s="36">
        <f>SUMIFS(СВЦЭМ!$D$39:$D$789,СВЦЭМ!$A$39:$A$789,$A27,СВЦЭМ!$B$39:$B$789,H$11)+'СЕТ СН'!$F$11+СВЦЭМ!$D$10+'СЕТ СН'!$F$6-'СЕТ СН'!$F$23</f>
        <v>1929.59387182</v>
      </c>
      <c r="I27" s="36">
        <f>SUMIFS(СВЦЭМ!$D$39:$D$789,СВЦЭМ!$A$39:$A$789,$A27,СВЦЭМ!$B$39:$B$789,I$11)+'СЕТ СН'!$F$11+СВЦЭМ!$D$10+'СЕТ СН'!$F$6-'СЕТ СН'!$F$23</f>
        <v>1871.90407465</v>
      </c>
      <c r="J27" s="36">
        <f>SUMIFS(СВЦЭМ!$D$39:$D$789,СВЦЭМ!$A$39:$A$789,$A27,СВЦЭМ!$B$39:$B$789,J$11)+'СЕТ СН'!$F$11+СВЦЭМ!$D$10+'СЕТ СН'!$F$6-'СЕТ СН'!$F$23</f>
        <v>1874.7247460599999</v>
      </c>
      <c r="K27" s="36">
        <f>SUMIFS(СВЦЭМ!$D$39:$D$789,СВЦЭМ!$A$39:$A$789,$A27,СВЦЭМ!$B$39:$B$789,K$11)+'СЕТ СН'!$F$11+СВЦЭМ!$D$10+'СЕТ СН'!$F$6-'СЕТ СН'!$F$23</f>
        <v>1865.82363517</v>
      </c>
      <c r="L27" s="36">
        <f>SUMIFS(СВЦЭМ!$D$39:$D$789,СВЦЭМ!$A$39:$A$789,$A27,СВЦЭМ!$B$39:$B$789,L$11)+'СЕТ СН'!$F$11+СВЦЭМ!$D$10+'СЕТ СН'!$F$6-'СЕТ СН'!$F$23</f>
        <v>1855.01204173</v>
      </c>
      <c r="M27" s="36">
        <f>SUMIFS(СВЦЭМ!$D$39:$D$789,СВЦЭМ!$A$39:$A$789,$A27,СВЦЭМ!$B$39:$B$789,M$11)+'СЕТ СН'!$F$11+СВЦЭМ!$D$10+'СЕТ СН'!$F$6-'СЕТ СН'!$F$23</f>
        <v>1870.3587340500001</v>
      </c>
      <c r="N27" s="36">
        <f>SUMIFS(СВЦЭМ!$D$39:$D$789,СВЦЭМ!$A$39:$A$789,$A27,СВЦЭМ!$B$39:$B$789,N$11)+'СЕТ СН'!$F$11+СВЦЭМ!$D$10+'СЕТ СН'!$F$6-'СЕТ СН'!$F$23</f>
        <v>1860.1429273599999</v>
      </c>
      <c r="O27" s="36">
        <f>SUMIFS(СВЦЭМ!$D$39:$D$789,СВЦЭМ!$A$39:$A$789,$A27,СВЦЭМ!$B$39:$B$789,O$11)+'СЕТ СН'!$F$11+СВЦЭМ!$D$10+'СЕТ СН'!$F$6-'СЕТ СН'!$F$23</f>
        <v>1878.6247423500001</v>
      </c>
      <c r="P27" s="36">
        <f>SUMIFS(СВЦЭМ!$D$39:$D$789,СВЦЭМ!$A$39:$A$789,$A27,СВЦЭМ!$B$39:$B$789,P$11)+'СЕТ СН'!$F$11+СВЦЭМ!$D$10+'СЕТ СН'!$F$6-'СЕТ СН'!$F$23</f>
        <v>1888.2915659800001</v>
      </c>
      <c r="Q27" s="36">
        <f>SUMIFS(СВЦЭМ!$D$39:$D$789,СВЦЭМ!$A$39:$A$789,$A27,СВЦЭМ!$B$39:$B$789,Q$11)+'СЕТ СН'!$F$11+СВЦЭМ!$D$10+'СЕТ СН'!$F$6-'СЕТ СН'!$F$23</f>
        <v>1901.0563710599999</v>
      </c>
      <c r="R27" s="36">
        <f>SUMIFS(СВЦЭМ!$D$39:$D$789,СВЦЭМ!$A$39:$A$789,$A27,СВЦЭМ!$B$39:$B$789,R$11)+'СЕТ СН'!$F$11+СВЦЭМ!$D$10+'СЕТ СН'!$F$6-'СЕТ СН'!$F$23</f>
        <v>1886.2497962499999</v>
      </c>
      <c r="S27" s="36">
        <f>SUMIFS(СВЦЭМ!$D$39:$D$789,СВЦЭМ!$A$39:$A$789,$A27,СВЦЭМ!$B$39:$B$789,S$11)+'СЕТ СН'!$F$11+СВЦЭМ!$D$10+'СЕТ СН'!$F$6-'СЕТ СН'!$F$23</f>
        <v>1843.65627565</v>
      </c>
      <c r="T27" s="36">
        <f>SUMIFS(СВЦЭМ!$D$39:$D$789,СВЦЭМ!$A$39:$A$789,$A27,СВЦЭМ!$B$39:$B$789,T$11)+'СЕТ СН'!$F$11+СВЦЭМ!$D$10+'СЕТ СН'!$F$6-'СЕТ СН'!$F$23</f>
        <v>1845.6633820100001</v>
      </c>
      <c r="U27" s="36">
        <f>SUMIFS(СВЦЭМ!$D$39:$D$789,СВЦЭМ!$A$39:$A$789,$A27,СВЦЭМ!$B$39:$B$789,U$11)+'СЕТ СН'!$F$11+СВЦЭМ!$D$10+'СЕТ СН'!$F$6-'СЕТ СН'!$F$23</f>
        <v>1847.4754411900001</v>
      </c>
      <c r="V27" s="36">
        <f>SUMIFS(СВЦЭМ!$D$39:$D$789,СВЦЭМ!$A$39:$A$789,$A27,СВЦЭМ!$B$39:$B$789,V$11)+'СЕТ СН'!$F$11+СВЦЭМ!$D$10+'СЕТ СН'!$F$6-'СЕТ СН'!$F$23</f>
        <v>1866.18838699</v>
      </c>
      <c r="W27" s="36">
        <f>SUMIFS(СВЦЭМ!$D$39:$D$789,СВЦЭМ!$A$39:$A$789,$A27,СВЦЭМ!$B$39:$B$789,W$11)+'СЕТ СН'!$F$11+СВЦЭМ!$D$10+'СЕТ СН'!$F$6-'СЕТ СН'!$F$23</f>
        <v>1889.93209417</v>
      </c>
      <c r="X27" s="36">
        <f>SUMIFS(СВЦЭМ!$D$39:$D$789,СВЦЭМ!$A$39:$A$789,$A27,СВЦЭМ!$B$39:$B$789,X$11)+'СЕТ СН'!$F$11+СВЦЭМ!$D$10+'СЕТ СН'!$F$6-'СЕТ СН'!$F$23</f>
        <v>1921.6148577399999</v>
      </c>
      <c r="Y27" s="36">
        <f>SUMIFS(СВЦЭМ!$D$39:$D$789,СВЦЭМ!$A$39:$A$789,$A27,СВЦЭМ!$B$39:$B$789,Y$11)+'СЕТ СН'!$F$11+СВЦЭМ!$D$10+'СЕТ СН'!$F$6-'СЕТ СН'!$F$23</f>
        <v>1959.8907372200001</v>
      </c>
    </row>
    <row r="28" spans="1:25" ht="15.75" x14ac:dyDescent="0.2">
      <c r="A28" s="35">
        <f t="shared" si="0"/>
        <v>45643</v>
      </c>
      <c r="B28" s="36">
        <f>SUMIFS(СВЦЭМ!$D$39:$D$789,СВЦЭМ!$A$39:$A$789,$A28,СВЦЭМ!$B$39:$B$789,B$11)+'СЕТ СН'!$F$11+СВЦЭМ!$D$10+'СЕТ СН'!$F$6-'СЕТ СН'!$F$23</f>
        <v>2104.8647653500002</v>
      </c>
      <c r="C28" s="36">
        <f>SUMIFS(СВЦЭМ!$D$39:$D$789,СВЦЭМ!$A$39:$A$789,$A28,СВЦЭМ!$B$39:$B$789,C$11)+'СЕТ СН'!$F$11+СВЦЭМ!$D$10+'СЕТ СН'!$F$6-'СЕТ СН'!$F$23</f>
        <v>2160.2430559199997</v>
      </c>
      <c r="D28" s="36">
        <f>SUMIFS(СВЦЭМ!$D$39:$D$789,СВЦЭМ!$A$39:$A$789,$A28,СВЦЭМ!$B$39:$B$789,D$11)+'СЕТ СН'!$F$11+СВЦЭМ!$D$10+'СЕТ СН'!$F$6-'СЕТ СН'!$F$23</f>
        <v>2204.0019162799999</v>
      </c>
      <c r="E28" s="36">
        <f>SUMIFS(СВЦЭМ!$D$39:$D$789,СВЦЭМ!$A$39:$A$789,$A28,СВЦЭМ!$B$39:$B$789,E$11)+'СЕТ СН'!$F$11+СВЦЭМ!$D$10+'СЕТ СН'!$F$6-'СЕТ СН'!$F$23</f>
        <v>2230.1613668099999</v>
      </c>
      <c r="F28" s="36">
        <f>SUMIFS(СВЦЭМ!$D$39:$D$789,СВЦЭМ!$A$39:$A$789,$A28,СВЦЭМ!$B$39:$B$789,F$11)+'СЕТ СН'!$F$11+СВЦЭМ!$D$10+'СЕТ СН'!$F$6-'СЕТ СН'!$F$23</f>
        <v>2246.0111545199998</v>
      </c>
      <c r="G28" s="36">
        <f>SUMIFS(СВЦЭМ!$D$39:$D$789,СВЦЭМ!$A$39:$A$789,$A28,СВЦЭМ!$B$39:$B$789,G$11)+'СЕТ СН'!$F$11+СВЦЭМ!$D$10+'СЕТ СН'!$F$6-'СЕТ СН'!$F$23</f>
        <v>2261.19593502</v>
      </c>
      <c r="H28" s="36">
        <f>SUMIFS(СВЦЭМ!$D$39:$D$789,СВЦЭМ!$A$39:$A$789,$A28,СВЦЭМ!$B$39:$B$789,H$11)+'СЕТ СН'!$F$11+СВЦЭМ!$D$10+'СЕТ СН'!$F$6-'СЕТ СН'!$F$23</f>
        <v>2185.4646481099999</v>
      </c>
      <c r="I28" s="36">
        <f>SUMIFS(СВЦЭМ!$D$39:$D$789,СВЦЭМ!$A$39:$A$789,$A28,СВЦЭМ!$B$39:$B$789,I$11)+'СЕТ СН'!$F$11+СВЦЭМ!$D$10+'СЕТ СН'!$F$6-'СЕТ СН'!$F$23</f>
        <v>2102.5673773799999</v>
      </c>
      <c r="J28" s="36">
        <f>SUMIFS(СВЦЭМ!$D$39:$D$789,СВЦЭМ!$A$39:$A$789,$A28,СВЦЭМ!$B$39:$B$789,J$11)+'СЕТ СН'!$F$11+СВЦЭМ!$D$10+'СЕТ СН'!$F$6-'СЕТ СН'!$F$23</f>
        <v>2066.5901360900002</v>
      </c>
      <c r="K28" s="36">
        <f>SUMIFS(СВЦЭМ!$D$39:$D$789,СВЦЭМ!$A$39:$A$789,$A28,СВЦЭМ!$B$39:$B$789,K$11)+'СЕТ СН'!$F$11+СВЦЭМ!$D$10+'СЕТ СН'!$F$6-'СЕТ СН'!$F$23</f>
        <v>2009.70562417</v>
      </c>
      <c r="L28" s="36">
        <f>SUMIFS(СВЦЭМ!$D$39:$D$789,СВЦЭМ!$A$39:$A$789,$A28,СВЦЭМ!$B$39:$B$789,L$11)+'СЕТ СН'!$F$11+СВЦЭМ!$D$10+'СЕТ СН'!$F$6-'СЕТ СН'!$F$23</f>
        <v>1985.28420334</v>
      </c>
      <c r="M28" s="36">
        <f>SUMIFS(СВЦЭМ!$D$39:$D$789,СВЦЭМ!$A$39:$A$789,$A28,СВЦЭМ!$B$39:$B$789,M$11)+'СЕТ СН'!$F$11+СВЦЭМ!$D$10+'СЕТ СН'!$F$6-'СЕТ СН'!$F$23</f>
        <v>1996.12963642</v>
      </c>
      <c r="N28" s="36">
        <f>SUMIFS(СВЦЭМ!$D$39:$D$789,СВЦЭМ!$A$39:$A$789,$A28,СВЦЭМ!$B$39:$B$789,N$11)+'СЕТ СН'!$F$11+СВЦЭМ!$D$10+'СЕТ СН'!$F$6-'СЕТ СН'!$F$23</f>
        <v>2014.3757489</v>
      </c>
      <c r="O28" s="36">
        <f>SUMIFS(СВЦЭМ!$D$39:$D$789,СВЦЭМ!$A$39:$A$789,$A28,СВЦЭМ!$B$39:$B$789,O$11)+'СЕТ СН'!$F$11+СВЦЭМ!$D$10+'СЕТ СН'!$F$6-'СЕТ СН'!$F$23</f>
        <v>2016.56444732</v>
      </c>
      <c r="P28" s="36">
        <f>SUMIFS(СВЦЭМ!$D$39:$D$789,СВЦЭМ!$A$39:$A$789,$A28,СВЦЭМ!$B$39:$B$789,P$11)+'СЕТ СН'!$F$11+СВЦЭМ!$D$10+'СЕТ СН'!$F$6-'СЕТ СН'!$F$23</f>
        <v>2018.63389381</v>
      </c>
      <c r="Q28" s="36">
        <f>SUMIFS(СВЦЭМ!$D$39:$D$789,СВЦЭМ!$A$39:$A$789,$A28,СВЦЭМ!$B$39:$B$789,Q$11)+'СЕТ СН'!$F$11+СВЦЭМ!$D$10+'СЕТ СН'!$F$6-'СЕТ СН'!$F$23</f>
        <v>2033.6840333499999</v>
      </c>
      <c r="R28" s="36">
        <f>SUMIFS(СВЦЭМ!$D$39:$D$789,СВЦЭМ!$A$39:$A$789,$A28,СВЦЭМ!$B$39:$B$789,R$11)+'СЕТ СН'!$F$11+СВЦЭМ!$D$10+'СЕТ СН'!$F$6-'СЕТ СН'!$F$23</f>
        <v>2026.1001291699999</v>
      </c>
      <c r="S28" s="36">
        <f>SUMIFS(СВЦЭМ!$D$39:$D$789,СВЦЭМ!$A$39:$A$789,$A28,СВЦЭМ!$B$39:$B$789,S$11)+'СЕТ СН'!$F$11+СВЦЭМ!$D$10+'СЕТ СН'!$F$6-'СЕТ СН'!$F$23</f>
        <v>1996.1319752300001</v>
      </c>
      <c r="T28" s="36">
        <f>SUMIFS(СВЦЭМ!$D$39:$D$789,СВЦЭМ!$A$39:$A$789,$A28,СВЦЭМ!$B$39:$B$789,T$11)+'СЕТ СН'!$F$11+СВЦЭМ!$D$10+'СЕТ СН'!$F$6-'СЕТ СН'!$F$23</f>
        <v>2039.1784027599999</v>
      </c>
      <c r="U28" s="36">
        <f>SUMIFS(СВЦЭМ!$D$39:$D$789,СВЦЭМ!$A$39:$A$789,$A28,СВЦЭМ!$B$39:$B$789,U$11)+'СЕТ СН'!$F$11+СВЦЭМ!$D$10+'СЕТ СН'!$F$6-'СЕТ СН'!$F$23</f>
        <v>2035.42184595</v>
      </c>
      <c r="V28" s="36">
        <f>SUMIFS(СВЦЭМ!$D$39:$D$789,СВЦЭМ!$A$39:$A$789,$A28,СВЦЭМ!$B$39:$B$789,V$11)+'СЕТ СН'!$F$11+СВЦЭМ!$D$10+'СЕТ СН'!$F$6-'СЕТ СН'!$F$23</f>
        <v>2093.2792094000001</v>
      </c>
      <c r="W28" s="36">
        <f>SUMIFS(СВЦЭМ!$D$39:$D$789,СВЦЭМ!$A$39:$A$789,$A28,СВЦЭМ!$B$39:$B$789,W$11)+'СЕТ СН'!$F$11+СВЦЭМ!$D$10+'СЕТ СН'!$F$6-'СЕТ СН'!$F$23</f>
        <v>2118.9009991500002</v>
      </c>
      <c r="X28" s="36">
        <f>SUMIFS(СВЦЭМ!$D$39:$D$789,СВЦЭМ!$A$39:$A$789,$A28,СВЦЭМ!$B$39:$B$789,X$11)+'СЕТ СН'!$F$11+СВЦЭМ!$D$10+'СЕТ СН'!$F$6-'СЕТ СН'!$F$23</f>
        <v>2137.7972258099999</v>
      </c>
      <c r="Y28" s="36">
        <f>SUMIFS(СВЦЭМ!$D$39:$D$789,СВЦЭМ!$A$39:$A$789,$A28,СВЦЭМ!$B$39:$B$789,Y$11)+'СЕТ СН'!$F$11+СВЦЭМ!$D$10+'СЕТ СН'!$F$6-'СЕТ СН'!$F$23</f>
        <v>2151.0621946899996</v>
      </c>
    </row>
    <row r="29" spans="1:25" ht="15.75" x14ac:dyDescent="0.2">
      <c r="A29" s="35">
        <f t="shared" si="0"/>
        <v>45644</v>
      </c>
      <c r="B29" s="36">
        <f>SUMIFS(СВЦЭМ!$D$39:$D$789,СВЦЭМ!$A$39:$A$789,$A29,СВЦЭМ!$B$39:$B$789,B$11)+'СЕТ СН'!$F$11+СВЦЭМ!$D$10+'СЕТ СН'!$F$6-'СЕТ СН'!$F$23</f>
        <v>2263.7436340099998</v>
      </c>
      <c r="C29" s="36">
        <f>SUMIFS(СВЦЭМ!$D$39:$D$789,СВЦЭМ!$A$39:$A$789,$A29,СВЦЭМ!$B$39:$B$789,C$11)+'СЕТ СН'!$F$11+СВЦЭМ!$D$10+'СЕТ СН'!$F$6-'СЕТ СН'!$F$23</f>
        <v>2304.3896662299999</v>
      </c>
      <c r="D29" s="36">
        <f>SUMIFS(СВЦЭМ!$D$39:$D$789,СВЦЭМ!$A$39:$A$789,$A29,СВЦЭМ!$B$39:$B$789,D$11)+'СЕТ СН'!$F$11+СВЦЭМ!$D$10+'СЕТ СН'!$F$6-'СЕТ СН'!$F$23</f>
        <v>2332.4189247699996</v>
      </c>
      <c r="E29" s="36">
        <f>SUMIFS(СВЦЭМ!$D$39:$D$789,СВЦЭМ!$A$39:$A$789,$A29,СВЦЭМ!$B$39:$B$789,E$11)+'СЕТ СН'!$F$11+СВЦЭМ!$D$10+'СЕТ СН'!$F$6-'СЕТ СН'!$F$23</f>
        <v>2346.6689482399997</v>
      </c>
      <c r="F29" s="36">
        <f>SUMIFS(СВЦЭМ!$D$39:$D$789,СВЦЭМ!$A$39:$A$789,$A29,СВЦЭМ!$B$39:$B$789,F$11)+'СЕТ СН'!$F$11+СВЦЭМ!$D$10+'СЕТ СН'!$F$6-'СЕТ СН'!$F$23</f>
        <v>2354.0430146099998</v>
      </c>
      <c r="G29" s="36">
        <f>SUMIFS(СВЦЭМ!$D$39:$D$789,СВЦЭМ!$A$39:$A$789,$A29,СВЦЭМ!$B$39:$B$789,G$11)+'СЕТ СН'!$F$11+СВЦЭМ!$D$10+'СЕТ СН'!$F$6-'СЕТ СН'!$F$23</f>
        <v>2329.9813584399999</v>
      </c>
      <c r="H29" s="36">
        <f>SUMIFS(СВЦЭМ!$D$39:$D$789,СВЦЭМ!$A$39:$A$789,$A29,СВЦЭМ!$B$39:$B$789,H$11)+'СЕТ СН'!$F$11+СВЦЭМ!$D$10+'СЕТ СН'!$F$6-'СЕТ СН'!$F$23</f>
        <v>2241.49181576</v>
      </c>
      <c r="I29" s="36">
        <f>SUMIFS(СВЦЭМ!$D$39:$D$789,СВЦЭМ!$A$39:$A$789,$A29,СВЦЭМ!$B$39:$B$789,I$11)+'СЕТ СН'!$F$11+СВЦЭМ!$D$10+'СЕТ СН'!$F$6-'СЕТ СН'!$F$23</f>
        <v>2122.5802886300003</v>
      </c>
      <c r="J29" s="36">
        <f>SUMIFS(СВЦЭМ!$D$39:$D$789,СВЦЭМ!$A$39:$A$789,$A29,СВЦЭМ!$B$39:$B$789,J$11)+'СЕТ СН'!$F$11+СВЦЭМ!$D$10+'СЕТ СН'!$F$6-'СЕТ СН'!$F$23</f>
        <v>2082.2332947100003</v>
      </c>
      <c r="K29" s="36">
        <f>SUMIFS(СВЦЭМ!$D$39:$D$789,СВЦЭМ!$A$39:$A$789,$A29,СВЦЭМ!$B$39:$B$789,K$11)+'СЕТ СН'!$F$11+СВЦЭМ!$D$10+'СЕТ СН'!$F$6-'СЕТ СН'!$F$23</f>
        <v>2027.78574923</v>
      </c>
      <c r="L29" s="36">
        <f>SUMIFS(СВЦЭМ!$D$39:$D$789,СВЦЭМ!$A$39:$A$789,$A29,СВЦЭМ!$B$39:$B$789,L$11)+'СЕТ СН'!$F$11+СВЦЭМ!$D$10+'СЕТ СН'!$F$6-'СЕТ СН'!$F$23</f>
        <v>1992.6723655999999</v>
      </c>
      <c r="M29" s="36">
        <f>SUMIFS(СВЦЭМ!$D$39:$D$789,СВЦЭМ!$A$39:$A$789,$A29,СВЦЭМ!$B$39:$B$789,M$11)+'СЕТ СН'!$F$11+СВЦЭМ!$D$10+'СЕТ СН'!$F$6-'СЕТ СН'!$F$23</f>
        <v>2056.46907646</v>
      </c>
      <c r="N29" s="36">
        <f>SUMIFS(СВЦЭМ!$D$39:$D$789,СВЦЭМ!$A$39:$A$789,$A29,СВЦЭМ!$B$39:$B$789,N$11)+'СЕТ СН'!$F$11+СВЦЭМ!$D$10+'СЕТ СН'!$F$6-'СЕТ СН'!$F$23</f>
        <v>2073.4198627800001</v>
      </c>
      <c r="O29" s="36">
        <f>SUMIFS(СВЦЭМ!$D$39:$D$789,СВЦЭМ!$A$39:$A$789,$A29,СВЦЭМ!$B$39:$B$789,O$11)+'СЕТ СН'!$F$11+СВЦЭМ!$D$10+'СЕТ СН'!$F$6-'СЕТ СН'!$F$23</f>
        <v>2063.6640104400003</v>
      </c>
      <c r="P29" s="36">
        <f>SUMIFS(СВЦЭМ!$D$39:$D$789,СВЦЭМ!$A$39:$A$789,$A29,СВЦЭМ!$B$39:$B$789,P$11)+'СЕТ СН'!$F$11+СВЦЭМ!$D$10+'СЕТ СН'!$F$6-'СЕТ СН'!$F$23</f>
        <v>2054.8060353999999</v>
      </c>
      <c r="Q29" s="36">
        <f>SUMIFS(СВЦЭМ!$D$39:$D$789,СВЦЭМ!$A$39:$A$789,$A29,СВЦЭМ!$B$39:$B$789,Q$11)+'СЕТ СН'!$F$11+СВЦЭМ!$D$10+'СЕТ СН'!$F$6-'СЕТ СН'!$F$23</f>
        <v>2068.7060810900002</v>
      </c>
      <c r="R29" s="36">
        <f>SUMIFS(СВЦЭМ!$D$39:$D$789,СВЦЭМ!$A$39:$A$789,$A29,СВЦЭМ!$B$39:$B$789,R$11)+'СЕТ СН'!$F$11+СВЦЭМ!$D$10+'СЕТ СН'!$F$6-'СЕТ СН'!$F$23</f>
        <v>2066.4038106600001</v>
      </c>
      <c r="S29" s="36">
        <f>SUMIFS(СВЦЭМ!$D$39:$D$789,СВЦЭМ!$A$39:$A$789,$A29,СВЦЭМ!$B$39:$B$789,S$11)+'СЕТ СН'!$F$11+СВЦЭМ!$D$10+'СЕТ СН'!$F$6-'СЕТ СН'!$F$23</f>
        <v>2031.9168252900001</v>
      </c>
      <c r="T29" s="36">
        <f>SUMIFS(СВЦЭМ!$D$39:$D$789,СВЦЭМ!$A$39:$A$789,$A29,СВЦЭМ!$B$39:$B$789,T$11)+'СЕТ СН'!$F$11+СВЦЭМ!$D$10+'СЕТ СН'!$F$6-'СЕТ СН'!$F$23</f>
        <v>2027.9881246</v>
      </c>
      <c r="U29" s="36">
        <f>SUMIFS(СВЦЭМ!$D$39:$D$789,СВЦЭМ!$A$39:$A$789,$A29,СВЦЭМ!$B$39:$B$789,U$11)+'СЕТ СН'!$F$11+СВЦЭМ!$D$10+'СЕТ СН'!$F$6-'СЕТ СН'!$F$23</f>
        <v>2031.63586745</v>
      </c>
      <c r="V29" s="36">
        <f>SUMIFS(СВЦЭМ!$D$39:$D$789,СВЦЭМ!$A$39:$A$789,$A29,СВЦЭМ!$B$39:$B$789,V$11)+'СЕТ СН'!$F$11+СВЦЭМ!$D$10+'СЕТ СН'!$F$6-'СЕТ СН'!$F$23</f>
        <v>2082.31554151</v>
      </c>
      <c r="W29" s="36">
        <f>SUMIFS(СВЦЭМ!$D$39:$D$789,СВЦЭМ!$A$39:$A$789,$A29,СВЦЭМ!$B$39:$B$789,W$11)+'СЕТ СН'!$F$11+СВЦЭМ!$D$10+'СЕТ СН'!$F$6-'СЕТ СН'!$F$23</f>
        <v>2111.6610322500001</v>
      </c>
      <c r="X29" s="36">
        <f>SUMIFS(СВЦЭМ!$D$39:$D$789,СВЦЭМ!$A$39:$A$789,$A29,СВЦЭМ!$B$39:$B$789,X$11)+'СЕТ СН'!$F$11+СВЦЭМ!$D$10+'СЕТ СН'!$F$6-'СЕТ СН'!$F$23</f>
        <v>2119.0280132000003</v>
      </c>
      <c r="Y29" s="36">
        <f>SUMIFS(СВЦЭМ!$D$39:$D$789,СВЦЭМ!$A$39:$A$789,$A29,СВЦЭМ!$B$39:$B$789,Y$11)+'СЕТ СН'!$F$11+СВЦЭМ!$D$10+'СЕТ СН'!$F$6-'СЕТ СН'!$F$23</f>
        <v>2172.5540278200001</v>
      </c>
    </row>
    <row r="30" spans="1:25" ht="15.75" x14ac:dyDescent="0.2">
      <c r="A30" s="35">
        <f t="shared" si="0"/>
        <v>45645</v>
      </c>
      <c r="B30" s="36">
        <f>SUMIFS(СВЦЭМ!$D$39:$D$789,СВЦЭМ!$A$39:$A$789,$A30,СВЦЭМ!$B$39:$B$789,B$11)+'СЕТ СН'!$F$11+СВЦЭМ!$D$10+'СЕТ СН'!$F$6-'СЕТ СН'!$F$23</f>
        <v>2085.3732202599999</v>
      </c>
      <c r="C30" s="36">
        <f>SUMIFS(СВЦЭМ!$D$39:$D$789,СВЦЭМ!$A$39:$A$789,$A30,СВЦЭМ!$B$39:$B$789,C$11)+'СЕТ СН'!$F$11+СВЦЭМ!$D$10+'СЕТ СН'!$F$6-'СЕТ СН'!$F$23</f>
        <v>2102.8622618100003</v>
      </c>
      <c r="D30" s="36">
        <f>SUMIFS(СВЦЭМ!$D$39:$D$789,СВЦЭМ!$A$39:$A$789,$A30,СВЦЭМ!$B$39:$B$789,D$11)+'СЕТ СН'!$F$11+СВЦЭМ!$D$10+'СЕТ СН'!$F$6-'СЕТ СН'!$F$23</f>
        <v>2168.8136170299999</v>
      </c>
      <c r="E30" s="36">
        <f>SUMIFS(СВЦЭМ!$D$39:$D$789,СВЦЭМ!$A$39:$A$789,$A30,СВЦЭМ!$B$39:$B$789,E$11)+'СЕТ СН'!$F$11+СВЦЭМ!$D$10+'СЕТ СН'!$F$6-'СЕТ СН'!$F$23</f>
        <v>2172.8707162299997</v>
      </c>
      <c r="F30" s="36">
        <f>SUMIFS(СВЦЭМ!$D$39:$D$789,СВЦЭМ!$A$39:$A$789,$A30,СВЦЭМ!$B$39:$B$789,F$11)+'СЕТ СН'!$F$11+СВЦЭМ!$D$10+'СЕТ СН'!$F$6-'СЕТ СН'!$F$23</f>
        <v>2190.9394681499998</v>
      </c>
      <c r="G30" s="36">
        <f>SUMIFS(СВЦЭМ!$D$39:$D$789,СВЦЭМ!$A$39:$A$789,$A30,СВЦЭМ!$B$39:$B$789,G$11)+'СЕТ СН'!$F$11+СВЦЭМ!$D$10+'СЕТ СН'!$F$6-'СЕТ СН'!$F$23</f>
        <v>2169.7455186399998</v>
      </c>
      <c r="H30" s="36">
        <f>SUMIFS(СВЦЭМ!$D$39:$D$789,СВЦЭМ!$A$39:$A$789,$A30,СВЦЭМ!$B$39:$B$789,H$11)+'СЕТ СН'!$F$11+СВЦЭМ!$D$10+'СЕТ СН'!$F$6-'СЕТ СН'!$F$23</f>
        <v>2132.5154443699998</v>
      </c>
      <c r="I30" s="36">
        <f>SUMIFS(СВЦЭМ!$D$39:$D$789,СВЦЭМ!$A$39:$A$789,$A30,СВЦЭМ!$B$39:$B$789,I$11)+'СЕТ СН'!$F$11+СВЦЭМ!$D$10+'СЕТ СН'!$F$6-'СЕТ СН'!$F$23</f>
        <v>2067.00389146</v>
      </c>
      <c r="J30" s="36">
        <f>SUMIFS(СВЦЭМ!$D$39:$D$789,СВЦЭМ!$A$39:$A$789,$A30,СВЦЭМ!$B$39:$B$789,J$11)+'СЕТ СН'!$F$11+СВЦЭМ!$D$10+'СЕТ СН'!$F$6-'СЕТ СН'!$F$23</f>
        <v>2019.7894962800001</v>
      </c>
      <c r="K30" s="36">
        <f>SUMIFS(СВЦЭМ!$D$39:$D$789,СВЦЭМ!$A$39:$A$789,$A30,СВЦЭМ!$B$39:$B$789,K$11)+'СЕТ СН'!$F$11+СВЦЭМ!$D$10+'СЕТ СН'!$F$6-'СЕТ СН'!$F$23</f>
        <v>1964.03096536</v>
      </c>
      <c r="L30" s="36">
        <f>SUMIFS(СВЦЭМ!$D$39:$D$789,СВЦЭМ!$A$39:$A$789,$A30,СВЦЭМ!$B$39:$B$789,L$11)+'СЕТ СН'!$F$11+СВЦЭМ!$D$10+'СЕТ СН'!$F$6-'СЕТ СН'!$F$23</f>
        <v>1962.22885103</v>
      </c>
      <c r="M30" s="36">
        <f>SUMIFS(СВЦЭМ!$D$39:$D$789,СВЦЭМ!$A$39:$A$789,$A30,СВЦЭМ!$B$39:$B$789,M$11)+'СЕТ СН'!$F$11+СВЦЭМ!$D$10+'СЕТ СН'!$F$6-'СЕТ СН'!$F$23</f>
        <v>1989.43156204</v>
      </c>
      <c r="N30" s="36">
        <f>SUMIFS(СВЦЭМ!$D$39:$D$789,СВЦЭМ!$A$39:$A$789,$A30,СВЦЭМ!$B$39:$B$789,N$11)+'СЕТ СН'!$F$11+СВЦЭМ!$D$10+'СЕТ СН'!$F$6-'СЕТ СН'!$F$23</f>
        <v>1996.8762278300001</v>
      </c>
      <c r="O30" s="36">
        <f>SUMIFS(СВЦЭМ!$D$39:$D$789,СВЦЭМ!$A$39:$A$789,$A30,СВЦЭМ!$B$39:$B$789,O$11)+'СЕТ СН'!$F$11+СВЦЭМ!$D$10+'СЕТ СН'!$F$6-'СЕТ СН'!$F$23</f>
        <v>2049.8936350200001</v>
      </c>
      <c r="P30" s="36">
        <f>SUMIFS(СВЦЭМ!$D$39:$D$789,СВЦЭМ!$A$39:$A$789,$A30,СВЦЭМ!$B$39:$B$789,P$11)+'СЕТ СН'!$F$11+СВЦЭМ!$D$10+'СЕТ СН'!$F$6-'СЕТ СН'!$F$23</f>
        <v>2061.4587824300002</v>
      </c>
      <c r="Q30" s="36">
        <f>SUMIFS(СВЦЭМ!$D$39:$D$789,СВЦЭМ!$A$39:$A$789,$A30,СВЦЭМ!$B$39:$B$789,Q$11)+'СЕТ СН'!$F$11+СВЦЭМ!$D$10+'СЕТ СН'!$F$6-'СЕТ СН'!$F$23</f>
        <v>2040.2120930400001</v>
      </c>
      <c r="R30" s="36">
        <f>SUMIFS(СВЦЭМ!$D$39:$D$789,СВЦЭМ!$A$39:$A$789,$A30,СВЦЭМ!$B$39:$B$789,R$11)+'СЕТ СН'!$F$11+СВЦЭМ!$D$10+'СЕТ СН'!$F$6-'СЕТ СН'!$F$23</f>
        <v>2003.39734767</v>
      </c>
      <c r="S30" s="36">
        <f>SUMIFS(СВЦЭМ!$D$39:$D$789,СВЦЭМ!$A$39:$A$789,$A30,СВЦЭМ!$B$39:$B$789,S$11)+'СЕТ СН'!$F$11+СВЦЭМ!$D$10+'СЕТ СН'!$F$6-'СЕТ СН'!$F$23</f>
        <v>1968.0042356599999</v>
      </c>
      <c r="T30" s="36">
        <f>SUMIFS(СВЦЭМ!$D$39:$D$789,СВЦЭМ!$A$39:$A$789,$A30,СВЦЭМ!$B$39:$B$789,T$11)+'СЕТ СН'!$F$11+СВЦЭМ!$D$10+'СЕТ СН'!$F$6-'СЕТ СН'!$F$23</f>
        <v>1941.6741232900001</v>
      </c>
      <c r="U30" s="36">
        <f>SUMIFS(СВЦЭМ!$D$39:$D$789,СВЦЭМ!$A$39:$A$789,$A30,СВЦЭМ!$B$39:$B$789,U$11)+'СЕТ СН'!$F$11+СВЦЭМ!$D$10+'СЕТ СН'!$F$6-'СЕТ СН'!$F$23</f>
        <v>1944.9537368700001</v>
      </c>
      <c r="V30" s="36">
        <f>SUMIFS(СВЦЭМ!$D$39:$D$789,СВЦЭМ!$A$39:$A$789,$A30,СВЦЭМ!$B$39:$B$789,V$11)+'СЕТ СН'!$F$11+СВЦЭМ!$D$10+'СЕТ СН'!$F$6-'СЕТ СН'!$F$23</f>
        <v>1960.5510696399999</v>
      </c>
      <c r="W30" s="36">
        <f>SUMIFS(СВЦЭМ!$D$39:$D$789,СВЦЭМ!$A$39:$A$789,$A30,СВЦЭМ!$B$39:$B$789,W$11)+'СЕТ СН'!$F$11+СВЦЭМ!$D$10+'СЕТ СН'!$F$6-'СЕТ СН'!$F$23</f>
        <v>2020.1413862100001</v>
      </c>
      <c r="X30" s="36">
        <f>SUMIFS(СВЦЭМ!$D$39:$D$789,СВЦЭМ!$A$39:$A$789,$A30,СВЦЭМ!$B$39:$B$789,X$11)+'СЕТ СН'!$F$11+СВЦЭМ!$D$10+'СЕТ СН'!$F$6-'СЕТ СН'!$F$23</f>
        <v>2039.58974377</v>
      </c>
      <c r="Y30" s="36">
        <f>SUMIFS(СВЦЭМ!$D$39:$D$789,СВЦЭМ!$A$39:$A$789,$A30,СВЦЭМ!$B$39:$B$789,Y$11)+'СЕТ СН'!$F$11+СВЦЭМ!$D$10+'СЕТ СН'!$F$6-'СЕТ СН'!$F$23</f>
        <v>2061.5428717899999</v>
      </c>
    </row>
    <row r="31" spans="1:25" ht="15.75" x14ac:dyDescent="0.2">
      <c r="A31" s="35">
        <f t="shared" si="0"/>
        <v>45646</v>
      </c>
      <c r="B31" s="36">
        <f>SUMIFS(СВЦЭМ!$D$39:$D$789,СВЦЭМ!$A$39:$A$789,$A31,СВЦЭМ!$B$39:$B$789,B$11)+'СЕТ СН'!$F$11+СВЦЭМ!$D$10+'СЕТ СН'!$F$6-'СЕТ СН'!$F$23</f>
        <v>2094.7151473200001</v>
      </c>
      <c r="C31" s="36">
        <f>SUMIFS(СВЦЭМ!$D$39:$D$789,СВЦЭМ!$A$39:$A$789,$A31,СВЦЭМ!$B$39:$B$789,C$11)+'СЕТ СН'!$F$11+СВЦЭМ!$D$10+'СЕТ СН'!$F$6-'СЕТ СН'!$F$23</f>
        <v>2129.0063465899998</v>
      </c>
      <c r="D31" s="36">
        <f>SUMIFS(СВЦЭМ!$D$39:$D$789,СВЦЭМ!$A$39:$A$789,$A31,СВЦЭМ!$B$39:$B$789,D$11)+'СЕТ СН'!$F$11+СВЦЭМ!$D$10+'СЕТ СН'!$F$6-'СЕТ СН'!$F$23</f>
        <v>2139.9873540399999</v>
      </c>
      <c r="E31" s="36">
        <f>SUMIFS(СВЦЭМ!$D$39:$D$789,СВЦЭМ!$A$39:$A$789,$A31,СВЦЭМ!$B$39:$B$789,E$11)+'СЕТ СН'!$F$11+СВЦЭМ!$D$10+'СЕТ СН'!$F$6-'СЕТ СН'!$F$23</f>
        <v>2155.8723127600001</v>
      </c>
      <c r="F31" s="36">
        <f>SUMIFS(СВЦЭМ!$D$39:$D$789,СВЦЭМ!$A$39:$A$789,$A31,СВЦЭМ!$B$39:$B$789,F$11)+'СЕТ СН'!$F$11+СВЦЭМ!$D$10+'СЕТ СН'!$F$6-'СЕТ СН'!$F$23</f>
        <v>2153.9351129900001</v>
      </c>
      <c r="G31" s="36">
        <f>SUMIFS(СВЦЭМ!$D$39:$D$789,СВЦЭМ!$A$39:$A$789,$A31,СВЦЭМ!$B$39:$B$789,G$11)+'СЕТ СН'!$F$11+СВЦЭМ!$D$10+'СЕТ СН'!$F$6-'СЕТ СН'!$F$23</f>
        <v>2136.5547642999995</v>
      </c>
      <c r="H31" s="36">
        <f>SUMIFS(СВЦЭМ!$D$39:$D$789,СВЦЭМ!$A$39:$A$789,$A31,СВЦЭМ!$B$39:$B$789,H$11)+'СЕТ СН'!$F$11+СВЦЭМ!$D$10+'СЕТ СН'!$F$6-'СЕТ СН'!$F$23</f>
        <v>2123.8489286600002</v>
      </c>
      <c r="I31" s="36">
        <f>SUMIFS(СВЦЭМ!$D$39:$D$789,СВЦЭМ!$A$39:$A$789,$A31,СВЦЭМ!$B$39:$B$789,I$11)+'СЕТ СН'!$F$11+СВЦЭМ!$D$10+'СЕТ СН'!$F$6-'СЕТ СН'!$F$23</f>
        <v>2022.9611795800001</v>
      </c>
      <c r="J31" s="36">
        <f>SUMIFS(СВЦЭМ!$D$39:$D$789,СВЦЭМ!$A$39:$A$789,$A31,СВЦЭМ!$B$39:$B$789,J$11)+'СЕТ СН'!$F$11+СВЦЭМ!$D$10+'СЕТ СН'!$F$6-'СЕТ СН'!$F$23</f>
        <v>1949.7245793700001</v>
      </c>
      <c r="K31" s="36">
        <f>SUMIFS(СВЦЭМ!$D$39:$D$789,СВЦЭМ!$A$39:$A$789,$A31,СВЦЭМ!$B$39:$B$789,K$11)+'СЕТ СН'!$F$11+СВЦЭМ!$D$10+'СЕТ СН'!$F$6-'СЕТ СН'!$F$23</f>
        <v>1911.73343264</v>
      </c>
      <c r="L31" s="36">
        <f>SUMIFS(СВЦЭМ!$D$39:$D$789,СВЦЭМ!$A$39:$A$789,$A31,СВЦЭМ!$B$39:$B$789,L$11)+'СЕТ СН'!$F$11+СВЦЭМ!$D$10+'СЕТ СН'!$F$6-'СЕТ СН'!$F$23</f>
        <v>1910.9349310600001</v>
      </c>
      <c r="M31" s="36">
        <f>SUMIFS(СВЦЭМ!$D$39:$D$789,СВЦЭМ!$A$39:$A$789,$A31,СВЦЭМ!$B$39:$B$789,M$11)+'СЕТ СН'!$F$11+СВЦЭМ!$D$10+'СЕТ СН'!$F$6-'СЕТ СН'!$F$23</f>
        <v>1905.8713262900001</v>
      </c>
      <c r="N31" s="36">
        <f>SUMIFS(СВЦЭМ!$D$39:$D$789,СВЦЭМ!$A$39:$A$789,$A31,СВЦЭМ!$B$39:$B$789,N$11)+'СЕТ СН'!$F$11+СВЦЭМ!$D$10+'СЕТ СН'!$F$6-'СЕТ СН'!$F$23</f>
        <v>1910.45982338</v>
      </c>
      <c r="O31" s="36">
        <f>SUMIFS(СВЦЭМ!$D$39:$D$789,СВЦЭМ!$A$39:$A$789,$A31,СВЦЭМ!$B$39:$B$789,O$11)+'СЕТ СН'!$F$11+СВЦЭМ!$D$10+'СЕТ СН'!$F$6-'СЕТ СН'!$F$23</f>
        <v>1920.5867612900001</v>
      </c>
      <c r="P31" s="36">
        <f>SUMIFS(СВЦЭМ!$D$39:$D$789,СВЦЭМ!$A$39:$A$789,$A31,СВЦЭМ!$B$39:$B$789,P$11)+'СЕТ СН'!$F$11+СВЦЭМ!$D$10+'СЕТ СН'!$F$6-'СЕТ СН'!$F$23</f>
        <v>1929.11449156</v>
      </c>
      <c r="Q31" s="36">
        <f>SUMIFS(СВЦЭМ!$D$39:$D$789,СВЦЭМ!$A$39:$A$789,$A31,СВЦЭМ!$B$39:$B$789,Q$11)+'СЕТ СН'!$F$11+СВЦЭМ!$D$10+'СЕТ СН'!$F$6-'СЕТ СН'!$F$23</f>
        <v>1886.4048617200001</v>
      </c>
      <c r="R31" s="36">
        <f>SUMIFS(СВЦЭМ!$D$39:$D$789,СВЦЭМ!$A$39:$A$789,$A31,СВЦЭМ!$B$39:$B$789,R$11)+'СЕТ СН'!$F$11+СВЦЭМ!$D$10+'СЕТ СН'!$F$6-'СЕТ СН'!$F$23</f>
        <v>1896.64253921</v>
      </c>
      <c r="S31" s="36">
        <f>SUMIFS(СВЦЭМ!$D$39:$D$789,СВЦЭМ!$A$39:$A$789,$A31,СВЦЭМ!$B$39:$B$789,S$11)+'СЕТ СН'!$F$11+СВЦЭМ!$D$10+'СЕТ СН'!$F$6-'СЕТ СН'!$F$23</f>
        <v>1900.19942941</v>
      </c>
      <c r="T31" s="36">
        <f>SUMIFS(СВЦЭМ!$D$39:$D$789,СВЦЭМ!$A$39:$A$789,$A31,СВЦЭМ!$B$39:$B$789,T$11)+'СЕТ СН'!$F$11+СВЦЭМ!$D$10+'СЕТ СН'!$F$6-'СЕТ СН'!$F$23</f>
        <v>1875.3194421600001</v>
      </c>
      <c r="U31" s="36">
        <f>SUMIFS(СВЦЭМ!$D$39:$D$789,СВЦЭМ!$A$39:$A$789,$A31,СВЦЭМ!$B$39:$B$789,U$11)+'СЕТ СН'!$F$11+СВЦЭМ!$D$10+'СЕТ СН'!$F$6-'СЕТ СН'!$F$23</f>
        <v>1894.4972681700001</v>
      </c>
      <c r="V31" s="36">
        <f>SUMIFS(СВЦЭМ!$D$39:$D$789,СВЦЭМ!$A$39:$A$789,$A31,СВЦЭМ!$B$39:$B$789,V$11)+'СЕТ СН'!$F$11+СВЦЭМ!$D$10+'СЕТ СН'!$F$6-'СЕТ СН'!$F$23</f>
        <v>1925.72940346</v>
      </c>
      <c r="W31" s="36">
        <f>SUMIFS(СВЦЭМ!$D$39:$D$789,СВЦЭМ!$A$39:$A$789,$A31,СВЦЭМ!$B$39:$B$789,W$11)+'СЕТ СН'!$F$11+СВЦЭМ!$D$10+'СЕТ СН'!$F$6-'СЕТ СН'!$F$23</f>
        <v>1992.35582019</v>
      </c>
      <c r="X31" s="36">
        <f>SUMIFS(СВЦЭМ!$D$39:$D$789,СВЦЭМ!$A$39:$A$789,$A31,СВЦЭМ!$B$39:$B$789,X$11)+'СЕТ СН'!$F$11+СВЦЭМ!$D$10+'СЕТ СН'!$F$6-'СЕТ СН'!$F$23</f>
        <v>2009.2544491900001</v>
      </c>
      <c r="Y31" s="36">
        <f>SUMIFS(СВЦЭМ!$D$39:$D$789,СВЦЭМ!$A$39:$A$789,$A31,СВЦЭМ!$B$39:$B$789,Y$11)+'СЕТ СН'!$F$11+СВЦЭМ!$D$10+'СЕТ СН'!$F$6-'СЕТ СН'!$F$23</f>
        <v>2016.0367015100001</v>
      </c>
    </row>
    <row r="32" spans="1:25" ht="15.75" x14ac:dyDescent="0.2">
      <c r="A32" s="35">
        <f t="shared" si="0"/>
        <v>45647</v>
      </c>
      <c r="B32" s="36">
        <f>SUMIFS(СВЦЭМ!$D$39:$D$789,СВЦЭМ!$A$39:$A$789,$A32,СВЦЭМ!$B$39:$B$789,B$11)+'СЕТ СН'!$F$11+СВЦЭМ!$D$10+'СЕТ СН'!$F$6-'СЕТ СН'!$F$23</f>
        <v>2096.2163334100001</v>
      </c>
      <c r="C32" s="36">
        <f>SUMIFS(СВЦЭМ!$D$39:$D$789,СВЦЭМ!$A$39:$A$789,$A32,СВЦЭМ!$B$39:$B$789,C$11)+'СЕТ СН'!$F$11+СВЦЭМ!$D$10+'СЕТ СН'!$F$6-'СЕТ СН'!$F$23</f>
        <v>2078.62492049</v>
      </c>
      <c r="D32" s="36">
        <f>SUMIFS(СВЦЭМ!$D$39:$D$789,СВЦЭМ!$A$39:$A$789,$A32,СВЦЭМ!$B$39:$B$789,D$11)+'СЕТ СН'!$F$11+СВЦЭМ!$D$10+'СЕТ СН'!$F$6-'СЕТ СН'!$F$23</f>
        <v>2143.8066137699998</v>
      </c>
      <c r="E32" s="36">
        <f>SUMIFS(СВЦЭМ!$D$39:$D$789,СВЦЭМ!$A$39:$A$789,$A32,СВЦЭМ!$B$39:$B$789,E$11)+'СЕТ СН'!$F$11+СВЦЭМ!$D$10+'СЕТ СН'!$F$6-'СЕТ СН'!$F$23</f>
        <v>2180.8346528399998</v>
      </c>
      <c r="F32" s="36">
        <f>SUMIFS(СВЦЭМ!$D$39:$D$789,СВЦЭМ!$A$39:$A$789,$A32,СВЦЭМ!$B$39:$B$789,F$11)+'СЕТ СН'!$F$11+СВЦЭМ!$D$10+'СЕТ СН'!$F$6-'СЕТ СН'!$F$23</f>
        <v>2192.5556859199996</v>
      </c>
      <c r="G32" s="36">
        <f>SUMIFS(СВЦЭМ!$D$39:$D$789,СВЦЭМ!$A$39:$A$789,$A32,СВЦЭМ!$B$39:$B$789,G$11)+'СЕТ СН'!$F$11+СВЦЭМ!$D$10+'СЕТ СН'!$F$6-'СЕТ СН'!$F$23</f>
        <v>2174.0920819600001</v>
      </c>
      <c r="H32" s="36">
        <f>SUMIFS(СВЦЭМ!$D$39:$D$789,СВЦЭМ!$A$39:$A$789,$A32,СВЦЭМ!$B$39:$B$789,H$11)+'СЕТ СН'!$F$11+СВЦЭМ!$D$10+'СЕТ СН'!$F$6-'СЕТ СН'!$F$23</f>
        <v>2150.9710961799997</v>
      </c>
      <c r="I32" s="36">
        <f>SUMIFS(СВЦЭМ!$D$39:$D$789,СВЦЭМ!$A$39:$A$789,$A32,СВЦЭМ!$B$39:$B$789,I$11)+'СЕТ СН'!$F$11+СВЦЭМ!$D$10+'СЕТ СН'!$F$6-'СЕТ СН'!$F$23</f>
        <v>2101.31259778</v>
      </c>
      <c r="J32" s="36">
        <f>SUMIFS(СВЦЭМ!$D$39:$D$789,СВЦЭМ!$A$39:$A$789,$A32,СВЦЭМ!$B$39:$B$789,J$11)+'СЕТ СН'!$F$11+СВЦЭМ!$D$10+'СЕТ СН'!$F$6-'СЕТ СН'!$F$23</f>
        <v>2041.7928090099999</v>
      </c>
      <c r="K32" s="36">
        <f>SUMIFS(СВЦЭМ!$D$39:$D$789,СВЦЭМ!$A$39:$A$789,$A32,СВЦЭМ!$B$39:$B$789,K$11)+'СЕТ СН'!$F$11+СВЦЭМ!$D$10+'СЕТ СН'!$F$6-'СЕТ СН'!$F$23</f>
        <v>1957.41944805</v>
      </c>
      <c r="L32" s="36">
        <f>SUMIFS(СВЦЭМ!$D$39:$D$789,СВЦЭМ!$A$39:$A$789,$A32,СВЦЭМ!$B$39:$B$789,L$11)+'СЕТ СН'!$F$11+СВЦЭМ!$D$10+'СЕТ СН'!$F$6-'СЕТ СН'!$F$23</f>
        <v>1930.87439928</v>
      </c>
      <c r="M32" s="36">
        <f>SUMIFS(СВЦЭМ!$D$39:$D$789,СВЦЭМ!$A$39:$A$789,$A32,СВЦЭМ!$B$39:$B$789,M$11)+'СЕТ СН'!$F$11+СВЦЭМ!$D$10+'СЕТ СН'!$F$6-'СЕТ СН'!$F$23</f>
        <v>1928.80317317</v>
      </c>
      <c r="N32" s="36">
        <f>SUMIFS(СВЦЭМ!$D$39:$D$789,СВЦЭМ!$A$39:$A$789,$A32,СВЦЭМ!$B$39:$B$789,N$11)+'СЕТ СН'!$F$11+СВЦЭМ!$D$10+'СЕТ СН'!$F$6-'СЕТ СН'!$F$23</f>
        <v>1937.7223838</v>
      </c>
      <c r="O32" s="36">
        <f>SUMIFS(СВЦЭМ!$D$39:$D$789,СВЦЭМ!$A$39:$A$789,$A32,СВЦЭМ!$B$39:$B$789,O$11)+'СЕТ СН'!$F$11+СВЦЭМ!$D$10+'СЕТ СН'!$F$6-'СЕТ СН'!$F$23</f>
        <v>1951.77891348</v>
      </c>
      <c r="P32" s="36">
        <f>SUMIFS(СВЦЭМ!$D$39:$D$789,СВЦЭМ!$A$39:$A$789,$A32,СВЦЭМ!$B$39:$B$789,P$11)+'СЕТ СН'!$F$11+СВЦЭМ!$D$10+'СЕТ СН'!$F$6-'СЕТ СН'!$F$23</f>
        <v>1949.11686975</v>
      </c>
      <c r="Q32" s="36">
        <f>SUMIFS(СВЦЭМ!$D$39:$D$789,СВЦЭМ!$A$39:$A$789,$A32,СВЦЭМ!$B$39:$B$789,Q$11)+'СЕТ СН'!$F$11+СВЦЭМ!$D$10+'СЕТ СН'!$F$6-'СЕТ СН'!$F$23</f>
        <v>1942.67880313</v>
      </c>
      <c r="R32" s="36">
        <f>SUMIFS(СВЦЭМ!$D$39:$D$789,СВЦЭМ!$A$39:$A$789,$A32,СВЦЭМ!$B$39:$B$789,R$11)+'СЕТ СН'!$F$11+СВЦЭМ!$D$10+'СЕТ СН'!$F$6-'СЕТ СН'!$F$23</f>
        <v>1952.8089506599999</v>
      </c>
      <c r="S32" s="36">
        <f>SUMIFS(СВЦЭМ!$D$39:$D$789,СВЦЭМ!$A$39:$A$789,$A32,СВЦЭМ!$B$39:$B$789,S$11)+'СЕТ СН'!$F$11+СВЦЭМ!$D$10+'СЕТ СН'!$F$6-'СЕТ СН'!$F$23</f>
        <v>1943.43175335</v>
      </c>
      <c r="T32" s="36">
        <f>SUMIFS(СВЦЭМ!$D$39:$D$789,СВЦЭМ!$A$39:$A$789,$A32,СВЦЭМ!$B$39:$B$789,T$11)+'СЕТ СН'!$F$11+СВЦЭМ!$D$10+'СЕТ СН'!$F$6-'СЕТ СН'!$F$23</f>
        <v>1914.9761628700001</v>
      </c>
      <c r="U32" s="36">
        <f>SUMIFS(СВЦЭМ!$D$39:$D$789,СВЦЭМ!$A$39:$A$789,$A32,СВЦЭМ!$B$39:$B$789,U$11)+'СЕТ СН'!$F$11+СВЦЭМ!$D$10+'СЕТ СН'!$F$6-'СЕТ СН'!$F$23</f>
        <v>1931.2301028300001</v>
      </c>
      <c r="V32" s="36">
        <f>SUMIFS(СВЦЭМ!$D$39:$D$789,СВЦЭМ!$A$39:$A$789,$A32,СВЦЭМ!$B$39:$B$789,V$11)+'СЕТ СН'!$F$11+СВЦЭМ!$D$10+'СЕТ СН'!$F$6-'СЕТ СН'!$F$23</f>
        <v>1969.33494645</v>
      </c>
      <c r="W32" s="36">
        <f>SUMIFS(СВЦЭМ!$D$39:$D$789,СВЦЭМ!$A$39:$A$789,$A32,СВЦЭМ!$B$39:$B$789,W$11)+'СЕТ СН'!$F$11+СВЦЭМ!$D$10+'СЕТ СН'!$F$6-'СЕТ СН'!$F$23</f>
        <v>1976.6091206599999</v>
      </c>
      <c r="X32" s="36">
        <f>SUMIFS(СВЦЭМ!$D$39:$D$789,СВЦЭМ!$A$39:$A$789,$A32,СВЦЭМ!$B$39:$B$789,X$11)+'СЕТ СН'!$F$11+СВЦЭМ!$D$10+'СЕТ СН'!$F$6-'СЕТ СН'!$F$23</f>
        <v>2008.0755334800001</v>
      </c>
      <c r="Y32" s="36">
        <f>SUMIFS(СВЦЭМ!$D$39:$D$789,СВЦЭМ!$A$39:$A$789,$A32,СВЦЭМ!$B$39:$B$789,Y$11)+'СЕТ СН'!$F$11+СВЦЭМ!$D$10+'СЕТ СН'!$F$6-'СЕТ СН'!$F$23</f>
        <v>2028.6799465199999</v>
      </c>
    </row>
    <row r="33" spans="1:32" ht="15.75" x14ac:dyDescent="0.2">
      <c r="A33" s="35">
        <f t="shared" si="0"/>
        <v>45648</v>
      </c>
      <c r="B33" s="36">
        <f>SUMIFS(СВЦЭМ!$D$39:$D$789,СВЦЭМ!$A$39:$A$789,$A33,СВЦЭМ!$B$39:$B$789,B$11)+'СЕТ СН'!$F$11+СВЦЭМ!$D$10+'СЕТ СН'!$F$6-'СЕТ СН'!$F$23</f>
        <v>2051.3041000400003</v>
      </c>
      <c r="C33" s="36">
        <f>SUMIFS(СВЦЭМ!$D$39:$D$789,СВЦЭМ!$A$39:$A$789,$A33,СВЦЭМ!$B$39:$B$789,C$11)+'СЕТ СН'!$F$11+СВЦЭМ!$D$10+'СЕТ СН'!$F$6-'СЕТ СН'!$F$23</f>
        <v>2158.1507462499999</v>
      </c>
      <c r="D33" s="36">
        <f>SUMIFS(СВЦЭМ!$D$39:$D$789,СВЦЭМ!$A$39:$A$789,$A33,СВЦЭМ!$B$39:$B$789,D$11)+'СЕТ СН'!$F$11+СВЦЭМ!$D$10+'СЕТ СН'!$F$6-'СЕТ СН'!$F$23</f>
        <v>2179.4785083699999</v>
      </c>
      <c r="E33" s="36">
        <f>SUMIFS(СВЦЭМ!$D$39:$D$789,СВЦЭМ!$A$39:$A$789,$A33,СВЦЭМ!$B$39:$B$789,E$11)+'СЕТ СН'!$F$11+СВЦЭМ!$D$10+'СЕТ СН'!$F$6-'СЕТ СН'!$F$23</f>
        <v>2199.6482648399997</v>
      </c>
      <c r="F33" s="36">
        <f>SUMIFS(СВЦЭМ!$D$39:$D$789,СВЦЭМ!$A$39:$A$789,$A33,СВЦЭМ!$B$39:$B$789,F$11)+'СЕТ СН'!$F$11+СВЦЭМ!$D$10+'СЕТ СН'!$F$6-'СЕТ СН'!$F$23</f>
        <v>2208.2338978299999</v>
      </c>
      <c r="G33" s="36">
        <f>SUMIFS(СВЦЭМ!$D$39:$D$789,СВЦЭМ!$A$39:$A$789,$A33,СВЦЭМ!$B$39:$B$789,G$11)+'СЕТ СН'!$F$11+СВЦЭМ!$D$10+'СЕТ СН'!$F$6-'СЕТ СН'!$F$23</f>
        <v>2210.70755951</v>
      </c>
      <c r="H33" s="36">
        <f>SUMIFS(СВЦЭМ!$D$39:$D$789,СВЦЭМ!$A$39:$A$789,$A33,СВЦЭМ!$B$39:$B$789,H$11)+'СЕТ СН'!$F$11+СВЦЭМ!$D$10+'СЕТ СН'!$F$6-'СЕТ СН'!$F$23</f>
        <v>2189.1186366099996</v>
      </c>
      <c r="I33" s="36">
        <f>SUMIFS(СВЦЭМ!$D$39:$D$789,СВЦЭМ!$A$39:$A$789,$A33,СВЦЭМ!$B$39:$B$789,I$11)+'СЕТ СН'!$F$11+СВЦЭМ!$D$10+'СЕТ СН'!$F$6-'СЕТ СН'!$F$23</f>
        <v>2162.6185138299998</v>
      </c>
      <c r="J33" s="36">
        <f>SUMIFS(СВЦЭМ!$D$39:$D$789,СВЦЭМ!$A$39:$A$789,$A33,СВЦЭМ!$B$39:$B$789,J$11)+'СЕТ СН'!$F$11+СВЦЭМ!$D$10+'СЕТ СН'!$F$6-'СЕТ СН'!$F$23</f>
        <v>2069.8210700100003</v>
      </c>
      <c r="K33" s="36">
        <f>SUMIFS(СВЦЭМ!$D$39:$D$789,СВЦЭМ!$A$39:$A$789,$A33,СВЦЭМ!$B$39:$B$789,K$11)+'СЕТ СН'!$F$11+СВЦЭМ!$D$10+'СЕТ СН'!$F$6-'СЕТ СН'!$F$23</f>
        <v>2028.8947245700001</v>
      </c>
      <c r="L33" s="36">
        <f>SUMIFS(СВЦЭМ!$D$39:$D$789,СВЦЭМ!$A$39:$A$789,$A33,СВЦЭМ!$B$39:$B$789,L$11)+'СЕТ СН'!$F$11+СВЦЭМ!$D$10+'СЕТ СН'!$F$6-'СЕТ СН'!$F$23</f>
        <v>1988.8710734000001</v>
      </c>
      <c r="M33" s="36">
        <f>SUMIFS(СВЦЭМ!$D$39:$D$789,СВЦЭМ!$A$39:$A$789,$A33,СВЦЭМ!$B$39:$B$789,M$11)+'СЕТ СН'!$F$11+СВЦЭМ!$D$10+'СЕТ СН'!$F$6-'СЕТ СН'!$F$23</f>
        <v>1985.56868461</v>
      </c>
      <c r="N33" s="36">
        <f>SUMIFS(СВЦЭМ!$D$39:$D$789,СВЦЭМ!$A$39:$A$789,$A33,СВЦЭМ!$B$39:$B$789,N$11)+'СЕТ СН'!$F$11+СВЦЭМ!$D$10+'СЕТ СН'!$F$6-'СЕТ СН'!$F$23</f>
        <v>1995.507762</v>
      </c>
      <c r="O33" s="36">
        <f>SUMIFS(СВЦЭМ!$D$39:$D$789,СВЦЭМ!$A$39:$A$789,$A33,СВЦЭМ!$B$39:$B$789,O$11)+'СЕТ СН'!$F$11+СВЦЭМ!$D$10+'СЕТ СН'!$F$6-'СЕТ СН'!$F$23</f>
        <v>2015.0511995900001</v>
      </c>
      <c r="P33" s="36">
        <f>SUMIFS(СВЦЭМ!$D$39:$D$789,СВЦЭМ!$A$39:$A$789,$A33,СВЦЭМ!$B$39:$B$789,P$11)+'СЕТ СН'!$F$11+СВЦЭМ!$D$10+'СЕТ СН'!$F$6-'СЕТ СН'!$F$23</f>
        <v>2026.5750584100001</v>
      </c>
      <c r="Q33" s="36">
        <f>SUMIFS(СВЦЭМ!$D$39:$D$789,СВЦЭМ!$A$39:$A$789,$A33,СВЦЭМ!$B$39:$B$789,Q$11)+'СЕТ СН'!$F$11+СВЦЭМ!$D$10+'СЕТ СН'!$F$6-'СЕТ СН'!$F$23</f>
        <v>2048.2318093500003</v>
      </c>
      <c r="R33" s="36">
        <f>SUMIFS(СВЦЭМ!$D$39:$D$789,СВЦЭМ!$A$39:$A$789,$A33,СВЦЭМ!$B$39:$B$789,R$11)+'СЕТ СН'!$F$11+СВЦЭМ!$D$10+'СЕТ СН'!$F$6-'СЕТ СН'!$F$23</f>
        <v>2035.0142144000001</v>
      </c>
      <c r="S33" s="36">
        <f>SUMIFS(СВЦЭМ!$D$39:$D$789,СВЦЭМ!$A$39:$A$789,$A33,СВЦЭМ!$B$39:$B$789,S$11)+'СЕТ СН'!$F$11+СВЦЭМ!$D$10+'СЕТ СН'!$F$6-'СЕТ СН'!$F$23</f>
        <v>1990.05654295</v>
      </c>
      <c r="T33" s="36">
        <f>SUMIFS(СВЦЭМ!$D$39:$D$789,СВЦЭМ!$A$39:$A$789,$A33,СВЦЭМ!$B$39:$B$789,T$11)+'СЕТ СН'!$F$11+СВЦЭМ!$D$10+'СЕТ СН'!$F$6-'СЕТ СН'!$F$23</f>
        <v>1946.0314296199999</v>
      </c>
      <c r="U33" s="36">
        <f>SUMIFS(СВЦЭМ!$D$39:$D$789,СВЦЭМ!$A$39:$A$789,$A33,СВЦЭМ!$B$39:$B$789,U$11)+'СЕТ СН'!$F$11+СВЦЭМ!$D$10+'СЕТ СН'!$F$6-'СЕТ СН'!$F$23</f>
        <v>1954.4679414300001</v>
      </c>
      <c r="V33" s="36">
        <f>SUMIFS(СВЦЭМ!$D$39:$D$789,СВЦЭМ!$A$39:$A$789,$A33,СВЦЭМ!$B$39:$B$789,V$11)+'СЕТ СН'!$F$11+СВЦЭМ!$D$10+'СЕТ СН'!$F$6-'СЕТ СН'!$F$23</f>
        <v>1967.6401905499999</v>
      </c>
      <c r="W33" s="36">
        <f>SUMIFS(СВЦЭМ!$D$39:$D$789,СВЦЭМ!$A$39:$A$789,$A33,СВЦЭМ!$B$39:$B$789,W$11)+'СЕТ СН'!$F$11+СВЦЭМ!$D$10+'СЕТ СН'!$F$6-'СЕТ СН'!$F$23</f>
        <v>1981.7536619100001</v>
      </c>
      <c r="X33" s="36">
        <f>SUMIFS(СВЦЭМ!$D$39:$D$789,СВЦЭМ!$A$39:$A$789,$A33,СВЦЭМ!$B$39:$B$789,X$11)+'СЕТ СН'!$F$11+СВЦЭМ!$D$10+'СЕТ СН'!$F$6-'СЕТ СН'!$F$23</f>
        <v>2008.41005999</v>
      </c>
      <c r="Y33" s="36">
        <f>SUMIFS(СВЦЭМ!$D$39:$D$789,СВЦЭМ!$A$39:$A$789,$A33,СВЦЭМ!$B$39:$B$789,Y$11)+'СЕТ СН'!$F$11+СВЦЭМ!$D$10+'СЕТ СН'!$F$6-'СЕТ СН'!$F$23</f>
        <v>2055.13410557</v>
      </c>
    </row>
    <row r="34" spans="1:32" ht="15.75" x14ac:dyDescent="0.2">
      <c r="A34" s="35">
        <f t="shared" si="0"/>
        <v>45649</v>
      </c>
      <c r="B34" s="36">
        <f>SUMIFS(СВЦЭМ!$D$39:$D$789,СВЦЭМ!$A$39:$A$789,$A34,СВЦЭМ!$B$39:$B$789,B$11)+'СЕТ СН'!$F$11+СВЦЭМ!$D$10+'СЕТ СН'!$F$6-'СЕТ СН'!$F$23</f>
        <v>2030.9201422599999</v>
      </c>
      <c r="C34" s="36">
        <f>SUMIFS(СВЦЭМ!$D$39:$D$789,СВЦЭМ!$A$39:$A$789,$A34,СВЦЭМ!$B$39:$B$789,C$11)+'СЕТ СН'!$F$11+СВЦЭМ!$D$10+'СЕТ СН'!$F$6-'СЕТ СН'!$F$23</f>
        <v>2085.38336669</v>
      </c>
      <c r="D34" s="36">
        <f>SUMIFS(СВЦЭМ!$D$39:$D$789,СВЦЭМ!$A$39:$A$789,$A34,СВЦЭМ!$B$39:$B$789,D$11)+'СЕТ СН'!$F$11+СВЦЭМ!$D$10+'СЕТ СН'!$F$6-'СЕТ СН'!$F$23</f>
        <v>2150.4441048499998</v>
      </c>
      <c r="E34" s="36">
        <f>SUMIFS(СВЦЭМ!$D$39:$D$789,СВЦЭМ!$A$39:$A$789,$A34,СВЦЭМ!$B$39:$B$789,E$11)+'СЕТ СН'!$F$11+СВЦЭМ!$D$10+'СЕТ СН'!$F$6-'СЕТ СН'!$F$23</f>
        <v>2213.00399565</v>
      </c>
      <c r="F34" s="36">
        <f>SUMIFS(СВЦЭМ!$D$39:$D$789,СВЦЭМ!$A$39:$A$789,$A34,СВЦЭМ!$B$39:$B$789,F$11)+'СЕТ СН'!$F$11+СВЦЭМ!$D$10+'СЕТ СН'!$F$6-'СЕТ СН'!$F$23</f>
        <v>2157.3091061800001</v>
      </c>
      <c r="G34" s="36">
        <f>SUMIFS(СВЦЭМ!$D$39:$D$789,СВЦЭМ!$A$39:$A$789,$A34,СВЦЭМ!$B$39:$B$789,G$11)+'СЕТ СН'!$F$11+СВЦЭМ!$D$10+'СЕТ СН'!$F$6-'СЕТ СН'!$F$23</f>
        <v>2133.7076587299998</v>
      </c>
      <c r="H34" s="36">
        <f>SUMIFS(СВЦЭМ!$D$39:$D$789,СВЦЭМ!$A$39:$A$789,$A34,СВЦЭМ!$B$39:$B$789,H$11)+'СЕТ СН'!$F$11+СВЦЭМ!$D$10+'СЕТ СН'!$F$6-'СЕТ СН'!$F$23</f>
        <v>2113.86886908</v>
      </c>
      <c r="I34" s="36">
        <f>SUMIFS(СВЦЭМ!$D$39:$D$789,СВЦЭМ!$A$39:$A$789,$A34,СВЦЭМ!$B$39:$B$789,I$11)+'СЕТ СН'!$F$11+СВЦЭМ!$D$10+'СЕТ СН'!$F$6-'СЕТ СН'!$F$23</f>
        <v>2098.9594326000001</v>
      </c>
      <c r="J34" s="36">
        <f>SUMIFS(СВЦЭМ!$D$39:$D$789,СВЦЭМ!$A$39:$A$789,$A34,СВЦЭМ!$B$39:$B$789,J$11)+'СЕТ СН'!$F$11+СВЦЭМ!$D$10+'СЕТ СН'!$F$6-'СЕТ СН'!$F$23</f>
        <v>2031.4197904499999</v>
      </c>
      <c r="K34" s="36">
        <f>SUMIFS(СВЦЭМ!$D$39:$D$789,СВЦЭМ!$A$39:$A$789,$A34,СВЦЭМ!$B$39:$B$789,K$11)+'СЕТ СН'!$F$11+СВЦЭМ!$D$10+'СЕТ СН'!$F$6-'СЕТ СН'!$F$23</f>
        <v>1962.8074800700001</v>
      </c>
      <c r="L34" s="36">
        <f>SUMIFS(СВЦЭМ!$D$39:$D$789,СВЦЭМ!$A$39:$A$789,$A34,СВЦЭМ!$B$39:$B$789,L$11)+'СЕТ СН'!$F$11+СВЦЭМ!$D$10+'СЕТ СН'!$F$6-'СЕТ СН'!$F$23</f>
        <v>1955.75392356</v>
      </c>
      <c r="M34" s="36">
        <f>SUMIFS(СВЦЭМ!$D$39:$D$789,СВЦЭМ!$A$39:$A$789,$A34,СВЦЭМ!$B$39:$B$789,M$11)+'СЕТ СН'!$F$11+СВЦЭМ!$D$10+'СЕТ СН'!$F$6-'СЕТ СН'!$F$23</f>
        <v>1969.14969741</v>
      </c>
      <c r="N34" s="36">
        <f>SUMIFS(СВЦЭМ!$D$39:$D$789,СВЦЭМ!$A$39:$A$789,$A34,СВЦЭМ!$B$39:$B$789,N$11)+'СЕТ СН'!$F$11+СВЦЭМ!$D$10+'СЕТ СН'!$F$6-'СЕТ СН'!$F$23</f>
        <v>1973.5175813999999</v>
      </c>
      <c r="O34" s="36">
        <f>SUMIFS(СВЦЭМ!$D$39:$D$789,СВЦЭМ!$A$39:$A$789,$A34,СВЦЭМ!$B$39:$B$789,O$11)+'СЕТ СН'!$F$11+СВЦЭМ!$D$10+'СЕТ СН'!$F$6-'СЕТ СН'!$F$23</f>
        <v>1996.92237374</v>
      </c>
      <c r="P34" s="36">
        <f>SUMIFS(СВЦЭМ!$D$39:$D$789,СВЦЭМ!$A$39:$A$789,$A34,СВЦЭМ!$B$39:$B$789,P$11)+'СЕТ СН'!$F$11+СВЦЭМ!$D$10+'СЕТ СН'!$F$6-'СЕТ СН'!$F$23</f>
        <v>2030.9437113199999</v>
      </c>
      <c r="Q34" s="36">
        <f>SUMIFS(СВЦЭМ!$D$39:$D$789,СВЦЭМ!$A$39:$A$789,$A34,СВЦЭМ!$B$39:$B$789,Q$11)+'СЕТ СН'!$F$11+СВЦЭМ!$D$10+'СЕТ СН'!$F$6-'СЕТ СН'!$F$23</f>
        <v>2042.7544324800001</v>
      </c>
      <c r="R34" s="36">
        <f>SUMIFS(СВЦЭМ!$D$39:$D$789,СВЦЭМ!$A$39:$A$789,$A34,СВЦЭМ!$B$39:$B$789,R$11)+'СЕТ СН'!$F$11+СВЦЭМ!$D$10+'СЕТ СН'!$F$6-'СЕТ СН'!$F$23</f>
        <v>2017.3460359000001</v>
      </c>
      <c r="S34" s="36">
        <f>SUMIFS(СВЦЭМ!$D$39:$D$789,СВЦЭМ!$A$39:$A$789,$A34,СВЦЭМ!$B$39:$B$789,S$11)+'СЕТ СН'!$F$11+СВЦЭМ!$D$10+'СЕТ СН'!$F$6-'СЕТ СН'!$F$23</f>
        <v>1998.29950768</v>
      </c>
      <c r="T34" s="36">
        <f>SUMIFS(СВЦЭМ!$D$39:$D$789,СВЦЭМ!$A$39:$A$789,$A34,СВЦЭМ!$B$39:$B$789,T$11)+'СЕТ СН'!$F$11+СВЦЭМ!$D$10+'СЕТ СН'!$F$6-'СЕТ СН'!$F$23</f>
        <v>1983.82380371</v>
      </c>
      <c r="U34" s="36">
        <f>SUMIFS(СВЦЭМ!$D$39:$D$789,СВЦЭМ!$A$39:$A$789,$A34,СВЦЭМ!$B$39:$B$789,U$11)+'СЕТ СН'!$F$11+СВЦЭМ!$D$10+'СЕТ СН'!$F$6-'СЕТ СН'!$F$23</f>
        <v>1981.9762326699999</v>
      </c>
      <c r="V34" s="36">
        <f>SUMIFS(СВЦЭМ!$D$39:$D$789,СВЦЭМ!$A$39:$A$789,$A34,СВЦЭМ!$B$39:$B$789,V$11)+'СЕТ СН'!$F$11+СВЦЭМ!$D$10+'СЕТ СН'!$F$6-'СЕТ СН'!$F$23</f>
        <v>1960.81361943</v>
      </c>
      <c r="W34" s="36">
        <f>SUMIFS(СВЦЭМ!$D$39:$D$789,СВЦЭМ!$A$39:$A$789,$A34,СВЦЭМ!$B$39:$B$789,W$11)+'СЕТ СН'!$F$11+СВЦЭМ!$D$10+'СЕТ СН'!$F$6-'СЕТ СН'!$F$23</f>
        <v>1960.22818669</v>
      </c>
      <c r="X34" s="36">
        <f>SUMIFS(СВЦЭМ!$D$39:$D$789,СВЦЭМ!$A$39:$A$789,$A34,СВЦЭМ!$B$39:$B$789,X$11)+'СЕТ СН'!$F$11+СВЦЭМ!$D$10+'СЕТ СН'!$F$6-'СЕТ СН'!$F$23</f>
        <v>2013.99578767</v>
      </c>
      <c r="Y34" s="36">
        <f>SUMIFS(СВЦЭМ!$D$39:$D$789,СВЦЭМ!$A$39:$A$789,$A34,СВЦЭМ!$B$39:$B$789,Y$11)+'СЕТ СН'!$F$11+СВЦЭМ!$D$10+'СЕТ СН'!$F$6-'СЕТ СН'!$F$23</f>
        <v>2041.2606772500001</v>
      </c>
    </row>
    <row r="35" spans="1:32" ht="15.75" x14ac:dyDescent="0.2">
      <c r="A35" s="35">
        <f t="shared" si="0"/>
        <v>45650</v>
      </c>
      <c r="B35" s="36">
        <f>SUMIFS(СВЦЭМ!$D$39:$D$789,СВЦЭМ!$A$39:$A$789,$A35,СВЦЭМ!$B$39:$B$789,B$11)+'СЕТ СН'!$F$11+СВЦЭМ!$D$10+'СЕТ СН'!$F$6-'СЕТ СН'!$F$23</f>
        <v>2095.0836571700002</v>
      </c>
      <c r="C35" s="36">
        <f>SUMIFS(СВЦЭМ!$D$39:$D$789,СВЦЭМ!$A$39:$A$789,$A35,СВЦЭМ!$B$39:$B$789,C$11)+'СЕТ СН'!$F$11+СВЦЭМ!$D$10+'СЕТ СН'!$F$6-'СЕТ СН'!$F$23</f>
        <v>2194.7824981599997</v>
      </c>
      <c r="D35" s="36">
        <f>SUMIFS(СВЦЭМ!$D$39:$D$789,СВЦЭМ!$A$39:$A$789,$A35,СВЦЭМ!$B$39:$B$789,D$11)+'СЕТ СН'!$F$11+СВЦЭМ!$D$10+'СЕТ СН'!$F$6-'СЕТ СН'!$F$23</f>
        <v>2190.6801943599999</v>
      </c>
      <c r="E35" s="36">
        <f>SUMIFS(СВЦЭМ!$D$39:$D$789,СВЦЭМ!$A$39:$A$789,$A35,СВЦЭМ!$B$39:$B$789,E$11)+'СЕТ СН'!$F$11+СВЦЭМ!$D$10+'СЕТ СН'!$F$6-'СЕТ СН'!$F$23</f>
        <v>2191.1339254899999</v>
      </c>
      <c r="F35" s="36">
        <f>SUMIFS(СВЦЭМ!$D$39:$D$789,СВЦЭМ!$A$39:$A$789,$A35,СВЦЭМ!$B$39:$B$789,F$11)+'СЕТ СН'!$F$11+СВЦЭМ!$D$10+'СЕТ СН'!$F$6-'СЕТ СН'!$F$23</f>
        <v>2182.7500252</v>
      </c>
      <c r="G35" s="36">
        <f>SUMIFS(СВЦЭМ!$D$39:$D$789,СВЦЭМ!$A$39:$A$789,$A35,СВЦЭМ!$B$39:$B$789,G$11)+'СЕТ СН'!$F$11+СВЦЭМ!$D$10+'СЕТ СН'!$F$6-'СЕТ СН'!$F$23</f>
        <v>2166.7768721999996</v>
      </c>
      <c r="H35" s="36">
        <f>SUMIFS(СВЦЭМ!$D$39:$D$789,СВЦЭМ!$A$39:$A$789,$A35,СВЦЭМ!$B$39:$B$789,H$11)+'СЕТ СН'!$F$11+СВЦЭМ!$D$10+'СЕТ СН'!$F$6-'СЕТ СН'!$F$23</f>
        <v>2150.6495043199998</v>
      </c>
      <c r="I35" s="36">
        <f>SUMIFS(СВЦЭМ!$D$39:$D$789,СВЦЭМ!$A$39:$A$789,$A35,СВЦЭМ!$B$39:$B$789,I$11)+'СЕТ СН'!$F$11+СВЦЭМ!$D$10+'СЕТ СН'!$F$6-'СЕТ СН'!$F$23</f>
        <v>2091.2224483100003</v>
      </c>
      <c r="J35" s="36">
        <f>SUMIFS(СВЦЭМ!$D$39:$D$789,СВЦЭМ!$A$39:$A$789,$A35,СВЦЭМ!$B$39:$B$789,J$11)+'СЕТ СН'!$F$11+СВЦЭМ!$D$10+'СЕТ СН'!$F$6-'СЕТ СН'!$F$23</f>
        <v>2061.2549323800004</v>
      </c>
      <c r="K35" s="36">
        <f>SUMIFS(СВЦЭМ!$D$39:$D$789,СВЦЭМ!$A$39:$A$789,$A35,СВЦЭМ!$B$39:$B$789,K$11)+'СЕТ СН'!$F$11+СВЦЭМ!$D$10+'СЕТ СН'!$F$6-'СЕТ СН'!$F$23</f>
        <v>2068.3882290199999</v>
      </c>
      <c r="L35" s="36">
        <f>SUMIFS(СВЦЭМ!$D$39:$D$789,СВЦЭМ!$A$39:$A$789,$A35,СВЦЭМ!$B$39:$B$789,L$11)+'СЕТ СН'!$F$11+СВЦЭМ!$D$10+'СЕТ СН'!$F$6-'СЕТ СН'!$F$23</f>
        <v>2038.4025295399999</v>
      </c>
      <c r="M35" s="36">
        <f>SUMIFS(СВЦЭМ!$D$39:$D$789,СВЦЭМ!$A$39:$A$789,$A35,СВЦЭМ!$B$39:$B$789,M$11)+'СЕТ СН'!$F$11+СВЦЭМ!$D$10+'СЕТ СН'!$F$6-'СЕТ СН'!$F$23</f>
        <v>1973.6145012700001</v>
      </c>
      <c r="N35" s="36">
        <f>SUMIFS(СВЦЭМ!$D$39:$D$789,СВЦЭМ!$A$39:$A$789,$A35,СВЦЭМ!$B$39:$B$789,N$11)+'СЕТ СН'!$F$11+СВЦЭМ!$D$10+'СЕТ СН'!$F$6-'СЕТ СН'!$F$23</f>
        <v>1992.3756638100001</v>
      </c>
      <c r="O35" s="36">
        <f>SUMIFS(СВЦЭМ!$D$39:$D$789,СВЦЭМ!$A$39:$A$789,$A35,СВЦЭМ!$B$39:$B$789,O$11)+'СЕТ СН'!$F$11+СВЦЭМ!$D$10+'СЕТ СН'!$F$6-'СЕТ СН'!$F$23</f>
        <v>2042.52840143</v>
      </c>
      <c r="P35" s="36">
        <f>SUMIFS(СВЦЭМ!$D$39:$D$789,СВЦЭМ!$A$39:$A$789,$A35,СВЦЭМ!$B$39:$B$789,P$11)+'СЕТ СН'!$F$11+СВЦЭМ!$D$10+'СЕТ СН'!$F$6-'СЕТ СН'!$F$23</f>
        <v>2037.2444631600001</v>
      </c>
      <c r="Q35" s="36">
        <f>SUMIFS(СВЦЭМ!$D$39:$D$789,СВЦЭМ!$A$39:$A$789,$A35,СВЦЭМ!$B$39:$B$789,Q$11)+'СЕТ СН'!$F$11+СВЦЭМ!$D$10+'СЕТ СН'!$F$6-'СЕТ СН'!$F$23</f>
        <v>1977.1641445400001</v>
      </c>
      <c r="R35" s="36">
        <f>SUMIFS(СВЦЭМ!$D$39:$D$789,СВЦЭМ!$A$39:$A$789,$A35,СВЦЭМ!$B$39:$B$789,R$11)+'СЕТ СН'!$F$11+СВЦЭМ!$D$10+'СЕТ СН'!$F$6-'СЕТ СН'!$F$23</f>
        <v>1992.9147734400001</v>
      </c>
      <c r="S35" s="36">
        <f>SUMIFS(СВЦЭМ!$D$39:$D$789,СВЦЭМ!$A$39:$A$789,$A35,СВЦЭМ!$B$39:$B$789,S$11)+'СЕТ СН'!$F$11+СВЦЭМ!$D$10+'СЕТ СН'!$F$6-'СЕТ СН'!$F$23</f>
        <v>2014.3045044400001</v>
      </c>
      <c r="T35" s="36">
        <f>SUMIFS(СВЦЭМ!$D$39:$D$789,СВЦЭМ!$A$39:$A$789,$A35,СВЦЭМ!$B$39:$B$789,T$11)+'СЕТ СН'!$F$11+СВЦЭМ!$D$10+'СЕТ СН'!$F$6-'СЕТ СН'!$F$23</f>
        <v>2049.2250462500001</v>
      </c>
      <c r="U35" s="36">
        <f>SUMIFS(СВЦЭМ!$D$39:$D$789,СВЦЭМ!$A$39:$A$789,$A35,СВЦЭМ!$B$39:$B$789,U$11)+'СЕТ СН'!$F$11+СВЦЭМ!$D$10+'СЕТ СН'!$F$6-'СЕТ СН'!$F$23</f>
        <v>2051.9312374700003</v>
      </c>
      <c r="V35" s="36">
        <f>SUMIFS(СВЦЭМ!$D$39:$D$789,СВЦЭМ!$A$39:$A$789,$A35,СВЦЭМ!$B$39:$B$789,V$11)+'СЕТ СН'!$F$11+СВЦЭМ!$D$10+'СЕТ СН'!$F$6-'СЕТ СН'!$F$23</f>
        <v>2063.1856667900001</v>
      </c>
      <c r="W35" s="36">
        <f>SUMIFS(СВЦЭМ!$D$39:$D$789,СВЦЭМ!$A$39:$A$789,$A35,СВЦЭМ!$B$39:$B$789,W$11)+'СЕТ СН'!$F$11+СВЦЭМ!$D$10+'СЕТ СН'!$F$6-'СЕТ СН'!$F$23</f>
        <v>2084.5927564799999</v>
      </c>
      <c r="X35" s="36">
        <f>SUMIFS(СВЦЭМ!$D$39:$D$789,СВЦЭМ!$A$39:$A$789,$A35,СВЦЭМ!$B$39:$B$789,X$11)+'СЕТ СН'!$F$11+СВЦЭМ!$D$10+'СЕТ СН'!$F$6-'СЕТ СН'!$F$23</f>
        <v>2116.1769849400002</v>
      </c>
      <c r="Y35" s="36">
        <f>SUMIFS(СВЦЭМ!$D$39:$D$789,СВЦЭМ!$A$39:$A$789,$A35,СВЦЭМ!$B$39:$B$789,Y$11)+'СЕТ СН'!$F$11+СВЦЭМ!$D$10+'СЕТ СН'!$F$6-'СЕТ СН'!$F$23</f>
        <v>2124.6901424100001</v>
      </c>
    </row>
    <row r="36" spans="1:32" ht="15.75" x14ac:dyDescent="0.2">
      <c r="A36" s="35">
        <f t="shared" si="0"/>
        <v>45651</v>
      </c>
      <c r="B36" s="36">
        <f>SUMIFS(СВЦЭМ!$D$39:$D$789,СВЦЭМ!$A$39:$A$789,$A36,СВЦЭМ!$B$39:$B$789,B$11)+'СЕТ СН'!$F$11+СВЦЭМ!$D$10+'СЕТ СН'!$F$6-'СЕТ СН'!$F$23</f>
        <v>2023.74543343</v>
      </c>
      <c r="C36" s="36">
        <f>SUMIFS(СВЦЭМ!$D$39:$D$789,СВЦЭМ!$A$39:$A$789,$A36,СВЦЭМ!$B$39:$B$789,C$11)+'СЕТ СН'!$F$11+СВЦЭМ!$D$10+'СЕТ СН'!$F$6-'СЕТ СН'!$F$23</f>
        <v>2062.5913767100001</v>
      </c>
      <c r="D36" s="36">
        <f>SUMIFS(СВЦЭМ!$D$39:$D$789,СВЦЭМ!$A$39:$A$789,$A36,СВЦЭМ!$B$39:$B$789,D$11)+'СЕТ СН'!$F$11+СВЦЭМ!$D$10+'СЕТ СН'!$F$6-'СЕТ СН'!$F$23</f>
        <v>2073.2857084300003</v>
      </c>
      <c r="E36" s="36">
        <f>SUMIFS(СВЦЭМ!$D$39:$D$789,СВЦЭМ!$A$39:$A$789,$A36,СВЦЭМ!$B$39:$B$789,E$11)+'СЕТ СН'!$F$11+СВЦЭМ!$D$10+'СЕТ СН'!$F$6-'СЕТ СН'!$F$23</f>
        <v>2106.1210550999999</v>
      </c>
      <c r="F36" s="36">
        <f>SUMIFS(СВЦЭМ!$D$39:$D$789,СВЦЭМ!$A$39:$A$789,$A36,СВЦЭМ!$B$39:$B$789,F$11)+'СЕТ СН'!$F$11+СВЦЭМ!$D$10+'СЕТ СН'!$F$6-'СЕТ СН'!$F$23</f>
        <v>2111.68420728</v>
      </c>
      <c r="G36" s="36">
        <f>SUMIFS(СВЦЭМ!$D$39:$D$789,СВЦЭМ!$A$39:$A$789,$A36,СВЦЭМ!$B$39:$B$789,G$11)+'СЕТ СН'!$F$11+СВЦЭМ!$D$10+'СЕТ СН'!$F$6-'СЕТ СН'!$F$23</f>
        <v>2071.5419790000001</v>
      </c>
      <c r="H36" s="36">
        <f>SUMIFS(СВЦЭМ!$D$39:$D$789,СВЦЭМ!$A$39:$A$789,$A36,СВЦЭМ!$B$39:$B$789,H$11)+'СЕТ СН'!$F$11+СВЦЭМ!$D$10+'СЕТ СН'!$F$6-'СЕТ СН'!$F$23</f>
        <v>2011.4665775400001</v>
      </c>
      <c r="I36" s="36">
        <f>SUMIFS(СВЦЭМ!$D$39:$D$789,СВЦЭМ!$A$39:$A$789,$A36,СВЦЭМ!$B$39:$B$789,I$11)+'СЕТ СН'!$F$11+СВЦЭМ!$D$10+'СЕТ СН'!$F$6-'СЕТ СН'!$F$23</f>
        <v>1917.34981305</v>
      </c>
      <c r="J36" s="36">
        <f>SUMIFS(СВЦЭМ!$D$39:$D$789,СВЦЭМ!$A$39:$A$789,$A36,СВЦЭМ!$B$39:$B$789,J$11)+'СЕТ СН'!$F$11+СВЦЭМ!$D$10+'СЕТ СН'!$F$6-'СЕТ СН'!$F$23</f>
        <v>1900.6995662300001</v>
      </c>
      <c r="K36" s="36">
        <f>SUMIFS(СВЦЭМ!$D$39:$D$789,СВЦЭМ!$A$39:$A$789,$A36,СВЦЭМ!$B$39:$B$789,K$11)+'СЕТ СН'!$F$11+СВЦЭМ!$D$10+'СЕТ СН'!$F$6-'СЕТ СН'!$F$23</f>
        <v>1887.55515831</v>
      </c>
      <c r="L36" s="36">
        <f>SUMIFS(СВЦЭМ!$D$39:$D$789,СВЦЭМ!$A$39:$A$789,$A36,СВЦЭМ!$B$39:$B$789,L$11)+'СЕТ СН'!$F$11+СВЦЭМ!$D$10+'СЕТ СН'!$F$6-'СЕТ СН'!$F$23</f>
        <v>1871.05844493</v>
      </c>
      <c r="M36" s="36">
        <f>SUMIFS(СВЦЭМ!$D$39:$D$789,СВЦЭМ!$A$39:$A$789,$A36,СВЦЭМ!$B$39:$B$789,M$11)+'СЕТ СН'!$F$11+СВЦЭМ!$D$10+'СЕТ СН'!$F$6-'СЕТ СН'!$F$23</f>
        <v>1847.8977205900001</v>
      </c>
      <c r="N36" s="36">
        <f>SUMIFS(СВЦЭМ!$D$39:$D$789,СВЦЭМ!$A$39:$A$789,$A36,СВЦЭМ!$B$39:$B$789,N$11)+'СЕТ СН'!$F$11+СВЦЭМ!$D$10+'СЕТ СН'!$F$6-'СЕТ СН'!$F$23</f>
        <v>1849.35974012</v>
      </c>
      <c r="O36" s="36">
        <f>SUMIFS(СВЦЭМ!$D$39:$D$789,СВЦЭМ!$A$39:$A$789,$A36,СВЦЭМ!$B$39:$B$789,O$11)+'СЕТ СН'!$F$11+СВЦЭМ!$D$10+'СЕТ СН'!$F$6-'СЕТ СН'!$F$23</f>
        <v>1859.1501352</v>
      </c>
      <c r="P36" s="36">
        <f>SUMIFS(СВЦЭМ!$D$39:$D$789,СВЦЭМ!$A$39:$A$789,$A36,СВЦЭМ!$B$39:$B$789,P$11)+'СЕТ СН'!$F$11+СВЦЭМ!$D$10+'СЕТ СН'!$F$6-'СЕТ СН'!$F$23</f>
        <v>1861.66919132</v>
      </c>
      <c r="Q36" s="36">
        <f>SUMIFS(СВЦЭМ!$D$39:$D$789,СВЦЭМ!$A$39:$A$789,$A36,СВЦЭМ!$B$39:$B$789,Q$11)+'СЕТ СН'!$F$11+СВЦЭМ!$D$10+'СЕТ СН'!$F$6-'СЕТ СН'!$F$23</f>
        <v>1865.71948395</v>
      </c>
      <c r="R36" s="36">
        <f>SUMIFS(СВЦЭМ!$D$39:$D$789,СВЦЭМ!$A$39:$A$789,$A36,СВЦЭМ!$B$39:$B$789,R$11)+'СЕТ СН'!$F$11+СВЦЭМ!$D$10+'СЕТ СН'!$F$6-'СЕТ СН'!$F$23</f>
        <v>1863.6202756800001</v>
      </c>
      <c r="S36" s="36">
        <f>SUMIFS(СВЦЭМ!$D$39:$D$789,СВЦЭМ!$A$39:$A$789,$A36,СВЦЭМ!$B$39:$B$789,S$11)+'СЕТ СН'!$F$11+СВЦЭМ!$D$10+'СЕТ СН'!$F$6-'СЕТ СН'!$F$23</f>
        <v>1846.1231202900001</v>
      </c>
      <c r="T36" s="36">
        <f>SUMIFS(СВЦЭМ!$D$39:$D$789,СВЦЭМ!$A$39:$A$789,$A36,СВЦЭМ!$B$39:$B$789,T$11)+'СЕТ СН'!$F$11+СВЦЭМ!$D$10+'СЕТ СН'!$F$6-'СЕТ СН'!$F$23</f>
        <v>1866.0462850700001</v>
      </c>
      <c r="U36" s="36">
        <f>SUMIFS(СВЦЭМ!$D$39:$D$789,СВЦЭМ!$A$39:$A$789,$A36,СВЦЭМ!$B$39:$B$789,U$11)+'СЕТ СН'!$F$11+СВЦЭМ!$D$10+'СЕТ СН'!$F$6-'СЕТ СН'!$F$23</f>
        <v>1863.7901273100001</v>
      </c>
      <c r="V36" s="36">
        <f>SUMIFS(СВЦЭМ!$D$39:$D$789,СВЦЭМ!$A$39:$A$789,$A36,СВЦЭМ!$B$39:$B$789,V$11)+'СЕТ СН'!$F$11+СВЦЭМ!$D$10+'СЕТ СН'!$F$6-'СЕТ СН'!$F$23</f>
        <v>1871.1209047699999</v>
      </c>
      <c r="W36" s="36">
        <f>SUMIFS(СВЦЭМ!$D$39:$D$789,СВЦЭМ!$A$39:$A$789,$A36,СВЦЭМ!$B$39:$B$789,W$11)+'СЕТ СН'!$F$11+СВЦЭМ!$D$10+'СЕТ СН'!$F$6-'СЕТ СН'!$F$23</f>
        <v>1902.4898092000001</v>
      </c>
      <c r="X36" s="36">
        <f>SUMIFS(СВЦЭМ!$D$39:$D$789,СВЦЭМ!$A$39:$A$789,$A36,СВЦЭМ!$B$39:$B$789,X$11)+'СЕТ СН'!$F$11+СВЦЭМ!$D$10+'СЕТ СН'!$F$6-'СЕТ СН'!$F$23</f>
        <v>1896.0325465799999</v>
      </c>
      <c r="Y36" s="36">
        <f>SUMIFS(СВЦЭМ!$D$39:$D$789,СВЦЭМ!$A$39:$A$789,$A36,СВЦЭМ!$B$39:$B$789,Y$11)+'СЕТ СН'!$F$11+СВЦЭМ!$D$10+'СЕТ СН'!$F$6-'СЕТ СН'!$F$23</f>
        <v>1947.3645037399999</v>
      </c>
    </row>
    <row r="37" spans="1:32" ht="15.75" x14ac:dyDescent="0.2">
      <c r="A37" s="35">
        <f t="shared" si="0"/>
        <v>45652</v>
      </c>
      <c r="B37" s="36">
        <f>SUMIFS(СВЦЭМ!$D$39:$D$789,СВЦЭМ!$A$39:$A$789,$A37,СВЦЭМ!$B$39:$B$789,B$11)+'СЕТ СН'!$F$11+СВЦЭМ!$D$10+'СЕТ СН'!$F$6-'СЕТ СН'!$F$23</f>
        <v>2091.1939283199999</v>
      </c>
      <c r="C37" s="36">
        <f>SUMIFS(СВЦЭМ!$D$39:$D$789,СВЦЭМ!$A$39:$A$789,$A37,СВЦЭМ!$B$39:$B$789,C$11)+'СЕТ СН'!$F$11+СВЦЭМ!$D$10+'СЕТ СН'!$F$6-'СЕТ СН'!$F$23</f>
        <v>2127.3502640199999</v>
      </c>
      <c r="D37" s="36">
        <f>SUMIFS(СВЦЭМ!$D$39:$D$789,СВЦЭМ!$A$39:$A$789,$A37,СВЦЭМ!$B$39:$B$789,D$11)+'СЕТ СН'!$F$11+СВЦЭМ!$D$10+'СЕТ СН'!$F$6-'СЕТ СН'!$F$23</f>
        <v>2152.3461205899998</v>
      </c>
      <c r="E37" s="36">
        <f>SUMIFS(СВЦЭМ!$D$39:$D$789,СВЦЭМ!$A$39:$A$789,$A37,СВЦЭМ!$B$39:$B$789,E$11)+'СЕТ СН'!$F$11+СВЦЭМ!$D$10+'СЕТ СН'!$F$6-'СЕТ СН'!$F$23</f>
        <v>2157.0099767299998</v>
      </c>
      <c r="F37" s="36">
        <f>SUMIFS(СВЦЭМ!$D$39:$D$789,СВЦЭМ!$A$39:$A$789,$A37,СВЦЭМ!$B$39:$B$789,F$11)+'СЕТ СН'!$F$11+СВЦЭМ!$D$10+'СЕТ СН'!$F$6-'СЕТ СН'!$F$23</f>
        <v>2152.9202493799999</v>
      </c>
      <c r="G37" s="36">
        <f>SUMIFS(СВЦЭМ!$D$39:$D$789,СВЦЭМ!$A$39:$A$789,$A37,СВЦЭМ!$B$39:$B$789,G$11)+'СЕТ СН'!$F$11+СВЦЭМ!$D$10+'СЕТ СН'!$F$6-'СЕТ СН'!$F$23</f>
        <v>2130.67500832</v>
      </c>
      <c r="H37" s="36">
        <f>SUMIFS(СВЦЭМ!$D$39:$D$789,СВЦЭМ!$A$39:$A$789,$A37,СВЦЭМ!$B$39:$B$789,H$11)+'СЕТ СН'!$F$11+СВЦЭМ!$D$10+'СЕТ СН'!$F$6-'СЕТ СН'!$F$23</f>
        <v>2053.3453262600001</v>
      </c>
      <c r="I37" s="36">
        <f>SUMIFS(СВЦЭМ!$D$39:$D$789,СВЦЭМ!$A$39:$A$789,$A37,СВЦЭМ!$B$39:$B$789,I$11)+'СЕТ СН'!$F$11+СВЦЭМ!$D$10+'СЕТ СН'!$F$6-'СЕТ СН'!$F$23</f>
        <v>1993.24215751</v>
      </c>
      <c r="J37" s="36">
        <f>SUMIFS(СВЦЭМ!$D$39:$D$789,СВЦЭМ!$A$39:$A$789,$A37,СВЦЭМ!$B$39:$B$789,J$11)+'СЕТ СН'!$F$11+СВЦЭМ!$D$10+'СЕТ СН'!$F$6-'СЕТ СН'!$F$23</f>
        <v>1960.88244001</v>
      </c>
      <c r="K37" s="36">
        <f>SUMIFS(СВЦЭМ!$D$39:$D$789,СВЦЭМ!$A$39:$A$789,$A37,СВЦЭМ!$B$39:$B$789,K$11)+'СЕТ СН'!$F$11+СВЦЭМ!$D$10+'СЕТ СН'!$F$6-'СЕТ СН'!$F$23</f>
        <v>1942.3784412300001</v>
      </c>
      <c r="L37" s="36">
        <f>SUMIFS(СВЦЭМ!$D$39:$D$789,СВЦЭМ!$A$39:$A$789,$A37,СВЦЭМ!$B$39:$B$789,L$11)+'СЕТ СН'!$F$11+СВЦЭМ!$D$10+'СЕТ СН'!$F$6-'СЕТ СН'!$F$23</f>
        <v>1941.6932209700001</v>
      </c>
      <c r="M37" s="36">
        <f>SUMIFS(СВЦЭМ!$D$39:$D$789,СВЦЭМ!$A$39:$A$789,$A37,СВЦЭМ!$B$39:$B$789,M$11)+'СЕТ СН'!$F$11+СВЦЭМ!$D$10+'СЕТ СН'!$F$6-'СЕТ СН'!$F$23</f>
        <v>1929.1866119399999</v>
      </c>
      <c r="N37" s="36">
        <f>SUMIFS(СВЦЭМ!$D$39:$D$789,СВЦЭМ!$A$39:$A$789,$A37,СВЦЭМ!$B$39:$B$789,N$11)+'СЕТ СН'!$F$11+СВЦЭМ!$D$10+'СЕТ СН'!$F$6-'СЕТ СН'!$F$23</f>
        <v>1930.51808914</v>
      </c>
      <c r="O37" s="36">
        <f>SUMIFS(СВЦЭМ!$D$39:$D$789,СВЦЭМ!$A$39:$A$789,$A37,СВЦЭМ!$B$39:$B$789,O$11)+'СЕТ СН'!$F$11+СВЦЭМ!$D$10+'СЕТ СН'!$F$6-'СЕТ СН'!$F$23</f>
        <v>1923.5127811300001</v>
      </c>
      <c r="P37" s="36">
        <f>SUMIFS(СВЦЭМ!$D$39:$D$789,СВЦЭМ!$A$39:$A$789,$A37,СВЦЭМ!$B$39:$B$789,P$11)+'СЕТ СН'!$F$11+СВЦЭМ!$D$10+'СЕТ СН'!$F$6-'СЕТ СН'!$F$23</f>
        <v>1935.2498107599999</v>
      </c>
      <c r="Q37" s="36">
        <f>SUMIFS(СВЦЭМ!$D$39:$D$789,СВЦЭМ!$A$39:$A$789,$A37,СВЦЭМ!$B$39:$B$789,Q$11)+'СЕТ СН'!$F$11+СВЦЭМ!$D$10+'СЕТ СН'!$F$6-'СЕТ СН'!$F$23</f>
        <v>1983.8292599200001</v>
      </c>
      <c r="R37" s="36">
        <f>SUMIFS(СВЦЭМ!$D$39:$D$789,СВЦЭМ!$A$39:$A$789,$A37,СВЦЭМ!$B$39:$B$789,R$11)+'СЕТ СН'!$F$11+СВЦЭМ!$D$10+'СЕТ СН'!$F$6-'СЕТ СН'!$F$23</f>
        <v>1943.1253502100001</v>
      </c>
      <c r="S37" s="36">
        <f>SUMIFS(СВЦЭМ!$D$39:$D$789,СВЦЭМ!$A$39:$A$789,$A37,СВЦЭМ!$B$39:$B$789,S$11)+'СЕТ СН'!$F$11+СВЦЭМ!$D$10+'СЕТ СН'!$F$6-'СЕТ СН'!$F$23</f>
        <v>1950.554639</v>
      </c>
      <c r="T37" s="36">
        <f>SUMIFS(СВЦЭМ!$D$39:$D$789,СВЦЭМ!$A$39:$A$789,$A37,СВЦЭМ!$B$39:$B$789,T$11)+'СЕТ СН'!$F$11+СВЦЭМ!$D$10+'СЕТ СН'!$F$6-'СЕТ СН'!$F$23</f>
        <v>1933.30829277</v>
      </c>
      <c r="U37" s="36">
        <f>SUMIFS(СВЦЭМ!$D$39:$D$789,СВЦЭМ!$A$39:$A$789,$A37,СВЦЭМ!$B$39:$B$789,U$11)+'СЕТ СН'!$F$11+СВЦЭМ!$D$10+'СЕТ СН'!$F$6-'СЕТ СН'!$F$23</f>
        <v>1946.2209677200001</v>
      </c>
      <c r="V37" s="36">
        <f>SUMIFS(СВЦЭМ!$D$39:$D$789,СВЦЭМ!$A$39:$A$789,$A37,СВЦЭМ!$B$39:$B$789,V$11)+'СЕТ СН'!$F$11+СВЦЭМ!$D$10+'СЕТ СН'!$F$6-'СЕТ СН'!$F$23</f>
        <v>1971.3997725199999</v>
      </c>
      <c r="W37" s="36">
        <f>SUMIFS(СВЦЭМ!$D$39:$D$789,СВЦЭМ!$A$39:$A$789,$A37,СВЦЭМ!$B$39:$B$789,W$11)+'СЕТ СН'!$F$11+СВЦЭМ!$D$10+'СЕТ СН'!$F$6-'СЕТ СН'!$F$23</f>
        <v>1981.56506494</v>
      </c>
      <c r="X37" s="36">
        <f>SUMIFS(СВЦЭМ!$D$39:$D$789,СВЦЭМ!$A$39:$A$789,$A37,СВЦЭМ!$B$39:$B$789,X$11)+'СЕТ СН'!$F$11+СВЦЭМ!$D$10+'СЕТ СН'!$F$6-'СЕТ СН'!$F$23</f>
        <v>1991.7193111199999</v>
      </c>
      <c r="Y37" s="36">
        <f>SUMIFS(СВЦЭМ!$D$39:$D$789,СВЦЭМ!$A$39:$A$789,$A37,СВЦЭМ!$B$39:$B$789,Y$11)+'СЕТ СН'!$F$11+СВЦЭМ!$D$10+'СЕТ СН'!$F$6-'СЕТ СН'!$F$23</f>
        <v>2007.2734616800001</v>
      </c>
    </row>
    <row r="38" spans="1:32" ht="15.75" x14ac:dyDescent="0.2">
      <c r="A38" s="35">
        <f t="shared" si="0"/>
        <v>45653</v>
      </c>
      <c r="B38" s="36">
        <f>SUMIFS(СВЦЭМ!$D$39:$D$789,СВЦЭМ!$A$39:$A$789,$A38,СВЦЭМ!$B$39:$B$789,B$11)+'СЕТ СН'!$F$11+СВЦЭМ!$D$10+'СЕТ СН'!$F$6-'СЕТ СН'!$F$23</f>
        <v>2103.4082399000004</v>
      </c>
      <c r="C38" s="36">
        <f>SUMIFS(СВЦЭМ!$D$39:$D$789,СВЦЭМ!$A$39:$A$789,$A38,СВЦЭМ!$B$39:$B$789,C$11)+'СЕТ СН'!$F$11+СВЦЭМ!$D$10+'СЕТ СН'!$F$6-'СЕТ СН'!$F$23</f>
        <v>2120.2957040000001</v>
      </c>
      <c r="D38" s="36">
        <f>SUMIFS(СВЦЭМ!$D$39:$D$789,СВЦЭМ!$A$39:$A$789,$A38,СВЦЭМ!$B$39:$B$789,D$11)+'СЕТ СН'!$F$11+СВЦЭМ!$D$10+'СЕТ СН'!$F$6-'СЕТ СН'!$F$23</f>
        <v>2131.2566063700001</v>
      </c>
      <c r="E38" s="36">
        <f>SUMIFS(СВЦЭМ!$D$39:$D$789,СВЦЭМ!$A$39:$A$789,$A38,СВЦЭМ!$B$39:$B$789,E$11)+'СЕТ СН'!$F$11+СВЦЭМ!$D$10+'СЕТ СН'!$F$6-'СЕТ СН'!$F$23</f>
        <v>2140.1865367899995</v>
      </c>
      <c r="F38" s="36">
        <f>SUMIFS(СВЦЭМ!$D$39:$D$789,СВЦЭМ!$A$39:$A$789,$A38,СВЦЭМ!$B$39:$B$789,F$11)+'СЕТ СН'!$F$11+СВЦЭМ!$D$10+'СЕТ СН'!$F$6-'СЕТ СН'!$F$23</f>
        <v>2132.9198337899998</v>
      </c>
      <c r="G38" s="36">
        <f>SUMIFS(СВЦЭМ!$D$39:$D$789,СВЦЭМ!$A$39:$A$789,$A38,СВЦЭМ!$B$39:$B$789,G$11)+'СЕТ СН'!$F$11+СВЦЭМ!$D$10+'СЕТ СН'!$F$6-'СЕТ СН'!$F$23</f>
        <v>2104.1975929</v>
      </c>
      <c r="H38" s="36">
        <f>SUMIFS(СВЦЭМ!$D$39:$D$789,СВЦЭМ!$A$39:$A$789,$A38,СВЦЭМ!$B$39:$B$789,H$11)+'СЕТ СН'!$F$11+СВЦЭМ!$D$10+'СЕТ СН'!$F$6-'СЕТ СН'!$F$23</f>
        <v>2029.6962026200001</v>
      </c>
      <c r="I38" s="36">
        <f>SUMIFS(СВЦЭМ!$D$39:$D$789,СВЦЭМ!$A$39:$A$789,$A38,СВЦЭМ!$B$39:$B$789,I$11)+'СЕТ СН'!$F$11+СВЦЭМ!$D$10+'СЕТ СН'!$F$6-'СЕТ СН'!$F$23</f>
        <v>1948.15582683</v>
      </c>
      <c r="J38" s="36">
        <f>SUMIFS(СВЦЭМ!$D$39:$D$789,СВЦЭМ!$A$39:$A$789,$A38,СВЦЭМ!$B$39:$B$789,J$11)+'СЕТ СН'!$F$11+СВЦЭМ!$D$10+'СЕТ СН'!$F$6-'СЕТ СН'!$F$23</f>
        <v>1923.73254509</v>
      </c>
      <c r="K38" s="36">
        <f>SUMIFS(СВЦЭМ!$D$39:$D$789,СВЦЭМ!$A$39:$A$789,$A38,СВЦЭМ!$B$39:$B$789,K$11)+'СЕТ СН'!$F$11+СВЦЭМ!$D$10+'СЕТ СН'!$F$6-'СЕТ СН'!$F$23</f>
        <v>1923.8497082900001</v>
      </c>
      <c r="L38" s="36">
        <f>SUMIFS(СВЦЭМ!$D$39:$D$789,СВЦЭМ!$A$39:$A$789,$A38,СВЦЭМ!$B$39:$B$789,L$11)+'СЕТ СН'!$F$11+СВЦЭМ!$D$10+'СЕТ СН'!$F$6-'СЕТ СН'!$F$23</f>
        <v>1944.4305158899999</v>
      </c>
      <c r="M38" s="36">
        <f>SUMIFS(СВЦЭМ!$D$39:$D$789,СВЦЭМ!$A$39:$A$789,$A38,СВЦЭМ!$B$39:$B$789,M$11)+'СЕТ СН'!$F$11+СВЦЭМ!$D$10+'СЕТ СН'!$F$6-'СЕТ СН'!$F$23</f>
        <v>2001.6941374099999</v>
      </c>
      <c r="N38" s="36">
        <f>SUMIFS(СВЦЭМ!$D$39:$D$789,СВЦЭМ!$A$39:$A$789,$A38,СВЦЭМ!$B$39:$B$789,N$11)+'СЕТ СН'!$F$11+СВЦЭМ!$D$10+'СЕТ СН'!$F$6-'СЕТ СН'!$F$23</f>
        <v>2022.6649032</v>
      </c>
      <c r="O38" s="36">
        <f>SUMIFS(СВЦЭМ!$D$39:$D$789,СВЦЭМ!$A$39:$A$789,$A38,СВЦЭМ!$B$39:$B$789,O$11)+'СЕТ СН'!$F$11+СВЦЭМ!$D$10+'СЕТ СН'!$F$6-'СЕТ СН'!$F$23</f>
        <v>2023.85084581</v>
      </c>
      <c r="P38" s="36">
        <f>SUMIFS(СВЦЭМ!$D$39:$D$789,СВЦЭМ!$A$39:$A$789,$A38,СВЦЭМ!$B$39:$B$789,P$11)+'СЕТ СН'!$F$11+СВЦЭМ!$D$10+'СЕТ СН'!$F$6-'СЕТ СН'!$F$23</f>
        <v>2011.9183762800001</v>
      </c>
      <c r="Q38" s="36">
        <f>SUMIFS(СВЦЭМ!$D$39:$D$789,СВЦЭМ!$A$39:$A$789,$A38,СВЦЭМ!$B$39:$B$789,Q$11)+'СЕТ СН'!$F$11+СВЦЭМ!$D$10+'СЕТ СН'!$F$6-'СЕТ СН'!$F$23</f>
        <v>2022.94620766</v>
      </c>
      <c r="R38" s="36">
        <f>SUMIFS(СВЦЭМ!$D$39:$D$789,СВЦЭМ!$A$39:$A$789,$A38,СВЦЭМ!$B$39:$B$789,R$11)+'СЕТ СН'!$F$11+СВЦЭМ!$D$10+'СЕТ СН'!$F$6-'СЕТ СН'!$F$23</f>
        <v>2014.66117196</v>
      </c>
      <c r="S38" s="36">
        <f>SUMIFS(СВЦЭМ!$D$39:$D$789,СВЦЭМ!$A$39:$A$789,$A38,СВЦЭМ!$B$39:$B$789,S$11)+'СЕТ СН'!$F$11+СВЦЭМ!$D$10+'СЕТ СН'!$F$6-'СЕТ СН'!$F$23</f>
        <v>2001.92076071</v>
      </c>
      <c r="T38" s="36">
        <f>SUMIFS(СВЦЭМ!$D$39:$D$789,СВЦЭМ!$A$39:$A$789,$A38,СВЦЭМ!$B$39:$B$789,T$11)+'СЕТ СН'!$F$11+СВЦЭМ!$D$10+'СЕТ СН'!$F$6-'СЕТ СН'!$F$23</f>
        <v>1974.8797178500001</v>
      </c>
      <c r="U38" s="36">
        <f>SUMIFS(СВЦЭМ!$D$39:$D$789,СВЦЭМ!$A$39:$A$789,$A38,СВЦЭМ!$B$39:$B$789,U$11)+'СЕТ СН'!$F$11+СВЦЭМ!$D$10+'СЕТ СН'!$F$6-'СЕТ СН'!$F$23</f>
        <v>1946.1179312100001</v>
      </c>
      <c r="V38" s="36">
        <f>SUMIFS(СВЦЭМ!$D$39:$D$789,СВЦЭМ!$A$39:$A$789,$A38,СВЦЭМ!$B$39:$B$789,V$11)+'СЕТ СН'!$F$11+СВЦЭМ!$D$10+'СЕТ СН'!$F$6-'СЕТ СН'!$F$23</f>
        <v>1955.35117124</v>
      </c>
      <c r="W38" s="36">
        <f>SUMIFS(СВЦЭМ!$D$39:$D$789,СВЦЭМ!$A$39:$A$789,$A38,СВЦЭМ!$B$39:$B$789,W$11)+'СЕТ СН'!$F$11+СВЦЭМ!$D$10+'СЕТ СН'!$F$6-'СЕТ СН'!$F$23</f>
        <v>1983.79424827</v>
      </c>
      <c r="X38" s="36">
        <f>SUMIFS(СВЦЭМ!$D$39:$D$789,СВЦЭМ!$A$39:$A$789,$A38,СВЦЭМ!$B$39:$B$789,X$11)+'СЕТ СН'!$F$11+СВЦЭМ!$D$10+'СЕТ СН'!$F$6-'СЕТ СН'!$F$23</f>
        <v>2025.31519123</v>
      </c>
      <c r="Y38" s="36">
        <f>SUMIFS(СВЦЭМ!$D$39:$D$789,СВЦЭМ!$A$39:$A$789,$A38,СВЦЭМ!$B$39:$B$789,Y$11)+'СЕТ СН'!$F$11+СВЦЭМ!$D$10+'СЕТ СН'!$F$6-'СЕТ СН'!$F$23</f>
        <v>2029.31247895</v>
      </c>
    </row>
    <row r="39" spans="1:32" ht="15.75" x14ac:dyDescent="0.2">
      <c r="A39" s="35">
        <f t="shared" si="0"/>
        <v>45654</v>
      </c>
      <c r="B39" s="36">
        <f>SUMIFS(СВЦЭМ!$D$39:$D$789,СВЦЭМ!$A$39:$A$789,$A39,СВЦЭМ!$B$39:$B$789,B$11)+'СЕТ СН'!$F$11+СВЦЭМ!$D$10+'СЕТ СН'!$F$6-'СЕТ СН'!$F$23</f>
        <v>2032.4881995600001</v>
      </c>
      <c r="C39" s="36">
        <f>SUMIFS(СВЦЭМ!$D$39:$D$789,СВЦЭМ!$A$39:$A$789,$A39,СВЦЭМ!$B$39:$B$789,C$11)+'СЕТ СН'!$F$11+СВЦЭМ!$D$10+'СЕТ СН'!$F$6-'СЕТ СН'!$F$23</f>
        <v>2070.08271861</v>
      </c>
      <c r="D39" s="36">
        <f>SUMIFS(СВЦЭМ!$D$39:$D$789,СВЦЭМ!$A$39:$A$789,$A39,СВЦЭМ!$B$39:$B$789,D$11)+'СЕТ СН'!$F$11+СВЦЭМ!$D$10+'СЕТ СН'!$F$6-'СЕТ СН'!$F$23</f>
        <v>2120.0809862900001</v>
      </c>
      <c r="E39" s="36">
        <f>SUMIFS(СВЦЭМ!$D$39:$D$789,СВЦЭМ!$A$39:$A$789,$A39,СВЦЭМ!$B$39:$B$789,E$11)+'СЕТ СН'!$F$11+СВЦЭМ!$D$10+'СЕТ СН'!$F$6-'СЕТ СН'!$F$23</f>
        <v>2138.6734429799999</v>
      </c>
      <c r="F39" s="36">
        <f>SUMIFS(СВЦЭМ!$D$39:$D$789,СВЦЭМ!$A$39:$A$789,$A39,СВЦЭМ!$B$39:$B$789,F$11)+'СЕТ СН'!$F$11+СВЦЭМ!$D$10+'СЕТ СН'!$F$6-'СЕТ СН'!$F$23</f>
        <v>2138.3253724000001</v>
      </c>
      <c r="G39" s="36">
        <f>SUMIFS(СВЦЭМ!$D$39:$D$789,СВЦЭМ!$A$39:$A$789,$A39,СВЦЭМ!$B$39:$B$789,G$11)+'СЕТ СН'!$F$11+СВЦЭМ!$D$10+'СЕТ СН'!$F$6-'СЕТ СН'!$F$23</f>
        <v>2110.9117097100002</v>
      </c>
      <c r="H39" s="36">
        <f>SUMIFS(СВЦЭМ!$D$39:$D$789,СВЦЭМ!$A$39:$A$789,$A39,СВЦЭМ!$B$39:$B$789,H$11)+'СЕТ СН'!$F$11+СВЦЭМ!$D$10+'СЕТ СН'!$F$6-'СЕТ СН'!$F$23</f>
        <v>2087.3406998300002</v>
      </c>
      <c r="I39" s="36">
        <f>SUMIFS(СВЦЭМ!$D$39:$D$789,СВЦЭМ!$A$39:$A$789,$A39,СВЦЭМ!$B$39:$B$789,I$11)+'СЕТ СН'!$F$11+СВЦЭМ!$D$10+'СЕТ СН'!$F$6-'СЕТ СН'!$F$23</f>
        <v>2018.82655808</v>
      </c>
      <c r="J39" s="36">
        <f>SUMIFS(СВЦЭМ!$D$39:$D$789,СВЦЭМ!$A$39:$A$789,$A39,СВЦЭМ!$B$39:$B$789,J$11)+'СЕТ СН'!$F$11+СВЦЭМ!$D$10+'СЕТ СН'!$F$6-'СЕТ СН'!$F$23</f>
        <v>1997.7182261400001</v>
      </c>
      <c r="K39" s="36">
        <f>SUMIFS(СВЦЭМ!$D$39:$D$789,СВЦЭМ!$A$39:$A$789,$A39,СВЦЭМ!$B$39:$B$789,K$11)+'СЕТ СН'!$F$11+СВЦЭМ!$D$10+'СЕТ СН'!$F$6-'СЕТ СН'!$F$23</f>
        <v>1979.31465931</v>
      </c>
      <c r="L39" s="36">
        <f>SUMIFS(СВЦЭМ!$D$39:$D$789,СВЦЭМ!$A$39:$A$789,$A39,СВЦЭМ!$B$39:$B$789,L$11)+'СЕТ СН'!$F$11+СВЦЭМ!$D$10+'СЕТ СН'!$F$6-'СЕТ СН'!$F$23</f>
        <v>1957.30796037</v>
      </c>
      <c r="M39" s="36">
        <f>SUMIFS(СВЦЭМ!$D$39:$D$789,СВЦЭМ!$A$39:$A$789,$A39,СВЦЭМ!$B$39:$B$789,M$11)+'СЕТ СН'!$F$11+СВЦЭМ!$D$10+'СЕТ СН'!$F$6-'СЕТ СН'!$F$23</f>
        <v>2010.9818688600001</v>
      </c>
      <c r="N39" s="36">
        <f>SUMIFS(СВЦЭМ!$D$39:$D$789,СВЦЭМ!$A$39:$A$789,$A39,СВЦЭМ!$B$39:$B$789,N$11)+'СЕТ СН'!$F$11+СВЦЭМ!$D$10+'СЕТ СН'!$F$6-'СЕТ СН'!$F$23</f>
        <v>2016.5332953100001</v>
      </c>
      <c r="O39" s="36">
        <f>SUMIFS(СВЦЭМ!$D$39:$D$789,СВЦЭМ!$A$39:$A$789,$A39,СВЦЭМ!$B$39:$B$789,O$11)+'СЕТ СН'!$F$11+СВЦЭМ!$D$10+'СЕТ СН'!$F$6-'СЕТ СН'!$F$23</f>
        <v>2023.72448089</v>
      </c>
      <c r="P39" s="36">
        <f>SUMIFS(СВЦЭМ!$D$39:$D$789,СВЦЭМ!$A$39:$A$789,$A39,СВЦЭМ!$B$39:$B$789,P$11)+'СЕТ СН'!$F$11+СВЦЭМ!$D$10+'СЕТ СН'!$F$6-'СЕТ СН'!$F$23</f>
        <v>2021.4243537699999</v>
      </c>
      <c r="Q39" s="36">
        <f>SUMIFS(СВЦЭМ!$D$39:$D$789,СВЦЭМ!$A$39:$A$789,$A39,СВЦЭМ!$B$39:$B$789,Q$11)+'СЕТ СН'!$F$11+СВЦЭМ!$D$10+'СЕТ СН'!$F$6-'СЕТ СН'!$F$23</f>
        <v>2032.94711979</v>
      </c>
      <c r="R39" s="36">
        <f>SUMIFS(СВЦЭМ!$D$39:$D$789,СВЦЭМ!$A$39:$A$789,$A39,СВЦЭМ!$B$39:$B$789,R$11)+'СЕТ СН'!$F$11+СВЦЭМ!$D$10+'СЕТ СН'!$F$6-'СЕТ СН'!$F$23</f>
        <v>2028.2448278900001</v>
      </c>
      <c r="S39" s="36">
        <f>SUMIFS(СВЦЭМ!$D$39:$D$789,СВЦЭМ!$A$39:$A$789,$A39,СВЦЭМ!$B$39:$B$789,S$11)+'СЕТ СН'!$F$11+СВЦЭМ!$D$10+'СЕТ СН'!$F$6-'СЕТ СН'!$F$23</f>
        <v>2002.7752218800001</v>
      </c>
      <c r="T39" s="36">
        <f>SUMIFS(СВЦЭМ!$D$39:$D$789,СВЦЭМ!$A$39:$A$789,$A39,СВЦЭМ!$B$39:$B$789,T$11)+'СЕТ СН'!$F$11+СВЦЭМ!$D$10+'СЕТ СН'!$F$6-'СЕТ СН'!$F$23</f>
        <v>1980.2512399300001</v>
      </c>
      <c r="U39" s="36">
        <f>SUMIFS(СВЦЭМ!$D$39:$D$789,СВЦЭМ!$A$39:$A$789,$A39,СВЦЭМ!$B$39:$B$789,U$11)+'СЕТ СН'!$F$11+СВЦЭМ!$D$10+'СЕТ СН'!$F$6-'СЕТ СН'!$F$23</f>
        <v>1995.3224449900001</v>
      </c>
      <c r="V39" s="36">
        <f>SUMIFS(СВЦЭМ!$D$39:$D$789,СВЦЭМ!$A$39:$A$789,$A39,СВЦЭМ!$B$39:$B$789,V$11)+'СЕТ СН'!$F$11+СВЦЭМ!$D$10+'СЕТ СН'!$F$6-'СЕТ СН'!$F$23</f>
        <v>2006.2257057500001</v>
      </c>
      <c r="W39" s="36">
        <f>SUMIFS(СВЦЭМ!$D$39:$D$789,СВЦЭМ!$A$39:$A$789,$A39,СВЦЭМ!$B$39:$B$789,W$11)+'СЕТ СН'!$F$11+СВЦЭМ!$D$10+'СЕТ СН'!$F$6-'СЕТ СН'!$F$23</f>
        <v>2014.8997992300001</v>
      </c>
      <c r="X39" s="36">
        <f>SUMIFS(СВЦЭМ!$D$39:$D$789,СВЦЭМ!$A$39:$A$789,$A39,СВЦЭМ!$B$39:$B$789,X$11)+'СЕТ СН'!$F$11+СВЦЭМ!$D$10+'СЕТ СН'!$F$6-'СЕТ СН'!$F$23</f>
        <v>2025.4544427999999</v>
      </c>
      <c r="Y39" s="36">
        <f>SUMIFS(СВЦЭМ!$D$39:$D$789,СВЦЭМ!$A$39:$A$789,$A39,СВЦЭМ!$B$39:$B$789,Y$11)+'СЕТ СН'!$F$11+СВЦЭМ!$D$10+'СЕТ СН'!$F$6-'СЕТ СН'!$F$23</f>
        <v>2095.5507967799999</v>
      </c>
    </row>
    <row r="40" spans="1:32" ht="15.75" x14ac:dyDescent="0.2">
      <c r="A40" s="35">
        <f t="shared" si="0"/>
        <v>45655</v>
      </c>
      <c r="B40" s="36">
        <f>SUMIFS(СВЦЭМ!$D$39:$D$789,СВЦЭМ!$A$39:$A$789,$A40,СВЦЭМ!$B$39:$B$789,B$11)+'СЕТ СН'!$F$11+СВЦЭМ!$D$10+'СЕТ СН'!$F$6-'СЕТ СН'!$F$23</f>
        <v>1969.3688015</v>
      </c>
      <c r="C40" s="36">
        <f>SUMIFS(СВЦЭМ!$D$39:$D$789,СВЦЭМ!$A$39:$A$789,$A40,СВЦЭМ!$B$39:$B$789,C$11)+'СЕТ СН'!$F$11+СВЦЭМ!$D$10+'СЕТ СН'!$F$6-'СЕТ СН'!$F$23</f>
        <v>2004.6822558700001</v>
      </c>
      <c r="D40" s="36">
        <f>SUMIFS(СВЦЭМ!$D$39:$D$789,СВЦЭМ!$A$39:$A$789,$A40,СВЦЭМ!$B$39:$B$789,D$11)+'СЕТ СН'!$F$11+СВЦЭМ!$D$10+'СЕТ СН'!$F$6-'СЕТ СН'!$F$23</f>
        <v>2107.79518504</v>
      </c>
      <c r="E40" s="36">
        <f>SUMIFS(СВЦЭМ!$D$39:$D$789,СВЦЭМ!$A$39:$A$789,$A40,СВЦЭМ!$B$39:$B$789,E$11)+'СЕТ СН'!$F$11+СВЦЭМ!$D$10+'СЕТ СН'!$F$6-'СЕТ СН'!$F$23</f>
        <v>2143.0487630799998</v>
      </c>
      <c r="F40" s="36">
        <f>SUMIFS(СВЦЭМ!$D$39:$D$789,СВЦЭМ!$A$39:$A$789,$A40,СВЦЭМ!$B$39:$B$789,F$11)+'СЕТ СН'!$F$11+СВЦЭМ!$D$10+'СЕТ СН'!$F$6-'СЕТ СН'!$F$23</f>
        <v>2150.2547523299995</v>
      </c>
      <c r="G40" s="36">
        <f>SUMIFS(СВЦЭМ!$D$39:$D$789,СВЦЭМ!$A$39:$A$789,$A40,СВЦЭМ!$B$39:$B$789,G$11)+'СЕТ СН'!$F$11+СВЦЭМ!$D$10+'СЕТ СН'!$F$6-'СЕТ СН'!$F$23</f>
        <v>2147.7661565499998</v>
      </c>
      <c r="H40" s="36">
        <f>SUMIFS(СВЦЭМ!$D$39:$D$789,СВЦЭМ!$A$39:$A$789,$A40,СВЦЭМ!$B$39:$B$789,H$11)+'СЕТ СН'!$F$11+СВЦЭМ!$D$10+'СЕТ СН'!$F$6-'СЕТ СН'!$F$23</f>
        <v>2108.3746808600004</v>
      </c>
      <c r="I40" s="36">
        <f>SUMIFS(СВЦЭМ!$D$39:$D$789,СВЦЭМ!$A$39:$A$789,$A40,СВЦЭМ!$B$39:$B$789,I$11)+'СЕТ СН'!$F$11+СВЦЭМ!$D$10+'СЕТ СН'!$F$6-'СЕТ СН'!$F$23</f>
        <v>2040.2352177</v>
      </c>
      <c r="J40" s="36">
        <f>SUMIFS(СВЦЭМ!$D$39:$D$789,СВЦЭМ!$A$39:$A$789,$A40,СВЦЭМ!$B$39:$B$789,J$11)+'СЕТ СН'!$F$11+СВЦЭМ!$D$10+'СЕТ СН'!$F$6-'СЕТ СН'!$F$23</f>
        <v>2016.28212465</v>
      </c>
      <c r="K40" s="36">
        <f>SUMIFS(СВЦЭМ!$D$39:$D$789,СВЦЭМ!$A$39:$A$789,$A40,СВЦЭМ!$B$39:$B$789,K$11)+'СЕТ СН'!$F$11+СВЦЭМ!$D$10+'СЕТ СН'!$F$6-'СЕТ СН'!$F$23</f>
        <v>1937.2944942300001</v>
      </c>
      <c r="L40" s="36">
        <f>SUMIFS(СВЦЭМ!$D$39:$D$789,СВЦЭМ!$A$39:$A$789,$A40,СВЦЭМ!$B$39:$B$789,L$11)+'СЕТ СН'!$F$11+СВЦЭМ!$D$10+'СЕТ СН'!$F$6-'СЕТ СН'!$F$23</f>
        <v>1913.19796759</v>
      </c>
      <c r="M40" s="36">
        <f>SUMIFS(СВЦЭМ!$D$39:$D$789,СВЦЭМ!$A$39:$A$789,$A40,СВЦЭМ!$B$39:$B$789,M$11)+'СЕТ СН'!$F$11+СВЦЭМ!$D$10+'СЕТ СН'!$F$6-'СЕТ СН'!$F$23</f>
        <v>1897.95838523</v>
      </c>
      <c r="N40" s="36">
        <f>SUMIFS(СВЦЭМ!$D$39:$D$789,СВЦЭМ!$A$39:$A$789,$A40,СВЦЭМ!$B$39:$B$789,N$11)+'СЕТ СН'!$F$11+СВЦЭМ!$D$10+'СЕТ СН'!$F$6-'СЕТ СН'!$F$23</f>
        <v>1878.3432052800001</v>
      </c>
      <c r="O40" s="36">
        <f>SUMIFS(СВЦЭМ!$D$39:$D$789,СВЦЭМ!$A$39:$A$789,$A40,СВЦЭМ!$B$39:$B$789,O$11)+'СЕТ СН'!$F$11+СВЦЭМ!$D$10+'СЕТ СН'!$F$6-'СЕТ СН'!$F$23</f>
        <v>1914.7478171600001</v>
      </c>
      <c r="P40" s="36">
        <f>SUMIFS(СВЦЭМ!$D$39:$D$789,СВЦЭМ!$A$39:$A$789,$A40,СВЦЭМ!$B$39:$B$789,P$11)+'СЕТ СН'!$F$11+СВЦЭМ!$D$10+'СЕТ СН'!$F$6-'СЕТ СН'!$F$23</f>
        <v>1924.7255072099999</v>
      </c>
      <c r="Q40" s="36">
        <f>SUMIFS(СВЦЭМ!$D$39:$D$789,СВЦЭМ!$A$39:$A$789,$A40,СВЦЭМ!$B$39:$B$789,Q$11)+'СЕТ СН'!$F$11+СВЦЭМ!$D$10+'СЕТ СН'!$F$6-'СЕТ СН'!$F$23</f>
        <v>1965.3631653899999</v>
      </c>
      <c r="R40" s="36">
        <f>SUMIFS(СВЦЭМ!$D$39:$D$789,СВЦЭМ!$A$39:$A$789,$A40,СВЦЭМ!$B$39:$B$789,R$11)+'СЕТ СН'!$F$11+СВЦЭМ!$D$10+'СЕТ СН'!$F$6-'СЕТ СН'!$F$23</f>
        <v>1936.6397983500001</v>
      </c>
      <c r="S40" s="36">
        <f>SUMIFS(СВЦЭМ!$D$39:$D$789,СВЦЭМ!$A$39:$A$789,$A40,СВЦЭМ!$B$39:$B$789,S$11)+'СЕТ СН'!$F$11+СВЦЭМ!$D$10+'СЕТ СН'!$F$6-'СЕТ СН'!$F$23</f>
        <v>1880.22224351</v>
      </c>
      <c r="T40" s="36">
        <f>SUMIFS(СВЦЭМ!$D$39:$D$789,СВЦЭМ!$A$39:$A$789,$A40,СВЦЭМ!$B$39:$B$789,T$11)+'СЕТ СН'!$F$11+СВЦЭМ!$D$10+'СЕТ СН'!$F$6-'СЕТ СН'!$F$23</f>
        <v>1841.15015305</v>
      </c>
      <c r="U40" s="36">
        <f>SUMIFS(СВЦЭМ!$D$39:$D$789,СВЦЭМ!$A$39:$A$789,$A40,СВЦЭМ!$B$39:$B$789,U$11)+'СЕТ СН'!$F$11+СВЦЭМ!$D$10+'СЕТ СН'!$F$6-'СЕТ СН'!$F$23</f>
        <v>1828.8837477700001</v>
      </c>
      <c r="V40" s="36">
        <f>SUMIFS(СВЦЭМ!$D$39:$D$789,СВЦЭМ!$A$39:$A$789,$A40,СВЦЭМ!$B$39:$B$789,V$11)+'СЕТ СН'!$F$11+СВЦЭМ!$D$10+'СЕТ СН'!$F$6-'СЕТ СН'!$F$23</f>
        <v>1860.95457154</v>
      </c>
      <c r="W40" s="36">
        <f>SUMIFS(СВЦЭМ!$D$39:$D$789,СВЦЭМ!$A$39:$A$789,$A40,СВЦЭМ!$B$39:$B$789,W$11)+'СЕТ СН'!$F$11+СВЦЭМ!$D$10+'СЕТ СН'!$F$6-'СЕТ СН'!$F$23</f>
        <v>1888.7398275</v>
      </c>
      <c r="X40" s="36">
        <f>SUMIFS(СВЦЭМ!$D$39:$D$789,СВЦЭМ!$A$39:$A$789,$A40,СВЦЭМ!$B$39:$B$789,X$11)+'СЕТ СН'!$F$11+СВЦЭМ!$D$10+'СЕТ СН'!$F$6-'СЕТ СН'!$F$23</f>
        <v>1925.6679700300001</v>
      </c>
      <c r="Y40" s="36">
        <f>SUMIFS(СВЦЭМ!$D$39:$D$789,СВЦЭМ!$A$39:$A$789,$A40,СВЦЭМ!$B$39:$B$789,Y$11)+'СЕТ СН'!$F$11+СВЦЭМ!$D$10+'СЕТ СН'!$F$6-'СЕТ СН'!$F$23</f>
        <v>1951.47832948</v>
      </c>
    </row>
    <row r="41" spans="1:32" ht="15.75" x14ac:dyDescent="0.2">
      <c r="A41" s="35">
        <f t="shared" si="0"/>
        <v>45656</v>
      </c>
      <c r="B41" s="36">
        <f>SUMIFS(СВЦЭМ!$D$39:$D$789,СВЦЭМ!$A$39:$A$789,$A41,СВЦЭМ!$B$39:$B$789,B$11)+'СЕТ СН'!$F$11+СВЦЭМ!$D$10+'СЕТ СН'!$F$6-'СЕТ СН'!$F$23</f>
        <v>2130.8699806499999</v>
      </c>
      <c r="C41" s="36">
        <f>SUMIFS(СВЦЭМ!$D$39:$D$789,СВЦЭМ!$A$39:$A$789,$A41,СВЦЭМ!$B$39:$B$789,C$11)+'СЕТ СН'!$F$11+СВЦЭМ!$D$10+'СЕТ СН'!$F$6-'СЕТ СН'!$F$23</f>
        <v>2185.0766074899998</v>
      </c>
      <c r="D41" s="36">
        <f>SUMIFS(СВЦЭМ!$D$39:$D$789,СВЦЭМ!$A$39:$A$789,$A41,СВЦЭМ!$B$39:$B$789,D$11)+'СЕТ СН'!$F$11+СВЦЭМ!$D$10+'СЕТ СН'!$F$6-'СЕТ СН'!$F$23</f>
        <v>2203.97769182</v>
      </c>
      <c r="E41" s="36">
        <f>SUMIFS(СВЦЭМ!$D$39:$D$789,СВЦЭМ!$A$39:$A$789,$A41,СВЦЭМ!$B$39:$B$789,E$11)+'СЕТ СН'!$F$11+СВЦЭМ!$D$10+'СЕТ СН'!$F$6-'СЕТ СН'!$F$23</f>
        <v>2219.4749933899998</v>
      </c>
      <c r="F41" s="36">
        <f>SUMIFS(СВЦЭМ!$D$39:$D$789,СВЦЭМ!$A$39:$A$789,$A41,СВЦЭМ!$B$39:$B$789,F$11)+'СЕТ СН'!$F$11+СВЦЭМ!$D$10+'СЕТ СН'!$F$6-'СЕТ СН'!$F$23</f>
        <v>2223.7434917399996</v>
      </c>
      <c r="G41" s="36">
        <f>SUMIFS(СВЦЭМ!$D$39:$D$789,СВЦЭМ!$A$39:$A$789,$A41,СВЦЭМ!$B$39:$B$789,G$11)+'СЕТ СН'!$F$11+СВЦЭМ!$D$10+'СЕТ СН'!$F$6-'СЕТ СН'!$F$23</f>
        <v>2221.3168659799999</v>
      </c>
      <c r="H41" s="36">
        <f>SUMIFS(СВЦЭМ!$D$39:$D$789,СВЦЭМ!$A$39:$A$789,$A41,СВЦЭМ!$B$39:$B$789,H$11)+'СЕТ СН'!$F$11+СВЦЭМ!$D$10+'СЕТ СН'!$F$6-'СЕТ СН'!$F$23</f>
        <v>2205.7745588899998</v>
      </c>
      <c r="I41" s="36">
        <f>SUMIFS(СВЦЭМ!$D$39:$D$789,СВЦЭМ!$A$39:$A$789,$A41,СВЦЭМ!$B$39:$B$789,I$11)+'СЕТ СН'!$F$11+СВЦЭМ!$D$10+'СЕТ СН'!$F$6-'СЕТ СН'!$F$23</f>
        <v>2179.1940914299998</v>
      </c>
      <c r="J41" s="36">
        <f>SUMIFS(СВЦЭМ!$D$39:$D$789,СВЦЭМ!$A$39:$A$789,$A41,СВЦЭМ!$B$39:$B$789,J$11)+'СЕТ СН'!$F$11+СВЦЭМ!$D$10+'СЕТ СН'!$F$6-'СЕТ СН'!$F$23</f>
        <v>2132.7526774499997</v>
      </c>
      <c r="K41" s="36">
        <f>SUMIFS(СВЦЭМ!$D$39:$D$789,СВЦЭМ!$A$39:$A$789,$A41,СВЦЭМ!$B$39:$B$789,K$11)+'СЕТ СН'!$F$11+СВЦЭМ!$D$10+'СЕТ СН'!$F$6-'СЕТ СН'!$F$23</f>
        <v>2042.1669717300001</v>
      </c>
      <c r="L41" s="36">
        <f>SUMIFS(СВЦЭМ!$D$39:$D$789,СВЦЭМ!$A$39:$A$789,$A41,СВЦЭМ!$B$39:$B$789,L$11)+'СЕТ СН'!$F$11+СВЦЭМ!$D$10+'СЕТ СН'!$F$6-'СЕТ СН'!$F$23</f>
        <v>2037.0086310700001</v>
      </c>
      <c r="M41" s="36">
        <f>SUMIFS(СВЦЭМ!$D$39:$D$789,СВЦЭМ!$A$39:$A$789,$A41,СВЦЭМ!$B$39:$B$789,M$11)+'СЕТ СН'!$F$11+СВЦЭМ!$D$10+'СЕТ СН'!$F$6-'СЕТ СН'!$F$23</f>
        <v>2036.20153641</v>
      </c>
      <c r="N41" s="36">
        <f>SUMIFS(СВЦЭМ!$D$39:$D$789,СВЦЭМ!$A$39:$A$789,$A41,СВЦЭМ!$B$39:$B$789,N$11)+'СЕТ СН'!$F$11+СВЦЭМ!$D$10+'СЕТ СН'!$F$6-'СЕТ СН'!$F$23</f>
        <v>2019.0507298100001</v>
      </c>
      <c r="O41" s="36">
        <f>SUMIFS(СВЦЭМ!$D$39:$D$789,СВЦЭМ!$A$39:$A$789,$A41,СВЦЭМ!$B$39:$B$789,O$11)+'СЕТ СН'!$F$11+СВЦЭМ!$D$10+'СЕТ СН'!$F$6-'СЕТ СН'!$F$23</f>
        <v>2037.13738616</v>
      </c>
      <c r="P41" s="36">
        <f>SUMIFS(СВЦЭМ!$D$39:$D$789,СВЦЭМ!$A$39:$A$789,$A41,СВЦЭМ!$B$39:$B$789,P$11)+'СЕТ СН'!$F$11+СВЦЭМ!$D$10+'СЕТ СН'!$F$6-'СЕТ СН'!$F$23</f>
        <v>2048.9921625500001</v>
      </c>
      <c r="Q41" s="36">
        <f>SUMIFS(СВЦЭМ!$D$39:$D$789,СВЦЭМ!$A$39:$A$789,$A41,СВЦЭМ!$B$39:$B$789,Q$11)+'СЕТ СН'!$F$11+СВЦЭМ!$D$10+'СЕТ СН'!$F$6-'СЕТ СН'!$F$23</f>
        <v>2050.2634171600002</v>
      </c>
      <c r="R41" s="36">
        <f>SUMIFS(СВЦЭМ!$D$39:$D$789,СВЦЭМ!$A$39:$A$789,$A41,СВЦЭМ!$B$39:$B$789,R$11)+'СЕТ СН'!$F$11+СВЦЭМ!$D$10+'СЕТ СН'!$F$6-'СЕТ СН'!$F$23</f>
        <v>2040.42066806</v>
      </c>
      <c r="S41" s="36">
        <f>SUMIFS(СВЦЭМ!$D$39:$D$789,СВЦЭМ!$A$39:$A$789,$A41,СВЦЭМ!$B$39:$B$789,S$11)+'СЕТ СН'!$F$11+СВЦЭМ!$D$10+'СЕТ СН'!$F$6-'СЕТ СН'!$F$23</f>
        <v>2005.42148084</v>
      </c>
      <c r="T41" s="36">
        <f>SUMIFS(СВЦЭМ!$D$39:$D$789,СВЦЭМ!$A$39:$A$789,$A41,СВЦЭМ!$B$39:$B$789,T$11)+'СЕТ СН'!$F$11+СВЦЭМ!$D$10+'СЕТ СН'!$F$6-'СЕТ СН'!$F$23</f>
        <v>1976.0846961500001</v>
      </c>
      <c r="U41" s="36">
        <f>SUMIFS(СВЦЭМ!$D$39:$D$789,СВЦЭМ!$A$39:$A$789,$A41,СВЦЭМ!$B$39:$B$789,U$11)+'СЕТ СН'!$F$11+СВЦЭМ!$D$10+'СЕТ СН'!$F$6-'СЕТ СН'!$F$23</f>
        <v>1982.1288793000001</v>
      </c>
      <c r="V41" s="36">
        <f>SUMIFS(СВЦЭМ!$D$39:$D$789,СВЦЭМ!$A$39:$A$789,$A41,СВЦЭМ!$B$39:$B$789,V$11)+'СЕТ СН'!$F$11+СВЦЭМ!$D$10+'СЕТ СН'!$F$6-'СЕТ СН'!$F$23</f>
        <v>1994.7206964300001</v>
      </c>
      <c r="W41" s="36">
        <f>SUMIFS(СВЦЭМ!$D$39:$D$789,СВЦЭМ!$A$39:$A$789,$A41,СВЦЭМ!$B$39:$B$789,W$11)+'СЕТ СН'!$F$11+СВЦЭМ!$D$10+'СЕТ СН'!$F$6-'СЕТ СН'!$F$23</f>
        <v>2005.9249449900001</v>
      </c>
      <c r="X41" s="36">
        <f>SUMIFS(СВЦЭМ!$D$39:$D$789,СВЦЭМ!$A$39:$A$789,$A41,СВЦЭМ!$B$39:$B$789,X$11)+'СЕТ СН'!$F$11+СВЦЭМ!$D$10+'СЕТ СН'!$F$6-'СЕТ СН'!$F$23</f>
        <v>2038.67013993</v>
      </c>
      <c r="Y41" s="36">
        <f>SUMIFS(СВЦЭМ!$D$39:$D$789,СВЦЭМ!$A$39:$A$789,$A41,СВЦЭМ!$B$39:$B$789,Y$11)+'СЕТ СН'!$F$11+СВЦЭМ!$D$10+'СЕТ СН'!$F$6-'СЕТ СН'!$F$23</f>
        <v>2046.61171924</v>
      </c>
    </row>
    <row r="42" spans="1:32" ht="15.75" x14ac:dyDescent="0.2">
      <c r="A42" s="35">
        <f t="shared" si="0"/>
        <v>45657</v>
      </c>
      <c r="B42" s="36">
        <f>SUMIFS(СВЦЭМ!$D$39:$D$789,СВЦЭМ!$A$39:$A$789,$A42,СВЦЭМ!$B$39:$B$789,B$11)+'СЕТ СН'!$F$11+СВЦЭМ!$D$10+'СЕТ СН'!$F$6-'СЕТ СН'!$F$23</f>
        <v>2072.66995507</v>
      </c>
      <c r="C42" s="36">
        <f>SUMIFS(СВЦЭМ!$D$39:$D$789,СВЦЭМ!$A$39:$A$789,$A42,СВЦЭМ!$B$39:$B$789,C$11)+'СЕТ СН'!$F$11+СВЦЭМ!$D$10+'СЕТ СН'!$F$6-'СЕТ СН'!$F$23</f>
        <v>2140.9323703499999</v>
      </c>
      <c r="D42" s="36">
        <f>SUMIFS(СВЦЭМ!$D$39:$D$789,СВЦЭМ!$A$39:$A$789,$A42,СВЦЭМ!$B$39:$B$789,D$11)+'СЕТ СН'!$F$11+СВЦЭМ!$D$10+'СЕТ СН'!$F$6-'СЕТ СН'!$F$23</f>
        <v>2160.7235764399998</v>
      </c>
      <c r="E42" s="36">
        <f>SUMIFS(СВЦЭМ!$D$39:$D$789,СВЦЭМ!$A$39:$A$789,$A42,СВЦЭМ!$B$39:$B$789,E$11)+'СЕТ СН'!$F$11+СВЦЭМ!$D$10+'СЕТ СН'!$F$6-'СЕТ СН'!$F$23</f>
        <v>2203.0961452299998</v>
      </c>
      <c r="F42" s="36">
        <f>SUMIFS(СВЦЭМ!$D$39:$D$789,СВЦЭМ!$A$39:$A$789,$A42,СВЦЭМ!$B$39:$B$789,F$11)+'СЕТ СН'!$F$11+СВЦЭМ!$D$10+'СЕТ СН'!$F$6-'СЕТ СН'!$F$23</f>
        <v>2208.5481125799997</v>
      </c>
      <c r="G42" s="36">
        <f>SUMIFS(СВЦЭМ!$D$39:$D$789,СВЦЭМ!$A$39:$A$789,$A42,СВЦЭМ!$B$39:$B$789,G$11)+'СЕТ СН'!$F$11+СВЦЭМ!$D$10+'СЕТ СН'!$F$6-'СЕТ СН'!$F$23</f>
        <v>2190.79440763</v>
      </c>
      <c r="H42" s="36">
        <f>SUMIFS(СВЦЭМ!$D$39:$D$789,СВЦЭМ!$A$39:$A$789,$A42,СВЦЭМ!$B$39:$B$789,H$11)+'СЕТ СН'!$F$11+СВЦЭМ!$D$10+'СЕТ СН'!$F$6-'СЕТ СН'!$F$23</f>
        <v>2183.6633106899999</v>
      </c>
      <c r="I42" s="36">
        <f>SUMIFS(СВЦЭМ!$D$39:$D$789,СВЦЭМ!$A$39:$A$789,$A42,СВЦЭМ!$B$39:$B$789,I$11)+'СЕТ СН'!$F$11+СВЦЭМ!$D$10+'СЕТ СН'!$F$6-'СЕТ СН'!$F$23</f>
        <v>2162.2490107299996</v>
      </c>
      <c r="J42" s="36">
        <f>SUMIFS(СВЦЭМ!$D$39:$D$789,СВЦЭМ!$A$39:$A$789,$A42,СВЦЭМ!$B$39:$B$789,J$11)+'СЕТ СН'!$F$11+СВЦЭМ!$D$10+'СЕТ СН'!$F$6-'СЕТ СН'!$F$23</f>
        <v>2059.6792738300001</v>
      </c>
      <c r="K42" s="36">
        <f>SUMIFS(СВЦЭМ!$D$39:$D$789,СВЦЭМ!$A$39:$A$789,$A42,СВЦЭМ!$B$39:$B$789,K$11)+'СЕТ СН'!$F$11+СВЦЭМ!$D$10+'СЕТ СН'!$F$6-'СЕТ СН'!$F$23</f>
        <v>2015.1657925900001</v>
      </c>
      <c r="L42" s="36">
        <f>SUMIFS(СВЦЭМ!$D$39:$D$789,СВЦЭМ!$A$39:$A$789,$A42,СВЦЭМ!$B$39:$B$789,L$11)+'СЕТ СН'!$F$11+СВЦЭМ!$D$10+'СЕТ СН'!$F$6-'СЕТ СН'!$F$23</f>
        <v>1987.23354109</v>
      </c>
      <c r="M42" s="36">
        <f>SUMIFS(СВЦЭМ!$D$39:$D$789,СВЦЭМ!$A$39:$A$789,$A42,СВЦЭМ!$B$39:$B$789,M$11)+'СЕТ СН'!$F$11+СВЦЭМ!$D$10+'СЕТ СН'!$F$6-'СЕТ СН'!$F$23</f>
        <v>1960.1996056400001</v>
      </c>
      <c r="N42" s="36">
        <f>SUMIFS(СВЦЭМ!$D$39:$D$789,СВЦЭМ!$A$39:$A$789,$A42,СВЦЭМ!$B$39:$B$789,N$11)+'СЕТ СН'!$F$11+СВЦЭМ!$D$10+'СЕТ СН'!$F$6-'СЕТ СН'!$F$23</f>
        <v>1960.40191134</v>
      </c>
      <c r="O42" s="36">
        <f>SUMIFS(СВЦЭМ!$D$39:$D$789,СВЦЭМ!$A$39:$A$789,$A42,СВЦЭМ!$B$39:$B$789,O$11)+'СЕТ СН'!$F$11+СВЦЭМ!$D$10+'СЕТ СН'!$F$6-'СЕТ СН'!$F$23</f>
        <v>1987.41427127</v>
      </c>
      <c r="P42" s="36">
        <f>SUMIFS(СВЦЭМ!$D$39:$D$789,СВЦЭМ!$A$39:$A$789,$A42,СВЦЭМ!$B$39:$B$789,P$11)+'СЕТ СН'!$F$11+СВЦЭМ!$D$10+'СЕТ СН'!$F$6-'СЕТ СН'!$F$23</f>
        <v>1977.56705958</v>
      </c>
      <c r="Q42" s="36">
        <f>SUMIFS(СВЦЭМ!$D$39:$D$789,СВЦЭМ!$A$39:$A$789,$A42,СВЦЭМ!$B$39:$B$789,Q$11)+'СЕТ СН'!$F$11+СВЦЭМ!$D$10+'СЕТ СН'!$F$6-'СЕТ СН'!$F$23</f>
        <v>1971.8944511</v>
      </c>
      <c r="R42" s="36">
        <f>SUMIFS(СВЦЭМ!$D$39:$D$789,СВЦЭМ!$A$39:$A$789,$A42,СВЦЭМ!$B$39:$B$789,R$11)+'СЕТ СН'!$F$11+СВЦЭМ!$D$10+'СЕТ СН'!$F$6-'СЕТ СН'!$F$23</f>
        <v>1950.4176278499999</v>
      </c>
      <c r="S42" s="36">
        <f>SUMIFS(СВЦЭМ!$D$39:$D$789,СВЦЭМ!$A$39:$A$789,$A42,СВЦЭМ!$B$39:$B$789,S$11)+'СЕТ СН'!$F$11+СВЦЭМ!$D$10+'СЕТ СН'!$F$6-'СЕТ СН'!$F$23</f>
        <v>1928.8118814300001</v>
      </c>
      <c r="T42" s="36">
        <f>SUMIFS(СВЦЭМ!$D$39:$D$789,СВЦЭМ!$A$39:$A$789,$A42,СВЦЭМ!$B$39:$B$789,T$11)+'СЕТ СН'!$F$11+СВЦЭМ!$D$10+'СЕТ СН'!$F$6-'СЕТ СН'!$F$23</f>
        <v>1891.3999673600001</v>
      </c>
      <c r="U42" s="36">
        <f>SUMIFS(СВЦЭМ!$D$39:$D$789,СВЦЭМ!$A$39:$A$789,$A42,СВЦЭМ!$B$39:$B$789,U$11)+'СЕТ СН'!$F$11+СВЦЭМ!$D$10+'СЕТ СН'!$F$6-'СЕТ СН'!$F$23</f>
        <v>1877.77182328</v>
      </c>
      <c r="V42" s="36">
        <f>SUMIFS(СВЦЭМ!$D$39:$D$789,СВЦЭМ!$A$39:$A$789,$A42,СВЦЭМ!$B$39:$B$789,V$11)+'СЕТ СН'!$F$11+СВЦЭМ!$D$10+'СЕТ СН'!$F$6-'СЕТ СН'!$F$23</f>
        <v>1905.7436703200001</v>
      </c>
      <c r="W42" s="36">
        <f>SUMIFS(СВЦЭМ!$D$39:$D$789,СВЦЭМ!$A$39:$A$789,$A42,СВЦЭМ!$B$39:$B$789,W$11)+'СЕТ СН'!$F$11+СВЦЭМ!$D$10+'СЕТ СН'!$F$6-'СЕТ СН'!$F$23</f>
        <v>1955.9461641400001</v>
      </c>
      <c r="X42" s="36">
        <f>SUMIFS(СВЦЭМ!$D$39:$D$789,СВЦЭМ!$A$39:$A$789,$A42,СВЦЭМ!$B$39:$B$789,X$11)+'СЕТ СН'!$F$11+СВЦЭМ!$D$10+'СЕТ СН'!$F$6-'СЕТ СН'!$F$23</f>
        <v>1982.1265629500001</v>
      </c>
      <c r="Y42" s="36">
        <f>SUMIFS(СВЦЭМ!$D$39:$D$789,СВЦЭМ!$A$39:$A$789,$A42,СВЦЭМ!$B$39:$B$789,Y$11)+'СЕТ СН'!$F$11+СВЦЭМ!$D$10+'СЕТ СН'!$F$6-'СЕТ СН'!$F$23</f>
        <v>2017.45820626</v>
      </c>
      <c r="Z42" s="36">
        <f>SUMIFS(СВЦЭМ!$D$39:$D$789,СВЦЭМ!$A$39:$A$789,$A42,СВЦЭМ!$B$39:$B$789,Z$11)+'СЕТ СН'!$F$11+СВЦЭМ!$D$10+'СЕТ СН'!$F$6-'СЕТ СН'!$F$23</f>
        <v>2059.5129907300002</v>
      </c>
      <c r="AA42" s="36">
        <f>SUMIFS(СВЦЭМ!$D$39:$D$789,СВЦЭМ!$A$39:$A$789,$A42,СВЦЭМ!$B$39:$B$789,AA$11)+'СЕТ СН'!$F$11+СВЦЭМ!$D$10+'СЕТ СН'!$F$6-'СЕТ СН'!$F$23</f>
        <v>2082.5056179400003</v>
      </c>
      <c r="AB42" s="36">
        <f>SUMIFS(СВЦЭМ!$D$39:$D$789,СВЦЭМ!$A$39:$A$789,$A42,СВЦЭМ!$B$39:$B$789,AB$11)+'СЕТ СН'!$F$11+СВЦЭМ!$D$10+'СЕТ СН'!$F$6-'СЕТ СН'!$F$23</f>
        <v>2096.01298322</v>
      </c>
      <c r="AC42" s="36">
        <f>SUMIFS(СВЦЭМ!$D$39:$D$789,СВЦЭМ!$A$39:$A$789,$A42,СВЦЭМ!$B$39:$B$789,AC$11)+'СЕТ СН'!$F$11+СВЦЭМ!$D$10+'СЕТ СН'!$F$6-'СЕТ СН'!$F$23</f>
        <v>2103.5803924100001</v>
      </c>
      <c r="AD42" s="36">
        <f>SUMIFS(СВЦЭМ!$D$39:$D$789,СВЦЭМ!$A$39:$A$789,$A42,СВЦЭМ!$B$39:$B$789,AD$11)+'СЕТ СН'!$F$11+СВЦЭМ!$D$10+'СЕТ СН'!$F$6-'СЕТ СН'!$F$23</f>
        <v>2118.0413750299999</v>
      </c>
      <c r="AE42" s="36">
        <f>SUMIFS(СВЦЭМ!$D$39:$D$789,СВЦЭМ!$A$39:$A$789,$A42,СВЦЭМ!$B$39:$B$789,AE$11)+'СЕТ СН'!$F$11+СВЦЭМ!$D$10+'СЕТ СН'!$F$6-'СЕТ СН'!$F$23</f>
        <v>2140.36553142</v>
      </c>
      <c r="AF42" s="36">
        <f>SUMIFS(СВЦЭМ!$D$39:$D$789,СВЦЭМ!$A$39:$A$789,$A42,СВЦЭМ!$B$39:$B$789,AF$11)+'СЕТ СН'!$F$11+СВЦЭМ!$D$10+'СЕТ СН'!$F$6-'СЕТ СН'!$F$23</f>
        <v>2184.0288846999997</v>
      </c>
    </row>
    <row r="43" spans="1:32"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32"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32" ht="12.75" customHeight="1" x14ac:dyDescent="0.2">
      <c r="A45" s="133"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32" ht="12.75" customHeight="1" x14ac:dyDescent="0.2">
      <c r="A46" s="134"/>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32" ht="12.75" customHeight="1" x14ac:dyDescent="0.2">
      <c r="A47" s="135"/>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c r="Z47" s="34">
        <v>25</v>
      </c>
      <c r="AA47" s="34">
        <v>26</v>
      </c>
      <c r="AB47" s="34">
        <v>27</v>
      </c>
      <c r="AC47" s="34">
        <v>28</v>
      </c>
      <c r="AD47" s="34">
        <v>29</v>
      </c>
      <c r="AE47" s="34">
        <v>30</v>
      </c>
      <c r="AF47" s="34">
        <v>31</v>
      </c>
    </row>
    <row r="48" spans="1:32" ht="15.75" customHeight="1" x14ac:dyDescent="0.2">
      <c r="A48" s="35" t="str">
        <f>A12</f>
        <v>01.12.2024</v>
      </c>
      <c r="B48" s="36">
        <f>SUMIFS(СВЦЭМ!$D$39:$D$789,СВЦЭМ!$A$39:$A$789,$A48,СВЦЭМ!$B$39:$B$789,B$47)+'СЕТ СН'!$G$11+СВЦЭМ!$D$10+'СЕТ СН'!$G$6-'СЕТ СН'!$G$23</f>
        <v>2205.0161900100002</v>
      </c>
      <c r="C48" s="36">
        <f>SUMIFS(СВЦЭМ!$D$39:$D$789,СВЦЭМ!$A$39:$A$789,$A48,СВЦЭМ!$B$39:$B$789,C$47)+'СЕТ СН'!$G$11+СВЦЭМ!$D$10+'СЕТ СН'!$G$6-'СЕТ СН'!$G$23</f>
        <v>2250.56333761</v>
      </c>
      <c r="D48" s="36">
        <f>SUMIFS(СВЦЭМ!$D$39:$D$789,СВЦЭМ!$A$39:$A$789,$A48,СВЦЭМ!$B$39:$B$789,D$47)+'СЕТ СН'!$G$11+СВЦЭМ!$D$10+'СЕТ СН'!$G$6-'СЕТ СН'!$G$23</f>
        <v>2267.84513225</v>
      </c>
      <c r="E48" s="36">
        <f>SUMIFS(СВЦЭМ!$D$39:$D$789,СВЦЭМ!$A$39:$A$789,$A48,СВЦЭМ!$B$39:$B$789,E$47)+'СЕТ СН'!$G$11+СВЦЭМ!$D$10+'СЕТ СН'!$G$6-'СЕТ СН'!$G$23</f>
        <v>2261.7699172299999</v>
      </c>
      <c r="F48" s="36">
        <f>SUMIFS(СВЦЭМ!$D$39:$D$789,СВЦЭМ!$A$39:$A$789,$A48,СВЦЭМ!$B$39:$B$789,F$47)+'СЕТ СН'!$G$11+СВЦЭМ!$D$10+'СЕТ СН'!$G$6-'СЕТ СН'!$G$23</f>
        <v>2263.8732678799997</v>
      </c>
      <c r="G48" s="36">
        <f>SUMIFS(СВЦЭМ!$D$39:$D$789,СВЦЭМ!$A$39:$A$789,$A48,СВЦЭМ!$B$39:$B$789,G$47)+'СЕТ СН'!$G$11+СВЦЭМ!$D$10+'СЕТ СН'!$G$6-'СЕТ СН'!$G$23</f>
        <v>2280.68409999</v>
      </c>
      <c r="H48" s="36">
        <f>SUMIFS(СВЦЭМ!$D$39:$D$789,СВЦЭМ!$A$39:$A$789,$A48,СВЦЭМ!$B$39:$B$789,H$47)+'СЕТ СН'!$G$11+СВЦЭМ!$D$10+'СЕТ СН'!$G$6-'СЕТ СН'!$G$23</f>
        <v>2283.8855408999998</v>
      </c>
      <c r="I48" s="36">
        <f>SUMIFS(СВЦЭМ!$D$39:$D$789,СВЦЭМ!$A$39:$A$789,$A48,СВЦЭМ!$B$39:$B$789,I$47)+'СЕТ СН'!$G$11+СВЦЭМ!$D$10+'СЕТ СН'!$G$6-'СЕТ СН'!$G$23</f>
        <v>2285.62049811</v>
      </c>
      <c r="J48" s="36">
        <f>SUMIFS(СВЦЭМ!$D$39:$D$789,СВЦЭМ!$A$39:$A$789,$A48,СВЦЭМ!$B$39:$B$789,J$47)+'СЕТ СН'!$G$11+СВЦЭМ!$D$10+'СЕТ СН'!$G$6-'СЕТ СН'!$G$23</f>
        <v>2245.3400666999996</v>
      </c>
      <c r="K48" s="36">
        <f>SUMIFS(СВЦЭМ!$D$39:$D$789,СВЦЭМ!$A$39:$A$789,$A48,СВЦЭМ!$B$39:$B$789,K$47)+'СЕТ СН'!$G$11+СВЦЭМ!$D$10+'СЕТ СН'!$G$6-'СЕТ СН'!$G$23</f>
        <v>2251.1890472199998</v>
      </c>
      <c r="L48" s="36">
        <f>SUMIFS(СВЦЭМ!$D$39:$D$789,СВЦЭМ!$A$39:$A$789,$A48,СВЦЭМ!$B$39:$B$789,L$47)+'СЕТ СН'!$G$11+СВЦЭМ!$D$10+'СЕТ СН'!$G$6-'СЕТ СН'!$G$23</f>
        <v>2211.0515695300001</v>
      </c>
      <c r="M48" s="36">
        <f>SUMIFS(СВЦЭМ!$D$39:$D$789,СВЦЭМ!$A$39:$A$789,$A48,СВЦЭМ!$B$39:$B$789,M$47)+'СЕТ СН'!$G$11+СВЦЭМ!$D$10+'СЕТ СН'!$G$6-'СЕТ СН'!$G$23</f>
        <v>2210.0958794399999</v>
      </c>
      <c r="N48" s="36">
        <f>SUMIFS(СВЦЭМ!$D$39:$D$789,СВЦЭМ!$A$39:$A$789,$A48,СВЦЭМ!$B$39:$B$789,N$47)+'СЕТ СН'!$G$11+СВЦЭМ!$D$10+'СЕТ СН'!$G$6-'СЕТ СН'!$G$23</f>
        <v>2235.5151556699998</v>
      </c>
      <c r="O48" s="36">
        <f>SUMIFS(СВЦЭМ!$D$39:$D$789,СВЦЭМ!$A$39:$A$789,$A48,СВЦЭМ!$B$39:$B$789,O$47)+'СЕТ СН'!$G$11+СВЦЭМ!$D$10+'СЕТ СН'!$G$6-'СЕТ СН'!$G$23</f>
        <v>2248.5865962299999</v>
      </c>
      <c r="P48" s="36">
        <f>SUMIFS(СВЦЭМ!$D$39:$D$789,СВЦЭМ!$A$39:$A$789,$A48,СВЦЭМ!$B$39:$B$789,P$47)+'СЕТ СН'!$G$11+СВЦЭМ!$D$10+'СЕТ СН'!$G$6-'СЕТ СН'!$G$23</f>
        <v>2274.8649955999999</v>
      </c>
      <c r="Q48" s="36">
        <f>SUMIFS(СВЦЭМ!$D$39:$D$789,СВЦЭМ!$A$39:$A$789,$A48,СВЦЭМ!$B$39:$B$789,Q$47)+'СЕТ СН'!$G$11+СВЦЭМ!$D$10+'СЕТ СН'!$G$6-'СЕТ СН'!$G$23</f>
        <v>2292.8069826699998</v>
      </c>
      <c r="R48" s="36">
        <f>SUMIFS(СВЦЭМ!$D$39:$D$789,СВЦЭМ!$A$39:$A$789,$A48,СВЦЭМ!$B$39:$B$789,R$47)+'СЕТ СН'!$G$11+СВЦЭМ!$D$10+'СЕТ СН'!$G$6-'СЕТ СН'!$G$23</f>
        <v>2278.1144335399999</v>
      </c>
      <c r="S48" s="36">
        <f>SUMIFS(СВЦЭМ!$D$39:$D$789,СВЦЭМ!$A$39:$A$789,$A48,СВЦЭМ!$B$39:$B$789,S$47)+'СЕТ СН'!$G$11+СВЦЭМ!$D$10+'СЕТ СН'!$G$6-'СЕТ СН'!$G$23</f>
        <v>2225.5912095499998</v>
      </c>
      <c r="T48" s="36">
        <f>SUMIFS(СВЦЭМ!$D$39:$D$789,СВЦЭМ!$A$39:$A$789,$A48,СВЦЭМ!$B$39:$B$789,T$47)+'СЕТ СН'!$G$11+СВЦЭМ!$D$10+'СЕТ СН'!$G$6-'СЕТ СН'!$G$23</f>
        <v>2162.3998679000001</v>
      </c>
      <c r="U48" s="36">
        <f>SUMIFS(СВЦЭМ!$D$39:$D$789,СВЦЭМ!$A$39:$A$789,$A48,СВЦЭМ!$B$39:$B$789,U$47)+'СЕТ СН'!$G$11+СВЦЭМ!$D$10+'СЕТ СН'!$G$6-'СЕТ СН'!$G$23</f>
        <v>2179.40891306</v>
      </c>
      <c r="V48" s="36">
        <f>SUMIFS(СВЦЭМ!$D$39:$D$789,СВЦЭМ!$A$39:$A$789,$A48,СВЦЭМ!$B$39:$B$789,V$47)+'СЕТ СН'!$G$11+СВЦЭМ!$D$10+'СЕТ СН'!$G$6-'СЕТ СН'!$G$23</f>
        <v>2201.2902931600001</v>
      </c>
      <c r="W48" s="36">
        <f>SUMIFS(СВЦЭМ!$D$39:$D$789,СВЦЭМ!$A$39:$A$789,$A48,СВЦЭМ!$B$39:$B$789,W$47)+'СЕТ СН'!$G$11+СВЦЭМ!$D$10+'СЕТ СН'!$G$6-'СЕТ СН'!$G$23</f>
        <v>2218.0038926899997</v>
      </c>
      <c r="X48" s="36">
        <f>SUMIFS(СВЦЭМ!$D$39:$D$789,СВЦЭМ!$A$39:$A$789,$A48,СВЦЭМ!$B$39:$B$789,X$47)+'СЕТ СН'!$G$11+СВЦЭМ!$D$10+'СЕТ СН'!$G$6-'СЕТ СН'!$G$23</f>
        <v>2240.2806206999999</v>
      </c>
      <c r="Y48" s="36">
        <f>SUMIFS(СВЦЭМ!$D$39:$D$789,СВЦЭМ!$A$39:$A$789,$A48,СВЦЭМ!$B$39:$B$789,Y$47)+'СЕТ СН'!$G$11+СВЦЭМ!$D$10+'СЕТ СН'!$G$6-'СЕТ СН'!$G$23</f>
        <v>2305.5305297899999</v>
      </c>
      <c r="AA48" s="45"/>
    </row>
    <row r="49" spans="1:25" ht="15.75" x14ac:dyDescent="0.2">
      <c r="A49" s="35">
        <f>A48+1</f>
        <v>45628</v>
      </c>
      <c r="B49" s="36">
        <f>SUMIFS(СВЦЭМ!$D$39:$D$789,СВЦЭМ!$A$39:$A$789,$A49,СВЦЭМ!$B$39:$B$789,B$47)+'СЕТ СН'!$G$11+СВЦЭМ!$D$10+'СЕТ СН'!$G$6-'СЕТ СН'!$G$23</f>
        <v>2372.6606160699998</v>
      </c>
      <c r="C49" s="36">
        <f>SUMIFS(СВЦЭМ!$D$39:$D$789,СВЦЭМ!$A$39:$A$789,$A49,СВЦЭМ!$B$39:$B$789,C$47)+'СЕТ СН'!$G$11+СВЦЭМ!$D$10+'СЕТ СН'!$G$6-'СЕТ СН'!$G$23</f>
        <v>2362.0117591399999</v>
      </c>
      <c r="D49" s="36">
        <f>SUMIFS(СВЦЭМ!$D$39:$D$789,СВЦЭМ!$A$39:$A$789,$A49,СВЦЭМ!$B$39:$B$789,D$47)+'СЕТ СН'!$G$11+СВЦЭМ!$D$10+'СЕТ СН'!$G$6-'СЕТ СН'!$G$23</f>
        <v>2348.6126626299997</v>
      </c>
      <c r="E49" s="36">
        <f>SUMIFS(СВЦЭМ!$D$39:$D$789,СВЦЭМ!$A$39:$A$789,$A49,СВЦЭМ!$B$39:$B$789,E$47)+'СЕТ СН'!$G$11+СВЦЭМ!$D$10+'СЕТ СН'!$G$6-'СЕТ СН'!$G$23</f>
        <v>2359.6494965699999</v>
      </c>
      <c r="F49" s="36">
        <f>SUMIFS(СВЦЭМ!$D$39:$D$789,СВЦЭМ!$A$39:$A$789,$A49,СВЦЭМ!$B$39:$B$789,F$47)+'СЕТ СН'!$G$11+СВЦЭМ!$D$10+'СЕТ СН'!$G$6-'СЕТ СН'!$G$23</f>
        <v>2352.22129683</v>
      </c>
      <c r="G49" s="36">
        <f>SUMIFS(СВЦЭМ!$D$39:$D$789,СВЦЭМ!$A$39:$A$789,$A49,СВЦЭМ!$B$39:$B$789,G$47)+'СЕТ СН'!$G$11+СВЦЭМ!$D$10+'СЕТ СН'!$G$6-'СЕТ СН'!$G$23</f>
        <v>2355.6090280399999</v>
      </c>
      <c r="H49" s="36">
        <f>SUMIFS(СВЦЭМ!$D$39:$D$789,СВЦЭМ!$A$39:$A$789,$A49,СВЦЭМ!$B$39:$B$789,H$47)+'СЕТ СН'!$G$11+СВЦЭМ!$D$10+'СЕТ СН'!$G$6-'СЕТ СН'!$G$23</f>
        <v>2301.71758189</v>
      </c>
      <c r="I49" s="36">
        <f>SUMIFS(СВЦЭМ!$D$39:$D$789,СВЦЭМ!$A$39:$A$789,$A49,СВЦЭМ!$B$39:$B$789,I$47)+'СЕТ СН'!$G$11+СВЦЭМ!$D$10+'СЕТ СН'!$G$6-'СЕТ СН'!$G$23</f>
        <v>2223.7305930299999</v>
      </c>
      <c r="J49" s="36">
        <f>SUMIFS(СВЦЭМ!$D$39:$D$789,СВЦЭМ!$A$39:$A$789,$A49,СВЦЭМ!$B$39:$B$789,J$47)+'СЕТ СН'!$G$11+СВЦЭМ!$D$10+'СЕТ СН'!$G$6-'СЕТ СН'!$G$23</f>
        <v>2183.2523883700001</v>
      </c>
      <c r="K49" s="36">
        <f>SUMIFS(СВЦЭМ!$D$39:$D$789,СВЦЭМ!$A$39:$A$789,$A49,СВЦЭМ!$B$39:$B$789,K$47)+'СЕТ СН'!$G$11+СВЦЭМ!$D$10+'СЕТ СН'!$G$6-'СЕТ СН'!$G$23</f>
        <v>2170.4770684999999</v>
      </c>
      <c r="L49" s="36">
        <f>SUMIFS(СВЦЭМ!$D$39:$D$789,СВЦЭМ!$A$39:$A$789,$A49,СВЦЭМ!$B$39:$B$789,L$47)+'СЕТ СН'!$G$11+СВЦЭМ!$D$10+'СЕТ СН'!$G$6-'СЕТ СН'!$G$23</f>
        <v>2185.5364975799998</v>
      </c>
      <c r="M49" s="36">
        <f>SUMIFS(СВЦЭМ!$D$39:$D$789,СВЦЭМ!$A$39:$A$789,$A49,СВЦЭМ!$B$39:$B$789,M$47)+'СЕТ СН'!$G$11+СВЦЭМ!$D$10+'СЕТ СН'!$G$6-'СЕТ СН'!$G$23</f>
        <v>2199.2012472199999</v>
      </c>
      <c r="N49" s="36">
        <f>SUMIFS(СВЦЭМ!$D$39:$D$789,СВЦЭМ!$A$39:$A$789,$A49,СВЦЭМ!$B$39:$B$789,N$47)+'СЕТ СН'!$G$11+СВЦЭМ!$D$10+'СЕТ СН'!$G$6-'СЕТ СН'!$G$23</f>
        <v>2213.6104288199999</v>
      </c>
      <c r="O49" s="36">
        <f>SUMIFS(СВЦЭМ!$D$39:$D$789,СВЦЭМ!$A$39:$A$789,$A49,СВЦЭМ!$B$39:$B$789,O$47)+'СЕТ СН'!$G$11+СВЦЭМ!$D$10+'СЕТ СН'!$G$6-'СЕТ СН'!$G$23</f>
        <v>2230.02750801</v>
      </c>
      <c r="P49" s="36">
        <f>SUMIFS(СВЦЭМ!$D$39:$D$789,СВЦЭМ!$A$39:$A$789,$A49,СВЦЭМ!$B$39:$B$789,P$47)+'СЕТ СН'!$G$11+СВЦЭМ!$D$10+'СЕТ СН'!$G$6-'СЕТ СН'!$G$23</f>
        <v>2244.5614244899998</v>
      </c>
      <c r="Q49" s="36">
        <f>SUMIFS(СВЦЭМ!$D$39:$D$789,СВЦЭМ!$A$39:$A$789,$A49,СВЦЭМ!$B$39:$B$789,Q$47)+'СЕТ СН'!$G$11+СВЦЭМ!$D$10+'СЕТ СН'!$G$6-'СЕТ СН'!$G$23</f>
        <v>2241.9538129299999</v>
      </c>
      <c r="R49" s="36">
        <f>SUMIFS(СВЦЭМ!$D$39:$D$789,СВЦЭМ!$A$39:$A$789,$A49,СВЦЭМ!$B$39:$B$789,R$47)+'СЕТ СН'!$G$11+СВЦЭМ!$D$10+'СЕТ СН'!$G$6-'СЕТ СН'!$G$23</f>
        <v>2233.4405748899999</v>
      </c>
      <c r="S49" s="36">
        <f>SUMIFS(СВЦЭМ!$D$39:$D$789,СВЦЭМ!$A$39:$A$789,$A49,СВЦЭМ!$B$39:$B$789,S$47)+'СЕТ СН'!$G$11+СВЦЭМ!$D$10+'СЕТ СН'!$G$6-'СЕТ СН'!$G$23</f>
        <v>2186.9452716699998</v>
      </c>
      <c r="T49" s="36">
        <f>SUMIFS(СВЦЭМ!$D$39:$D$789,СВЦЭМ!$A$39:$A$789,$A49,СВЦЭМ!$B$39:$B$789,T$47)+'СЕТ СН'!$G$11+СВЦЭМ!$D$10+'СЕТ СН'!$G$6-'СЕТ СН'!$G$23</f>
        <v>2142.13856012</v>
      </c>
      <c r="U49" s="36">
        <f>SUMIFS(СВЦЭМ!$D$39:$D$789,СВЦЭМ!$A$39:$A$789,$A49,СВЦЭМ!$B$39:$B$789,U$47)+'СЕТ СН'!$G$11+СВЦЭМ!$D$10+'СЕТ СН'!$G$6-'СЕТ СН'!$G$23</f>
        <v>2178.4045919599998</v>
      </c>
      <c r="V49" s="36">
        <f>SUMIFS(СВЦЭМ!$D$39:$D$789,СВЦЭМ!$A$39:$A$789,$A49,СВЦЭМ!$B$39:$B$789,V$47)+'СЕТ СН'!$G$11+СВЦЭМ!$D$10+'СЕТ СН'!$G$6-'СЕТ СН'!$G$23</f>
        <v>2205.3899074800001</v>
      </c>
      <c r="W49" s="36">
        <f>SUMIFS(СВЦЭМ!$D$39:$D$789,СВЦЭМ!$A$39:$A$789,$A49,СВЦЭМ!$B$39:$B$789,W$47)+'СЕТ СН'!$G$11+СВЦЭМ!$D$10+'СЕТ СН'!$G$6-'СЕТ СН'!$G$23</f>
        <v>2197.1179968000001</v>
      </c>
      <c r="X49" s="36">
        <f>SUMIFS(СВЦЭМ!$D$39:$D$789,СВЦЭМ!$A$39:$A$789,$A49,СВЦЭМ!$B$39:$B$789,X$47)+'СЕТ СН'!$G$11+СВЦЭМ!$D$10+'СЕТ СН'!$G$6-'СЕТ СН'!$G$23</f>
        <v>2197.9209431700001</v>
      </c>
      <c r="Y49" s="36">
        <f>SUMIFS(СВЦЭМ!$D$39:$D$789,СВЦЭМ!$A$39:$A$789,$A49,СВЦЭМ!$B$39:$B$789,Y$47)+'СЕТ СН'!$G$11+СВЦЭМ!$D$10+'СЕТ СН'!$G$6-'СЕТ СН'!$G$23</f>
        <v>2226.5396675699999</v>
      </c>
    </row>
    <row r="50" spans="1:25" ht="15.75" x14ac:dyDescent="0.2">
      <c r="A50" s="35">
        <f t="shared" ref="A50:A78" si="1">A49+1</f>
        <v>45629</v>
      </c>
      <c r="B50" s="36">
        <f>SUMIFS(СВЦЭМ!$D$39:$D$789,СВЦЭМ!$A$39:$A$789,$A50,СВЦЭМ!$B$39:$B$789,B$47)+'СЕТ СН'!$G$11+СВЦЭМ!$D$10+'СЕТ СН'!$G$6-'СЕТ СН'!$G$23</f>
        <v>2242.6689167699997</v>
      </c>
      <c r="C50" s="36">
        <f>SUMIFS(СВЦЭМ!$D$39:$D$789,СВЦЭМ!$A$39:$A$789,$A50,СВЦЭМ!$B$39:$B$789,C$47)+'СЕТ СН'!$G$11+СВЦЭМ!$D$10+'СЕТ СН'!$G$6-'СЕТ СН'!$G$23</f>
        <v>2282.3068731499998</v>
      </c>
      <c r="D50" s="36">
        <f>SUMIFS(СВЦЭМ!$D$39:$D$789,СВЦЭМ!$A$39:$A$789,$A50,СВЦЭМ!$B$39:$B$789,D$47)+'СЕТ СН'!$G$11+СВЦЭМ!$D$10+'СЕТ СН'!$G$6-'СЕТ СН'!$G$23</f>
        <v>2309.9578299199998</v>
      </c>
      <c r="E50" s="36">
        <f>SUMIFS(СВЦЭМ!$D$39:$D$789,СВЦЭМ!$A$39:$A$789,$A50,СВЦЭМ!$B$39:$B$789,E$47)+'СЕТ СН'!$G$11+СВЦЭМ!$D$10+'СЕТ СН'!$G$6-'СЕТ СН'!$G$23</f>
        <v>2338.5647598699998</v>
      </c>
      <c r="F50" s="36">
        <f>SUMIFS(СВЦЭМ!$D$39:$D$789,СВЦЭМ!$A$39:$A$789,$A50,СВЦЭМ!$B$39:$B$789,F$47)+'СЕТ СН'!$G$11+СВЦЭМ!$D$10+'СЕТ СН'!$G$6-'СЕТ СН'!$G$23</f>
        <v>2344.6330055599997</v>
      </c>
      <c r="G50" s="36">
        <f>SUMIFS(СВЦЭМ!$D$39:$D$789,СВЦЭМ!$A$39:$A$789,$A50,СВЦЭМ!$B$39:$B$789,G$47)+'СЕТ СН'!$G$11+СВЦЭМ!$D$10+'СЕТ СН'!$G$6-'СЕТ СН'!$G$23</f>
        <v>2299.0281320399999</v>
      </c>
      <c r="H50" s="36">
        <f>SUMIFS(СВЦЭМ!$D$39:$D$789,СВЦЭМ!$A$39:$A$789,$A50,СВЦЭМ!$B$39:$B$789,H$47)+'СЕТ СН'!$G$11+СВЦЭМ!$D$10+'СЕТ СН'!$G$6-'СЕТ СН'!$G$23</f>
        <v>2247.0459301000001</v>
      </c>
      <c r="I50" s="36">
        <f>SUMIFS(СВЦЭМ!$D$39:$D$789,СВЦЭМ!$A$39:$A$789,$A50,СВЦЭМ!$B$39:$B$789,I$47)+'СЕТ СН'!$G$11+СВЦЭМ!$D$10+'СЕТ СН'!$G$6-'СЕТ СН'!$G$23</f>
        <v>2180.3446818699999</v>
      </c>
      <c r="J50" s="36">
        <f>SUMIFS(СВЦЭМ!$D$39:$D$789,СВЦЭМ!$A$39:$A$789,$A50,СВЦЭМ!$B$39:$B$789,J$47)+'СЕТ СН'!$G$11+СВЦЭМ!$D$10+'СЕТ СН'!$G$6-'СЕТ СН'!$G$23</f>
        <v>2127.5427970599999</v>
      </c>
      <c r="K50" s="36">
        <f>SUMIFS(СВЦЭМ!$D$39:$D$789,СВЦЭМ!$A$39:$A$789,$A50,СВЦЭМ!$B$39:$B$789,K$47)+'СЕТ СН'!$G$11+СВЦЭМ!$D$10+'СЕТ СН'!$G$6-'СЕТ СН'!$G$23</f>
        <v>2133.8137182099999</v>
      </c>
      <c r="L50" s="36">
        <f>SUMIFS(СВЦЭМ!$D$39:$D$789,СВЦЭМ!$A$39:$A$789,$A50,СВЦЭМ!$B$39:$B$789,L$47)+'СЕТ СН'!$G$11+СВЦЭМ!$D$10+'СЕТ СН'!$G$6-'СЕТ СН'!$G$23</f>
        <v>2139.9438593499999</v>
      </c>
      <c r="M50" s="36">
        <f>SUMIFS(СВЦЭМ!$D$39:$D$789,СВЦЭМ!$A$39:$A$789,$A50,СВЦЭМ!$B$39:$B$789,M$47)+'СЕТ СН'!$G$11+СВЦЭМ!$D$10+'СЕТ СН'!$G$6-'СЕТ СН'!$G$23</f>
        <v>2141.99665757</v>
      </c>
      <c r="N50" s="36">
        <f>SUMIFS(СВЦЭМ!$D$39:$D$789,СВЦЭМ!$A$39:$A$789,$A50,СВЦЭМ!$B$39:$B$789,N$47)+'СЕТ СН'!$G$11+СВЦЭМ!$D$10+'СЕТ СН'!$G$6-'СЕТ СН'!$G$23</f>
        <v>2172.2369880599999</v>
      </c>
      <c r="O50" s="36">
        <f>SUMIFS(СВЦЭМ!$D$39:$D$789,СВЦЭМ!$A$39:$A$789,$A50,СВЦЭМ!$B$39:$B$789,O$47)+'СЕТ СН'!$G$11+СВЦЭМ!$D$10+'СЕТ СН'!$G$6-'СЕТ СН'!$G$23</f>
        <v>2185.1444585600002</v>
      </c>
      <c r="P50" s="36">
        <f>SUMIFS(СВЦЭМ!$D$39:$D$789,СВЦЭМ!$A$39:$A$789,$A50,СВЦЭМ!$B$39:$B$789,P$47)+'СЕТ СН'!$G$11+СВЦЭМ!$D$10+'СЕТ СН'!$G$6-'СЕТ СН'!$G$23</f>
        <v>2206.44146894</v>
      </c>
      <c r="Q50" s="36">
        <f>SUMIFS(СВЦЭМ!$D$39:$D$789,СВЦЭМ!$A$39:$A$789,$A50,СВЦЭМ!$B$39:$B$789,Q$47)+'СЕТ СН'!$G$11+СВЦЭМ!$D$10+'СЕТ СН'!$G$6-'СЕТ СН'!$G$23</f>
        <v>2229.9145306399996</v>
      </c>
      <c r="R50" s="36">
        <f>SUMIFS(СВЦЭМ!$D$39:$D$789,СВЦЭМ!$A$39:$A$789,$A50,СВЦЭМ!$B$39:$B$789,R$47)+'СЕТ СН'!$G$11+СВЦЭМ!$D$10+'СЕТ СН'!$G$6-'СЕТ СН'!$G$23</f>
        <v>2213.2003577599999</v>
      </c>
      <c r="S50" s="36">
        <f>SUMIFS(СВЦЭМ!$D$39:$D$789,СВЦЭМ!$A$39:$A$789,$A50,СВЦЭМ!$B$39:$B$789,S$47)+'СЕТ СН'!$G$11+СВЦЭМ!$D$10+'СЕТ СН'!$G$6-'СЕТ СН'!$G$23</f>
        <v>2169.6772471899999</v>
      </c>
      <c r="T50" s="36">
        <f>SUMIFS(СВЦЭМ!$D$39:$D$789,СВЦЭМ!$A$39:$A$789,$A50,СВЦЭМ!$B$39:$B$789,T$47)+'СЕТ СН'!$G$11+СВЦЭМ!$D$10+'СЕТ СН'!$G$6-'СЕТ СН'!$G$23</f>
        <v>2125.0214318500002</v>
      </c>
      <c r="U50" s="36">
        <f>SUMIFS(СВЦЭМ!$D$39:$D$789,СВЦЭМ!$A$39:$A$789,$A50,СВЦЭМ!$B$39:$B$789,U$47)+'СЕТ СН'!$G$11+СВЦЭМ!$D$10+'СЕТ СН'!$G$6-'СЕТ СН'!$G$23</f>
        <v>2144.6895657300001</v>
      </c>
      <c r="V50" s="36">
        <f>SUMIFS(СВЦЭМ!$D$39:$D$789,СВЦЭМ!$A$39:$A$789,$A50,СВЦЭМ!$B$39:$B$789,V$47)+'СЕТ СН'!$G$11+СВЦЭМ!$D$10+'СЕТ СН'!$G$6-'СЕТ СН'!$G$23</f>
        <v>2165.44912355</v>
      </c>
      <c r="W50" s="36">
        <f>SUMIFS(СВЦЭМ!$D$39:$D$789,СВЦЭМ!$A$39:$A$789,$A50,СВЦЭМ!$B$39:$B$789,W$47)+'СЕТ СН'!$G$11+СВЦЭМ!$D$10+'СЕТ СН'!$G$6-'СЕТ СН'!$G$23</f>
        <v>2179.7116855200002</v>
      </c>
      <c r="X50" s="36">
        <f>SUMIFS(СВЦЭМ!$D$39:$D$789,СВЦЭМ!$A$39:$A$789,$A50,СВЦЭМ!$B$39:$B$789,X$47)+'СЕТ СН'!$G$11+СВЦЭМ!$D$10+'СЕТ СН'!$G$6-'СЕТ СН'!$G$23</f>
        <v>2191.0098758300001</v>
      </c>
      <c r="Y50" s="36">
        <f>SUMIFS(СВЦЭМ!$D$39:$D$789,СВЦЭМ!$A$39:$A$789,$A50,СВЦЭМ!$B$39:$B$789,Y$47)+'СЕТ СН'!$G$11+СВЦЭМ!$D$10+'СЕТ СН'!$G$6-'СЕТ СН'!$G$23</f>
        <v>2225.9505870399998</v>
      </c>
    </row>
    <row r="51" spans="1:25" ht="15.75" x14ac:dyDescent="0.2">
      <c r="A51" s="35">
        <f t="shared" si="1"/>
        <v>45630</v>
      </c>
      <c r="B51" s="36">
        <f>SUMIFS(СВЦЭМ!$D$39:$D$789,СВЦЭМ!$A$39:$A$789,$A51,СВЦЭМ!$B$39:$B$789,B$47)+'СЕТ СН'!$G$11+СВЦЭМ!$D$10+'СЕТ СН'!$G$6-'СЕТ СН'!$G$23</f>
        <v>2258.1140985900001</v>
      </c>
      <c r="C51" s="36">
        <f>SUMIFS(СВЦЭМ!$D$39:$D$789,СВЦЭМ!$A$39:$A$789,$A51,СВЦЭМ!$B$39:$B$789,C$47)+'СЕТ СН'!$G$11+СВЦЭМ!$D$10+'СЕТ СН'!$G$6-'СЕТ СН'!$G$23</f>
        <v>2320.0349331899997</v>
      </c>
      <c r="D51" s="36">
        <f>SUMIFS(СВЦЭМ!$D$39:$D$789,СВЦЭМ!$A$39:$A$789,$A51,СВЦЭМ!$B$39:$B$789,D$47)+'СЕТ СН'!$G$11+СВЦЭМ!$D$10+'СЕТ СН'!$G$6-'СЕТ СН'!$G$23</f>
        <v>2343.2475568999998</v>
      </c>
      <c r="E51" s="36">
        <f>SUMIFS(СВЦЭМ!$D$39:$D$789,СВЦЭМ!$A$39:$A$789,$A51,СВЦЭМ!$B$39:$B$789,E$47)+'СЕТ СН'!$G$11+СВЦЭМ!$D$10+'СЕТ СН'!$G$6-'СЕТ СН'!$G$23</f>
        <v>2357.4835721700001</v>
      </c>
      <c r="F51" s="36">
        <f>SUMIFS(СВЦЭМ!$D$39:$D$789,СВЦЭМ!$A$39:$A$789,$A51,СВЦЭМ!$B$39:$B$789,F$47)+'СЕТ СН'!$G$11+СВЦЭМ!$D$10+'СЕТ СН'!$G$6-'СЕТ СН'!$G$23</f>
        <v>2352.1776267999999</v>
      </c>
      <c r="G51" s="36">
        <f>SUMIFS(СВЦЭМ!$D$39:$D$789,СВЦЭМ!$A$39:$A$789,$A51,СВЦЭМ!$B$39:$B$789,G$47)+'СЕТ СН'!$G$11+СВЦЭМ!$D$10+'СЕТ СН'!$G$6-'СЕТ СН'!$G$23</f>
        <v>2338.2302255499999</v>
      </c>
      <c r="H51" s="36">
        <f>SUMIFS(СВЦЭМ!$D$39:$D$789,СВЦЭМ!$A$39:$A$789,$A51,СВЦЭМ!$B$39:$B$789,H$47)+'СЕТ СН'!$G$11+СВЦЭМ!$D$10+'СЕТ СН'!$G$6-'СЕТ СН'!$G$23</f>
        <v>2309.6438499699998</v>
      </c>
      <c r="I51" s="36">
        <f>SUMIFS(СВЦЭМ!$D$39:$D$789,СВЦЭМ!$A$39:$A$789,$A51,СВЦЭМ!$B$39:$B$789,I$47)+'СЕТ СН'!$G$11+СВЦЭМ!$D$10+'СЕТ СН'!$G$6-'СЕТ СН'!$G$23</f>
        <v>2208.5540447500002</v>
      </c>
      <c r="J51" s="36">
        <f>SUMIFS(СВЦЭМ!$D$39:$D$789,СВЦЭМ!$A$39:$A$789,$A51,СВЦЭМ!$B$39:$B$789,J$47)+'СЕТ СН'!$G$11+СВЦЭМ!$D$10+'СЕТ СН'!$G$6-'СЕТ СН'!$G$23</f>
        <v>2158.6441478900001</v>
      </c>
      <c r="K51" s="36">
        <f>SUMIFS(СВЦЭМ!$D$39:$D$789,СВЦЭМ!$A$39:$A$789,$A51,СВЦЭМ!$B$39:$B$789,K$47)+'СЕТ СН'!$G$11+СВЦЭМ!$D$10+'СЕТ СН'!$G$6-'СЕТ СН'!$G$23</f>
        <v>2137.3897103200002</v>
      </c>
      <c r="L51" s="36">
        <f>SUMIFS(СВЦЭМ!$D$39:$D$789,СВЦЭМ!$A$39:$A$789,$A51,СВЦЭМ!$B$39:$B$789,L$47)+'СЕТ СН'!$G$11+СВЦЭМ!$D$10+'СЕТ СН'!$G$6-'СЕТ СН'!$G$23</f>
        <v>2070.4828305800002</v>
      </c>
      <c r="M51" s="36">
        <f>SUMIFS(СВЦЭМ!$D$39:$D$789,СВЦЭМ!$A$39:$A$789,$A51,СВЦЭМ!$B$39:$B$789,M$47)+'СЕТ СН'!$G$11+СВЦЭМ!$D$10+'СЕТ СН'!$G$6-'СЕТ СН'!$G$23</f>
        <v>2059.4150450900001</v>
      </c>
      <c r="N51" s="36">
        <f>SUMIFS(СВЦЭМ!$D$39:$D$789,СВЦЭМ!$A$39:$A$789,$A51,СВЦЭМ!$B$39:$B$789,N$47)+'СЕТ СН'!$G$11+СВЦЭМ!$D$10+'СЕТ СН'!$G$6-'СЕТ СН'!$G$23</f>
        <v>2091.7318501999998</v>
      </c>
      <c r="O51" s="36">
        <f>SUMIFS(СВЦЭМ!$D$39:$D$789,СВЦЭМ!$A$39:$A$789,$A51,СВЦЭМ!$B$39:$B$789,O$47)+'СЕТ СН'!$G$11+СВЦЭМ!$D$10+'СЕТ СН'!$G$6-'СЕТ СН'!$G$23</f>
        <v>2098.30152997</v>
      </c>
      <c r="P51" s="36">
        <f>SUMIFS(СВЦЭМ!$D$39:$D$789,СВЦЭМ!$A$39:$A$789,$A51,СВЦЭМ!$B$39:$B$789,P$47)+'СЕТ СН'!$G$11+СВЦЭМ!$D$10+'СЕТ СН'!$G$6-'СЕТ СН'!$G$23</f>
        <v>2111.5362945299999</v>
      </c>
      <c r="Q51" s="36">
        <f>SUMIFS(СВЦЭМ!$D$39:$D$789,СВЦЭМ!$A$39:$A$789,$A51,СВЦЭМ!$B$39:$B$789,Q$47)+'СЕТ СН'!$G$11+СВЦЭМ!$D$10+'СЕТ СН'!$G$6-'СЕТ СН'!$G$23</f>
        <v>2120.5054602099999</v>
      </c>
      <c r="R51" s="36">
        <f>SUMIFS(СВЦЭМ!$D$39:$D$789,СВЦЭМ!$A$39:$A$789,$A51,СВЦЭМ!$B$39:$B$789,R$47)+'СЕТ СН'!$G$11+СВЦЭМ!$D$10+'СЕТ СН'!$G$6-'СЕТ СН'!$G$23</f>
        <v>2112.6599414900002</v>
      </c>
      <c r="S51" s="36">
        <f>SUMIFS(СВЦЭМ!$D$39:$D$789,СВЦЭМ!$A$39:$A$789,$A51,СВЦЭМ!$B$39:$B$789,S$47)+'СЕТ СН'!$G$11+СВЦЭМ!$D$10+'СЕТ СН'!$G$6-'СЕТ СН'!$G$23</f>
        <v>2066.9281910700001</v>
      </c>
      <c r="T51" s="36">
        <f>SUMIFS(СВЦЭМ!$D$39:$D$789,СВЦЭМ!$A$39:$A$789,$A51,СВЦЭМ!$B$39:$B$789,T$47)+'СЕТ СН'!$G$11+СВЦЭМ!$D$10+'СЕТ СН'!$G$6-'СЕТ СН'!$G$23</f>
        <v>2021.1109816300002</v>
      </c>
      <c r="U51" s="36">
        <f>SUMIFS(СВЦЭМ!$D$39:$D$789,СВЦЭМ!$A$39:$A$789,$A51,СВЦЭМ!$B$39:$B$789,U$47)+'СЕТ СН'!$G$11+СВЦЭМ!$D$10+'СЕТ СН'!$G$6-'СЕТ СН'!$G$23</f>
        <v>2024.2123183400001</v>
      </c>
      <c r="V51" s="36">
        <f>SUMIFS(СВЦЭМ!$D$39:$D$789,СВЦЭМ!$A$39:$A$789,$A51,СВЦЭМ!$B$39:$B$789,V$47)+'СЕТ СН'!$G$11+СВЦЭМ!$D$10+'СЕТ СН'!$G$6-'СЕТ СН'!$G$23</f>
        <v>2061.8974416599999</v>
      </c>
      <c r="W51" s="36">
        <f>SUMIFS(СВЦЭМ!$D$39:$D$789,СВЦЭМ!$A$39:$A$789,$A51,СВЦЭМ!$B$39:$B$789,W$47)+'СЕТ СН'!$G$11+СВЦЭМ!$D$10+'СЕТ СН'!$G$6-'СЕТ СН'!$G$23</f>
        <v>2081.6309517</v>
      </c>
      <c r="X51" s="36">
        <f>SUMIFS(СВЦЭМ!$D$39:$D$789,СВЦЭМ!$A$39:$A$789,$A51,СВЦЭМ!$B$39:$B$789,X$47)+'СЕТ СН'!$G$11+СВЦЭМ!$D$10+'СЕТ СН'!$G$6-'СЕТ СН'!$G$23</f>
        <v>2115.2748365500001</v>
      </c>
      <c r="Y51" s="36">
        <f>SUMIFS(СВЦЭМ!$D$39:$D$789,СВЦЭМ!$A$39:$A$789,$A51,СВЦЭМ!$B$39:$B$789,Y$47)+'СЕТ СН'!$G$11+СВЦЭМ!$D$10+'СЕТ СН'!$G$6-'СЕТ СН'!$G$23</f>
        <v>2151.8834114599999</v>
      </c>
    </row>
    <row r="52" spans="1:25" ht="15.75" x14ac:dyDescent="0.2">
      <c r="A52" s="35">
        <f t="shared" si="1"/>
        <v>45631</v>
      </c>
      <c r="B52" s="36">
        <f>SUMIFS(СВЦЭМ!$D$39:$D$789,СВЦЭМ!$A$39:$A$789,$A52,СВЦЭМ!$B$39:$B$789,B$47)+'СЕТ СН'!$G$11+СВЦЭМ!$D$10+'СЕТ СН'!$G$6-'СЕТ СН'!$G$23</f>
        <v>2160.7005740899999</v>
      </c>
      <c r="C52" s="36">
        <f>SUMIFS(СВЦЭМ!$D$39:$D$789,СВЦЭМ!$A$39:$A$789,$A52,СВЦЭМ!$B$39:$B$789,C$47)+'СЕТ СН'!$G$11+СВЦЭМ!$D$10+'СЕТ СН'!$G$6-'СЕТ СН'!$G$23</f>
        <v>2210.3179521000002</v>
      </c>
      <c r="D52" s="36">
        <f>SUMIFS(СВЦЭМ!$D$39:$D$789,СВЦЭМ!$A$39:$A$789,$A52,СВЦЭМ!$B$39:$B$789,D$47)+'СЕТ СН'!$G$11+СВЦЭМ!$D$10+'СЕТ СН'!$G$6-'СЕТ СН'!$G$23</f>
        <v>2221.8964402800002</v>
      </c>
      <c r="E52" s="36">
        <f>SUMIFS(СВЦЭМ!$D$39:$D$789,СВЦЭМ!$A$39:$A$789,$A52,СВЦЭМ!$B$39:$B$789,E$47)+'СЕТ СН'!$G$11+СВЦЭМ!$D$10+'СЕТ СН'!$G$6-'СЕТ СН'!$G$23</f>
        <v>2233.8905602300001</v>
      </c>
      <c r="F52" s="36">
        <f>SUMIFS(СВЦЭМ!$D$39:$D$789,СВЦЭМ!$A$39:$A$789,$A52,СВЦЭМ!$B$39:$B$789,F$47)+'СЕТ СН'!$G$11+СВЦЭМ!$D$10+'СЕТ СН'!$G$6-'СЕТ СН'!$G$23</f>
        <v>2228.2536831099997</v>
      </c>
      <c r="G52" s="36">
        <f>SUMIFS(СВЦЭМ!$D$39:$D$789,СВЦЭМ!$A$39:$A$789,$A52,СВЦЭМ!$B$39:$B$789,G$47)+'СЕТ СН'!$G$11+СВЦЭМ!$D$10+'СЕТ СН'!$G$6-'СЕТ СН'!$G$23</f>
        <v>2204.94081826</v>
      </c>
      <c r="H52" s="36">
        <f>SUMIFS(СВЦЭМ!$D$39:$D$789,СВЦЭМ!$A$39:$A$789,$A52,СВЦЭМ!$B$39:$B$789,H$47)+'СЕТ СН'!$G$11+СВЦЭМ!$D$10+'СЕТ СН'!$G$6-'СЕТ СН'!$G$23</f>
        <v>2133.1308284699999</v>
      </c>
      <c r="I52" s="36">
        <f>SUMIFS(СВЦЭМ!$D$39:$D$789,СВЦЭМ!$A$39:$A$789,$A52,СВЦЭМ!$B$39:$B$789,I$47)+'СЕТ СН'!$G$11+СВЦЭМ!$D$10+'СЕТ СН'!$G$6-'СЕТ СН'!$G$23</f>
        <v>2056.7292171300001</v>
      </c>
      <c r="J52" s="36">
        <f>SUMIFS(СВЦЭМ!$D$39:$D$789,СВЦЭМ!$A$39:$A$789,$A52,СВЦЭМ!$B$39:$B$789,J$47)+'СЕТ СН'!$G$11+СВЦЭМ!$D$10+'СЕТ СН'!$G$6-'СЕТ СН'!$G$23</f>
        <v>2016.4852825500002</v>
      </c>
      <c r="K52" s="36">
        <f>SUMIFS(СВЦЭМ!$D$39:$D$789,СВЦЭМ!$A$39:$A$789,$A52,СВЦЭМ!$B$39:$B$789,K$47)+'СЕТ СН'!$G$11+СВЦЭМ!$D$10+'СЕТ СН'!$G$6-'СЕТ СН'!$G$23</f>
        <v>1988.2491518500001</v>
      </c>
      <c r="L52" s="36">
        <f>SUMIFS(СВЦЭМ!$D$39:$D$789,СВЦЭМ!$A$39:$A$789,$A52,СВЦЭМ!$B$39:$B$789,L$47)+'СЕТ СН'!$G$11+СВЦЭМ!$D$10+'СЕТ СН'!$G$6-'СЕТ СН'!$G$23</f>
        <v>1978.8330566400002</v>
      </c>
      <c r="M52" s="36">
        <f>SUMIFS(СВЦЭМ!$D$39:$D$789,СВЦЭМ!$A$39:$A$789,$A52,СВЦЭМ!$B$39:$B$789,M$47)+'СЕТ СН'!$G$11+СВЦЭМ!$D$10+'СЕТ СН'!$G$6-'СЕТ СН'!$G$23</f>
        <v>2001.94106678</v>
      </c>
      <c r="N52" s="36">
        <f>SUMIFS(СВЦЭМ!$D$39:$D$789,СВЦЭМ!$A$39:$A$789,$A52,СВЦЭМ!$B$39:$B$789,N$47)+'СЕТ СН'!$G$11+СВЦЭМ!$D$10+'СЕТ СН'!$G$6-'СЕТ СН'!$G$23</f>
        <v>2011.90743625</v>
      </c>
      <c r="O52" s="36">
        <f>SUMIFS(СВЦЭМ!$D$39:$D$789,СВЦЭМ!$A$39:$A$789,$A52,СВЦЭМ!$B$39:$B$789,O$47)+'СЕТ СН'!$G$11+СВЦЭМ!$D$10+'СЕТ СН'!$G$6-'СЕТ СН'!$G$23</f>
        <v>2018.7208510200001</v>
      </c>
      <c r="P52" s="36">
        <f>SUMIFS(СВЦЭМ!$D$39:$D$789,СВЦЭМ!$A$39:$A$789,$A52,СВЦЭМ!$B$39:$B$789,P$47)+'СЕТ СН'!$G$11+СВЦЭМ!$D$10+'СЕТ СН'!$G$6-'СЕТ СН'!$G$23</f>
        <v>2033.2812939900002</v>
      </c>
      <c r="Q52" s="36">
        <f>SUMIFS(СВЦЭМ!$D$39:$D$789,СВЦЭМ!$A$39:$A$789,$A52,СВЦЭМ!$B$39:$B$789,Q$47)+'СЕТ СН'!$G$11+СВЦЭМ!$D$10+'СЕТ СН'!$G$6-'СЕТ СН'!$G$23</f>
        <v>2054.8952324100001</v>
      </c>
      <c r="R52" s="36">
        <f>SUMIFS(СВЦЭМ!$D$39:$D$789,СВЦЭМ!$A$39:$A$789,$A52,СВЦЭМ!$B$39:$B$789,R$47)+'СЕТ СН'!$G$11+СВЦЭМ!$D$10+'СЕТ СН'!$G$6-'СЕТ СН'!$G$23</f>
        <v>2057.4664268299998</v>
      </c>
      <c r="S52" s="36">
        <f>SUMIFS(СВЦЭМ!$D$39:$D$789,СВЦЭМ!$A$39:$A$789,$A52,СВЦЭМ!$B$39:$B$789,S$47)+'СЕТ СН'!$G$11+СВЦЭМ!$D$10+'СЕТ СН'!$G$6-'СЕТ СН'!$G$23</f>
        <v>2005.86152197</v>
      </c>
      <c r="T52" s="36">
        <f>SUMIFS(СВЦЭМ!$D$39:$D$789,СВЦЭМ!$A$39:$A$789,$A52,СВЦЭМ!$B$39:$B$789,T$47)+'СЕТ СН'!$G$11+СВЦЭМ!$D$10+'СЕТ СН'!$G$6-'СЕТ СН'!$G$23</f>
        <v>1955.7839101300001</v>
      </c>
      <c r="U52" s="36">
        <f>SUMIFS(СВЦЭМ!$D$39:$D$789,СВЦЭМ!$A$39:$A$789,$A52,СВЦЭМ!$B$39:$B$789,U$47)+'СЕТ СН'!$G$11+СВЦЭМ!$D$10+'СЕТ СН'!$G$6-'СЕТ СН'!$G$23</f>
        <v>1956.0807145400001</v>
      </c>
      <c r="V52" s="36">
        <f>SUMIFS(СВЦЭМ!$D$39:$D$789,СВЦЭМ!$A$39:$A$789,$A52,СВЦЭМ!$B$39:$B$789,V$47)+'СЕТ СН'!$G$11+СВЦЭМ!$D$10+'СЕТ СН'!$G$6-'СЕТ СН'!$G$23</f>
        <v>1989.8182024300002</v>
      </c>
      <c r="W52" s="36">
        <f>SUMIFS(СВЦЭМ!$D$39:$D$789,СВЦЭМ!$A$39:$A$789,$A52,СВЦЭМ!$B$39:$B$789,W$47)+'СЕТ СН'!$G$11+СВЦЭМ!$D$10+'СЕТ СН'!$G$6-'СЕТ СН'!$G$23</f>
        <v>1999.5431901500001</v>
      </c>
      <c r="X52" s="36">
        <f>SUMIFS(СВЦЭМ!$D$39:$D$789,СВЦЭМ!$A$39:$A$789,$A52,СВЦЭМ!$B$39:$B$789,X$47)+'СЕТ СН'!$G$11+СВЦЭМ!$D$10+'СЕТ СН'!$G$6-'СЕТ СН'!$G$23</f>
        <v>2014.0458811600001</v>
      </c>
      <c r="Y52" s="36">
        <f>SUMIFS(СВЦЭМ!$D$39:$D$789,СВЦЭМ!$A$39:$A$789,$A52,СВЦЭМ!$B$39:$B$789,Y$47)+'СЕТ СН'!$G$11+СВЦЭМ!$D$10+'СЕТ СН'!$G$6-'СЕТ СН'!$G$23</f>
        <v>2023.9540667600002</v>
      </c>
    </row>
    <row r="53" spans="1:25" ht="15.75" x14ac:dyDescent="0.2">
      <c r="A53" s="35">
        <f t="shared" si="1"/>
        <v>45632</v>
      </c>
      <c r="B53" s="36">
        <f>SUMIFS(СВЦЭМ!$D$39:$D$789,СВЦЭМ!$A$39:$A$789,$A53,СВЦЭМ!$B$39:$B$789,B$47)+'СЕТ СН'!$G$11+СВЦЭМ!$D$10+'СЕТ СН'!$G$6-'СЕТ СН'!$G$23</f>
        <v>2122.8370510499999</v>
      </c>
      <c r="C53" s="36">
        <f>SUMIFS(СВЦЭМ!$D$39:$D$789,СВЦЭМ!$A$39:$A$789,$A53,СВЦЭМ!$B$39:$B$789,C$47)+'СЕТ СН'!$G$11+СВЦЭМ!$D$10+'СЕТ СН'!$G$6-'СЕТ СН'!$G$23</f>
        <v>2190.1858855700002</v>
      </c>
      <c r="D53" s="36">
        <f>SUMIFS(СВЦЭМ!$D$39:$D$789,СВЦЭМ!$A$39:$A$789,$A53,СВЦЭМ!$B$39:$B$789,D$47)+'СЕТ СН'!$G$11+СВЦЭМ!$D$10+'СЕТ СН'!$G$6-'СЕТ СН'!$G$23</f>
        <v>2214.7945156799997</v>
      </c>
      <c r="E53" s="36">
        <f>SUMIFS(СВЦЭМ!$D$39:$D$789,СВЦЭМ!$A$39:$A$789,$A53,СВЦЭМ!$B$39:$B$789,E$47)+'СЕТ СН'!$G$11+СВЦЭМ!$D$10+'СЕТ СН'!$G$6-'СЕТ СН'!$G$23</f>
        <v>2226.2949618599996</v>
      </c>
      <c r="F53" s="36">
        <f>SUMIFS(СВЦЭМ!$D$39:$D$789,СВЦЭМ!$A$39:$A$789,$A53,СВЦЭМ!$B$39:$B$789,F$47)+'СЕТ СН'!$G$11+СВЦЭМ!$D$10+'СЕТ СН'!$G$6-'СЕТ СН'!$G$23</f>
        <v>2224.4077087699998</v>
      </c>
      <c r="G53" s="36">
        <f>SUMIFS(СВЦЭМ!$D$39:$D$789,СВЦЭМ!$A$39:$A$789,$A53,СВЦЭМ!$B$39:$B$789,G$47)+'СЕТ СН'!$G$11+СВЦЭМ!$D$10+'СЕТ СН'!$G$6-'СЕТ СН'!$G$23</f>
        <v>2206.5289545099999</v>
      </c>
      <c r="H53" s="36">
        <f>SUMIFS(СВЦЭМ!$D$39:$D$789,СВЦЭМ!$A$39:$A$789,$A53,СВЦЭМ!$B$39:$B$789,H$47)+'СЕТ СН'!$G$11+СВЦЭМ!$D$10+'СЕТ СН'!$G$6-'СЕТ СН'!$G$23</f>
        <v>2129.8018285200001</v>
      </c>
      <c r="I53" s="36">
        <f>SUMIFS(СВЦЭМ!$D$39:$D$789,СВЦЭМ!$A$39:$A$789,$A53,СВЦЭМ!$B$39:$B$789,I$47)+'СЕТ СН'!$G$11+СВЦЭМ!$D$10+'СЕТ СН'!$G$6-'СЕТ СН'!$G$23</f>
        <v>2064.4914655500002</v>
      </c>
      <c r="J53" s="36">
        <f>SUMIFS(СВЦЭМ!$D$39:$D$789,СВЦЭМ!$A$39:$A$789,$A53,СВЦЭМ!$B$39:$B$789,J$47)+'СЕТ СН'!$G$11+СВЦЭМ!$D$10+'СЕТ СН'!$G$6-'СЕТ СН'!$G$23</f>
        <v>2007.3275502400002</v>
      </c>
      <c r="K53" s="36">
        <f>SUMIFS(СВЦЭМ!$D$39:$D$789,СВЦЭМ!$A$39:$A$789,$A53,СВЦЭМ!$B$39:$B$789,K$47)+'СЕТ СН'!$G$11+СВЦЭМ!$D$10+'СЕТ СН'!$G$6-'СЕТ СН'!$G$23</f>
        <v>1977.29324752</v>
      </c>
      <c r="L53" s="36">
        <f>SUMIFS(СВЦЭМ!$D$39:$D$789,СВЦЭМ!$A$39:$A$789,$A53,СВЦЭМ!$B$39:$B$789,L$47)+'СЕТ СН'!$G$11+СВЦЭМ!$D$10+'СЕТ СН'!$G$6-'СЕТ СН'!$G$23</f>
        <v>1980.1312572100001</v>
      </c>
      <c r="M53" s="36">
        <f>SUMIFS(СВЦЭМ!$D$39:$D$789,СВЦЭМ!$A$39:$A$789,$A53,СВЦЭМ!$B$39:$B$789,M$47)+'СЕТ СН'!$G$11+СВЦЭМ!$D$10+'СЕТ СН'!$G$6-'СЕТ СН'!$G$23</f>
        <v>1994.1248682200001</v>
      </c>
      <c r="N53" s="36">
        <f>SUMIFS(СВЦЭМ!$D$39:$D$789,СВЦЭМ!$A$39:$A$789,$A53,СВЦЭМ!$B$39:$B$789,N$47)+'СЕТ СН'!$G$11+СВЦЭМ!$D$10+'СЕТ СН'!$G$6-'СЕТ СН'!$G$23</f>
        <v>2002.4902620300002</v>
      </c>
      <c r="O53" s="36">
        <f>SUMIFS(СВЦЭМ!$D$39:$D$789,СВЦЭМ!$A$39:$A$789,$A53,СВЦЭМ!$B$39:$B$789,O$47)+'СЕТ СН'!$G$11+СВЦЭМ!$D$10+'СЕТ СН'!$G$6-'СЕТ СН'!$G$23</f>
        <v>2007.3727386200001</v>
      </c>
      <c r="P53" s="36">
        <f>SUMIFS(СВЦЭМ!$D$39:$D$789,СВЦЭМ!$A$39:$A$789,$A53,СВЦЭМ!$B$39:$B$789,P$47)+'СЕТ СН'!$G$11+СВЦЭМ!$D$10+'СЕТ СН'!$G$6-'СЕТ СН'!$G$23</f>
        <v>2027.2403046700001</v>
      </c>
      <c r="Q53" s="36">
        <f>SUMIFS(СВЦЭМ!$D$39:$D$789,СВЦЭМ!$A$39:$A$789,$A53,СВЦЭМ!$B$39:$B$789,Q$47)+'СЕТ СН'!$G$11+СВЦЭМ!$D$10+'СЕТ СН'!$G$6-'СЕТ СН'!$G$23</f>
        <v>2037.57490667</v>
      </c>
      <c r="R53" s="36">
        <f>SUMIFS(СВЦЭМ!$D$39:$D$789,СВЦЭМ!$A$39:$A$789,$A53,СВЦЭМ!$B$39:$B$789,R$47)+'СЕТ СН'!$G$11+СВЦЭМ!$D$10+'СЕТ СН'!$G$6-'СЕТ СН'!$G$23</f>
        <v>2030.80103037</v>
      </c>
      <c r="S53" s="36">
        <f>SUMIFS(СВЦЭМ!$D$39:$D$789,СВЦЭМ!$A$39:$A$789,$A53,СВЦЭМ!$B$39:$B$789,S$47)+'СЕТ СН'!$G$11+СВЦЭМ!$D$10+'СЕТ СН'!$G$6-'СЕТ СН'!$G$23</f>
        <v>2010.8526694100001</v>
      </c>
      <c r="T53" s="36">
        <f>SUMIFS(СВЦЭМ!$D$39:$D$789,СВЦЭМ!$A$39:$A$789,$A53,СВЦЭМ!$B$39:$B$789,T$47)+'СЕТ СН'!$G$11+СВЦЭМ!$D$10+'СЕТ СН'!$G$6-'СЕТ СН'!$G$23</f>
        <v>1961.6773244100002</v>
      </c>
      <c r="U53" s="36">
        <f>SUMIFS(СВЦЭМ!$D$39:$D$789,СВЦЭМ!$A$39:$A$789,$A53,СВЦЭМ!$B$39:$B$789,U$47)+'СЕТ СН'!$G$11+СВЦЭМ!$D$10+'СЕТ СН'!$G$6-'СЕТ СН'!$G$23</f>
        <v>1948.3697080900001</v>
      </c>
      <c r="V53" s="36">
        <f>SUMIFS(СВЦЭМ!$D$39:$D$789,СВЦЭМ!$A$39:$A$789,$A53,СВЦЭМ!$B$39:$B$789,V$47)+'СЕТ СН'!$G$11+СВЦЭМ!$D$10+'СЕТ СН'!$G$6-'СЕТ СН'!$G$23</f>
        <v>1989.2334768100002</v>
      </c>
      <c r="W53" s="36">
        <f>SUMIFS(СВЦЭМ!$D$39:$D$789,СВЦЭМ!$A$39:$A$789,$A53,СВЦЭМ!$B$39:$B$789,W$47)+'СЕТ СН'!$G$11+СВЦЭМ!$D$10+'СЕТ СН'!$G$6-'СЕТ СН'!$G$23</f>
        <v>1991.2509066100001</v>
      </c>
      <c r="X53" s="36">
        <f>SUMIFS(СВЦЭМ!$D$39:$D$789,СВЦЭМ!$A$39:$A$789,$A53,СВЦЭМ!$B$39:$B$789,X$47)+'СЕТ СН'!$G$11+СВЦЭМ!$D$10+'СЕТ СН'!$G$6-'СЕТ СН'!$G$23</f>
        <v>1997.3986650200002</v>
      </c>
      <c r="Y53" s="36">
        <f>SUMIFS(СВЦЭМ!$D$39:$D$789,СВЦЭМ!$A$39:$A$789,$A53,СВЦЭМ!$B$39:$B$789,Y$47)+'СЕТ СН'!$G$11+СВЦЭМ!$D$10+'СЕТ СН'!$G$6-'СЕТ СН'!$G$23</f>
        <v>2024.4631116500002</v>
      </c>
    </row>
    <row r="54" spans="1:25" ht="15.75" x14ac:dyDescent="0.2">
      <c r="A54" s="35">
        <f t="shared" si="1"/>
        <v>45633</v>
      </c>
      <c r="B54" s="36">
        <f>SUMIFS(СВЦЭМ!$D$39:$D$789,СВЦЭМ!$A$39:$A$789,$A54,СВЦЭМ!$B$39:$B$789,B$47)+'СЕТ СН'!$G$11+СВЦЭМ!$D$10+'СЕТ СН'!$G$6-'СЕТ СН'!$G$23</f>
        <v>2101.85611208</v>
      </c>
      <c r="C54" s="36">
        <f>SUMIFS(СВЦЭМ!$D$39:$D$789,СВЦЭМ!$A$39:$A$789,$A54,СВЦЭМ!$B$39:$B$789,C$47)+'СЕТ СН'!$G$11+СВЦЭМ!$D$10+'СЕТ СН'!$G$6-'СЕТ СН'!$G$23</f>
        <v>2075.99219679</v>
      </c>
      <c r="D54" s="36">
        <f>SUMIFS(СВЦЭМ!$D$39:$D$789,СВЦЭМ!$A$39:$A$789,$A54,СВЦЭМ!$B$39:$B$789,D$47)+'СЕТ СН'!$G$11+СВЦЭМ!$D$10+'СЕТ СН'!$G$6-'СЕТ СН'!$G$23</f>
        <v>2104.74035585</v>
      </c>
      <c r="E54" s="36">
        <f>SUMIFS(СВЦЭМ!$D$39:$D$789,СВЦЭМ!$A$39:$A$789,$A54,СВЦЭМ!$B$39:$B$789,E$47)+'СЕТ СН'!$G$11+СВЦЭМ!$D$10+'СЕТ СН'!$G$6-'СЕТ СН'!$G$23</f>
        <v>2127.7072724499999</v>
      </c>
      <c r="F54" s="36">
        <f>SUMIFS(СВЦЭМ!$D$39:$D$789,СВЦЭМ!$A$39:$A$789,$A54,СВЦЭМ!$B$39:$B$789,F$47)+'СЕТ СН'!$G$11+СВЦЭМ!$D$10+'СЕТ СН'!$G$6-'СЕТ СН'!$G$23</f>
        <v>2125.0541814799999</v>
      </c>
      <c r="G54" s="36">
        <f>SUMIFS(СВЦЭМ!$D$39:$D$789,СВЦЭМ!$A$39:$A$789,$A54,СВЦЭМ!$B$39:$B$789,G$47)+'СЕТ СН'!$G$11+СВЦЭМ!$D$10+'СЕТ СН'!$G$6-'СЕТ СН'!$G$23</f>
        <v>2108.5448422099998</v>
      </c>
      <c r="H54" s="36">
        <f>SUMIFS(СВЦЭМ!$D$39:$D$789,СВЦЭМ!$A$39:$A$789,$A54,СВЦЭМ!$B$39:$B$789,H$47)+'СЕТ СН'!$G$11+СВЦЭМ!$D$10+'СЕТ СН'!$G$6-'СЕТ СН'!$G$23</f>
        <v>2087.1242186300001</v>
      </c>
      <c r="I54" s="36">
        <f>SUMIFS(СВЦЭМ!$D$39:$D$789,СВЦЭМ!$A$39:$A$789,$A54,СВЦЭМ!$B$39:$B$789,I$47)+'СЕТ СН'!$G$11+СВЦЭМ!$D$10+'СЕТ СН'!$G$6-'СЕТ СН'!$G$23</f>
        <v>2087.1279461200002</v>
      </c>
      <c r="J54" s="36">
        <f>SUMIFS(СВЦЭМ!$D$39:$D$789,СВЦЭМ!$A$39:$A$789,$A54,СВЦЭМ!$B$39:$B$789,J$47)+'СЕТ СН'!$G$11+СВЦЭМ!$D$10+'СЕТ СН'!$G$6-'СЕТ СН'!$G$23</f>
        <v>2029.09660854</v>
      </c>
      <c r="K54" s="36">
        <f>SUMIFS(СВЦЭМ!$D$39:$D$789,СВЦЭМ!$A$39:$A$789,$A54,СВЦЭМ!$B$39:$B$789,K$47)+'СЕТ СН'!$G$11+СВЦЭМ!$D$10+'СЕТ СН'!$G$6-'СЕТ СН'!$G$23</f>
        <v>1947.0593809900001</v>
      </c>
      <c r="L54" s="36">
        <f>SUMIFS(СВЦЭМ!$D$39:$D$789,СВЦЭМ!$A$39:$A$789,$A54,СВЦЭМ!$B$39:$B$789,L$47)+'СЕТ СН'!$G$11+СВЦЭМ!$D$10+'СЕТ СН'!$G$6-'СЕТ СН'!$G$23</f>
        <v>1918.8823304900002</v>
      </c>
      <c r="M54" s="36">
        <f>SUMIFS(СВЦЭМ!$D$39:$D$789,СВЦЭМ!$A$39:$A$789,$A54,СВЦЭМ!$B$39:$B$789,M$47)+'СЕТ СН'!$G$11+СВЦЭМ!$D$10+'СЕТ СН'!$G$6-'СЕТ СН'!$G$23</f>
        <v>1920.5890041600001</v>
      </c>
      <c r="N54" s="36">
        <f>SUMIFS(СВЦЭМ!$D$39:$D$789,СВЦЭМ!$A$39:$A$789,$A54,СВЦЭМ!$B$39:$B$789,N$47)+'СЕТ СН'!$G$11+СВЦЭМ!$D$10+'СЕТ СН'!$G$6-'СЕТ СН'!$G$23</f>
        <v>1939.9825415700002</v>
      </c>
      <c r="O54" s="36">
        <f>SUMIFS(СВЦЭМ!$D$39:$D$789,СВЦЭМ!$A$39:$A$789,$A54,СВЦЭМ!$B$39:$B$789,O$47)+'СЕТ СН'!$G$11+СВЦЭМ!$D$10+'СЕТ СН'!$G$6-'СЕТ СН'!$G$23</f>
        <v>1944.32777334</v>
      </c>
      <c r="P54" s="36">
        <f>SUMIFS(СВЦЭМ!$D$39:$D$789,СВЦЭМ!$A$39:$A$789,$A54,СВЦЭМ!$B$39:$B$789,P$47)+'СЕТ СН'!$G$11+СВЦЭМ!$D$10+'СЕТ СН'!$G$6-'СЕТ СН'!$G$23</f>
        <v>1959.2259180300002</v>
      </c>
      <c r="Q54" s="36">
        <f>SUMIFS(СВЦЭМ!$D$39:$D$789,СВЦЭМ!$A$39:$A$789,$A54,СВЦЭМ!$B$39:$B$789,Q$47)+'СЕТ СН'!$G$11+СВЦЭМ!$D$10+'СЕТ СН'!$G$6-'СЕТ СН'!$G$23</f>
        <v>1957.4616306</v>
      </c>
      <c r="R54" s="36">
        <f>SUMIFS(СВЦЭМ!$D$39:$D$789,СВЦЭМ!$A$39:$A$789,$A54,СВЦЭМ!$B$39:$B$789,R$47)+'СЕТ СН'!$G$11+СВЦЭМ!$D$10+'СЕТ СН'!$G$6-'СЕТ СН'!$G$23</f>
        <v>1961.0956418400001</v>
      </c>
      <c r="S54" s="36">
        <f>SUMIFS(СВЦЭМ!$D$39:$D$789,СВЦЭМ!$A$39:$A$789,$A54,СВЦЭМ!$B$39:$B$789,S$47)+'СЕТ СН'!$G$11+СВЦЭМ!$D$10+'СЕТ СН'!$G$6-'СЕТ СН'!$G$23</f>
        <v>1933.5155106900002</v>
      </c>
      <c r="T54" s="36">
        <f>SUMIFS(СВЦЭМ!$D$39:$D$789,СВЦЭМ!$A$39:$A$789,$A54,СВЦЭМ!$B$39:$B$789,T$47)+'СЕТ СН'!$G$11+СВЦЭМ!$D$10+'СЕТ СН'!$G$6-'СЕТ СН'!$G$23</f>
        <v>1895.8534470300001</v>
      </c>
      <c r="U54" s="36">
        <f>SUMIFS(СВЦЭМ!$D$39:$D$789,СВЦЭМ!$A$39:$A$789,$A54,СВЦЭМ!$B$39:$B$789,U$47)+'СЕТ СН'!$G$11+СВЦЭМ!$D$10+'СЕТ СН'!$G$6-'СЕТ СН'!$G$23</f>
        <v>1916.7717225200001</v>
      </c>
      <c r="V54" s="36">
        <f>SUMIFS(СВЦЭМ!$D$39:$D$789,СВЦЭМ!$A$39:$A$789,$A54,СВЦЭМ!$B$39:$B$789,V$47)+'СЕТ СН'!$G$11+СВЦЭМ!$D$10+'СЕТ СН'!$G$6-'СЕТ СН'!$G$23</f>
        <v>1933.0309954700001</v>
      </c>
      <c r="W54" s="36">
        <f>SUMIFS(СВЦЭМ!$D$39:$D$789,СВЦЭМ!$A$39:$A$789,$A54,СВЦЭМ!$B$39:$B$789,W$47)+'СЕТ СН'!$G$11+СВЦЭМ!$D$10+'СЕТ СН'!$G$6-'СЕТ СН'!$G$23</f>
        <v>1949.17083658</v>
      </c>
      <c r="X54" s="36">
        <f>SUMIFS(СВЦЭМ!$D$39:$D$789,СВЦЭМ!$A$39:$A$789,$A54,СВЦЭМ!$B$39:$B$789,X$47)+'СЕТ СН'!$G$11+СВЦЭМ!$D$10+'СЕТ СН'!$G$6-'СЕТ СН'!$G$23</f>
        <v>1987.5086977300002</v>
      </c>
      <c r="Y54" s="36">
        <f>SUMIFS(СВЦЭМ!$D$39:$D$789,СВЦЭМ!$A$39:$A$789,$A54,СВЦЭМ!$B$39:$B$789,Y$47)+'СЕТ СН'!$G$11+СВЦЭМ!$D$10+'СЕТ СН'!$G$6-'СЕТ СН'!$G$23</f>
        <v>2041.1124352100001</v>
      </c>
    </row>
    <row r="55" spans="1:25" ht="15.75" x14ac:dyDescent="0.2">
      <c r="A55" s="35">
        <f t="shared" si="1"/>
        <v>45634</v>
      </c>
      <c r="B55" s="36">
        <f>SUMIFS(СВЦЭМ!$D$39:$D$789,СВЦЭМ!$A$39:$A$789,$A55,СВЦЭМ!$B$39:$B$789,B$47)+'СЕТ СН'!$G$11+СВЦЭМ!$D$10+'СЕТ СН'!$G$6-'СЕТ СН'!$G$23</f>
        <v>2033.7350864500002</v>
      </c>
      <c r="C55" s="36">
        <f>SUMIFS(СВЦЭМ!$D$39:$D$789,СВЦЭМ!$A$39:$A$789,$A55,СВЦЭМ!$B$39:$B$789,C$47)+'СЕТ СН'!$G$11+СВЦЭМ!$D$10+'СЕТ СН'!$G$6-'СЕТ СН'!$G$23</f>
        <v>2064.7183996600002</v>
      </c>
      <c r="D55" s="36">
        <f>SUMIFS(СВЦЭМ!$D$39:$D$789,СВЦЭМ!$A$39:$A$789,$A55,СВЦЭМ!$B$39:$B$789,D$47)+'СЕТ СН'!$G$11+СВЦЭМ!$D$10+'СЕТ СН'!$G$6-'СЕТ СН'!$G$23</f>
        <v>2094.6954656399998</v>
      </c>
      <c r="E55" s="36">
        <f>SUMIFS(СВЦЭМ!$D$39:$D$789,СВЦЭМ!$A$39:$A$789,$A55,СВЦЭМ!$B$39:$B$789,E$47)+'СЕТ СН'!$G$11+СВЦЭМ!$D$10+'СЕТ СН'!$G$6-'СЕТ СН'!$G$23</f>
        <v>2123.0813171499999</v>
      </c>
      <c r="F55" s="36">
        <f>SUMIFS(СВЦЭМ!$D$39:$D$789,СВЦЭМ!$A$39:$A$789,$A55,СВЦЭМ!$B$39:$B$789,F$47)+'СЕТ СН'!$G$11+СВЦЭМ!$D$10+'СЕТ СН'!$G$6-'СЕТ СН'!$G$23</f>
        <v>2135.2657522899999</v>
      </c>
      <c r="G55" s="36">
        <f>SUMIFS(СВЦЭМ!$D$39:$D$789,СВЦЭМ!$A$39:$A$789,$A55,СВЦЭМ!$B$39:$B$789,G$47)+'СЕТ СН'!$G$11+СВЦЭМ!$D$10+'СЕТ СН'!$G$6-'СЕТ СН'!$G$23</f>
        <v>2113.0618920900001</v>
      </c>
      <c r="H55" s="36">
        <f>SUMIFS(СВЦЭМ!$D$39:$D$789,СВЦЭМ!$A$39:$A$789,$A55,СВЦЭМ!$B$39:$B$789,H$47)+'СЕТ СН'!$G$11+СВЦЭМ!$D$10+'СЕТ СН'!$G$6-'СЕТ СН'!$G$23</f>
        <v>2129.05272612</v>
      </c>
      <c r="I55" s="36">
        <f>SUMIFS(СВЦЭМ!$D$39:$D$789,СВЦЭМ!$A$39:$A$789,$A55,СВЦЭМ!$B$39:$B$789,I$47)+'СЕТ СН'!$G$11+СВЦЭМ!$D$10+'СЕТ СН'!$G$6-'СЕТ СН'!$G$23</f>
        <v>2118.3649393000001</v>
      </c>
      <c r="J55" s="36">
        <f>SUMIFS(СВЦЭМ!$D$39:$D$789,СВЦЭМ!$A$39:$A$789,$A55,СВЦЭМ!$B$39:$B$789,J$47)+'СЕТ СН'!$G$11+СВЦЭМ!$D$10+'СЕТ СН'!$G$6-'СЕТ СН'!$G$23</f>
        <v>2063.4817976999998</v>
      </c>
      <c r="K55" s="36">
        <f>SUMIFS(СВЦЭМ!$D$39:$D$789,СВЦЭМ!$A$39:$A$789,$A55,СВЦЭМ!$B$39:$B$789,K$47)+'СЕТ СН'!$G$11+СВЦЭМ!$D$10+'СЕТ СН'!$G$6-'СЕТ СН'!$G$23</f>
        <v>1992.7817511800001</v>
      </c>
      <c r="L55" s="36">
        <f>SUMIFS(СВЦЭМ!$D$39:$D$789,СВЦЭМ!$A$39:$A$789,$A55,СВЦЭМ!$B$39:$B$789,L$47)+'СЕТ СН'!$G$11+СВЦЭМ!$D$10+'СЕТ СН'!$G$6-'СЕТ СН'!$G$23</f>
        <v>1946.4469186200001</v>
      </c>
      <c r="M55" s="36">
        <f>SUMIFS(СВЦЭМ!$D$39:$D$789,СВЦЭМ!$A$39:$A$789,$A55,СВЦЭМ!$B$39:$B$789,M$47)+'СЕТ СН'!$G$11+СВЦЭМ!$D$10+'СЕТ СН'!$G$6-'СЕТ СН'!$G$23</f>
        <v>1945.6977068600002</v>
      </c>
      <c r="N55" s="36">
        <f>SUMIFS(СВЦЭМ!$D$39:$D$789,СВЦЭМ!$A$39:$A$789,$A55,СВЦЭМ!$B$39:$B$789,N$47)+'СЕТ СН'!$G$11+СВЦЭМ!$D$10+'СЕТ СН'!$G$6-'СЕТ СН'!$G$23</f>
        <v>1969.6911234300001</v>
      </c>
      <c r="O55" s="36">
        <f>SUMIFS(СВЦЭМ!$D$39:$D$789,СВЦЭМ!$A$39:$A$789,$A55,СВЦЭМ!$B$39:$B$789,O$47)+'СЕТ СН'!$G$11+СВЦЭМ!$D$10+'СЕТ СН'!$G$6-'СЕТ СН'!$G$23</f>
        <v>1981.3996948700001</v>
      </c>
      <c r="P55" s="36">
        <f>SUMIFS(СВЦЭМ!$D$39:$D$789,СВЦЭМ!$A$39:$A$789,$A55,СВЦЭМ!$B$39:$B$789,P$47)+'СЕТ СН'!$G$11+СВЦЭМ!$D$10+'СЕТ СН'!$G$6-'СЕТ СН'!$G$23</f>
        <v>1991.44703185</v>
      </c>
      <c r="Q55" s="36">
        <f>SUMIFS(СВЦЭМ!$D$39:$D$789,СВЦЭМ!$A$39:$A$789,$A55,СВЦЭМ!$B$39:$B$789,Q$47)+'СЕТ СН'!$G$11+СВЦЭМ!$D$10+'СЕТ СН'!$G$6-'СЕТ СН'!$G$23</f>
        <v>1998.70070035</v>
      </c>
      <c r="R55" s="36">
        <f>SUMIFS(СВЦЭМ!$D$39:$D$789,СВЦЭМ!$A$39:$A$789,$A55,СВЦЭМ!$B$39:$B$789,R$47)+'СЕТ СН'!$G$11+СВЦЭМ!$D$10+'СЕТ СН'!$G$6-'СЕТ СН'!$G$23</f>
        <v>1992.6924112700001</v>
      </c>
      <c r="S55" s="36">
        <f>SUMIFS(СВЦЭМ!$D$39:$D$789,СВЦЭМ!$A$39:$A$789,$A55,СВЦЭМ!$B$39:$B$789,S$47)+'СЕТ СН'!$G$11+СВЦЭМ!$D$10+'СЕТ СН'!$G$6-'СЕТ СН'!$G$23</f>
        <v>1933.9284096200001</v>
      </c>
      <c r="T55" s="36">
        <f>SUMIFS(СВЦЭМ!$D$39:$D$789,СВЦЭМ!$A$39:$A$789,$A55,СВЦЭМ!$B$39:$B$789,T$47)+'СЕТ СН'!$G$11+СВЦЭМ!$D$10+'СЕТ СН'!$G$6-'СЕТ СН'!$G$23</f>
        <v>1862.1883687300001</v>
      </c>
      <c r="U55" s="36">
        <f>SUMIFS(СВЦЭМ!$D$39:$D$789,СВЦЭМ!$A$39:$A$789,$A55,СВЦЭМ!$B$39:$B$789,U$47)+'СЕТ СН'!$G$11+СВЦЭМ!$D$10+'СЕТ СН'!$G$6-'СЕТ СН'!$G$23</f>
        <v>1860.0039573400002</v>
      </c>
      <c r="V55" s="36">
        <f>SUMIFS(СВЦЭМ!$D$39:$D$789,СВЦЭМ!$A$39:$A$789,$A55,СВЦЭМ!$B$39:$B$789,V$47)+'СЕТ СН'!$G$11+СВЦЭМ!$D$10+'СЕТ СН'!$G$6-'СЕТ СН'!$G$23</f>
        <v>1887.9468475900001</v>
      </c>
      <c r="W55" s="36">
        <f>SUMIFS(СВЦЭМ!$D$39:$D$789,СВЦЭМ!$A$39:$A$789,$A55,СВЦЭМ!$B$39:$B$789,W$47)+'СЕТ СН'!$G$11+СВЦЭМ!$D$10+'СЕТ СН'!$G$6-'СЕТ СН'!$G$23</f>
        <v>1925.37726565</v>
      </c>
      <c r="X55" s="36">
        <f>SUMIFS(СВЦЭМ!$D$39:$D$789,СВЦЭМ!$A$39:$A$789,$A55,СВЦЭМ!$B$39:$B$789,X$47)+'СЕТ СН'!$G$11+СВЦЭМ!$D$10+'СЕТ СН'!$G$6-'СЕТ СН'!$G$23</f>
        <v>1941.17390002</v>
      </c>
      <c r="Y55" s="36">
        <f>SUMIFS(СВЦЭМ!$D$39:$D$789,СВЦЭМ!$A$39:$A$789,$A55,СВЦЭМ!$B$39:$B$789,Y$47)+'СЕТ СН'!$G$11+СВЦЭМ!$D$10+'СЕТ СН'!$G$6-'СЕТ СН'!$G$23</f>
        <v>1942.1429664900002</v>
      </c>
    </row>
    <row r="56" spans="1:25" ht="15.75" x14ac:dyDescent="0.2">
      <c r="A56" s="35">
        <f t="shared" si="1"/>
        <v>45635</v>
      </c>
      <c r="B56" s="36">
        <f>SUMIFS(СВЦЭМ!$D$39:$D$789,СВЦЭМ!$A$39:$A$789,$A56,СВЦЭМ!$B$39:$B$789,B$47)+'СЕТ СН'!$G$11+СВЦЭМ!$D$10+'СЕТ СН'!$G$6-'СЕТ СН'!$G$23</f>
        <v>2015.5464934700001</v>
      </c>
      <c r="C56" s="36">
        <f>SUMIFS(СВЦЭМ!$D$39:$D$789,СВЦЭМ!$A$39:$A$789,$A56,СВЦЭМ!$B$39:$B$789,C$47)+'СЕТ СН'!$G$11+СВЦЭМ!$D$10+'СЕТ СН'!$G$6-'СЕТ СН'!$G$23</f>
        <v>2037.4635670900002</v>
      </c>
      <c r="D56" s="36">
        <f>SUMIFS(СВЦЭМ!$D$39:$D$789,СВЦЭМ!$A$39:$A$789,$A56,СВЦЭМ!$B$39:$B$789,D$47)+'СЕТ СН'!$G$11+СВЦЭМ!$D$10+'СЕТ СН'!$G$6-'СЕТ СН'!$G$23</f>
        <v>2078.92396216</v>
      </c>
      <c r="E56" s="36">
        <f>SUMIFS(СВЦЭМ!$D$39:$D$789,СВЦЭМ!$A$39:$A$789,$A56,СВЦЭМ!$B$39:$B$789,E$47)+'СЕТ СН'!$G$11+СВЦЭМ!$D$10+'СЕТ СН'!$G$6-'СЕТ СН'!$G$23</f>
        <v>2099.2300687500001</v>
      </c>
      <c r="F56" s="36">
        <f>SUMIFS(СВЦЭМ!$D$39:$D$789,СВЦЭМ!$A$39:$A$789,$A56,СВЦЭМ!$B$39:$B$789,F$47)+'СЕТ СН'!$G$11+СВЦЭМ!$D$10+'СЕТ СН'!$G$6-'СЕТ СН'!$G$23</f>
        <v>2099.9407001600002</v>
      </c>
      <c r="G56" s="36">
        <f>SUMIFS(СВЦЭМ!$D$39:$D$789,СВЦЭМ!$A$39:$A$789,$A56,СВЦЭМ!$B$39:$B$789,G$47)+'СЕТ СН'!$G$11+СВЦЭМ!$D$10+'СЕТ СН'!$G$6-'СЕТ СН'!$G$23</f>
        <v>2064.1312925000002</v>
      </c>
      <c r="H56" s="36">
        <f>SUMIFS(СВЦЭМ!$D$39:$D$789,СВЦЭМ!$A$39:$A$789,$A56,СВЦЭМ!$B$39:$B$789,H$47)+'СЕТ СН'!$G$11+СВЦЭМ!$D$10+'СЕТ СН'!$G$6-'СЕТ СН'!$G$23</f>
        <v>1986.13983011</v>
      </c>
      <c r="I56" s="36">
        <f>SUMIFS(СВЦЭМ!$D$39:$D$789,СВЦЭМ!$A$39:$A$789,$A56,СВЦЭМ!$B$39:$B$789,I$47)+'СЕТ СН'!$G$11+СВЦЭМ!$D$10+'СЕТ СН'!$G$6-'СЕТ СН'!$G$23</f>
        <v>1919.8258980600001</v>
      </c>
      <c r="J56" s="36">
        <f>SUMIFS(СВЦЭМ!$D$39:$D$789,СВЦЭМ!$A$39:$A$789,$A56,СВЦЭМ!$B$39:$B$789,J$47)+'СЕТ СН'!$G$11+СВЦЭМ!$D$10+'СЕТ СН'!$G$6-'СЕТ СН'!$G$23</f>
        <v>1936.8064095700001</v>
      </c>
      <c r="K56" s="36">
        <f>SUMIFS(СВЦЭМ!$D$39:$D$789,СВЦЭМ!$A$39:$A$789,$A56,СВЦЭМ!$B$39:$B$789,K$47)+'СЕТ СН'!$G$11+СВЦЭМ!$D$10+'СЕТ СН'!$G$6-'СЕТ СН'!$G$23</f>
        <v>1921.4409602100002</v>
      </c>
      <c r="L56" s="36">
        <f>SUMIFS(СВЦЭМ!$D$39:$D$789,СВЦЭМ!$A$39:$A$789,$A56,СВЦЭМ!$B$39:$B$789,L$47)+'СЕТ СН'!$G$11+СВЦЭМ!$D$10+'СЕТ СН'!$G$6-'СЕТ СН'!$G$23</f>
        <v>1915.30086843</v>
      </c>
      <c r="M56" s="36">
        <f>SUMIFS(СВЦЭМ!$D$39:$D$789,СВЦЭМ!$A$39:$A$789,$A56,СВЦЭМ!$B$39:$B$789,M$47)+'СЕТ СН'!$G$11+СВЦЭМ!$D$10+'СЕТ СН'!$G$6-'СЕТ СН'!$G$23</f>
        <v>1936.1152202800001</v>
      </c>
      <c r="N56" s="36">
        <f>SUMIFS(СВЦЭМ!$D$39:$D$789,СВЦЭМ!$A$39:$A$789,$A56,СВЦЭМ!$B$39:$B$789,N$47)+'СЕТ СН'!$G$11+СВЦЭМ!$D$10+'СЕТ СН'!$G$6-'СЕТ СН'!$G$23</f>
        <v>1928.8489724300002</v>
      </c>
      <c r="O56" s="36">
        <f>SUMIFS(СВЦЭМ!$D$39:$D$789,СВЦЭМ!$A$39:$A$789,$A56,СВЦЭМ!$B$39:$B$789,O$47)+'СЕТ СН'!$G$11+СВЦЭМ!$D$10+'СЕТ СН'!$G$6-'СЕТ СН'!$G$23</f>
        <v>1938.8645533900001</v>
      </c>
      <c r="P56" s="36">
        <f>SUMIFS(СВЦЭМ!$D$39:$D$789,СВЦЭМ!$A$39:$A$789,$A56,СВЦЭМ!$B$39:$B$789,P$47)+'СЕТ СН'!$G$11+СВЦЭМ!$D$10+'СЕТ СН'!$G$6-'СЕТ СН'!$G$23</f>
        <v>1945.4118762700002</v>
      </c>
      <c r="Q56" s="36">
        <f>SUMIFS(СВЦЭМ!$D$39:$D$789,СВЦЭМ!$A$39:$A$789,$A56,СВЦЭМ!$B$39:$B$789,Q$47)+'СЕТ СН'!$G$11+СВЦЭМ!$D$10+'СЕТ СН'!$G$6-'СЕТ СН'!$G$23</f>
        <v>1948.7907255800001</v>
      </c>
      <c r="R56" s="36">
        <f>SUMIFS(СВЦЭМ!$D$39:$D$789,СВЦЭМ!$A$39:$A$789,$A56,СВЦЭМ!$B$39:$B$789,R$47)+'СЕТ СН'!$G$11+СВЦЭМ!$D$10+'СЕТ СН'!$G$6-'СЕТ СН'!$G$23</f>
        <v>1934.4312656300001</v>
      </c>
      <c r="S56" s="36">
        <f>SUMIFS(СВЦЭМ!$D$39:$D$789,СВЦЭМ!$A$39:$A$789,$A56,СВЦЭМ!$B$39:$B$789,S$47)+'СЕТ СН'!$G$11+СВЦЭМ!$D$10+'СЕТ СН'!$G$6-'СЕТ СН'!$G$23</f>
        <v>1901.43805608</v>
      </c>
      <c r="T56" s="36">
        <f>SUMIFS(СВЦЭМ!$D$39:$D$789,СВЦЭМ!$A$39:$A$789,$A56,СВЦЭМ!$B$39:$B$789,T$47)+'СЕТ СН'!$G$11+СВЦЭМ!$D$10+'СЕТ СН'!$G$6-'СЕТ СН'!$G$23</f>
        <v>1878.41536909</v>
      </c>
      <c r="U56" s="36">
        <f>SUMIFS(СВЦЭМ!$D$39:$D$789,СВЦЭМ!$A$39:$A$789,$A56,СВЦЭМ!$B$39:$B$789,U$47)+'СЕТ СН'!$G$11+СВЦЭМ!$D$10+'СЕТ СН'!$G$6-'СЕТ СН'!$G$23</f>
        <v>1884.3147455800001</v>
      </c>
      <c r="V56" s="36">
        <f>SUMIFS(СВЦЭМ!$D$39:$D$789,СВЦЭМ!$A$39:$A$789,$A56,СВЦЭМ!$B$39:$B$789,V$47)+'СЕТ СН'!$G$11+СВЦЭМ!$D$10+'СЕТ СН'!$G$6-'СЕТ СН'!$G$23</f>
        <v>1909.8534430000002</v>
      </c>
      <c r="W56" s="36">
        <f>SUMIFS(СВЦЭМ!$D$39:$D$789,СВЦЭМ!$A$39:$A$789,$A56,СВЦЭМ!$B$39:$B$789,W$47)+'СЕТ СН'!$G$11+СВЦЭМ!$D$10+'СЕТ СН'!$G$6-'СЕТ СН'!$G$23</f>
        <v>1925.5641323500001</v>
      </c>
      <c r="X56" s="36">
        <f>SUMIFS(СВЦЭМ!$D$39:$D$789,СВЦЭМ!$A$39:$A$789,$A56,СВЦЭМ!$B$39:$B$789,X$47)+'СЕТ СН'!$G$11+СВЦЭМ!$D$10+'СЕТ СН'!$G$6-'СЕТ СН'!$G$23</f>
        <v>1930.40812243</v>
      </c>
      <c r="Y56" s="36">
        <f>SUMIFS(СВЦЭМ!$D$39:$D$789,СВЦЭМ!$A$39:$A$789,$A56,СВЦЭМ!$B$39:$B$789,Y$47)+'СЕТ СН'!$G$11+СВЦЭМ!$D$10+'СЕТ СН'!$G$6-'СЕТ СН'!$G$23</f>
        <v>1923.6308954400001</v>
      </c>
    </row>
    <row r="57" spans="1:25" ht="15.75" x14ac:dyDescent="0.2">
      <c r="A57" s="35">
        <f t="shared" si="1"/>
        <v>45636</v>
      </c>
      <c r="B57" s="36">
        <f>SUMIFS(СВЦЭМ!$D$39:$D$789,СВЦЭМ!$A$39:$A$789,$A57,СВЦЭМ!$B$39:$B$789,B$47)+'СЕТ СН'!$G$11+СВЦЭМ!$D$10+'СЕТ СН'!$G$6-'СЕТ СН'!$G$23</f>
        <v>2042.38329565</v>
      </c>
      <c r="C57" s="36">
        <f>SUMIFS(СВЦЭМ!$D$39:$D$789,СВЦЭМ!$A$39:$A$789,$A57,СВЦЭМ!$B$39:$B$789,C$47)+'СЕТ СН'!$G$11+СВЦЭМ!$D$10+'СЕТ СН'!$G$6-'СЕТ СН'!$G$23</f>
        <v>2096.6813743600001</v>
      </c>
      <c r="D57" s="36">
        <f>SUMIFS(СВЦЭМ!$D$39:$D$789,СВЦЭМ!$A$39:$A$789,$A57,СВЦЭМ!$B$39:$B$789,D$47)+'СЕТ СН'!$G$11+СВЦЭМ!$D$10+'СЕТ СН'!$G$6-'СЕТ СН'!$G$23</f>
        <v>2111.4627988900002</v>
      </c>
      <c r="E57" s="36">
        <f>SUMIFS(СВЦЭМ!$D$39:$D$789,СВЦЭМ!$A$39:$A$789,$A57,СВЦЭМ!$B$39:$B$789,E$47)+'СЕТ СН'!$G$11+СВЦЭМ!$D$10+'СЕТ СН'!$G$6-'СЕТ СН'!$G$23</f>
        <v>2128.9170436700001</v>
      </c>
      <c r="F57" s="36">
        <f>SUMIFS(СВЦЭМ!$D$39:$D$789,СВЦЭМ!$A$39:$A$789,$A57,СВЦЭМ!$B$39:$B$789,F$47)+'СЕТ СН'!$G$11+СВЦЭМ!$D$10+'СЕТ СН'!$G$6-'СЕТ СН'!$G$23</f>
        <v>2130.7791767499998</v>
      </c>
      <c r="G57" s="36">
        <f>SUMIFS(СВЦЭМ!$D$39:$D$789,СВЦЭМ!$A$39:$A$789,$A57,СВЦЭМ!$B$39:$B$789,G$47)+'СЕТ СН'!$G$11+СВЦЭМ!$D$10+'СЕТ СН'!$G$6-'СЕТ СН'!$G$23</f>
        <v>2103.06704145</v>
      </c>
      <c r="H57" s="36">
        <f>SUMIFS(СВЦЭМ!$D$39:$D$789,СВЦЭМ!$A$39:$A$789,$A57,СВЦЭМ!$B$39:$B$789,H$47)+'СЕТ СН'!$G$11+СВЦЭМ!$D$10+'СЕТ СН'!$G$6-'СЕТ СН'!$G$23</f>
        <v>2032.51186811</v>
      </c>
      <c r="I57" s="36">
        <f>SUMIFS(СВЦЭМ!$D$39:$D$789,СВЦЭМ!$A$39:$A$789,$A57,СВЦЭМ!$B$39:$B$789,I$47)+'СЕТ СН'!$G$11+СВЦЭМ!$D$10+'СЕТ СН'!$G$6-'СЕТ СН'!$G$23</f>
        <v>1961.2566152300001</v>
      </c>
      <c r="J57" s="36">
        <f>SUMIFS(СВЦЭМ!$D$39:$D$789,СВЦЭМ!$A$39:$A$789,$A57,СВЦЭМ!$B$39:$B$789,J$47)+'СЕТ СН'!$G$11+СВЦЭМ!$D$10+'СЕТ СН'!$G$6-'СЕТ СН'!$G$23</f>
        <v>1909.8693775400002</v>
      </c>
      <c r="K57" s="36">
        <f>SUMIFS(СВЦЭМ!$D$39:$D$789,СВЦЭМ!$A$39:$A$789,$A57,СВЦЭМ!$B$39:$B$789,K$47)+'СЕТ СН'!$G$11+СВЦЭМ!$D$10+'СЕТ СН'!$G$6-'СЕТ СН'!$G$23</f>
        <v>1885.7379362900001</v>
      </c>
      <c r="L57" s="36">
        <f>SUMIFS(СВЦЭМ!$D$39:$D$789,СВЦЭМ!$A$39:$A$789,$A57,СВЦЭМ!$B$39:$B$789,L$47)+'СЕТ СН'!$G$11+СВЦЭМ!$D$10+'СЕТ СН'!$G$6-'СЕТ СН'!$G$23</f>
        <v>1896.5010348300002</v>
      </c>
      <c r="M57" s="36">
        <f>SUMIFS(СВЦЭМ!$D$39:$D$789,СВЦЭМ!$A$39:$A$789,$A57,СВЦЭМ!$B$39:$B$789,M$47)+'СЕТ СН'!$G$11+СВЦЭМ!$D$10+'СЕТ СН'!$G$6-'СЕТ СН'!$G$23</f>
        <v>1905.4260245200001</v>
      </c>
      <c r="N57" s="36">
        <f>SUMIFS(СВЦЭМ!$D$39:$D$789,СВЦЭМ!$A$39:$A$789,$A57,СВЦЭМ!$B$39:$B$789,N$47)+'СЕТ СН'!$G$11+СВЦЭМ!$D$10+'СЕТ СН'!$G$6-'СЕТ СН'!$G$23</f>
        <v>1903.9773242200001</v>
      </c>
      <c r="O57" s="36">
        <f>SUMIFS(СВЦЭМ!$D$39:$D$789,СВЦЭМ!$A$39:$A$789,$A57,СВЦЭМ!$B$39:$B$789,O$47)+'СЕТ СН'!$G$11+СВЦЭМ!$D$10+'СЕТ СН'!$G$6-'СЕТ СН'!$G$23</f>
        <v>1899.6575604100001</v>
      </c>
      <c r="P57" s="36">
        <f>SUMIFS(СВЦЭМ!$D$39:$D$789,СВЦЭМ!$A$39:$A$789,$A57,СВЦЭМ!$B$39:$B$789,P$47)+'СЕТ СН'!$G$11+СВЦЭМ!$D$10+'СЕТ СН'!$G$6-'СЕТ СН'!$G$23</f>
        <v>1936.2658727500002</v>
      </c>
      <c r="Q57" s="36">
        <f>SUMIFS(СВЦЭМ!$D$39:$D$789,СВЦЭМ!$A$39:$A$789,$A57,СВЦЭМ!$B$39:$B$789,Q$47)+'СЕТ СН'!$G$11+СВЦЭМ!$D$10+'СЕТ СН'!$G$6-'СЕТ СН'!$G$23</f>
        <v>1949.8412792700001</v>
      </c>
      <c r="R57" s="36">
        <f>SUMIFS(СВЦЭМ!$D$39:$D$789,СВЦЭМ!$A$39:$A$789,$A57,СВЦЭМ!$B$39:$B$789,R$47)+'СЕТ СН'!$G$11+СВЦЭМ!$D$10+'СЕТ СН'!$G$6-'СЕТ СН'!$G$23</f>
        <v>1928.0816316100002</v>
      </c>
      <c r="S57" s="36">
        <f>SUMIFS(СВЦЭМ!$D$39:$D$789,СВЦЭМ!$A$39:$A$789,$A57,СВЦЭМ!$B$39:$B$789,S$47)+'СЕТ СН'!$G$11+СВЦЭМ!$D$10+'СЕТ СН'!$G$6-'СЕТ СН'!$G$23</f>
        <v>1892.3203557600002</v>
      </c>
      <c r="T57" s="36">
        <f>SUMIFS(СВЦЭМ!$D$39:$D$789,СВЦЭМ!$A$39:$A$789,$A57,СВЦЭМ!$B$39:$B$789,T$47)+'СЕТ СН'!$G$11+СВЦЭМ!$D$10+'СЕТ СН'!$G$6-'СЕТ СН'!$G$23</f>
        <v>1872.09596149</v>
      </c>
      <c r="U57" s="36">
        <f>SUMIFS(СВЦЭМ!$D$39:$D$789,СВЦЭМ!$A$39:$A$789,$A57,СВЦЭМ!$B$39:$B$789,U$47)+'СЕТ СН'!$G$11+СВЦЭМ!$D$10+'СЕТ СН'!$G$6-'СЕТ СН'!$G$23</f>
        <v>1887.0427058700002</v>
      </c>
      <c r="V57" s="36">
        <f>SUMIFS(СВЦЭМ!$D$39:$D$789,СВЦЭМ!$A$39:$A$789,$A57,СВЦЭМ!$B$39:$B$789,V$47)+'СЕТ СН'!$G$11+СВЦЭМ!$D$10+'СЕТ СН'!$G$6-'СЕТ СН'!$G$23</f>
        <v>1899.4461796100002</v>
      </c>
      <c r="W57" s="36">
        <f>SUMIFS(СВЦЭМ!$D$39:$D$789,СВЦЭМ!$A$39:$A$789,$A57,СВЦЭМ!$B$39:$B$789,W$47)+'СЕТ СН'!$G$11+СВЦЭМ!$D$10+'СЕТ СН'!$G$6-'СЕТ СН'!$G$23</f>
        <v>1926.2864712000001</v>
      </c>
      <c r="X57" s="36">
        <f>SUMIFS(СВЦЭМ!$D$39:$D$789,СВЦЭМ!$A$39:$A$789,$A57,СВЦЭМ!$B$39:$B$789,X$47)+'СЕТ СН'!$G$11+СВЦЭМ!$D$10+'СЕТ СН'!$G$6-'СЕТ СН'!$G$23</f>
        <v>1929.1348804500001</v>
      </c>
      <c r="Y57" s="36">
        <f>SUMIFS(СВЦЭМ!$D$39:$D$789,СВЦЭМ!$A$39:$A$789,$A57,СВЦЭМ!$B$39:$B$789,Y$47)+'СЕТ СН'!$G$11+СВЦЭМ!$D$10+'СЕТ СН'!$G$6-'СЕТ СН'!$G$23</f>
        <v>1968.0689113300002</v>
      </c>
    </row>
    <row r="58" spans="1:25" ht="15.75" x14ac:dyDescent="0.2">
      <c r="A58" s="35">
        <f t="shared" si="1"/>
        <v>45637</v>
      </c>
      <c r="B58" s="36">
        <f>SUMIFS(СВЦЭМ!$D$39:$D$789,СВЦЭМ!$A$39:$A$789,$A58,СВЦЭМ!$B$39:$B$789,B$47)+'СЕТ СН'!$G$11+СВЦЭМ!$D$10+'СЕТ СН'!$G$6-'СЕТ СН'!$G$23</f>
        <v>1963.8123171900002</v>
      </c>
      <c r="C58" s="36">
        <f>SUMIFS(СВЦЭМ!$D$39:$D$789,СВЦЭМ!$A$39:$A$789,$A58,СВЦЭМ!$B$39:$B$789,C$47)+'СЕТ СН'!$G$11+СВЦЭМ!$D$10+'СЕТ СН'!$G$6-'СЕТ СН'!$G$23</f>
        <v>2059.0921401199998</v>
      </c>
      <c r="D58" s="36">
        <f>SUMIFS(СВЦЭМ!$D$39:$D$789,СВЦЭМ!$A$39:$A$789,$A58,СВЦЭМ!$B$39:$B$789,D$47)+'СЕТ СН'!$G$11+СВЦЭМ!$D$10+'СЕТ СН'!$G$6-'СЕТ СН'!$G$23</f>
        <v>2100.3282535600001</v>
      </c>
      <c r="E58" s="36">
        <f>SUMIFS(СВЦЭМ!$D$39:$D$789,СВЦЭМ!$A$39:$A$789,$A58,СВЦЭМ!$B$39:$B$789,E$47)+'СЕТ СН'!$G$11+СВЦЭМ!$D$10+'СЕТ СН'!$G$6-'СЕТ СН'!$G$23</f>
        <v>2111.54980647</v>
      </c>
      <c r="F58" s="36">
        <f>SUMIFS(СВЦЭМ!$D$39:$D$789,СВЦЭМ!$A$39:$A$789,$A58,СВЦЭМ!$B$39:$B$789,F$47)+'СЕТ СН'!$G$11+СВЦЭМ!$D$10+'СЕТ СН'!$G$6-'СЕТ СН'!$G$23</f>
        <v>2123.1346988599998</v>
      </c>
      <c r="G58" s="36">
        <f>SUMIFS(СВЦЭМ!$D$39:$D$789,СВЦЭМ!$A$39:$A$789,$A58,СВЦЭМ!$B$39:$B$789,G$47)+'СЕТ СН'!$G$11+СВЦЭМ!$D$10+'СЕТ СН'!$G$6-'СЕТ СН'!$G$23</f>
        <v>2094.5039656399999</v>
      </c>
      <c r="H58" s="36">
        <f>SUMIFS(СВЦЭМ!$D$39:$D$789,СВЦЭМ!$A$39:$A$789,$A58,СВЦЭМ!$B$39:$B$789,H$47)+'СЕТ СН'!$G$11+СВЦЭМ!$D$10+'СЕТ СН'!$G$6-'СЕТ СН'!$G$23</f>
        <v>2047.78925069</v>
      </c>
      <c r="I58" s="36">
        <f>SUMIFS(СВЦЭМ!$D$39:$D$789,СВЦЭМ!$A$39:$A$789,$A58,СВЦЭМ!$B$39:$B$789,I$47)+'СЕТ СН'!$G$11+СВЦЭМ!$D$10+'СЕТ СН'!$G$6-'СЕТ СН'!$G$23</f>
        <v>1983.2936302600001</v>
      </c>
      <c r="J58" s="36">
        <f>SUMIFS(СВЦЭМ!$D$39:$D$789,СВЦЭМ!$A$39:$A$789,$A58,СВЦЭМ!$B$39:$B$789,J$47)+'СЕТ СН'!$G$11+СВЦЭМ!$D$10+'СЕТ СН'!$G$6-'СЕТ СН'!$G$23</f>
        <v>1942.7138647700001</v>
      </c>
      <c r="K58" s="36">
        <f>SUMIFS(СВЦЭМ!$D$39:$D$789,СВЦЭМ!$A$39:$A$789,$A58,СВЦЭМ!$B$39:$B$789,K$47)+'СЕТ СН'!$G$11+СВЦЭМ!$D$10+'СЕТ СН'!$G$6-'СЕТ СН'!$G$23</f>
        <v>1926.85717765</v>
      </c>
      <c r="L58" s="36">
        <f>SUMIFS(СВЦЭМ!$D$39:$D$789,СВЦЭМ!$A$39:$A$789,$A58,СВЦЭМ!$B$39:$B$789,L$47)+'СЕТ СН'!$G$11+СВЦЭМ!$D$10+'СЕТ СН'!$G$6-'СЕТ СН'!$G$23</f>
        <v>1926.0354401500001</v>
      </c>
      <c r="M58" s="36">
        <f>SUMIFS(СВЦЭМ!$D$39:$D$789,СВЦЭМ!$A$39:$A$789,$A58,СВЦЭМ!$B$39:$B$789,M$47)+'СЕТ СН'!$G$11+СВЦЭМ!$D$10+'СЕТ СН'!$G$6-'СЕТ СН'!$G$23</f>
        <v>1949.7128184800001</v>
      </c>
      <c r="N58" s="36">
        <f>SUMIFS(СВЦЭМ!$D$39:$D$789,СВЦЭМ!$A$39:$A$789,$A58,СВЦЭМ!$B$39:$B$789,N$47)+'СЕТ СН'!$G$11+СВЦЭМ!$D$10+'СЕТ СН'!$G$6-'СЕТ СН'!$G$23</f>
        <v>1968.5808365100002</v>
      </c>
      <c r="O58" s="36">
        <f>SUMIFS(СВЦЭМ!$D$39:$D$789,СВЦЭМ!$A$39:$A$789,$A58,СВЦЭМ!$B$39:$B$789,O$47)+'СЕТ СН'!$G$11+СВЦЭМ!$D$10+'СЕТ СН'!$G$6-'СЕТ СН'!$G$23</f>
        <v>1996.56800036</v>
      </c>
      <c r="P58" s="36">
        <f>SUMIFS(СВЦЭМ!$D$39:$D$789,СВЦЭМ!$A$39:$A$789,$A58,СВЦЭМ!$B$39:$B$789,P$47)+'СЕТ СН'!$G$11+СВЦЭМ!$D$10+'СЕТ СН'!$G$6-'СЕТ СН'!$G$23</f>
        <v>2023.9469969000002</v>
      </c>
      <c r="Q58" s="36">
        <f>SUMIFS(СВЦЭМ!$D$39:$D$789,СВЦЭМ!$A$39:$A$789,$A58,СВЦЭМ!$B$39:$B$789,Q$47)+'СЕТ СН'!$G$11+СВЦЭМ!$D$10+'СЕТ СН'!$G$6-'СЕТ СН'!$G$23</f>
        <v>2055.8396191299998</v>
      </c>
      <c r="R58" s="36">
        <f>SUMIFS(СВЦЭМ!$D$39:$D$789,СВЦЭМ!$A$39:$A$789,$A58,СВЦЭМ!$B$39:$B$789,R$47)+'СЕТ СН'!$G$11+СВЦЭМ!$D$10+'СЕТ СН'!$G$6-'СЕТ СН'!$G$23</f>
        <v>2043.0989922100002</v>
      </c>
      <c r="S58" s="36">
        <f>SUMIFS(СВЦЭМ!$D$39:$D$789,СВЦЭМ!$A$39:$A$789,$A58,СВЦЭМ!$B$39:$B$789,S$47)+'СЕТ СН'!$G$11+СВЦЭМ!$D$10+'СЕТ СН'!$G$6-'СЕТ СН'!$G$23</f>
        <v>2009.7692447400002</v>
      </c>
      <c r="T58" s="36">
        <f>SUMIFS(СВЦЭМ!$D$39:$D$789,СВЦЭМ!$A$39:$A$789,$A58,СВЦЭМ!$B$39:$B$789,T$47)+'СЕТ СН'!$G$11+СВЦЭМ!$D$10+'СЕТ СН'!$G$6-'СЕТ СН'!$G$23</f>
        <v>1965.5903249200001</v>
      </c>
      <c r="U58" s="36">
        <f>SUMIFS(СВЦЭМ!$D$39:$D$789,СВЦЭМ!$A$39:$A$789,$A58,СВЦЭМ!$B$39:$B$789,U$47)+'СЕТ СН'!$G$11+СВЦЭМ!$D$10+'СЕТ СН'!$G$6-'СЕТ СН'!$G$23</f>
        <v>1951.2038434800002</v>
      </c>
      <c r="V58" s="36">
        <f>SUMIFS(СВЦЭМ!$D$39:$D$789,СВЦЭМ!$A$39:$A$789,$A58,СВЦЭМ!$B$39:$B$789,V$47)+'СЕТ СН'!$G$11+СВЦЭМ!$D$10+'СЕТ СН'!$G$6-'СЕТ СН'!$G$23</f>
        <v>1945.4615138500001</v>
      </c>
      <c r="W58" s="36">
        <f>SUMIFS(СВЦЭМ!$D$39:$D$789,СВЦЭМ!$A$39:$A$789,$A58,СВЦЭМ!$B$39:$B$789,W$47)+'СЕТ СН'!$G$11+СВЦЭМ!$D$10+'СЕТ СН'!$G$6-'СЕТ СН'!$G$23</f>
        <v>1958.7430697900002</v>
      </c>
      <c r="X58" s="36">
        <f>SUMIFS(СВЦЭМ!$D$39:$D$789,СВЦЭМ!$A$39:$A$789,$A58,СВЦЭМ!$B$39:$B$789,X$47)+'СЕТ СН'!$G$11+СВЦЭМ!$D$10+'СЕТ СН'!$G$6-'СЕТ СН'!$G$23</f>
        <v>1986.8560622300001</v>
      </c>
      <c r="Y58" s="36">
        <f>SUMIFS(СВЦЭМ!$D$39:$D$789,СВЦЭМ!$A$39:$A$789,$A58,СВЦЭМ!$B$39:$B$789,Y$47)+'СЕТ СН'!$G$11+СВЦЭМ!$D$10+'СЕТ СН'!$G$6-'СЕТ СН'!$G$23</f>
        <v>2032.22773069</v>
      </c>
    </row>
    <row r="59" spans="1:25" ht="15.75" x14ac:dyDescent="0.2">
      <c r="A59" s="35">
        <f t="shared" si="1"/>
        <v>45638</v>
      </c>
      <c r="B59" s="36">
        <f>SUMIFS(СВЦЭМ!$D$39:$D$789,СВЦЭМ!$A$39:$A$789,$A59,СВЦЭМ!$B$39:$B$789,B$47)+'СЕТ СН'!$G$11+СВЦЭМ!$D$10+'СЕТ СН'!$G$6-'СЕТ СН'!$G$23</f>
        <v>2074.6628032200001</v>
      </c>
      <c r="C59" s="36">
        <f>SUMIFS(СВЦЭМ!$D$39:$D$789,СВЦЭМ!$A$39:$A$789,$A59,СВЦЭМ!$B$39:$B$789,C$47)+'СЕТ СН'!$G$11+СВЦЭМ!$D$10+'СЕТ СН'!$G$6-'СЕТ СН'!$G$23</f>
        <v>2120.8868999900001</v>
      </c>
      <c r="D59" s="36">
        <f>SUMIFS(СВЦЭМ!$D$39:$D$789,СВЦЭМ!$A$39:$A$789,$A59,СВЦЭМ!$B$39:$B$789,D$47)+'СЕТ СН'!$G$11+СВЦЭМ!$D$10+'СЕТ СН'!$G$6-'СЕТ СН'!$G$23</f>
        <v>2130.7177001199998</v>
      </c>
      <c r="E59" s="36">
        <f>SUMIFS(СВЦЭМ!$D$39:$D$789,СВЦЭМ!$A$39:$A$789,$A59,СВЦЭМ!$B$39:$B$789,E$47)+'СЕТ СН'!$G$11+СВЦЭМ!$D$10+'СЕТ СН'!$G$6-'СЕТ СН'!$G$23</f>
        <v>2130.2282599700002</v>
      </c>
      <c r="F59" s="36">
        <f>SUMIFS(СВЦЭМ!$D$39:$D$789,СВЦЭМ!$A$39:$A$789,$A59,СВЦЭМ!$B$39:$B$789,F$47)+'СЕТ СН'!$G$11+СВЦЭМ!$D$10+'СЕТ СН'!$G$6-'СЕТ СН'!$G$23</f>
        <v>2138.6928030700001</v>
      </c>
      <c r="G59" s="36">
        <f>SUMIFS(СВЦЭМ!$D$39:$D$789,СВЦЭМ!$A$39:$A$789,$A59,СВЦЭМ!$B$39:$B$789,G$47)+'СЕТ СН'!$G$11+СВЦЭМ!$D$10+'СЕТ СН'!$G$6-'СЕТ СН'!$G$23</f>
        <v>2131.61559515</v>
      </c>
      <c r="H59" s="36">
        <f>SUMIFS(СВЦЭМ!$D$39:$D$789,СВЦЭМ!$A$39:$A$789,$A59,СВЦЭМ!$B$39:$B$789,H$47)+'СЕТ СН'!$G$11+СВЦЭМ!$D$10+'СЕТ СН'!$G$6-'СЕТ СН'!$G$23</f>
        <v>2079.7335496800001</v>
      </c>
      <c r="I59" s="36">
        <f>SUMIFS(СВЦЭМ!$D$39:$D$789,СВЦЭМ!$A$39:$A$789,$A59,СВЦЭМ!$B$39:$B$789,I$47)+'СЕТ СН'!$G$11+СВЦЭМ!$D$10+'СЕТ СН'!$G$6-'СЕТ СН'!$G$23</f>
        <v>2003.3546033900002</v>
      </c>
      <c r="J59" s="36">
        <f>SUMIFS(СВЦЭМ!$D$39:$D$789,СВЦЭМ!$A$39:$A$789,$A59,СВЦЭМ!$B$39:$B$789,J$47)+'СЕТ СН'!$G$11+СВЦЭМ!$D$10+'СЕТ СН'!$G$6-'СЕТ СН'!$G$23</f>
        <v>1965.34696925</v>
      </c>
      <c r="K59" s="36">
        <f>SUMIFS(СВЦЭМ!$D$39:$D$789,СВЦЭМ!$A$39:$A$789,$A59,СВЦЭМ!$B$39:$B$789,K$47)+'СЕТ СН'!$G$11+СВЦЭМ!$D$10+'СЕТ СН'!$G$6-'СЕТ СН'!$G$23</f>
        <v>1966.5435385100002</v>
      </c>
      <c r="L59" s="36">
        <f>SUMIFS(СВЦЭМ!$D$39:$D$789,СВЦЭМ!$A$39:$A$789,$A59,СВЦЭМ!$B$39:$B$789,L$47)+'СЕТ СН'!$G$11+СВЦЭМ!$D$10+'СЕТ СН'!$G$6-'СЕТ СН'!$G$23</f>
        <v>1959.07532917</v>
      </c>
      <c r="M59" s="36">
        <f>SUMIFS(СВЦЭМ!$D$39:$D$789,СВЦЭМ!$A$39:$A$789,$A59,СВЦЭМ!$B$39:$B$789,M$47)+'СЕТ СН'!$G$11+СВЦЭМ!$D$10+'СЕТ СН'!$G$6-'СЕТ СН'!$G$23</f>
        <v>1972.1103769000001</v>
      </c>
      <c r="N59" s="36">
        <f>SUMIFS(СВЦЭМ!$D$39:$D$789,СВЦЭМ!$A$39:$A$789,$A59,СВЦЭМ!$B$39:$B$789,N$47)+'СЕТ СН'!$G$11+СВЦЭМ!$D$10+'СЕТ СН'!$G$6-'СЕТ СН'!$G$23</f>
        <v>1974.19670135</v>
      </c>
      <c r="O59" s="36">
        <f>SUMIFS(СВЦЭМ!$D$39:$D$789,СВЦЭМ!$A$39:$A$789,$A59,СВЦЭМ!$B$39:$B$789,O$47)+'СЕТ СН'!$G$11+СВЦЭМ!$D$10+'СЕТ СН'!$G$6-'СЕТ СН'!$G$23</f>
        <v>2005.3910118400001</v>
      </c>
      <c r="P59" s="36">
        <f>SUMIFS(СВЦЭМ!$D$39:$D$789,СВЦЭМ!$A$39:$A$789,$A59,СВЦЭМ!$B$39:$B$789,P$47)+'СЕТ СН'!$G$11+СВЦЭМ!$D$10+'СЕТ СН'!$G$6-'СЕТ СН'!$G$23</f>
        <v>2001.2430949000002</v>
      </c>
      <c r="Q59" s="36">
        <f>SUMIFS(СВЦЭМ!$D$39:$D$789,СВЦЭМ!$A$39:$A$789,$A59,СВЦЭМ!$B$39:$B$789,Q$47)+'СЕТ СН'!$G$11+СВЦЭМ!$D$10+'СЕТ СН'!$G$6-'СЕТ СН'!$G$23</f>
        <v>1997.9570434500001</v>
      </c>
      <c r="R59" s="36">
        <f>SUMIFS(СВЦЭМ!$D$39:$D$789,СВЦЭМ!$A$39:$A$789,$A59,СВЦЭМ!$B$39:$B$789,R$47)+'СЕТ СН'!$G$11+СВЦЭМ!$D$10+'СЕТ СН'!$G$6-'СЕТ СН'!$G$23</f>
        <v>1998.8669760500002</v>
      </c>
      <c r="S59" s="36">
        <f>SUMIFS(СВЦЭМ!$D$39:$D$789,СВЦЭМ!$A$39:$A$789,$A59,СВЦЭМ!$B$39:$B$789,S$47)+'СЕТ СН'!$G$11+СВЦЭМ!$D$10+'СЕТ СН'!$G$6-'СЕТ СН'!$G$23</f>
        <v>1959.4032451400001</v>
      </c>
      <c r="T59" s="36">
        <f>SUMIFS(СВЦЭМ!$D$39:$D$789,СВЦЭМ!$A$39:$A$789,$A59,СВЦЭМ!$B$39:$B$789,T$47)+'СЕТ СН'!$G$11+СВЦЭМ!$D$10+'СЕТ СН'!$G$6-'СЕТ СН'!$G$23</f>
        <v>1954.3290673700001</v>
      </c>
      <c r="U59" s="36">
        <f>SUMIFS(СВЦЭМ!$D$39:$D$789,СВЦЭМ!$A$39:$A$789,$A59,СВЦЭМ!$B$39:$B$789,U$47)+'СЕТ СН'!$G$11+СВЦЭМ!$D$10+'СЕТ СН'!$G$6-'СЕТ СН'!$G$23</f>
        <v>1969.93711708</v>
      </c>
      <c r="V59" s="36">
        <f>SUMIFS(СВЦЭМ!$D$39:$D$789,СВЦЭМ!$A$39:$A$789,$A59,СВЦЭМ!$B$39:$B$789,V$47)+'СЕТ СН'!$G$11+СВЦЭМ!$D$10+'СЕТ СН'!$G$6-'СЕТ СН'!$G$23</f>
        <v>1979.0483127800001</v>
      </c>
      <c r="W59" s="36">
        <f>SUMIFS(СВЦЭМ!$D$39:$D$789,СВЦЭМ!$A$39:$A$789,$A59,СВЦЭМ!$B$39:$B$789,W$47)+'СЕТ СН'!$G$11+СВЦЭМ!$D$10+'СЕТ СН'!$G$6-'СЕТ СН'!$G$23</f>
        <v>2008.7720525700001</v>
      </c>
      <c r="X59" s="36">
        <f>SUMIFS(СВЦЭМ!$D$39:$D$789,СВЦЭМ!$A$39:$A$789,$A59,СВЦЭМ!$B$39:$B$789,X$47)+'СЕТ СН'!$G$11+СВЦЭМ!$D$10+'СЕТ СН'!$G$6-'СЕТ СН'!$G$23</f>
        <v>2031.4782484000002</v>
      </c>
      <c r="Y59" s="36">
        <f>SUMIFS(СВЦЭМ!$D$39:$D$789,СВЦЭМ!$A$39:$A$789,$A59,СВЦЭМ!$B$39:$B$789,Y$47)+'СЕТ СН'!$G$11+СВЦЭМ!$D$10+'СЕТ СН'!$G$6-'СЕТ СН'!$G$23</f>
        <v>2074.3008050899998</v>
      </c>
    </row>
    <row r="60" spans="1:25" ht="15.75" x14ac:dyDescent="0.2">
      <c r="A60" s="35">
        <f t="shared" si="1"/>
        <v>45639</v>
      </c>
      <c r="B60" s="36">
        <f>SUMIFS(СВЦЭМ!$D$39:$D$789,СВЦЭМ!$A$39:$A$789,$A60,СВЦЭМ!$B$39:$B$789,B$47)+'СЕТ СН'!$G$11+СВЦЭМ!$D$10+'СЕТ СН'!$G$6-'СЕТ СН'!$G$23</f>
        <v>2124.20507331</v>
      </c>
      <c r="C60" s="36">
        <f>SUMIFS(СВЦЭМ!$D$39:$D$789,СВЦЭМ!$A$39:$A$789,$A60,СВЦЭМ!$B$39:$B$789,C$47)+'СЕТ СН'!$G$11+СВЦЭМ!$D$10+'СЕТ СН'!$G$6-'СЕТ СН'!$G$23</f>
        <v>2172.7654905600002</v>
      </c>
      <c r="D60" s="36">
        <f>SUMIFS(СВЦЭМ!$D$39:$D$789,СВЦЭМ!$A$39:$A$789,$A60,СВЦЭМ!$B$39:$B$789,D$47)+'СЕТ СН'!$G$11+СВЦЭМ!$D$10+'СЕТ СН'!$G$6-'СЕТ СН'!$G$23</f>
        <v>2204.7760647300001</v>
      </c>
      <c r="E60" s="36">
        <f>SUMIFS(СВЦЭМ!$D$39:$D$789,СВЦЭМ!$A$39:$A$789,$A60,СВЦЭМ!$B$39:$B$789,E$47)+'СЕТ СН'!$G$11+СВЦЭМ!$D$10+'СЕТ СН'!$G$6-'СЕТ СН'!$G$23</f>
        <v>2198.7652110099998</v>
      </c>
      <c r="F60" s="36">
        <f>SUMIFS(СВЦЭМ!$D$39:$D$789,СВЦЭМ!$A$39:$A$789,$A60,СВЦЭМ!$B$39:$B$789,F$47)+'СЕТ СН'!$G$11+СВЦЭМ!$D$10+'СЕТ СН'!$G$6-'СЕТ СН'!$G$23</f>
        <v>2183.8266756900002</v>
      </c>
      <c r="G60" s="36">
        <f>SUMIFS(СВЦЭМ!$D$39:$D$789,СВЦЭМ!$A$39:$A$789,$A60,СВЦЭМ!$B$39:$B$789,G$47)+'СЕТ СН'!$G$11+СВЦЭМ!$D$10+'СЕТ СН'!$G$6-'СЕТ СН'!$G$23</f>
        <v>2151.8487051400002</v>
      </c>
      <c r="H60" s="36">
        <f>SUMIFS(СВЦЭМ!$D$39:$D$789,СВЦЭМ!$A$39:$A$789,$A60,СВЦЭМ!$B$39:$B$789,H$47)+'СЕТ СН'!$G$11+СВЦЭМ!$D$10+'СЕТ СН'!$G$6-'СЕТ СН'!$G$23</f>
        <v>2084.7536504899999</v>
      </c>
      <c r="I60" s="36">
        <f>SUMIFS(СВЦЭМ!$D$39:$D$789,СВЦЭМ!$A$39:$A$789,$A60,СВЦЭМ!$B$39:$B$789,I$47)+'СЕТ СН'!$G$11+СВЦЭМ!$D$10+'СЕТ СН'!$G$6-'СЕТ СН'!$G$23</f>
        <v>2012.4592324900002</v>
      </c>
      <c r="J60" s="36">
        <f>SUMIFS(СВЦЭМ!$D$39:$D$789,СВЦЭМ!$A$39:$A$789,$A60,СВЦЭМ!$B$39:$B$789,J$47)+'СЕТ СН'!$G$11+СВЦЭМ!$D$10+'СЕТ СН'!$G$6-'СЕТ СН'!$G$23</f>
        <v>1971.3941933400001</v>
      </c>
      <c r="K60" s="36">
        <f>SUMIFS(СВЦЭМ!$D$39:$D$789,СВЦЭМ!$A$39:$A$789,$A60,СВЦЭМ!$B$39:$B$789,K$47)+'СЕТ СН'!$G$11+СВЦЭМ!$D$10+'СЕТ СН'!$G$6-'СЕТ СН'!$G$23</f>
        <v>1954.5720853500002</v>
      </c>
      <c r="L60" s="36">
        <f>SUMIFS(СВЦЭМ!$D$39:$D$789,СВЦЭМ!$A$39:$A$789,$A60,СВЦЭМ!$B$39:$B$789,L$47)+'СЕТ СН'!$G$11+СВЦЭМ!$D$10+'СЕТ СН'!$G$6-'СЕТ СН'!$G$23</f>
        <v>1945.6853118600002</v>
      </c>
      <c r="M60" s="36">
        <f>SUMIFS(СВЦЭМ!$D$39:$D$789,СВЦЭМ!$A$39:$A$789,$A60,СВЦЭМ!$B$39:$B$789,M$47)+'СЕТ СН'!$G$11+СВЦЭМ!$D$10+'СЕТ СН'!$G$6-'СЕТ СН'!$G$23</f>
        <v>1962.9279353200002</v>
      </c>
      <c r="N60" s="36">
        <f>SUMIFS(СВЦЭМ!$D$39:$D$789,СВЦЭМ!$A$39:$A$789,$A60,СВЦЭМ!$B$39:$B$789,N$47)+'СЕТ СН'!$G$11+СВЦЭМ!$D$10+'СЕТ СН'!$G$6-'СЕТ СН'!$G$23</f>
        <v>1953.65079272</v>
      </c>
      <c r="O60" s="36">
        <f>SUMIFS(СВЦЭМ!$D$39:$D$789,СВЦЭМ!$A$39:$A$789,$A60,СВЦЭМ!$B$39:$B$789,O$47)+'СЕТ СН'!$G$11+СВЦЭМ!$D$10+'СЕТ СН'!$G$6-'СЕТ СН'!$G$23</f>
        <v>1964.3700429700002</v>
      </c>
      <c r="P60" s="36">
        <f>SUMIFS(СВЦЭМ!$D$39:$D$789,СВЦЭМ!$A$39:$A$789,$A60,СВЦЭМ!$B$39:$B$789,P$47)+'СЕТ СН'!$G$11+СВЦЭМ!$D$10+'СЕТ СН'!$G$6-'СЕТ СН'!$G$23</f>
        <v>1974.9083943800001</v>
      </c>
      <c r="Q60" s="36">
        <f>SUMIFS(СВЦЭМ!$D$39:$D$789,СВЦЭМ!$A$39:$A$789,$A60,СВЦЭМ!$B$39:$B$789,Q$47)+'СЕТ СН'!$G$11+СВЦЭМ!$D$10+'СЕТ СН'!$G$6-'СЕТ СН'!$G$23</f>
        <v>1976.98150519</v>
      </c>
      <c r="R60" s="36">
        <f>SUMIFS(СВЦЭМ!$D$39:$D$789,СВЦЭМ!$A$39:$A$789,$A60,СВЦЭМ!$B$39:$B$789,R$47)+'СЕТ СН'!$G$11+СВЦЭМ!$D$10+'СЕТ СН'!$G$6-'СЕТ СН'!$G$23</f>
        <v>1952.5310814500001</v>
      </c>
      <c r="S60" s="36">
        <f>SUMIFS(СВЦЭМ!$D$39:$D$789,СВЦЭМ!$A$39:$A$789,$A60,СВЦЭМ!$B$39:$B$789,S$47)+'СЕТ СН'!$G$11+СВЦЭМ!$D$10+'СЕТ СН'!$G$6-'СЕТ СН'!$G$23</f>
        <v>1942.3181719800002</v>
      </c>
      <c r="T60" s="36">
        <f>SUMIFS(СВЦЭМ!$D$39:$D$789,СВЦЭМ!$A$39:$A$789,$A60,СВЦЭМ!$B$39:$B$789,T$47)+'СЕТ СН'!$G$11+СВЦЭМ!$D$10+'СЕТ СН'!$G$6-'СЕТ СН'!$G$23</f>
        <v>1931.4152201700001</v>
      </c>
      <c r="U60" s="36">
        <f>SUMIFS(СВЦЭМ!$D$39:$D$789,СВЦЭМ!$A$39:$A$789,$A60,СВЦЭМ!$B$39:$B$789,U$47)+'СЕТ СН'!$G$11+СВЦЭМ!$D$10+'СЕТ СН'!$G$6-'СЕТ СН'!$G$23</f>
        <v>1942.53712638</v>
      </c>
      <c r="V60" s="36">
        <f>SUMIFS(СВЦЭМ!$D$39:$D$789,СВЦЭМ!$A$39:$A$789,$A60,СВЦЭМ!$B$39:$B$789,V$47)+'СЕТ СН'!$G$11+СВЦЭМ!$D$10+'СЕТ СН'!$G$6-'СЕТ СН'!$G$23</f>
        <v>1958.3498026100001</v>
      </c>
      <c r="W60" s="36">
        <f>SUMIFS(СВЦЭМ!$D$39:$D$789,СВЦЭМ!$A$39:$A$789,$A60,СВЦЭМ!$B$39:$B$789,W$47)+'СЕТ СН'!$G$11+СВЦЭМ!$D$10+'СЕТ СН'!$G$6-'СЕТ СН'!$G$23</f>
        <v>1967.2817182700001</v>
      </c>
      <c r="X60" s="36">
        <f>SUMIFS(СВЦЭМ!$D$39:$D$789,СВЦЭМ!$A$39:$A$789,$A60,СВЦЭМ!$B$39:$B$789,X$47)+'СЕТ СН'!$G$11+СВЦЭМ!$D$10+'СЕТ СН'!$G$6-'СЕТ СН'!$G$23</f>
        <v>2007.7302960400002</v>
      </c>
      <c r="Y60" s="36">
        <f>SUMIFS(СВЦЭМ!$D$39:$D$789,СВЦЭМ!$A$39:$A$789,$A60,СВЦЭМ!$B$39:$B$789,Y$47)+'СЕТ СН'!$G$11+СВЦЭМ!$D$10+'СЕТ СН'!$G$6-'СЕТ СН'!$G$23</f>
        <v>2034.8376761000002</v>
      </c>
    </row>
    <row r="61" spans="1:25" ht="15.75" x14ac:dyDescent="0.2">
      <c r="A61" s="35">
        <f t="shared" si="1"/>
        <v>45640</v>
      </c>
      <c r="B61" s="36">
        <f>SUMIFS(СВЦЭМ!$D$39:$D$789,СВЦЭМ!$A$39:$A$789,$A61,СВЦЭМ!$B$39:$B$789,B$47)+'СЕТ СН'!$G$11+СВЦЭМ!$D$10+'СЕТ СН'!$G$6-'СЕТ СН'!$G$23</f>
        <v>2115.55084966</v>
      </c>
      <c r="C61" s="36">
        <f>SUMIFS(СВЦЭМ!$D$39:$D$789,СВЦЭМ!$A$39:$A$789,$A61,СВЦЭМ!$B$39:$B$789,C$47)+'СЕТ СН'!$G$11+СВЦЭМ!$D$10+'СЕТ СН'!$G$6-'СЕТ СН'!$G$23</f>
        <v>2150.7033506900002</v>
      </c>
      <c r="D61" s="36">
        <f>SUMIFS(СВЦЭМ!$D$39:$D$789,СВЦЭМ!$A$39:$A$789,$A61,СВЦЭМ!$B$39:$B$789,D$47)+'СЕТ СН'!$G$11+СВЦЭМ!$D$10+'СЕТ СН'!$G$6-'СЕТ СН'!$G$23</f>
        <v>2159.4794101399998</v>
      </c>
      <c r="E61" s="36">
        <f>SUMIFS(СВЦЭМ!$D$39:$D$789,СВЦЭМ!$A$39:$A$789,$A61,СВЦЭМ!$B$39:$B$789,E$47)+'СЕТ СН'!$G$11+СВЦЭМ!$D$10+'СЕТ СН'!$G$6-'СЕТ СН'!$G$23</f>
        <v>2182.4582475699999</v>
      </c>
      <c r="F61" s="36">
        <f>SUMIFS(СВЦЭМ!$D$39:$D$789,СВЦЭМ!$A$39:$A$789,$A61,СВЦЭМ!$B$39:$B$789,F$47)+'СЕТ СН'!$G$11+СВЦЭМ!$D$10+'СЕТ СН'!$G$6-'СЕТ СН'!$G$23</f>
        <v>2182.7345261099999</v>
      </c>
      <c r="G61" s="36">
        <f>SUMIFS(СВЦЭМ!$D$39:$D$789,СВЦЭМ!$A$39:$A$789,$A61,СВЦЭМ!$B$39:$B$789,G$47)+'СЕТ СН'!$G$11+СВЦЭМ!$D$10+'СЕТ СН'!$G$6-'СЕТ СН'!$G$23</f>
        <v>2167.4849833899998</v>
      </c>
      <c r="H61" s="36">
        <f>SUMIFS(СВЦЭМ!$D$39:$D$789,СВЦЭМ!$A$39:$A$789,$A61,СВЦЭМ!$B$39:$B$789,H$47)+'СЕТ СН'!$G$11+СВЦЭМ!$D$10+'СЕТ СН'!$G$6-'СЕТ СН'!$G$23</f>
        <v>2158.3411927699999</v>
      </c>
      <c r="I61" s="36">
        <f>SUMIFS(СВЦЭМ!$D$39:$D$789,СВЦЭМ!$A$39:$A$789,$A61,СВЦЭМ!$B$39:$B$789,I$47)+'СЕТ СН'!$G$11+СВЦЭМ!$D$10+'СЕТ СН'!$G$6-'СЕТ СН'!$G$23</f>
        <v>2124.39045717</v>
      </c>
      <c r="J61" s="36">
        <f>SUMIFS(СВЦЭМ!$D$39:$D$789,СВЦЭМ!$A$39:$A$789,$A61,СВЦЭМ!$B$39:$B$789,J$47)+'СЕТ СН'!$G$11+СВЦЭМ!$D$10+'СЕТ СН'!$G$6-'СЕТ СН'!$G$23</f>
        <v>2057.8449341</v>
      </c>
      <c r="K61" s="36">
        <f>SUMIFS(СВЦЭМ!$D$39:$D$789,СВЦЭМ!$A$39:$A$789,$A61,СВЦЭМ!$B$39:$B$789,K$47)+'СЕТ СН'!$G$11+СВЦЭМ!$D$10+'СЕТ СН'!$G$6-'СЕТ СН'!$G$23</f>
        <v>1952.7097543200002</v>
      </c>
      <c r="L61" s="36">
        <f>SUMIFS(СВЦЭМ!$D$39:$D$789,СВЦЭМ!$A$39:$A$789,$A61,СВЦЭМ!$B$39:$B$789,L$47)+'СЕТ СН'!$G$11+СВЦЭМ!$D$10+'СЕТ СН'!$G$6-'СЕТ СН'!$G$23</f>
        <v>1930.27879452</v>
      </c>
      <c r="M61" s="36">
        <f>SUMIFS(СВЦЭМ!$D$39:$D$789,СВЦЭМ!$A$39:$A$789,$A61,СВЦЭМ!$B$39:$B$789,M$47)+'СЕТ СН'!$G$11+СВЦЭМ!$D$10+'СЕТ СН'!$G$6-'СЕТ СН'!$G$23</f>
        <v>1947.6910844200002</v>
      </c>
      <c r="N61" s="36">
        <f>SUMIFS(СВЦЭМ!$D$39:$D$789,СВЦЭМ!$A$39:$A$789,$A61,СВЦЭМ!$B$39:$B$789,N$47)+'СЕТ СН'!$G$11+СВЦЭМ!$D$10+'СЕТ СН'!$G$6-'СЕТ СН'!$G$23</f>
        <v>1949.4861180100002</v>
      </c>
      <c r="O61" s="36">
        <f>SUMIFS(СВЦЭМ!$D$39:$D$789,СВЦЭМ!$A$39:$A$789,$A61,СВЦЭМ!$B$39:$B$789,O$47)+'СЕТ СН'!$G$11+СВЦЭМ!$D$10+'СЕТ СН'!$G$6-'СЕТ СН'!$G$23</f>
        <v>1954.0202034900001</v>
      </c>
      <c r="P61" s="36">
        <f>SUMIFS(СВЦЭМ!$D$39:$D$789,СВЦЭМ!$A$39:$A$789,$A61,СВЦЭМ!$B$39:$B$789,P$47)+'СЕТ СН'!$G$11+СВЦЭМ!$D$10+'СЕТ СН'!$G$6-'СЕТ СН'!$G$23</f>
        <v>1955.00484841</v>
      </c>
      <c r="Q61" s="36">
        <f>SUMIFS(СВЦЭМ!$D$39:$D$789,СВЦЭМ!$A$39:$A$789,$A61,СВЦЭМ!$B$39:$B$789,Q$47)+'СЕТ СН'!$G$11+СВЦЭМ!$D$10+'СЕТ СН'!$G$6-'СЕТ СН'!$G$23</f>
        <v>1989.11566124</v>
      </c>
      <c r="R61" s="36">
        <f>SUMIFS(СВЦЭМ!$D$39:$D$789,СВЦЭМ!$A$39:$A$789,$A61,СВЦЭМ!$B$39:$B$789,R$47)+'СЕТ СН'!$G$11+СВЦЭМ!$D$10+'СЕТ СН'!$G$6-'СЕТ СН'!$G$23</f>
        <v>1986.7752691500002</v>
      </c>
      <c r="S61" s="36">
        <f>SUMIFS(СВЦЭМ!$D$39:$D$789,СВЦЭМ!$A$39:$A$789,$A61,СВЦЭМ!$B$39:$B$789,S$47)+'СЕТ СН'!$G$11+СВЦЭМ!$D$10+'СЕТ СН'!$G$6-'СЕТ СН'!$G$23</f>
        <v>1941.9454527</v>
      </c>
      <c r="T61" s="36">
        <f>SUMIFS(СВЦЭМ!$D$39:$D$789,СВЦЭМ!$A$39:$A$789,$A61,СВЦЭМ!$B$39:$B$789,T$47)+'СЕТ СН'!$G$11+СВЦЭМ!$D$10+'СЕТ СН'!$G$6-'СЕТ СН'!$G$23</f>
        <v>1917.0040064700001</v>
      </c>
      <c r="U61" s="36">
        <f>SUMIFS(СВЦЭМ!$D$39:$D$789,СВЦЭМ!$A$39:$A$789,$A61,СВЦЭМ!$B$39:$B$789,U$47)+'СЕТ СН'!$G$11+СВЦЭМ!$D$10+'СЕТ СН'!$G$6-'СЕТ СН'!$G$23</f>
        <v>1927.7815250900001</v>
      </c>
      <c r="V61" s="36">
        <f>SUMIFS(СВЦЭМ!$D$39:$D$789,СВЦЭМ!$A$39:$A$789,$A61,СВЦЭМ!$B$39:$B$789,V$47)+'СЕТ СН'!$G$11+СВЦЭМ!$D$10+'СЕТ СН'!$G$6-'СЕТ СН'!$G$23</f>
        <v>1984.0370088700001</v>
      </c>
      <c r="W61" s="36">
        <f>SUMIFS(СВЦЭМ!$D$39:$D$789,СВЦЭМ!$A$39:$A$789,$A61,СВЦЭМ!$B$39:$B$789,W$47)+'СЕТ СН'!$G$11+СВЦЭМ!$D$10+'СЕТ СН'!$G$6-'СЕТ СН'!$G$23</f>
        <v>2008.2797671800001</v>
      </c>
      <c r="X61" s="36">
        <f>SUMIFS(СВЦЭМ!$D$39:$D$789,СВЦЭМ!$A$39:$A$789,$A61,СВЦЭМ!$B$39:$B$789,X$47)+'СЕТ СН'!$G$11+СВЦЭМ!$D$10+'СЕТ СН'!$G$6-'СЕТ СН'!$G$23</f>
        <v>2031.13584199</v>
      </c>
      <c r="Y61" s="36">
        <f>SUMIFS(СВЦЭМ!$D$39:$D$789,СВЦЭМ!$A$39:$A$789,$A61,СВЦЭМ!$B$39:$B$789,Y$47)+'СЕТ СН'!$G$11+СВЦЭМ!$D$10+'СЕТ СН'!$G$6-'СЕТ СН'!$G$23</f>
        <v>2076.0201535199999</v>
      </c>
    </row>
    <row r="62" spans="1:25" ht="15.75" x14ac:dyDescent="0.2">
      <c r="A62" s="35">
        <f t="shared" si="1"/>
        <v>45641</v>
      </c>
      <c r="B62" s="36">
        <f>SUMIFS(СВЦЭМ!$D$39:$D$789,СВЦЭМ!$A$39:$A$789,$A62,СВЦЭМ!$B$39:$B$789,B$47)+'СЕТ СН'!$G$11+СВЦЭМ!$D$10+'СЕТ СН'!$G$6-'СЕТ СН'!$G$23</f>
        <v>2074.2938120200001</v>
      </c>
      <c r="C62" s="36">
        <f>SUMIFS(СВЦЭМ!$D$39:$D$789,СВЦЭМ!$A$39:$A$789,$A62,СВЦЭМ!$B$39:$B$789,C$47)+'СЕТ СН'!$G$11+СВЦЭМ!$D$10+'СЕТ СН'!$G$6-'СЕТ СН'!$G$23</f>
        <v>2080.9487920699999</v>
      </c>
      <c r="D62" s="36">
        <f>SUMIFS(СВЦЭМ!$D$39:$D$789,СВЦЭМ!$A$39:$A$789,$A62,СВЦЭМ!$B$39:$B$789,D$47)+'СЕТ СН'!$G$11+СВЦЭМ!$D$10+'СЕТ СН'!$G$6-'СЕТ СН'!$G$23</f>
        <v>2117.0425531699998</v>
      </c>
      <c r="E62" s="36">
        <f>SUMIFS(СВЦЭМ!$D$39:$D$789,СВЦЭМ!$A$39:$A$789,$A62,СВЦЭМ!$B$39:$B$789,E$47)+'СЕТ СН'!$G$11+СВЦЭМ!$D$10+'СЕТ СН'!$G$6-'СЕТ СН'!$G$23</f>
        <v>2127.6483494300001</v>
      </c>
      <c r="F62" s="36">
        <f>SUMIFS(СВЦЭМ!$D$39:$D$789,СВЦЭМ!$A$39:$A$789,$A62,СВЦЭМ!$B$39:$B$789,F$47)+'СЕТ СН'!$G$11+СВЦЭМ!$D$10+'СЕТ СН'!$G$6-'СЕТ СН'!$G$23</f>
        <v>2134.9823951600001</v>
      </c>
      <c r="G62" s="36">
        <f>SUMIFS(СВЦЭМ!$D$39:$D$789,СВЦЭМ!$A$39:$A$789,$A62,СВЦЭМ!$B$39:$B$789,G$47)+'СЕТ СН'!$G$11+СВЦЭМ!$D$10+'СЕТ СН'!$G$6-'СЕТ СН'!$G$23</f>
        <v>2118.8996477300002</v>
      </c>
      <c r="H62" s="36">
        <f>SUMIFS(СВЦЭМ!$D$39:$D$789,СВЦЭМ!$A$39:$A$789,$A62,СВЦЭМ!$B$39:$B$789,H$47)+'СЕТ СН'!$G$11+СВЦЭМ!$D$10+'СЕТ СН'!$G$6-'СЕТ СН'!$G$23</f>
        <v>2102.04253328</v>
      </c>
      <c r="I62" s="36">
        <f>SUMIFS(СВЦЭМ!$D$39:$D$789,СВЦЭМ!$A$39:$A$789,$A62,СВЦЭМ!$B$39:$B$789,I$47)+'СЕТ СН'!$G$11+СВЦЭМ!$D$10+'СЕТ СН'!$G$6-'СЕТ СН'!$G$23</f>
        <v>2109.4786990299999</v>
      </c>
      <c r="J62" s="36">
        <f>SUMIFS(СВЦЭМ!$D$39:$D$789,СВЦЭМ!$A$39:$A$789,$A62,СВЦЭМ!$B$39:$B$789,J$47)+'СЕТ СН'!$G$11+СВЦЭМ!$D$10+'СЕТ СН'!$G$6-'СЕТ СН'!$G$23</f>
        <v>2038.5163846900002</v>
      </c>
      <c r="K62" s="36">
        <f>SUMIFS(СВЦЭМ!$D$39:$D$789,СВЦЭМ!$A$39:$A$789,$A62,СВЦЭМ!$B$39:$B$789,K$47)+'СЕТ СН'!$G$11+СВЦЭМ!$D$10+'СЕТ СН'!$G$6-'СЕТ СН'!$G$23</f>
        <v>1963.3079385600001</v>
      </c>
      <c r="L62" s="36">
        <f>SUMIFS(СВЦЭМ!$D$39:$D$789,СВЦЭМ!$A$39:$A$789,$A62,СВЦЭМ!$B$39:$B$789,L$47)+'СЕТ СН'!$G$11+СВЦЭМ!$D$10+'СЕТ СН'!$G$6-'СЕТ СН'!$G$23</f>
        <v>1933.99384721</v>
      </c>
      <c r="M62" s="36">
        <f>SUMIFS(СВЦЭМ!$D$39:$D$789,СВЦЭМ!$A$39:$A$789,$A62,СВЦЭМ!$B$39:$B$789,M$47)+'СЕТ СН'!$G$11+СВЦЭМ!$D$10+'СЕТ СН'!$G$6-'СЕТ СН'!$G$23</f>
        <v>1945.31258948</v>
      </c>
      <c r="N62" s="36">
        <f>SUMIFS(СВЦЭМ!$D$39:$D$789,СВЦЭМ!$A$39:$A$789,$A62,СВЦЭМ!$B$39:$B$789,N$47)+'СЕТ СН'!$G$11+СВЦЭМ!$D$10+'СЕТ СН'!$G$6-'СЕТ СН'!$G$23</f>
        <v>1979.3916344300001</v>
      </c>
      <c r="O62" s="36">
        <f>SUMIFS(СВЦЭМ!$D$39:$D$789,СВЦЭМ!$A$39:$A$789,$A62,СВЦЭМ!$B$39:$B$789,O$47)+'СЕТ СН'!$G$11+СВЦЭМ!$D$10+'СЕТ СН'!$G$6-'СЕТ СН'!$G$23</f>
        <v>1995.2498130600002</v>
      </c>
      <c r="P62" s="36">
        <f>SUMIFS(СВЦЭМ!$D$39:$D$789,СВЦЭМ!$A$39:$A$789,$A62,СВЦЭМ!$B$39:$B$789,P$47)+'СЕТ СН'!$G$11+СВЦЭМ!$D$10+'СЕТ СН'!$G$6-'СЕТ СН'!$G$23</f>
        <v>2017.0529373300001</v>
      </c>
      <c r="Q62" s="36">
        <f>SUMIFS(СВЦЭМ!$D$39:$D$789,СВЦЭМ!$A$39:$A$789,$A62,СВЦЭМ!$B$39:$B$789,Q$47)+'СЕТ СН'!$G$11+СВЦЭМ!$D$10+'СЕТ СН'!$G$6-'СЕТ СН'!$G$23</f>
        <v>2033.7743932800001</v>
      </c>
      <c r="R62" s="36">
        <f>SUMIFS(СВЦЭМ!$D$39:$D$789,СВЦЭМ!$A$39:$A$789,$A62,СВЦЭМ!$B$39:$B$789,R$47)+'СЕТ СН'!$G$11+СВЦЭМ!$D$10+'СЕТ СН'!$G$6-'СЕТ СН'!$G$23</f>
        <v>2022.94258257</v>
      </c>
      <c r="S62" s="36">
        <f>SUMIFS(СВЦЭМ!$D$39:$D$789,СВЦЭМ!$A$39:$A$789,$A62,СВЦЭМ!$B$39:$B$789,S$47)+'СЕТ СН'!$G$11+СВЦЭМ!$D$10+'СЕТ СН'!$G$6-'СЕТ СН'!$G$23</f>
        <v>1964.3580756400002</v>
      </c>
      <c r="T62" s="36">
        <f>SUMIFS(СВЦЭМ!$D$39:$D$789,СВЦЭМ!$A$39:$A$789,$A62,СВЦЭМ!$B$39:$B$789,T$47)+'СЕТ СН'!$G$11+СВЦЭМ!$D$10+'СЕТ СН'!$G$6-'СЕТ СН'!$G$23</f>
        <v>1942.5245263100001</v>
      </c>
      <c r="U62" s="36">
        <f>SUMIFS(СВЦЭМ!$D$39:$D$789,СВЦЭМ!$A$39:$A$789,$A62,СВЦЭМ!$B$39:$B$789,U$47)+'СЕТ СН'!$G$11+СВЦЭМ!$D$10+'СЕТ СН'!$G$6-'СЕТ СН'!$G$23</f>
        <v>1955.7261166400001</v>
      </c>
      <c r="V62" s="36">
        <f>SUMIFS(СВЦЭМ!$D$39:$D$789,СВЦЭМ!$A$39:$A$789,$A62,СВЦЭМ!$B$39:$B$789,V$47)+'СЕТ СН'!$G$11+СВЦЭМ!$D$10+'СЕТ СН'!$G$6-'СЕТ СН'!$G$23</f>
        <v>1967.6997036</v>
      </c>
      <c r="W62" s="36">
        <f>SUMIFS(СВЦЭМ!$D$39:$D$789,СВЦЭМ!$A$39:$A$789,$A62,СВЦЭМ!$B$39:$B$789,W$47)+'СЕТ СН'!$G$11+СВЦЭМ!$D$10+'СЕТ СН'!$G$6-'СЕТ СН'!$G$23</f>
        <v>1980.5489832200001</v>
      </c>
      <c r="X62" s="36">
        <f>SUMIFS(СВЦЭМ!$D$39:$D$789,СВЦЭМ!$A$39:$A$789,$A62,СВЦЭМ!$B$39:$B$789,X$47)+'СЕТ СН'!$G$11+СВЦЭМ!$D$10+'СЕТ СН'!$G$6-'СЕТ СН'!$G$23</f>
        <v>2032.5453152600001</v>
      </c>
      <c r="Y62" s="36">
        <f>SUMIFS(СВЦЭМ!$D$39:$D$789,СВЦЭМ!$A$39:$A$789,$A62,СВЦЭМ!$B$39:$B$789,Y$47)+'СЕТ СН'!$G$11+СВЦЭМ!$D$10+'СЕТ СН'!$G$6-'СЕТ СН'!$G$23</f>
        <v>2060.0892064</v>
      </c>
    </row>
    <row r="63" spans="1:25" ht="15.75" x14ac:dyDescent="0.2">
      <c r="A63" s="35">
        <f t="shared" si="1"/>
        <v>45642</v>
      </c>
      <c r="B63" s="36">
        <f>SUMIFS(СВЦЭМ!$D$39:$D$789,СВЦЭМ!$A$39:$A$789,$A63,СВЦЭМ!$B$39:$B$789,B$47)+'СЕТ СН'!$G$11+СВЦЭМ!$D$10+'СЕТ СН'!$G$6-'СЕТ СН'!$G$23</f>
        <v>1990.9884494900002</v>
      </c>
      <c r="C63" s="36">
        <f>SUMIFS(СВЦЭМ!$D$39:$D$789,СВЦЭМ!$A$39:$A$789,$A63,СВЦЭМ!$B$39:$B$789,C$47)+'СЕТ СН'!$G$11+СВЦЭМ!$D$10+'СЕТ СН'!$G$6-'СЕТ СН'!$G$23</f>
        <v>2026.8858258300002</v>
      </c>
      <c r="D63" s="36">
        <f>SUMIFS(СВЦЭМ!$D$39:$D$789,СВЦЭМ!$A$39:$A$789,$A63,СВЦЭМ!$B$39:$B$789,D$47)+'СЕТ СН'!$G$11+СВЦЭМ!$D$10+'СЕТ СН'!$G$6-'СЕТ СН'!$G$23</f>
        <v>2040.0722102300001</v>
      </c>
      <c r="E63" s="36">
        <f>SUMIFS(СВЦЭМ!$D$39:$D$789,СВЦЭМ!$A$39:$A$789,$A63,СВЦЭМ!$B$39:$B$789,E$47)+'СЕТ СН'!$G$11+СВЦЭМ!$D$10+'СЕТ СН'!$G$6-'СЕТ СН'!$G$23</f>
        <v>2050.4897150800002</v>
      </c>
      <c r="F63" s="36">
        <f>SUMIFS(СВЦЭМ!$D$39:$D$789,СВЦЭМ!$A$39:$A$789,$A63,СВЦЭМ!$B$39:$B$789,F$47)+'СЕТ СН'!$G$11+СВЦЭМ!$D$10+'СЕТ СН'!$G$6-'СЕТ СН'!$G$23</f>
        <v>2041.6512979900001</v>
      </c>
      <c r="G63" s="36">
        <f>SUMIFS(СВЦЭМ!$D$39:$D$789,СВЦЭМ!$A$39:$A$789,$A63,СВЦЭМ!$B$39:$B$789,G$47)+'СЕТ СН'!$G$11+СВЦЭМ!$D$10+'СЕТ СН'!$G$6-'СЕТ СН'!$G$23</f>
        <v>2012.3341204300002</v>
      </c>
      <c r="H63" s="36">
        <f>SUMIFS(СВЦЭМ!$D$39:$D$789,СВЦЭМ!$A$39:$A$789,$A63,СВЦЭМ!$B$39:$B$789,H$47)+'СЕТ СН'!$G$11+СВЦЭМ!$D$10+'СЕТ СН'!$G$6-'СЕТ СН'!$G$23</f>
        <v>2011.2438718200001</v>
      </c>
      <c r="I63" s="36">
        <f>SUMIFS(СВЦЭМ!$D$39:$D$789,СВЦЭМ!$A$39:$A$789,$A63,СВЦЭМ!$B$39:$B$789,I$47)+'СЕТ СН'!$G$11+СВЦЭМ!$D$10+'СЕТ СН'!$G$6-'СЕТ СН'!$G$23</f>
        <v>1953.5540746500001</v>
      </c>
      <c r="J63" s="36">
        <f>SUMIFS(СВЦЭМ!$D$39:$D$789,СВЦЭМ!$A$39:$A$789,$A63,СВЦЭМ!$B$39:$B$789,J$47)+'СЕТ СН'!$G$11+СВЦЭМ!$D$10+'СЕТ СН'!$G$6-'СЕТ СН'!$G$23</f>
        <v>1956.37474606</v>
      </c>
      <c r="K63" s="36">
        <f>SUMIFS(СВЦЭМ!$D$39:$D$789,СВЦЭМ!$A$39:$A$789,$A63,СВЦЭМ!$B$39:$B$789,K$47)+'СЕТ СН'!$G$11+СВЦЭМ!$D$10+'СЕТ СН'!$G$6-'СЕТ СН'!$G$23</f>
        <v>1947.4736351700001</v>
      </c>
      <c r="L63" s="36">
        <f>SUMIFS(СВЦЭМ!$D$39:$D$789,СВЦЭМ!$A$39:$A$789,$A63,СВЦЭМ!$B$39:$B$789,L$47)+'СЕТ СН'!$G$11+СВЦЭМ!$D$10+'СЕТ СН'!$G$6-'СЕТ СН'!$G$23</f>
        <v>1936.6620417300001</v>
      </c>
      <c r="M63" s="36">
        <f>SUMIFS(СВЦЭМ!$D$39:$D$789,СВЦЭМ!$A$39:$A$789,$A63,СВЦЭМ!$B$39:$B$789,M$47)+'СЕТ СН'!$G$11+СВЦЭМ!$D$10+'СЕТ СН'!$G$6-'СЕТ СН'!$G$23</f>
        <v>1952.0087340500002</v>
      </c>
      <c r="N63" s="36">
        <f>SUMIFS(СВЦЭМ!$D$39:$D$789,СВЦЭМ!$A$39:$A$789,$A63,СВЦЭМ!$B$39:$B$789,N$47)+'СЕТ СН'!$G$11+СВЦЭМ!$D$10+'СЕТ СН'!$G$6-'СЕТ СН'!$G$23</f>
        <v>1941.79292736</v>
      </c>
      <c r="O63" s="36">
        <f>SUMIFS(СВЦЭМ!$D$39:$D$789,СВЦЭМ!$A$39:$A$789,$A63,СВЦЭМ!$B$39:$B$789,O$47)+'СЕТ СН'!$G$11+СВЦЭМ!$D$10+'СЕТ СН'!$G$6-'СЕТ СН'!$G$23</f>
        <v>1960.2747423500002</v>
      </c>
      <c r="P63" s="36">
        <f>SUMIFS(СВЦЭМ!$D$39:$D$789,СВЦЭМ!$A$39:$A$789,$A63,СВЦЭМ!$B$39:$B$789,P$47)+'СЕТ СН'!$G$11+СВЦЭМ!$D$10+'СЕТ СН'!$G$6-'СЕТ СН'!$G$23</f>
        <v>1969.9415659800002</v>
      </c>
      <c r="Q63" s="36">
        <f>SUMIFS(СВЦЭМ!$D$39:$D$789,СВЦЭМ!$A$39:$A$789,$A63,СВЦЭМ!$B$39:$B$789,Q$47)+'СЕТ СН'!$G$11+СВЦЭМ!$D$10+'СЕТ СН'!$G$6-'СЕТ СН'!$G$23</f>
        <v>1982.70637106</v>
      </c>
      <c r="R63" s="36">
        <f>SUMIFS(СВЦЭМ!$D$39:$D$789,СВЦЭМ!$A$39:$A$789,$A63,СВЦЭМ!$B$39:$B$789,R$47)+'СЕТ СН'!$G$11+СВЦЭМ!$D$10+'СЕТ СН'!$G$6-'СЕТ СН'!$G$23</f>
        <v>1967.89979625</v>
      </c>
      <c r="S63" s="36">
        <f>SUMIFS(СВЦЭМ!$D$39:$D$789,СВЦЭМ!$A$39:$A$789,$A63,СВЦЭМ!$B$39:$B$789,S$47)+'СЕТ СН'!$G$11+СВЦЭМ!$D$10+'СЕТ СН'!$G$6-'СЕТ СН'!$G$23</f>
        <v>1925.3062756500001</v>
      </c>
      <c r="T63" s="36">
        <f>SUMIFS(СВЦЭМ!$D$39:$D$789,СВЦЭМ!$A$39:$A$789,$A63,СВЦЭМ!$B$39:$B$789,T$47)+'СЕТ СН'!$G$11+СВЦЭМ!$D$10+'СЕТ СН'!$G$6-'СЕТ СН'!$G$23</f>
        <v>1927.3133820100002</v>
      </c>
      <c r="U63" s="36">
        <f>SUMIFS(СВЦЭМ!$D$39:$D$789,СВЦЭМ!$A$39:$A$789,$A63,СВЦЭМ!$B$39:$B$789,U$47)+'СЕТ СН'!$G$11+СВЦЭМ!$D$10+'СЕТ СН'!$G$6-'СЕТ СН'!$G$23</f>
        <v>1929.1254411900002</v>
      </c>
      <c r="V63" s="36">
        <f>SUMIFS(СВЦЭМ!$D$39:$D$789,СВЦЭМ!$A$39:$A$789,$A63,СВЦЭМ!$B$39:$B$789,V$47)+'СЕТ СН'!$G$11+СВЦЭМ!$D$10+'СЕТ СН'!$G$6-'СЕТ СН'!$G$23</f>
        <v>1947.8383869900001</v>
      </c>
      <c r="W63" s="36">
        <f>SUMIFS(СВЦЭМ!$D$39:$D$789,СВЦЭМ!$A$39:$A$789,$A63,СВЦЭМ!$B$39:$B$789,W$47)+'СЕТ СН'!$G$11+СВЦЭМ!$D$10+'СЕТ СН'!$G$6-'СЕТ СН'!$G$23</f>
        <v>1971.5820941700001</v>
      </c>
      <c r="X63" s="36">
        <f>SUMIFS(СВЦЭМ!$D$39:$D$789,СВЦЭМ!$A$39:$A$789,$A63,СВЦЭМ!$B$39:$B$789,X$47)+'СЕТ СН'!$G$11+СВЦЭМ!$D$10+'СЕТ СН'!$G$6-'СЕТ СН'!$G$23</f>
        <v>2003.26485774</v>
      </c>
      <c r="Y63" s="36">
        <f>SUMIFS(СВЦЭМ!$D$39:$D$789,СВЦЭМ!$A$39:$A$789,$A63,СВЦЭМ!$B$39:$B$789,Y$47)+'СЕТ СН'!$G$11+СВЦЭМ!$D$10+'СЕТ СН'!$G$6-'СЕТ СН'!$G$23</f>
        <v>2041.5407372200002</v>
      </c>
    </row>
    <row r="64" spans="1:25" ht="15.75" x14ac:dyDescent="0.2">
      <c r="A64" s="35">
        <f t="shared" si="1"/>
        <v>45643</v>
      </c>
      <c r="B64" s="36">
        <f>SUMIFS(СВЦЭМ!$D$39:$D$789,СВЦЭМ!$A$39:$A$789,$A64,СВЦЭМ!$B$39:$B$789,B$47)+'СЕТ СН'!$G$11+СВЦЭМ!$D$10+'СЕТ СН'!$G$6-'СЕТ СН'!$G$23</f>
        <v>2186.5147653499998</v>
      </c>
      <c r="C64" s="36">
        <f>SUMIFS(СВЦЭМ!$D$39:$D$789,СВЦЭМ!$A$39:$A$789,$A64,СВЦЭМ!$B$39:$B$789,C$47)+'СЕТ СН'!$G$11+СВЦЭМ!$D$10+'СЕТ СН'!$G$6-'СЕТ СН'!$G$23</f>
        <v>2241.8930559199998</v>
      </c>
      <c r="D64" s="36">
        <f>SUMIFS(СВЦЭМ!$D$39:$D$789,СВЦЭМ!$A$39:$A$789,$A64,СВЦЭМ!$B$39:$B$789,D$47)+'СЕТ СН'!$G$11+СВЦЭМ!$D$10+'СЕТ СН'!$G$6-'СЕТ СН'!$G$23</f>
        <v>2285.65191628</v>
      </c>
      <c r="E64" s="36">
        <f>SUMIFS(СВЦЭМ!$D$39:$D$789,СВЦЭМ!$A$39:$A$789,$A64,СВЦЭМ!$B$39:$B$789,E$47)+'СЕТ СН'!$G$11+СВЦЭМ!$D$10+'СЕТ СН'!$G$6-'СЕТ СН'!$G$23</f>
        <v>2311.81136681</v>
      </c>
      <c r="F64" s="36">
        <f>SUMIFS(СВЦЭМ!$D$39:$D$789,СВЦЭМ!$A$39:$A$789,$A64,СВЦЭМ!$B$39:$B$789,F$47)+'СЕТ СН'!$G$11+СВЦЭМ!$D$10+'СЕТ СН'!$G$6-'СЕТ СН'!$G$23</f>
        <v>2327.6611545199999</v>
      </c>
      <c r="G64" s="36">
        <f>SUMIFS(СВЦЭМ!$D$39:$D$789,СВЦЭМ!$A$39:$A$789,$A64,СВЦЭМ!$B$39:$B$789,G$47)+'СЕТ СН'!$G$11+СВЦЭМ!$D$10+'СЕТ СН'!$G$6-'СЕТ СН'!$G$23</f>
        <v>2342.8459350200001</v>
      </c>
      <c r="H64" s="36">
        <f>SUMIFS(СВЦЭМ!$D$39:$D$789,СВЦЭМ!$A$39:$A$789,$A64,СВЦЭМ!$B$39:$B$789,H$47)+'СЕТ СН'!$G$11+СВЦЭМ!$D$10+'СЕТ СН'!$G$6-'СЕТ СН'!$G$23</f>
        <v>2267.11464811</v>
      </c>
      <c r="I64" s="36">
        <f>SUMIFS(СВЦЭМ!$D$39:$D$789,СВЦЭМ!$A$39:$A$789,$A64,СВЦЭМ!$B$39:$B$789,I$47)+'СЕТ СН'!$G$11+СВЦЭМ!$D$10+'СЕТ СН'!$G$6-'СЕТ СН'!$G$23</f>
        <v>2184.21737738</v>
      </c>
      <c r="J64" s="36">
        <f>SUMIFS(СВЦЭМ!$D$39:$D$789,СВЦЭМ!$A$39:$A$789,$A64,СВЦЭМ!$B$39:$B$789,J$47)+'СЕТ СН'!$G$11+СВЦЭМ!$D$10+'СЕТ СН'!$G$6-'СЕТ СН'!$G$23</f>
        <v>2148.2401360899999</v>
      </c>
      <c r="K64" s="36">
        <f>SUMIFS(СВЦЭМ!$D$39:$D$789,СВЦЭМ!$A$39:$A$789,$A64,СВЦЭМ!$B$39:$B$789,K$47)+'СЕТ СН'!$G$11+СВЦЭМ!$D$10+'СЕТ СН'!$G$6-'СЕТ СН'!$G$23</f>
        <v>2091.3556241699998</v>
      </c>
      <c r="L64" s="36">
        <f>SUMIFS(СВЦЭМ!$D$39:$D$789,СВЦЭМ!$A$39:$A$789,$A64,СВЦЭМ!$B$39:$B$789,L$47)+'СЕТ СН'!$G$11+СВЦЭМ!$D$10+'СЕТ СН'!$G$6-'СЕТ СН'!$G$23</f>
        <v>2066.9342033399998</v>
      </c>
      <c r="M64" s="36">
        <f>SUMIFS(СВЦЭМ!$D$39:$D$789,СВЦЭМ!$A$39:$A$789,$A64,СВЦЭМ!$B$39:$B$789,M$47)+'СЕТ СН'!$G$11+СВЦЭМ!$D$10+'СЕТ СН'!$G$6-'СЕТ СН'!$G$23</f>
        <v>2077.7796364199999</v>
      </c>
      <c r="N64" s="36">
        <f>SUMIFS(СВЦЭМ!$D$39:$D$789,СВЦЭМ!$A$39:$A$789,$A64,СВЦЭМ!$B$39:$B$789,N$47)+'СЕТ СН'!$G$11+СВЦЭМ!$D$10+'СЕТ СН'!$G$6-'СЕТ СН'!$G$23</f>
        <v>2096.0257489000001</v>
      </c>
      <c r="O64" s="36">
        <f>SUMIFS(СВЦЭМ!$D$39:$D$789,СВЦЭМ!$A$39:$A$789,$A64,СВЦЭМ!$B$39:$B$789,O$47)+'СЕТ СН'!$G$11+СВЦЭМ!$D$10+'СЕТ СН'!$G$6-'СЕТ СН'!$G$23</f>
        <v>2098.2144473200001</v>
      </c>
      <c r="P64" s="36">
        <f>SUMIFS(СВЦЭМ!$D$39:$D$789,СВЦЭМ!$A$39:$A$789,$A64,СВЦЭМ!$B$39:$B$789,P$47)+'СЕТ СН'!$G$11+СВЦЭМ!$D$10+'СЕТ СН'!$G$6-'СЕТ СН'!$G$23</f>
        <v>2100.2838938099999</v>
      </c>
      <c r="Q64" s="36">
        <f>SUMIFS(СВЦЭМ!$D$39:$D$789,СВЦЭМ!$A$39:$A$789,$A64,СВЦЭМ!$B$39:$B$789,Q$47)+'СЕТ СН'!$G$11+СВЦЭМ!$D$10+'СЕТ СН'!$G$6-'СЕТ СН'!$G$23</f>
        <v>2115.33403335</v>
      </c>
      <c r="R64" s="36">
        <f>SUMIFS(СВЦЭМ!$D$39:$D$789,СВЦЭМ!$A$39:$A$789,$A64,СВЦЭМ!$B$39:$B$789,R$47)+'СЕТ СН'!$G$11+СВЦЭМ!$D$10+'СЕТ СН'!$G$6-'СЕТ СН'!$G$23</f>
        <v>2107.75012917</v>
      </c>
      <c r="S64" s="36">
        <f>SUMIFS(СВЦЭМ!$D$39:$D$789,СВЦЭМ!$A$39:$A$789,$A64,СВЦЭМ!$B$39:$B$789,S$47)+'СЕТ СН'!$G$11+СВЦЭМ!$D$10+'СЕТ СН'!$G$6-'СЕТ СН'!$G$23</f>
        <v>2077.7819752300002</v>
      </c>
      <c r="T64" s="36">
        <f>SUMIFS(СВЦЭМ!$D$39:$D$789,СВЦЭМ!$A$39:$A$789,$A64,СВЦЭМ!$B$39:$B$789,T$47)+'СЕТ СН'!$G$11+СВЦЭМ!$D$10+'СЕТ СН'!$G$6-'СЕТ СН'!$G$23</f>
        <v>2120.8284027599998</v>
      </c>
      <c r="U64" s="36">
        <f>SUMIFS(СВЦЭМ!$D$39:$D$789,СВЦЭМ!$A$39:$A$789,$A64,СВЦЭМ!$B$39:$B$789,U$47)+'СЕТ СН'!$G$11+СВЦЭМ!$D$10+'СЕТ СН'!$G$6-'СЕТ СН'!$G$23</f>
        <v>2117.0718459499999</v>
      </c>
      <c r="V64" s="36">
        <f>SUMIFS(СВЦЭМ!$D$39:$D$789,СВЦЭМ!$A$39:$A$789,$A64,СВЦЭМ!$B$39:$B$789,V$47)+'СЕТ СН'!$G$11+СВЦЭМ!$D$10+'СЕТ СН'!$G$6-'СЕТ СН'!$G$23</f>
        <v>2174.9292094000002</v>
      </c>
      <c r="W64" s="36">
        <f>SUMIFS(СВЦЭМ!$D$39:$D$789,СВЦЭМ!$A$39:$A$789,$A64,СВЦЭМ!$B$39:$B$789,W$47)+'СЕТ СН'!$G$11+СВЦЭМ!$D$10+'СЕТ СН'!$G$6-'СЕТ СН'!$G$23</f>
        <v>2200.5509991499998</v>
      </c>
      <c r="X64" s="36">
        <f>SUMIFS(СВЦЭМ!$D$39:$D$789,СВЦЭМ!$A$39:$A$789,$A64,СВЦЭМ!$B$39:$B$789,X$47)+'СЕТ СН'!$G$11+СВЦЭМ!$D$10+'СЕТ СН'!$G$6-'СЕТ СН'!$G$23</f>
        <v>2219.44722581</v>
      </c>
      <c r="Y64" s="36">
        <f>SUMIFS(СВЦЭМ!$D$39:$D$789,СВЦЭМ!$A$39:$A$789,$A64,СВЦЭМ!$B$39:$B$789,Y$47)+'СЕТ СН'!$G$11+СВЦЭМ!$D$10+'СЕТ СН'!$G$6-'СЕТ СН'!$G$23</f>
        <v>2232.7121946899997</v>
      </c>
    </row>
    <row r="65" spans="1:32" ht="15.75" x14ac:dyDescent="0.2">
      <c r="A65" s="35">
        <f t="shared" si="1"/>
        <v>45644</v>
      </c>
      <c r="B65" s="36">
        <f>SUMIFS(СВЦЭМ!$D$39:$D$789,СВЦЭМ!$A$39:$A$789,$A65,СВЦЭМ!$B$39:$B$789,B$47)+'СЕТ СН'!$G$11+СВЦЭМ!$D$10+'СЕТ СН'!$G$6-'СЕТ СН'!$G$23</f>
        <v>2345.3936340099999</v>
      </c>
      <c r="C65" s="36">
        <f>SUMIFS(СВЦЭМ!$D$39:$D$789,СВЦЭМ!$A$39:$A$789,$A65,СВЦЭМ!$B$39:$B$789,C$47)+'СЕТ СН'!$G$11+СВЦЭМ!$D$10+'СЕТ СН'!$G$6-'СЕТ СН'!$G$23</f>
        <v>2386.03966623</v>
      </c>
      <c r="D65" s="36">
        <f>SUMIFS(СВЦЭМ!$D$39:$D$789,СВЦЭМ!$A$39:$A$789,$A65,СВЦЭМ!$B$39:$B$789,D$47)+'СЕТ СН'!$G$11+СВЦЭМ!$D$10+'СЕТ СН'!$G$6-'СЕТ СН'!$G$23</f>
        <v>2414.0689247699997</v>
      </c>
      <c r="E65" s="36">
        <f>SUMIFS(СВЦЭМ!$D$39:$D$789,СВЦЭМ!$A$39:$A$789,$A65,СВЦЭМ!$B$39:$B$789,E$47)+'СЕТ СН'!$G$11+СВЦЭМ!$D$10+'СЕТ СН'!$G$6-'СЕТ СН'!$G$23</f>
        <v>2428.3189482399998</v>
      </c>
      <c r="F65" s="36">
        <f>SUMIFS(СВЦЭМ!$D$39:$D$789,СВЦЭМ!$A$39:$A$789,$A65,СВЦЭМ!$B$39:$B$789,F$47)+'СЕТ СН'!$G$11+СВЦЭМ!$D$10+'СЕТ СН'!$G$6-'СЕТ СН'!$G$23</f>
        <v>2435.6930146099999</v>
      </c>
      <c r="G65" s="36">
        <f>SUMIFS(СВЦЭМ!$D$39:$D$789,СВЦЭМ!$A$39:$A$789,$A65,СВЦЭМ!$B$39:$B$789,G$47)+'СЕТ СН'!$G$11+СВЦЭМ!$D$10+'СЕТ СН'!$G$6-'СЕТ СН'!$G$23</f>
        <v>2411.63135844</v>
      </c>
      <c r="H65" s="36">
        <f>SUMIFS(СВЦЭМ!$D$39:$D$789,СВЦЭМ!$A$39:$A$789,$A65,СВЦЭМ!$B$39:$B$789,H$47)+'СЕТ СН'!$G$11+СВЦЭМ!$D$10+'СЕТ СН'!$G$6-'СЕТ СН'!$G$23</f>
        <v>2323.1418157600001</v>
      </c>
      <c r="I65" s="36">
        <f>SUMIFS(СВЦЭМ!$D$39:$D$789,СВЦЭМ!$A$39:$A$789,$A65,СВЦЭМ!$B$39:$B$789,I$47)+'СЕТ СН'!$G$11+СВЦЭМ!$D$10+'СЕТ СН'!$G$6-'СЕТ СН'!$G$23</f>
        <v>2204.2302886299999</v>
      </c>
      <c r="J65" s="36">
        <f>SUMIFS(СВЦЭМ!$D$39:$D$789,СВЦЭМ!$A$39:$A$789,$A65,СВЦЭМ!$B$39:$B$789,J$47)+'СЕТ СН'!$G$11+СВЦЭМ!$D$10+'СЕТ СН'!$G$6-'СЕТ СН'!$G$23</f>
        <v>2163.88329471</v>
      </c>
      <c r="K65" s="36">
        <f>SUMIFS(СВЦЭМ!$D$39:$D$789,СВЦЭМ!$A$39:$A$789,$A65,СВЦЭМ!$B$39:$B$789,K$47)+'СЕТ СН'!$G$11+СВЦЭМ!$D$10+'СЕТ СН'!$G$6-'СЕТ СН'!$G$23</f>
        <v>2109.4357492300001</v>
      </c>
      <c r="L65" s="36">
        <f>SUMIFS(СВЦЭМ!$D$39:$D$789,СВЦЭМ!$A$39:$A$789,$A65,СВЦЭМ!$B$39:$B$789,L$47)+'СЕТ СН'!$G$11+СВЦЭМ!$D$10+'СЕТ СН'!$G$6-'СЕТ СН'!$G$23</f>
        <v>2074.3223656</v>
      </c>
      <c r="M65" s="36">
        <f>SUMIFS(СВЦЭМ!$D$39:$D$789,СВЦЭМ!$A$39:$A$789,$A65,СВЦЭМ!$B$39:$B$789,M$47)+'СЕТ СН'!$G$11+СВЦЭМ!$D$10+'СЕТ СН'!$G$6-'СЕТ СН'!$G$23</f>
        <v>2138.1190764600001</v>
      </c>
      <c r="N65" s="36">
        <f>SUMIFS(СВЦЭМ!$D$39:$D$789,СВЦЭМ!$A$39:$A$789,$A65,СВЦЭМ!$B$39:$B$789,N$47)+'СЕТ СН'!$G$11+СВЦЭМ!$D$10+'СЕТ СН'!$G$6-'СЕТ СН'!$G$23</f>
        <v>2155.0698627800002</v>
      </c>
      <c r="O65" s="36">
        <f>SUMIFS(СВЦЭМ!$D$39:$D$789,СВЦЭМ!$A$39:$A$789,$A65,СВЦЭМ!$B$39:$B$789,O$47)+'СЕТ СН'!$G$11+СВЦЭМ!$D$10+'СЕТ СН'!$G$6-'СЕТ СН'!$G$23</f>
        <v>2145.3140104399999</v>
      </c>
      <c r="P65" s="36">
        <f>SUMIFS(СВЦЭМ!$D$39:$D$789,СВЦЭМ!$A$39:$A$789,$A65,СВЦЭМ!$B$39:$B$789,P$47)+'СЕТ СН'!$G$11+СВЦЭМ!$D$10+'СЕТ СН'!$G$6-'СЕТ СН'!$G$23</f>
        <v>2136.4560354</v>
      </c>
      <c r="Q65" s="36">
        <f>SUMIFS(СВЦЭМ!$D$39:$D$789,СВЦЭМ!$A$39:$A$789,$A65,СВЦЭМ!$B$39:$B$789,Q$47)+'СЕТ СН'!$G$11+СВЦЭМ!$D$10+'СЕТ СН'!$G$6-'СЕТ СН'!$G$23</f>
        <v>2150.3560810899999</v>
      </c>
      <c r="R65" s="36">
        <f>SUMIFS(СВЦЭМ!$D$39:$D$789,СВЦЭМ!$A$39:$A$789,$A65,СВЦЭМ!$B$39:$B$789,R$47)+'СЕТ СН'!$G$11+СВЦЭМ!$D$10+'СЕТ СН'!$G$6-'СЕТ СН'!$G$23</f>
        <v>2148.0538106600002</v>
      </c>
      <c r="S65" s="36">
        <f>SUMIFS(СВЦЭМ!$D$39:$D$789,СВЦЭМ!$A$39:$A$789,$A65,СВЦЭМ!$B$39:$B$789,S$47)+'СЕТ СН'!$G$11+СВЦЭМ!$D$10+'СЕТ СН'!$G$6-'СЕТ СН'!$G$23</f>
        <v>2113.56682529</v>
      </c>
      <c r="T65" s="36">
        <f>SUMIFS(СВЦЭМ!$D$39:$D$789,СВЦЭМ!$A$39:$A$789,$A65,СВЦЭМ!$B$39:$B$789,T$47)+'СЕТ СН'!$G$11+СВЦЭМ!$D$10+'СЕТ СН'!$G$6-'СЕТ СН'!$G$23</f>
        <v>2109.6381246000001</v>
      </c>
      <c r="U65" s="36">
        <f>SUMIFS(СВЦЭМ!$D$39:$D$789,СВЦЭМ!$A$39:$A$789,$A65,СВЦЭМ!$B$39:$B$789,U$47)+'СЕТ СН'!$G$11+СВЦЭМ!$D$10+'СЕТ СН'!$G$6-'СЕТ СН'!$G$23</f>
        <v>2113.2858674499998</v>
      </c>
      <c r="V65" s="36">
        <f>SUMIFS(СВЦЭМ!$D$39:$D$789,СВЦЭМ!$A$39:$A$789,$A65,СВЦЭМ!$B$39:$B$789,V$47)+'СЕТ СН'!$G$11+СВЦЭМ!$D$10+'СЕТ СН'!$G$6-'СЕТ СН'!$G$23</f>
        <v>2163.9655415100001</v>
      </c>
      <c r="W65" s="36">
        <f>SUMIFS(СВЦЭМ!$D$39:$D$789,СВЦЭМ!$A$39:$A$789,$A65,СВЦЭМ!$B$39:$B$789,W$47)+'СЕТ СН'!$G$11+СВЦЭМ!$D$10+'СЕТ СН'!$G$6-'СЕТ СН'!$G$23</f>
        <v>2193.3110322500002</v>
      </c>
      <c r="X65" s="36">
        <f>SUMIFS(СВЦЭМ!$D$39:$D$789,СВЦЭМ!$A$39:$A$789,$A65,СВЦЭМ!$B$39:$B$789,X$47)+'СЕТ СН'!$G$11+СВЦЭМ!$D$10+'СЕТ СН'!$G$6-'СЕТ СН'!$G$23</f>
        <v>2200.6780131999999</v>
      </c>
      <c r="Y65" s="36">
        <f>SUMIFS(СВЦЭМ!$D$39:$D$789,СВЦЭМ!$A$39:$A$789,$A65,СВЦЭМ!$B$39:$B$789,Y$47)+'СЕТ СН'!$G$11+СВЦЭМ!$D$10+'СЕТ СН'!$G$6-'СЕТ СН'!$G$23</f>
        <v>2254.2040278200002</v>
      </c>
    </row>
    <row r="66" spans="1:32" ht="15.75" x14ac:dyDescent="0.2">
      <c r="A66" s="35">
        <f t="shared" si="1"/>
        <v>45645</v>
      </c>
      <c r="B66" s="36">
        <f>SUMIFS(СВЦЭМ!$D$39:$D$789,СВЦЭМ!$A$39:$A$789,$A66,СВЦЭМ!$B$39:$B$789,B$47)+'СЕТ СН'!$G$11+СВЦЭМ!$D$10+'СЕТ СН'!$G$6-'СЕТ СН'!$G$23</f>
        <v>2167.02322026</v>
      </c>
      <c r="C66" s="36">
        <f>SUMIFS(СВЦЭМ!$D$39:$D$789,СВЦЭМ!$A$39:$A$789,$A66,СВЦЭМ!$B$39:$B$789,C$47)+'СЕТ СН'!$G$11+СВЦЭМ!$D$10+'СЕТ СН'!$G$6-'СЕТ СН'!$G$23</f>
        <v>2184.5122618099999</v>
      </c>
      <c r="D66" s="36">
        <f>SUMIFS(СВЦЭМ!$D$39:$D$789,СВЦЭМ!$A$39:$A$789,$A66,СВЦЭМ!$B$39:$B$789,D$47)+'СЕТ СН'!$G$11+СВЦЭМ!$D$10+'СЕТ СН'!$G$6-'СЕТ СН'!$G$23</f>
        <v>2250.46361703</v>
      </c>
      <c r="E66" s="36">
        <f>SUMIFS(СВЦЭМ!$D$39:$D$789,СВЦЭМ!$A$39:$A$789,$A66,СВЦЭМ!$B$39:$B$789,E$47)+'СЕТ СН'!$G$11+СВЦЭМ!$D$10+'СЕТ СН'!$G$6-'СЕТ СН'!$G$23</f>
        <v>2254.5207162299998</v>
      </c>
      <c r="F66" s="36">
        <f>SUMIFS(СВЦЭМ!$D$39:$D$789,СВЦЭМ!$A$39:$A$789,$A66,СВЦЭМ!$B$39:$B$789,F$47)+'СЕТ СН'!$G$11+СВЦЭМ!$D$10+'СЕТ СН'!$G$6-'СЕТ СН'!$G$23</f>
        <v>2272.5894681499999</v>
      </c>
      <c r="G66" s="36">
        <f>SUMIFS(СВЦЭМ!$D$39:$D$789,СВЦЭМ!$A$39:$A$789,$A66,СВЦЭМ!$B$39:$B$789,G$47)+'СЕТ СН'!$G$11+СВЦЭМ!$D$10+'СЕТ СН'!$G$6-'СЕТ СН'!$G$23</f>
        <v>2251.3955186399999</v>
      </c>
      <c r="H66" s="36">
        <f>SUMIFS(СВЦЭМ!$D$39:$D$789,СВЦЭМ!$A$39:$A$789,$A66,СВЦЭМ!$B$39:$B$789,H$47)+'СЕТ СН'!$G$11+СВЦЭМ!$D$10+'СЕТ СН'!$G$6-'СЕТ СН'!$G$23</f>
        <v>2214.1654443699999</v>
      </c>
      <c r="I66" s="36">
        <f>SUMIFS(СВЦЭМ!$D$39:$D$789,СВЦЭМ!$A$39:$A$789,$A66,СВЦЭМ!$B$39:$B$789,I$47)+'СЕТ СН'!$G$11+СВЦЭМ!$D$10+'СЕТ СН'!$G$6-'СЕТ СН'!$G$23</f>
        <v>2148.6538914600001</v>
      </c>
      <c r="J66" s="36">
        <f>SUMIFS(СВЦЭМ!$D$39:$D$789,СВЦЭМ!$A$39:$A$789,$A66,СВЦЭМ!$B$39:$B$789,J$47)+'СЕТ СН'!$G$11+СВЦЭМ!$D$10+'СЕТ СН'!$G$6-'СЕТ СН'!$G$23</f>
        <v>2101.4394962800002</v>
      </c>
      <c r="K66" s="36">
        <f>SUMIFS(СВЦЭМ!$D$39:$D$789,СВЦЭМ!$A$39:$A$789,$A66,СВЦЭМ!$B$39:$B$789,K$47)+'СЕТ СН'!$G$11+СВЦЭМ!$D$10+'СЕТ СН'!$G$6-'СЕТ СН'!$G$23</f>
        <v>2045.6809653600001</v>
      </c>
      <c r="L66" s="36">
        <f>SUMIFS(СВЦЭМ!$D$39:$D$789,СВЦЭМ!$A$39:$A$789,$A66,СВЦЭМ!$B$39:$B$789,L$47)+'СЕТ СН'!$G$11+СВЦЭМ!$D$10+'СЕТ СН'!$G$6-'СЕТ СН'!$G$23</f>
        <v>2043.8788510300001</v>
      </c>
      <c r="M66" s="36">
        <f>SUMIFS(СВЦЭМ!$D$39:$D$789,СВЦЭМ!$A$39:$A$789,$A66,СВЦЭМ!$B$39:$B$789,M$47)+'СЕТ СН'!$G$11+СВЦЭМ!$D$10+'СЕТ СН'!$G$6-'СЕТ СН'!$G$23</f>
        <v>2071.0815620399999</v>
      </c>
      <c r="N66" s="36">
        <f>SUMIFS(СВЦЭМ!$D$39:$D$789,СВЦЭМ!$A$39:$A$789,$A66,СВЦЭМ!$B$39:$B$789,N$47)+'СЕТ СН'!$G$11+СВЦЭМ!$D$10+'СЕТ СН'!$G$6-'СЕТ СН'!$G$23</f>
        <v>2078.5262278300002</v>
      </c>
      <c r="O66" s="36">
        <f>SUMIFS(СВЦЭМ!$D$39:$D$789,СВЦЭМ!$A$39:$A$789,$A66,СВЦЭМ!$B$39:$B$789,O$47)+'СЕТ СН'!$G$11+СВЦЭМ!$D$10+'СЕТ СН'!$G$6-'СЕТ СН'!$G$23</f>
        <v>2131.5436350199998</v>
      </c>
      <c r="P66" s="36">
        <f>SUMIFS(СВЦЭМ!$D$39:$D$789,СВЦЭМ!$A$39:$A$789,$A66,СВЦЭМ!$B$39:$B$789,P$47)+'СЕТ СН'!$G$11+СВЦЭМ!$D$10+'СЕТ СН'!$G$6-'СЕТ СН'!$G$23</f>
        <v>2143.1087824299998</v>
      </c>
      <c r="Q66" s="36">
        <f>SUMIFS(СВЦЭМ!$D$39:$D$789,СВЦЭМ!$A$39:$A$789,$A66,СВЦЭМ!$B$39:$B$789,Q$47)+'СЕТ СН'!$G$11+СВЦЭМ!$D$10+'СЕТ СН'!$G$6-'СЕТ СН'!$G$23</f>
        <v>2121.8620930400002</v>
      </c>
      <c r="R66" s="36">
        <f>SUMIFS(СВЦЭМ!$D$39:$D$789,СВЦЭМ!$A$39:$A$789,$A66,СВЦЭМ!$B$39:$B$789,R$47)+'СЕТ СН'!$G$11+СВЦЭМ!$D$10+'СЕТ СН'!$G$6-'СЕТ СН'!$G$23</f>
        <v>2085.0473476699999</v>
      </c>
      <c r="S66" s="36">
        <f>SUMIFS(СВЦЭМ!$D$39:$D$789,СВЦЭМ!$A$39:$A$789,$A66,СВЦЭМ!$B$39:$B$789,S$47)+'СЕТ СН'!$G$11+СВЦЭМ!$D$10+'СЕТ СН'!$G$6-'СЕТ СН'!$G$23</f>
        <v>2049.6542356599998</v>
      </c>
      <c r="T66" s="36">
        <f>SUMIFS(СВЦЭМ!$D$39:$D$789,СВЦЭМ!$A$39:$A$789,$A66,СВЦЭМ!$B$39:$B$789,T$47)+'СЕТ СН'!$G$11+СВЦЭМ!$D$10+'СЕТ СН'!$G$6-'СЕТ СН'!$G$23</f>
        <v>2023.3241232900002</v>
      </c>
      <c r="U66" s="36">
        <f>SUMIFS(СВЦЭМ!$D$39:$D$789,СВЦЭМ!$A$39:$A$789,$A66,СВЦЭМ!$B$39:$B$789,U$47)+'СЕТ СН'!$G$11+СВЦЭМ!$D$10+'СЕТ СН'!$G$6-'СЕТ СН'!$G$23</f>
        <v>2026.6037368700001</v>
      </c>
      <c r="V66" s="36">
        <f>SUMIFS(СВЦЭМ!$D$39:$D$789,СВЦЭМ!$A$39:$A$789,$A66,СВЦЭМ!$B$39:$B$789,V$47)+'СЕТ СН'!$G$11+СВЦЭМ!$D$10+'СЕТ СН'!$G$6-'СЕТ СН'!$G$23</f>
        <v>2042.20106964</v>
      </c>
      <c r="W66" s="36">
        <f>SUMIFS(СВЦЭМ!$D$39:$D$789,СВЦЭМ!$A$39:$A$789,$A66,СВЦЭМ!$B$39:$B$789,W$47)+'СЕТ СН'!$G$11+СВЦЭМ!$D$10+'СЕТ СН'!$G$6-'СЕТ СН'!$G$23</f>
        <v>2101.7913862099999</v>
      </c>
      <c r="X66" s="36">
        <f>SUMIFS(СВЦЭМ!$D$39:$D$789,СВЦЭМ!$A$39:$A$789,$A66,СВЦЭМ!$B$39:$B$789,X$47)+'СЕТ СН'!$G$11+СВЦЭМ!$D$10+'СЕТ СН'!$G$6-'СЕТ СН'!$G$23</f>
        <v>2121.2397437700001</v>
      </c>
      <c r="Y66" s="36">
        <f>SUMIFS(СВЦЭМ!$D$39:$D$789,СВЦЭМ!$A$39:$A$789,$A66,СВЦЭМ!$B$39:$B$789,Y$47)+'СЕТ СН'!$G$11+СВЦЭМ!$D$10+'СЕТ СН'!$G$6-'СЕТ СН'!$G$23</f>
        <v>2143.19287179</v>
      </c>
    </row>
    <row r="67" spans="1:32" ht="15.75" x14ac:dyDescent="0.2">
      <c r="A67" s="35">
        <f t="shared" si="1"/>
        <v>45646</v>
      </c>
      <c r="B67" s="36">
        <f>SUMIFS(СВЦЭМ!$D$39:$D$789,СВЦЭМ!$A$39:$A$789,$A67,СВЦЭМ!$B$39:$B$789,B$47)+'СЕТ СН'!$G$11+СВЦЭМ!$D$10+'СЕТ СН'!$G$6-'СЕТ СН'!$G$23</f>
        <v>2176.3651473200002</v>
      </c>
      <c r="C67" s="36">
        <f>SUMIFS(СВЦЭМ!$D$39:$D$789,СВЦЭМ!$A$39:$A$789,$A67,СВЦЭМ!$B$39:$B$789,C$47)+'СЕТ СН'!$G$11+СВЦЭМ!$D$10+'СЕТ СН'!$G$6-'СЕТ СН'!$G$23</f>
        <v>2210.6563465899999</v>
      </c>
      <c r="D67" s="36">
        <f>SUMIFS(СВЦЭМ!$D$39:$D$789,СВЦЭМ!$A$39:$A$789,$A67,СВЦЭМ!$B$39:$B$789,D$47)+'СЕТ СН'!$G$11+СВЦЭМ!$D$10+'СЕТ СН'!$G$6-'СЕТ СН'!$G$23</f>
        <v>2221.63735404</v>
      </c>
      <c r="E67" s="36">
        <f>SUMIFS(СВЦЭМ!$D$39:$D$789,СВЦЭМ!$A$39:$A$789,$A67,СВЦЭМ!$B$39:$B$789,E$47)+'СЕТ СН'!$G$11+СВЦЭМ!$D$10+'СЕТ СН'!$G$6-'СЕТ СН'!$G$23</f>
        <v>2237.5223127600002</v>
      </c>
      <c r="F67" s="36">
        <f>SUMIFS(СВЦЭМ!$D$39:$D$789,СВЦЭМ!$A$39:$A$789,$A67,СВЦЭМ!$B$39:$B$789,F$47)+'СЕТ СН'!$G$11+СВЦЭМ!$D$10+'СЕТ СН'!$G$6-'СЕТ СН'!$G$23</f>
        <v>2235.5851129900002</v>
      </c>
      <c r="G67" s="36">
        <f>SUMIFS(СВЦЭМ!$D$39:$D$789,СВЦЭМ!$A$39:$A$789,$A67,СВЦЭМ!$B$39:$B$789,G$47)+'СЕТ СН'!$G$11+СВЦЭМ!$D$10+'СЕТ СН'!$G$6-'СЕТ СН'!$G$23</f>
        <v>2218.2047642999996</v>
      </c>
      <c r="H67" s="36">
        <f>SUMIFS(СВЦЭМ!$D$39:$D$789,СВЦЭМ!$A$39:$A$789,$A67,СВЦЭМ!$B$39:$B$789,H$47)+'СЕТ СН'!$G$11+СВЦЭМ!$D$10+'СЕТ СН'!$G$6-'СЕТ СН'!$G$23</f>
        <v>2205.4989286599998</v>
      </c>
      <c r="I67" s="36">
        <f>SUMIFS(СВЦЭМ!$D$39:$D$789,СВЦЭМ!$A$39:$A$789,$A67,СВЦЭМ!$B$39:$B$789,I$47)+'СЕТ СН'!$G$11+СВЦЭМ!$D$10+'СЕТ СН'!$G$6-'СЕТ СН'!$G$23</f>
        <v>2104.6111795800002</v>
      </c>
      <c r="J67" s="36">
        <f>SUMIFS(СВЦЭМ!$D$39:$D$789,СВЦЭМ!$A$39:$A$789,$A67,СВЦЭМ!$B$39:$B$789,J$47)+'СЕТ СН'!$G$11+СВЦЭМ!$D$10+'СЕТ СН'!$G$6-'СЕТ СН'!$G$23</f>
        <v>2031.3745793700002</v>
      </c>
      <c r="K67" s="36">
        <f>SUMIFS(СВЦЭМ!$D$39:$D$789,СВЦЭМ!$A$39:$A$789,$A67,СВЦЭМ!$B$39:$B$789,K$47)+'СЕТ СН'!$G$11+СВЦЭМ!$D$10+'СЕТ СН'!$G$6-'СЕТ СН'!$G$23</f>
        <v>1993.3834326400001</v>
      </c>
      <c r="L67" s="36">
        <f>SUMIFS(СВЦЭМ!$D$39:$D$789,СВЦЭМ!$A$39:$A$789,$A67,СВЦЭМ!$B$39:$B$789,L$47)+'СЕТ СН'!$G$11+СВЦЭМ!$D$10+'СЕТ СН'!$G$6-'СЕТ СН'!$G$23</f>
        <v>1992.5849310600001</v>
      </c>
      <c r="M67" s="36">
        <f>SUMIFS(СВЦЭМ!$D$39:$D$789,СВЦЭМ!$A$39:$A$789,$A67,СВЦЭМ!$B$39:$B$789,M$47)+'СЕТ СН'!$G$11+СВЦЭМ!$D$10+'СЕТ СН'!$G$6-'СЕТ СН'!$G$23</f>
        <v>1987.5213262900002</v>
      </c>
      <c r="N67" s="36">
        <f>SUMIFS(СВЦЭМ!$D$39:$D$789,СВЦЭМ!$A$39:$A$789,$A67,СВЦЭМ!$B$39:$B$789,N$47)+'СЕТ СН'!$G$11+СВЦЭМ!$D$10+'СЕТ СН'!$G$6-'СЕТ СН'!$G$23</f>
        <v>1992.1098233800001</v>
      </c>
      <c r="O67" s="36">
        <f>SUMIFS(СВЦЭМ!$D$39:$D$789,СВЦЭМ!$A$39:$A$789,$A67,СВЦЭМ!$B$39:$B$789,O$47)+'СЕТ СН'!$G$11+СВЦЭМ!$D$10+'СЕТ СН'!$G$6-'СЕТ СН'!$G$23</f>
        <v>2002.2367612900002</v>
      </c>
      <c r="P67" s="36">
        <f>SUMIFS(СВЦЭМ!$D$39:$D$789,СВЦЭМ!$A$39:$A$789,$A67,СВЦЭМ!$B$39:$B$789,P$47)+'СЕТ СН'!$G$11+СВЦЭМ!$D$10+'СЕТ СН'!$G$6-'СЕТ СН'!$G$23</f>
        <v>2010.7644915600001</v>
      </c>
      <c r="Q67" s="36">
        <f>SUMIFS(СВЦЭМ!$D$39:$D$789,СВЦЭМ!$A$39:$A$789,$A67,СВЦЭМ!$B$39:$B$789,Q$47)+'СЕТ СН'!$G$11+СВЦЭМ!$D$10+'СЕТ СН'!$G$6-'СЕТ СН'!$G$23</f>
        <v>1968.0548617200002</v>
      </c>
      <c r="R67" s="36">
        <f>SUMIFS(СВЦЭМ!$D$39:$D$789,СВЦЭМ!$A$39:$A$789,$A67,СВЦЭМ!$B$39:$B$789,R$47)+'СЕТ СН'!$G$11+СВЦЭМ!$D$10+'СЕТ СН'!$G$6-'СЕТ СН'!$G$23</f>
        <v>1978.2925392100001</v>
      </c>
      <c r="S67" s="36">
        <f>SUMIFS(СВЦЭМ!$D$39:$D$789,СВЦЭМ!$A$39:$A$789,$A67,СВЦЭМ!$B$39:$B$789,S$47)+'СЕТ СН'!$G$11+СВЦЭМ!$D$10+'СЕТ СН'!$G$6-'СЕТ СН'!$G$23</f>
        <v>1981.8494294100001</v>
      </c>
      <c r="T67" s="36">
        <f>SUMIFS(СВЦЭМ!$D$39:$D$789,СВЦЭМ!$A$39:$A$789,$A67,СВЦЭМ!$B$39:$B$789,T$47)+'СЕТ СН'!$G$11+СВЦЭМ!$D$10+'СЕТ СН'!$G$6-'СЕТ СН'!$G$23</f>
        <v>1956.9694421600002</v>
      </c>
      <c r="U67" s="36">
        <f>SUMIFS(СВЦЭМ!$D$39:$D$789,СВЦЭМ!$A$39:$A$789,$A67,СВЦЭМ!$B$39:$B$789,U$47)+'СЕТ СН'!$G$11+СВЦЭМ!$D$10+'СЕТ СН'!$G$6-'СЕТ СН'!$G$23</f>
        <v>1976.1472681700002</v>
      </c>
      <c r="V67" s="36">
        <f>SUMIFS(СВЦЭМ!$D$39:$D$789,СВЦЭМ!$A$39:$A$789,$A67,СВЦЭМ!$B$39:$B$789,V$47)+'СЕТ СН'!$G$11+СВЦЭМ!$D$10+'СЕТ СН'!$G$6-'СЕТ СН'!$G$23</f>
        <v>2007.37940346</v>
      </c>
      <c r="W67" s="36">
        <f>SUMIFS(СВЦЭМ!$D$39:$D$789,СВЦЭМ!$A$39:$A$789,$A67,СВЦЭМ!$B$39:$B$789,W$47)+'СЕТ СН'!$G$11+СВЦЭМ!$D$10+'СЕТ СН'!$G$6-'СЕТ СН'!$G$23</f>
        <v>2074.0058201900001</v>
      </c>
      <c r="X67" s="36">
        <f>SUMIFS(СВЦЭМ!$D$39:$D$789,СВЦЭМ!$A$39:$A$789,$A67,СВЦЭМ!$B$39:$B$789,X$47)+'СЕТ СН'!$G$11+СВЦЭМ!$D$10+'СЕТ СН'!$G$6-'СЕТ СН'!$G$23</f>
        <v>2090.9044491899999</v>
      </c>
      <c r="Y67" s="36">
        <f>SUMIFS(СВЦЭМ!$D$39:$D$789,СВЦЭМ!$A$39:$A$789,$A67,СВЦЭМ!$B$39:$B$789,Y$47)+'СЕТ СН'!$G$11+СВЦЭМ!$D$10+'СЕТ СН'!$G$6-'СЕТ СН'!$G$23</f>
        <v>2097.6867015100001</v>
      </c>
    </row>
    <row r="68" spans="1:32" ht="15.75" x14ac:dyDescent="0.2">
      <c r="A68" s="35">
        <f t="shared" si="1"/>
        <v>45647</v>
      </c>
      <c r="B68" s="36">
        <f>SUMIFS(СВЦЭМ!$D$39:$D$789,СВЦЭМ!$A$39:$A$789,$A68,СВЦЭМ!$B$39:$B$789,B$47)+'СЕТ СН'!$G$11+СВЦЭМ!$D$10+'СЕТ СН'!$G$6-'СЕТ СН'!$G$23</f>
        <v>2177.8663334100002</v>
      </c>
      <c r="C68" s="36">
        <f>SUMIFS(СВЦЭМ!$D$39:$D$789,СВЦЭМ!$A$39:$A$789,$A68,СВЦЭМ!$B$39:$B$789,C$47)+'СЕТ СН'!$G$11+СВЦЭМ!$D$10+'СЕТ СН'!$G$6-'СЕТ СН'!$G$23</f>
        <v>2160.2749204900001</v>
      </c>
      <c r="D68" s="36">
        <f>SUMIFS(СВЦЭМ!$D$39:$D$789,СВЦЭМ!$A$39:$A$789,$A68,СВЦЭМ!$B$39:$B$789,D$47)+'СЕТ СН'!$G$11+СВЦЭМ!$D$10+'СЕТ СН'!$G$6-'СЕТ СН'!$G$23</f>
        <v>2225.4566137699999</v>
      </c>
      <c r="E68" s="36">
        <f>SUMIFS(СВЦЭМ!$D$39:$D$789,СВЦЭМ!$A$39:$A$789,$A68,СВЦЭМ!$B$39:$B$789,E$47)+'СЕТ СН'!$G$11+СВЦЭМ!$D$10+'СЕТ СН'!$G$6-'СЕТ СН'!$G$23</f>
        <v>2262.4846528399999</v>
      </c>
      <c r="F68" s="36">
        <f>SUMIFS(СВЦЭМ!$D$39:$D$789,СВЦЭМ!$A$39:$A$789,$A68,СВЦЭМ!$B$39:$B$789,F$47)+'СЕТ СН'!$G$11+СВЦЭМ!$D$10+'СЕТ СН'!$G$6-'СЕТ СН'!$G$23</f>
        <v>2274.2056859199997</v>
      </c>
      <c r="G68" s="36">
        <f>SUMIFS(СВЦЭМ!$D$39:$D$789,СВЦЭМ!$A$39:$A$789,$A68,СВЦЭМ!$B$39:$B$789,G$47)+'СЕТ СН'!$G$11+СВЦЭМ!$D$10+'СЕТ СН'!$G$6-'СЕТ СН'!$G$23</f>
        <v>2255.7420819600002</v>
      </c>
      <c r="H68" s="36">
        <f>SUMIFS(СВЦЭМ!$D$39:$D$789,СВЦЭМ!$A$39:$A$789,$A68,СВЦЭМ!$B$39:$B$789,H$47)+'СЕТ СН'!$G$11+СВЦЭМ!$D$10+'СЕТ СН'!$G$6-'СЕТ СН'!$G$23</f>
        <v>2232.6210961799998</v>
      </c>
      <c r="I68" s="36">
        <f>SUMIFS(СВЦЭМ!$D$39:$D$789,СВЦЭМ!$A$39:$A$789,$A68,СВЦЭМ!$B$39:$B$789,I$47)+'СЕТ СН'!$G$11+СВЦЭМ!$D$10+'СЕТ СН'!$G$6-'СЕТ СН'!$G$23</f>
        <v>2182.9625977800001</v>
      </c>
      <c r="J68" s="36">
        <f>SUMIFS(СВЦЭМ!$D$39:$D$789,СВЦЭМ!$A$39:$A$789,$A68,СВЦЭМ!$B$39:$B$789,J$47)+'СЕТ СН'!$G$11+СВЦЭМ!$D$10+'СЕТ СН'!$G$6-'СЕТ СН'!$G$23</f>
        <v>2123.44280901</v>
      </c>
      <c r="K68" s="36">
        <f>SUMIFS(СВЦЭМ!$D$39:$D$789,СВЦЭМ!$A$39:$A$789,$A68,СВЦЭМ!$B$39:$B$789,K$47)+'СЕТ СН'!$G$11+СВЦЭМ!$D$10+'СЕТ СН'!$G$6-'СЕТ СН'!$G$23</f>
        <v>2039.0694480500001</v>
      </c>
      <c r="L68" s="36">
        <f>SUMIFS(СВЦЭМ!$D$39:$D$789,СВЦЭМ!$A$39:$A$789,$A68,СВЦЭМ!$B$39:$B$789,L$47)+'СЕТ СН'!$G$11+СВЦЭМ!$D$10+'СЕТ СН'!$G$6-'СЕТ СН'!$G$23</f>
        <v>2012.5243992800001</v>
      </c>
      <c r="M68" s="36">
        <f>SUMIFS(СВЦЭМ!$D$39:$D$789,СВЦЭМ!$A$39:$A$789,$A68,СВЦЭМ!$B$39:$B$789,M$47)+'СЕТ СН'!$G$11+СВЦЭМ!$D$10+'СЕТ СН'!$G$6-'СЕТ СН'!$G$23</f>
        <v>2010.4531731700001</v>
      </c>
      <c r="N68" s="36">
        <f>SUMIFS(СВЦЭМ!$D$39:$D$789,СВЦЭМ!$A$39:$A$789,$A68,СВЦЭМ!$B$39:$B$789,N$47)+'СЕТ СН'!$G$11+СВЦЭМ!$D$10+'СЕТ СН'!$G$6-'СЕТ СН'!$G$23</f>
        <v>2019.3723838000001</v>
      </c>
      <c r="O68" s="36">
        <f>SUMIFS(СВЦЭМ!$D$39:$D$789,СВЦЭМ!$A$39:$A$789,$A68,СВЦЭМ!$B$39:$B$789,O$47)+'СЕТ СН'!$G$11+СВЦЭМ!$D$10+'СЕТ СН'!$G$6-'СЕТ СН'!$G$23</f>
        <v>2033.4289134800001</v>
      </c>
      <c r="P68" s="36">
        <f>SUMIFS(СВЦЭМ!$D$39:$D$789,СВЦЭМ!$A$39:$A$789,$A68,СВЦЭМ!$B$39:$B$789,P$47)+'СЕТ СН'!$G$11+СВЦЭМ!$D$10+'СЕТ СН'!$G$6-'СЕТ СН'!$G$23</f>
        <v>2030.7668697500001</v>
      </c>
      <c r="Q68" s="36">
        <f>SUMIFS(СВЦЭМ!$D$39:$D$789,СВЦЭМ!$A$39:$A$789,$A68,СВЦЭМ!$B$39:$B$789,Q$47)+'СЕТ СН'!$G$11+СВЦЭМ!$D$10+'СЕТ СН'!$G$6-'СЕТ СН'!$G$23</f>
        <v>2024.3288031300001</v>
      </c>
      <c r="R68" s="36">
        <f>SUMIFS(СВЦЭМ!$D$39:$D$789,СВЦЭМ!$A$39:$A$789,$A68,СВЦЭМ!$B$39:$B$789,R$47)+'СЕТ СН'!$G$11+СВЦЭМ!$D$10+'СЕТ СН'!$G$6-'СЕТ СН'!$G$23</f>
        <v>2034.45895066</v>
      </c>
      <c r="S68" s="36">
        <f>SUMIFS(СВЦЭМ!$D$39:$D$789,СВЦЭМ!$A$39:$A$789,$A68,СВЦЭМ!$B$39:$B$789,S$47)+'СЕТ СН'!$G$11+СВЦЭМ!$D$10+'СЕТ СН'!$G$6-'СЕТ СН'!$G$23</f>
        <v>2025.0817533500001</v>
      </c>
      <c r="T68" s="36">
        <f>SUMIFS(СВЦЭМ!$D$39:$D$789,СВЦЭМ!$A$39:$A$789,$A68,СВЦЭМ!$B$39:$B$789,T$47)+'СЕТ СН'!$G$11+СВЦЭМ!$D$10+'СЕТ СН'!$G$6-'СЕТ СН'!$G$23</f>
        <v>1996.6261628700001</v>
      </c>
      <c r="U68" s="36">
        <f>SUMIFS(СВЦЭМ!$D$39:$D$789,СВЦЭМ!$A$39:$A$789,$A68,СВЦЭМ!$B$39:$B$789,U$47)+'СЕТ СН'!$G$11+СВЦЭМ!$D$10+'СЕТ СН'!$G$6-'СЕТ СН'!$G$23</f>
        <v>2012.8801028300002</v>
      </c>
      <c r="V68" s="36">
        <f>SUMIFS(СВЦЭМ!$D$39:$D$789,СВЦЭМ!$A$39:$A$789,$A68,СВЦЭМ!$B$39:$B$789,V$47)+'СЕТ СН'!$G$11+СВЦЭМ!$D$10+'СЕТ СН'!$G$6-'СЕТ СН'!$G$23</f>
        <v>2050.9849464499998</v>
      </c>
      <c r="W68" s="36">
        <f>SUMIFS(СВЦЭМ!$D$39:$D$789,СВЦЭМ!$A$39:$A$789,$A68,СВЦЭМ!$B$39:$B$789,W$47)+'СЕТ СН'!$G$11+СВЦЭМ!$D$10+'СЕТ СН'!$G$6-'СЕТ СН'!$G$23</f>
        <v>2058.25912066</v>
      </c>
      <c r="X68" s="36">
        <f>SUMIFS(СВЦЭМ!$D$39:$D$789,СВЦЭМ!$A$39:$A$789,$A68,СВЦЭМ!$B$39:$B$789,X$47)+'СЕТ СН'!$G$11+СВЦЭМ!$D$10+'СЕТ СН'!$G$6-'СЕТ СН'!$G$23</f>
        <v>2089.7255334800002</v>
      </c>
      <c r="Y68" s="36">
        <f>SUMIFS(СВЦЭМ!$D$39:$D$789,СВЦЭМ!$A$39:$A$789,$A68,СВЦЭМ!$B$39:$B$789,Y$47)+'СЕТ СН'!$G$11+СВЦЭМ!$D$10+'СЕТ СН'!$G$6-'СЕТ СН'!$G$23</f>
        <v>2110.3299465199998</v>
      </c>
    </row>
    <row r="69" spans="1:32" ht="15.75" x14ac:dyDescent="0.2">
      <c r="A69" s="35">
        <f t="shared" si="1"/>
        <v>45648</v>
      </c>
      <c r="B69" s="36">
        <f>SUMIFS(СВЦЭМ!$D$39:$D$789,СВЦЭМ!$A$39:$A$789,$A69,СВЦЭМ!$B$39:$B$789,B$47)+'СЕТ СН'!$G$11+СВЦЭМ!$D$10+'СЕТ СН'!$G$6-'СЕТ СН'!$G$23</f>
        <v>2132.95410004</v>
      </c>
      <c r="C69" s="36">
        <f>SUMIFS(СВЦЭМ!$D$39:$D$789,СВЦЭМ!$A$39:$A$789,$A69,СВЦЭМ!$B$39:$B$789,C$47)+'СЕТ СН'!$G$11+СВЦЭМ!$D$10+'СЕТ СН'!$G$6-'СЕТ СН'!$G$23</f>
        <v>2239.80074625</v>
      </c>
      <c r="D69" s="36">
        <f>SUMIFS(СВЦЭМ!$D$39:$D$789,СВЦЭМ!$A$39:$A$789,$A69,СВЦЭМ!$B$39:$B$789,D$47)+'СЕТ СН'!$G$11+СВЦЭМ!$D$10+'СЕТ СН'!$G$6-'СЕТ СН'!$G$23</f>
        <v>2261.12850837</v>
      </c>
      <c r="E69" s="36">
        <f>SUMIFS(СВЦЭМ!$D$39:$D$789,СВЦЭМ!$A$39:$A$789,$A69,СВЦЭМ!$B$39:$B$789,E$47)+'СЕТ СН'!$G$11+СВЦЭМ!$D$10+'СЕТ СН'!$G$6-'СЕТ СН'!$G$23</f>
        <v>2281.2982648399998</v>
      </c>
      <c r="F69" s="36">
        <f>SUMIFS(СВЦЭМ!$D$39:$D$789,СВЦЭМ!$A$39:$A$789,$A69,СВЦЭМ!$B$39:$B$789,F$47)+'СЕТ СН'!$G$11+СВЦЭМ!$D$10+'СЕТ СН'!$G$6-'СЕТ СН'!$G$23</f>
        <v>2289.88389783</v>
      </c>
      <c r="G69" s="36">
        <f>SUMIFS(СВЦЭМ!$D$39:$D$789,СВЦЭМ!$A$39:$A$789,$A69,СВЦЭМ!$B$39:$B$789,G$47)+'СЕТ СН'!$G$11+СВЦЭМ!$D$10+'СЕТ СН'!$G$6-'СЕТ СН'!$G$23</f>
        <v>2292.3575595100001</v>
      </c>
      <c r="H69" s="36">
        <f>SUMIFS(СВЦЭМ!$D$39:$D$789,СВЦЭМ!$A$39:$A$789,$A69,СВЦЭМ!$B$39:$B$789,H$47)+'СЕТ СН'!$G$11+СВЦЭМ!$D$10+'СЕТ СН'!$G$6-'СЕТ СН'!$G$23</f>
        <v>2270.7686366099997</v>
      </c>
      <c r="I69" s="36">
        <f>SUMIFS(СВЦЭМ!$D$39:$D$789,СВЦЭМ!$A$39:$A$789,$A69,СВЦЭМ!$B$39:$B$789,I$47)+'СЕТ СН'!$G$11+СВЦЭМ!$D$10+'СЕТ СН'!$G$6-'СЕТ СН'!$G$23</f>
        <v>2244.2685138299998</v>
      </c>
      <c r="J69" s="36">
        <f>SUMIFS(СВЦЭМ!$D$39:$D$789,СВЦЭМ!$A$39:$A$789,$A69,СВЦЭМ!$B$39:$B$789,J$47)+'СЕТ СН'!$G$11+СВЦЭМ!$D$10+'СЕТ СН'!$G$6-'СЕТ СН'!$G$23</f>
        <v>2151.4710700099999</v>
      </c>
      <c r="K69" s="36">
        <f>SUMIFS(СВЦЭМ!$D$39:$D$789,СВЦЭМ!$A$39:$A$789,$A69,СВЦЭМ!$B$39:$B$789,K$47)+'СЕТ СН'!$G$11+СВЦЭМ!$D$10+'СЕТ СН'!$G$6-'СЕТ СН'!$G$23</f>
        <v>2110.5447245700002</v>
      </c>
      <c r="L69" s="36">
        <f>SUMIFS(СВЦЭМ!$D$39:$D$789,СВЦЭМ!$A$39:$A$789,$A69,СВЦЭМ!$B$39:$B$789,L$47)+'СЕТ СН'!$G$11+СВЦЭМ!$D$10+'СЕТ СН'!$G$6-'СЕТ СН'!$G$23</f>
        <v>2070.5210734000002</v>
      </c>
      <c r="M69" s="36">
        <f>SUMIFS(СВЦЭМ!$D$39:$D$789,СВЦЭМ!$A$39:$A$789,$A69,СВЦЭМ!$B$39:$B$789,M$47)+'СЕТ СН'!$G$11+СВЦЭМ!$D$10+'СЕТ СН'!$G$6-'СЕТ СН'!$G$23</f>
        <v>2067.2186846099999</v>
      </c>
      <c r="N69" s="36">
        <f>SUMIFS(СВЦЭМ!$D$39:$D$789,СВЦЭМ!$A$39:$A$789,$A69,СВЦЭМ!$B$39:$B$789,N$47)+'СЕТ СН'!$G$11+СВЦЭМ!$D$10+'СЕТ СН'!$G$6-'СЕТ СН'!$G$23</f>
        <v>2077.1577619999998</v>
      </c>
      <c r="O69" s="36">
        <f>SUMIFS(СВЦЭМ!$D$39:$D$789,СВЦЭМ!$A$39:$A$789,$A69,СВЦЭМ!$B$39:$B$789,O$47)+'СЕТ СН'!$G$11+СВЦЭМ!$D$10+'СЕТ СН'!$G$6-'СЕТ СН'!$G$23</f>
        <v>2096.7011995900002</v>
      </c>
      <c r="P69" s="36">
        <f>SUMIFS(СВЦЭМ!$D$39:$D$789,СВЦЭМ!$A$39:$A$789,$A69,СВЦЭМ!$B$39:$B$789,P$47)+'СЕТ СН'!$G$11+СВЦЭМ!$D$10+'СЕТ СН'!$G$6-'СЕТ СН'!$G$23</f>
        <v>2108.2250584100002</v>
      </c>
      <c r="Q69" s="36">
        <f>SUMIFS(СВЦЭМ!$D$39:$D$789,СВЦЭМ!$A$39:$A$789,$A69,СВЦЭМ!$B$39:$B$789,Q$47)+'СЕТ СН'!$G$11+СВЦЭМ!$D$10+'СЕТ СН'!$G$6-'СЕТ СН'!$G$23</f>
        <v>2129.8818093499999</v>
      </c>
      <c r="R69" s="36">
        <f>SUMIFS(СВЦЭМ!$D$39:$D$789,СВЦЭМ!$A$39:$A$789,$A69,СВЦЭМ!$B$39:$B$789,R$47)+'СЕТ СН'!$G$11+СВЦЭМ!$D$10+'СЕТ СН'!$G$6-'СЕТ СН'!$G$23</f>
        <v>2116.6642144000002</v>
      </c>
      <c r="S69" s="36">
        <f>SUMIFS(СВЦЭМ!$D$39:$D$789,СВЦЭМ!$A$39:$A$789,$A69,СВЦЭМ!$B$39:$B$789,S$47)+'СЕТ СН'!$G$11+СВЦЭМ!$D$10+'СЕТ СН'!$G$6-'СЕТ СН'!$G$23</f>
        <v>2071.7065429499999</v>
      </c>
      <c r="T69" s="36">
        <f>SUMIFS(СВЦЭМ!$D$39:$D$789,СВЦЭМ!$A$39:$A$789,$A69,СВЦЭМ!$B$39:$B$789,T$47)+'СЕТ СН'!$G$11+СВЦЭМ!$D$10+'СЕТ СН'!$G$6-'СЕТ СН'!$G$23</f>
        <v>2027.68142962</v>
      </c>
      <c r="U69" s="36">
        <f>SUMIFS(СВЦЭМ!$D$39:$D$789,СВЦЭМ!$A$39:$A$789,$A69,СВЦЭМ!$B$39:$B$789,U$47)+'СЕТ СН'!$G$11+СВЦЭМ!$D$10+'СЕТ СН'!$G$6-'СЕТ СН'!$G$23</f>
        <v>2036.1179414300002</v>
      </c>
      <c r="V69" s="36">
        <f>SUMIFS(СВЦЭМ!$D$39:$D$789,СВЦЭМ!$A$39:$A$789,$A69,СВЦЭМ!$B$39:$B$789,V$47)+'СЕТ СН'!$G$11+СВЦЭМ!$D$10+'СЕТ СН'!$G$6-'СЕТ СН'!$G$23</f>
        <v>2049.2901905499998</v>
      </c>
      <c r="W69" s="36">
        <f>SUMIFS(СВЦЭМ!$D$39:$D$789,СВЦЭМ!$A$39:$A$789,$A69,СВЦЭМ!$B$39:$B$789,W$47)+'СЕТ СН'!$G$11+СВЦЭМ!$D$10+'СЕТ СН'!$G$6-'СЕТ СН'!$G$23</f>
        <v>2063.4036619100002</v>
      </c>
      <c r="X69" s="36">
        <f>SUMIFS(СВЦЭМ!$D$39:$D$789,СВЦЭМ!$A$39:$A$789,$A69,СВЦЭМ!$B$39:$B$789,X$47)+'СЕТ СН'!$G$11+СВЦЭМ!$D$10+'СЕТ СН'!$G$6-'СЕТ СН'!$G$23</f>
        <v>2090.0600599899999</v>
      </c>
      <c r="Y69" s="36">
        <f>SUMIFS(СВЦЭМ!$D$39:$D$789,СВЦЭМ!$A$39:$A$789,$A69,СВЦЭМ!$B$39:$B$789,Y$47)+'СЕТ СН'!$G$11+СВЦЭМ!$D$10+'СЕТ СН'!$G$6-'СЕТ СН'!$G$23</f>
        <v>2136.7841055700001</v>
      </c>
    </row>
    <row r="70" spans="1:32" ht="15.75" x14ac:dyDescent="0.2">
      <c r="A70" s="35">
        <f t="shared" si="1"/>
        <v>45649</v>
      </c>
      <c r="B70" s="36">
        <f>SUMIFS(СВЦЭМ!$D$39:$D$789,СВЦЭМ!$A$39:$A$789,$A70,СВЦЭМ!$B$39:$B$789,B$47)+'СЕТ СН'!$G$11+СВЦЭМ!$D$10+'СЕТ СН'!$G$6-'СЕТ СН'!$G$23</f>
        <v>2112.57014226</v>
      </c>
      <c r="C70" s="36">
        <f>SUMIFS(СВЦЭМ!$D$39:$D$789,СВЦЭМ!$A$39:$A$789,$A70,СВЦЭМ!$B$39:$B$789,C$47)+'СЕТ СН'!$G$11+СВЦЭМ!$D$10+'СЕТ СН'!$G$6-'СЕТ СН'!$G$23</f>
        <v>2167.0333666900001</v>
      </c>
      <c r="D70" s="36">
        <f>SUMIFS(СВЦЭМ!$D$39:$D$789,СВЦЭМ!$A$39:$A$789,$A70,СВЦЭМ!$B$39:$B$789,D$47)+'СЕТ СН'!$G$11+СВЦЭМ!$D$10+'СЕТ СН'!$G$6-'СЕТ СН'!$G$23</f>
        <v>2232.0941048499999</v>
      </c>
      <c r="E70" s="36">
        <f>SUMIFS(СВЦЭМ!$D$39:$D$789,СВЦЭМ!$A$39:$A$789,$A70,СВЦЭМ!$B$39:$B$789,E$47)+'СЕТ СН'!$G$11+СВЦЭМ!$D$10+'СЕТ СН'!$G$6-'СЕТ СН'!$G$23</f>
        <v>2294.6539956500001</v>
      </c>
      <c r="F70" s="36">
        <f>SUMIFS(СВЦЭМ!$D$39:$D$789,СВЦЭМ!$A$39:$A$789,$A70,СВЦЭМ!$B$39:$B$789,F$47)+'СЕТ СН'!$G$11+СВЦЭМ!$D$10+'СЕТ СН'!$G$6-'СЕТ СН'!$G$23</f>
        <v>2238.9591061800002</v>
      </c>
      <c r="G70" s="36">
        <f>SUMIFS(СВЦЭМ!$D$39:$D$789,СВЦЭМ!$A$39:$A$789,$A70,СВЦЭМ!$B$39:$B$789,G$47)+'СЕТ СН'!$G$11+СВЦЭМ!$D$10+'СЕТ СН'!$G$6-'СЕТ СН'!$G$23</f>
        <v>2215.3576587299999</v>
      </c>
      <c r="H70" s="36">
        <f>SUMIFS(СВЦЭМ!$D$39:$D$789,СВЦЭМ!$A$39:$A$789,$A70,СВЦЭМ!$B$39:$B$789,H$47)+'СЕТ СН'!$G$11+СВЦЭМ!$D$10+'СЕТ СН'!$G$6-'СЕТ СН'!$G$23</f>
        <v>2195.5188690800001</v>
      </c>
      <c r="I70" s="36">
        <f>SUMIFS(СВЦЭМ!$D$39:$D$789,СВЦЭМ!$A$39:$A$789,$A70,СВЦЭМ!$B$39:$B$789,I$47)+'СЕТ СН'!$G$11+СВЦЭМ!$D$10+'СЕТ СН'!$G$6-'СЕТ СН'!$G$23</f>
        <v>2180.6094326000002</v>
      </c>
      <c r="J70" s="36">
        <f>SUMIFS(СВЦЭМ!$D$39:$D$789,СВЦЭМ!$A$39:$A$789,$A70,СВЦЭМ!$B$39:$B$789,J$47)+'СЕТ СН'!$G$11+СВЦЭМ!$D$10+'СЕТ СН'!$G$6-'СЕТ СН'!$G$23</f>
        <v>2113.0697904499998</v>
      </c>
      <c r="K70" s="36">
        <f>SUMIFS(СВЦЭМ!$D$39:$D$789,СВЦЭМ!$A$39:$A$789,$A70,СВЦЭМ!$B$39:$B$789,K$47)+'СЕТ СН'!$G$11+СВЦЭМ!$D$10+'СЕТ СН'!$G$6-'СЕТ СН'!$G$23</f>
        <v>2044.4574800700002</v>
      </c>
      <c r="L70" s="36">
        <f>SUMIFS(СВЦЭМ!$D$39:$D$789,СВЦЭМ!$A$39:$A$789,$A70,СВЦЭМ!$B$39:$B$789,L$47)+'СЕТ СН'!$G$11+СВЦЭМ!$D$10+'СЕТ СН'!$G$6-'СЕТ СН'!$G$23</f>
        <v>2037.4039235600001</v>
      </c>
      <c r="M70" s="36">
        <f>SUMIFS(СВЦЭМ!$D$39:$D$789,СВЦЭМ!$A$39:$A$789,$A70,СВЦЭМ!$B$39:$B$789,M$47)+'СЕТ СН'!$G$11+СВЦЭМ!$D$10+'СЕТ СН'!$G$6-'СЕТ СН'!$G$23</f>
        <v>2050.7996974100001</v>
      </c>
      <c r="N70" s="36">
        <f>SUMIFS(СВЦЭМ!$D$39:$D$789,СВЦЭМ!$A$39:$A$789,$A70,СВЦЭМ!$B$39:$B$789,N$47)+'СЕТ СН'!$G$11+СВЦЭМ!$D$10+'СЕТ СН'!$G$6-'СЕТ СН'!$G$23</f>
        <v>2055.1675814</v>
      </c>
      <c r="O70" s="36">
        <f>SUMIFS(СВЦЭМ!$D$39:$D$789,СВЦЭМ!$A$39:$A$789,$A70,СВЦЭМ!$B$39:$B$789,O$47)+'СЕТ СН'!$G$11+СВЦЭМ!$D$10+'СЕТ СН'!$G$6-'СЕТ СН'!$G$23</f>
        <v>2078.5723737399999</v>
      </c>
      <c r="P70" s="36">
        <f>SUMIFS(СВЦЭМ!$D$39:$D$789,СВЦЭМ!$A$39:$A$789,$A70,СВЦЭМ!$B$39:$B$789,P$47)+'СЕТ СН'!$G$11+СВЦЭМ!$D$10+'СЕТ СН'!$G$6-'СЕТ СН'!$G$23</f>
        <v>2112.5937113199998</v>
      </c>
      <c r="Q70" s="36">
        <f>SUMIFS(СВЦЭМ!$D$39:$D$789,СВЦЭМ!$A$39:$A$789,$A70,СВЦЭМ!$B$39:$B$789,Q$47)+'СЕТ СН'!$G$11+СВЦЭМ!$D$10+'СЕТ СН'!$G$6-'СЕТ СН'!$G$23</f>
        <v>2124.4044324800002</v>
      </c>
      <c r="R70" s="36">
        <f>SUMIFS(СВЦЭМ!$D$39:$D$789,СВЦЭМ!$A$39:$A$789,$A70,СВЦЭМ!$B$39:$B$789,R$47)+'СЕТ СН'!$G$11+СВЦЭМ!$D$10+'СЕТ СН'!$G$6-'СЕТ СН'!$G$23</f>
        <v>2098.9960359000002</v>
      </c>
      <c r="S70" s="36">
        <f>SUMIFS(СВЦЭМ!$D$39:$D$789,СВЦЭМ!$A$39:$A$789,$A70,СВЦЭМ!$B$39:$B$789,S$47)+'СЕТ СН'!$G$11+СВЦЭМ!$D$10+'СЕТ СН'!$G$6-'СЕТ СН'!$G$23</f>
        <v>2079.9495076799999</v>
      </c>
      <c r="T70" s="36">
        <f>SUMIFS(СВЦЭМ!$D$39:$D$789,СВЦЭМ!$A$39:$A$789,$A70,СВЦЭМ!$B$39:$B$789,T$47)+'СЕТ СН'!$G$11+СВЦЭМ!$D$10+'СЕТ СН'!$G$6-'СЕТ СН'!$G$23</f>
        <v>2065.4738037100001</v>
      </c>
      <c r="U70" s="36">
        <f>SUMIFS(СВЦЭМ!$D$39:$D$789,СВЦЭМ!$A$39:$A$789,$A70,СВЦЭМ!$B$39:$B$789,U$47)+'СЕТ СН'!$G$11+СВЦЭМ!$D$10+'СЕТ СН'!$G$6-'СЕТ СН'!$G$23</f>
        <v>2063.6262326699998</v>
      </c>
      <c r="V70" s="36">
        <f>SUMIFS(СВЦЭМ!$D$39:$D$789,СВЦЭМ!$A$39:$A$789,$A70,СВЦЭМ!$B$39:$B$789,V$47)+'СЕТ СН'!$G$11+СВЦЭМ!$D$10+'СЕТ СН'!$G$6-'СЕТ СН'!$G$23</f>
        <v>2042.4636194300001</v>
      </c>
      <c r="W70" s="36">
        <f>SUMIFS(СВЦЭМ!$D$39:$D$789,СВЦЭМ!$A$39:$A$789,$A70,СВЦЭМ!$B$39:$B$789,W$47)+'СЕТ СН'!$G$11+СВЦЭМ!$D$10+'СЕТ СН'!$G$6-'СЕТ СН'!$G$23</f>
        <v>2041.8781866900001</v>
      </c>
      <c r="X70" s="36">
        <f>SUMIFS(СВЦЭМ!$D$39:$D$789,СВЦЭМ!$A$39:$A$789,$A70,СВЦЭМ!$B$39:$B$789,X$47)+'СЕТ СН'!$G$11+СВЦЭМ!$D$10+'СЕТ СН'!$G$6-'СЕТ СН'!$G$23</f>
        <v>2095.6457876700001</v>
      </c>
      <c r="Y70" s="36">
        <f>SUMIFS(СВЦЭМ!$D$39:$D$789,СВЦЭМ!$A$39:$A$789,$A70,СВЦЭМ!$B$39:$B$789,Y$47)+'СЕТ СН'!$G$11+СВЦЭМ!$D$10+'СЕТ СН'!$G$6-'СЕТ СН'!$G$23</f>
        <v>2122.9106772499999</v>
      </c>
    </row>
    <row r="71" spans="1:32" ht="15.75" x14ac:dyDescent="0.2">
      <c r="A71" s="35">
        <f t="shared" si="1"/>
        <v>45650</v>
      </c>
      <c r="B71" s="36">
        <f>SUMIFS(СВЦЭМ!$D$39:$D$789,СВЦЭМ!$A$39:$A$789,$A71,СВЦЭМ!$B$39:$B$789,B$47)+'СЕТ СН'!$G$11+СВЦЭМ!$D$10+'СЕТ СН'!$G$6-'СЕТ СН'!$G$23</f>
        <v>2176.7336571699998</v>
      </c>
      <c r="C71" s="36">
        <f>SUMIFS(СВЦЭМ!$D$39:$D$789,СВЦЭМ!$A$39:$A$789,$A71,СВЦЭМ!$B$39:$B$789,C$47)+'СЕТ СН'!$G$11+СВЦЭМ!$D$10+'СЕТ СН'!$G$6-'СЕТ СН'!$G$23</f>
        <v>2276.4324981599998</v>
      </c>
      <c r="D71" s="36">
        <f>SUMIFS(СВЦЭМ!$D$39:$D$789,СВЦЭМ!$A$39:$A$789,$A71,СВЦЭМ!$B$39:$B$789,D$47)+'СЕТ СН'!$G$11+СВЦЭМ!$D$10+'СЕТ СН'!$G$6-'СЕТ СН'!$G$23</f>
        <v>2272.33019436</v>
      </c>
      <c r="E71" s="36">
        <f>SUMIFS(СВЦЭМ!$D$39:$D$789,СВЦЭМ!$A$39:$A$789,$A71,СВЦЭМ!$B$39:$B$789,E$47)+'СЕТ СН'!$G$11+СВЦЭМ!$D$10+'СЕТ СН'!$G$6-'СЕТ СН'!$G$23</f>
        <v>2272.78392549</v>
      </c>
      <c r="F71" s="36">
        <f>SUMIFS(СВЦЭМ!$D$39:$D$789,СВЦЭМ!$A$39:$A$789,$A71,СВЦЭМ!$B$39:$B$789,F$47)+'СЕТ СН'!$G$11+СВЦЭМ!$D$10+'СЕТ СН'!$G$6-'СЕТ СН'!$G$23</f>
        <v>2264.4000252000001</v>
      </c>
      <c r="G71" s="36">
        <f>SUMIFS(СВЦЭМ!$D$39:$D$789,СВЦЭМ!$A$39:$A$789,$A71,СВЦЭМ!$B$39:$B$789,G$47)+'СЕТ СН'!$G$11+СВЦЭМ!$D$10+'СЕТ СН'!$G$6-'СЕТ СН'!$G$23</f>
        <v>2248.4268721999997</v>
      </c>
      <c r="H71" s="36">
        <f>SUMIFS(СВЦЭМ!$D$39:$D$789,СВЦЭМ!$A$39:$A$789,$A71,СВЦЭМ!$B$39:$B$789,H$47)+'СЕТ СН'!$G$11+СВЦЭМ!$D$10+'СЕТ СН'!$G$6-'СЕТ СН'!$G$23</f>
        <v>2232.2995043199999</v>
      </c>
      <c r="I71" s="36">
        <f>SUMIFS(СВЦЭМ!$D$39:$D$789,СВЦЭМ!$A$39:$A$789,$A71,СВЦЭМ!$B$39:$B$789,I$47)+'СЕТ СН'!$G$11+СВЦЭМ!$D$10+'СЕТ СН'!$G$6-'СЕТ СН'!$G$23</f>
        <v>2172.87244831</v>
      </c>
      <c r="J71" s="36">
        <f>SUMIFS(СВЦЭМ!$D$39:$D$789,СВЦЭМ!$A$39:$A$789,$A71,СВЦЭМ!$B$39:$B$789,J$47)+'СЕТ СН'!$G$11+СВЦЭМ!$D$10+'СЕТ СН'!$G$6-'СЕТ СН'!$G$23</f>
        <v>2142.90493238</v>
      </c>
      <c r="K71" s="36">
        <f>SUMIFS(СВЦЭМ!$D$39:$D$789,СВЦЭМ!$A$39:$A$789,$A71,СВЦЭМ!$B$39:$B$789,K$47)+'СЕТ СН'!$G$11+СВЦЭМ!$D$10+'СЕТ СН'!$G$6-'СЕТ СН'!$G$23</f>
        <v>2150.03822902</v>
      </c>
      <c r="L71" s="36">
        <f>SUMIFS(СВЦЭМ!$D$39:$D$789,СВЦЭМ!$A$39:$A$789,$A71,СВЦЭМ!$B$39:$B$789,L$47)+'СЕТ СН'!$G$11+СВЦЭМ!$D$10+'СЕТ СН'!$G$6-'СЕТ СН'!$G$23</f>
        <v>2120.0525295399998</v>
      </c>
      <c r="M71" s="36">
        <f>SUMIFS(СВЦЭМ!$D$39:$D$789,СВЦЭМ!$A$39:$A$789,$A71,СВЦЭМ!$B$39:$B$789,M$47)+'СЕТ СН'!$G$11+СВЦЭМ!$D$10+'СЕТ СН'!$G$6-'СЕТ СН'!$G$23</f>
        <v>2055.26450127</v>
      </c>
      <c r="N71" s="36">
        <f>SUMIFS(СВЦЭМ!$D$39:$D$789,СВЦЭМ!$A$39:$A$789,$A71,СВЦЭМ!$B$39:$B$789,N$47)+'СЕТ СН'!$G$11+СВЦЭМ!$D$10+'СЕТ СН'!$G$6-'СЕТ СН'!$G$23</f>
        <v>2074.02566381</v>
      </c>
      <c r="O71" s="36">
        <f>SUMIFS(СВЦЭМ!$D$39:$D$789,СВЦЭМ!$A$39:$A$789,$A71,СВЦЭМ!$B$39:$B$789,O$47)+'СЕТ СН'!$G$11+СВЦЭМ!$D$10+'СЕТ СН'!$G$6-'СЕТ СН'!$G$23</f>
        <v>2124.1784014300001</v>
      </c>
      <c r="P71" s="36">
        <f>SUMIFS(СВЦЭМ!$D$39:$D$789,СВЦЭМ!$A$39:$A$789,$A71,СВЦЭМ!$B$39:$B$789,P$47)+'СЕТ СН'!$G$11+СВЦЭМ!$D$10+'СЕТ СН'!$G$6-'СЕТ СН'!$G$23</f>
        <v>2118.8944631600002</v>
      </c>
      <c r="Q71" s="36">
        <f>SUMIFS(СВЦЭМ!$D$39:$D$789,СВЦЭМ!$A$39:$A$789,$A71,СВЦЭМ!$B$39:$B$789,Q$47)+'СЕТ СН'!$G$11+СВЦЭМ!$D$10+'СЕТ СН'!$G$6-'СЕТ СН'!$G$23</f>
        <v>2058.8141445400001</v>
      </c>
      <c r="R71" s="36">
        <f>SUMIFS(СВЦЭМ!$D$39:$D$789,СВЦЭМ!$A$39:$A$789,$A71,СВЦЭМ!$B$39:$B$789,R$47)+'СЕТ СН'!$G$11+СВЦЭМ!$D$10+'СЕТ СН'!$G$6-'СЕТ СН'!$G$23</f>
        <v>2074.56477344</v>
      </c>
      <c r="S71" s="36">
        <f>SUMIFS(СВЦЭМ!$D$39:$D$789,СВЦЭМ!$A$39:$A$789,$A71,СВЦЭМ!$B$39:$B$789,S$47)+'СЕТ СН'!$G$11+СВЦЭМ!$D$10+'СЕТ СН'!$G$6-'СЕТ СН'!$G$23</f>
        <v>2095.9545044400002</v>
      </c>
      <c r="T71" s="36">
        <f>SUMIFS(СВЦЭМ!$D$39:$D$789,СВЦЭМ!$A$39:$A$789,$A71,СВЦЭМ!$B$39:$B$789,T$47)+'СЕТ СН'!$G$11+СВЦЭМ!$D$10+'СЕТ СН'!$G$6-'СЕТ СН'!$G$23</f>
        <v>2130.8750462500002</v>
      </c>
      <c r="U71" s="36">
        <f>SUMIFS(СВЦЭМ!$D$39:$D$789,СВЦЭМ!$A$39:$A$789,$A71,СВЦЭМ!$B$39:$B$789,U$47)+'СЕТ СН'!$G$11+СВЦЭМ!$D$10+'СЕТ СН'!$G$6-'СЕТ СН'!$G$23</f>
        <v>2133.5812374699999</v>
      </c>
      <c r="V71" s="36">
        <f>SUMIFS(СВЦЭМ!$D$39:$D$789,СВЦЭМ!$A$39:$A$789,$A71,СВЦЭМ!$B$39:$B$789,V$47)+'СЕТ СН'!$G$11+СВЦЭМ!$D$10+'СЕТ СН'!$G$6-'СЕТ СН'!$G$23</f>
        <v>2144.8356667900002</v>
      </c>
      <c r="W71" s="36">
        <f>SUMIFS(СВЦЭМ!$D$39:$D$789,СВЦЭМ!$A$39:$A$789,$A71,СВЦЭМ!$B$39:$B$789,W$47)+'СЕТ СН'!$G$11+СВЦЭМ!$D$10+'СЕТ СН'!$G$6-'СЕТ СН'!$G$23</f>
        <v>2166.24275648</v>
      </c>
      <c r="X71" s="36">
        <f>SUMIFS(СВЦЭМ!$D$39:$D$789,СВЦЭМ!$A$39:$A$789,$A71,СВЦЭМ!$B$39:$B$789,X$47)+'СЕТ СН'!$G$11+СВЦЭМ!$D$10+'СЕТ СН'!$G$6-'СЕТ СН'!$G$23</f>
        <v>2197.8269849399999</v>
      </c>
      <c r="Y71" s="36">
        <f>SUMIFS(СВЦЭМ!$D$39:$D$789,СВЦЭМ!$A$39:$A$789,$A71,СВЦЭМ!$B$39:$B$789,Y$47)+'СЕТ СН'!$G$11+СВЦЭМ!$D$10+'СЕТ СН'!$G$6-'СЕТ СН'!$G$23</f>
        <v>2206.3401424100002</v>
      </c>
    </row>
    <row r="72" spans="1:32" ht="15.75" x14ac:dyDescent="0.2">
      <c r="A72" s="35">
        <f t="shared" si="1"/>
        <v>45651</v>
      </c>
      <c r="B72" s="36">
        <f>SUMIFS(СВЦЭМ!$D$39:$D$789,СВЦЭМ!$A$39:$A$789,$A72,СВЦЭМ!$B$39:$B$789,B$47)+'СЕТ СН'!$G$11+СВЦЭМ!$D$10+'СЕТ СН'!$G$6-'СЕТ СН'!$G$23</f>
        <v>2105.3954334300001</v>
      </c>
      <c r="C72" s="36">
        <f>SUMIFS(СВЦЭМ!$D$39:$D$789,СВЦЭМ!$A$39:$A$789,$A72,СВЦЭМ!$B$39:$B$789,C$47)+'СЕТ СН'!$G$11+СВЦЭМ!$D$10+'СЕТ СН'!$G$6-'СЕТ СН'!$G$23</f>
        <v>2144.2413767100002</v>
      </c>
      <c r="D72" s="36">
        <f>SUMIFS(СВЦЭМ!$D$39:$D$789,СВЦЭМ!$A$39:$A$789,$A72,СВЦЭМ!$B$39:$B$789,D$47)+'СЕТ СН'!$G$11+СВЦЭМ!$D$10+'СЕТ СН'!$G$6-'СЕТ СН'!$G$23</f>
        <v>2154.93570843</v>
      </c>
      <c r="E72" s="36">
        <f>SUMIFS(СВЦЭМ!$D$39:$D$789,СВЦЭМ!$A$39:$A$789,$A72,СВЦЭМ!$B$39:$B$789,E$47)+'СЕТ СН'!$G$11+СВЦЭМ!$D$10+'СЕТ СН'!$G$6-'СЕТ СН'!$G$23</f>
        <v>2187.7710551</v>
      </c>
      <c r="F72" s="36">
        <f>SUMIFS(СВЦЭМ!$D$39:$D$789,СВЦЭМ!$A$39:$A$789,$A72,СВЦЭМ!$B$39:$B$789,F$47)+'СЕТ СН'!$G$11+СВЦЭМ!$D$10+'СЕТ СН'!$G$6-'СЕТ СН'!$G$23</f>
        <v>2193.3342072800001</v>
      </c>
      <c r="G72" s="36">
        <f>SUMIFS(СВЦЭМ!$D$39:$D$789,СВЦЭМ!$A$39:$A$789,$A72,СВЦЭМ!$B$39:$B$789,G$47)+'СЕТ СН'!$G$11+СВЦЭМ!$D$10+'СЕТ СН'!$G$6-'СЕТ СН'!$G$23</f>
        <v>2153.1919790000002</v>
      </c>
      <c r="H72" s="36">
        <f>SUMIFS(СВЦЭМ!$D$39:$D$789,СВЦЭМ!$A$39:$A$789,$A72,СВЦЭМ!$B$39:$B$789,H$47)+'СЕТ СН'!$G$11+СВЦЭМ!$D$10+'СЕТ СН'!$G$6-'СЕТ СН'!$G$23</f>
        <v>2093.11657754</v>
      </c>
      <c r="I72" s="36">
        <f>SUMIFS(СВЦЭМ!$D$39:$D$789,СВЦЭМ!$A$39:$A$789,$A72,СВЦЭМ!$B$39:$B$789,I$47)+'СЕТ СН'!$G$11+СВЦЭМ!$D$10+'СЕТ СН'!$G$6-'СЕТ СН'!$G$23</f>
        <v>1998.9998130500001</v>
      </c>
      <c r="J72" s="36">
        <f>SUMIFS(СВЦЭМ!$D$39:$D$789,СВЦЭМ!$A$39:$A$789,$A72,СВЦЭМ!$B$39:$B$789,J$47)+'СЕТ СН'!$G$11+СВЦЭМ!$D$10+'СЕТ СН'!$G$6-'СЕТ СН'!$G$23</f>
        <v>1982.3495662300002</v>
      </c>
      <c r="K72" s="36">
        <f>SUMIFS(СВЦЭМ!$D$39:$D$789,СВЦЭМ!$A$39:$A$789,$A72,СВЦЭМ!$B$39:$B$789,K$47)+'СЕТ СН'!$G$11+СВЦЭМ!$D$10+'СЕТ СН'!$G$6-'СЕТ СН'!$G$23</f>
        <v>1969.2051583100001</v>
      </c>
      <c r="L72" s="36">
        <f>SUMIFS(СВЦЭМ!$D$39:$D$789,СВЦЭМ!$A$39:$A$789,$A72,СВЦЭМ!$B$39:$B$789,L$47)+'СЕТ СН'!$G$11+СВЦЭМ!$D$10+'СЕТ СН'!$G$6-'СЕТ СН'!$G$23</f>
        <v>1952.70844493</v>
      </c>
      <c r="M72" s="36">
        <f>SUMIFS(СВЦЭМ!$D$39:$D$789,СВЦЭМ!$A$39:$A$789,$A72,СВЦЭМ!$B$39:$B$789,M$47)+'СЕТ СН'!$G$11+СВЦЭМ!$D$10+'СЕТ СН'!$G$6-'СЕТ СН'!$G$23</f>
        <v>1929.5477205900002</v>
      </c>
      <c r="N72" s="36">
        <f>SUMIFS(СВЦЭМ!$D$39:$D$789,СВЦЭМ!$A$39:$A$789,$A72,СВЦЭМ!$B$39:$B$789,N$47)+'СЕТ СН'!$G$11+СВЦЭМ!$D$10+'СЕТ СН'!$G$6-'СЕТ СН'!$G$23</f>
        <v>1931.0097401200001</v>
      </c>
      <c r="O72" s="36">
        <f>SUMIFS(СВЦЭМ!$D$39:$D$789,СВЦЭМ!$A$39:$A$789,$A72,СВЦЭМ!$B$39:$B$789,O$47)+'СЕТ СН'!$G$11+СВЦЭМ!$D$10+'СЕТ СН'!$G$6-'СЕТ СН'!$G$23</f>
        <v>1940.8001352000001</v>
      </c>
      <c r="P72" s="36">
        <f>SUMIFS(СВЦЭМ!$D$39:$D$789,СВЦЭМ!$A$39:$A$789,$A72,СВЦЭМ!$B$39:$B$789,P$47)+'СЕТ СН'!$G$11+СВЦЭМ!$D$10+'СЕТ СН'!$G$6-'СЕТ СН'!$G$23</f>
        <v>1943.3191913200001</v>
      </c>
      <c r="Q72" s="36">
        <f>SUMIFS(СВЦЭМ!$D$39:$D$789,СВЦЭМ!$A$39:$A$789,$A72,СВЦЭМ!$B$39:$B$789,Q$47)+'СЕТ СН'!$G$11+СВЦЭМ!$D$10+'СЕТ СН'!$G$6-'СЕТ СН'!$G$23</f>
        <v>1947.3694839500001</v>
      </c>
      <c r="R72" s="36">
        <f>SUMIFS(СВЦЭМ!$D$39:$D$789,СВЦЭМ!$A$39:$A$789,$A72,СВЦЭМ!$B$39:$B$789,R$47)+'СЕТ СН'!$G$11+СВЦЭМ!$D$10+'СЕТ СН'!$G$6-'СЕТ СН'!$G$23</f>
        <v>1945.2702756800002</v>
      </c>
      <c r="S72" s="36">
        <f>SUMIFS(СВЦЭМ!$D$39:$D$789,СВЦЭМ!$A$39:$A$789,$A72,СВЦЭМ!$B$39:$B$789,S$47)+'СЕТ СН'!$G$11+СВЦЭМ!$D$10+'СЕТ СН'!$G$6-'СЕТ СН'!$G$23</f>
        <v>1927.7731202900002</v>
      </c>
      <c r="T72" s="36">
        <f>SUMIFS(СВЦЭМ!$D$39:$D$789,СВЦЭМ!$A$39:$A$789,$A72,СВЦЭМ!$B$39:$B$789,T$47)+'СЕТ СН'!$G$11+СВЦЭМ!$D$10+'СЕТ СН'!$G$6-'СЕТ СН'!$G$23</f>
        <v>1947.6962850700002</v>
      </c>
      <c r="U72" s="36">
        <f>SUMIFS(СВЦЭМ!$D$39:$D$789,СВЦЭМ!$A$39:$A$789,$A72,СВЦЭМ!$B$39:$B$789,U$47)+'СЕТ СН'!$G$11+СВЦЭМ!$D$10+'СЕТ СН'!$G$6-'СЕТ СН'!$G$23</f>
        <v>1945.4401273100002</v>
      </c>
      <c r="V72" s="36">
        <f>SUMIFS(СВЦЭМ!$D$39:$D$789,СВЦЭМ!$A$39:$A$789,$A72,СВЦЭМ!$B$39:$B$789,V$47)+'СЕТ СН'!$G$11+СВЦЭМ!$D$10+'СЕТ СН'!$G$6-'СЕТ СН'!$G$23</f>
        <v>1952.77090477</v>
      </c>
      <c r="W72" s="36">
        <f>SUMIFS(СВЦЭМ!$D$39:$D$789,СВЦЭМ!$A$39:$A$789,$A72,СВЦЭМ!$B$39:$B$789,W$47)+'СЕТ СН'!$G$11+СВЦЭМ!$D$10+'СЕТ СН'!$G$6-'СЕТ СН'!$G$23</f>
        <v>1984.1398092000002</v>
      </c>
      <c r="X72" s="36">
        <f>SUMIFS(СВЦЭМ!$D$39:$D$789,СВЦЭМ!$A$39:$A$789,$A72,СВЦЭМ!$B$39:$B$789,X$47)+'СЕТ СН'!$G$11+СВЦЭМ!$D$10+'СЕТ СН'!$G$6-'СЕТ СН'!$G$23</f>
        <v>1977.68254658</v>
      </c>
      <c r="Y72" s="36">
        <f>SUMIFS(СВЦЭМ!$D$39:$D$789,СВЦЭМ!$A$39:$A$789,$A72,СВЦЭМ!$B$39:$B$789,Y$47)+'СЕТ СН'!$G$11+СВЦЭМ!$D$10+'СЕТ СН'!$G$6-'СЕТ СН'!$G$23</f>
        <v>2029.01450374</v>
      </c>
    </row>
    <row r="73" spans="1:32" ht="15.75" x14ac:dyDescent="0.2">
      <c r="A73" s="35">
        <f t="shared" si="1"/>
        <v>45652</v>
      </c>
      <c r="B73" s="36">
        <f>SUMIFS(СВЦЭМ!$D$39:$D$789,СВЦЭМ!$A$39:$A$789,$A73,СВЦЭМ!$B$39:$B$789,B$47)+'СЕТ СН'!$G$11+СВЦЭМ!$D$10+'СЕТ СН'!$G$6-'СЕТ СН'!$G$23</f>
        <v>2172.84392832</v>
      </c>
      <c r="C73" s="36">
        <f>SUMIFS(СВЦЭМ!$D$39:$D$789,СВЦЭМ!$A$39:$A$789,$A73,СВЦЭМ!$B$39:$B$789,C$47)+'СЕТ СН'!$G$11+СВЦЭМ!$D$10+'СЕТ СН'!$G$6-'СЕТ СН'!$G$23</f>
        <v>2209.00026402</v>
      </c>
      <c r="D73" s="36">
        <f>SUMIFS(СВЦЭМ!$D$39:$D$789,СВЦЭМ!$A$39:$A$789,$A73,СВЦЭМ!$B$39:$B$789,D$47)+'СЕТ СН'!$G$11+СВЦЭМ!$D$10+'СЕТ СН'!$G$6-'СЕТ СН'!$G$23</f>
        <v>2233.9961205899999</v>
      </c>
      <c r="E73" s="36">
        <f>SUMIFS(СВЦЭМ!$D$39:$D$789,СВЦЭМ!$A$39:$A$789,$A73,СВЦЭМ!$B$39:$B$789,E$47)+'СЕТ СН'!$G$11+СВЦЭМ!$D$10+'СЕТ СН'!$G$6-'СЕТ СН'!$G$23</f>
        <v>2238.6599767299999</v>
      </c>
      <c r="F73" s="36">
        <f>SUMIFS(СВЦЭМ!$D$39:$D$789,СВЦЭМ!$A$39:$A$789,$A73,СВЦЭМ!$B$39:$B$789,F$47)+'СЕТ СН'!$G$11+СВЦЭМ!$D$10+'СЕТ СН'!$G$6-'СЕТ СН'!$G$23</f>
        <v>2234.57024938</v>
      </c>
      <c r="G73" s="36">
        <f>SUMIFS(СВЦЭМ!$D$39:$D$789,СВЦЭМ!$A$39:$A$789,$A73,СВЦЭМ!$B$39:$B$789,G$47)+'СЕТ СН'!$G$11+СВЦЭМ!$D$10+'СЕТ СН'!$G$6-'СЕТ СН'!$G$23</f>
        <v>2212.3250083200001</v>
      </c>
      <c r="H73" s="36">
        <f>SUMIFS(СВЦЭМ!$D$39:$D$789,СВЦЭМ!$A$39:$A$789,$A73,СВЦЭМ!$B$39:$B$789,H$47)+'СЕТ СН'!$G$11+СВЦЭМ!$D$10+'СЕТ СН'!$G$6-'СЕТ СН'!$G$23</f>
        <v>2134.9953262600002</v>
      </c>
      <c r="I73" s="36">
        <f>SUMIFS(СВЦЭМ!$D$39:$D$789,СВЦЭМ!$A$39:$A$789,$A73,СВЦЭМ!$B$39:$B$789,I$47)+'СЕТ СН'!$G$11+СВЦЭМ!$D$10+'СЕТ СН'!$G$6-'СЕТ СН'!$G$23</f>
        <v>2074.8921575099998</v>
      </c>
      <c r="J73" s="36">
        <f>SUMIFS(СВЦЭМ!$D$39:$D$789,СВЦЭМ!$A$39:$A$789,$A73,СВЦЭМ!$B$39:$B$789,J$47)+'СЕТ СН'!$G$11+СВЦЭМ!$D$10+'СЕТ СН'!$G$6-'СЕТ СН'!$G$23</f>
        <v>2042.5324400100001</v>
      </c>
      <c r="K73" s="36">
        <f>SUMIFS(СВЦЭМ!$D$39:$D$789,СВЦЭМ!$A$39:$A$789,$A73,СВЦЭМ!$B$39:$B$789,K$47)+'СЕТ СН'!$G$11+СВЦЭМ!$D$10+'СЕТ СН'!$G$6-'СЕТ СН'!$G$23</f>
        <v>2024.0284412300002</v>
      </c>
      <c r="L73" s="36">
        <f>SUMIFS(СВЦЭМ!$D$39:$D$789,СВЦЭМ!$A$39:$A$789,$A73,СВЦЭМ!$B$39:$B$789,L$47)+'СЕТ СН'!$G$11+СВЦЭМ!$D$10+'СЕТ СН'!$G$6-'СЕТ СН'!$G$23</f>
        <v>2023.3432209700002</v>
      </c>
      <c r="M73" s="36">
        <f>SUMIFS(СВЦЭМ!$D$39:$D$789,СВЦЭМ!$A$39:$A$789,$A73,СВЦЭМ!$B$39:$B$789,M$47)+'СЕТ СН'!$G$11+СВЦЭМ!$D$10+'СЕТ СН'!$G$6-'СЕТ СН'!$G$23</f>
        <v>2010.83661194</v>
      </c>
      <c r="N73" s="36">
        <f>SUMIFS(СВЦЭМ!$D$39:$D$789,СВЦЭМ!$A$39:$A$789,$A73,СВЦЭМ!$B$39:$B$789,N$47)+'СЕТ СН'!$G$11+СВЦЭМ!$D$10+'СЕТ СН'!$G$6-'СЕТ СН'!$G$23</f>
        <v>2012.1680891400001</v>
      </c>
      <c r="O73" s="36">
        <f>SUMIFS(СВЦЭМ!$D$39:$D$789,СВЦЭМ!$A$39:$A$789,$A73,СВЦЭМ!$B$39:$B$789,O$47)+'СЕТ СН'!$G$11+СВЦЭМ!$D$10+'СЕТ СН'!$G$6-'СЕТ СН'!$G$23</f>
        <v>2005.1627811300002</v>
      </c>
      <c r="P73" s="36">
        <f>SUMIFS(СВЦЭМ!$D$39:$D$789,СВЦЭМ!$A$39:$A$789,$A73,СВЦЭМ!$B$39:$B$789,P$47)+'СЕТ СН'!$G$11+СВЦЭМ!$D$10+'СЕТ СН'!$G$6-'СЕТ СН'!$G$23</f>
        <v>2016.89981076</v>
      </c>
      <c r="Q73" s="36">
        <f>SUMIFS(СВЦЭМ!$D$39:$D$789,СВЦЭМ!$A$39:$A$789,$A73,СВЦЭМ!$B$39:$B$789,Q$47)+'СЕТ СН'!$G$11+СВЦЭМ!$D$10+'СЕТ СН'!$G$6-'СЕТ СН'!$G$23</f>
        <v>2065.47925992</v>
      </c>
      <c r="R73" s="36">
        <f>SUMIFS(СВЦЭМ!$D$39:$D$789,СВЦЭМ!$A$39:$A$789,$A73,СВЦЭМ!$B$39:$B$789,R$47)+'СЕТ СН'!$G$11+СВЦЭМ!$D$10+'СЕТ СН'!$G$6-'СЕТ СН'!$G$23</f>
        <v>2024.7753502100002</v>
      </c>
      <c r="S73" s="36">
        <f>SUMIFS(СВЦЭМ!$D$39:$D$789,СВЦЭМ!$A$39:$A$789,$A73,СВЦЭМ!$B$39:$B$789,S$47)+'СЕТ СН'!$G$11+СВЦЭМ!$D$10+'СЕТ СН'!$G$6-'СЕТ СН'!$G$23</f>
        <v>2032.204639</v>
      </c>
      <c r="T73" s="36">
        <f>SUMIFS(СВЦЭМ!$D$39:$D$789,СВЦЭМ!$A$39:$A$789,$A73,СВЦЭМ!$B$39:$B$789,T$47)+'СЕТ СН'!$G$11+СВЦЭМ!$D$10+'СЕТ СН'!$G$6-'СЕТ СН'!$G$23</f>
        <v>2014.9582927700001</v>
      </c>
      <c r="U73" s="36">
        <f>SUMIFS(СВЦЭМ!$D$39:$D$789,СВЦЭМ!$A$39:$A$789,$A73,СВЦЭМ!$B$39:$B$789,U$47)+'СЕТ СН'!$G$11+СВЦЭМ!$D$10+'СЕТ СН'!$G$6-'СЕТ СН'!$G$23</f>
        <v>2027.8709677200002</v>
      </c>
      <c r="V73" s="36">
        <f>SUMIFS(СВЦЭМ!$D$39:$D$789,СВЦЭМ!$A$39:$A$789,$A73,СВЦЭМ!$B$39:$B$789,V$47)+'СЕТ СН'!$G$11+СВЦЭМ!$D$10+'СЕТ СН'!$G$6-'СЕТ СН'!$G$23</f>
        <v>2053.0497725199998</v>
      </c>
      <c r="W73" s="36">
        <f>SUMIFS(СВЦЭМ!$D$39:$D$789,СВЦЭМ!$A$39:$A$789,$A73,СВЦЭМ!$B$39:$B$789,W$47)+'СЕТ СН'!$G$11+СВЦЭМ!$D$10+'СЕТ СН'!$G$6-'СЕТ СН'!$G$23</f>
        <v>2063.21506494</v>
      </c>
      <c r="X73" s="36">
        <f>SUMIFS(СВЦЭМ!$D$39:$D$789,СВЦЭМ!$A$39:$A$789,$A73,СВЦЭМ!$B$39:$B$789,X$47)+'СЕТ СН'!$G$11+СВЦЭМ!$D$10+'СЕТ СН'!$G$6-'СЕТ СН'!$G$23</f>
        <v>2073.36931112</v>
      </c>
      <c r="Y73" s="36">
        <f>SUMIFS(СВЦЭМ!$D$39:$D$789,СВЦЭМ!$A$39:$A$789,$A73,СВЦЭМ!$B$39:$B$789,Y$47)+'СЕТ СН'!$G$11+СВЦЭМ!$D$10+'СЕТ СН'!$G$6-'СЕТ СН'!$G$23</f>
        <v>2088.9234616799999</v>
      </c>
    </row>
    <row r="74" spans="1:32" ht="15.75" x14ac:dyDescent="0.2">
      <c r="A74" s="35">
        <f t="shared" si="1"/>
        <v>45653</v>
      </c>
      <c r="B74" s="36">
        <f>SUMIFS(СВЦЭМ!$D$39:$D$789,СВЦЭМ!$A$39:$A$789,$A74,СВЦЭМ!$B$39:$B$789,B$47)+'СЕТ СН'!$G$11+СВЦЭМ!$D$10+'СЕТ СН'!$G$6-'СЕТ СН'!$G$23</f>
        <v>2185.0582399</v>
      </c>
      <c r="C74" s="36">
        <f>SUMIFS(СВЦЭМ!$D$39:$D$789,СВЦЭМ!$A$39:$A$789,$A74,СВЦЭМ!$B$39:$B$789,C$47)+'СЕТ СН'!$G$11+СВЦЭМ!$D$10+'СЕТ СН'!$G$6-'СЕТ СН'!$G$23</f>
        <v>2201.9457040000002</v>
      </c>
      <c r="D74" s="36">
        <f>SUMIFS(СВЦЭМ!$D$39:$D$789,СВЦЭМ!$A$39:$A$789,$A74,СВЦЭМ!$B$39:$B$789,D$47)+'СЕТ СН'!$G$11+СВЦЭМ!$D$10+'СЕТ СН'!$G$6-'СЕТ СН'!$G$23</f>
        <v>2212.9066063700002</v>
      </c>
      <c r="E74" s="36">
        <f>SUMIFS(СВЦЭМ!$D$39:$D$789,СВЦЭМ!$A$39:$A$789,$A74,СВЦЭМ!$B$39:$B$789,E$47)+'СЕТ СН'!$G$11+СВЦЭМ!$D$10+'СЕТ СН'!$G$6-'СЕТ СН'!$G$23</f>
        <v>2221.8365367899996</v>
      </c>
      <c r="F74" s="36">
        <f>SUMIFS(СВЦЭМ!$D$39:$D$789,СВЦЭМ!$A$39:$A$789,$A74,СВЦЭМ!$B$39:$B$789,F$47)+'СЕТ СН'!$G$11+СВЦЭМ!$D$10+'СЕТ СН'!$G$6-'СЕТ СН'!$G$23</f>
        <v>2214.5698337899998</v>
      </c>
      <c r="G74" s="36">
        <f>SUMIFS(СВЦЭМ!$D$39:$D$789,СВЦЭМ!$A$39:$A$789,$A74,СВЦЭМ!$B$39:$B$789,G$47)+'СЕТ СН'!$G$11+СВЦЭМ!$D$10+'СЕТ СН'!$G$6-'СЕТ СН'!$G$23</f>
        <v>2185.8475929000001</v>
      </c>
      <c r="H74" s="36">
        <f>SUMIFS(СВЦЭМ!$D$39:$D$789,СВЦЭМ!$A$39:$A$789,$A74,СВЦЭМ!$B$39:$B$789,H$47)+'СЕТ СН'!$G$11+СВЦЭМ!$D$10+'СЕТ СН'!$G$6-'СЕТ СН'!$G$23</f>
        <v>2111.34620262</v>
      </c>
      <c r="I74" s="36">
        <f>SUMIFS(СВЦЭМ!$D$39:$D$789,СВЦЭМ!$A$39:$A$789,$A74,СВЦЭМ!$B$39:$B$789,I$47)+'СЕТ СН'!$G$11+СВЦЭМ!$D$10+'СЕТ СН'!$G$6-'СЕТ СН'!$G$23</f>
        <v>2029.8058268300001</v>
      </c>
      <c r="J74" s="36">
        <f>SUMIFS(СВЦЭМ!$D$39:$D$789,СВЦЭМ!$A$39:$A$789,$A74,СВЦЭМ!$B$39:$B$789,J$47)+'СЕТ СН'!$G$11+СВЦЭМ!$D$10+'СЕТ СН'!$G$6-'СЕТ СН'!$G$23</f>
        <v>2005.3825450900001</v>
      </c>
      <c r="K74" s="36">
        <f>SUMIFS(СВЦЭМ!$D$39:$D$789,СВЦЭМ!$A$39:$A$789,$A74,СВЦЭМ!$B$39:$B$789,K$47)+'СЕТ СН'!$G$11+СВЦЭМ!$D$10+'СЕТ СН'!$G$6-'СЕТ СН'!$G$23</f>
        <v>2005.4997082900002</v>
      </c>
      <c r="L74" s="36">
        <f>SUMIFS(СВЦЭМ!$D$39:$D$789,СВЦЭМ!$A$39:$A$789,$A74,СВЦЭМ!$B$39:$B$789,L$47)+'СЕТ СН'!$G$11+СВЦЭМ!$D$10+'СЕТ СН'!$G$6-'СЕТ СН'!$G$23</f>
        <v>2026.08051589</v>
      </c>
      <c r="M74" s="36">
        <f>SUMIFS(СВЦЭМ!$D$39:$D$789,СВЦЭМ!$A$39:$A$789,$A74,СВЦЭМ!$B$39:$B$789,M$47)+'СЕТ СН'!$G$11+СВЦЭМ!$D$10+'СЕТ СН'!$G$6-'СЕТ СН'!$G$23</f>
        <v>2083.3441374099998</v>
      </c>
      <c r="N74" s="36">
        <f>SUMIFS(СВЦЭМ!$D$39:$D$789,СВЦЭМ!$A$39:$A$789,$A74,СВЦЭМ!$B$39:$B$789,N$47)+'СЕТ СН'!$G$11+СВЦЭМ!$D$10+'СЕТ СН'!$G$6-'СЕТ СН'!$G$23</f>
        <v>2104.3149032000001</v>
      </c>
      <c r="O74" s="36">
        <f>SUMIFS(СВЦЭМ!$D$39:$D$789,СВЦЭМ!$A$39:$A$789,$A74,СВЦЭМ!$B$39:$B$789,O$47)+'СЕТ СН'!$G$11+СВЦЭМ!$D$10+'СЕТ СН'!$G$6-'СЕТ СН'!$G$23</f>
        <v>2105.5008458100001</v>
      </c>
      <c r="P74" s="36">
        <f>SUMIFS(СВЦЭМ!$D$39:$D$789,СВЦЭМ!$A$39:$A$789,$A74,СВЦЭМ!$B$39:$B$789,P$47)+'СЕТ СН'!$G$11+СВЦЭМ!$D$10+'СЕТ СН'!$G$6-'СЕТ СН'!$G$23</f>
        <v>2093.5683762799999</v>
      </c>
      <c r="Q74" s="36">
        <f>SUMIFS(СВЦЭМ!$D$39:$D$789,СВЦЭМ!$A$39:$A$789,$A74,СВЦЭМ!$B$39:$B$789,Q$47)+'СЕТ СН'!$G$11+СВЦЭМ!$D$10+'СЕТ СН'!$G$6-'СЕТ СН'!$G$23</f>
        <v>2104.5962076599999</v>
      </c>
      <c r="R74" s="36">
        <f>SUMIFS(СВЦЭМ!$D$39:$D$789,СВЦЭМ!$A$39:$A$789,$A74,СВЦЭМ!$B$39:$B$789,R$47)+'СЕТ СН'!$G$11+СВЦЭМ!$D$10+'СЕТ СН'!$G$6-'СЕТ СН'!$G$23</f>
        <v>2096.3111719600001</v>
      </c>
      <c r="S74" s="36">
        <f>SUMIFS(СВЦЭМ!$D$39:$D$789,СВЦЭМ!$A$39:$A$789,$A74,СВЦЭМ!$B$39:$B$789,S$47)+'СЕТ СН'!$G$11+СВЦЭМ!$D$10+'СЕТ СН'!$G$6-'СЕТ СН'!$G$23</f>
        <v>2083.5707607099998</v>
      </c>
      <c r="T74" s="36">
        <f>SUMIFS(СВЦЭМ!$D$39:$D$789,СВЦЭМ!$A$39:$A$789,$A74,СВЦЭМ!$B$39:$B$789,T$47)+'СЕТ СН'!$G$11+СВЦЭМ!$D$10+'СЕТ СН'!$G$6-'СЕТ СН'!$G$23</f>
        <v>2056.52971785</v>
      </c>
      <c r="U74" s="36">
        <f>SUMIFS(СВЦЭМ!$D$39:$D$789,СВЦЭМ!$A$39:$A$789,$A74,СВЦЭМ!$B$39:$B$789,U$47)+'СЕТ СН'!$G$11+СВЦЭМ!$D$10+'СЕТ СН'!$G$6-'СЕТ СН'!$G$23</f>
        <v>2027.7679312100001</v>
      </c>
      <c r="V74" s="36">
        <f>SUMIFS(СВЦЭМ!$D$39:$D$789,СВЦЭМ!$A$39:$A$789,$A74,СВЦЭМ!$B$39:$B$789,V$47)+'СЕТ СН'!$G$11+СВЦЭМ!$D$10+'СЕТ СН'!$G$6-'СЕТ СН'!$G$23</f>
        <v>2037.0011712400001</v>
      </c>
      <c r="W74" s="36">
        <f>SUMIFS(СВЦЭМ!$D$39:$D$789,СВЦЭМ!$A$39:$A$789,$A74,СВЦЭМ!$B$39:$B$789,W$47)+'СЕТ СН'!$G$11+СВЦЭМ!$D$10+'СЕТ СН'!$G$6-'СЕТ СН'!$G$23</f>
        <v>2065.4442482700001</v>
      </c>
      <c r="X74" s="36">
        <f>SUMIFS(СВЦЭМ!$D$39:$D$789,СВЦЭМ!$A$39:$A$789,$A74,СВЦЭМ!$B$39:$B$789,X$47)+'СЕТ СН'!$G$11+СВЦЭМ!$D$10+'СЕТ СН'!$G$6-'СЕТ СН'!$G$23</f>
        <v>2106.9651912300001</v>
      </c>
      <c r="Y74" s="36">
        <f>SUMIFS(СВЦЭМ!$D$39:$D$789,СВЦЭМ!$A$39:$A$789,$A74,СВЦЭМ!$B$39:$B$789,Y$47)+'СЕТ СН'!$G$11+СВЦЭМ!$D$10+'СЕТ СН'!$G$6-'СЕТ СН'!$G$23</f>
        <v>2110.9624789499999</v>
      </c>
    </row>
    <row r="75" spans="1:32" ht="15.75" x14ac:dyDescent="0.2">
      <c r="A75" s="35">
        <f t="shared" si="1"/>
        <v>45654</v>
      </c>
      <c r="B75" s="36">
        <f>SUMIFS(СВЦЭМ!$D$39:$D$789,СВЦЭМ!$A$39:$A$789,$A75,СВЦЭМ!$B$39:$B$789,B$47)+'СЕТ СН'!$G$11+СВЦЭМ!$D$10+'СЕТ СН'!$G$6-'СЕТ СН'!$G$23</f>
        <v>2114.13819956</v>
      </c>
      <c r="C75" s="36">
        <f>SUMIFS(СВЦЭМ!$D$39:$D$789,СВЦЭМ!$A$39:$A$789,$A75,СВЦЭМ!$B$39:$B$789,C$47)+'СЕТ СН'!$G$11+СВЦЭМ!$D$10+'СЕТ СН'!$G$6-'СЕТ СН'!$G$23</f>
        <v>2151.7327186100001</v>
      </c>
      <c r="D75" s="36">
        <f>SUMIFS(СВЦЭМ!$D$39:$D$789,СВЦЭМ!$A$39:$A$789,$A75,СВЦЭМ!$B$39:$B$789,D$47)+'СЕТ СН'!$G$11+СВЦЭМ!$D$10+'СЕТ СН'!$G$6-'СЕТ СН'!$G$23</f>
        <v>2201.7309862900001</v>
      </c>
      <c r="E75" s="36">
        <f>SUMIFS(СВЦЭМ!$D$39:$D$789,СВЦЭМ!$A$39:$A$789,$A75,СВЦЭМ!$B$39:$B$789,E$47)+'СЕТ СН'!$G$11+СВЦЭМ!$D$10+'СЕТ СН'!$G$6-'СЕТ СН'!$G$23</f>
        <v>2220.32344298</v>
      </c>
      <c r="F75" s="36">
        <f>SUMIFS(СВЦЭМ!$D$39:$D$789,СВЦЭМ!$A$39:$A$789,$A75,СВЦЭМ!$B$39:$B$789,F$47)+'СЕТ СН'!$G$11+СВЦЭМ!$D$10+'СЕТ СН'!$G$6-'СЕТ СН'!$G$23</f>
        <v>2219.9753724000002</v>
      </c>
      <c r="G75" s="36">
        <f>SUMIFS(СВЦЭМ!$D$39:$D$789,СВЦЭМ!$A$39:$A$789,$A75,СВЦЭМ!$B$39:$B$789,G$47)+'СЕТ СН'!$G$11+СВЦЭМ!$D$10+'СЕТ СН'!$G$6-'СЕТ СН'!$G$23</f>
        <v>2192.5617097099998</v>
      </c>
      <c r="H75" s="36">
        <f>SUMIFS(СВЦЭМ!$D$39:$D$789,СВЦЭМ!$A$39:$A$789,$A75,СВЦЭМ!$B$39:$B$789,H$47)+'СЕТ СН'!$G$11+СВЦЭМ!$D$10+'СЕТ СН'!$G$6-'СЕТ СН'!$G$23</f>
        <v>2168.9906998299998</v>
      </c>
      <c r="I75" s="36">
        <f>SUMIFS(СВЦЭМ!$D$39:$D$789,СВЦЭМ!$A$39:$A$789,$A75,СВЦЭМ!$B$39:$B$789,I$47)+'СЕТ СН'!$G$11+СВЦЭМ!$D$10+'СЕТ СН'!$G$6-'СЕТ СН'!$G$23</f>
        <v>2100.4765580799999</v>
      </c>
      <c r="J75" s="36">
        <f>SUMIFS(СВЦЭМ!$D$39:$D$789,СВЦЭМ!$A$39:$A$789,$A75,СВЦЭМ!$B$39:$B$789,J$47)+'СЕТ СН'!$G$11+СВЦЭМ!$D$10+'СЕТ СН'!$G$6-'СЕТ СН'!$G$23</f>
        <v>2079.3682261399999</v>
      </c>
      <c r="K75" s="36">
        <f>SUMIFS(СВЦЭМ!$D$39:$D$789,СВЦЭМ!$A$39:$A$789,$A75,СВЦЭМ!$B$39:$B$789,K$47)+'СЕТ СН'!$G$11+СВЦЭМ!$D$10+'СЕТ СН'!$G$6-'СЕТ СН'!$G$23</f>
        <v>2060.9646593100001</v>
      </c>
      <c r="L75" s="36">
        <f>SUMIFS(СВЦЭМ!$D$39:$D$789,СВЦЭМ!$A$39:$A$789,$A75,СВЦЭМ!$B$39:$B$789,L$47)+'СЕТ СН'!$G$11+СВЦЭМ!$D$10+'СЕТ СН'!$G$6-'СЕТ СН'!$G$23</f>
        <v>2038.9579603700001</v>
      </c>
      <c r="M75" s="36">
        <f>SUMIFS(СВЦЭМ!$D$39:$D$789,СВЦЭМ!$A$39:$A$789,$A75,СВЦЭМ!$B$39:$B$789,M$47)+'СЕТ СН'!$G$11+СВЦЭМ!$D$10+'СЕТ СН'!$G$6-'СЕТ СН'!$G$23</f>
        <v>2092.6318688599999</v>
      </c>
      <c r="N75" s="36">
        <f>SUMIFS(СВЦЭМ!$D$39:$D$789,СВЦЭМ!$A$39:$A$789,$A75,СВЦЭМ!$B$39:$B$789,N$47)+'СЕТ СН'!$G$11+СВЦЭМ!$D$10+'СЕТ СН'!$G$6-'СЕТ СН'!$G$23</f>
        <v>2098.1832953100002</v>
      </c>
      <c r="O75" s="36">
        <f>SUMIFS(СВЦЭМ!$D$39:$D$789,СВЦЭМ!$A$39:$A$789,$A75,СВЦЭМ!$B$39:$B$789,O$47)+'СЕТ СН'!$G$11+СВЦЭМ!$D$10+'СЕТ СН'!$G$6-'СЕТ СН'!$G$23</f>
        <v>2105.3744808900001</v>
      </c>
      <c r="P75" s="36">
        <f>SUMIFS(СВЦЭМ!$D$39:$D$789,СВЦЭМ!$A$39:$A$789,$A75,СВЦЭМ!$B$39:$B$789,P$47)+'СЕТ СН'!$G$11+СВЦЭМ!$D$10+'СЕТ СН'!$G$6-'СЕТ СН'!$G$23</f>
        <v>2103.07435377</v>
      </c>
      <c r="Q75" s="36">
        <f>SUMIFS(СВЦЭМ!$D$39:$D$789,СВЦЭМ!$A$39:$A$789,$A75,СВЦЭМ!$B$39:$B$789,Q$47)+'СЕТ СН'!$G$11+СВЦЭМ!$D$10+'СЕТ СН'!$G$6-'СЕТ СН'!$G$23</f>
        <v>2114.5971197899999</v>
      </c>
      <c r="R75" s="36">
        <f>SUMIFS(СВЦЭМ!$D$39:$D$789,СВЦЭМ!$A$39:$A$789,$A75,СВЦЭМ!$B$39:$B$789,R$47)+'СЕТ СН'!$G$11+СВЦЭМ!$D$10+'СЕТ СН'!$G$6-'СЕТ СН'!$G$23</f>
        <v>2109.8948278900002</v>
      </c>
      <c r="S75" s="36">
        <f>SUMIFS(СВЦЭМ!$D$39:$D$789,СВЦЭМ!$A$39:$A$789,$A75,СВЦЭМ!$B$39:$B$789,S$47)+'СЕТ СН'!$G$11+СВЦЭМ!$D$10+'СЕТ СН'!$G$6-'СЕТ СН'!$G$23</f>
        <v>2084.4252218800002</v>
      </c>
      <c r="T75" s="36">
        <f>SUMIFS(СВЦЭМ!$D$39:$D$789,СВЦЭМ!$A$39:$A$789,$A75,СВЦЭМ!$B$39:$B$789,T$47)+'СЕТ СН'!$G$11+СВЦЭМ!$D$10+'СЕТ СН'!$G$6-'СЕТ СН'!$G$23</f>
        <v>2061.90123993</v>
      </c>
      <c r="U75" s="36">
        <f>SUMIFS(СВЦЭМ!$D$39:$D$789,СВЦЭМ!$A$39:$A$789,$A75,СВЦЭМ!$B$39:$B$789,U$47)+'СЕТ СН'!$G$11+СВЦЭМ!$D$10+'СЕТ СН'!$G$6-'СЕТ СН'!$G$23</f>
        <v>2076.97244499</v>
      </c>
      <c r="V75" s="36">
        <f>SUMIFS(СВЦЭМ!$D$39:$D$789,СВЦЭМ!$A$39:$A$789,$A75,СВЦЭМ!$B$39:$B$789,V$47)+'СЕТ СН'!$G$11+СВЦЭМ!$D$10+'СЕТ СН'!$G$6-'СЕТ СН'!$G$23</f>
        <v>2087.8757057500002</v>
      </c>
      <c r="W75" s="36">
        <f>SUMIFS(СВЦЭМ!$D$39:$D$789,СВЦЭМ!$A$39:$A$789,$A75,СВЦЭМ!$B$39:$B$789,W$47)+'СЕТ СН'!$G$11+СВЦЭМ!$D$10+'СЕТ СН'!$G$6-'СЕТ СН'!$G$23</f>
        <v>2096.5497992300002</v>
      </c>
      <c r="X75" s="36">
        <f>SUMIFS(СВЦЭМ!$D$39:$D$789,СВЦЭМ!$A$39:$A$789,$A75,СВЦЭМ!$B$39:$B$789,X$47)+'СЕТ СН'!$G$11+СВЦЭМ!$D$10+'СЕТ СН'!$G$6-'СЕТ СН'!$G$23</f>
        <v>2107.1044428</v>
      </c>
      <c r="Y75" s="36">
        <f>SUMIFS(СВЦЭМ!$D$39:$D$789,СВЦЭМ!$A$39:$A$789,$A75,СВЦЭМ!$B$39:$B$789,Y$47)+'СЕТ СН'!$G$11+СВЦЭМ!$D$10+'СЕТ СН'!$G$6-'СЕТ СН'!$G$23</f>
        <v>2177.20079678</v>
      </c>
    </row>
    <row r="76" spans="1:32" ht="15.75" x14ac:dyDescent="0.2">
      <c r="A76" s="35">
        <f t="shared" si="1"/>
        <v>45655</v>
      </c>
      <c r="B76" s="36">
        <f>SUMIFS(СВЦЭМ!$D$39:$D$789,СВЦЭМ!$A$39:$A$789,$A76,СВЦЭМ!$B$39:$B$789,B$47)+'СЕТ СН'!$G$11+СВЦЭМ!$D$10+'СЕТ СН'!$G$6-'СЕТ СН'!$G$23</f>
        <v>2051.0188014999999</v>
      </c>
      <c r="C76" s="36">
        <f>SUMIFS(СВЦЭМ!$D$39:$D$789,СВЦЭМ!$A$39:$A$789,$A76,СВЦЭМ!$B$39:$B$789,C$47)+'СЕТ СН'!$G$11+СВЦЭМ!$D$10+'СЕТ СН'!$G$6-'СЕТ СН'!$G$23</f>
        <v>2086.3322558700002</v>
      </c>
      <c r="D76" s="36">
        <f>SUMIFS(СВЦЭМ!$D$39:$D$789,СВЦЭМ!$A$39:$A$789,$A76,СВЦЭМ!$B$39:$B$789,D$47)+'СЕТ СН'!$G$11+СВЦЭМ!$D$10+'СЕТ СН'!$G$6-'СЕТ СН'!$G$23</f>
        <v>2189.4451850400001</v>
      </c>
      <c r="E76" s="36">
        <f>SUMIFS(СВЦЭМ!$D$39:$D$789,СВЦЭМ!$A$39:$A$789,$A76,СВЦЭМ!$B$39:$B$789,E$47)+'СЕТ СН'!$G$11+СВЦЭМ!$D$10+'СЕТ СН'!$G$6-'СЕТ СН'!$G$23</f>
        <v>2224.6987630799999</v>
      </c>
      <c r="F76" s="36">
        <f>SUMIFS(СВЦЭМ!$D$39:$D$789,СВЦЭМ!$A$39:$A$789,$A76,СВЦЭМ!$B$39:$B$789,F$47)+'СЕТ СН'!$G$11+СВЦЭМ!$D$10+'СЕТ СН'!$G$6-'СЕТ СН'!$G$23</f>
        <v>2231.9047523299996</v>
      </c>
      <c r="G76" s="36">
        <f>SUMIFS(СВЦЭМ!$D$39:$D$789,СВЦЭМ!$A$39:$A$789,$A76,СВЦЭМ!$B$39:$B$789,G$47)+'СЕТ СН'!$G$11+СВЦЭМ!$D$10+'СЕТ СН'!$G$6-'СЕТ СН'!$G$23</f>
        <v>2229.4161565499999</v>
      </c>
      <c r="H76" s="36">
        <f>SUMIFS(СВЦЭМ!$D$39:$D$789,СВЦЭМ!$A$39:$A$789,$A76,СВЦЭМ!$B$39:$B$789,H$47)+'СЕТ СН'!$G$11+СВЦЭМ!$D$10+'СЕТ СН'!$G$6-'СЕТ СН'!$G$23</f>
        <v>2190.02468086</v>
      </c>
      <c r="I76" s="36">
        <f>SUMIFS(СВЦЭМ!$D$39:$D$789,СВЦЭМ!$A$39:$A$789,$A76,СВЦЭМ!$B$39:$B$789,I$47)+'СЕТ СН'!$G$11+СВЦЭМ!$D$10+'СЕТ СН'!$G$6-'СЕТ СН'!$G$23</f>
        <v>2121.8852176999999</v>
      </c>
      <c r="J76" s="36">
        <f>SUMIFS(СВЦЭМ!$D$39:$D$789,СВЦЭМ!$A$39:$A$789,$A76,СВЦЭМ!$B$39:$B$789,J$47)+'СЕТ СН'!$G$11+СВЦЭМ!$D$10+'СЕТ СН'!$G$6-'СЕТ СН'!$G$23</f>
        <v>2097.9321246499999</v>
      </c>
      <c r="K76" s="36">
        <f>SUMIFS(СВЦЭМ!$D$39:$D$789,СВЦЭМ!$A$39:$A$789,$A76,СВЦЭМ!$B$39:$B$789,K$47)+'СЕТ СН'!$G$11+СВЦЭМ!$D$10+'СЕТ СН'!$G$6-'СЕТ СН'!$G$23</f>
        <v>2018.9444942300001</v>
      </c>
      <c r="L76" s="36">
        <f>SUMIFS(СВЦЭМ!$D$39:$D$789,СВЦЭМ!$A$39:$A$789,$A76,СВЦЭМ!$B$39:$B$789,L$47)+'СЕТ СН'!$G$11+СВЦЭМ!$D$10+'СЕТ СН'!$G$6-'СЕТ СН'!$G$23</f>
        <v>1994.8479675900001</v>
      </c>
      <c r="M76" s="36">
        <f>SUMIFS(СВЦЭМ!$D$39:$D$789,СВЦЭМ!$A$39:$A$789,$A76,СВЦЭМ!$B$39:$B$789,M$47)+'СЕТ СН'!$G$11+СВЦЭМ!$D$10+'СЕТ СН'!$G$6-'СЕТ СН'!$G$23</f>
        <v>1979.6083852300001</v>
      </c>
      <c r="N76" s="36">
        <f>SUMIFS(СВЦЭМ!$D$39:$D$789,СВЦЭМ!$A$39:$A$789,$A76,СВЦЭМ!$B$39:$B$789,N$47)+'СЕТ СН'!$G$11+СВЦЭМ!$D$10+'СЕТ СН'!$G$6-'СЕТ СН'!$G$23</f>
        <v>1959.9932052800002</v>
      </c>
      <c r="O76" s="36">
        <f>SUMIFS(СВЦЭМ!$D$39:$D$789,СВЦЭМ!$A$39:$A$789,$A76,СВЦЭМ!$B$39:$B$789,O$47)+'СЕТ СН'!$G$11+СВЦЭМ!$D$10+'СЕТ СН'!$G$6-'СЕТ СН'!$G$23</f>
        <v>1996.3978171600002</v>
      </c>
      <c r="P76" s="36">
        <f>SUMIFS(СВЦЭМ!$D$39:$D$789,СВЦЭМ!$A$39:$A$789,$A76,СВЦЭМ!$B$39:$B$789,P$47)+'СЕТ СН'!$G$11+СВЦЭМ!$D$10+'СЕТ СН'!$G$6-'СЕТ СН'!$G$23</f>
        <v>2006.37550721</v>
      </c>
      <c r="Q76" s="36">
        <f>SUMIFS(СВЦЭМ!$D$39:$D$789,СВЦЭМ!$A$39:$A$789,$A76,СВЦЭМ!$B$39:$B$789,Q$47)+'СЕТ СН'!$G$11+СВЦЭМ!$D$10+'СЕТ СН'!$G$6-'СЕТ СН'!$G$23</f>
        <v>2047.01316539</v>
      </c>
      <c r="R76" s="36">
        <f>SUMIFS(СВЦЭМ!$D$39:$D$789,СВЦЭМ!$A$39:$A$789,$A76,СВЦЭМ!$B$39:$B$789,R$47)+'СЕТ СН'!$G$11+СВЦЭМ!$D$10+'СЕТ СН'!$G$6-'СЕТ СН'!$G$23</f>
        <v>2018.2897983500002</v>
      </c>
      <c r="S76" s="36">
        <f>SUMIFS(СВЦЭМ!$D$39:$D$789,СВЦЭМ!$A$39:$A$789,$A76,СВЦЭМ!$B$39:$B$789,S$47)+'СЕТ СН'!$G$11+СВЦЭМ!$D$10+'СЕТ СН'!$G$6-'СЕТ СН'!$G$23</f>
        <v>1961.8722435100001</v>
      </c>
      <c r="T76" s="36">
        <f>SUMIFS(СВЦЭМ!$D$39:$D$789,СВЦЭМ!$A$39:$A$789,$A76,СВЦЭМ!$B$39:$B$789,T$47)+'СЕТ СН'!$G$11+СВЦЭМ!$D$10+'СЕТ СН'!$G$6-'СЕТ СН'!$G$23</f>
        <v>1922.8001530500001</v>
      </c>
      <c r="U76" s="36">
        <f>SUMIFS(СВЦЭМ!$D$39:$D$789,СВЦЭМ!$A$39:$A$789,$A76,СВЦЭМ!$B$39:$B$789,U$47)+'СЕТ СН'!$G$11+СВЦЭМ!$D$10+'СЕТ СН'!$G$6-'СЕТ СН'!$G$23</f>
        <v>1910.5337477700002</v>
      </c>
      <c r="V76" s="36">
        <f>SUMIFS(СВЦЭМ!$D$39:$D$789,СВЦЭМ!$A$39:$A$789,$A76,СВЦЭМ!$B$39:$B$789,V$47)+'СЕТ СН'!$G$11+СВЦЭМ!$D$10+'СЕТ СН'!$G$6-'СЕТ СН'!$G$23</f>
        <v>1942.6045715400001</v>
      </c>
      <c r="W76" s="36">
        <f>SUMIFS(СВЦЭМ!$D$39:$D$789,СВЦЭМ!$A$39:$A$789,$A76,СВЦЭМ!$B$39:$B$789,W$47)+'СЕТ СН'!$G$11+СВЦЭМ!$D$10+'СЕТ СН'!$G$6-'СЕТ СН'!$G$23</f>
        <v>1970.3898275000001</v>
      </c>
      <c r="X76" s="36">
        <f>SUMIFS(СВЦЭМ!$D$39:$D$789,СВЦЭМ!$A$39:$A$789,$A76,СВЦЭМ!$B$39:$B$789,X$47)+'СЕТ СН'!$G$11+СВЦЭМ!$D$10+'СЕТ СН'!$G$6-'СЕТ СН'!$G$23</f>
        <v>2007.3179700300002</v>
      </c>
      <c r="Y76" s="36">
        <f>SUMIFS(СВЦЭМ!$D$39:$D$789,СВЦЭМ!$A$39:$A$789,$A76,СВЦЭМ!$B$39:$B$789,Y$47)+'СЕТ СН'!$G$11+СВЦЭМ!$D$10+'СЕТ СН'!$G$6-'СЕТ СН'!$G$23</f>
        <v>2033.12832948</v>
      </c>
    </row>
    <row r="77" spans="1:32" ht="15.75" x14ac:dyDescent="0.2">
      <c r="A77" s="35">
        <f t="shared" si="1"/>
        <v>45656</v>
      </c>
      <c r="B77" s="36">
        <f>SUMIFS(СВЦЭМ!$D$39:$D$789,СВЦЭМ!$A$39:$A$789,$A77,СВЦЭМ!$B$39:$B$789,B$47)+'СЕТ СН'!$G$11+СВЦЭМ!$D$10+'СЕТ СН'!$G$6-'СЕТ СН'!$G$23</f>
        <v>2212.51998065</v>
      </c>
      <c r="C77" s="36">
        <f>SUMIFS(СВЦЭМ!$D$39:$D$789,СВЦЭМ!$A$39:$A$789,$A77,СВЦЭМ!$B$39:$B$789,C$47)+'СЕТ СН'!$G$11+СВЦЭМ!$D$10+'СЕТ СН'!$G$6-'СЕТ СН'!$G$23</f>
        <v>2266.7266074899999</v>
      </c>
      <c r="D77" s="36">
        <f>SUMIFS(СВЦЭМ!$D$39:$D$789,СВЦЭМ!$A$39:$A$789,$A77,СВЦЭМ!$B$39:$B$789,D$47)+'СЕТ СН'!$G$11+СВЦЭМ!$D$10+'СЕТ СН'!$G$6-'СЕТ СН'!$G$23</f>
        <v>2285.6276918200001</v>
      </c>
      <c r="E77" s="36">
        <f>SUMIFS(СВЦЭМ!$D$39:$D$789,СВЦЭМ!$A$39:$A$789,$A77,СВЦЭМ!$B$39:$B$789,E$47)+'СЕТ СН'!$G$11+СВЦЭМ!$D$10+'СЕТ СН'!$G$6-'СЕТ СН'!$G$23</f>
        <v>2301.1249933899999</v>
      </c>
      <c r="F77" s="36">
        <f>SUMIFS(СВЦЭМ!$D$39:$D$789,СВЦЭМ!$A$39:$A$789,$A77,СВЦЭМ!$B$39:$B$789,F$47)+'СЕТ СН'!$G$11+СВЦЭМ!$D$10+'СЕТ СН'!$G$6-'СЕТ СН'!$G$23</f>
        <v>2305.3934917399997</v>
      </c>
      <c r="G77" s="36">
        <f>SUMIFS(СВЦЭМ!$D$39:$D$789,СВЦЭМ!$A$39:$A$789,$A77,СВЦЭМ!$B$39:$B$789,G$47)+'СЕТ СН'!$G$11+СВЦЭМ!$D$10+'СЕТ СН'!$G$6-'СЕТ СН'!$G$23</f>
        <v>2302.96686598</v>
      </c>
      <c r="H77" s="36">
        <f>SUMIFS(СВЦЭМ!$D$39:$D$789,СВЦЭМ!$A$39:$A$789,$A77,СВЦЭМ!$B$39:$B$789,H$47)+'СЕТ СН'!$G$11+СВЦЭМ!$D$10+'СЕТ СН'!$G$6-'СЕТ СН'!$G$23</f>
        <v>2287.4245588899998</v>
      </c>
      <c r="I77" s="36">
        <f>SUMIFS(СВЦЭМ!$D$39:$D$789,СВЦЭМ!$A$39:$A$789,$A77,СВЦЭМ!$B$39:$B$789,I$47)+'СЕТ СН'!$G$11+СВЦЭМ!$D$10+'СЕТ СН'!$G$6-'СЕТ СН'!$G$23</f>
        <v>2260.8440914299999</v>
      </c>
      <c r="J77" s="36">
        <f>SUMIFS(СВЦЭМ!$D$39:$D$789,СВЦЭМ!$A$39:$A$789,$A77,СВЦЭМ!$B$39:$B$789,J$47)+'СЕТ СН'!$G$11+СВЦЭМ!$D$10+'СЕТ СН'!$G$6-'СЕТ СН'!$G$23</f>
        <v>2214.4026774499998</v>
      </c>
      <c r="K77" s="36">
        <f>SUMIFS(СВЦЭМ!$D$39:$D$789,СВЦЭМ!$A$39:$A$789,$A77,СВЦЭМ!$B$39:$B$789,K$47)+'СЕТ СН'!$G$11+СВЦЭМ!$D$10+'СЕТ СН'!$G$6-'СЕТ СН'!$G$23</f>
        <v>2123.8169717300002</v>
      </c>
      <c r="L77" s="36">
        <f>SUMIFS(СВЦЭМ!$D$39:$D$789,СВЦЭМ!$A$39:$A$789,$A77,СВЦЭМ!$B$39:$B$789,L$47)+'СЕТ СН'!$G$11+СВЦЭМ!$D$10+'СЕТ СН'!$G$6-'СЕТ СН'!$G$23</f>
        <v>2118.65863107</v>
      </c>
      <c r="M77" s="36">
        <f>SUMIFS(СВЦЭМ!$D$39:$D$789,СВЦЭМ!$A$39:$A$789,$A77,СВЦЭМ!$B$39:$B$789,M$47)+'СЕТ СН'!$G$11+СВЦЭМ!$D$10+'СЕТ СН'!$G$6-'СЕТ СН'!$G$23</f>
        <v>2117.8515364099999</v>
      </c>
      <c r="N77" s="36">
        <f>SUMIFS(СВЦЭМ!$D$39:$D$789,СВЦЭМ!$A$39:$A$789,$A77,СВЦЭМ!$B$39:$B$789,N$47)+'СЕТ СН'!$G$11+СВЦЭМ!$D$10+'СЕТ СН'!$G$6-'СЕТ СН'!$G$23</f>
        <v>2100.7007298100002</v>
      </c>
      <c r="O77" s="36">
        <f>SUMIFS(СВЦЭМ!$D$39:$D$789,СВЦЭМ!$A$39:$A$789,$A77,СВЦЭМ!$B$39:$B$789,O$47)+'СЕТ СН'!$G$11+СВЦЭМ!$D$10+'СЕТ СН'!$G$6-'СЕТ СН'!$G$23</f>
        <v>2118.7873861600001</v>
      </c>
      <c r="P77" s="36">
        <f>SUMIFS(СВЦЭМ!$D$39:$D$789,СВЦЭМ!$A$39:$A$789,$A77,СВЦЭМ!$B$39:$B$789,P$47)+'СЕТ СН'!$G$11+СВЦЭМ!$D$10+'СЕТ СН'!$G$6-'СЕТ СН'!$G$23</f>
        <v>2130.6421625500002</v>
      </c>
      <c r="Q77" s="36">
        <f>SUMIFS(СВЦЭМ!$D$39:$D$789,СВЦЭМ!$A$39:$A$789,$A77,СВЦЭМ!$B$39:$B$789,Q$47)+'СЕТ СН'!$G$11+СВЦЭМ!$D$10+'СЕТ СН'!$G$6-'СЕТ СН'!$G$23</f>
        <v>2131.9134171599999</v>
      </c>
      <c r="R77" s="36">
        <f>SUMIFS(СВЦЭМ!$D$39:$D$789,СВЦЭМ!$A$39:$A$789,$A77,СВЦЭМ!$B$39:$B$789,R$47)+'СЕТ СН'!$G$11+СВЦЭМ!$D$10+'СЕТ СН'!$G$6-'СЕТ СН'!$G$23</f>
        <v>2122.0706680600001</v>
      </c>
      <c r="S77" s="36">
        <f>SUMIFS(СВЦЭМ!$D$39:$D$789,СВЦЭМ!$A$39:$A$789,$A77,СВЦЭМ!$B$39:$B$789,S$47)+'СЕТ СН'!$G$11+СВЦЭМ!$D$10+'СЕТ СН'!$G$6-'СЕТ СН'!$G$23</f>
        <v>2087.0714808399998</v>
      </c>
      <c r="T77" s="36">
        <f>SUMIFS(СВЦЭМ!$D$39:$D$789,СВЦЭМ!$A$39:$A$789,$A77,СВЦЭМ!$B$39:$B$789,T$47)+'СЕТ СН'!$G$11+СВЦЭМ!$D$10+'СЕТ СН'!$G$6-'СЕТ СН'!$G$23</f>
        <v>2057.7346961500002</v>
      </c>
      <c r="U77" s="36">
        <f>SUMIFS(СВЦЭМ!$D$39:$D$789,СВЦЭМ!$A$39:$A$789,$A77,СВЦЭМ!$B$39:$B$789,U$47)+'СЕТ СН'!$G$11+СВЦЭМ!$D$10+'СЕТ СН'!$G$6-'СЕТ СН'!$G$23</f>
        <v>2063.7788793</v>
      </c>
      <c r="V77" s="36">
        <f>SUMIFS(СВЦЭМ!$D$39:$D$789,СВЦЭМ!$A$39:$A$789,$A77,СВЦЭМ!$B$39:$B$789,V$47)+'СЕТ СН'!$G$11+СВЦЭМ!$D$10+'СЕТ СН'!$G$6-'СЕТ СН'!$G$23</f>
        <v>2076.37069643</v>
      </c>
      <c r="W77" s="36">
        <f>SUMIFS(СВЦЭМ!$D$39:$D$789,СВЦЭМ!$A$39:$A$789,$A77,СВЦЭМ!$B$39:$B$789,W$47)+'СЕТ СН'!$G$11+СВЦЭМ!$D$10+'СЕТ СН'!$G$6-'СЕТ СН'!$G$23</f>
        <v>2087.5749449899999</v>
      </c>
      <c r="X77" s="36">
        <f>SUMIFS(СВЦЭМ!$D$39:$D$789,СВЦЭМ!$A$39:$A$789,$A77,СВЦЭМ!$B$39:$B$789,X$47)+'СЕТ СН'!$G$11+СВЦЭМ!$D$10+'СЕТ СН'!$G$6-'СЕТ СН'!$G$23</f>
        <v>2120.3201399300001</v>
      </c>
      <c r="Y77" s="36">
        <f>SUMIFS(СВЦЭМ!$D$39:$D$789,СВЦЭМ!$A$39:$A$789,$A77,СВЦЭМ!$B$39:$B$789,Y$47)+'СЕТ СН'!$G$11+СВЦЭМ!$D$10+'СЕТ СН'!$G$6-'СЕТ СН'!$G$23</f>
        <v>2128.2617192399998</v>
      </c>
    </row>
    <row r="78" spans="1:32" ht="15.75" x14ac:dyDescent="0.2">
      <c r="A78" s="35">
        <f t="shared" si="1"/>
        <v>45657</v>
      </c>
      <c r="B78" s="36">
        <f>SUMIFS(СВЦЭМ!$D$39:$D$789,СВЦЭМ!$A$39:$A$789,$A78,СВЦЭМ!$B$39:$B$789,B$47)+'СЕТ СН'!$G$11+СВЦЭМ!$D$10+'СЕТ СН'!$G$6-'СЕТ СН'!$G$23</f>
        <v>2154.3199550700001</v>
      </c>
      <c r="C78" s="36">
        <f>SUMIFS(СВЦЭМ!$D$39:$D$789,СВЦЭМ!$A$39:$A$789,$A78,СВЦЭМ!$B$39:$B$789,C$47)+'СЕТ СН'!$G$11+СВЦЭМ!$D$10+'СЕТ СН'!$G$6-'СЕТ СН'!$G$23</f>
        <v>2222.58237035</v>
      </c>
      <c r="D78" s="36">
        <f>SUMIFS(СВЦЭМ!$D$39:$D$789,СВЦЭМ!$A$39:$A$789,$A78,СВЦЭМ!$B$39:$B$789,D$47)+'СЕТ СН'!$G$11+СВЦЭМ!$D$10+'СЕТ СН'!$G$6-'СЕТ СН'!$G$23</f>
        <v>2242.3735764399999</v>
      </c>
      <c r="E78" s="36">
        <f>SUMIFS(СВЦЭМ!$D$39:$D$789,СВЦЭМ!$A$39:$A$789,$A78,СВЦЭМ!$B$39:$B$789,E$47)+'СЕТ СН'!$G$11+СВЦЭМ!$D$10+'СЕТ СН'!$G$6-'СЕТ СН'!$G$23</f>
        <v>2284.7461452299999</v>
      </c>
      <c r="F78" s="36">
        <f>SUMIFS(СВЦЭМ!$D$39:$D$789,СВЦЭМ!$A$39:$A$789,$A78,СВЦЭМ!$B$39:$B$789,F$47)+'СЕТ СН'!$G$11+СВЦЭМ!$D$10+'СЕТ СН'!$G$6-'СЕТ СН'!$G$23</f>
        <v>2290.1981125799998</v>
      </c>
      <c r="G78" s="36">
        <f>SUMIFS(СВЦЭМ!$D$39:$D$789,СВЦЭМ!$A$39:$A$789,$A78,СВЦЭМ!$B$39:$B$789,G$47)+'СЕТ СН'!$G$11+СВЦЭМ!$D$10+'СЕТ СН'!$G$6-'СЕТ СН'!$G$23</f>
        <v>2272.4444076300001</v>
      </c>
      <c r="H78" s="36">
        <f>SUMIFS(СВЦЭМ!$D$39:$D$789,СВЦЭМ!$A$39:$A$789,$A78,СВЦЭМ!$B$39:$B$789,H$47)+'СЕТ СН'!$G$11+СВЦЭМ!$D$10+'СЕТ СН'!$G$6-'СЕТ СН'!$G$23</f>
        <v>2265.31331069</v>
      </c>
      <c r="I78" s="36">
        <f>SUMIFS(СВЦЭМ!$D$39:$D$789,СВЦЭМ!$A$39:$A$789,$A78,СВЦЭМ!$B$39:$B$789,I$47)+'СЕТ СН'!$G$11+СВЦЭМ!$D$10+'СЕТ СН'!$G$6-'СЕТ СН'!$G$23</f>
        <v>2243.8990107299996</v>
      </c>
      <c r="J78" s="36">
        <f>SUMIFS(СВЦЭМ!$D$39:$D$789,СВЦЭМ!$A$39:$A$789,$A78,СВЦЭМ!$B$39:$B$789,J$47)+'СЕТ СН'!$G$11+СВЦЭМ!$D$10+'СЕТ СН'!$G$6-'СЕТ СН'!$G$23</f>
        <v>2141.3292738300001</v>
      </c>
      <c r="K78" s="36">
        <f>SUMIFS(СВЦЭМ!$D$39:$D$789,СВЦЭМ!$A$39:$A$789,$A78,СВЦЭМ!$B$39:$B$789,K$47)+'СЕТ СН'!$G$11+СВЦЭМ!$D$10+'СЕТ СН'!$G$6-'СЕТ СН'!$G$23</f>
        <v>2096.81579259</v>
      </c>
      <c r="L78" s="36">
        <f>SUMIFS(СВЦЭМ!$D$39:$D$789,СВЦЭМ!$A$39:$A$789,$A78,СВЦЭМ!$B$39:$B$789,L$47)+'СЕТ СН'!$G$11+СВЦЭМ!$D$10+'СЕТ СН'!$G$6-'СЕТ СН'!$G$23</f>
        <v>2068.8835410900001</v>
      </c>
      <c r="M78" s="36">
        <f>SUMIFS(СВЦЭМ!$D$39:$D$789,СВЦЭМ!$A$39:$A$789,$A78,СВЦЭМ!$B$39:$B$789,M$47)+'СЕТ СН'!$G$11+СВЦЭМ!$D$10+'СЕТ СН'!$G$6-'СЕТ СН'!$G$23</f>
        <v>2041.8496056400002</v>
      </c>
      <c r="N78" s="36">
        <f>SUMIFS(СВЦЭМ!$D$39:$D$789,СВЦЭМ!$A$39:$A$789,$A78,СВЦЭМ!$B$39:$B$789,N$47)+'СЕТ СН'!$G$11+СВЦЭМ!$D$10+'СЕТ СН'!$G$6-'СЕТ СН'!$G$23</f>
        <v>2042.0519113400001</v>
      </c>
      <c r="O78" s="36">
        <f>SUMIFS(СВЦЭМ!$D$39:$D$789,СВЦЭМ!$A$39:$A$789,$A78,СВЦЭМ!$B$39:$B$789,O$47)+'СЕТ СН'!$G$11+СВЦЭМ!$D$10+'СЕТ СН'!$G$6-'СЕТ СН'!$G$23</f>
        <v>2069.0642712700001</v>
      </c>
      <c r="P78" s="36">
        <f>SUMIFS(СВЦЭМ!$D$39:$D$789,СВЦЭМ!$A$39:$A$789,$A78,СВЦЭМ!$B$39:$B$789,P$47)+'СЕТ СН'!$G$11+СВЦЭМ!$D$10+'СЕТ СН'!$G$6-'СЕТ СН'!$G$23</f>
        <v>2059.2170595799998</v>
      </c>
      <c r="Q78" s="36">
        <f>SUMIFS(СВЦЭМ!$D$39:$D$789,СВЦЭМ!$A$39:$A$789,$A78,СВЦЭМ!$B$39:$B$789,Q$47)+'СЕТ СН'!$G$11+СВЦЭМ!$D$10+'СЕТ СН'!$G$6-'СЕТ СН'!$G$23</f>
        <v>2053.5444511000001</v>
      </c>
      <c r="R78" s="36">
        <f>SUMIFS(СВЦЭМ!$D$39:$D$789,СВЦЭМ!$A$39:$A$789,$A78,СВЦЭМ!$B$39:$B$789,R$47)+'СЕТ СН'!$G$11+СВЦЭМ!$D$10+'СЕТ СН'!$G$6-'СЕТ СН'!$G$23</f>
        <v>2032.06762785</v>
      </c>
      <c r="S78" s="36">
        <f>SUMIFS(СВЦЭМ!$D$39:$D$789,СВЦЭМ!$A$39:$A$789,$A78,СВЦЭМ!$B$39:$B$789,S$47)+'СЕТ СН'!$G$11+СВЦЭМ!$D$10+'СЕТ СН'!$G$6-'СЕТ СН'!$G$23</f>
        <v>2010.4618814300002</v>
      </c>
      <c r="T78" s="36">
        <f>SUMIFS(СВЦЭМ!$D$39:$D$789,СВЦЭМ!$A$39:$A$789,$A78,СВЦЭМ!$B$39:$B$789,T$47)+'СЕТ СН'!$G$11+СВЦЭМ!$D$10+'СЕТ СН'!$G$6-'СЕТ СН'!$G$23</f>
        <v>1973.0499673600002</v>
      </c>
      <c r="U78" s="36">
        <f>SUMIFS(СВЦЭМ!$D$39:$D$789,СВЦЭМ!$A$39:$A$789,$A78,СВЦЭМ!$B$39:$B$789,U$47)+'СЕТ СН'!$G$11+СВЦЭМ!$D$10+'СЕТ СН'!$G$6-'СЕТ СН'!$G$23</f>
        <v>1959.4218232800001</v>
      </c>
      <c r="V78" s="36">
        <f>SUMIFS(СВЦЭМ!$D$39:$D$789,СВЦЭМ!$A$39:$A$789,$A78,СВЦЭМ!$B$39:$B$789,V$47)+'СЕТ СН'!$G$11+СВЦЭМ!$D$10+'СЕТ СН'!$G$6-'СЕТ СН'!$G$23</f>
        <v>1987.3936703200002</v>
      </c>
      <c r="W78" s="36">
        <f>SUMIFS(СВЦЭМ!$D$39:$D$789,СВЦЭМ!$A$39:$A$789,$A78,СВЦЭМ!$B$39:$B$789,W$47)+'СЕТ СН'!$G$11+СВЦЭМ!$D$10+'СЕТ СН'!$G$6-'СЕТ СН'!$G$23</f>
        <v>2037.5961641400002</v>
      </c>
      <c r="X78" s="36">
        <f>SUMIFS(СВЦЭМ!$D$39:$D$789,СВЦЭМ!$A$39:$A$789,$A78,СВЦЭМ!$B$39:$B$789,X$47)+'СЕТ СН'!$G$11+СВЦЭМ!$D$10+'СЕТ СН'!$G$6-'СЕТ СН'!$G$23</f>
        <v>2063.77656295</v>
      </c>
      <c r="Y78" s="36">
        <f>SUMIFS(СВЦЭМ!$D$39:$D$789,СВЦЭМ!$A$39:$A$789,$A78,СВЦЭМ!$B$39:$B$789,Y$47)+'СЕТ СН'!$G$11+СВЦЭМ!$D$10+'СЕТ СН'!$G$6-'СЕТ СН'!$G$23</f>
        <v>2099.1082062599999</v>
      </c>
      <c r="Z78" s="36">
        <f>SUMIFS(СВЦЭМ!$D$39:$D$789,СВЦЭМ!$A$39:$A$789,$A78,СВЦЭМ!$B$39:$B$789,Z$47)+'СЕТ СН'!$G$11+СВЦЭМ!$D$10+'СЕТ СН'!$G$6-'СЕТ СН'!$G$23</f>
        <v>2141.1629907299998</v>
      </c>
      <c r="AA78" s="36">
        <f>SUMIFS(СВЦЭМ!$D$39:$D$789,СВЦЭМ!$A$39:$A$789,$A78,СВЦЭМ!$B$39:$B$789,AA$47)+'СЕТ СН'!$G$11+СВЦЭМ!$D$10+'СЕТ СН'!$G$6-'СЕТ СН'!$G$23</f>
        <v>2164.15561794</v>
      </c>
      <c r="AB78" s="36">
        <f>SUMIFS(СВЦЭМ!$D$39:$D$789,СВЦЭМ!$A$39:$A$789,$A78,СВЦЭМ!$B$39:$B$789,AB$47)+'СЕТ СН'!$G$11+СВЦЭМ!$D$10+'СЕТ СН'!$G$6-'СЕТ СН'!$G$23</f>
        <v>2177.6629832200001</v>
      </c>
      <c r="AC78" s="36">
        <f>SUMIFS(СВЦЭМ!$D$39:$D$789,СВЦЭМ!$A$39:$A$789,$A78,СВЦЭМ!$B$39:$B$789,AC$47)+'СЕТ СН'!$G$11+СВЦЭМ!$D$10+'СЕТ СН'!$G$6-'СЕТ СН'!$G$23</f>
        <v>2185.2303924100001</v>
      </c>
      <c r="AD78" s="36">
        <f>SUMIFS(СВЦЭМ!$D$39:$D$789,СВЦЭМ!$A$39:$A$789,$A78,СВЦЭМ!$B$39:$B$789,AD$47)+'СЕТ СН'!$G$11+СВЦЭМ!$D$10+'СЕТ СН'!$G$6-'СЕТ СН'!$G$23</f>
        <v>2199.69137503</v>
      </c>
      <c r="AE78" s="36">
        <f>SUMIFS(СВЦЭМ!$D$39:$D$789,СВЦЭМ!$A$39:$A$789,$A78,СВЦЭМ!$B$39:$B$789,AE$47)+'СЕТ СН'!$G$11+СВЦЭМ!$D$10+'СЕТ СН'!$G$6-'СЕТ СН'!$G$23</f>
        <v>2222.0155314200001</v>
      </c>
      <c r="AF78" s="36">
        <f>SUMIFS(СВЦЭМ!$D$39:$D$789,СВЦЭМ!$A$39:$A$789,$A78,СВЦЭМ!$B$39:$B$789,AF$47)+'СЕТ СН'!$G$11+СВЦЭМ!$D$10+'СЕТ СН'!$G$6-'СЕТ СН'!$G$23</f>
        <v>2265.6788846999998</v>
      </c>
    </row>
    <row r="79" spans="1:32"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32"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32" ht="12.75" customHeight="1" x14ac:dyDescent="0.2">
      <c r="A81" s="133"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32" ht="12.75" customHeight="1" x14ac:dyDescent="0.2">
      <c r="A82" s="134"/>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32" ht="12.75" customHeight="1" x14ac:dyDescent="0.2">
      <c r="A83" s="135"/>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c r="Z83" s="34">
        <v>25</v>
      </c>
      <c r="AA83" s="34">
        <v>26</v>
      </c>
      <c r="AB83" s="34">
        <v>27</v>
      </c>
      <c r="AC83" s="34">
        <v>28</v>
      </c>
      <c r="AD83" s="34">
        <v>29</v>
      </c>
      <c r="AE83" s="34">
        <v>30</v>
      </c>
      <c r="AF83" s="34">
        <v>31</v>
      </c>
    </row>
    <row r="84" spans="1:32" ht="15.75" customHeight="1" x14ac:dyDescent="0.2">
      <c r="A84" s="35" t="str">
        <f>A48</f>
        <v>01.12.2024</v>
      </c>
      <c r="B84" s="36">
        <f>SUMIFS(СВЦЭМ!$D$39:$D$789,СВЦЭМ!$A$39:$A$789,$A84,СВЦЭМ!$B$39:$B$789,B$83)+'СЕТ СН'!$H$11+СВЦЭМ!$D$10+'СЕТ СН'!$H$6-'СЕТ СН'!$H$23</f>
        <v>2274.8061900100001</v>
      </c>
      <c r="C84" s="36">
        <f>SUMIFS(СВЦЭМ!$D$39:$D$789,СВЦЭМ!$A$39:$A$789,$A84,СВЦЭМ!$B$39:$B$789,C$83)+'СЕТ СН'!$H$11+СВЦЭМ!$D$10+'СЕТ СН'!$H$6-'СЕТ СН'!$H$23</f>
        <v>2320.3533376099999</v>
      </c>
      <c r="D84" s="36">
        <f>SUMIFS(СВЦЭМ!$D$39:$D$789,СВЦЭМ!$A$39:$A$789,$A84,СВЦЭМ!$B$39:$B$789,D$83)+'СЕТ СН'!$H$11+СВЦЭМ!$D$10+'СЕТ СН'!$H$6-'СЕТ СН'!$H$23</f>
        <v>2337.63513225</v>
      </c>
      <c r="E84" s="36">
        <f>SUMIFS(СВЦЭМ!$D$39:$D$789,СВЦЭМ!$A$39:$A$789,$A84,СВЦЭМ!$B$39:$B$789,E$83)+'СЕТ СН'!$H$11+СВЦЭМ!$D$10+'СЕТ СН'!$H$6-'СЕТ СН'!$H$23</f>
        <v>2331.5599172299999</v>
      </c>
      <c r="F84" s="36">
        <f>SUMIFS(СВЦЭМ!$D$39:$D$789,СВЦЭМ!$A$39:$A$789,$A84,СВЦЭМ!$B$39:$B$789,F$83)+'СЕТ СН'!$H$11+СВЦЭМ!$D$10+'СЕТ СН'!$H$6-'СЕТ СН'!$H$23</f>
        <v>2333.6632678799997</v>
      </c>
      <c r="G84" s="36">
        <f>SUMIFS(СВЦЭМ!$D$39:$D$789,СВЦЭМ!$A$39:$A$789,$A84,СВЦЭМ!$B$39:$B$789,G$83)+'СЕТ СН'!$H$11+СВЦЭМ!$D$10+'СЕТ СН'!$H$6-'СЕТ СН'!$H$23</f>
        <v>2350.47409999</v>
      </c>
      <c r="H84" s="36">
        <f>SUMIFS(СВЦЭМ!$D$39:$D$789,СВЦЭМ!$A$39:$A$789,$A84,СВЦЭМ!$B$39:$B$789,H$83)+'СЕТ СН'!$H$11+СВЦЭМ!$D$10+'СЕТ СН'!$H$6-'СЕТ СН'!$H$23</f>
        <v>2353.6755408999998</v>
      </c>
      <c r="I84" s="36">
        <f>SUMIFS(СВЦЭМ!$D$39:$D$789,СВЦЭМ!$A$39:$A$789,$A84,СВЦЭМ!$B$39:$B$789,I$83)+'СЕТ СН'!$H$11+СВЦЭМ!$D$10+'СЕТ СН'!$H$6-'СЕТ СН'!$H$23</f>
        <v>2355.4104981099999</v>
      </c>
      <c r="J84" s="36">
        <f>SUMIFS(СВЦЭМ!$D$39:$D$789,СВЦЭМ!$A$39:$A$789,$A84,СВЦЭМ!$B$39:$B$789,J$83)+'СЕТ СН'!$H$11+СВЦЭМ!$D$10+'СЕТ СН'!$H$6-'СЕТ СН'!$H$23</f>
        <v>2315.1300666999996</v>
      </c>
      <c r="K84" s="36">
        <f>SUMIFS(СВЦЭМ!$D$39:$D$789,СВЦЭМ!$A$39:$A$789,$A84,СВЦЭМ!$B$39:$B$789,K$83)+'СЕТ СН'!$H$11+СВЦЭМ!$D$10+'СЕТ СН'!$H$6-'СЕТ СН'!$H$23</f>
        <v>2320.9790472199998</v>
      </c>
      <c r="L84" s="36">
        <f>SUMIFS(СВЦЭМ!$D$39:$D$789,СВЦЭМ!$A$39:$A$789,$A84,СВЦЭМ!$B$39:$B$789,L$83)+'СЕТ СН'!$H$11+СВЦЭМ!$D$10+'СЕТ СН'!$H$6-'СЕТ СН'!$H$23</f>
        <v>2280.84156953</v>
      </c>
      <c r="M84" s="36">
        <f>SUMIFS(СВЦЭМ!$D$39:$D$789,СВЦЭМ!$A$39:$A$789,$A84,СВЦЭМ!$B$39:$B$789,M$83)+'СЕТ СН'!$H$11+СВЦЭМ!$D$10+'СЕТ СН'!$H$6-'СЕТ СН'!$H$23</f>
        <v>2279.8858794399998</v>
      </c>
      <c r="N84" s="36">
        <f>SUMIFS(СВЦЭМ!$D$39:$D$789,СВЦЭМ!$A$39:$A$789,$A84,СВЦЭМ!$B$39:$B$789,N$83)+'СЕТ СН'!$H$11+СВЦЭМ!$D$10+'СЕТ СН'!$H$6-'СЕТ СН'!$H$23</f>
        <v>2305.3051556699997</v>
      </c>
      <c r="O84" s="36">
        <f>SUMIFS(СВЦЭМ!$D$39:$D$789,СВЦЭМ!$A$39:$A$789,$A84,СВЦЭМ!$B$39:$B$789,O$83)+'СЕТ СН'!$H$11+СВЦЭМ!$D$10+'СЕТ СН'!$H$6-'СЕТ СН'!$H$23</f>
        <v>2318.3765962299999</v>
      </c>
      <c r="P84" s="36">
        <f>SUMIFS(СВЦЭМ!$D$39:$D$789,СВЦЭМ!$A$39:$A$789,$A84,СВЦЭМ!$B$39:$B$789,P$83)+'СЕТ СН'!$H$11+СВЦЭМ!$D$10+'СЕТ СН'!$H$6-'СЕТ СН'!$H$23</f>
        <v>2344.6549955999999</v>
      </c>
      <c r="Q84" s="36">
        <f>SUMIFS(СВЦЭМ!$D$39:$D$789,СВЦЭМ!$A$39:$A$789,$A84,СВЦЭМ!$B$39:$B$789,Q$83)+'СЕТ СН'!$H$11+СВЦЭМ!$D$10+'СЕТ СН'!$H$6-'СЕТ СН'!$H$23</f>
        <v>2362.5969826699998</v>
      </c>
      <c r="R84" s="36">
        <f>SUMIFS(СВЦЭМ!$D$39:$D$789,СВЦЭМ!$A$39:$A$789,$A84,СВЦЭМ!$B$39:$B$789,R$83)+'СЕТ СН'!$H$11+СВЦЭМ!$D$10+'СЕТ СН'!$H$6-'СЕТ СН'!$H$23</f>
        <v>2347.9044335399999</v>
      </c>
      <c r="S84" s="36">
        <f>SUMIFS(СВЦЭМ!$D$39:$D$789,СВЦЭМ!$A$39:$A$789,$A84,СВЦЭМ!$B$39:$B$789,S$83)+'СЕТ СН'!$H$11+СВЦЭМ!$D$10+'СЕТ СН'!$H$6-'СЕТ СН'!$H$23</f>
        <v>2295.3812095499998</v>
      </c>
      <c r="T84" s="36">
        <f>SUMIFS(СВЦЭМ!$D$39:$D$789,СВЦЭМ!$A$39:$A$789,$A84,СВЦЭМ!$B$39:$B$789,T$83)+'СЕТ СН'!$H$11+СВЦЭМ!$D$10+'СЕТ СН'!$H$6-'СЕТ СН'!$H$23</f>
        <v>2232.1898679000001</v>
      </c>
      <c r="U84" s="36">
        <f>SUMIFS(СВЦЭМ!$D$39:$D$789,СВЦЭМ!$A$39:$A$789,$A84,СВЦЭМ!$B$39:$B$789,U$83)+'СЕТ СН'!$H$11+СВЦЭМ!$D$10+'СЕТ СН'!$H$6-'СЕТ СН'!$H$23</f>
        <v>2249.19891306</v>
      </c>
      <c r="V84" s="36">
        <f>SUMIFS(СВЦЭМ!$D$39:$D$789,СВЦЭМ!$A$39:$A$789,$A84,СВЦЭМ!$B$39:$B$789,V$83)+'СЕТ СН'!$H$11+СВЦЭМ!$D$10+'СЕТ СН'!$H$6-'СЕТ СН'!$H$23</f>
        <v>2271.0802931600001</v>
      </c>
      <c r="W84" s="36">
        <f>SUMIFS(СВЦЭМ!$D$39:$D$789,СВЦЭМ!$A$39:$A$789,$A84,СВЦЭМ!$B$39:$B$789,W$83)+'СЕТ СН'!$H$11+СВЦЭМ!$D$10+'СЕТ СН'!$H$6-'СЕТ СН'!$H$23</f>
        <v>2287.7938926899997</v>
      </c>
      <c r="X84" s="36">
        <f>SUMIFS(СВЦЭМ!$D$39:$D$789,СВЦЭМ!$A$39:$A$789,$A84,СВЦЭМ!$B$39:$B$789,X$83)+'СЕТ СН'!$H$11+СВЦЭМ!$D$10+'СЕТ СН'!$H$6-'СЕТ СН'!$H$23</f>
        <v>2310.0706206999998</v>
      </c>
      <c r="Y84" s="36">
        <f>SUMIFS(СВЦЭМ!$D$39:$D$789,СВЦЭМ!$A$39:$A$789,$A84,СВЦЭМ!$B$39:$B$789,Y$83)+'СЕТ СН'!$H$11+СВЦЭМ!$D$10+'СЕТ СН'!$H$6-'СЕТ СН'!$H$23</f>
        <v>2375.3205297899999</v>
      </c>
      <c r="AA84" s="45"/>
    </row>
    <row r="85" spans="1:32" ht="15.75" x14ac:dyDescent="0.2">
      <c r="A85" s="35">
        <f>A84+1</f>
        <v>45628</v>
      </c>
      <c r="B85" s="36">
        <f>SUMIFS(СВЦЭМ!$D$39:$D$789,СВЦЭМ!$A$39:$A$789,$A85,СВЦЭМ!$B$39:$B$789,B$83)+'СЕТ СН'!$H$11+СВЦЭМ!$D$10+'СЕТ СН'!$H$6-'СЕТ СН'!$H$23</f>
        <v>2442.4506160699998</v>
      </c>
      <c r="C85" s="36">
        <f>SUMIFS(СВЦЭМ!$D$39:$D$789,СВЦЭМ!$A$39:$A$789,$A85,СВЦЭМ!$B$39:$B$789,C$83)+'СЕТ СН'!$H$11+СВЦЭМ!$D$10+'СЕТ СН'!$H$6-'СЕТ СН'!$H$23</f>
        <v>2431.8017591399998</v>
      </c>
      <c r="D85" s="36">
        <f>SUMIFS(СВЦЭМ!$D$39:$D$789,СВЦЭМ!$A$39:$A$789,$A85,СВЦЭМ!$B$39:$B$789,D$83)+'СЕТ СН'!$H$11+СВЦЭМ!$D$10+'СЕТ СН'!$H$6-'СЕТ СН'!$H$23</f>
        <v>2418.4026626299997</v>
      </c>
      <c r="E85" s="36">
        <f>SUMIFS(СВЦЭМ!$D$39:$D$789,СВЦЭМ!$A$39:$A$789,$A85,СВЦЭМ!$B$39:$B$789,E$83)+'СЕТ СН'!$H$11+СВЦЭМ!$D$10+'СЕТ СН'!$H$6-'СЕТ СН'!$H$23</f>
        <v>2429.4394965699998</v>
      </c>
      <c r="F85" s="36">
        <f>SUMIFS(СВЦЭМ!$D$39:$D$789,СВЦЭМ!$A$39:$A$789,$A85,СВЦЭМ!$B$39:$B$789,F$83)+'СЕТ СН'!$H$11+СВЦЭМ!$D$10+'СЕТ СН'!$H$6-'СЕТ СН'!$H$23</f>
        <v>2422.01129683</v>
      </c>
      <c r="G85" s="36">
        <f>SUMIFS(СВЦЭМ!$D$39:$D$789,СВЦЭМ!$A$39:$A$789,$A85,СВЦЭМ!$B$39:$B$789,G$83)+'СЕТ СН'!$H$11+СВЦЭМ!$D$10+'СЕТ СН'!$H$6-'СЕТ СН'!$H$23</f>
        <v>2425.3990280399998</v>
      </c>
      <c r="H85" s="36">
        <f>SUMIFS(СВЦЭМ!$D$39:$D$789,СВЦЭМ!$A$39:$A$789,$A85,СВЦЭМ!$B$39:$B$789,H$83)+'СЕТ СН'!$H$11+СВЦЭМ!$D$10+'СЕТ СН'!$H$6-'СЕТ СН'!$H$23</f>
        <v>2371.50758189</v>
      </c>
      <c r="I85" s="36">
        <f>SUMIFS(СВЦЭМ!$D$39:$D$789,СВЦЭМ!$A$39:$A$789,$A85,СВЦЭМ!$B$39:$B$789,I$83)+'СЕТ СН'!$H$11+СВЦЭМ!$D$10+'СЕТ СН'!$H$6-'СЕТ СН'!$H$23</f>
        <v>2293.5205930299999</v>
      </c>
      <c r="J85" s="36">
        <f>SUMIFS(СВЦЭМ!$D$39:$D$789,СВЦЭМ!$A$39:$A$789,$A85,СВЦЭМ!$B$39:$B$789,J$83)+'СЕТ СН'!$H$11+СВЦЭМ!$D$10+'СЕТ СН'!$H$6-'СЕТ СН'!$H$23</f>
        <v>2253.04238837</v>
      </c>
      <c r="K85" s="36">
        <f>SUMIFS(СВЦЭМ!$D$39:$D$789,СВЦЭМ!$A$39:$A$789,$A85,СВЦЭМ!$B$39:$B$789,K$83)+'СЕТ СН'!$H$11+СВЦЭМ!$D$10+'СЕТ СН'!$H$6-'СЕТ СН'!$H$23</f>
        <v>2240.2670685000003</v>
      </c>
      <c r="L85" s="36">
        <f>SUMIFS(СВЦЭМ!$D$39:$D$789,СВЦЭМ!$A$39:$A$789,$A85,СВЦЭМ!$B$39:$B$789,L$83)+'СЕТ СН'!$H$11+СВЦЭМ!$D$10+'СЕТ СН'!$H$6-'СЕТ СН'!$H$23</f>
        <v>2255.3264975800003</v>
      </c>
      <c r="M85" s="36">
        <f>SUMIFS(СВЦЭМ!$D$39:$D$789,СВЦЭМ!$A$39:$A$789,$A85,СВЦЭМ!$B$39:$B$789,M$83)+'СЕТ СН'!$H$11+СВЦЭМ!$D$10+'СЕТ СН'!$H$6-'СЕТ СН'!$H$23</f>
        <v>2268.9912472200003</v>
      </c>
      <c r="N85" s="36">
        <f>SUMIFS(СВЦЭМ!$D$39:$D$789,СВЦЭМ!$A$39:$A$789,$A85,СВЦЭМ!$B$39:$B$789,N$83)+'СЕТ СН'!$H$11+СВЦЭМ!$D$10+'СЕТ СН'!$H$6-'СЕТ СН'!$H$23</f>
        <v>2283.4004288199999</v>
      </c>
      <c r="O85" s="36">
        <f>SUMIFS(СВЦЭМ!$D$39:$D$789,СВЦЭМ!$A$39:$A$789,$A85,СВЦЭМ!$B$39:$B$789,O$83)+'СЕТ СН'!$H$11+СВЦЭМ!$D$10+'СЕТ СН'!$H$6-'СЕТ СН'!$H$23</f>
        <v>2299.81750801</v>
      </c>
      <c r="P85" s="36">
        <f>SUMIFS(СВЦЭМ!$D$39:$D$789,СВЦЭМ!$A$39:$A$789,$A85,СВЦЭМ!$B$39:$B$789,P$83)+'СЕТ СН'!$H$11+СВЦЭМ!$D$10+'СЕТ СН'!$H$6-'СЕТ СН'!$H$23</f>
        <v>2314.3514244899998</v>
      </c>
      <c r="Q85" s="36">
        <f>SUMIFS(СВЦЭМ!$D$39:$D$789,СВЦЭМ!$A$39:$A$789,$A85,СВЦЭМ!$B$39:$B$789,Q$83)+'СЕТ СН'!$H$11+СВЦЭМ!$D$10+'СЕТ СН'!$H$6-'СЕТ СН'!$H$23</f>
        <v>2311.7438129299999</v>
      </c>
      <c r="R85" s="36">
        <f>SUMIFS(СВЦЭМ!$D$39:$D$789,СВЦЭМ!$A$39:$A$789,$A85,СВЦЭМ!$B$39:$B$789,R$83)+'СЕТ СН'!$H$11+СВЦЭМ!$D$10+'СЕТ СН'!$H$6-'СЕТ СН'!$H$23</f>
        <v>2303.2305748899998</v>
      </c>
      <c r="S85" s="36">
        <f>SUMIFS(СВЦЭМ!$D$39:$D$789,СВЦЭМ!$A$39:$A$789,$A85,СВЦЭМ!$B$39:$B$789,S$83)+'СЕТ СН'!$H$11+СВЦЭМ!$D$10+'СЕТ СН'!$H$6-'СЕТ СН'!$H$23</f>
        <v>2256.7352716700002</v>
      </c>
      <c r="T85" s="36">
        <f>SUMIFS(СВЦЭМ!$D$39:$D$789,СВЦЭМ!$A$39:$A$789,$A85,СВЦЭМ!$B$39:$B$789,T$83)+'СЕТ СН'!$H$11+СВЦЭМ!$D$10+'СЕТ СН'!$H$6-'СЕТ СН'!$H$23</f>
        <v>2211.9285601200004</v>
      </c>
      <c r="U85" s="36">
        <f>SUMIFS(СВЦЭМ!$D$39:$D$789,СВЦЭМ!$A$39:$A$789,$A85,СВЦЭМ!$B$39:$B$789,U$83)+'СЕТ СН'!$H$11+СВЦЭМ!$D$10+'СЕТ СН'!$H$6-'СЕТ СН'!$H$23</f>
        <v>2248.1945919600003</v>
      </c>
      <c r="V85" s="36">
        <f>SUMIFS(СВЦЭМ!$D$39:$D$789,СВЦЭМ!$A$39:$A$789,$A85,СВЦЭМ!$B$39:$B$789,V$83)+'СЕТ СН'!$H$11+СВЦЭМ!$D$10+'СЕТ СН'!$H$6-'СЕТ СН'!$H$23</f>
        <v>2275.1799074800001</v>
      </c>
      <c r="W85" s="36">
        <f>SUMIFS(СВЦЭМ!$D$39:$D$789,СВЦЭМ!$A$39:$A$789,$A85,СВЦЭМ!$B$39:$B$789,W$83)+'СЕТ СН'!$H$11+СВЦЭМ!$D$10+'СЕТ СН'!$H$6-'СЕТ СН'!$H$23</f>
        <v>2266.9079968000001</v>
      </c>
      <c r="X85" s="36">
        <f>SUMIFS(СВЦЭМ!$D$39:$D$789,СВЦЭМ!$A$39:$A$789,$A85,СВЦЭМ!$B$39:$B$789,X$83)+'СЕТ СН'!$H$11+СВЦЭМ!$D$10+'СЕТ СН'!$H$6-'СЕТ СН'!$H$23</f>
        <v>2267.7109431700001</v>
      </c>
      <c r="Y85" s="36">
        <f>SUMIFS(СВЦЭМ!$D$39:$D$789,СВЦЭМ!$A$39:$A$789,$A85,СВЦЭМ!$B$39:$B$789,Y$83)+'СЕТ СН'!$H$11+СВЦЭМ!$D$10+'СЕТ СН'!$H$6-'СЕТ СН'!$H$23</f>
        <v>2296.3296675699999</v>
      </c>
    </row>
    <row r="86" spans="1:32" ht="15.75" x14ac:dyDescent="0.2">
      <c r="A86" s="35">
        <f t="shared" ref="A86:A114" si="2">A85+1</f>
        <v>45629</v>
      </c>
      <c r="B86" s="36">
        <f>SUMIFS(СВЦЭМ!$D$39:$D$789,СВЦЭМ!$A$39:$A$789,$A86,СВЦЭМ!$B$39:$B$789,B$83)+'СЕТ СН'!$H$11+СВЦЭМ!$D$10+'СЕТ СН'!$H$6-'СЕТ СН'!$H$23</f>
        <v>2312.4589167699996</v>
      </c>
      <c r="C86" s="36">
        <f>SUMIFS(СВЦЭМ!$D$39:$D$789,СВЦЭМ!$A$39:$A$789,$A86,СВЦЭМ!$B$39:$B$789,C$83)+'СЕТ СН'!$H$11+СВЦЭМ!$D$10+'СЕТ СН'!$H$6-'СЕТ СН'!$H$23</f>
        <v>2352.0968731499997</v>
      </c>
      <c r="D86" s="36">
        <f>SUMIFS(СВЦЭМ!$D$39:$D$789,СВЦЭМ!$A$39:$A$789,$A86,СВЦЭМ!$B$39:$B$789,D$83)+'СЕТ СН'!$H$11+СВЦЭМ!$D$10+'СЕТ СН'!$H$6-'СЕТ СН'!$H$23</f>
        <v>2379.7478299199997</v>
      </c>
      <c r="E86" s="36">
        <f>SUMIFS(СВЦЭМ!$D$39:$D$789,СВЦЭМ!$A$39:$A$789,$A86,СВЦЭМ!$B$39:$B$789,E$83)+'СЕТ СН'!$H$11+СВЦЭМ!$D$10+'СЕТ СН'!$H$6-'СЕТ СН'!$H$23</f>
        <v>2408.3547598699997</v>
      </c>
      <c r="F86" s="36">
        <f>SUMIFS(СВЦЭМ!$D$39:$D$789,СВЦЭМ!$A$39:$A$789,$A86,СВЦЭМ!$B$39:$B$789,F$83)+'СЕТ СН'!$H$11+СВЦЭМ!$D$10+'СЕТ СН'!$H$6-'СЕТ СН'!$H$23</f>
        <v>2414.4230055599996</v>
      </c>
      <c r="G86" s="36">
        <f>SUMIFS(СВЦЭМ!$D$39:$D$789,СВЦЭМ!$A$39:$A$789,$A86,СВЦЭМ!$B$39:$B$789,G$83)+'СЕТ СН'!$H$11+СВЦЭМ!$D$10+'СЕТ СН'!$H$6-'СЕТ СН'!$H$23</f>
        <v>2368.8181320399999</v>
      </c>
      <c r="H86" s="36">
        <f>SUMIFS(СВЦЭМ!$D$39:$D$789,СВЦЭМ!$A$39:$A$789,$A86,СВЦЭМ!$B$39:$B$789,H$83)+'СЕТ СН'!$H$11+СВЦЭМ!$D$10+'СЕТ СН'!$H$6-'СЕТ СН'!$H$23</f>
        <v>2316.8359301</v>
      </c>
      <c r="I86" s="36">
        <f>SUMIFS(СВЦЭМ!$D$39:$D$789,СВЦЭМ!$A$39:$A$789,$A86,СВЦЭМ!$B$39:$B$789,I$83)+'СЕТ СН'!$H$11+СВЦЭМ!$D$10+'СЕТ СН'!$H$6-'СЕТ СН'!$H$23</f>
        <v>2250.1346818700003</v>
      </c>
      <c r="J86" s="36">
        <f>SUMIFS(СВЦЭМ!$D$39:$D$789,СВЦЭМ!$A$39:$A$789,$A86,СВЦЭМ!$B$39:$B$789,J$83)+'СЕТ СН'!$H$11+СВЦЭМ!$D$10+'СЕТ СН'!$H$6-'СЕТ СН'!$H$23</f>
        <v>2197.3327970600003</v>
      </c>
      <c r="K86" s="36">
        <f>SUMIFS(СВЦЭМ!$D$39:$D$789,СВЦЭМ!$A$39:$A$789,$A86,СВЦЭМ!$B$39:$B$789,K$83)+'СЕТ СН'!$H$11+СВЦЭМ!$D$10+'СЕТ СН'!$H$6-'СЕТ СН'!$H$23</f>
        <v>2203.6037182100004</v>
      </c>
      <c r="L86" s="36">
        <f>SUMIFS(СВЦЭМ!$D$39:$D$789,СВЦЭМ!$A$39:$A$789,$A86,СВЦЭМ!$B$39:$B$789,L$83)+'СЕТ СН'!$H$11+СВЦЭМ!$D$10+'СЕТ СН'!$H$6-'СЕТ СН'!$H$23</f>
        <v>2209.7338593500003</v>
      </c>
      <c r="M86" s="36">
        <f>SUMIFS(СВЦЭМ!$D$39:$D$789,СВЦЭМ!$A$39:$A$789,$A86,СВЦЭМ!$B$39:$B$789,M$83)+'СЕТ СН'!$H$11+СВЦЭМ!$D$10+'СЕТ СН'!$H$6-'СЕТ СН'!$H$23</f>
        <v>2211.78665757</v>
      </c>
      <c r="N86" s="36">
        <f>SUMIFS(СВЦЭМ!$D$39:$D$789,СВЦЭМ!$A$39:$A$789,$A86,СВЦЭМ!$B$39:$B$789,N$83)+'СЕТ СН'!$H$11+СВЦЭМ!$D$10+'СЕТ СН'!$H$6-'СЕТ СН'!$H$23</f>
        <v>2242.0269880600003</v>
      </c>
      <c r="O86" s="36">
        <f>SUMIFS(СВЦЭМ!$D$39:$D$789,СВЦЭМ!$A$39:$A$789,$A86,СВЦЭМ!$B$39:$B$789,O$83)+'СЕТ СН'!$H$11+СВЦЭМ!$D$10+'СЕТ СН'!$H$6-'СЕТ СН'!$H$23</f>
        <v>2254.9344585600002</v>
      </c>
      <c r="P86" s="36">
        <f>SUMIFS(СВЦЭМ!$D$39:$D$789,СВЦЭМ!$A$39:$A$789,$A86,СВЦЭМ!$B$39:$B$789,P$83)+'СЕТ СН'!$H$11+СВЦЭМ!$D$10+'СЕТ СН'!$H$6-'СЕТ СН'!$H$23</f>
        <v>2276.23146894</v>
      </c>
      <c r="Q86" s="36">
        <f>SUMIFS(СВЦЭМ!$D$39:$D$789,СВЦЭМ!$A$39:$A$789,$A86,СВЦЭМ!$B$39:$B$789,Q$83)+'СЕТ СН'!$H$11+СВЦЭМ!$D$10+'СЕТ СН'!$H$6-'СЕТ СН'!$H$23</f>
        <v>2299.7045306399996</v>
      </c>
      <c r="R86" s="36">
        <f>SUMIFS(СВЦЭМ!$D$39:$D$789,СВЦЭМ!$A$39:$A$789,$A86,СВЦЭМ!$B$39:$B$789,R$83)+'СЕТ СН'!$H$11+СВЦЭМ!$D$10+'СЕТ СН'!$H$6-'СЕТ СН'!$H$23</f>
        <v>2282.9903577599998</v>
      </c>
      <c r="S86" s="36">
        <f>SUMIFS(СВЦЭМ!$D$39:$D$789,СВЦЭМ!$A$39:$A$789,$A86,СВЦЭМ!$B$39:$B$789,S$83)+'СЕТ СН'!$H$11+СВЦЭМ!$D$10+'СЕТ СН'!$H$6-'СЕТ СН'!$H$23</f>
        <v>2239.4672471900003</v>
      </c>
      <c r="T86" s="36">
        <f>SUMIFS(СВЦЭМ!$D$39:$D$789,СВЦЭМ!$A$39:$A$789,$A86,СВЦЭМ!$B$39:$B$789,T$83)+'СЕТ СН'!$H$11+СВЦЭМ!$D$10+'СЕТ СН'!$H$6-'СЕТ СН'!$H$23</f>
        <v>2194.8114318500002</v>
      </c>
      <c r="U86" s="36">
        <f>SUMIFS(СВЦЭМ!$D$39:$D$789,СВЦЭМ!$A$39:$A$789,$A86,СВЦЭМ!$B$39:$B$789,U$83)+'СЕТ СН'!$H$11+СВЦЭМ!$D$10+'СЕТ СН'!$H$6-'СЕТ СН'!$H$23</f>
        <v>2214.4795657300001</v>
      </c>
      <c r="V86" s="36">
        <f>SUMIFS(СВЦЭМ!$D$39:$D$789,СВЦЭМ!$A$39:$A$789,$A86,СВЦЭМ!$B$39:$B$789,V$83)+'СЕТ СН'!$H$11+СВЦЭМ!$D$10+'СЕТ СН'!$H$6-'СЕТ СН'!$H$23</f>
        <v>2235.2391235500004</v>
      </c>
      <c r="W86" s="36">
        <f>SUMIFS(СВЦЭМ!$D$39:$D$789,СВЦЭМ!$A$39:$A$789,$A86,СВЦЭМ!$B$39:$B$789,W$83)+'СЕТ СН'!$H$11+СВЦЭМ!$D$10+'СЕТ СН'!$H$6-'СЕТ СН'!$H$23</f>
        <v>2249.5016855200001</v>
      </c>
      <c r="X86" s="36">
        <f>SUMIFS(СВЦЭМ!$D$39:$D$789,СВЦЭМ!$A$39:$A$789,$A86,СВЦЭМ!$B$39:$B$789,X$83)+'СЕТ СН'!$H$11+СВЦЭМ!$D$10+'СЕТ СН'!$H$6-'СЕТ СН'!$H$23</f>
        <v>2260.79987583</v>
      </c>
      <c r="Y86" s="36">
        <f>SUMIFS(СВЦЭМ!$D$39:$D$789,СВЦЭМ!$A$39:$A$789,$A86,СВЦЭМ!$B$39:$B$789,Y$83)+'СЕТ СН'!$H$11+СВЦЭМ!$D$10+'СЕТ СН'!$H$6-'СЕТ СН'!$H$23</f>
        <v>2295.7405870399998</v>
      </c>
    </row>
    <row r="87" spans="1:32" ht="15.75" x14ac:dyDescent="0.2">
      <c r="A87" s="35">
        <f t="shared" si="2"/>
        <v>45630</v>
      </c>
      <c r="B87" s="36">
        <f>SUMIFS(СВЦЭМ!$D$39:$D$789,СВЦЭМ!$A$39:$A$789,$A87,СВЦЭМ!$B$39:$B$789,B$83)+'СЕТ СН'!$H$11+СВЦЭМ!$D$10+'СЕТ СН'!$H$6-'СЕТ СН'!$H$23</f>
        <v>2327.9040985900001</v>
      </c>
      <c r="C87" s="36">
        <f>SUMIFS(СВЦЭМ!$D$39:$D$789,СВЦЭМ!$A$39:$A$789,$A87,СВЦЭМ!$B$39:$B$789,C$83)+'СЕТ СН'!$H$11+СВЦЭМ!$D$10+'СЕТ СН'!$H$6-'СЕТ СН'!$H$23</f>
        <v>2389.8249331899997</v>
      </c>
      <c r="D87" s="36">
        <f>SUMIFS(СВЦЭМ!$D$39:$D$789,СВЦЭМ!$A$39:$A$789,$A87,СВЦЭМ!$B$39:$B$789,D$83)+'СЕТ СН'!$H$11+СВЦЭМ!$D$10+'СЕТ СН'!$H$6-'СЕТ СН'!$H$23</f>
        <v>2413.0375568999998</v>
      </c>
      <c r="E87" s="36">
        <f>SUMIFS(СВЦЭМ!$D$39:$D$789,СВЦЭМ!$A$39:$A$789,$A87,СВЦЭМ!$B$39:$B$789,E$83)+'СЕТ СН'!$H$11+СВЦЭМ!$D$10+'СЕТ СН'!$H$6-'СЕТ СН'!$H$23</f>
        <v>2427.2735721700001</v>
      </c>
      <c r="F87" s="36">
        <f>SUMIFS(СВЦЭМ!$D$39:$D$789,СВЦЭМ!$A$39:$A$789,$A87,СВЦЭМ!$B$39:$B$789,F$83)+'СЕТ СН'!$H$11+СВЦЭМ!$D$10+'СЕТ СН'!$H$6-'СЕТ СН'!$H$23</f>
        <v>2421.9676267999998</v>
      </c>
      <c r="G87" s="36">
        <f>SUMIFS(СВЦЭМ!$D$39:$D$789,СВЦЭМ!$A$39:$A$789,$A87,СВЦЭМ!$B$39:$B$789,G$83)+'СЕТ СН'!$H$11+СВЦЭМ!$D$10+'СЕТ СН'!$H$6-'СЕТ СН'!$H$23</f>
        <v>2408.0202255499999</v>
      </c>
      <c r="H87" s="36">
        <f>SUMIFS(СВЦЭМ!$D$39:$D$789,СВЦЭМ!$A$39:$A$789,$A87,СВЦЭМ!$B$39:$B$789,H$83)+'СЕТ СН'!$H$11+СВЦЭМ!$D$10+'СЕТ СН'!$H$6-'СЕТ СН'!$H$23</f>
        <v>2379.4338499699998</v>
      </c>
      <c r="I87" s="36">
        <f>SUMIFS(СВЦЭМ!$D$39:$D$789,СВЦЭМ!$A$39:$A$789,$A87,СВЦЭМ!$B$39:$B$789,I$83)+'СЕТ СН'!$H$11+СВЦЭМ!$D$10+'СЕТ СН'!$H$6-'СЕТ СН'!$H$23</f>
        <v>2278.3440447500002</v>
      </c>
      <c r="J87" s="36">
        <f>SUMIFS(СВЦЭМ!$D$39:$D$789,СВЦЭМ!$A$39:$A$789,$A87,СВЦЭМ!$B$39:$B$789,J$83)+'СЕТ СН'!$H$11+СВЦЭМ!$D$10+'СЕТ СН'!$H$6-'СЕТ СН'!$H$23</f>
        <v>2228.4341478900001</v>
      </c>
      <c r="K87" s="36">
        <f>SUMIFS(СВЦЭМ!$D$39:$D$789,СВЦЭМ!$A$39:$A$789,$A87,СВЦЭМ!$B$39:$B$789,K$83)+'СЕТ СН'!$H$11+СВЦЭМ!$D$10+'СЕТ СН'!$H$6-'СЕТ СН'!$H$23</f>
        <v>2207.1797103200001</v>
      </c>
      <c r="L87" s="36">
        <f>SUMIFS(СВЦЭМ!$D$39:$D$789,СВЦЭМ!$A$39:$A$789,$A87,СВЦЭМ!$B$39:$B$789,L$83)+'СЕТ СН'!$H$11+СВЦЭМ!$D$10+'СЕТ СН'!$H$6-'СЕТ СН'!$H$23</f>
        <v>2140.2728305800001</v>
      </c>
      <c r="M87" s="36">
        <f>SUMIFS(СВЦЭМ!$D$39:$D$789,СВЦЭМ!$A$39:$A$789,$A87,СВЦЭМ!$B$39:$B$789,M$83)+'СЕТ СН'!$H$11+СВЦЭМ!$D$10+'СЕТ СН'!$H$6-'СЕТ СН'!$H$23</f>
        <v>2129.2050450900001</v>
      </c>
      <c r="N87" s="36">
        <f>SUMIFS(СВЦЭМ!$D$39:$D$789,СВЦЭМ!$A$39:$A$789,$A87,СВЦЭМ!$B$39:$B$789,N$83)+'СЕТ СН'!$H$11+СВЦЭМ!$D$10+'СЕТ СН'!$H$6-'СЕТ СН'!$H$23</f>
        <v>2161.5218502000002</v>
      </c>
      <c r="O87" s="36">
        <f>SUMIFS(СВЦЭМ!$D$39:$D$789,СВЦЭМ!$A$39:$A$789,$A87,СВЦЭМ!$B$39:$B$789,O$83)+'СЕТ СН'!$H$11+СВЦЭМ!$D$10+'СЕТ СН'!$H$6-'СЕТ СН'!$H$23</f>
        <v>2168.09152997</v>
      </c>
      <c r="P87" s="36">
        <f>SUMIFS(СВЦЭМ!$D$39:$D$789,СВЦЭМ!$A$39:$A$789,$A87,СВЦЭМ!$B$39:$B$789,P$83)+'СЕТ СН'!$H$11+СВЦЭМ!$D$10+'СЕТ СН'!$H$6-'СЕТ СН'!$H$23</f>
        <v>2181.3262945300003</v>
      </c>
      <c r="Q87" s="36">
        <f>SUMIFS(СВЦЭМ!$D$39:$D$789,СВЦЭМ!$A$39:$A$789,$A87,СВЦЭМ!$B$39:$B$789,Q$83)+'СЕТ СН'!$H$11+СВЦЭМ!$D$10+'СЕТ СН'!$H$6-'СЕТ СН'!$H$23</f>
        <v>2190.2954602100003</v>
      </c>
      <c r="R87" s="36">
        <f>SUMIFS(СВЦЭМ!$D$39:$D$789,СВЦЭМ!$A$39:$A$789,$A87,СВЦЭМ!$B$39:$B$789,R$83)+'СЕТ СН'!$H$11+СВЦЭМ!$D$10+'СЕТ СН'!$H$6-'СЕТ СН'!$H$23</f>
        <v>2182.4499414900001</v>
      </c>
      <c r="S87" s="36">
        <f>SUMIFS(СВЦЭМ!$D$39:$D$789,СВЦЭМ!$A$39:$A$789,$A87,СВЦЭМ!$B$39:$B$789,S$83)+'СЕТ СН'!$H$11+СВЦЭМ!$D$10+'СЕТ СН'!$H$6-'СЕТ СН'!$H$23</f>
        <v>2136.7181910700001</v>
      </c>
      <c r="T87" s="36">
        <f>SUMIFS(СВЦЭМ!$D$39:$D$789,СВЦЭМ!$A$39:$A$789,$A87,СВЦЭМ!$B$39:$B$789,T$83)+'СЕТ СН'!$H$11+СВЦЭМ!$D$10+'СЕТ СН'!$H$6-'СЕТ СН'!$H$23</f>
        <v>2090.9009816300004</v>
      </c>
      <c r="U87" s="36">
        <f>SUMIFS(СВЦЭМ!$D$39:$D$789,СВЦЭМ!$A$39:$A$789,$A87,СВЦЭМ!$B$39:$B$789,U$83)+'СЕТ СН'!$H$11+СВЦЭМ!$D$10+'СЕТ СН'!$H$6-'СЕТ СН'!$H$23</f>
        <v>2094.0023183400003</v>
      </c>
      <c r="V87" s="36">
        <f>SUMIFS(СВЦЭМ!$D$39:$D$789,СВЦЭМ!$A$39:$A$789,$A87,СВЦЭМ!$B$39:$B$789,V$83)+'СЕТ СН'!$H$11+СВЦЭМ!$D$10+'СЕТ СН'!$H$6-'СЕТ СН'!$H$23</f>
        <v>2131.6874416600003</v>
      </c>
      <c r="W87" s="36">
        <f>SUMIFS(СВЦЭМ!$D$39:$D$789,СВЦЭМ!$A$39:$A$789,$A87,СВЦЭМ!$B$39:$B$789,W$83)+'СЕТ СН'!$H$11+СВЦЭМ!$D$10+'СЕТ СН'!$H$6-'СЕТ СН'!$H$23</f>
        <v>2151.4209517000004</v>
      </c>
      <c r="X87" s="36">
        <f>SUMIFS(СВЦЭМ!$D$39:$D$789,СВЦЭМ!$A$39:$A$789,$A87,СВЦЭМ!$B$39:$B$789,X$83)+'СЕТ СН'!$H$11+СВЦЭМ!$D$10+'СЕТ СН'!$H$6-'СЕТ СН'!$H$23</f>
        <v>2185.0648365500001</v>
      </c>
      <c r="Y87" s="36">
        <f>SUMIFS(СВЦЭМ!$D$39:$D$789,СВЦЭМ!$A$39:$A$789,$A87,СВЦЭМ!$B$39:$B$789,Y$83)+'СЕТ СН'!$H$11+СВЦЭМ!$D$10+'СЕТ СН'!$H$6-'СЕТ СН'!$H$23</f>
        <v>2221.6734114600004</v>
      </c>
    </row>
    <row r="88" spans="1:32" ht="15.75" x14ac:dyDescent="0.2">
      <c r="A88" s="35">
        <f t="shared" si="2"/>
        <v>45631</v>
      </c>
      <c r="B88" s="36">
        <f>SUMIFS(СВЦЭМ!$D$39:$D$789,СВЦЭМ!$A$39:$A$789,$A88,СВЦЭМ!$B$39:$B$789,B$83)+'СЕТ СН'!$H$11+СВЦЭМ!$D$10+'СЕТ СН'!$H$6-'СЕТ СН'!$H$23</f>
        <v>2230.4905740900003</v>
      </c>
      <c r="C88" s="36">
        <f>SUMIFS(СВЦЭМ!$D$39:$D$789,СВЦЭМ!$A$39:$A$789,$A88,СВЦЭМ!$B$39:$B$789,C$83)+'СЕТ СН'!$H$11+СВЦЭМ!$D$10+'СЕТ СН'!$H$6-'СЕТ СН'!$H$23</f>
        <v>2280.1079521000001</v>
      </c>
      <c r="D88" s="36">
        <f>SUMIFS(СВЦЭМ!$D$39:$D$789,СВЦЭМ!$A$39:$A$789,$A88,СВЦЭМ!$B$39:$B$789,D$83)+'СЕТ СН'!$H$11+СВЦЭМ!$D$10+'СЕТ СН'!$H$6-'СЕТ СН'!$H$23</f>
        <v>2291.6864402800002</v>
      </c>
      <c r="E88" s="36">
        <f>SUMIFS(СВЦЭМ!$D$39:$D$789,СВЦЭМ!$A$39:$A$789,$A88,СВЦЭМ!$B$39:$B$789,E$83)+'СЕТ СН'!$H$11+СВЦЭМ!$D$10+'СЕТ СН'!$H$6-'СЕТ СН'!$H$23</f>
        <v>2303.6805602300001</v>
      </c>
      <c r="F88" s="36">
        <f>SUMIFS(СВЦЭМ!$D$39:$D$789,СВЦЭМ!$A$39:$A$789,$A88,СВЦЭМ!$B$39:$B$789,F$83)+'СЕТ СН'!$H$11+СВЦЭМ!$D$10+'СЕТ СН'!$H$6-'СЕТ СН'!$H$23</f>
        <v>2298.0436831099996</v>
      </c>
      <c r="G88" s="36">
        <f>SUMIFS(СВЦЭМ!$D$39:$D$789,СВЦЭМ!$A$39:$A$789,$A88,СВЦЭМ!$B$39:$B$789,G$83)+'СЕТ СН'!$H$11+СВЦЭМ!$D$10+'СЕТ СН'!$H$6-'СЕТ СН'!$H$23</f>
        <v>2274.73081826</v>
      </c>
      <c r="H88" s="36">
        <f>SUMIFS(СВЦЭМ!$D$39:$D$789,СВЦЭМ!$A$39:$A$789,$A88,СВЦЭМ!$B$39:$B$789,H$83)+'СЕТ СН'!$H$11+СВЦЭМ!$D$10+'СЕТ СН'!$H$6-'СЕТ СН'!$H$23</f>
        <v>2202.9208284700003</v>
      </c>
      <c r="I88" s="36">
        <f>SUMIFS(СВЦЭМ!$D$39:$D$789,СВЦЭМ!$A$39:$A$789,$A88,СВЦЭМ!$B$39:$B$789,I$83)+'СЕТ СН'!$H$11+СВЦЭМ!$D$10+'СЕТ СН'!$H$6-'СЕТ СН'!$H$23</f>
        <v>2126.51921713</v>
      </c>
      <c r="J88" s="36">
        <f>SUMIFS(СВЦЭМ!$D$39:$D$789,СВЦЭМ!$A$39:$A$789,$A88,СВЦЭМ!$B$39:$B$789,J$83)+'СЕТ СН'!$H$11+СВЦЭМ!$D$10+'СЕТ СН'!$H$6-'СЕТ СН'!$H$23</f>
        <v>2086.2752825500002</v>
      </c>
      <c r="K88" s="36">
        <f>SUMIFS(СВЦЭМ!$D$39:$D$789,СВЦЭМ!$A$39:$A$789,$A88,СВЦЭМ!$B$39:$B$789,K$83)+'СЕТ СН'!$H$11+СВЦЭМ!$D$10+'СЕТ СН'!$H$6-'СЕТ СН'!$H$23</f>
        <v>2058.0391518500001</v>
      </c>
      <c r="L88" s="36">
        <f>SUMIFS(СВЦЭМ!$D$39:$D$789,СВЦЭМ!$A$39:$A$789,$A88,СВЦЭМ!$B$39:$B$789,L$83)+'СЕТ СН'!$H$11+СВЦЭМ!$D$10+'СЕТ СН'!$H$6-'СЕТ СН'!$H$23</f>
        <v>2048.6230566400004</v>
      </c>
      <c r="M88" s="36">
        <f>SUMIFS(СВЦЭМ!$D$39:$D$789,СВЦЭМ!$A$39:$A$789,$A88,СВЦЭМ!$B$39:$B$789,M$83)+'СЕТ СН'!$H$11+СВЦЭМ!$D$10+'СЕТ СН'!$H$6-'СЕТ СН'!$H$23</f>
        <v>2071.7310667800002</v>
      </c>
      <c r="N88" s="36">
        <f>SUMIFS(СВЦЭМ!$D$39:$D$789,СВЦЭМ!$A$39:$A$789,$A88,СВЦЭМ!$B$39:$B$789,N$83)+'СЕТ СН'!$H$11+СВЦЭМ!$D$10+'СЕТ СН'!$H$6-'СЕТ СН'!$H$23</f>
        <v>2081.69743625</v>
      </c>
      <c r="O88" s="36">
        <f>SUMIFS(СВЦЭМ!$D$39:$D$789,СВЦЭМ!$A$39:$A$789,$A88,СВЦЭМ!$B$39:$B$789,O$83)+'СЕТ СН'!$H$11+СВЦЭМ!$D$10+'СЕТ СН'!$H$6-'СЕТ СН'!$H$23</f>
        <v>2088.5108510200002</v>
      </c>
      <c r="P88" s="36">
        <f>SUMIFS(СВЦЭМ!$D$39:$D$789,СВЦЭМ!$A$39:$A$789,$A88,СВЦЭМ!$B$39:$B$789,P$83)+'СЕТ СН'!$H$11+СВЦЭМ!$D$10+'СЕТ СН'!$H$6-'СЕТ СН'!$H$23</f>
        <v>2103.0712939900004</v>
      </c>
      <c r="Q88" s="36">
        <f>SUMIFS(СВЦЭМ!$D$39:$D$789,СВЦЭМ!$A$39:$A$789,$A88,СВЦЭМ!$B$39:$B$789,Q$83)+'СЕТ СН'!$H$11+СВЦЭМ!$D$10+'СЕТ СН'!$H$6-'СЕТ СН'!$H$23</f>
        <v>2124.68523241</v>
      </c>
      <c r="R88" s="36">
        <f>SUMIFS(СВЦЭМ!$D$39:$D$789,СВЦЭМ!$A$39:$A$789,$A88,СВЦЭМ!$B$39:$B$789,R$83)+'СЕТ СН'!$H$11+СВЦЭМ!$D$10+'СЕТ СН'!$H$6-'СЕТ СН'!$H$23</f>
        <v>2127.2564268300002</v>
      </c>
      <c r="S88" s="36">
        <f>SUMIFS(СВЦЭМ!$D$39:$D$789,СВЦЭМ!$A$39:$A$789,$A88,СВЦЭМ!$B$39:$B$789,S$83)+'СЕТ СН'!$H$11+СВЦЭМ!$D$10+'СЕТ СН'!$H$6-'СЕТ СН'!$H$23</f>
        <v>2075.65152197</v>
      </c>
      <c r="T88" s="36">
        <f>SUMIFS(СВЦЭМ!$D$39:$D$789,СВЦЭМ!$A$39:$A$789,$A88,СВЦЭМ!$B$39:$B$789,T$83)+'СЕТ СН'!$H$11+СВЦЭМ!$D$10+'СЕТ СН'!$H$6-'СЕТ СН'!$H$23</f>
        <v>2025.5739101300001</v>
      </c>
      <c r="U88" s="36">
        <f>SUMIFS(СВЦЭМ!$D$39:$D$789,СВЦЭМ!$A$39:$A$789,$A88,СВЦЭМ!$B$39:$B$789,U$83)+'СЕТ СН'!$H$11+СВЦЭМ!$D$10+'СЕТ СН'!$H$6-'СЕТ СН'!$H$23</f>
        <v>2025.8707145400001</v>
      </c>
      <c r="V88" s="36">
        <f>SUMIFS(СВЦЭМ!$D$39:$D$789,СВЦЭМ!$A$39:$A$789,$A88,СВЦЭМ!$B$39:$B$789,V$83)+'СЕТ СН'!$H$11+СВЦЭМ!$D$10+'СЕТ СН'!$H$6-'СЕТ СН'!$H$23</f>
        <v>2059.6082024300003</v>
      </c>
      <c r="W88" s="36">
        <f>SUMIFS(СВЦЭМ!$D$39:$D$789,СВЦЭМ!$A$39:$A$789,$A88,СВЦЭМ!$B$39:$B$789,W$83)+'СЕТ СН'!$H$11+СВЦЭМ!$D$10+'СЕТ СН'!$H$6-'СЕТ СН'!$H$23</f>
        <v>2069.3331901500001</v>
      </c>
      <c r="X88" s="36">
        <f>SUMIFS(СВЦЭМ!$D$39:$D$789,СВЦЭМ!$A$39:$A$789,$A88,СВЦЭМ!$B$39:$B$789,X$83)+'СЕТ СН'!$H$11+СВЦЭМ!$D$10+'СЕТ СН'!$H$6-'СЕТ СН'!$H$23</f>
        <v>2083.8358811600001</v>
      </c>
      <c r="Y88" s="36">
        <f>SUMIFS(СВЦЭМ!$D$39:$D$789,СВЦЭМ!$A$39:$A$789,$A88,СВЦЭМ!$B$39:$B$789,Y$83)+'СЕТ СН'!$H$11+СВЦЭМ!$D$10+'СЕТ СН'!$H$6-'СЕТ СН'!$H$23</f>
        <v>2093.7440667600004</v>
      </c>
    </row>
    <row r="89" spans="1:32" ht="15.75" x14ac:dyDescent="0.2">
      <c r="A89" s="35">
        <f t="shared" si="2"/>
        <v>45632</v>
      </c>
      <c r="B89" s="36">
        <f>SUMIFS(СВЦЭМ!$D$39:$D$789,СВЦЭМ!$A$39:$A$789,$A89,СВЦЭМ!$B$39:$B$789,B$83)+'СЕТ СН'!$H$11+СВЦЭМ!$D$10+'СЕТ СН'!$H$6-'СЕТ СН'!$H$23</f>
        <v>2192.6270510500003</v>
      </c>
      <c r="C89" s="36">
        <f>SUMIFS(СВЦЭМ!$D$39:$D$789,СВЦЭМ!$A$39:$A$789,$A89,СВЦЭМ!$B$39:$B$789,C$83)+'СЕТ СН'!$H$11+СВЦЭМ!$D$10+'СЕТ СН'!$H$6-'СЕТ СН'!$H$23</f>
        <v>2259.9758855700002</v>
      </c>
      <c r="D89" s="36">
        <f>SUMIFS(СВЦЭМ!$D$39:$D$789,СВЦЭМ!$A$39:$A$789,$A89,СВЦЭМ!$B$39:$B$789,D$83)+'СЕТ СН'!$H$11+СВЦЭМ!$D$10+'СЕТ СН'!$H$6-'СЕТ СН'!$H$23</f>
        <v>2284.5845156799996</v>
      </c>
      <c r="E89" s="36">
        <f>SUMIFS(СВЦЭМ!$D$39:$D$789,СВЦЭМ!$A$39:$A$789,$A89,СВЦЭМ!$B$39:$B$789,E$83)+'СЕТ СН'!$H$11+СВЦЭМ!$D$10+'СЕТ СН'!$H$6-'СЕТ СН'!$H$23</f>
        <v>2296.0849618599996</v>
      </c>
      <c r="F89" s="36">
        <f>SUMIFS(СВЦЭМ!$D$39:$D$789,СВЦЭМ!$A$39:$A$789,$A89,СВЦЭМ!$B$39:$B$789,F$83)+'СЕТ СН'!$H$11+СВЦЭМ!$D$10+'СЕТ СН'!$H$6-'СЕТ СН'!$H$23</f>
        <v>2294.1977087699997</v>
      </c>
      <c r="G89" s="36">
        <f>SUMIFS(СВЦЭМ!$D$39:$D$789,СВЦЭМ!$A$39:$A$789,$A89,СВЦЭМ!$B$39:$B$789,G$83)+'СЕТ СН'!$H$11+СВЦЭМ!$D$10+'СЕТ СН'!$H$6-'СЕТ СН'!$H$23</f>
        <v>2276.3189545100004</v>
      </c>
      <c r="H89" s="36">
        <f>SUMIFS(СВЦЭМ!$D$39:$D$789,СВЦЭМ!$A$39:$A$789,$A89,СВЦЭМ!$B$39:$B$789,H$83)+'СЕТ СН'!$H$11+СВЦЭМ!$D$10+'СЕТ СН'!$H$6-'СЕТ СН'!$H$23</f>
        <v>2199.59182852</v>
      </c>
      <c r="I89" s="36">
        <f>SUMIFS(СВЦЭМ!$D$39:$D$789,СВЦЭМ!$A$39:$A$789,$A89,СВЦЭМ!$B$39:$B$789,I$83)+'СЕТ СН'!$H$11+СВЦЭМ!$D$10+'СЕТ СН'!$H$6-'СЕТ СН'!$H$23</f>
        <v>2134.2814655500001</v>
      </c>
      <c r="J89" s="36">
        <f>SUMIFS(СВЦЭМ!$D$39:$D$789,СВЦЭМ!$A$39:$A$789,$A89,СВЦЭМ!$B$39:$B$789,J$83)+'СЕТ СН'!$H$11+СВЦЭМ!$D$10+'СЕТ СН'!$H$6-'СЕТ СН'!$H$23</f>
        <v>2077.1175502400001</v>
      </c>
      <c r="K89" s="36">
        <f>SUMIFS(СВЦЭМ!$D$39:$D$789,СВЦЭМ!$A$39:$A$789,$A89,СВЦЭМ!$B$39:$B$789,K$83)+'СЕТ СН'!$H$11+СВЦЭМ!$D$10+'СЕТ СН'!$H$6-'СЕТ СН'!$H$23</f>
        <v>2047.08324752</v>
      </c>
      <c r="L89" s="36">
        <f>SUMIFS(СВЦЭМ!$D$39:$D$789,СВЦЭМ!$A$39:$A$789,$A89,СВЦЭМ!$B$39:$B$789,L$83)+'СЕТ СН'!$H$11+СВЦЭМ!$D$10+'СЕТ СН'!$H$6-'СЕТ СН'!$H$23</f>
        <v>2049.92125721</v>
      </c>
      <c r="M89" s="36">
        <f>SUMIFS(СВЦЭМ!$D$39:$D$789,СВЦЭМ!$A$39:$A$789,$A89,СВЦЭМ!$B$39:$B$789,M$83)+'СЕТ СН'!$H$11+СВЦЭМ!$D$10+'СЕТ СН'!$H$6-'СЕТ СН'!$H$23</f>
        <v>2063.9148682200002</v>
      </c>
      <c r="N89" s="36">
        <f>SUMIFS(СВЦЭМ!$D$39:$D$789,СВЦЭМ!$A$39:$A$789,$A89,СВЦЭМ!$B$39:$B$789,N$83)+'СЕТ СН'!$H$11+СВЦЭМ!$D$10+'СЕТ СН'!$H$6-'СЕТ СН'!$H$23</f>
        <v>2072.2802620300004</v>
      </c>
      <c r="O89" s="36">
        <f>SUMIFS(СВЦЭМ!$D$39:$D$789,СВЦЭМ!$A$39:$A$789,$A89,СВЦЭМ!$B$39:$B$789,O$83)+'СЕТ СН'!$H$11+СВЦЭМ!$D$10+'СЕТ СН'!$H$6-'СЕТ СН'!$H$23</f>
        <v>2077.1627386200003</v>
      </c>
      <c r="P89" s="36">
        <f>SUMIFS(СВЦЭМ!$D$39:$D$789,СВЦЭМ!$A$39:$A$789,$A89,СВЦЭМ!$B$39:$B$789,P$83)+'СЕТ СН'!$H$11+СВЦЭМ!$D$10+'СЕТ СН'!$H$6-'СЕТ СН'!$H$23</f>
        <v>2097.0303046700001</v>
      </c>
      <c r="Q89" s="36">
        <f>SUMIFS(СВЦЭМ!$D$39:$D$789,СВЦЭМ!$A$39:$A$789,$A89,СВЦЭМ!$B$39:$B$789,Q$83)+'СЕТ СН'!$H$11+СВЦЭМ!$D$10+'СЕТ СН'!$H$6-'СЕТ СН'!$H$23</f>
        <v>2107.36490667</v>
      </c>
      <c r="R89" s="36">
        <f>SUMIFS(СВЦЭМ!$D$39:$D$789,СВЦЭМ!$A$39:$A$789,$A89,СВЦЭМ!$B$39:$B$789,R$83)+'СЕТ СН'!$H$11+СВЦЭМ!$D$10+'СЕТ СН'!$H$6-'СЕТ СН'!$H$23</f>
        <v>2100.5910303700002</v>
      </c>
      <c r="S89" s="36">
        <f>SUMIFS(СВЦЭМ!$D$39:$D$789,СВЦЭМ!$A$39:$A$789,$A89,СВЦЭМ!$B$39:$B$789,S$83)+'СЕТ СН'!$H$11+СВЦЭМ!$D$10+'СЕТ СН'!$H$6-'СЕТ СН'!$H$23</f>
        <v>2080.6426694100001</v>
      </c>
      <c r="T89" s="36">
        <f>SUMIFS(СВЦЭМ!$D$39:$D$789,СВЦЭМ!$A$39:$A$789,$A89,СВЦЭМ!$B$39:$B$789,T$83)+'СЕТ СН'!$H$11+СВЦЭМ!$D$10+'СЕТ СН'!$H$6-'СЕТ СН'!$H$23</f>
        <v>2031.4673244100002</v>
      </c>
      <c r="U89" s="36">
        <f>SUMIFS(СВЦЭМ!$D$39:$D$789,СВЦЭМ!$A$39:$A$789,$A89,СВЦЭМ!$B$39:$B$789,U$83)+'СЕТ СН'!$H$11+СВЦЭМ!$D$10+'СЕТ СН'!$H$6-'СЕТ СН'!$H$23</f>
        <v>2018.1597080900001</v>
      </c>
      <c r="V89" s="36">
        <f>SUMIFS(СВЦЭМ!$D$39:$D$789,СВЦЭМ!$A$39:$A$789,$A89,СВЦЭМ!$B$39:$B$789,V$83)+'СЕТ СН'!$H$11+СВЦЭМ!$D$10+'СЕТ СН'!$H$6-'СЕТ СН'!$H$23</f>
        <v>2059.0234768100004</v>
      </c>
      <c r="W89" s="36">
        <f>SUMIFS(СВЦЭМ!$D$39:$D$789,СВЦЭМ!$A$39:$A$789,$A89,СВЦЭМ!$B$39:$B$789,W$83)+'СЕТ СН'!$H$11+СВЦЭМ!$D$10+'СЕТ СН'!$H$6-'СЕТ СН'!$H$23</f>
        <v>2061.0409066100001</v>
      </c>
      <c r="X89" s="36">
        <f>SUMIFS(СВЦЭМ!$D$39:$D$789,СВЦЭМ!$A$39:$A$789,$A89,СВЦЭМ!$B$39:$B$789,X$83)+'СЕТ СН'!$H$11+СВЦЭМ!$D$10+'СЕТ СН'!$H$6-'СЕТ СН'!$H$23</f>
        <v>2067.1886650200004</v>
      </c>
      <c r="Y89" s="36">
        <f>SUMIFS(СВЦЭМ!$D$39:$D$789,СВЦЭМ!$A$39:$A$789,$A89,СВЦЭМ!$B$39:$B$789,Y$83)+'СЕТ СН'!$H$11+СВЦЭМ!$D$10+'СЕТ СН'!$H$6-'СЕТ СН'!$H$23</f>
        <v>2094.2531116500004</v>
      </c>
    </row>
    <row r="90" spans="1:32" ht="15.75" x14ac:dyDescent="0.2">
      <c r="A90" s="35">
        <f t="shared" si="2"/>
        <v>45633</v>
      </c>
      <c r="B90" s="36">
        <f>SUMIFS(СВЦЭМ!$D$39:$D$789,СВЦЭМ!$A$39:$A$789,$A90,СВЦЭМ!$B$39:$B$789,B$83)+'СЕТ СН'!$H$11+СВЦЭМ!$D$10+'СЕТ СН'!$H$6-'СЕТ СН'!$H$23</f>
        <v>2171.6461120800004</v>
      </c>
      <c r="C90" s="36">
        <f>SUMIFS(СВЦЭМ!$D$39:$D$789,СВЦЭМ!$A$39:$A$789,$A90,СВЦЭМ!$B$39:$B$789,C$83)+'СЕТ СН'!$H$11+СВЦЭМ!$D$10+'СЕТ СН'!$H$6-'СЕТ СН'!$H$23</f>
        <v>2145.7821967900004</v>
      </c>
      <c r="D90" s="36">
        <f>SUMIFS(СВЦЭМ!$D$39:$D$789,СВЦЭМ!$A$39:$A$789,$A90,СВЦЭМ!$B$39:$B$789,D$83)+'СЕТ СН'!$H$11+СВЦЭМ!$D$10+'СЕТ СН'!$H$6-'СЕТ СН'!$H$23</f>
        <v>2174.53035585</v>
      </c>
      <c r="E90" s="36">
        <f>SUMIFS(СВЦЭМ!$D$39:$D$789,СВЦЭМ!$A$39:$A$789,$A90,СВЦЭМ!$B$39:$B$789,E$83)+'СЕТ СН'!$H$11+СВЦЭМ!$D$10+'СЕТ СН'!$H$6-'СЕТ СН'!$H$23</f>
        <v>2197.4972724500003</v>
      </c>
      <c r="F90" s="36">
        <f>SUMIFS(СВЦЭМ!$D$39:$D$789,СВЦЭМ!$A$39:$A$789,$A90,СВЦЭМ!$B$39:$B$789,F$83)+'СЕТ СН'!$H$11+СВЦЭМ!$D$10+'СЕТ СН'!$H$6-'СЕТ СН'!$H$23</f>
        <v>2194.8441814800003</v>
      </c>
      <c r="G90" s="36">
        <f>SUMIFS(СВЦЭМ!$D$39:$D$789,СВЦЭМ!$A$39:$A$789,$A90,СВЦЭМ!$B$39:$B$789,G$83)+'СЕТ СН'!$H$11+СВЦЭМ!$D$10+'СЕТ СН'!$H$6-'СЕТ СН'!$H$23</f>
        <v>2178.3348422100003</v>
      </c>
      <c r="H90" s="36">
        <f>SUMIFS(СВЦЭМ!$D$39:$D$789,СВЦЭМ!$A$39:$A$789,$A90,СВЦЭМ!$B$39:$B$789,H$83)+'СЕТ СН'!$H$11+СВЦЭМ!$D$10+'СЕТ СН'!$H$6-'СЕТ СН'!$H$23</f>
        <v>2156.9142186300001</v>
      </c>
      <c r="I90" s="36">
        <f>SUMIFS(СВЦЭМ!$D$39:$D$789,СВЦЭМ!$A$39:$A$789,$A90,СВЦЭМ!$B$39:$B$789,I$83)+'СЕТ СН'!$H$11+СВЦЭМ!$D$10+'СЕТ СН'!$H$6-'СЕТ СН'!$H$23</f>
        <v>2156.9179461200001</v>
      </c>
      <c r="J90" s="36">
        <f>SUMIFS(СВЦЭМ!$D$39:$D$789,СВЦЭМ!$A$39:$A$789,$A90,СВЦЭМ!$B$39:$B$789,J$83)+'СЕТ СН'!$H$11+СВЦЭМ!$D$10+'СЕТ СН'!$H$6-'СЕТ СН'!$H$23</f>
        <v>2098.88660854</v>
      </c>
      <c r="K90" s="36">
        <f>SUMIFS(СВЦЭМ!$D$39:$D$789,СВЦЭМ!$A$39:$A$789,$A90,СВЦЭМ!$B$39:$B$789,K$83)+'СЕТ СН'!$H$11+СВЦЭМ!$D$10+'СЕТ СН'!$H$6-'СЕТ СН'!$H$23</f>
        <v>2016.8493809900001</v>
      </c>
      <c r="L90" s="36">
        <f>SUMIFS(СВЦЭМ!$D$39:$D$789,СВЦЭМ!$A$39:$A$789,$A90,СВЦЭМ!$B$39:$B$789,L$83)+'СЕТ СН'!$H$11+СВЦЭМ!$D$10+'СЕТ СН'!$H$6-'СЕТ СН'!$H$23</f>
        <v>1988.6723304900001</v>
      </c>
      <c r="M90" s="36">
        <f>SUMIFS(СВЦЭМ!$D$39:$D$789,СВЦЭМ!$A$39:$A$789,$A90,СВЦЭМ!$B$39:$B$789,M$83)+'СЕТ СН'!$H$11+СВЦЭМ!$D$10+'СЕТ СН'!$H$6-'СЕТ СН'!$H$23</f>
        <v>1990.37900416</v>
      </c>
      <c r="N90" s="36">
        <f>SUMIFS(СВЦЭМ!$D$39:$D$789,СВЦЭМ!$A$39:$A$789,$A90,СВЦЭМ!$B$39:$B$789,N$83)+'СЕТ СН'!$H$11+СВЦЭМ!$D$10+'СЕТ СН'!$H$6-'СЕТ СН'!$H$23</f>
        <v>2009.7725415700002</v>
      </c>
      <c r="O90" s="36">
        <f>SUMIFS(СВЦЭМ!$D$39:$D$789,СВЦЭМ!$A$39:$A$789,$A90,СВЦЭМ!$B$39:$B$789,O$83)+'СЕТ СН'!$H$11+СВЦЭМ!$D$10+'СЕТ СН'!$H$6-'СЕТ СН'!$H$23</f>
        <v>2014.11777334</v>
      </c>
      <c r="P90" s="36">
        <f>SUMIFS(СВЦЭМ!$D$39:$D$789,СВЦЭМ!$A$39:$A$789,$A90,СВЦЭМ!$B$39:$B$789,P$83)+'СЕТ СН'!$H$11+СВЦЭМ!$D$10+'СЕТ СН'!$H$6-'СЕТ СН'!$H$23</f>
        <v>2029.0159180300002</v>
      </c>
      <c r="Q90" s="36">
        <f>SUMIFS(СВЦЭМ!$D$39:$D$789,СВЦЭМ!$A$39:$A$789,$A90,СВЦЭМ!$B$39:$B$789,Q$83)+'СЕТ СН'!$H$11+СВЦЭМ!$D$10+'СЕТ СН'!$H$6-'СЕТ СН'!$H$23</f>
        <v>2027.2516306</v>
      </c>
      <c r="R90" s="36">
        <f>SUMIFS(СВЦЭМ!$D$39:$D$789,СВЦЭМ!$A$39:$A$789,$A90,СВЦЭМ!$B$39:$B$789,R$83)+'СЕТ СН'!$H$11+СВЦЭМ!$D$10+'СЕТ СН'!$H$6-'СЕТ СН'!$H$23</f>
        <v>2030.8856418400001</v>
      </c>
      <c r="S90" s="36">
        <f>SUMIFS(СВЦЭМ!$D$39:$D$789,СВЦЭМ!$A$39:$A$789,$A90,СВЦЭМ!$B$39:$B$789,S$83)+'СЕТ СН'!$H$11+СВЦЭМ!$D$10+'СЕТ СН'!$H$6-'СЕТ СН'!$H$23</f>
        <v>2003.3055106900001</v>
      </c>
      <c r="T90" s="36">
        <f>SUMIFS(СВЦЭМ!$D$39:$D$789,СВЦЭМ!$A$39:$A$789,$A90,СВЦЭМ!$B$39:$B$789,T$83)+'СЕТ СН'!$H$11+СВЦЭМ!$D$10+'СЕТ СН'!$H$6-'СЕТ СН'!$H$23</f>
        <v>1965.6434470300001</v>
      </c>
      <c r="U90" s="36">
        <f>SUMIFS(СВЦЭМ!$D$39:$D$789,СВЦЭМ!$A$39:$A$789,$A90,СВЦЭМ!$B$39:$B$789,U$83)+'СЕТ СН'!$H$11+СВЦЭМ!$D$10+'СЕТ СН'!$H$6-'СЕТ СН'!$H$23</f>
        <v>1986.5617225200001</v>
      </c>
      <c r="V90" s="36">
        <f>SUMIFS(СВЦЭМ!$D$39:$D$789,СВЦЭМ!$A$39:$A$789,$A90,СВЦЭМ!$B$39:$B$789,V$83)+'СЕТ СН'!$H$11+СВЦЭМ!$D$10+'СЕТ СН'!$H$6-'СЕТ СН'!$H$23</f>
        <v>2002.8209954700001</v>
      </c>
      <c r="W90" s="36">
        <f>SUMIFS(СВЦЭМ!$D$39:$D$789,СВЦЭМ!$A$39:$A$789,$A90,СВЦЭМ!$B$39:$B$789,W$83)+'СЕТ СН'!$H$11+СВЦЭМ!$D$10+'СЕТ СН'!$H$6-'СЕТ СН'!$H$23</f>
        <v>2018.96083658</v>
      </c>
      <c r="X90" s="36">
        <f>SUMIFS(СВЦЭМ!$D$39:$D$789,СВЦЭМ!$A$39:$A$789,$A90,СВЦЭМ!$B$39:$B$789,X$83)+'СЕТ СН'!$H$11+СВЦЭМ!$D$10+'СЕТ СН'!$H$6-'СЕТ СН'!$H$23</f>
        <v>2057.2986977300002</v>
      </c>
      <c r="Y90" s="36">
        <f>SUMIFS(СВЦЭМ!$D$39:$D$789,СВЦЭМ!$A$39:$A$789,$A90,СВЦЭМ!$B$39:$B$789,Y$83)+'СЕТ СН'!$H$11+СВЦЭМ!$D$10+'СЕТ СН'!$H$6-'СЕТ СН'!$H$23</f>
        <v>2110.90243521</v>
      </c>
    </row>
    <row r="91" spans="1:32" ht="15.75" x14ac:dyDescent="0.2">
      <c r="A91" s="35">
        <f t="shared" si="2"/>
        <v>45634</v>
      </c>
      <c r="B91" s="36">
        <f>SUMIFS(СВЦЭМ!$D$39:$D$789,СВЦЭМ!$A$39:$A$789,$A91,СВЦЭМ!$B$39:$B$789,B$83)+'СЕТ СН'!$H$11+СВЦЭМ!$D$10+'СЕТ СН'!$H$6-'СЕТ СН'!$H$23</f>
        <v>2103.5250864500003</v>
      </c>
      <c r="C91" s="36">
        <f>SUMIFS(СВЦЭМ!$D$39:$D$789,СВЦЭМ!$A$39:$A$789,$A91,СВЦЭМ!$B$39:$B$789,C$83)+'СЕТ СН'!$H$11+СВЦЭМ!$D$10+'СЕТ СН'!$H$6-'СЕТ СН'!$H$23</f>
        <v>2134.5083996600001</v>
      </c>
      <c r="D91" s="36">
        <f>SUMIFS(СВЦЭМ!$D$39:$D$789,СВЦЭМ!$A$39:$A$789,$A91,СВЦЭМ!$B$39:$B$789,D$83)+'СЕТ СН'!$H$11+СВЦЭМ!$D$10+'СЕТ СН'!$H$6-'СЕТ СН'!$H$23</f>
        <v>2164.4854656400003</v>
      </c>
      <c r="E91" s="36">
        <f>SUMIFS(СВЦЭМ!$D$39:$D$789,СВЦЭМ!$A$39:$A$789,$A91,СВЦЭМ!$B$39:$B$789,E$83)+'СЕТ СН'!$H$11+СВЦЭМ!$D$10+'СЕТ СН'!$H$6-'СЕТ СН'!$H$23</f>
        <v>2192.8713171500003</v>
      </c>
      <c r="F91" s="36">
        <f>SUMIFS(СВЦЭМ!$D$39:$D$789,СВЦЭМ!$A$39:$A$789,$A91,СВЦЭМ!$B$39:$B$789,F$83)+'СЕТ СН'!$H$11+СВЦЭМ!$D$10+'СЕТ СН'!$H$6-'СЕТ СН'!$H$23</f>
        <v>2205.0557522900003</v>
      </c>
      <c r="G91" s="36">
        <f>SUMIFS(СВЦЭМ!$D$39:$D$789,СВЦЭМ!$A$39:$A$789,$A91,СВЦЭМ!$B$39:$B$789,G$83)+'СЕТ СН'!$H$11+СВЦЭМ!$D$10+'СЕТ СН'!$H$6-'СЕТ СН'!$H$23</f>
        <v>2182.8518920900001</v>
      </c>
      <c r="H91" s="36">
        <f>SUMIFS(СВЦЭМ!$D$39:$D$789,СВЦЭМ!$A$39:$A$789,$A91,СВЦЭМ!$B$39:$B$789,H$83)+'СЕТ СН'!$H$11+СВЦЭМ!$D$10+'СЕТ СН'!$H$6-'СЕТ СН'!$H$23</f>
        <v>2198.8427261200004</v>
      </c>
      <c r="I91" s="36">
        <f>SUMIFS(СВЦЭМ!$D$39:$D$789,СВЦЭМ!$A$39:$A$789,$A91,СВЦЭМ!$B$39:$B$789,I$83)+'СЕТ СН'!$H$11+СВЦЭМ!$D$10+'СЕТ СН'!$H$6-'СЕТ СН'!$H$23</f>
        <v>2188.1549393</v>
      </c>
      <c r="J91" s="36">
        <f>SUMIFS(СВЦЭМ!$D$39:$D$789,СВЦЭМ!$A$39:$A$789,$A91,СВЦЭМ!$B$39:$B$789,J$83)+'СЕТ СН'!$H$11+СВЦЭМ!$D$10+'СЕТ СН'!$H$6-'СЕТ СН'!$H$23</f>
        <v>2133.2717977000002</v>
      </c>
      <c r="K91" s="36">
        <f>SUMIFS(СВЦЭМ!$D$39:$D$789,СВЦЭМ!$A$39:$A$789,$A91,СВЦЭМ!$B$39:$B$789,K$83)+'СЕТ СН'!$H$11+СВЦЭМ!$D$10+'СЕТ СН'!$H$6-'СЕТ СН'!$H$23</f>
        <v>2062.5717511800003</v>
      </c>
      <c r="L91" s="36">
        <f>SUMIFS(СВЦЭМ!$D$39:$D$789,СВЦЭМ!$A$39:$A$789,$A91,СВЦЭМ!$B$39:$B$789,L$83)+'СЕТ СН'!$H$11+СВЦЭМ!$D$10+'СЕТ СН'!$H$6-'СЕТ СН'!$H$23</f>
        <v>2016.2369186200001</v>
      </c>
      <c r="M91" s="36">
        <f>SUMIFS(СВЦЭМ!$D$39:$D$789,СВЦЭМ!$A$39:$A$789,$A91,СВЦЭМ!$B$39:$B$789,M$83)+'СЕТ СН'!$H$11+СВЦЭМ!$D$10+'СЕТ СН'!$H$6-'СЕТ СН'!$H$23</f>
        <v>2015.4877068600001</v>
      </c>
      <c r="N91" s="36">
        <f>SUMIFS(СВЦЭМ!$D$39:$D$789,СВЦЭМ!$A$39:$A$789,$A91,СВЦЭМ!$B$39:$B$789,N$83)+'СЕТ СН'!$H$11+СВЦЭМ!$D$10+'СЕТ СН'!$H$6-'СЕТ СН'!$H$23</f>
        <v>2039.48112343</v>
      </c>
      <c r="O91" s="36">
        <f>SUMIFS(СВЦЭМ!$D$39:$D$789,СВЦЭМ!$A$39:$A$789,$A91,СВЦЭМ!$B$39:$B$789,O$83)+'СЕТ СН'!$H$11+СВЦЭМ!$D$10+'СЕТ СН'!$H$6-'СЕТ СН'!$H$23</f>
        <v>2051.18969487</v>
      </c>
      <c r="P91" s="36">
        <f>SUMIFS(СВЦЭМ!$D$39:$D$789,СВЦЭМ!$A$39:$A$789,$A91,СВЦЭМ!$B$39:$B$789,P$83)+'СЕТ СН'!$H$11+СВЦЭМ!$D$10+'СЕТ СН'!$H$6-'СЕТ СН'!$H$23</f>
        <v>2061.2370318500002</v>
      </c>
      <c r="Q91" s="36">
        <f>SUMIFS(СВЦЭМ!$D$39:$D$789,СВЦЭМ!$A$39:$A$789,$A91,СВЦЭМ!$B$39:$B$789,Q$83)+'СЕТ СН'!$H$11+СВЦЭМ!$D$10+'СЕТ СН'!$H$6-'СЕТ СН'!$H$23</f>
        <v>2068.4907003500002</v>
      </c>
      <c r="R91" s="36">
        <f>SUMIFS(СВЦЭМ!$D$39:$D$789,СВЦЭМ!$A$39:$A$789,$A91,СВЦЭМ!$B$39:$B$789,R$83)+'СЕТ СН'!$H$11+СВЦЭМ!$D$10+'СЕТ СН'!$H$6-'СЕТ СН'!$H$23</f>
        <v>2062.4824112700003</v>
      </c>
      <c r="S91" s="36">
        <f>SUMIFS(СВЦЭМ!$D$39:$D$789,СВЦЭМ!$A$39:$A$789,$A91,СВЦЭМ!$B$39:$B$789,S$83)+'СЕТ СН'!$H$11+СВЦЭМ!$D$10+'СЕТ СН'!$H$6-'СЕТ СН'!$H$23</f>
        <v>2003.7184096200001</v>
      </c>
      <c r="T91" s="36">
        <f>SUMIFS(СВЦЭМ!$D$39:$D$789,СВЦЭМ!$A$39:$A$789,$A91,СВЦЭМ!$B$39:$B$789,T$83)+'СЕТ СН'!$H$11+СВЦЭМ!$D$10+'СЕТ СН'!$H$6-'СЕТ СН'!$H$23</f>
        <v>1931.9783687300001</v>
      </c>
      <c r="U91" s="36">
        <f>SUMIFS(СВЦЭМ!$D$39:$D$789,СВЦЭМ!$A$39:$A$789,$A91,СВЦЭМ!$B$39:$B$789,U$83)+'СЕТ СН'!$H$11+СВЦЭМ!$D$10+'СЕТ СН'!$H$6-'СЕТ СН'!$H$23</f>
        <v>1929.7939573400001</v>
      </c>
      <c r="V91" s="36">
        <f>SUMIFS(СВЦЭМ!$D$39:$D$789,СВЦЭМ!$A$39:$A$789,$A91,СВЦЭМ!$B$39:$B$789,V$83)+'СЕТ СН'!$H$11+СВЦЭМ!$D$10+'СЕТ СН'!$H$6-'СЕТ СН'!$H$23</f>
        <v>1957.73684759</v>
      </c>
      <c r="W91" s="36">
        <f>SUMIFS(СВЦЭМ!$D$39:$D$789,СВЦЭМ!$A$39:$A$789,$A91,СВЦЭМ!$B$39:$B$789,W$83)+'СЕТ СН'!$H$11+СВЦЭМ!$D$10+'СЕТ СН'!$H$6-'СЕТ СН'!$H$23</f>
        <v>1995.16726565</v>
      </c>
      <c r="X91" s="36">
        <f>SUMIFS(СВЦЭМ!$D$39:$D$789,СВЦЭМ!$A$39:$A$789,$A91,СВЦЭМ!$B$39:$B$789,X$83)+'СЕТ СН'!$H$11+СВЦЭМ!$D$10+'СЕТ СН'!$H$6-'СЕТ СН'!$H$23</f>
        <v>2010.96390002</v>
      </c>
      <c r="Y91" s="36">
        <f>SUMIFS(СВЦЭМ!$D$39:$D$789,СВЦЭМ!$A$39:$A$789,$A91,СВЦЭМ!$B$39:$B$789,Y$83)+'СЕТ СН'!$H$11+СВЦЭМ!$D$10+'СЕТ СН'!$H$6-'СЕТ СН'!$H$23</f>
        <v>2011.9329664900001</v>
      </c>
    </row>
    <row r="92" spans="1:32" ht="15.75" x14ac:dyDescent="0.2">
      <c r="A92" s="35">
        <f t="shared" si="2"/>
        <v>45635</v>
      </c>
      <c r="B92" s="36">
        <f>SUMIFS(СВЦЭМ!$D$39:$D$789,СВЦЭМ!$A$39:$A$789,$A92,СВЦЭМ!$B$39:$B$789,B$83)+'СЕТ СН'!$H$11+СВЦЭМ!$D$10+'СЕТ СН'!$H$6-'СЕТ СН'!$H$23</f>
        <v>2085.3364934700003</v>
      </c>
      <c r="C92" s="36">
        <f>SUMIFS(СВЦЭМ!$D$39:$D$789,СВЦЭМ!$A$39:$A$789,$A92,СВЦЭМ!$B$39:$B$789,C$83)+'СЕТ СН'!$H$11+СВЦЭМ!$D$10+'СЕТ СН'!$H$6-'СЕТ СН'!$H$23</f>
        <v>2107.2535670900002</v>
      </c>
      <c r="D92" s="36">
        <f>SUMIFS(СВЦЭМ!$D$39:$D$789,СВЦЭМ!$A$39:$A$789,$A92,СВЦЭМ!$B$39:$B$789,D$83)+'СЕТ СН'!$H$11+СВЦЭМ!$D$10+'СЕТ СН'!$H$6-'СЕТ СН'!$H$23</f>
        <v>2148.7139621600004</v>
      </c>
      <c r="E92" s="36">
        <f>SUMIFS(СВЦЭМ!$D$39:$D$789,СВЦЭМ!$A$39:$A$789,$A92,СВЦЭМ!$B$39:$B$789,E$83)+'СЕТ СН'!$H$11+СВЦЭМ!$D$10+'СЕТ СН'!$H$6-'СЕТ СН'!$H$23</f>
        <v>2169.0200687500001</v>
      </c>
      <c r="F92" s="36">
        <f>SUMIFS(СВЦЭМ!$D$39:$D$789,СВЦЭМ!$A$39:$A$789,$A92,СВЦЭМ!$B$39:$B$789,F$83)+'СЕТ СН'!$H$11+СВЦЭМ!$D$10+'СЕТ СН'!$H$6-'СЕТ СН'!$H$23</f>
        <v>2169.7307001600002</v>
      </c>
      <c r="G92" s="36">
        <f>SUMIFS(СВЦЭМ!$D$39:$D$789,СВЦЭМ!$A$39:$A$789,$A92,СВЦЭМ!$B$39:$B$789,G$83)+'СЕТ СН'!$H$11+СВЦЭМ!$D$10+'СЕТ СН'!$H$6-'СЕТ СН'!$H$23</f>
        <v>2133.9212925000002</v>
      </c>
      <c r="H92" s="36">
        <f>SUMIFS(СВЦЭМ!$D$39:$D$789,СВЦЭМ!$A$39:$A$789,$A92,СВЦЭМ!$B$39:$B$789,H$83)+'СЕТ СН'!$H$11+СВЦЭМ!$D$10+'СЕТ СН'!$H$6-'СЕТ СН'!$H$23</f>
        <v>2055.9298301100002</v>
      </c>
      <c r="I92" s="36">
        <f>SUMIFS(СВЦЭМ!$D$39:$D$789,СВЦЭМ!$A$39:$A$789,$A92,СВЦЭМ!$B$39:$B$789,I$83)+'СЕТ СН'!$H$11+СВЦЭМ!$D$10+'СЕТ СН'!$H$6-'СЕТ СН'!$H$23</f>
        <v>1989.6158980600001</v>
      </c>
      <c r="J92" s="36">
        <f>SUMIFS(СВЦЭМ!$D$39:$D$789,СВЦЭМ!$A$39:$A$789,$A92,СВЦЭМ!$B$39:$B$789,J$83)+'СЕТ СН'!$H$11+СВЦЭМ!$D$10+'СЕТ СН'!$H$6-'СЕТ СН'!$H$23</f>
        <v>2006.5964095700001</v>
      </c>
      <c r="K92" s="36">
        <f>SUMIFS(СВЦЭМ!$D$39:$D$789,СВЦЭМ!$A$39:$A$789,$A92,СВЦЭМ!$B$39:$B$789,K$83)+'СЕТ СН'!$H$11+СВЦЭМ!$D$10+'СЕТ СН'!$H$6-'СЕТ СН'!$H$23</f>
        <v>1991.2309602100001</v>
      </c>
      <c r="L92" s="36">
        <f>SUMIFS(СВЦЭМ!$D$39:$D$789,СВЦЭМ!$A$39:$A$789,$A92,СВЦЭМ!$B$39:$B$789,L$83)+'СЕТ СН'!$H$11+СВЦЭМ!$D$10+'СЕТ СН'!$H$6-'СЕТ СН'!$H$23</f>
        <v>1985.09086843</v>
      </c>
      <c r="M92" s="36">
        <f>SUMIFS(СВЦЭМ!$D$39:$D$789,СВЦЭМ!$A$39:$A$789,$A92,СВЦЭМ!$B$39:$B$789,M$83)+'СЕТ СН'!$H$11+СВЦЭМ!$D$10+'СЕТ СН'!$H$6-'СЕТ СН'!$H$23</f>
        <v>2005.9052202800001</v>
      </c>
      <c r="N92" s="36">
        <f>SUMIFS(СВЦЭМ!$D$39:$D$789,СВЦЭМ!$A$39:$A$789,$A92,СВЦЭМ!$B$39:$B$789,N$83)+'СЕТ СН'!$H$11+СВЦЭМ!$D$10+'СЕТ СН'!$H$6-'СЕТ СН'!$H$23</f>
        <v>1998.6389724300002</v>
      </c>
      <c r="O92" s="36">
        <f>SUMIFS(СВЦЭМ!$D$39:$D$789,СВЦЭМ!$A$39:$A$789,$A92,СВЦЭМ!$B$39:$B$789,O$83)+'СЕТ СН'!$H$11+СВЦЭМ!$D$10+'СЕТ СН'!$H$6-'СЕТ СН'!$H$23</f>
        <v>2008.65455339</v>
      </c>
      <c r="P92" s="36">
        <f>SUMIFS(СВЦЭМ!$D$39:$D$789,СВЦЭМ!$A$39:$A$789,$A92,СВЦЭМ!$B$39:$B$789,P$83)+'СЕТ СН'!$H$11+СВЦЭМ!$D$10+'СЕТ СН'!$H$6-'СЕТ СН'!$H$23</f>
        <v>2015.2018762700002</v>
      </c>
      <c r="Q92" s="36">
        <f>SUMIFS(СВЦЭМ!$D$39:$D$789,СВЦЭМ!$A$39:$A$789,$A92,СВЦЭМ!$B$39:$B$789,Q$83)+'СЕТ СН'!$H$11+СВЦЭМ!$D$10+'СЕТ СН'!$H$6-'СЕТ СН'!$H$23</f>
        <v>2018.58072558</v>
      </c>
      <c r="R92" s="36">
        <f>SUMIFS(СВЦЭМ!$D$39:$D$789,СВЦЭМ!$A$39:$A$789,$A92,СВЦЭМ!$B$39:$B$789,R$83)+'СЕТ СН'!$H$11+СВЦЭМ!$D$10+'СЕТ СН'!$H$6-'СЕТ СН'!$H$23</f>
        <v>2004.2212656300001</v>
      </c>
      <c r="S92" s="36">
        <f>SUMIFS(СВЦЭМ!$D$39:$D$789,СВЦЭМ!$A$39:$A$789,$A92,СВЦЭМ!$B$39:$B$789,S$83)+'СЕТ СН'!$H$11+СВЦЭМ!$D$10+'СЕТ СН'!$H$6-'СЕТ СН'!$H$23</f>
        <v>1971.22805608</v>
      </c>
      <c r="T92" s="36">
        <f>SUMIFS(СВЦЭМ!$D$39:$D$789,СВЦЭМ!$A$39:$A$789,$A92,СВЦЭМ!$B$39:$B$789,T$83)+'СЕТ СН'!$H$11+СВЦЭМ!$D$10+'СЕТ СН'!$H$6-'СЕТ СН'!$H$23</f>
        <v>1948.20536909</v>
      </c>
      <c r="U92" s="36">
        <f>SUMIFS(СВЦЭМ!$D$39:$D$789,СВЦЭМ!$A$39:$A$789,$A92,СВЦЭМ!$B$39:$B$789,U$83)+'СЕТ СН'!$H$11+СВЦЭМ!$D$10+'СЕТ СН'!$H$6-'СЕТ СН'!$H$23</f>
        <v>1954.1047455800001</v>
      </c>
      <c r="V92" s="36">
        <f>SUMIFS(СВЦЭМ!$D$39:$D$789,СВЦЭМ!$A$39:$A$789,$A92,СВЦЭМ!$B$39:$B$789,V$83)+'СЕТ СН'!$H$11+СВЦЭМ!$D$10+'СЕТ СН'!$H$6-'СЕТ СН'!$H$23</f>
        <v>1979.6434430000002</v>
      </c>
      <c r="W92" s="36">
        <f>SUMIFS(СВЦЭМ!$D$39:$D$789,СВЦЭМ!$A$39:$A$789,$A92,СВЦЭМ!$B$39:$B$789,W$83)+'СЕТ СН'!$H$11+СВЦЭМ!$D$10+'СЕТ СН'!$H$6-'СЕТ СН'!$H$23</f>
        <v>1995.3541323500001</v>
      </c>
      <c r="X92" s="36">
        <f>SUMIFS(СВЦЭМ!$D$39:$D$789,СВЦЭМ!$A$39:$A$789,$A92,СВЦЭМ!$B$39:$B$789,X$83)+'СЕТ СН'!$H$11+СВЦЭМ!$D$10+'СЕТ СН'!$H$6-'СЕТ СН'!$H$23</f>
        <v>2000.19812243</v>
      </c>
      <c r="Y92" s="36">
        <f>SUMIFS(СВЦЭМ!$D$39:$D$789,СВЦЭМ!$A$39:$A$789,$A92,СВЦЭМ!$B$39:$B$789,Y$83)+'СЕТ СН'!$H$11+СВЦЭМ!$D$10+'СЕТ СН'!$H$6-'СЕТ СН'!$H$23</f>
        <v>1993.4208954400001</v>
      </c>
    </row>
    <row r="93" spans="1:32" ht="15.75" x14ac:dyDescent="0.2">
      <c r="A93" s="35">
        <f t="shared" si="2"/>
        <v>45636</v>
      </c>
      <c r="B93" s="36">
        <f>SUMIFS(СВЦЭМ!$D$39:$D$789,СВЦЭМ!$A$39:$A$789,$A93,СВЦЭМ!$B$39:$B$789,B$83)+'СЕТ СН'!$H$11+СВЦЭМ!$D$10+'СЕТ СН'!$H$6-'СЕТ СН'!$H$23</f>
        <v>2112.17329565</v>
      </c>
      <c r="C93" s="36">
        <f>SUMIFS(СВЦЭМ!$D$39:$D$789,СВЦЭМ!$A$39:$A$789,$A93,СВЦЭМ!$B$39:$B$789,C$83)+'СЕТ СН'!$H$11+СВЦЭМ!$D$10+'СЕТ СН'!$H$6-'СЕТ СН'!$H$23</f>
        <v>2166.47137436</v>
      </c>
      <c r="D93" s="36">
        <f>SUMIFS(СВЦЭМ!$D$39:$D$789,СВЦЭМ!$A$39:$A$789,$A93,СВЦЭМ!$B$39:$B$789,D$83)+'СЕТ СН'!$H$11+СВЦЭМ!$D$10+'СЕТ СН'!$H$6-'СЕТ СН'!$H$23</f>
        <v>2181.2527988900001</v>
      </c>
      <c r="E93" s="36">
        <f>SUMIFS(СВЦЭМ!$D$39:$D$789,СВЦЭМ!$A$39:$A$789,$A93,СВЦЭМ!$B$39:$B$789,E$83)+'СЕТ СН'!$H$11+СВЦЭМ!$D$10+'СЕТ СН'!$H$6-'СЕТ СН'!$H$23</f>
        <v>2198.7070436700001</v>
      </c>
      <c r="F93" s="36">
        <f>SUMIFS(СВЦЭМ!$D$39:$D$789,СВЦЭМ!$A$39:$A$789,$A93,СВЦЭМ!$B$39:$B$789,F$83)+'СЕТ СН'!$H$11+СВЦЭМ!$D$10+'СЕТ СН'!$H$6-'СЕТ СН'!$H$23</f>
        <v>2200.5691767500002</v>
      </c>
      <c r="G93" s="36">
        <f>SUMIFS(СВЦЭМ!$D$39:$D$789,СВЦЭМ!$A$39:$A$789,$A93,СВЦЭМ!$B$39:$B$789,G$83)+'СЕТ СН'!$H$11+СВЦЭМ!$D$10+'СЕТ СН'!$H$6-'СЕТ СН'!$H$23</f>
        <v>2172.85704145</v>
      </c>
      <c r="H93" s="36">
        <f>SUMIFS(СВЦЭМ!$D$39:$D$789,СВЦЭМ!$A$39:$A$789,$A93,СВЦЭМ!$B$39:$B$789,H$83)+'СЕТ СН'!$H$11+СВЦЭМ!$D$10+'СЕТ СН'!$H$6-'СЕТ СН'!$H$23</f>
        <v>2102.3018681100002</v>
      </c>
      <c r="I93" s="36">
        <f>SUMIFS(СВЦЭМ!$D$39:$D$789,СВЦЭМ!$A$39:$A$789,$A93,СВЦЭМ!$B$39:$B$789,I$83)+'СЕТ СН'!$H$11+СВЦЭМ!$D$10+'СЕТ СН'!$H$6-'СЕТ СН'!$H$23</f>
        <v>2031.04661523</v>
      </c>
      <c r="J93" s="36">
        <f>SUMIFS(СВЦЭМ!$D$39:$D$789,СВЦЭМ!$A$39:$A$789,$A93,СВЦЭМ!$B$39:$B$789,J$83)+'СЕТ СН'!$H$11+СВЦЭМ!$D$10+'СЕТ СН'!$H$6-'СЕТ СН'!$H$23</f>
        <v>1979.6593775400002</v>
      </c>
      <c r="K93" s="36">
        <f>SUMIFS(СВЦЭМ!$D$39:$D$789,СВЦЭМ!$A$39:$A$789,$A93,СВЦЭМ!$B$39:$B$789,K$83)+'СЕТ СН'!$H$11+СВЦЭМ!$D$10+'СЕТ СН'!$H$6-'СЕТ СН'!$H$23</f>
        <v>1955.5279362900001</v>
      </c>
      <c r="L93" s="36">
        <f>SUMIFS(СВЦЭМ!$D$39:$D$789,СВЦЭМ!$A$39:$A$789,$A93,СВЦЭМ!$B$39:$B$789,L$83)+'СЕТ СН'!$H$11+СВЦЭМ!$D$10+'СЕТ СН'!$H$6-'СЕТ СН'!$H$23</f>
        <v>1966.2910348300002</v>
      </c>
      <c r="M93" s="36">
        <f>SUMIFS(СВЦЭМ!$D$39:$D$789,СВЦЭМ!$A$39:$A$789,$A93,СВЦЭМ!$B$39:$B$789,M$83)+'СЕТ СН'!$H$11+СВЦЭМ!$D$10+'СЕТ СН'!$H$6-'СЕТ СН'!$H$23</f>
        <v>1975.21602452</v>
      </c>
      <c r="N93" s="36">
        <f>SUMIFS(СВЦЭМ!$D$39:$D$789,СВЦЭМ!$A$39:$A$789,$A93,СВЦЭМ!$B$39:$B$789,N$83)+'СЕТ СН'!$H$11+СВЦЭМ!$D$10+'СЕТ СН'!$H$6-'СЕТ СН'!$H$23</f>
        <v>1973.7673242200001</v>
      </c>
      <c r="O93" s="36">
        <f>SUMIFS(СВЦЭМ!$D$39:$D$789,СВЦЭМ!$A$39:$A$789,$A93,СВЦЭМ!$B$39:$B$789,O$83)+'СЕТ СН'!$H$11+СВЦЭМ!$D$10+'СЕТ СН'!$H$6-'СЕТ СН'!$H$23</f>
        <v>1969.4475604100001</v>
      </c>
      <c r="P93" s="36">
        <f>SUMIFS(СВЦЭМ!$D$39:$D$789,СВЦЭМ!$A$39:$A$789,$A93,СВЦЭМ!$B$39:$B$789,P$83)+'СЕТ СН'!$H$11+СВЦЭМ!$D$10+'СЕТ СН'!$H$6-'СЕТ СН'!$H$23</f>
        <v>2006.0558727500002</v>
      </c>
      <c r="Q93" s="36">
        <f>SUMIFS(СВЦЭМ!$D$39:$D$789,СВЦЭМ!$A$39:$A$789,$A93,СВЦЭМ!$B$39:$B$789,Q$83)+'СЕТ СН'!$H$11+СВЦЭМ!$D$10+'СЕТ СН'!$H$6-'СЕТ СН'!$H$23</f>
        <v>2019.6312792700001</v>
      </c>
      <c r="R93" s="36">
        <f>SUMIFS(СВЦЭМ!$D$39:$D$789,СВЦЭМ!$A$39:$A$789,$A93,СВЦЭМ!$B$39:$B$789,R$83)+'СЕТ СН'!$H$11+СВЦЭМ!$D$10+'СЕТ СН'!$H$6-'СЕТ СН'!$H$23</f>
        <v>1997.8716316100001</v>
      </c>
      <c r="S93" s="36">
        <f>SUMIFS(СВЦЭМ!$D$39:$D$789,СВЦЭМ!$A$39:$A$789,$A93,СВЦЭМ!$B$39:$B$789,S$83)+'СЕТ СН'!$H$11+СВЦЭМ!$D$10+'СЕТ СН'!$H$6-'СЕТ СН'!$H$23</f>
        <v>1962.1103557600002</v>
      </c>
      <c r="T93" s="36">
        <f>SUMIFS(СВЦЭМ!$D$39:$D$789,СВЦЭМ!$A$39:$A$789,$A93,СВЦЭМ!$B$39:$B$789,T$83)+'СЕТ СН'!$H$11+СВЦЭМ!$D$10+'СЕТ СН'!$H$6-'СЕТ СН'!$H$23</f>
        <v>1941.88596149</v>
      </c>
      <c r="U93" s="36">
        <f>SUMIFS(СВЦЭМ!$D$39:$D$789,СВЦЭМ!$A$39:$A$789,$A93,СВЦЭМ!$B$39:$B$789,U$83)+'СЕТ СН'!$H$11+СВЦЭМ!$D$10+'СЕТ СН'!$H$6-'СЕТ СН'!$H$23</f>
        <v>1956.8327058700002</v>
      </c>
      <c r="V93" s="36">
        <f>SUMIFS(СВЦЭМ!$D$39:$D$789,СВЦЭМ!$A$39:$A$789,$A93,СВЦЭМ!$B$39:$B$789,V$83)+'СЕТ СН'!$H$11+СВЦЭМ!$D$10+'СЕТ СН'!$H$6-'СЕТ СН'!$H$23</f>
        <v>1969.2361796100001</v>
      </c>
      <c r="W93" s="36">
        <f>SUMIFS(СВЦЭМ!$D$39:$D$789,СВЦЭМ!$A$39:$A$789,$A93,СВЦЭМ!$B$39:$B$789,W$83)+'СЕТ СН'!$H$11+СВЦЭМ!$D$10+'СЕТ СН'!$H$6-'СЕТ СН'!$H$23</f>
        <v>1996.0764712</v>
      </c>
      <c r="X93" s="36">
        <f>SUMIFS(СВЦЭМ!$D$39:$D$789,СВЦЭМ!$A$39:$A$789,$A93,СВЦЭМ!$B$39:$B$789,X$83)+'СЕТ СН'!$H$11+СВЦЭМ!$D$10+'СЕТ СН'!$H$6-'СЕТ СН'!$H$23</f>
        <v>1998.92488045</v>
      </c>
      <c r="Y93" s="36">
        <f>SUMIFS(СВЦЭМ!$D$39:$D$789,СВЦЭМ!$A$39:$A$789,$A93,СВЦЭМ!$B$39:$B$789,Y$83)+'СЕТ СН'!$H$11+СВЦЭМ!$D$10+'СЕТ СН'!$H$6-'СЕТ СН'!$H$23</f>
        <v>2037.8589113300002</v>
      </c>
    </row>
    <row r="94" spans="1:32" ht="15.75" x14ac:dyDescent="0.2">
      <c r="A94" s="35">
        <f t="shared" si="2"/>
        <v>45637</v>
      </c>
      <c r="B94" s="36">
        <f>SUMIFS(СВЦЭМ!$D$39:$D$789,СВЦЭМ!$A$39:$A$789,$A94,СВЦЭМ!$B$39:$B$789,B$83)+'СЕТ СН'!$H$11+СВЦЭМ!$D$10+'СЕТ СН'!$H$6-'СЕТ СН'!$H$23</f>
        <v>2033.6023171900001</v>
      </c>
      <c r="C94" s="36">
        <f>SUMIFS(СВЦЭМ!$D$39:$D$789,СВЦЭМ!$A$39:$A$789,$A94,СВЦЭМ!$B$39:$B$789,C$83)+'СЕТ СН'!$H$11+СВЦЭМ!$D$10+'СЕТ СН'!$H$6-'СЕТ СН'!$H$23</f>
        <v>2128.8821401200003</v>
      </c>
      <c r="D94" s="36">
        <f>SUMIFS(СВЦЭМ!$D$39:$D$789,СВЦЭМ!$A$39:$A$789,$A94,СВЦЭМ!$B$39:$B$789,D$83)+'СЕТ СН'!$H$11+СВЦЭМ!$D$10+'СЕТ СН'!$H$6-'СЕТ СН'!$H$23</f>
        <v>2170.1182535600001</v>
      </c>
      <c r="E94" s="36">
        <f>SUMIFS(СВЦЭМ!$D$39:$D$789,СВЦЭМ!$A$39:$A$789,$A94,СВЦЭМ!$B$39:$B$789,E$83)+'СЕТ СН'!$H$11+СВЦЭМ!$D$10+'СЕТ СН'!$H$6-'СЕТ СН'!$H$23</f>
        <v>2181.33980647</v>
      </c>
      <c r="F94" s="36">
        <f>SUMIFS(СВЦЭМ!$D$39:$D$789,СВЦЭМ!$A$39:$A$789,$A94,СВЦЭМ!$B$39:$B$789,F$83)+'СЕТ СН'!$H$11+СВЦЭМ!$D$10+'СЕТ СН'!$H$6-'СЕТ СН'!$H$23</f>
        <v>2192.9246988600003</v>
      </c>
      <c r="G94" s="36">
        <f>SUMIFS(СВЦЭМ!$D$39:$D$789,СВЦЭМ!$A$39:$A$789,$A94,СВЦЭМ!$B$39:$B$789,G$83)+'СЕТ СН'!$H$11+СВЦЭМ!$D$10+'СЕТ СН'!$H$6-'СЕТ СН'!$H$23</f>
        <v>2164.2939656400004</v>
      </c>
      <c r="H94" s="36">
        <f>SUMIFS(СВЦЭМ!$D$39:$D$789,СВЦЭМ!$A$39:$A$789,$A94,СВЦЭМ!$B$39:$B$789,H$83)+'СЕТ СН'!$H$11+СВЦЭМ!$D$10+'СЕТ СН'!$H$6-'СЕТ СН'!$H$23</f>
        <v>2117.5792506900002</v>
      </c>
      <c r="I94" s="36">
        <f>SUMIFS(СВЦЭМ!$D$39:$D$789,СВЦЭМ!$A$39:$A$789,$A94,СВЦЭМ!$B$39:$B$789,I$83)+'СЕТ СН'!$H$11+СВЦЭМ!$D$10+'СЕТ СН'!$H$6-'СЕТ СН'!$H$23</f>
        <v>2053.0836302600001</v>
      </c>
      <c r="J94" s="36">
        <f>SUMIFS(СВЦЭМ!$D$39:$D$789,СВЦЭМ!$A$39:$A$789,$A94,СВЦЭМ!$B$39:$B$789,J$83)+'СЕТ СН'!$H$11+СВЦЭМ!$D$10+'СЕТ СН'!$H$6-'СЕТ СН'!$H$23</f>
        <v>2012.5038647700001</v>
      </c>
      <c r="K94" s="36">
        <f>SUMIFS(СВЦЭМ!$D$39:$D$789,СВЦЭМ!$A$39:$A$789,$A94,СВЦЭМ!$B$39:$B$789,K$83)+'СЕТ СН'!$H$11+СВЦЭМ!$D$10+'СЕТ СН'!$H$6-'СЕТ СН'!$H$23</f>
        <v>1996.64717765</v>
      </c>
      <c r="L94" s="36">
        <f>SUMIFS(СВЦЭМ!$D$39:$D$789,СВЦЭМ!$A$39:$A$789,$A94,СВЦЭМ!$B$39:$B$789,L$83)+'СЕТ СН'!$H$11+СВЦЭМ!$D$10+'СЕТ СН'!$H$6-'СЕТ СН'!$H$23</f>
        <v>1995.8254401500001</v>
      </c>
      <c r="M94" s="36">
        <f>SUMIFS(СВЦЭМ!$D$39:$D$789,СВЦЭМ!$A$39:$A$789,$A94,СВЦЭМ!$B$39:$B$789,M$83)+'СЕТ СН'!$H$11+СВЦЭМ!$D$10+'СЕТ СН'!$H$6-'СЕТ СН'!$H$23</f>
        <v>2019.5028184800001</v>
      </c>
      <c r="N94" s="36">
        <f>SUMIFS(СВЦЭМ!$D$39:$D$789,СВЦЭМ!$A$39:$A$789,$A94,СВЦЭМ!$B$39:$B$789,N$83)+'СЕТ СН'!$H$11+СВЦЭМ!$D$10+'СЕТ СН'!$H$6-'СЕТ СН'!$H$23</f>
        <v>2038.3708365100001</v>
      </c>
      <c r="O94" s="36">
        <f>SUMIFS(СВЦЭМ!$D$39:$D$789,СВЦЭМ!$A$39:$A$789,$A94,СВЦЭМ!$B$39:$B$789,O$83)+'СЕТ СН'!$H$11+СВЦЭМ!$D$10+'СЕТ СН'!$H$6-'СЕТ СН'!$H$23</f>
        <v>2066.35800036</v>
      </c>
      <c r="P94" s="36">
        <f>SUMIFS(СВЦЭМ!$D$39:$D$789,СВЦЭМ!$A$39:$A$789,$A94,СВЦЭМ!$B$39:$B$789,P$83)+'СЕТ СН'!$H$11+СВЦЭМ!$D$10+'СЕТ СН'!$H$6-'СЕТ СН'!$H$23</f>
        <v>2093.7369969000001</v>
      </c>
      <c r="Q94" s="36">
        <f>SUMIFS(СВЦЭМ!$D$39:$D$789,СВЦЭМ!$A$39:$A$789,$A94,СВЦЭМ!$B$39:$B$789,Q$83)+'СЕТ СН'!$H$11+СВЦЭМ!$D$10+'СЕТ СН'!$H$6-'СЕТ СН'!$H$23</f>
        <v>2125.6296191300003</v>
      </c>
      <c r="R94" s="36">
        <f>SUMIFS(СВЦЭМ!$D$39:$D$789,СВЦЭМ!$A$39:$A$789,$A94,СВЦЭМ!$B$39:$B$789,R$83)+'СЕТ СН'!$H$11+СВЦЭМ!$D$10+'СЕТ СН'!$H$6-'СЕТ СН'!$H$23</f>
        <v>2112.8889922100002</v>
      </c>
      <c r="S94" s="36">
        <f>SUMIFS(СВЦЭМ!$D$39:$D$789,СВЦЭМ!$A$39:$A$789,$A94,СВЦЭМ!$B$39:$B$789,S$83)+'СЕТ СН'!$H$11+СВЦЭМ!$D$10+'СЕТ СН'!$H$6-'СЕТ СН'!$H$23</f>
        <v>2079.5592447400004</v>
      </c>
      <c r="T94" s="36">
        <f>SUMIFS(СВЦЭМ!$D$39:$D$789,СВЦЭМ!$A$39:$A$789,$A94,СВЦЭМ!$B$39:$B$789,T$83)+'СЕТ СН'!$H$11+СВЦЭМ!$D$10+'СЕТ СН'!$H$6-'СЕТ СН'!$H$23</f>
        <v>2035.38032492</v>
      </c>
      <c r="U94" s="36">
        <f>SUMIFS(СВЦЭМ!$D$39:$D$789,СВЦЭМ!$A$39:$A$789,$A94,СВЦЭМ!$B$39:$B$789,U$83)+'СЕТ СН'!$H$11+СВЦЭМ!$D$10+'СЕТ СН'!$H$6-'СЕТ СН'!$H$23</f>
        <v>2020.9938434800001</v>
      </c>
      <c r="V94" s="36">
        <f>SUMIFS(СВЦЭМ!$D$39:$D$789,СВЦЭМ!$A$39:$A$789,$A94,СВЦЭМ!$B$39:$B$789,V$83)+'СЕТ СН'!$H$11+СВЦЭМ!$D$10+'СЕТ СН'!$H$6-'СЕТ СН'!$H$23</f>
        <v>2015.25151385</v>
      </c>
      <c r="W94" s="36">
        <f>SUMIFS(СВЦЭМ!$D$39:$D$789,СВЦЭМ!$A$39:$A$789,$A94,СВЦЭМ!$B$39:$B$789,W$83)+'СЕТ СН'!$H$11+СВЦЭМ!$D$10+'СЕТ СН'!$H$6-'СЕТ СН'!$H$23</f>
        <v>2028.5330697900001</v>
      </c>
      <c r="X94" s="36">
        <f>SUMIFS(СВЦЭМ!$D$39:$D$789,СВЦЭМ!$A$39:$A$789,$A94,СВЦЭМ!$B$39:$B$789,X$83)+'СЕТ СН'!$H$11+СВЦЭМ!$D$10+'СЕТ СН'!$H$6-'СЕТ СН'!$H$23</f>
        <v>2056.6460622300001</v>
      </c>
      <c r="Y94" s="36">
        <f>SUMIFS(СВЦЭМ!$D$39:$D$789,СВЦЭМ!$A$39:$A$789,$A94,СВЦЭМ!$B$39:$B$789,Y$83)+'СЕТ СН'!$H$11+СВЦЭМ!$D$10+'СЕТ СН'!$H$6-'СЕТ СН'!$H$23</f>
        <v>2102.01773069</v>
      </c>
    </row>
    <row r="95" spans="1:32" ht="15.75" x14ac:dyDescent="0.2">
      <c r="A95" s="35">
        <f t="shared" si="2"/>
        <v>45638</v>
      </c>
      <c r="B95" s="36">
        <f>SUMIFS(СВЦЭМ!$D$39:$D$789,СВЦЭМ!$A$39:$A$789,$A95,СВЦЭМ!$B$39:$B$789,B$83)+'СЕТ СН'!$H$11+СВЦЭМ!$D$10+'СЕТ СН'!$H$6-'СЕТ СН'!$H$23</f>
        <v>2144.4528032200001</v>
      </c>
      <c r="C95" s="36">
        <f>SUMIFS(СВЦЭМ!$D$39:$D$789,СВЦЭМ!$A$39:$A$789,$A95,СВЦЭМ!$B$39:$B$789,C$83)+'СЕТ СН'!$H$11+СВЦЭМ!$D$10+'СЕТ СН'!$H$6-'СЕТ СН'!$H$23</f>
        <v>2190.67689999</v>
      </c>
      <c r="D95" s="36">
        <f>SUMIFS(СВЦЭМ!$D$39:$D$789,СВЦЭМ!$A$39:$A$789,$A95,СВЦЭМ!$B$39:$B$789,D$83)+'СЕТ СН'!$H$11+СВЦЭМ!$D$10+'СЕТ СН'!$H$6-'СЕТ СН'!$H$23</f>
        <v>2200.5077001200002</v>
      </c>
      <c r="E95" s="36">
        <f>SUMIFS(СВЦЭМ!$D$39:$D$789,СВЦЭМ!$A$39:$A$789,$A95,СВЦЭМ!$B$39:$B$789,E$83)+'СЕТ СН'!$H$11+СВЦЭМ!$D$10+'СЕТ СН'!$H$6-'СЕТ СН'!$H$23</f>
        <v>2200.0182599700001</v>
      </c>
      <c r="F95" s="36">
        <f>SUMIFS(СВЦЭМ!$D$39:$D$789,СВЦЭМ!$A$39:$A$789,$A95,СВЦЭМ!$B$39:$B$789,F$83)+'СЕТ СН'!$H$11+СВЦЭМ!$D$10+'СЕТ СН'!$H$6-'СЕТ СН'!$H$23</f>
        <v>2208.48280307</v>
      </c>
      <c r="G95" s="36">
        <f>SUMIFS(СВЦЭМ!$D$39:$D$789,СВЦЭМ!$A$39:$A$789,$A95,СВЦЭМ!$B$39:$B$789,G$83)+'СЕТ СН'!$H$11+СВЦЭМ!$D$10+'СЕТ СН'!$H$6-'СЕТ СН'!$H$23</f>
        <v>2201.4055951500004</v>
      </c>
      <c r="H95" s="36">
        <f>SUMIFS(СВЦЭМ!$D$39:$D$789,СВЦЭМ!$A$39:$A$789,$A95,СВЦЭМ!$B$39:$B$789,H$83)+'СЕТ СН'!$H$11+СВЦЭМ!$D$10+'СЕТ СН'!$H$6-'СЕТ СН'!$H$23</f>
        <v>2149.5235496800001</v>
      </c>
      <c r="I95" s="36">
        <f>SUMIFS(СВЦЭМ!$D$39:$D$789,СВЦЭМ!$A$39:$A$789,$A95,СВЦЭМ!$B$39:$B$789,I$83)+'СЕТ СН'!$H$11+СВЦЭМ!$D$10+'СЕТ СН'!$H$6-'СЕТ СН'!$H$23</f>
        <v>2073.1446033900002</v>
      </c>
      <c r="J95" s="36">
        <f>SUMIFS(СВЦЭМ!$D$39:$D$789,СВЦЭМ!$A$39:$A$789,$A95,СВЦЭМ!$B$39:$B$789,J$83)+'СЕТ СН'!$H$11+СВЦЭМ!$D$10+'СЕТ СН'!$H$6-'СЕТ СН'!$H$23</f>
        <v>2035.13696925</v>
      </c>
      <c r="K95" s="36">
        <f>SUMIFS(СВЦЭМ!$D$39:$D$789,СВЦЭМ!$A$39:$A$789,$A95,СВЦЭМ!$B$39:$B$789,K$83)+'СЕТ СН'!$H$11+СВЦЭМ!$D$10+'СЕТ СН'!$H$6-'СЕТ СН'!$H$23</f>
        <v>2036.3335385100002</v>
      </c>
      <c r="L95" s="36">
        <f>SUMIFS(СВЦЭМ!$D$39:$D$789,СВЦЭМ!$A$39:$A$789,$A95,СВЦЭМ!$B$39:$B$789,L$83)+'СЕТ СН'!$H$11+СВЦЭМ!$D$10+'СЕТ СН'!$H$6-'СЕТ СН'!$H$23</f>
        <v>2028.86532917</v>
      </c>
      <c r="M95" s="36">
        <f>SUMIFS(СВЦЭМ!$D$39:$D$789,СВЦЭМ!$A$39:$A$789,$A95,СВЦЭМ!$B$39:$B$789,M$83)+'СЕТ СН'!$H$11+СВЦЭМ!$D$10+'СЕТ СН'!$H$6-'СЕТ СН'!$H$23</f>
        <v>2041.9003769000001</v>
      </c>
      <c r="N95" s="36">
        <f>SUMIFS(СВЦЭМ!$D$39:$D$789,СВЦЭМ!$A$39:$A$789,$A95,СВЦЭМ!$B$39:$B$789,N$83)+'СЕТ СН'!$H$11+СВЦЭМ!$D$10+'СЕТ СН'!$H$6-'СЕТ СН'!$H$23</f>
        <v>2043.98670135</v>
      </c>
      <c r="O95" s="36">
        <f>SUMIFS(СВЦЭМ!$D$39:$D$789,СВЦЭМ!$A$39:$A$789,$A95,СВЦЭМ!$B$39:$B$789,O$83)+'СЕТ СН'!$H$11+СВЦЭМ!$D$10+'СЕТ СН'!$H$6-'СЕТ СН'!$H$23</f>
        <v>2075.1810118400003</v>
      </c>
      <c r="P95" s="36">
        <f>SUMIFS(СВЦЭМ!$D$39:$D$789,СВЦЭМ!$A$39:$A$789,$A95,СВЦЭМ!$B$39:$B$789,P$83)+'СЕТ СН'!$H$11+СВЦЭМ!$D$10+'СЕТ СН'!$H$6-'СЕТ СН'!$H$23</f>
        <v>2071.0330949000004</v>
      </c>
      <c r="Q95" s="36">
        <f>SUMIFS(СВЦЭМ!$D$39:$D$789,СВЦЭМ!$A$39:$A$789,$A95,СВЦЭМ!$B$39:$B$789,Q$83)+'СЕТ СН'!$H$11+СВЦЭМ!$D$10+'СЕТ СН'!$H$6-'СЕТ СН'!$H$23</f>
        <v>2067.7470434500001</v>
      </c>
      <c r="R95" s="36">
        <f>SUMIFS(СВЦЭМ!$D$39:$D$789,СВЦЭМ!$A$39:$A$789,$A95,СВЦЭМ!$B$39:$B$789,R$83)+'СЕТ СН'!$H$11+СВЦЭМ!$D$10+'СЕТ СН'!$H$6-'СЕТ СН'!$H$23</f>
        <v>2068.6569760500001</v>
      </c>
      <c r="S95" s="36">
        <f>SUMIFS(СВЦЭМ!$D$39:$D$789,СВЦЭМ!$A$39:$A$789,$A95,СВЦЭМ!$B$39:$B$789,S$83)+'СЕТ СН'!$H$11+СВЦЭМ!$D$10+'СЕТ СН'!$H$6-'СЕТ СН'!$H$23</f>
        <v>2029.19324514</v>
      </c>
      <c r="T95" s="36">
        <f>SUMIFS(СВЦЭМ!$D$39:$D$789,СВЦЭМ!$A$39:$A$789,$A95,СВЦЭМ!$B$39:$B$789,T$83)+'СЕТ СН'!$H$11+СВЦЭМ!$D$10+'СЕТ СН'!$H$6-'СЕТ СН'!$H$23</f>
        <v>2024.11906737</v>
      </c>
      <c r="U95" s="36">
        <f>SUMIFS(СВЦЭМ!$D$39:$D$789,СВЦЭМ!$A$39:$A$789,$A95,СВЦЭМ!$B$39:$B$789,U$83)+'СЕТ СН'!$H$11+СВЦЭМ!$D$10+'СЕТ СН'!$H$6-'СЕТ СН'!$H$23</f>
        <v>2039.72711708</v>
      </c>
      <c r="V95" s="36">
        <f>SUMIFS(СВЦЭМ!$D$39:$D$789,СВЦЭМ!$A$39:$A$789,$A95,СВЦЭМ!$B$39:$B$789,V$83)+'СЕТ СН'!$H$11+СВЦЭМ!$D$10+'СЕТ СН'!$H$6-'СЕТ СН'!$H$23</f>
        <v>2048.8383127800003</v>
      </c>
      <c r="W95" s="36">
        <f>SUMIFS(СВЦЭМ!$D$39:$D$789,СВЦЭМ!$A$39:$A$789,$A95,СВЦЭМ!$B$39:$B$789,W$83)+'СЕТ СН'!$H$11+СВЦЭМ!$D$10+'СЕТ СН'!$H$6-'СЕТ СН'!$H$23</f>
        <v>2078.5620525700001</v>
      </c>
      <c r="X95" s="36">
        <f>SUMIFS(СВЦЭМ!$D$39:$D$789,СВЦЭМ!$A$39:$A$789,$A95,СВЦЭМ!$B$39:$B$789,X$83)+'СЕТ СН'!$H$11+СВЦЭМ!$D$10+'СЕТ СН'!$H$6-'СЕТ СН'!$H$23</f>
        <v>2101.2682484000002</v>
      </c>
      <c r="Y95" s="36">
        <f>SUMIFS(СВЦЭМ!$D$39:$D$789,СВЦЭМ!$A$39:$A$789,$A95,СВЦЭМ!$B$39:$B$789,Y$83)+'СЕТ СН'!$H$11+СВЦЭМ!$D$10+'СЕТ СН'!$H$6-'СЕТ СН'!$H$23</f>
        <v>2144.0908050900002</v>
      </c>
    </row>
    <row r="96" spans="1:32" ht="15.75" x14ac:dyDescent="0.2">
      <c r="A96" s="35">
        <f t="shared" si="2"/>
        <v>45639</v>
      </c>
      <c r="B96" s="36">
        <f>SUMIFS(СВЦЭМ!$D$39:$D$789,СВЦЭМ!$A$39:$A$789,$A96,СВЦЭМ!$B$39:$B$789,B$83)+'СЕТ СН'!$H$11+СВЦЭМ!$D$10+'СЕТ СН'!$H$6-'СЕТ СН'!$H$23</f>
        <v>2193.9950733100004</v>
      </c>
      <c r="C96" s="36">
        <f>SUMIFS(СВЦЭМ!$D$39:$D$789,СВЦЭМ!$A$39:$A$789,$A96,СВЦЭМ!$B$39:$B$789,C$83)+'СЕТ СН'!$H$11+СВЦЭМ!$D$10+'СЕТ СН'!$H$6-'СЕТ СН'!$H$23</f>
        <v>2242.5554905600002</v>
      </c>
      <c r="D96" s="36">
        <f>SUMIFS(СВЦЭМ!$D$39:$D$789,СВЦЭМ!$A$39:$A$789,$A96,СВЦЭМ!$B$39:$B$789,D$83)+'СЕТ СН'!$H$11+СВЦЭМ!$D$10+'СЕТ СН'!$H$6-'СЕТ СН'!$H$23</f>
        <v>2274.5660647300001</v>
      </c>
      <c r="E96" s="36">
        <f>SUMIFS(СВЦЭМ!$D$39:$D$789,СВЦЭМ!$A$39:$A$789,$A96,СВЦЭМ!$B$39:$B$789,E$83)+'СЕТ СН'!$H$11+СВЦЭМ!$D$10+'СЕТ СН'!$H$6-'СЕТ СН'!$H$23</f>
        <v>2268.5552110100002</v>
      </c>
      <c r="F96" s="36">
        <f>SUMIFS(СВЦЭМ!$D$39:$D$789,СВЦЭМ!$A$39:$A$789,$A96,СВЦЭМ!$B$39:$B$789,F$83)+'СЕТ СН'!$H$11+СВЦЭМ!$D$10+'СЕТ СН'!$H$6-'СЕТ СН'!$H$23</f>
        <v>2253.6166756900002</v>
      </c>
      <c r="G96" s="36">
        <f>SUMIFS(СВЦЭМ!$D$39:$D$789,СВЦЭМ!$A$39:$A$789,$A96,СВЦЭМ!$B$39:$B$789,G$83)+'СЕТ СН'!$H$11+СВЦЭМ!$D$10+'СЕТ СН'!$H$6-'СЕТ СН'!$H$23</f>
        <v>2221.6387051400002</v>
      </c>
      <c r="H96" s="36">
        <f>SUMIFS(СВЦЭМ!$D$39:$D$789,СВЦЭМ!$A$39:$A$789,$A96,СВЦЭМ!$B$39:$B$789,H$83)+'СЕТ СН'!$H$11+СВЦЭМ!$D$10+'СЕТ СН'!$H$6-'СЕТ СН'!$H$23</f>
        <v>2154.5436504900003</v>
      </c>
      <c r="I96" s="36">
        <f>SUMIFS(СВЦЭМ!$D$39:$D$789,СВЦЭМ!$A$39:$A$789,$A96,СВЦЭМ!$B$39:$B$789,I$83)+'СЕТ СН'!$H$11+СВЦЭМ!$D$10+'СЕТ СН'!$H$6-'СЕТ СН'!$H$23</f>
        <v>2082.2492324900004</v>
      </c>
      <c r="J96" s="36">
        <f>SUMIFS(СВЦЭМ!$D$39:$D$789,СВЦЭМ!$A$39:$A$789,$A96,СВЦЭМ!$B$39:$B$789,J$83)+'СЕТ СН'!$H$11+СВЦЭМ!$D$10+'СЕТ СН'!$H$6-'СЕТ СН'!$H$23</f>
        <v>2041.1841933400001</v>
      </c>
      <c r="K96" s="36">
        <f>SUMIFS(СВЦЭМ!$D$39:$D$789,СВЦЭМ!$A$39:$A$789,$A96,СВЦЭМ!$B$39:$B$789,K$83)+'СЕТ СН'!$H$11+СВЦЭМ!$D$10+'СЕТ СН'!$H$6-'СЕТ СН'!$H$23</f>
        <v>2024.3620853500001</v>
      </c>
      <c r="L96" s="36">
        <f>SUMIFS(СВЦЭМ!$D$39:$D$789,СВЦЭМ!$A$39:$A$789,$A96,СВЦЭМ!$B$39:$B$789,L$83)+'СЕТ СН'!$H$11+СВЦЭМ!$D$10+'СЕТ СН'!$H$6-'СЕТ СН'!$H$23</f>
        <v>2015.4753118600001</v>
      </c>
      <c r="M96" s="36">
        <f>SUMIFS(СВЦЭМ!$D$39:$D$789,СВЦЭМ!$A$39:$A$789,$A96,СВЦЭМ!$B$39:$B$789,M$83)+'СЕТ СН'!$H$11+СВЦЭМ!$D$10+'СЕТ СН'!$H$6-'СЕТ СН'!$H$23</f>
        <v>2032.7179353200002</v>
      </c>
      <c r="N96" s="36">
        <f>SUMIFS(СВЦЭМ!$D$39:$D$789,СВЦЭМ!$A$39:$A$789,$A96,СВЦЭМ!$B$39:$B$789,N$83)+'СЕТ СН'!$H$11+СВЦЭМ!$D$10+'СЕТ СН'!$H$6-'СЕТ СН'!$H$23</f>
        <v>2023.44079272</v>
      </c>
      <c r="O96" s="36">
        <f>SUMIFS(СВЦЭМ!$D$39:$D$789,СВЦЭМ!$A$39:$A$789,$A96,СВЦЭМ!$B$39:$B$789,O$83)+'СЕТ СН'!$H$11+СВЦЭМ!$D$10+'СЕТ СН'!$H$6-'СЕТ СН'!$H$23</f>
        <v>2034.1600429700002</v>
      </c>
      <c r="P96" s="36">
        <f>SUMIFS(СВЦЭМ!$D$39:$D$789,СВЦЭМ!$A$39:$A$789,$A96,СВЦЭМ!$B$39:$B$789,P$83)+'СЕТ СН'!$H$11+СВЦЭМ!$D$10+'СЕТ СН'!$H$6-'СЕТ СН'!$H$23</f>
        <v>2044.6983943800001</v>
      </c>
      <c r="Q96" s="36">
        <f>SUMIFS(СВЦЭМ!$D$39:$D$789,СВЦЭМ!$A$39:$A$789,$A96,СВЦЭМ!$B$39:$B$789,Q$83)+'СЕТ СН'!$H$11+СВЦЭМ!$D$10+'СЕТ СН'!$H$6-'СЕТ СН'!$H$23</f>
        <v>2046.77150519</v>
      </c>
      <c r="R96" s="36">
        <f>SUMIFS(СВЦЭМ!$D$39:$D$789,СВЦЭМ!$A$39:$A$789,$A96,СВЦЭМ!$B$39:$B$789,R$83)+'СЕТ СН'!$H$11+СВЦЭМ!$D$10+'СЕТ СН'!$H$6-'СЕТ СН'!$H$23</f>
        <v>2022.3210814500001</v>
      </c>
      <c r="S96" s="36">
        <f>SUMIFS(СВЦЭМ!$D$39:$D$789,СВЦЭМ!$A$39:$A$789,$A96,СВЦЭМ!$B$39:$B$789,S$83)+'СЕТ СН'!$H$11+СВЦЭМ!$D$10+'СЕТ СН'!$H$6-'СЕТ СН'!$H$23</f>
        <v>2012.1081719800002</v>
      </c>
      <c r="T96" s="36">
        <f>SUMIFS(СВЦЭМ!$D$39:$D$789,СВЦЭМ!$A$39:$A$789,$A96,СВЦЭМ!$B$39:$B$789,T$83)+'СЕТ СН'!$H$11+СВЦЭМ!$D$10+'СЕТ СН'!$H$6-'СЕТ СН'!$H$23</f>
        <v>2001.2052201700001</v>
      </c>
      <c r="U96" s="36">
        <f>SUMIFS(СВЦЭМ!$D$39:$D$789,СВЦЭМ!$A$39:$A$789,$A96,СВЦЭМ!$B$39:$B$789,U$83)+'СЕТ СН'!$H$11+СВЦЭМ!$D$10+'СЕТ СН'!$H$6-'СЕТ СН'!$H$23</f>
        <v>2012.32712638</v>
      </c>
      <c r="V96" s="36">
        <f>SUMIFS(СВЦЭМ!$D$39:$D$789,СВЦЭМ!$A$39:$A$789,$A96,СВЦЭМ!$B$39:$B$789,V$83)+'СЕТ СН'!$H$11+СВЦЭМ!$D$10+'СЕТ СН'!$H$6-'СЕТ СН'!$H$23</f>
        <v>2028.1398026100001</v>
      </c>
      <c r="W96" s="36">
        <f>SUMIFS(СВЦЭМ!$D$39:$D$789,СВЦЭМ!$A$39:$A$789,$A96,СВЦЭМ!$B$39:$B$789,W$83)+'СЕТ СН'!$H$11+СВЦЭМ!$D$10+'СЕТ СН'!$H$6-'СЕТ СН'!$H$23</f>
        <v>2037.07171827</v>
      </c>
      <c r="X96" s="36">
        <f>SUMIFS(СВЦЭМ!$D$39:$D$789,СВЦЭМ!$A$39:$A$789,$A96,СВЦЭМ!$B$39:$B$789,X$83)+'СЕТ СН'!$H$11+СВЦЭМ!$D$10+'СЕТ СН'!$H$6-'СЕТ СН'!$H$23</f>
        <v>2077.5202960400002</v>
      </c>
      <c r="Y96" s="36">
        <f>SUMIFS(СВЦЭМ!$D$39:$D$789,СВЦЭМ!$A$39:$A$789,$A96,СВЦЭМ!$B$39:$B$789,Y$83)+'СЕТ СН'!$H$11+СВЦЭМ!$D$10+'СЕТ СН'!$H$6-'СЕТ СН'!$H$23</f>
        <v>2104.6276761000004</v>
      </c>
    </row>
    <row r="97" spans="1:25" ht="15.75" x14ac:dyDescent="0.2">
      <c r="A97" s="35">
        <f t="shared" si="2"/>
        <v>45640</v>
      </c>
      <c r="B97" s="36">
        <f>SUMIFS(СВЦЭМ!$D$39:$D$789,СВЦЭМ!$A$39:$A$789,$A97,СВЦЭМ!$B$39:$B$789,B$83)+'СЕТ СН'!$H$11+СВЦЭМ!$D$10+'СЕТ СН'!$H$6-'СЕТ СН'!$H$23</f>
        <v>2185.34084966</v>
      </c>
      <c r="C97" s="36">
        <f>SUMIFS(СВЦЭМ!$D$39:$D$789,СВЦЭМ!$A$39:$A$789,$A97,СВЦЭМ!$B$39:$B$789,C$83)+'СЕТ СН'!$H$11+СВЦЭМ!$D$10+'СЕТ СН'!$H$6-'СЕТ СН'!$H$23</f>
        <v>2220.4933506900002</v>
      </c>
      <c r="D97" s="36">
        <f>SUMIFS(СВЦЭМ!$D$39:$D$789,СВЦЭМ!$A$39:$A$789,$A97,СВЦЭМ!$B$39:$B$789,D$83)+'СЕТ СН'!$H$11+СВЦЭМ!$D$10+'СЕТ СН'!$H$6-'СЕТ СН'!$H$23</f>
        <v>2229.2694101400002</v>
      </c>
      <c r="E97" s="36">
        <f>SUMIFS(СВЦЭМ!$D$39:$D$789,СВЦЭМ!$A$39:$A$789,$A97,СВЦЭМ!$B$39:$B$789,E$83)+'СЕТ СН'!$H$11+СВЦЭМ!$D$10+'СЕТ СН'!$H$6-'СЕТ СН'!$H$23</f>
        <v>2252.2482475700003</v>
      </c>
      <c r="F97" s="36">
        <f>SUMIFS(СВЦЭМ!$D$39:$D$789,СВЦЭМ!$A$39:$A$789,$A97,СВЦЭМ!$B$39:$B$789,F$83)+'СЕТ СН'!$H$11+СВЦЭМ!$D$10+'СЕТ СН'!$H$6-'СЕТ СН'!$H$23</f>
        <v>2252.5245261100004</v>
      </c>
      <c r="G97" s="36">
        <f>SUMIFS(СВЦЭМ!$D$39:$D$789,СВЦЭМ!$A$39:$A$789,$A97,СВЦЭМ!$B$39:$B$789,G$83)+'СЕТ СН'!$H$11+СВЦЭМ!$D$10+'СЕТ СН'!$H$6-'СЕТ СН'!$H$23</f>
        <v>2237.2749833900002</v>
      </c>
      <c r="H97" s="36">
        <f>SUMIFS(СВЦЭМ!$D$39:$D$789,СВЦЭМ!$A$39:$A$789,$A97,СВЦЭМ!$B$39:$B$789,H$83)+'СЕТ СН'!$H$11+СВЦЭМ!$D$10+'СЕТ СН'!$H$6-'СЕТ СН'!$H$23</f>
        <v>2228.1311927700003</v>
      </c>
      <c r="I97" s="36">
        <f>SUMIFS(СВЦЭМ!$D$39:$D$789,СВЦЭМ!$A$39:$A$789,$A97,СВЦЭМ!$B$39:$B$789,I$83)+'СЕТ СН'!$H$11+СВЦЭМ!$D$10+'СЕТ СН'!$H$6-'СЕТ СН'!$H$23</f>
        <v>2194.1804571700004</v>
      </c>
      <c r="J97" s="36">
        <f>SUMIFS(СВЦЭМ!$D$39:$D$789,СВЦЭМ!$A$39:$A$789,$A97,СВЦЭМ!$B$39:$B$789,J$83)+'СЕТ СН'!$H$11+СВЦЭМ!$D$10+'СЕТ СН'!$H$6-'СЕТ СН'!$H$23</f>
        <v>2127.6349341</v>
      </c>
      <c r="K97" s="36">
        <f>SUMIFS(СВЦЭМ!$D$39:$D$789,СВЦЭМ!$A$39:$A$789,$A97,СВЦЭМ!$B$39:$B$789,K$83)+'СЕТ СН'!$H$11+СВЦЭМ!$D$10+'СЕТ СН'!$H$6-'СЕТ СН'!$H$23</f>
        <v>2022.4997543200002</v>
      </c>
      <c r="L97" s="36">
        <f>SUMIFS(СВЦЭМ!$D$39:$D$789,СВЦЭМ!$A$39:$A$789,$A97,СВЦЭМ!$B$39:$B$789,L$83)+'СЕТ СН'!$H$11+СВЦЭМ!$D$10+'СЕТ СН'!$H$6-'СЕТ СН'!$H$23</f>
        <v>2000.06879452</v>
      </c>
      <c r="M97" s="36">
        <f>SUMIFS(СВЦЭМ!$D$39:$D$789,СВЦЭМ!$A$39:$A$789,$A97,СВЦЭМ!$B$39:$B$789,M$83)+'СЕТ СН'!$H$11+СВЦЭМ!$D$10+'СЕТ СН'!$H$6-'СЕТ СН'!$H$23</f>
        <v>2017.4810844200001</v>
      </c>
      <c r="N97" s="36">
        <f>SUMIFS(СВЦЭМ!$D$39:$D$789,СВЦЭМ!$A$39:$A$789,$A97,СВЦЭМ!$B$39:$B$789,N$83)+'СЕТ СН'!$H$11+СВЦЭМ!$D$10+'СЕТ СН'!$H$6-'СЕТ СН'!$H$23</f>
        <v>2019.2761180100001</v>
      </c>
      <c r="O97" s="36">
        <f>SUMIFS(СВЦЭМ!$D$39:$D$789,СВЦЭМ!$A$39:$A$789,$A97,СВЦЭМ!$B$39:$B$789,O$83)+'СЕТ СН'!$H$11+СВЦЭМ!$D$10+'СЕТ СН'!$H$6-'СЕТ СН'!$H$23</f>
        <v>2023.81020349</v>
      </c>
      <c r="P97" s="36">
        <f>SUMIFS(СВЦЭМ!$D$39:$D$789,СВЦЭМ!$A$39:$A$789,$A97,СВЦЭМ!$B$39:$B$789,P$83)+'СЕТ СН'!$H$11+СВЦЭМ!$D$10+'СЕТ СН'!$H$6-'СЕТ СН'!$H$23</f>
        <v>2024.79484841</v>
      </c>
      <c r="Q97" s="36">
        <f>SUMIFS(СВЦЭМ!$D$39:$D$789,СВЦЭМ!$A$39:$A$789,$A97,СВЦЭМ!$B$39:$B$789,Q$83)+'СЕТ СН'!$H$11+СВЦЭМ!$D$10+'СЕТ СН'!$H$6-'СЕТ СН'!$H$23</f>
        <v>2058.90566124</v>
      </c>
      <c r="R97" s="36">
        <f>SUMIFS(СВЦЭМ!$D$39:$D$789,СВЦЭМ!$A$39:$A$789,$A97,СВЦЭМ!$B$39:$B$789,R$83)+'СЕТ СН'!$H$11+СВЦЭМ!$D$10+'СЕТ СН'!$H$6-'СЕТ СН'!$H$23</f>
        <v>2056.5652691500004</v>
      </c>
      <c r="S97" s="36">
        <f>SUMIFS(СВЦЭМ!$D$39:$D$789,СВЦЭМ!$A$39:$A$789,$A97,СВЦЭМ!$B$39:$B$789,S$83)+'СЕТ СН'!$H$11+СВЦЭМ!$D$10+'СЕТ СН'!$H$6-'СЕТ СН'!$H$23</f>
        <v>2011.7354527</v>
      </c>
      <c r="T97" s="36">
        <f>SUMIFS(СВЦЭМ!$D$39:$D$789,СВЦЭМ!$A$39:$A$789,$A97,СВЦЭМ!$B$39:$B$789,T$83)+'СЕТ СН'!$H$11+СВЦЭМ!$D$10+'СЕТ СН'!$H$6-'СЕТ СН'!$H$23</f>
        <v>1986.7940064700001</v>
      </c>
      <c r="U97" s="36">
        <f>SUMIFS(СВЦЭМ!$D$39:$D$789,СВЦЭМ!$A$39:$A$789,$A97,СВЦЭМ!$B$39:$B$789,U$83)+'СЕТ СН'!$H$11+СВЦЭМ!$D$10+'СЕТ СН'!$H$6-'СЕТ СН'!$H$23</f>
        <v>1997.57152509</v>
      </c>
      <c r="V97" s="36">
        <f>SUMIFS(СВЦЭМ!$D$39:$D$789,СВЦЭМ!$A$39:$A$789,$A97,СВЦЭМ!$B$39:$B$789,V$83)+'СЕТ СН'!$H$11+СВЦЭМ!$D$10+'СЕТ СН'!$H$6-'СЕТ СН'!$H$23</f>
        <v>2053.8270088700001</v>
      </c>
      <c r="W97" s="36">
        <f>SUMIFS(СВЦЭМ!$D$39:$D$789,СВЦЭМ!$A$39:$A$789,$A97,СВЦЭМ!$B$39:$B$789,W$83)+'СЕТ СН'!$H$11+СВЦЭМ!$D$10+'СЕТ СН'!$H$6-'СЕТ СН'!$H$23</f>
        <v>2078.0697671800003</v>
      </c>
      <c r="X97" s="36">
        <f>SUMIFS(СВЦЭМ!$D$39:$D$789,СВЦЭМ!$A$39:$A$789,$A97,СВЦЭМ!$B$39:$B$789,X$83)+'СЕТ СН'!$H$11+СВЦЭМ!$D$10+'СЕТ СН'!$H$6-'СЕТ СН'!$H$23</f>
        <v>2100.9258419900002</v>
      </c>
      <c r="Y97" s="36">
        <f>SUMIFS(СВЦЭМ!$D$39:$D$789,СВЦЭМ!$A$39:$A$789,$A97,СВЦЭМ!$B$39:$B$789,Y$83)+'СЕТ СН'!$H$11+СВЦЭМ!$D$10+'СЕТ СН'!$H$6-'СЕТ СН'!$H$23</f>
        <v>2145.8101535200003</v>
      </c>
    </row>
    <row r="98" spans="1:25" ht="15.75" x14ac:dyDescent="0.2">
      <c r="A98" s="35">
        <f t="shared" si="2"/>
        <v>45641</v>
      </c>
      <c r="B98" s="36">
        <f>SUMIFS(СВЦЭМ!$D$39:$D$789,СВЦЭМ!$A$39:$A$789,$A98,СВЦЭМ!$B$39:$B$789,B$83)+'СЕТ СН'!$H$11+СВЦЭМ!$D$10+'СЕТ СН'!$H$6-'СЕТ СН'!$H$23</f>
        <v>2144.0838120200001</v>
      </c>
      <c r="C98" s="36">
        <f>SUMIFS(СВЦЭМ!$D$39:$D$789,СВЦЭМ!$A$39:$A$789,$A98,СВЦЭМ!$B$39:$B$789,C$83)+'СЕТ СН'!$H$11+СВЦЭМ!$D$10+'СЕТ СН'!$H$6-'СЕТ СН'!$H$23</f>
        <v>2150.7387920700003</v>
      </c>
      <c r="D98" s="36">
        <f>SUMIFS(СВЦЭМ!$D$39:$D$789,СВЦЭМ!$A$39:$A$789,$A98,СВЦЭМ!$B$39:$B$789,D$83)+'СЕТ СН'!$H$11+СВЦЭМ!$D$10+'СЕТ СН'!$H$6-'СЕТ СН'!$H$23</f>
        <v>2186.8325531700002</v>
      </c>
      <c r="E98" s="36">
        <f>SUMIFS(СВЦЭМ!$D$39:$D$789,СВЦЭМ!$A$39:$A$789,$A98,СВЦЭМ!$B$39:$B$789,E$83)+'СЕТ СН'!$H$11+СВЦЭМ!$D$10+'СЕТ СН'!$H$6-'СЕТ СН'!$H$23</f>
        <v>2197.43834943</v>
      </c>
      <c r="F98" s="36">
        <f>SUMIFS(СВЦЭМ!$D$39:$D$789,СВЦЭМ!$A$39:$A$789,$A98,СВЦЭМ!$B$39:$B$789,F$83)+'СЕТ СН'!$H$11+СВЦЭМ!$D$10+'СЕТ СН'!$H$6-'СЕТ СН'!$H$23</f>
        <v>2204.7723951600001</v>
      </c>
      <c r="G98" s="36">
        <f>SUMIFS(СВЦЭМ!$D$39:$D$789,СВЦЭМ!$A$39:$A$789,$A98,СВЦЭМ!$B$39:$B$789,G$83)+'СЕТ СН'!$H$11+СВЦЭМ!$D$10+'СЕТ СН'!$H$6-'СЕТ СН'!$H$23</f>
        <v>2188.6896477300002</v>
      </c>
      <c r="H98" s="36">
        <f>SUMIFS(СВЦЭМ!$D$39:$D$789,СВЦЭМ!$A$39:$A$789,$A98,СВЦЭМ!$B$39:$B$789,H$83)+'СЕТ СН'!$H$11+СВЦЭМ!$D$10+'СЕТ СН'!$H$6-'СЕТ СН'!$H$23</f>
        <v>2171.83253328</v>
      </c>
      <c r="I98" s="36">
        <f>SUMIFS(СВЦЭМ!$D$39:$D$789,СВЦЭМ!$A$39:$A$789,$A98,СВЦЭМ!$B$39:$B$789,I$83)+'СЕТ СН'!$H$11+СВЦЭМ!$D$10+'СЕТ СН'!$H$6-'СЕТ СН'!$H$23</f>
        <v>2179.2686990300003</v>
      </c>
      <c r="J98" s="36">
        <f>SUMIFS(СВЦЭМ!$D$39:$D$789,СВЦЭМ!$A$39:$A$789,$A98,СВЦЭМ!$B$39:$B$789,J$83)+'СЕТ СН'!$H$11+СВЦЭМ!$D$10+'СЕТ СН'!$H$6-'СЕТ СН'!$H$23</f>
        <v>2108.3063846900004</v>
      </c>
      <c r="K98" s="36">
        <f>SUMIFS(СВЦЭМ!$D$39:$D$789,СВЦЭМ!$A$39:$A$789,$A98,СВЦЭМ!$B$39:$B$789,K$83)+'СЕТ СН'!$H$11+СВЦЭМ!$D$10+'СЕТ СН'!$H$6-'СЕТ СН'!$H$23</f>
        <v>2033.0979385600001</v>
      </c>
      <c r="L98" s="36">
        <f>SUMIFS(СВЦЭМ!$D$39:$D$789,СВЦЭМ!$A$39:$A$789,$A98,СВЦЭМ!$B$39:$B$789,L$83)+'СЕТ СН'!$H$11+СВЦЭМ!$D$10+'СЕТ СН'!$H$6-'СЕТ СН'!$H$23</f>
        <v>2003.78384721</v>
      </c>
      <c r="M98" s="36">
        <f>SUMIFS(СВЦЭМ!$D$39:$D$789,СВЦЭМ!$A$39:$A$789,$A98,СВЦЭМ!$B$39:$B$789,M$83)+'СЕТ СН'!$H$11+СВЦЭМ!$D$10+'СЕТ СН'!$H$6-'СЕТ СН'!$H$23</f>
        <v>2015.10258948</v>
      </c>
      <c r="N98" s="36">
        <f>SUMIFS(СВЦЭМ!$D$39:$D$789,СВЦЭМ!$A$39:$A$789,$A98,СВЦЭМ!$B$39:$B$789,N$83)+'СЕТ СН'!$H$11+СВЦЭМ!$D$10+'СЕТ СН'!$H$6-'СЕТ СН'!$H$23</f>
        <v>2049.18163443</v>
      </c>
      <c r="O98" s="36">
        <f>SUMIFS(СВЦЭМ!$D$39:$D$789,СВЦЭМ!$A$39:$A$789,$A98,СВЦЭМ!$B$39:$B$789,O$83)+'СЕТ СН'!$H$11+СВЦЭМ!$D$10+'СЕТ СН'!$H$6-'СЕТ СН'!$H$23</f>
        <v>2065.0398130600001</v>
      </c>
      <c r="P98" s="36">
        <f>SUMIFS(СВЦЭМ!$D$39:$D$789,СВЦЭМ!$A$39:$A$789,$A98,СВЦЭМ!$B$39:$B$789,P$83)+'СЕТ СН'!$H$11+СВЦЭМ!$D$10+'СЕТ СН'!$H$6-'СЕТ СН'!$H$23</f>
        <v>2086.84293733</v>
      </c>
      <c r="Q98" s="36">
        <f>SUMIFS(СВЦЭМ!$D$39:$D$789,СВЦЭМ!$A$39:$A$789,$A98,СВЦЭМ!$B$39:$B$789,Q$83)+'СЕТ СН'!$H$11+СВЦЭМ!$D$10+'СЕТ СН'!$H$6-'СЕТ СН'!$H$23</f>
        <v>2103.5643932800003</v>
      </c>
      <c r="R98" s="36">
        <f>SUMIFS(СВЦЭМ!$D$39:$D$789,СВЦЭМ!$A$39:$A$789,$A98,СВЦЭМ!$B$39:$B$789,R$83)+'СЕТ СН'!$H$11+СВЦЭМ!$D$10+'СЕТ СН'!$H$6-'СЕТ СН'!$H$23</f>
        <v>2092.73258257</v>
      </c>
      <c r="S98" s="36">
        <f>SUMIFS(СВЦЭМ!$D$39:$D$789,СВЦЭМ!$A$39:$A$789,$A98,СВЦЭМ!$B$39:$B$789,S$83)+'СЕТ СН'!$H$11+СВЦЭМ!$D$10+'СЕТ СН'!$H$6-'СЕТ СН'!$H$23</f>
        <v>2034.1480756400001</v>
      </c>
      <c r="T98" s="36">
        <f>SUMIFS(СВЦЭМ!$D$39:$D$789,СВЦЭМ!$A$39:$A$789,$A98,СВЦЭМ!$B$39:$B$789,T$83)+'СЕТ СН'!$H$11+СВЦЭМ!$D$10+'СЕТ СН'!$H$6-'СЕТ СН'!$H$23</f>
        <v>2012.31452631</v>
      </c>
      <c r="U98" s="36">
        <f>SUMIFS(СВЦЭМ!$D$39:$D$789,СВЦЭМ!$A$39:$A$789,$A98,СВЦЭМ!$B$39:$B$789,U$83)+'СЕТ СН'!$H$11+СВЦЭМ!$D$10+'СЕТ СН'!$H$6-'СЕТ СН'!$H$23</f>
        <v>2025.5161166400001</v>
      </c>
      <c r="V98" s="36">
        <f>SUMIFS(СВЦЭМ!$D$39:$D$789,СВЦЭМ!$A$39:$A$789,$A98,СВЦЭМ!$B$39:$B$789,V$83)+'СЕТ СН'!$H$11+СВЦЭМ!$D$10+'СЕТ СН'!$H$6-'СЕТ СН'!$H$23</f>
        <v>2037.4897036</v>
      </c>
      <c r="W98" s="36">
        <f>SUMIFS(СВЦЭМ!$D$39:$D$789,СВЦЭМ!$A$39:$A$789,$A98,СВЦЭМ!$B$39:$B$789,W$83)+'СЕТ СН'!$H$11+СВЦЭМ!$D$10+'СЕТ СН'!$H$6-'СЕТ СН'!$H$23</f>
        <v>2050.33898322</v>
      </c>
      <c r="X98" s="36">
        <f>SUMIFS(СВЦЭМ!$D$39:$D$789,СВЦЭМ!$A$39:$A$789,$A98,СВЦЭМ!$B$39:$B$789,X$83)+'СЕТ СН'!$H$11+СВЦЭМ!$D$10+'СЕТ СН'!$H$6-'СЕТ СН'!$H$23</f>
        <v>2102.3353152600002</v>
      </c>
      <c r="Y98" s="36">
        <f>SUMIFS(СВЦЭМ!$D$39:$D$789,СВЦЭМ!$A$39:$A$789,$A98,СВЦЭМ!$B$39:$B$789,Y$83)+'СЕТ СН'!$H$11+СВЦЭМ!$D$10+'СЕТ СН'!$H$6-'СЕТ СН'!$H$23</f>
        <v>2129.8792064000004</v>
      </c>
    </row>
    <row r="99" spans="1:25" ht="15.75" x14ac:dyDescent="0.2">
      <c r="A99" s="35">
        <f t="shared" si="2"/>
        <v>45642</v>
      </c>
      <c r="B99" s="36">
        <f>SUMIFS(СВЦЭМ!$D$39:$D$789,СВЦЭМ!$A$39:$A$789,$A99,СВЦЭМ!$B$39:$B$789,B$83)+'СЕТ СН'!$H$11+СВЦЭМ!$D$10+'СЕТ СН'!$H$6-'СЕТ СН'!$H$23</f>
        <v>2060.7784494900002</v>
      </c>
      <c r="C99" s="36">
        <f>SUMIFS(СВЦЭМ!$D$39:$D$789,СВЦЭМ!$A$39:$A$789,$A99,СВЦЭМ!$B$39:$B$789,C$83)+'СЕТ СН'!$H$11+СВЦЭМ!$D$10+'СЕТ СН'!$H$6-'СЕТ СН'!$H$23</f>
        <v>2096.6758258300001</v>
      </c>
      <c r="D99" s="36">
        <f>SUMIFS(СВЦЭМ!$D$39:$D$789,СВЦЭМ!$A$39:$A$789,$A99,СВЦЭМ!$B$39:$B$789,D$83)+'СЕТ СН'!$H$11+СВЦЭМ!$D$10+'СЕТ СН'!$H$6-'СЕТ СН'!$H$23</f>
        <v>2109.8622102300001</v>
      </c>
      <c r="E99" s="36">
        <f>SUMIFS(СВЦЭМ!$D$39:$D$789,СВЦЭМ!$A$39:$A$789,$A99,СВЦЭМ!$B$39:$B$789,E$83)+'СЕТ СН'!$H$11+СВЦЭМ!$D$10+'СЕТ СН'!$H$6-'СЕТ СН'!$H$23</f>
        <v>2120.2797150800002</v>
      </c>
      <c r="F99" s="36">
        <f>SUMIFS(СВЦЭМ!$D$39:$D$789,СВЦЭМ!$A$39:$A$789,$A99,СВЦЭМ!$B$39:$B$789,F$83)+'СЕТ СН'!$H$11+СВЦЭМ!$D$10+'СЕТ СН'!$H$6-'СЕТ СН'!$H$23</f>
        <v>2111.4412979900003</v>
      </c>
      <c r="G99" s="36">
        <f>SUMIFS(СВЦЭМ!$D$39:$D$789,СВЦЭМ!$A$39:$A$789,$A99,СВЦЭМ!$B$39:$B$789,G$83)+'СЕТ СН'!$H$11+СВЦЭМ!$D$10+'СЕТ СН'!$H$6-'СЕТ СН'!$H$23</f>
        <v>2082.1241204300004</v>
      </c>
      <c r="H99" s="36">
        <f>SUMIFS(СВЦЭМ!$D$39:$D$789,СВЦЭМ!$A$39:$A$789,$A99,СВЦЭМ!$B$39:$B$789,H$83)+'СЕТ СН'!$H$11+СВЦЭМ!$D$10+'СЕТ СН'!$H$6-'СЕТ СН'!$H$23</f>
        <v>2081.0338718200001</v>
      </c>
      <c r="I99" s="36">
        <f>SUMIFS(СВЦЭМ!$D$39:$D$789,СВЦЭМ!$A$39:$A$789,$A99,СВЦЭМ!$B$39:$B$789,I$83)+'СЕТ СН'!$H$11+СВЦЭМ!$D$10+'СЕТ СН'!$H$6-'СЕТ СН'!$H$23</f>
        <v>2023.34407465</v>
      </c>
      <c r="J99" s="36">
        <f>SUMIFS(СВЦЭМ!$D$39:$D$789,СВЦЭМ!$A$39:$A$789,$A99,СВЦЭМ!$B$39:$B$789,J$83)+'СЕТ СН'!$H$11+СВЦЭМ!$D$10+'СЕТ СН'!$H$6-'СЕТ СН'!$H$23</f>
        <v>2026.16474606</v>
      </c>
      <c r="K99" s="36">
        <f>SUMIFS(СВЦЭМ!$D$39:$D$789,СВЦЭМ!$A$39:$A$789,$A99,СВЦЭМ!$B$39:$B$789,K$83)+'СЕТ СН'!$H$11+СВЦЭМ!$D$10+'СЕТ СН'!$H$6-'СЕТ СН'!$H$23</f>
        <v>2017.26363517</v>
      </c>
      <c r="L99" s="36">
        <f>SUMIFS(СВЦЭМ!$D$39:$D$789,СВЦЭМ!$A$39:$A$789,$A99,СВЦЭМ!$B$39:$B$789,L$83)+'СЕТ СН'!$H$11+СВЦЭМ!$D$10+'СЕТ СН'!$H$6-'СЕТ СН'!$H$23</f>
        <v>2006.45204173</v>
      </c>
      <c r="M99" s="36">
        <f>SUMIFS(СВЦЭМ!$D$39:$D$789,СВЦЭМ!$A$39:$A$789,$A99,СВЦЭМ!$B$39:$B$789,M$83)+'СЕТ СН'!$H$11+СВЦЭМ!$D$10+'СЕТ СН'!$H$6-'СЕТ СН'!$H$23</f>
        <v>2021.7987340500001</v>
      </c>
      <c r="N99" s="36">
        <f>SUMIFS(СВЦЭМ!$D$39:$D$789,СВЦЭМ!$A$39:$A$789,$A99,СВЦЭМ!$B$39:$B$789,N$83)+'СЕТ СН'!$H$11+СВЦЭМ!$D$10+'СЕТ СН'!$H$6-'СЕТ СН'!$H$23</f>
        <v>2011.58292736</v>
      </c>
      <c r="O99" s="36">
        <f>SUMIFS(СВЦЭМ!$D$39:$D$789,СВЦЭМ!$A$39:$A$789,$A99,СВЦЭМ!$B$39:$B$789,O$83)+'СЕТ СН'!$H$11+СВЦЭМ!$D$10+'СЕТ СН'!$H$6-'СЕТ СН'!$H$23</f>
        <v>2030.0647423500002</v>
      </c>
      <c r="P99" s="36">
        <f>SUMIFS(СВЦЭМ!$D$39:$D$789,СВЦЭМ!$A$39:$A$789,$A99,СВЦЭМ!$B$39:$B$789,P$83)+'СЕТ СН'!$H$11+СВЦЭМ!$D$10+'СЕТ СН'!$H$6-'СЕТ СН'!$H$23</f>
        <v>2039.7315659800001</v>
      </c>
      <c r="Q99" s="36">
        <f>SUMIFS(СВЦЭМ!$D$39:$D$789,СВЦЭМ!$A$39:$A$789,$A99,СВЦЭМ!$B$39:$B$789,Q$83)+'СЕТ СН'!$H$11+СВЦЭМ!$D$10+'СЕТ СН'!$H$6-'СЕТ СН'!$H$23</f>
        <v>2052.49637106</v>
      </c>
      <c r="R99" s="36">
        <f>SUMIFS(СВЦЭМ!$D$39:$D$789,СВЦЭМ!$A$39:$A$789,$A99,СВЦЭМ!$B$39:$B$789,R$83)+'СЕТ СН'!$H$11+СВЦЭМ!$D$10+'СЕТ СН'!$H$6-'СЕТ СН'!$H$23</f>
        <v>2037.68979625</v>
      </c>
      <c r="S99" s="36">
        <f>SUMIFS(СВЦЭМ!$D$39:$D$789,СВЦЭМ!$A$39:$A$789,$A99,СВЦЭМ!$B$39:$B$789,S$83)+'СЕТ СН'!$H$11+СВЦЭМ!$D$10+'СЕТ СН'!$H$6-'СЕТ СН'!$H$23</f>
        <v>1995.0962756500001</v>
      </c>
      <c r="T99" s="36">
        <f>SUMIFS(СВЦЭМ!$D$39:$D$789,СВЦЭМ!$A$39:$A$789,$A99,СВЦЭМ!$B$39:$B$789,T$83)+'СЕТ СН'!$H$11+СВЦЭМ!$D$10+'СЕТ СН'!$H$6-'СЕТ СН'!$H$23</f>
        <v>1997.1033820100001</v>
      </c>
      <c r="U99" s="36">
        <f>SUMIFS(СВЦЭМ!$D$39:$D$789,СВЦЭМ!$A$39:$A$789,$A99,СВЦЭМ!$B$39:$B$789,U$83)+'СЕТ СН'!$H$11+СВЦЭМ!$D$10+'СЕТ СН'!$H$6-'СЕТ СН'!$H$23</f>
        <v>1998.9154411900001</v>
      </c>
      <c r="V99" s="36">
        <f>SUMIFS(СВЦЭМ!$D$39:$D$789,СВЦЭМ!$A$39:$A$789,$A99,СВЦЭМ!$B$39:$B$789,V$83)+'СЕТ СН'!$H$11+СВЦЭМ!$D$10+'СЕТ СН'!$H$6-'СЕТ СН'!$H$23</f>
        <v>2017.6283869900001</v>
      </c>
      <c r="W99" s="36">
        <f>SUMIFS(СВЦЭМ!$D$39:$D$789,СВЦЭМ!$A$39:$A$789,$A99,СВЦЭМ!$B$39:$B$789,W$83)+'СЕТ СН'!$H$11+СВЦЭМ!$D$10+'СЕТ СН'!$H$6-'СЕТ СН'!$H$23</f>
        <v>2041.3720941700001</v>
      </c>
      <c r="X99" s="36">
        <f>SUMIFS(СВЦЭМ!$D$39:$D$789,СВЦЭМ!$A$39:$A$789,$A99,СВЦЭМ!$B$39:$B$789,X$83)+'СЕТ СН'!$H$11+СВЦЭМ!$D$10+'СЕТ СН'!$H$6-'СЕТ СН'!$H$23</f>
        <v>2073.05485774</v>
      </c>
      <c r="Y99" s="36">
        <f>SUMIFS(СВЦЭМ!$D$39:$D$789,СВЦЭМ!$A$39:$A$789,$A99,СВЦЭМ!$B$39:$B$789,Y$83)+'СЕТ СН'!$H$11+СВЦЭМ!$D$10+'СЕТ СН'!$H$6-'СЕТ СН'!$H$23</f>
        <v>2111.3307372200002</v>
      </c>
    </row>
    <row r="100" spans="1:25" ht="15.75" x14ac:dyDescent="0.2">
      <c r="A100" s="35">
        <f t="shared" si="2"/>
        <v>45643</v>
      </c>
      <c r="B100" s="36">
        <f>SUMIFS(СВЦЭМ!$D$39:$D$789,СВЦЭМ!$A$39:$A$789,$A100,СВЦЭМ!$B$39:$B$789,B$83)+'СЕТ СН'!$H$11+СВЦЭМ!$D$10+'СЕТ СН'!$H$6-'СЕТ СН'!$H$23</f>
        <v>2256.3047653500003</v>
      </c>
      <c r="C100" s="36">
        <f>SUMIFS(СВЦЭМ!$D$39:$D$789,СВЦЭМ!$A$39:$A$789,$A100,СВЦЭМ!$B$39:$B$789,C$83)+'СЕТ СН'!$H$11+СВЦЭМ!$D$10+'СЕТ СН'!$H$6-'СЕТ СН'!$H$23</f>
        <v>2311.6830559199998</v>
      </c>
      <c r="D100" s="36">
        <f>SUMIFS(СВЦЭМ!$D$39:$D$789,СВЦЭМ!$A$39:$A$789,$A100,СВЦЭМ!$B$39:$B$789,D$83)+'СЕТ СН'!$H$11+СВЦЭМ!$D$10+'СЕТ СН'!$H$6-'СЕТ СН'!$H$23</f>
        <v>2355.44191628</v>
      </c>
      <c r="E100" s="36">
        <f>SUMIFS(СВЦЭМ!$D$39:$D$789,СВЦЭМ!$A$39:$A$789,$A100,СВЦЭМ!$B$39:$B$789,E$83)+'СЕТ СН'!$H$11+СВЦЭМ!$D$10+'СЕТ СН'!$H$6-'СЕТ СН'!$H$23</f>
        <v>2381.6013668099999</v>
      </c>
      <c r="F100" s="36">
        <f>SUMIFS(СВЦЭМ!$D$39:$D$789,СВЦЭМ!$A$39:$A$789,$A100,СВЦЭМ!$B$39:$B$789,F$83)+'СЕТ СН'!$H$11+СВЦЭМ!$D$10+'СЕТ СН'!$H$6-'СЕТ СН'!$H$23</f>
        <v>2397.4511545199998</v>
      </c>
      <c r="G100" s="36">
        <f>SUMIFS(СВЦЭМ!$D$39:$D$789,СВЦЭМ!$A$39:$A$789,$A100,СВЦЭМ!$B$39:$B$789,G$83)+'СЕТ СН'!$H$11+СВЦЭМ!$D$10+'СЕТ СН'!$H$6-'СЕТ СН'!$H$23</f>
        <v>2412.63593502</v>
      </c>
      <c r="H100" s="36">
        <f>SUMIFS(СВЦЭМ!$D$39:$D$789,СВЦЭМ!$A$39:$A$789,$A100,СВЦЭМ!$B$39:$B$789,H$83)+'СЕТ СН'!$H$11+СВЦЭМ!$D$10+'СЕТ СН'!$H$6-'СЕТ СН'!$H$23</f>
        <v>2336.9046481099999</v>
      </c>
      <c r="I100" s="36">
        <f>SUMIFS(СВЦЭМ!$D$39:$D$789,СВЦЭМ!$A$39:$A$789,$A100,СВЦЭМ!$B$39:$B$789,I$83)+'СЕТ СН'!$H$11+СВЦЭМ!$D$10+'СЕТ СН'!$H$6-'СЕТ СН'!$H$23</f>
        <v>2254.00737738</v>
      </c>
      <c r="J100" s="36">
        <f>SUMIFS(СВЦЭМ!$D$39:$D$789,СВЦЭМ!$A$39:$A$789,$A100,СВЦЭМ!$B$39:$B$789,J$83)+'СЕТ СН'!$H$11+СВЦЭМ!$D$10+'СЕТ СН'!$H$6-'СЕТ СН'!$H$23</f>
        <v>2218.0301360900003</v>
      </c>
      <c r="K100" s="36">
        <f>SUMIFS(СВЦЭМ!$D$39:$D$789,СВЦЭМ!$A$39:$A$789,$A100,СВЦЭМ!$B$39:$B$789,K$83)+'СЕТ СН'!$H$11+СВЦЭМ!$D$10+'СЕТ СН'!$H$6-'СЕТ СН'!$H$23</f>
        <v>2161.1456241700002</v>
      </c>
      <c r="L100" s="36">
        <f>SUMIFS(СВЦЭМ!$D$39:$D$789,СВЦЭМ!$A$39:$A$789,$A100,СВЦЭМ!$B$39:$B$789,L$83)+'СЕТ СН'!$H$11+СВЦЭМ!$D$10+'СЕТ СН'!$H$6-'СЕТ СН'!$H$23</f>
        <v>2136.7242033400003</v>
      </c>
      <c r="M100" s="36">
        <f>SUMIFS(СВЦЭМ!$D$39:$D$789,СВЦЭМ!$A$39:$A$789,$A100,СВЦЭМ!$B$39:$B$789,M$83)+'СЕТ СН'!$H$11+СВЦЭМ!$D$10+'СЕТ СН'!$H$6-'СЕТ СН'!$H$23</f>
        <v>2147.5696364200003</v>
      </c>
      <c r="N100" s="36">
        <f>SUMIFS(СВЦЭМ!$D$39:$D$789,СВЦЭМ!$A$39:$A$789,$A100,СВЦЭМ!$B$39:$B$789,N$83)+'СЕТ СН'!$H$11+СВЦЭМ!$D$10+'СЕТ СН'!$H$6-'СЕТ СН'!$H$23</f>
        <v>2165.8157489</v>
      </c>
      <c r="O100" s="36">
        <f>SUMIFS(СВЦЭМ!$D$39:$D$789,СВЦЭМ!$A$39:$A$789,$A100,СВЦЭМ!$B$39:$B$789,O$83)+'СЕТ СН'!$H$11+СВЦЭМ!$D$10+'СЕТ СН'!$H$6-'СЕТ СН'!$H$23</f>
        <v>2168.0044473200001</v>
      </c>
      <c r="P100" s="36">
        <f>SUMIFS(СВЦЭМ!$D$39:$D$789,СВЦЭМ!$A$39:$A$789,$A100,СВЦЭМ!$B$39:$B$789,P$83)+'СЕТ СН'!$H$11+СВЦЭМ!$D$10+'СЕТ СН'!$H$6-'СЕТ СН'!$H$23</f>
        <v>2170.0738938100003</v>
      </c>
      <c r="Q100" s="36">
        <f>SUMIFS(СВЦЭМ!$D$39:$D$789,СВЦЭМ!$A$39:$A$789,$A100,СВЦЭМ!$B$39:$B$789,Q$83)+'СЕТ СН'!$H$11+СВЦЭМ!$D$10+'СЕТ СН'!$H$6-'СЕТ СН'!$H$23</f>
        <v>2185.12403335</v>
      </c>
      <c r="R100" s="36">
        <f>SUMIFS(СВЦЭМ!$D$39:$D$789,СВЦЭМ!$A$39:$A$789,$A100,СВЦЭМ!$B$39:$B$789,R$83)+'СЕТ СН'!$H$11+СВЦЭМ!$D$10+'СЕТ СН'!$H$6-'СЕТ СН'!$H$23</f>
        <v>2177.54012917</v>
      </c>
      <c r="S100" s="36">
        <f>SUMIFS(СВЦЭМ!$D$39:$D$789,СВЦЭМ!$A$39:$A$789,$A100,СВЦЭМ!$B$39:$B$789,S$83)+'СЕТ СН'!$H$11+СВЦЭМ!$D$10+'СЕТ СН'!$H$6-'СЕТ СН'!$H$23</f>
        <v>2147.5719752300001</v>
      </c>
      <c r="T100" s="36">
        <f>SUMIFS(СВЦЭМ!$D$39:$D$789,СВЦЭМ!$A$39:$A$789,$A100,СВЦЭМ!$B$39:$B$789,T$83)+'СЕТ СН'!$H$11+СВЦЭМ!$D$10+'СЕТ СН'!$H$6-'СЕТ СН'!$H$23</f>
        <v>2190.6184027600002</v>
      </c>
      <c r="U100" s="36">
        <f>SUMIFS(СВЦЭМ!$D$39:$D$789,СВЦЭМ!$A$39:$A$789,$A100,СВЦЭМ!$B$39:$B$789,U$83)+'СЕТ СН'!$H$11+СВЦЭМ!$D$10+'СЕТ СН'!$H$6-'СЕТ СН'!$H$23</f>
        <v>2186.8618459500003</v>
      </c>
      <c r="V100" s="36">
        <f>SUMIFS(СВЦЭМ!$D$39:$D$789,СВЦЭМ!$A$39:$A$789,$A100,СВЦЭМ!$B$39:$B$789,V$83)+'СЕТ СН'!$H$11+СВЦЭМ!$D$10+'СЕТ СН'!$H$6-'СЕТ СН'!$H$23</f>
        <v>2244.7192094000002</v>
      </c>
      <c r="W100" s="36">
        <f>SUMIFS(СВЦЭМ!$D$39:$D$789,СВЦЭМ!$A$39:$A$789,$A100,СВЦЭМ!$B$39:$B$789,W$83)+'СЕТ СН'!$H$11+СВЦЭМ!$D$10+'СЕТ СН'!$H$6-'СЕТ СН'!$H$23</f>
        <v>2270.3409991500002</v>
      </c>
      <c r="X100" s="36">
        <f>SUMIFS(СВЦЭМ!$D$39:$D$789,СВЦЭМ!$A$39:$A$789,$A100,СВЦЭМ!$B$39:$B$789,X$83)+'СЕТ СН'!$H$11+СВЦЭМ!$D$10+'СЕТ СН'!$H$6-'СЕТ СН'!$H$23</f>
        <v>2289.2372258099999</v>
      </c>
      <c r="Y100" s="36">
        <f>SUMIFS(СВЦЭМ!$D$39:$D$789,СВЦЭМ!$A$39:$A$789,$A100,СВЦЭМ!$B$39:$B$789,Y$83)+'СЕТ СН'!$H$11+СВЦЭМ!$D$10+'СЕТ СН'!$H$6-'СЕТ СН'!$H$23</f>
        <v>2302.5021946899997</v>
      </c>
    </row>
    <row r="101" spans="1:25" ht="15.75" x14ac:dyDescent="0.2">
      <c r="A101" s="35">
        <f t="shared" si="2"/>
        <v>45644</v>
      </c>
      <c r="B101" s="36">
        <f>SUMIFS(СВЦЭМ!$D$39:$D$789,СВЦЭМ!$A$39:$A$789,$A101,СВЦЭМ!$B$39:$B$789,B$83)+'СЕТ СН'!$H$11+СВЦЭМ!$D$10+'СЕТ СН'!$H$6-'СЕТ СН'!$H$23</f>
        <v>2415.1836340099999</v>
      </c>
      <c r="C101" s="36">
        <f>SUMIFS(СВЦЭМ!$D$39:$D$789,СВЦЭМ!$A$39:$A$789,$A101,СВЦЭМ!$B$39:$B$789,C$83)+'СЕТ СН'!$H$11+СВЦЭМ!$D$10+'СЕТ СН'!$H$6-'СЕТ СН'!$H$23</f>
        <v>2455.8296662299999</v>
      </c>
      <c r="D101" s="36">
        <f>SUMIFS(СВЦЭМ!$D$39:$D$789,СВЦЭМ!$A$39:$A$789,$A101,СВЦЭМ!$B$39:$B$789,D$83)+'СЕТ СН'!$H$11+СВЦЭМ!$D$10+'СЕТ СН'!$H$6-'СЕТ СН'!$H$23</f>
        <v>2483.8589247699997</v>
      </c>
      <c r="E101" s="36">
        <f>SUMIFS(СВЦЭМ!$D$39:$D$789,СВЦЭМ!$A$39:$A$789,$A101,СВЦЭМ!$B$39:$B$789,E$83)+'СЕТ СН'!$H$11+СВЦЭМ!$D$10+'СЕТ СН'!$H$6-'СЕТ СН'!$H$23</f>
        <v>2498.1089482399998</v>
      </c>
      <c r="F101" s="36">
        <f>SUMIFS(СВЦЭМ!$D$39:$D$789,СВЦЭМ!$A$39:$A$789,$A101,СВЦЭМ!$B$39:$B$789,F$83)+'СЕТ СН'!$H$11+СВЦЭМ!$D$10+'СЕТ СН'!$H$6-'СЕТ СН'!$H$23</f>
        <v>2505.4830146099998</v>
      </c>
      <c r="G101" s="36">
        <f>SUMIFS(СВЦЭМ!$D$39:$D$789,СВЦЭМ!$A$39:$A$789,$A101,СВЦЭМ!$B$39:$B$789,G$83)+'СЕТ СН'!$H$11+СВЦЭМ!$D$10+'СЕТ СН'!$H$6-'СЕТ СН'!$H$23</f>
        <v>2481.4213584399999</v>
      </c>
      <c r="H101" s="36">
        <f>SUMIFS(СВЦЭМ!$D$39:$D$789,СВЦЭМ!$A$39:$A$789,$A101,СВЦЭМ!$B$39:$B$789,H$83)+'СЕТ СН'!$H$11+СВЦЭМ!$D$10+'СЕТ СН'!$H$6-'СЕТ СН'!$H$23</f>
        <v>2392.9318157600001</v>
      </c>
      <c r="I101" s="36">
        <f>SUMIFS(СВЦЭМ!$D$39:$D$789,СВЦЭМ!$A$39:$A$789,$A101,СВЦЭМ!$B$39:$B$789,I$83)+'СЕТ СН'!$H$11+СВЦЭМ!$D$10+'СЕТ СН'!$H$6-'СЕТ СН'!$H$23</f>
        <v>2274.0202886300003</v>
      </c>
      <c r="J101" s="36">
        <f>SUMIFS(СВЦЭМ!$D$39:$D$789,СВЦЭМ!$A$39:$A$789,$A101,СВЦЭМ!$B$39:$B$789,J$83)+'СЕТ СН'!$H$11+СВЦЭМ!$D$10+'СЕТ СН'!$H$6-'СЕТ СН'!$H$23</f>
        <v>2233.6732947100004</v>
      </c>
      <c r="K101" s="36">
        <f>SUMIFS(СВЦЭМ!$D$39:$D$789,СВЦЭМ!$A$39:$A$789,$A101,СВЦЭМ!$B$39:$B$789,K$83)+'СЕТ СН'!$H$11+СВЦЭМ!$D$10+'СЕТ СН'!$H$6-'СЕТ СН'!$H$23</f>
        <v>2179.22574923</v>
      </c>
      <c r="L101" s="36">
        <f>SUMIFS(СВЦЭМ!$D$39:$D$789,СВЦЭМ!$A$39:$A$789,$A101,СВЦЭМ!$B$39:$B$789,L$83)+'СЕТ СН'!$H$11+СВЦЭМ!$D$10+'СЕТ СН'!$H$6-'СЕТ СН'!$H$23</f>
        <v>2144.1123656</v>
      </c>
      <c r="M101" s="36">
        <f>SUMIFS(СВЦЭМ!$D$39:$D$789,СВЦЭМ!$A$39:$A$789,$A101,СВЦЭМ!$B$39:$B$789,M$83)+'СЕТ СН'!$H$11+СВЦЭМ!$D$10+'СЕТ СН'!$H$6-'СЕТ СН'!$H$23</f>
        <v>2207.9090764600001</v>
      </c>
      <c r="N101" s="36">
        <f>SUMIFS(СВЦЭМ!$D$39:$D$789,СВЦЭМ!$A$39:$A$789,$A101,СВЦЭМ!$B$39:$B$789,N$83)+'СЕТ СН'!$H$11+СВЦЭМ!$D$10+'СЕТ СН'!$H$6-'СЕТ СН'!$H$23</f>
        <v>2224.8598627800002</v>
      </c>
      <c r="O101" s="36">
        <f>SUMIFS(СВЦЭМ!$D$39:$D$789,СВЦЭМ!$A$39:$A$789,$A101,СВЦЭМ!$B$39:$B$789,O$83)+'СЕТ СН'!$H$11+СВЦЭМ!$D$10+'СЕТ СН'!$H$6-'СЕТ СН'!$H$23</f>
        <v>2215.1040104400004</v>
      </c>
      <c r="P101" s="36">
        <f>SUMIFS(СВЦЭМ!$D$39:$D$789,СВЦЭМ!$A$39:$A$789,$A101,СВЦЭМ!$B$39:$B$789,P$83)+'СЕТ СН'!$H$11+СВЦЭМ!$D$10+'СЕТ СН'!$H$6-'СЕТ СН'!$H$23</f>
        <v>2206.2460354</v>
      </c>
      <c r="Q101" s="36">
        <f>SUMIFS(СВЦЭМ!$D$39:$D$789,СВЦЭМ!$A$39:$A$789,$A101,СВЦЭМ!$B$39:$B$789,Q$83)+'СЕТ СН'!$H$11+СВЦЭМ!$D$10+'СЕТ СН'!$H$6-'СЕТ СН'!$H$23</f>
        <v>2220.1460810900003</v>
      </c>
      <c r="R101" s="36">
        <f>SUMIFS(СВЦЭМ!$D$39:$D$789,СВЦЭМ!$A$39:$A$789,$A101,СВЦЭМ!$B$39:$B$789,R$83)+'СЕТ СН'!$H$11+СВЦЭМ!$D$10+'СЕТ СН'!$H$6-'СЕТ СН'!$H$23</f>
        <v>2217.8438106600001</v>
      </c>
      <c r="S101" s="36">
        <f>SUMIFS(СВЦЭМ!$D$39:$D$789,СВЦЭМ!$A$39:$A$789,$A101,СВЦЭМ!$B$39:$B$789,S$83)+'СЕТ СН'!$H$11+СВЦЭМ!$D$10+'СЕТ СН'!$H$6-'СЕТ СН'!$H$23</f>
        <v>2183.3568252900004</v>
      </c>
      <c r="T101" s="36">
        <f>SUMIFS(СВЦЭМ!$D$39:$D$789,СВЦЭМ!$A$39:$A$789,$A101,СВЦЭМ!$B$39:$B$789,T$83)+'СЕТ СН'!$H$11+СВЦЭМ!$D$10+'СЕТ СН'!$H$6-'СЕТ СН'!$H$23</f>
        <v>2179.4281246</v>
      </c>
      <c r="U101" s="36">
        <f>SUMIFS(СВЦЭМ!$D$39:$D$789,СВЦЭМ!$A$39:$A$789,$A101,СВЦЭМ!$B$39:$B$789,U$83)+'СЕТ СН'!$H$11+СВЦЭМ!$D$10+'СЕТ СН'!$H$6-'СЕТ СН'!$H$23</f>
        <v>2183.0758674500003</v>
      </c>
      <c r="V101" s="36">
        <f>SUMIFS(СВЦЭМ!$D$39:$D$789,СВЦЭМ!$A$39:$A$789,$A101,СВЦЭМ!$B$39:$B$789,V$83)+'СЕТ СН'!$H$11+СВЦЭМ!$D$10+'СЕТ СН'!$H$6-'СЕТ СН'!$H$23</f>
        <v>2233.7555415100001</v>
      </c>
      <c r="W101" s="36">
        <f>SUMIFS(СВЦЭМ!$D$39:$D$789,СВЦЭМ!$A$39:$A$789,$A101,СВЦЭМ!$B$39:$B$789,W$83)+'СЕТ СН'!$H$11+СВЦЭМ!$D$10+'СЕТ СН'!$H$6-'СЕТ СН'!$H$23</f>
        <v>2263.1010322500001</v>
      </c>
      <c r="X101" s="36">
        <f>SUMIFS(СВЦЭМ!$D$39:$D$789,СВЦЭМ!$A$39:$A$789,$A101,СВЦЭМ!$B$39:$B$789,X$83)+'СЕТ СН'!$H$11+СВЦЭМ!$D$10+'СЕТ СН'!$H$6-'СЕТ СН'!$H$23</f>
        <v>2270.4680132000003</v>
      </c>
      <c r="Y101" s="36">
        <f>SUMIFS(СВЦЭМ!$D$39:$D$789,СВЦЭМ!$A$39:$A$789,$A101,СВЦЭМ!$B$39:$B$789,Y$83)+'СЕТ СН'!$H$11+СВЦЭМ!$D$10+'СЕТ СН'!$H$6-'СЕТ СН'!$H$23</f>
        <v>2323.9940278200002</v>
      </c>
    </row>
    <row r="102" spans="1:25" ht="15.75" x14ac:dyDescent="0.2">
      <c r="A102" s="35">
        <f t="shared" si="2"/>
        <v>45645</v>
      </c>
      <c r="B102" s="36">
        <f>SUMIFS(СВЦЭМ!$D$39:$D$789,СВЦЭМ!$A$39:$A$789,$A102,СВЦЭМ!$B$39:$B$789,B$83)+'СЕТ СН'!$H$11+СВЦЭМ!$D$10+'СЕТ СН'!$H$6-'СЕТ СН'!$H$23</f>
        <v>2236.81322026</v>
      </c>
      <c r="C102" s="36">
        <f>SUMIFS(СВЦЭМ!$D$39:$D$789,СВЦЭМ!$A$39:$A$789,$A102,СВЦЭМ!$B$39:$B$789,C$83)+'СЕТ СН'!$H$11+СВЦЭМ!$D$10+'СЕТ СН'!$H$6-'СЕТ СН'!$H$23</f>
        <v>2254.3022618100003</v>
      </c>
      <c r="D102" s="36">
        <f>SUMIFS(СВЦЭМ!$D$39:$D$789,СВЦЭМ!$A$39:$A$789,$A102,СВЦЭМ!$B$39:$B$789,D$83)+'СЕТ СН'!$H$11+СВЦЭМ!$D$10+'СЕТ СН'!$H$6-'СЕТ СН'!$H$23</f>
        <v>2320.25361703</v>
      </c>
      <c r="E102" s="36">
        <f>SUMIFS(СВЦЭМ!$D$39:$D$789,СВЦЭМ!$A$39:$A$789,$A102,СВЦЭМ!$B$39:$B$789,E$83)+'СЕТ СН'!$H$11+СВЦЭМ!$D$10+'СЕТ СН'!$H$6-'СЕТ СН'!$H$23</f>
        <v>2324.3107162299998</v>
      </c>
      <c r="F102" s="36">
        <f>SUMIFS(СВЦЭМ!$D$39:$D$789,СВЦЭМ!$A$39:$A$789,$A102,СВЦЭМ!$B$39:$B$789,F$83)+'СЕТ СН'!$H$11+СВЦЭМ!$D$10+'СЕТ СН'!$H$6-'СЕТ СН'!$H$23</f>
        <v>2342.3794681499999</v>
      </c>
      <c r="G102" s="36">
        <f>SUMIFS(СВЦЭМ!$D$39:$D$789,СВЦЭМ!$A$39:$A$789,$A102,СВЦЭМ!$B$39:$B$789,G$83)+'СЕТ СН'!$H$11+СВЦЭМ!$D$10+'СЕТ СН'!$H$6-'СЕТ СН'!$H$23</f>
        <v>2321.1855186399998</v>
      </c>
      <c r="H102" s="36">
        <f>SUMIFS(СВЦЭМ!$D$39:$D$789,СВЦЭМ!$A$39:$A$789,$A102,СВЦЭМ!$B$39:$B$789,H$83)+'СЕТ СН'!$H$11+СВЦЭМ!$D$10+'СЕТ СН'!$H$6-'СЕТ СН'!$H$23</f>
        <v>2283.9554443699999</v>
      </c>
      <c r="I102" s="36">
        <f>SUMIFS(СВЦЭМ!$D$39:$D$789,СВЦЭМ!$A$39:$A$789,$A102,СВЦЭМ!$B$39:$B$789,I$83)+'СЕТ СН'!$H$11+СВЦЭМ!$D$10+'СЕТ СН'!$H$6-'СЕТ СН'!$H$23</f>
        <v>2218.44389146</v>
      </c>
      <c r="J102" s="36">
        <f>SUMIFS(СВЦЭМ!$D$39:$D$789,СВЦЭМ!$A$39:$A$789,$A102,СВЦЭМ!$B$39:$B$789,J$83)+'СЕТ СН'!$H$11+СВЦЭМ!$D$10+'СЕТ СН'!$H$6-'СЕТ СН'!$H$23</f>
        <v>2171.2294962800001</v>
      </c>
      <c r="K102" s="36">
        <f>SUMIFS(СВЦЭМ!$D$39:$D$789,СВЦЭМ!$A$39:$A$789,$A102,СВЦЭМ!$B$39:$B$789,K$83)+'СЕТ СН'!$H$11+СВЦЭМ!$D$10+'СЕТ СН'!$H$6-'СЕТ СН'!$H$23</f>
        <v>2115.4709653600003</v>
      </c>
      <c r="L102" s="36">
        <f>SUMIFS(СВЦЭМ!$D$39:$D$789,СВЦЭМ!$A$39:$A$789,$A102,СВЦЭМ!$B$39:$B$789,L$83)+'СЕТ СН'!$H$11+СВЦЭМ!$D$10+'СЕТ СН'!$H$6-'СЕТ СН'!$H$23</f>
        <v>2113.66885103</v>
      </c>
      <c r="M102" s="36">
        <f>SUMIFS(СВЦЭМ!$D$39:$D$789,СВЦЭМ!$A$39:$A$789,$A102,СВЦЭМ!$B$39:$B$789,M$83)+'СЕТ СН'!$H$11+СВЦЭМ!$D$10+'СЕТ СН'!$H$6-'СЕТ СН'!$H$23</f>
        <v>2140.8715620400003</v>
      </c>
      <c r="N102" s="36">
        <f>SUMIFS(СВЦЭМ!$D$39:$D$789,СВЦЭМ!$A$39:$A$789,$A102,СВЦЭМ!$B$39:$B$789,N$83)+'СЕТ СН'!$H$11+СВЦЭМ!$D$10+'СЕТ СН'!$H$6-'СЕТ СН'!$H$23</f>
        <v>2148.3162278300001</v>
      </c>
      <c r="O102" s="36">
        <f>SUMIFS(СВЦЭМ!$D$39:$D$789,СВЦЭМ!$A$39:$A$789,$A102,СВЦЭМ!$B$39:$B$789,O$83)+'СЕТ СН'!$H$11+СВЦЭМ!$D$10+'СЕТ СН'!$H$6-'СЕТ СН'!$H$23</f>
        <v>2201.3336350200002</v>
      </c>
      <c r="P102" s="36">
        <f>SUMIFS(СВЦЭМ!$D$39:$D$789,СВЦЭМ!$A$39:$A$789,$A102,СВЦЭМ!$B$39:$B$789,P$83)+'СЕТ СН'!$H$11+СВЦЭМ!$D$10+'СЕТ СН'!$H$6-'СЕТ СН'!$H$23</f>
        <v>2212.8987824300002</v>
      </c>
      <c r="Q102" s="36">
        <f>SUMIFS(СВЦЭМ!$D$39:$D$789,СВЦЭМ!$A$39:$A$789,$A102,СВЦЭМ!$B$39:$B$789,Q$83)+'СЕТ СН'!$H$11+СВЦЭМ!$D$10+'СЕТ СН'!$H$6-'СЕТ СН'!$H$23</f>
        <v>2191.6520930400002</v>
      </c>
      <c r="R102" s="36">
        <f>SUMIFS(СВЦЭМ!$D$39:$D$789,СВЦЭМ!$A$39:$A$789,$A102,СВЦЭМ!$B$39:$B$789,R$83)+'СЕТ СН'!$H$11+СВЦЭМ!$D$10+'СЕТ СН'!$H$6-'СЕТ СН'!$H$23</f>
        <v>2154.8373476700003</v>
      </c>
      <c r="S102" s="36">
        <f>SUMIFS(СВЦЭМ!$D$39:$D$789,СВЦЭМ!$A$39:$A$789,$A102,СВЦЭМ!$B$39:$B$789,S$83)+'СЕТ СН'!$H$11+СВЦЭМ!$D$10+'СЕТ СН'!$H$6-'СЕТ СН'!$H$23</f>
        <v>2119.4442356600002</v>
      </c>
      <c r="T102" s="36">
        <f>SUMIFS(СВЦЭМ!$D$39:$D$789,СВЦЭМ!$A$39:$A$789,$A102,СВЦЭМ!$B$39:$B$789,T$83)+'СЕТ СН'!$H$11+СВЦЭМ!$D$10+'СЕТ СН'!$H$6-'СЕТ СН'!$H$23</f>
        <v>2093.1141232900004</v>
      </c>
      <c r="U102" s="36">
        <f>SUMIFS(СВЦЭМ!$D$39:$D$789,СВЦЭМ!$A$39:$A$789,$A102,СВЦЭМ!$B$39:$B$789,U$83)+'СЕТ СН'!$H$11+СВЦЭМ!$D$10+'СЕТ СН'!$H$6-'СЕТ СН'!$H$23</f>
        <v>2096.3937368700003</v>
      </c>
      <c r="V102" s="36">
        <f>SUMIFS(СВЦЭМ!$D$39:$D$789,СВЦЭМ!$A$39:$A$789,$A102,СВЦЭМ!$B$39:$B$789,V$83)+'СЕТ СН'!$H$11+СВЦЭМ!$D$10+'СЕТ СН'!$H$6-'СЕТ СН'!$H$23</f>
        <v>2111.9910696400002</v>
      </c>
      <c r="W102" s="36">
        <f>SUMIFS(СВЦЭМ!$D$39:$D$789,СВЦЭМ!$A$39:$A$789,$A102,СВЦЭМ!$B$39:$B$789,W$83)+'СЕТ СН'!$H$11+СВЦЭМ!$D$10+'СЕТ СН'!$H$6-'СЕТ СН'!$H$23</f>
        <v>2171.5813862100003</v>
      </c>
      <c r="X102" s="36">
        <f>SUMIFS(СВЦЭМ!$D$39:$D$789,СВЦЭМ!$A$39:$A$789,$A102,СВЦЭМ!$B$39:$B$789,X$83)+'СЕТ СН'!$H$11+СВЦЭМ!$D$10+'СЕТ СН'!$H$6-'СЕТ СН'!$H$23</f>
        <v>2191.0297437700001</v>
      </c>
      <c r="Y102" s="36">
        <f>SUMIFS(СВЦЭМ!$D$39:$D$789,СВЦЭМ!$A$39:$A$789,$A102,СВЦЭМ!$B$39:$B$789,Y$83)+'СЕТ СН'!$H$11+СВЦЭМ!$D$10+'СЕТ СН'!$H$6-'СЕТ СН'!$H$23</f>
        <v>2212.98287179</v>
      </c>
    </row>
    <row r="103" spans="1:25" ht="15.75" x14ac:dyDescent="0.2">
      <c r="A103" s="35">
        <f t="shared" si="2"/>
        <v>45646</v>
      </c>
      <c r="B103" s="36">
        <f>SUMIFS(СВЦЭМ!$D$39:$D$789,СВЦЭМ!$A$39:$A$789,$A103,СВЦЭМ!$B$39:$B$789,B$83)+'СЕТ СН'!$H$11+СВЦЭМ!$D$10+'СЕТ СН'!$H$6-'СЕТ СН'!$H$23</f>
        <v>2246.1551473200002</v>
      </c>
      <c r="C103" s="36">
        <f>SUMIFS(СВЦЭМ!$D$39:$D$789,СВЦЭМ!$A$39:$A$789,$A103,СВЦЭМ!$B$39:$B$789,C$83)+'СЕТ СН'!$H$11+СВЦЭМ!$D$10+'СЕТ СН'!$H$6-'СЕТ СН'!$H$23</f>
        <v>2280.4463465899998</v>
      </c>
      <c r="D103" s="36">
        <f>SUMIFS(СВЦЭМ!$D$39:$D$789,СВЦЭМ!$A$39:$A$789,$A103,СВЦЭМ!$B$39:$B$789,D$83)+'СЕТ СН'!$H$11+СВЦЭМ!$D$10+'СЕТ СН'!$H$6-'СЕТ СН'!$H$23</f>
        <v>2291.42735404</v>
      </c>
      <c r="E103" s="36">
        <f>SUMIFS(СВЦЭМ!$D$39:$D$789,СВЦЭМ!$A$39:$A$789,$A103,СВЦЭМ!$B$39:$B$789,E$83)+'СЕТ СН'!$H$11+СВЦЭМ!$D$10+'СЕТ СН'!$H$6-'СЕТ СН'!$H$23</f>
        <v>2307.3123127600002</v>
      </c>
      <c r="F103" s="36">
        <f>SUMIFS(СВЦЭМ!$D$39:$D$789,СВЦЭМ!$A$39:$A$789,$A103,СВЦЭМ!$B$39:$B$789,F$83)+'СЕТ СН'!$H$11+СВЦЭМ!$D$10+'СЕТ СН'!$H$6-'СЕТ СН'!$H$23</f>
        <v>2305.3751129900002</v>
      </c>
      <c r="G103" s="36">
        <f>SUMIFS(СВЦЭМ!$D$39:$D$789,СВЦЭМ!$A$39:$A$789,$A103,СВЦЭМ!$B$39:$B$789,G$83)+'СЕТ СН'!$H$11+СВЦЭМ!$D$10+'СЕТ СН'!$H$6-'СЕТ СН'!$H$23</f>
        <v>2287.9947642999996</v>
      </c>
      <c r="H103" s="36">
        <f>SUMIFS(СВЦЭМ!$D$39:$D$789,СВЦЭМ!$A$39:$A$789,$A103,СВЦЭМ!$B$39:$B$789,H$83)+'СЕТ СН'!$H$11+СВЦЭМ!$D$10+'СЕТ СН'!$H$6-'СЕТ СН'!$H$23</f>
        <v>2275.2889286600002</v>
      </c>
      <c r="I103" s="36">
        <f>SUMIFS(СВЦЭМ!$D$39:$D$789,СВЦЭМ!$A$39:$A$789,$A103,СВЦЭМ!$B$39:$B$789,I$83)+'СЕТ СН'!$H$11+СВЦЭМ!$D$10+'СЕТ СН'!$H$6-'СЕТ СН'!$H$23</f>
        <v>2174.4011795800002</v>
      </c>
      <c r="J103" s="36">
        <f>SUMIFS(СВЦЭМ!$D$39:$D$789,СВЦЭМ!$A$39:$A$789,$A103,СВЦЭМ!$B$39:$B$789,J$83)+'СЕТ СН'!$H$11+СВЦЭМ!$D$10+'СЕТ СН'!$H$6-'СЕТ СН'!$H$23</f>
        <v>2101.1645793700004</v>
      </c>
      <c r="K103" s="36">
        <f>SUMIFS(СВЦЭМ!$D$39:$D$789,СВЦЭМ!$A$39:$A$789,$A103,СВЦЭМ!$B$39:$B$789,K$83)+'СЕТ СН'!$H$11+СВЦЭМ!$D$10+'СЕТ СН'!$H$6-'СЕТ СН'!$H$23</f>
        <v>2063.1734326400001</v>
      </c>
      <c r="L103" s="36">
        <f>SUMIFS(СВЦЭМ!$D$39:$D$789,СВЦЭМ!$A$39:$A$789,$A103,СВЦЭМ!$B$39:$B$789,L$83)+'СЕТ СН'!$H$11+СВЦЭМ!$D$10+'СЕТ СН'!$H$6-'СЕТ СН'!$H$23</f>
        <v>2062.3749310600001</v>
      </c>
      <c r="M103" s="36">
        <f>SUMIFS(СВЦЭМ!$D$39:$D$789,СВЦЭМ!$A$39:$A$789,$A103,СВЦЭМ!$B$39:$B$789,M$83)+'СЕТ СН'!$H$11+СВЦЭМ!$D$10+'СЕТ СН'!$H$6-'СЕТ СН'!$H$23</f>
        <v>2057.3113262900001</v>
      </c>
      <c r="N103" s="36">
        <f>SUMIFS(СВЦЭМ!$D$39:$D$789,СВЦЭМ!$A$39:$A$789,$A103,СВЦЭМ!$B$39:$B$789,N$83)+'СЕТ СН'!$H$11+СВЦЭМ!$D$10+'СЕТ СН'!$H$6-'СЕТ СН'!$H$23</f>
        <v>2061.8998233800003</v>
      </c>
      <c r="O103" s="36">
        <f>SUMIFS(СВЦЭМ!$D$39:$D$789,СВЦЭМ!$A$39:$A$789,$A103,СВЦЭМ!$B$39:$B$789,O$83)+'СЕТ СН'!$H$11+СВЦЭМ!$D$10+'СЕТ СН'!$H$6-'СЕТ СН'!$H$23</f>
        <v>2072.0267612900002</v>
      </c>
      <c r="P103" s="36">
        <f>SUMIFS(СВЦЭМ!$D$39:$D$789,СВЦЭМ!$A$39:$A$789,$A103,СВЦЭМ!$B$39:$B$789,P$83)+'СЕТ СН'!$H$11+СВЦЭМ!$D$10+'СЕТ СН'!$H$6-'СЕТ СН'!$H$23</f>
        <v>2080.5544915600003</v>
      </c>
      <c r="Q103" s="36">
        <f>SUMIFS(СВЦЭМ!$D$39:$D$789,СВЦЭМ!$A$39:$A$789,$A103,СВЦЭМ!$B$39:$B$789,Q$83)+'СЕТ СН'!$H$11+СВЦЭМ!$D$10+'СЕТ СН'!$H$6-'СЕТ СН'!$H$23</f>
        <v>2037.8448617200002</v>
      </c>
      <c r="R103" s="36">
        <f>SUMIFS(СВЦЭМ!$D$39:$D$789,СВЦЭМ!$A$39:$A$789,$A103,СВЦЭМ!$B$39:$B$789,R$83)+'СЕТ СН'!$H$11+СВЦЭМ!$D$10+'СЕТ СН'!$H$6-'СЕТ СН'!$H$23</f>
        <v>2048.08253921</v>
      </c>
      <c r="S103" s="36">
        <f>SUMIFS(СВЦЭМ!$D$39:$D$789,СВЦЭМ!$A$39:$A$789,$A103,СВЦЭМ!$B$39:$B$789,S$83)+'СЕТ СН'!$H$11+СВЦЭМ!$D$10+'СЕТ СН'!$H$6-'СЕТ СН'!$H$23</f>
        <v>2051.63942941</v>
      </c>
      <c r="T103" s="36">
        <f>SUMIFS(СВЦЭМ!$D$39:$D$789,СВЦЭМ!$A$39:$A$789,$A103,СВЦЭМ!$B$39:$B$789,T$83)+'СЕТ СН'!$H$11+СВЦЭМ!$D$10+'СЕТ СН'!$H$6-'СЕТ СН'!$H$23</f>
        <v>2026.7594421600002</v>
      </c>
      <c r="U103" s="36">
        <f>SUMIFS(СВЦЭМ!$D$39:$D$789,СВЦЭМ!$A$39:$A$789,$A103,СВЦЭМ!$B$39:$B$789,U$83)+'СЕТ СН'!$H$11+СВЦЭМ!$D$10+'СЕТ СН'!$H$6-'СЕТ СН'!$H$23</f>
        <v>2045.9372681700002</v>
      </c>
      <c r="V103" s="36">
        <f>SUMIFS(СВЦЭМ!$D$39:$D$789,СВЦЭМ!$A$39:$A$789,$A103,СВЦЭМ!$B$39:$B$789,V$83)+'СЕТ СН'!$H$11+СВЦЭМ!$D$10+'СЕТ СН'!$H$6-'СЕТ СН'!$H$23</f>
        <v>2077.16940346</v>
      </c>
      <c r="W103" s="36">
        <f>SUMIFS(СВЦЭМ!$D$39:$D$789,СВЦЭМ!$A$39:$A$789,$A103,СВЦЭМ!$B$39:$B$789,W$83)+'СЕТ СН'!$H$11+СВЦЭМ!$D$10+'СЕТ СН'!$H$6-'СЕТ СН'!$H$23</f>
        <v>2143.7958201900001</v>
      </c>
      <c r="X103" s="36">
        <f>SUMIFS(СВЦЭМ!$D$39:$D$789,СВЦЭМ!$A$39:$A$789,$A103,СВЦЭМ!$B$39:$B$789,X$83)+'СЕТ СН'!$H$11+СВЦЭМ!$D$10+'СЕТ СН'!$H$6-'СЕТ СН'!$H$23</f>
        <v>2160.6944491900003</v>
      </c>
      <c r="Y103" s="36">
        <f>SUMIFS(СВЦЭМ!$D$39:$D$789,СВЦЭМ!$A$39:$A$789,$A103,СВЦЭМ!$B$39:$B$789,Y$83)+'СЕТ СН'!$H$11+СВЦЭМ!$D$10+'СЕТ СН'!$H$6-'СЕТ СН'!$H$23</f>
        <v>2167.4767015100001</v>
      </c>
    </row>
    <row r="104" spans="1:25" ht="15.75" x14ac:dyDescent="0.2">
      <c r="A104" s="35">
        <f t="shared" si="2"/>
        <v>45647</v>
      </c>
      <c r="B104" s="36">
        <f>SUMIFS(СВЦЭМ!$D$39:$D$789,СВЦЭМ!$A$39:$A$789,$A104,СВЦЭМ!$B$39:$B$789,B$83)+'СЕТ СН'!$H$11+СВЦЭМ!$D$10+'СЕТ СН'!$H$6-'СЕТ СН'!$H$23</f>
        <v>2247.6563334100001</v>
      </c>
      <c r="C104" s="36">
        <f>SUMIFS(СВЦЭМ!$D$39:$D$789,СВЦЭМ!$A$39:$A$789,$A104,СВЦЭМ!$B$39:$B$789,C$83)+'СЕТ СН'!$H$11+СВЦЭМ!$D$10+'СЕТ СН'!$H$6-'СЕТ СН'!$H$23</f>
        <v>2230.0649204900001</v>
      </c>
      <c r="D104" s="36">
        <f>SUMIFS(СВЦЭМ!$D$39:$D$789,СВЦЭМ!$A$39:$A$789,$A104,СВЦЭМ!$B$39:$B$789,D$83)+'СЕТ СН'!$H$11+СВЦЭМ!$D$10+'СЕТ СН'!$H$6-'СЕТ СН'!$H$23</f>
        <v>2295.2466137699998</v>
      </c>
      <c r="E104" s="36">
        <f>SUMIFS(СВЦЭМ!$D$39:$D$789,СВЦЭМ!$A$39:$A$789,$A104,СВЦЭМ!$B$39:$B$789,E$83)+'СЕТ СН'!$H$11+СВЦЭМ!$D$10+'СЕТ СН'!$H$6-'СЕТ СН'!$H$23</f>
        <v>2332.2746528399998</v>
      </c>
      <c r="F104" s="36">
        <f>SUMIFS(СВЦЭМ!$D$39:$D$789,СВЦЭМ!$A$39:$A$789,$A104,СВЦЭМ!$B$39:$B$789,F$83)+'СЕТ СН'!$H$11+СВЦЭМ!$D$10+'СЕТ СН'!$H$6-'СЕТ СН'!$H$23</f>
        <v>2343.9956859199997</v>
      </c>
      <c r="G104" s="36">
        <f>SUMIFS(СВЦЭМ!$D$39:$D$789,СВЦЭМ!$A$39:$A$789,$A104,СВЦЭМ!$B$39:$B$789,G$83)+'СЕТ СН'!$H$11+СВЦЭМ!$D$10+'СЕТ СН'!$H$6-'СЕТ СН'!$H$23</f>
        <v>2325.5320819600001</v>
      </c>
      <c r="H104" s="36">
        <f>SUMIFS(СВЦЭМ!$D$39:$D$789,СВЦЭМ!$A$39:$A$789,$A104,СВЦЭМ!$B$39:$B$789,H$83)+'СЕТ СН'!$H$11+СВЦЭМ!$D$10+'СЕТ СН'!$H$6-'СЕТ СН'!$H$23</f>
        <v>2302.4110961799997</v>
      </c>
      <c r="I104" s="36">
        <f>SUMIFS(СВЦЭМ!$D$39:$D$789,СВЦЭМ!$A$39:$A$789,$A104,СВЦЭМ!$B$39:$B$789,I$83)+'СЕТ СН'!$H$11+СВЦЭМ!$D$10+'СЕТ СН'!$H$6-'СЕТ СН'!$H$23</f>
        <v>2252.7525977800001</v>
      </c>
      <c r="J104" s="36">
        <f>SUMIFS(СВЦЭМ!$D$39:$D$789,СВЦЭМ!$A$39:$A$789,$A104,СВЦЭМ!$B$39:$B$789,J$83)+'СЕТ СН'!$H$11+СВЦЭМ!$D$10+'СЕТ СН'!$H$6-'СЕТ СН'!$H$23</f>
        <v>2193.23280901</v>
      </c>
      <c r="K104" s="36">
        <f>SUMIFS(СВЦЭМ!$D$39:$D$789,СВЦЭМ!$A$39:$A$789,$A104,СВЦЭМ!$B$39:$B$789,K$83)+'СЕТ СН'!$H$11+СВЦЭМ!$D$10+'СЕТ СН'!$H$6-'СЕТ СН'!$H$23</f>
        <v>2108.8594480500001</v>
      </c>
      <c r="L104" s="36">
        <f>SUMIFS(СВЦЭМ!$D$39:$D$789,СВЦЭМ!$A$39:$A$789,$A104,СВЦЭМ!$B$39:$B$789,L$83)+'СЕТ СН'!$H$11+СВЦЭМ!$D$10+'СЕТ СН'!$H$6-'СЕТ СН'!$H$23</f>
        <v>2082.3143992800001</v>
      </c>
      <c r="M104" s="36">
        <f>SUMIFS(СВЦЭМ!$D$39:$D$789,СВЦЭМ!$A$39:$A$789,$A104,СВЦЭМ!$B$39:$B$789,M$83)+'СЕТ СН'!$H$11+СВЦЭМ!$D$10+'СЕТ СН'!$H$6-'СЕТ СН'!$H$23</f>
        <v>2080.2431731700003</v>
      </c>
      <c r="N104" s="36">
        <f>SUMIFS(СВЦЭМ!$D$39:$D$789,СВЦЭМ!$A$39:$A$789,$A104,СВЦЭМ!$B$39:$B$789,N$83)+'СЕТ СН'!$H$11+СВЦЭМ!$D$10+'СЕТ СН'!$H$6-'СЕТ СН'!$H$23</f>
        <v>2089.1623838</v>
      </c>
      <c r="O104" s="36">
        <f>SUMIFS(СВЦЭМ!$D$39:$D$789,СВЦЭМ!$A$39:$A$789,$A104,СВЦЭМ!$B$39:$B$789,O$83)+'СЕТ СН'!$H$11+СВЦЭМ!$D$10+'СЕТ СН'!$H$6-'СЕТ СН'!$H$23</f>
        <v>2103.2189134800001</v>
      </c>
      <c r="P104" s="36">
        <f>SUMIFS(СВЦЭМ!$D$39:$D$789,СВЦЭМ!$A$39:$A$789,$A104,СВЦЭМ!$B$39:$B$789,P$83)+'СЕТ СН'!$H$11+СВЦЭМ!$D$10+'СЕТ СН'!$H$6-'СЕТ СН'!$H$23</f>
        <v>2100.5568697500003</v>
      </c>
      <c r="Q104" s="36">
        <f>SUMIFS(СВЦЭМ!$D$39:$D$789,СВЦЭМ!$A$39:$A$789,$A104,СВЦЭМ!$B$39:$B$789,Q$83)+'СЕТ СН'!$H$11+СВЦЭМ!$D$10+'СЕТ СН'!$H$6-'СЕТ СН'!$H$23</f>
        <v>2094.1188031300003</v>
      </c>
      <c r="R104" s="36">
        <f>SUMIFS(СВЦЭМ!$D$39:$D$789,СВЦЭМ!$A$39:$A$789,$A104,СВЦЭМ!$B$39:$B$789,R$83)+'СЕТ СН'!$H$11+СВЦЭМ!$D$10+'СЕТ СН'!$H$6-'СЕТ СН'!$H$23</f>
        <v>2104.24895066</v>
      </c>
      <c r="S104" s="36">
        <f>SUMIFS(СВЦЭМ!$D$39:$D$789,СВЦЭМ!$A$39:$A$789,$A104,СВЦЭМ!$B$39:$B$789,S$83)+'СЕТ СН'!$H$11+СВЦЭМ!$D$10+'СЕТ СН'!$H$6-'СЕТ СН'!$H$23</f>
        <v>2094.8717533500003</v>
      </c>
      <c r="T104" s="36">
        <f>SUMIFS(СВЦЭМ!$D$39:$D$789,СВЦЭМ!$A$39:$A$789,$A104,СВЦЭМ!$B$39:$B$789,T$83)+'СЕТ СН'!$H$11+СВЦЭМ!$D$10+'СЕТ СН'!$H$6-'СЕТ СН'!$H$23</f>
        <v>2066.4161628700003</v>
      </c>
      <c r="U104" s="36">
        <f>SUMIFS(СВЦЭМ!$D$39:$D$789,СВЦЭМ!$A$39:$A$789,$A104,СВЦЭМ!$B$39:$B$789,U$83)+'СЕТ СН'!$H$11+СВЦЭМ!$D$10+'СЕТ СН'!$H$6-'СЕТ СН'!$H$23</f>
        <v>2082.6701028300004</v>
      </c>
      <c r="V104" s="36">
        <f>SUMIFS(СВЦЭМ!$D$39:$D$789,СВЦЭМ!$A$39:$A$789,$A104,СВЦЭМ!$B$39:$B$789,V$83)+'СЕТ СН'!$H$11+СВЦЭМ!$D$10+'СЕТ СН'!$H$6-'СЕТ СН'!$H$23</f>
        <v>2120.7749464500002</v>
      </c>
      <c r="W104" s="36">
        <f>SUMIFS(СВЦЭМ!$D$39:$D$789,СВЦЭМ!$A$39:$A$789,$A104,СВЦЭМ!$B$39:$B$789,W$83)+'СЕТ СН'!$H$11+СВЦЭМ!$D$10+'СЕТ СН'!$H$6-'СЕТ СН'!$H$23</f>
        <v>2128.04912066</v>
      </c>
      <c r="X104" s="36">
        <f>SUMIFS(СВЦЭМ!$D$39:$D$789,СВЦЭМ!$A$39:$A$789,$A104,СВЦЭМ!$B$39:$B$789,X$83)+'СЕТ СН'!$H$11+СВЦЭМ!$D$10+'СЕТ СН'!$H$6-'СЕТ СН'!$H$23</f>
        <v>2159.5155334800002</v>
      </c>
      <c r="Y104" s="36">
        <f>SUMIFS(СВЦЭМ!$D$39:$D$789,СВЦЭМ!$A$39:$A$789,$A104,СВЦЭМ!$B$39:$B$789,Y$83)+'СЕТ СН'!$H$11+СВЦЭМ!$D$10+'СЕТ СН'!$H$6-'СЕТ СН'!$H$23</f>
        <v>2180.1199465200002</v>
      </c>
    </row>
    <row r="105" spans="1:25" ht="15.75" x14ac:dyDescent="0.2">
      <c r="A105" s="35">
        <f t="shared" si="2"/>
        <v>45648</v>
      </c>
      <c r="B105" s="36">
        <f>SUMIFS(СВЦЭМ!$D$39:$D$789,СВЦЭМ!$A$39:$A$789,$A105,СВЦЭМ!$B$39:$B$789,B$83)+'СЕТ СН'!$H$11+СВЦЭМ!$D$10+'СЕТ СН'!$H$6-'СЕТ СН'!$H$23</f>
        <v>2202.7441000400004</v>
      </c>
      <c r="C105" s="36">
        <f>SUMIFS(СВЦЭМ!$D$39:$D$789,СВЦЭМ!$A$39:$A$789,$A105,СВЦЭМ!$B$39:$B$789,C$83)+'СЕТ СН'!$H$11+СВЦЭМ!$D$10+'СЕТ СН'!$H$6-'СЕТ СН'!$H$23</f>
        <v>2309.5907462499999</v>
      </c>
      <c r="D105" s="36">
        <f>SUMIFS(СВЦЭМ!$D$39:$D$789,СВЦЭМ!$A$39:$A$789,$A105,СВЦЭМ!$B$39:$B$789,D$83)+'СЕТ СН'!$H$11+СВЦЭМ!$D$10+'СЕТ СН'!$H$6-'СЕТ СН'!$H$23</f>
        <v>2330.9185083699999</v>
      </c>
      <c r="E105" s="36">
        <f>SUMIFS(СВЦЭМ!$D$39:$D$789,СВЦЭМ!$A$39:$A$789,$A105,СВЦЭМ!$B$39:$B$789,E$83)+'СЕТ СН'!$H$11+СВЦЭМ!$D$10+'СЕТ СН'!$H$6-'СЕТ СН'!$H$23</f>
        <v>2351.0882648399997</v>
      </c>
      <c r="F105" s="36">
        <f>SUMIFS(СВЦЭМ!$D$39:$D$789,СВЦЭМ!$A$39:$A$789,$A105,СВЦЭМ!$B$39:$B$789,F$83)+'СЕТ СН'!$H$11+СВЦЭМ!$D$10+'СЕТ СН'!$H$6-'СЕТ СН'!$H$23</f>
        <v>2359.67389783</v>
      </c>
      <c r="G105" s="36">
        <f>SUMIFS(СВЦЭМ!$D$39:$D$789,СВЦЭМ!$A$39:$A$789,$A105,СВЦЭМ!$B$39:$B$789,G$83)+'СЕТ СН'!$H$11+СВЦЭМ!$D$10+'СЕТ СН'!$H$6-'СЕТ СН'!$H$23</f>
        <v>2362.1475595100001</v>
      </c>
      <c r="H105" s="36">
        <f>SUMIFS(СВЦЭМ!$D$39:$D$789,СВЦЭМ!$A$39:$A$789,$A105,СВЦЭМ!$B$39:$B$789,H$83)+'СЕТ СН'!$H$11+СВЦЭМ!$D$10+'СЕТ СН'!$H$6-'СЕТ СН'!$H$23</f>
        <v>2340.5586366099997</v>
      </c>
      <c r="I105" s="36">
        <f>SUMIFS(СВЦЭМ!$D$39:$D$789,СВЦЭМ!$A$39:$A$789,$A105,СВЦЭМ!$B$39:$B$789,I$83)+'СЕТ СН'!$H$11+СВЦЭМ!$D$10+'СЕТ СН'!$H$6-'СЕТ СН'!$H$23</f>
        <v>2314.0585138299998</v>
      </c>
      <c r="J105" s="36">
        <f>SUMIFS(СВЦЭМ!$D$39:$D$789,СВЦЭМ!$A$39:$A$789,$A105,СВЦЭМ!$B$39:$B$789,J$83)+'СЕТ СН'!$H$11+СВЦЭМ!$D$10+'СЕТ СН'!$H$6-'СЕТ СН'!$H$23</f>
        <v>2221.2610700100004</v>
      </c>
      <c r="K105" s="36">
        <f>SUMIFS(СВЦЭМ!$D$39:$D$789,СВЦЭМ!$A$39:$A$789,$A105,СВЦЭМ!$B$39:$B$789,K$83)+'СЕТ СН'!$H$11+СВЦЭМ!$D$10+'СЕТ СН'!$H$6-'СЕТ СН'!$H$23</f>
        <v>2180.3347245700002</v>
      </c>
      <c r="L105" s="36">
        <f>SUMIFS(СВЦЭМ!$D$39:$D$789,СВЦЭМ!$A$39:$A$789,$A105,СВЦЭМ!$B$39:$B$789,L$83)+'СЕТ СН'!$H$11+СВЦЭМ!$D$10+'СЕТ СН'!$H$6-'СЕТ СН'!$H$23</f>
        <v>2140.3110734000002</v>
      </c>
      <c r="M105" s="36">
        <f>SUMIFS(СВЦЭМ!$D$39:$D$789,СВЦЭМ!$A$39:$A$789,$A105,СВЦЭМ!$B$39:$B$789,M$83)+'СЕТ СН'!$H$11+СВЦЭМ!$D$10+'СЕТ СН'!$H$6-'СЕТ СН'!$H$23</f>
        <v>2137.0086846100003</v>
      </c>
      <c r="N105" s="36">
        <f>SUMIFS(СВЦЭМ!$D$39:$D$789,СВЦЭМ!$A$39:$A$789,$A105,СВЦЭМ!$B$39:$B$789,N$83)+'СЕТ СН'!$H$11+СВЦЭМ!$D$10+'СЕТ СН'!$H$6-'СЕТ СН'!$H$23</f>
        <v>2146.9477620000002</v>
      </c>
      <c r="O105" s="36">
        <f>SUMIFS(СВЦЭМ!$D$39:$D$789,СВЦЭМ!$A$39:$A$789,$A105,СВЦЭМ!$B$39:$B$789,O$83)+'СЕТ СН'!$H$11+СВЦЭМ!$D$10+'СЕТ СН'!$H$6-'СЕТ СН'!$H$23</f>
        <v>2166.4911995900002</v>
      </c>
      <c r="P105" s="36">
        <f>SUMIFS(СВЦЭМ!$D$39:$D$789,СВЦЭМ!$A$39:$A$789,$A105,СВЦЭМ!$B$39:$B$789,P$83)+'СЕТ СН'!$H$11+СВЦЭМ!$D$10+'СЕТ СН'!$H$6-'СЕТ СН'!$H$23</f>
        <v>2178.0150584100002</v>
      </c>
      <c r="Q105" s="36">
        <f>SUMIFS(СВЦЭМ!$D$39:$D$789,СВЦЭМ!$A$39:$A$789,$A105,СВЦЭМ!$B$39:$B$789,Q$83)+'СЕТ СН'!$H$11+СВЦЭМ!$D$10+'СЕТ СН'!$H$6-'СЕТ СН'!$H$23</f>
        <v>2199.6718093500003</v>
      </c>
      <c r="R105" s="36">
        <f>SUMIFS(СВЦЭМ!$D$39:$D$789,СВЦЭМ!$A$39:$A$789,$A105,СВЦЭМ!$B$39:$B$789,R$83)+'СЕТ СН'!$H$11+СВЦЭМ!$D$10+'СЕТ СН'!$H$6-'СЕТ СН'!$H$23</f>
        <v>2186.4542144000002</v>
      </c>
      <c r="S105" s="36">
        <f>SUMIFS(СВЦЭМ!$D$39:$D$789,СВЦЭМ!$A$39:$A$789,$A105,СВЦЭМ!$B$39:$B$789,S$83)+'СЕТ СН'!$H$11+СВЦЭМ!$D$10+'СЕТ СН'!$H$6-'СЕТ СН'!$H$23</f>
        <v>2141.4965429500003</v>
      </c>
      <c r="T105" s="36">
        <f>SUMIFS(СВЦЭМ!$D$39:$D$789,СВЦЭМ!$A$39:$A$789,$A105,СВЦЭМ!$B$39:$B$789,T$83)+'СЕТ СН'!$H$11+СВЦЭМ!$D$10+'СЕТ СН'!$H$6-'СЕТ СН'!$H$23</f>
        <v>2097.47142962</v>
      </c>
      <c r="U105" s="36">
        <f>SUMIFS(СВЦЭМ!$D$39:$D$789,СВЦЭМ!$A$39:$A$789,$A105,СВЦЭМ!$B$39:$B$789,U$83)+'СЕТ СН'!$H$11+СВЦЭМ!$D$10+'СЕТ СН'!$H$6-'СЕТ СН'!$H$23</f>
        <v>2105.9079414300004</v>
      </c>
      <c r="V105" s="36">
        <f>SUMIFS(СВЦЭМ!$D$39:$D$789,СВЦЭМ!$A$39:$A$789,$A105,СВЦЭМ!$B$39:$B$789,V$83)+'СЕТ СН'!$H$11+СВЦЭМ!$D$10+'СЕТ СН'!$H$6-'СЕТ СН'!$H$23</f>
        <v>2119.0801905500002</v>
      </c>
      <c r="W105" s="36">
        <f>SUMIFS(СВЦЭМ!$D$39:$D$789,СВЦЭМ!$A$39:$A$789,$A105,СВЦЭМ!$B$39:$B$789,W$83)+'СЕТ СН'!$H$11+СВЦЭМ!$D$10+'СЕТ СН'!$H$6-'СЕТ СН'!$H$23</f>
        <v>2133.1936619100002</v>
      </c>
      <c r="X105" s="36">
        <f>SUMIFS(СВЦЭМ!$D$39:$D$789,СВЦЭМ!$A$39:$A$789,$A105,СВЦЭМ!$B$39:$B$789,X$83)+'СЕТ СН'!$H$11+СВЦЭМ!$D$10+'СЕТ СН'!$H$6-'СЕТ СН'!$H$23</f>
        <v>2159.8500599900003</v>
      </c>
      <c r="Y105" s="36">
        <f>SUMIFS(СВЦЭМ!$D$39:$D$789,СВЦЭМ!$A$39:$A$789,$A105,СВЦЭМ!$B$39:$B$789,Y$83)+'СЕТ СН'!$H$11+СВЦЭМ!$D$10+'СЕТ СН'!$H$6-'СЕТ СН'!$H$23</f>
        <v>2206.57410557</v>
      </c>
    </row>
    <row r="106" spans="1:25" ht="15.75" x14ac:dyDescent="0.2">
      <c r="A106" s="35">
        <f t="shared" si="2"/>
        <v>45649</v>
      </c>
      <c r="B106" s="36">
        <f>SUMIFS(СВЦЭМ!$D$39:$D$789,СВЦЭМ!$A$39:$A$789,$A106,СВЦЭМ!$B$39:$B$789,B$83)+'СЕТ СН'!$H$11+СВЦЭМ!$D$10+'СЕТ СН'!$H$6-'СЕТ СН'!$H$23</f>
        <v>2182.36014226</v>
      </c>
      <c r="C106" s="36">
        <f>SUMIFS(СВЦЭМ!$D$39:$D$789,СВЦЭМ!$A$39:$A$789,$A106,СВЦЭМ!$B$39:$B$789,C$83)+'СЕТ СН'!$H$11+СВЦЭМ!$D$10+'СЕТ СН'!$H$6-'СЕТ СН'!$H$23</f>
        <v>2236.8233666900001</v>
      </c>
      <c r="D106" s="36">
        <f>SUMIFS(СВЦЭМ!$D$39:$D$789,СВЦЭМ!$A$39:$A$789,$A106,СВЦЭМ!$B$39:$B$789,D$83)+'СЕТ СН'!$H$11+СВЦЭМ!$D$10+'СЕТ СН'!$H$6-'СЕТ СН'!$H$23</f>
        <v>2301.8841048499999</v>
      </c>
      <c r="E106" s="36">
        <f>SUMIFS(СВЦЭМ!$D$39:$D$789,СВЦЭМ!$A$39:$A$789,$A106,СВЦЭМ!$B$39:$B$789,E$83)+'СЕТ СН'!$H$11+СВЦЭМ!$D$10+'СЕТ СН'!$H$6-'СЕТ СН'!$H$23</f>
        <v>2364.44399565</v>
      </c>
      <c r="F106" s="36">
        <f>SUMIFS(СВЦЭМ!$D$39:$D$789,СВЦЭМ!$A$39:$A$789,$A106,СВЦЭМ!$B$39:$B$789,F$83)+'СЕТ СН'!$H$11+СВЦЭМ!$D$10+'СЕТ СН'!$H$6-'СЕТ СН'!$H$23</f>
        <v>2308.7491061800001</v>
      </c>
      <c r="G106" s="36">
        <f>SUMIFS(СВЦЭМ!$D$39:$D$789,СВЦЭМ!$A$39:$A$789,$A106,СВЦЭМ!$B$39:$B$789,G$83)+'СЕТ СН'!$H$11+СВЦЭМ!$D$10+'СЕТ СН'!$H$6-'СЕТ СН'!$H$23</f>
        <v>2285.1476587299999</v>
      </c>
      <c r="H106" s="36">
        <f>SUMIFS(СВЦЭМ!$D$39:$D$789,СВЦЭМ!$A$39:$A$789,$A106,СВЦЭМ!$B$39:$B$789,H$83)+'СЕТ СН'!$H$11+СВЦЭМ!$D$10+'СЕТ СН'!$H$6-'СЕТ СН'!$H$23</f>
        <v>2265.30886908</v>
      </c>
      <c r="I106" s="36">
        <f>SUMIFS(СВЦЭМ!$D$39:$D$789,СВЦЭМ!$A$39:$A$789,$A106,СВЦЭМ!$B$39:$B$789,I$83)+'СЕТ СН'!$H$11+СВЦЭМ!$D$10+'СЕТ СН'!$H$6-'СЕТ СН'!$H$23</f>
        <v>2250.3994326000002</v>
      </c>
      <c r="J106" s="36">
        <f>SUMIFS(СВЦЭМ!$D$39:$D$789,СВЦЭМ!$A$39:$A$789,$A106,СВЦЭМ!$B$39:$B$789,J$83)+'СЕТ СН'!$H$11+СВЦЭМ!$D$10+'СЕТ СН'!$H$6-'СЕТ СН'!$H$23</f>
        <v>2182.8597904500002</v>
      </c>
      <c r="K106" s="36">
        <f>SUMIFS(СВЦЭМ!$D$39:$D$789,СВЦЭМ!$A$39:$A$789,$A106,СВЦЭМ!$B$39:$B$789,K$83)+'СЕТ СН'!$H$11+СВЦЭМ!$D$10+'СЕТ СН'!$H$6-'СЕТ СН'!$H$23</f>
        <v>2114.2474800700002</v>
      </c>
      <c r="L106" s="36">
        <f>SUMIFS(СВЦЭМ!$D$39:$D$789,СВЦЭМ!$A$39:$A$789,$A106,СВЦЭМ!$B$39:$B$789,L$83)+'СЕТ СН'!$H$11+СВЦЭМ!$D$10+'СЕТ СН'!$H$6-'СЕТ СН'!$H$23</f>
        <v>2107.1939235600003</v>
      </c>
      <c r="M106" s="36">
        <f>SUMIFS(СВЦЭМ!$D$39:$D$789,СВЦЭМ!$A$39:$A$789,$A106,СВЦЭМ!$B$39:$B$789,M$83)+'СЕТ СН'!$H$11+СВЦЭМ!$D$10+'СЕТ СН'!$H$6-'СЕТ СН'!$H$23</f>
        <v>2120.5896974100001</v>
      </c>
      <c r="N106" s="36">
        <f>SUMIFS(СВЦЭМ!$D$39:$D$789,СВЦЭМ!$A$39:$A$789,$A106,СВЦЭМ!$B$39:$B$789,N$83)+'СЕТ СН'!$H$11+СВЦЭМ!$D$10+'СЕТ СН'!$H$6-'СЕТ СН'!$H$23</f>
        <v>2124.9575814</v>
      </c>
      <c r="O106" s="36">
        <f>SUMIFS(СВЦЭМ!$D$39:$D$789,СВЦЭМ!$A$39:$A$789,$A106,СВЦЭМ!$B$39:$B$789,O$83)+'СЕТ СН'!$H$11+СВЦЭМ!$D$10+'СЕТ СН'!$H$6-'СЕТ СН'!$H$23</f>
        <v>2148.3623737400003</v>
      </c>
      <c r="P106" s="36">
        <f>SUMIFS(СВЦЭМ!$D$39:$D$789,СВЦЭМ!$A$39:$A$789,$A106,СВЦЭМ!$B$39:$B$789,P$83)+'СЕТ СН'!$H$11+СВЦЭМ!$D$10+'СЕТ СН'!$H$6-'СЕТ СН'!$H$23</f>
        <v>2182.3837113200002</v>
      </c>
      <c r="Q106" s="36">
        <f>SUMIFS(СВЦЭМ!$D$39:$D$789,СВЦЭМ!$A$39:$A$789,$A106,СВЦЭМ!$B$39:$B$789,Q$83)+'СЕТ СН'!$H$11+СВЦЭМ!$D$10+'СЕТ СН'!$H$6-'СЕТ СН'!$H$23</f>
        <v>2194.1944324800002</v>
      </c>
      <c r="R106" s="36">
        <f>SUMIFS(СВЦЭМ!$D$39:$D$789,СВЦЭМ!$A$39:$A$789,$A106,СВЦЭМ!$B$39:$B$789,R$83)+'СЕТ СН'!$H$11+СВЦЭМ!$D$10+'СЕТ СН'!$H$6-'СЕТ СН'!$H$23</f>
        <v>2168.7860359000001</v>
      </c>
      <c r="S106" s="36">
        <f>SUMIFS(СВЦЭМ!$D$39:$D$789,СВЦЭМ!$A$39:$A$789,$A106,СВЦЭМ!$B$39:$B$789,S$83)+'СЕТ СН'!$H$11+СВЦЭМ!$D$10+'СЕТ СН'!$H$6-'СЕТ СН'!$H$23</f>
        <v>2149.7395076800003</v>
      </c>
      <c r="T106" s="36">
        <f>SUMIFS(СВЦЭМ!$D$39:$D$789,СВЦЭМ!$A$39:$A$789,$A106,СВЦЭМ!$B$39:$B$789,T$83)+'СЕТ СН'!$H$11+СВЦЭМ!$D$10+'СЕТ СН'!$H$6-'СЕТ СН'!$H$23</f>
        <v>2135.26380371</v>
      </c>
      <c r="U106" s="36">
        <f>SUMIFS(СВЦЭМ!$D$39:$D$789,СВЦЭМ!$A$39:$A$789,$A106,СВЦЭМ!$B$39:$B$789,U$83)+'СЕТ СН'!$H$11+СВЦЭМ!$D$10+'СЕТ СН'!$H$6-'СЕТ СН'!$H$23</f>
        <v>2133.4162326700002</v>
      </c>
      <c r="V106" s="36">
        <f>SUMIFS(СВЦЭМ!$D$39:$D$789,СВЦЭМ!$A$39:$A$789,$A106,СВЦЭМ!$B$39:$B$789,V$83)+'СЕТ СН'!$H$11+СВЦЭМ!$D$10+'СЕТ СН'!$H$6-'СЕТ СН'!$H$23</f>
        <v>2112.2536194300001</v>
      </c>
      <c r="W106" s="36">
        <f>SUMIFS(СВЦЭМ!$D$39:$D$789,СВЦЭМ!$A$39:$A$789,$A106,СВЦЭМ!$B$39:$B$789,W$83)+'СЕТ СН'!$H$11+СВЦЭМ!$D$10+'СЕТ СН'!$H$6-'СЕТ СН'!$H$23</f>
        <v>2111.6681866900003</v>
      </c>
      <c r="X106" s="36">
        <f>SUMIFS(СВЦЭМ!$D$39:$D$789,СВЦЭМ!$A$39:$A$789,$A106,СВЦЭМ!$B$39:$B$789,X$83)+'СЕТ СН'!$H$11+СВЦЭМ!$D$10+'СЕТ СН'!$H$6-'СЕТ СН'!$H$23</f>
        <v>2165.4357876700001</v>
      </c>
      <c r="Y106" s="36">
        <f>SUMIFS(СВЦЭМ!$D$39:$D$789,СВЦЭМ!$A$39:$A$789,$A106,СВЦЭМ!$B$39:$B$789,Y$83)+'СЕТ СН'!$H$11+СВЦЭМ!$D$10+'СЕТ СН'!$H$6-'СЕТ СН'!$H$23</f>
        <v>2192.7006772500004</v>
      </c>
    </row>
    <row r="107" spans="1:25" ht="15.75" x14ac:dyDescent="0.2">
      <c r="A107" s="35">
        <f t="shared" si="2"/>
        <v>45650</v>
      </c>
      <c r="B107" s="36">
        <f>SUMIFS(СВЦЭМ!$D$39:$D$789,СВЦЭМ!$A$39:$A$789,$A107,СВЦЭМ!$B$39:$B$789,B$83)+'СЕТ СН'!$H$11+СВЦЭМ!$D$10+'СЕТ СН'!$H$6-'СЕТ СН'!$H$23</f>
        <v>2246.5236571700002</v>
      </c>
      <c r="C107" s="36">
        <f>SUMIFS(СВЦЭМ!$D$39:$D$789,СВЦЭМ!$A$39:$A$789,$A107,СВЦЭМ!$B$39:$B$789,C$83)+'СЕТ СН'!$H$11+СВЦЭМ!$D$10+'СЕТ СН'!$H$6-'СЕТ СН'!$H$23</f>
        <v>2346.2224981599998</v>
      </c>
      <c r="D107" s="36">
        <f>SUMIFS(СВЦЭМ!$D$39:$D$789,СВЦЭМ!$A$39:$A$789,$A107,СВЦЭМ!$B$39:$B$789,D$83)+'СЕТ СН'!$H$11+СВЦЭМ!$D$10+'СЕТ СН'!$H$6-'СЕТ СН'!$H$23</f>
        <v>2342.1201943599999</v>
      </c>
      <c r="E107" s="36">
        <f>SUMIFS(СВЦЭМ!$D$39:$D$789,СВЦЭМ!$A$39:$A$789,$A107,СВЦЭМ!$B$39:$B$789,E$83)+'СЕТ СН'!$H$11+СВЦЭМ!$D$10+'СЕТ СН'!$H$6-'СЕТ СН'!$H$23</f>
        <v>2342.57392549</v>
      </c>
      <c r="F107" s="36">
        <f>SUMIFS(СВЦЭМ!$D$39:$D$789,СВЦЭМ!$A$39:$A$789,$A107,СВЦЭМ!$B$39:$B$789,F$83)+'СЕТ СН'!$H$11+СВЦЭМ!$D$10+'СЕТ СН'!$H$6-'СЕТ СН'!$H$23</f>
        <v>2334.1900252</v>
      </c>
      <c r="G107" s="36">
        <f>SUMIFS(СВЦЭМ!$D$39:$D$789,СВЦЭМ!$A$39:$A$789,$A107,СВЦЭМ!$B$39:$B$789,G$83)+'СЕТ СН'!$H$11+СВЦЭМ!$D$10+'СЕТ СН'!$H$6-'СЕТ СН'!$H$23</f>
        <v>2318.2168721999997</v>
      </c>
      <c r="H107" s="36">
        <f>SUMIFS(СВЦЭМ!$D$39:$D$789,СВЦЭМ!$A$39:$A$789,$A107,СВЦЭМ!$B$39:$B$789,H$83)+'СЕТ СН'!$H$11+СВЦЭМ!$D$10+'СЕТ СН'!$H$6-'СЕТ СН'!$H$23</f>
        <v>2302.0895043199998</v>
      </c>
      <c r="I107" s="36">
        <f>SUMIFS(СВЦЭМ!$D$39:$D$789,СВЦЭМ!$A$39:$A$789,$A107,СВЦЭМ!$B$39:$B$789,I$83)+'СЕТ СН'!$H$11+СВЦЭМ!$D$10+'СЕТ СН'!$H$6-'СЕТ СН'!$H$23</f>
        <v>2242.6624483100004</v>
      </c>
      <c r="J107" s="36">
        <f>SUMIFS(СВЦЭМ!$D$39:$D$789,СВЦЭМ!$A$39:$A$789,$A107,СВЦЭМ!$B$39:$B$789,J$83)+'СЕТ СН'!$H$11+СВЦЭМ!$D$10+'СЕТ СН'!$H$6-'СЕТ СН'!$H$23</f>
        <v>2212.6949323800004</v>
      </c>
      <c r="K107" s="36">
        <f>SUMIFS(СВЦЭМ!$D$39:$D$789,СВЦЭМ!$A$39:$A$789,$A107,СВЦЭМ!$B$39:$B$789,K$83)+'СЕТ СН'!$H$11+СВЦЭМ!$D$10+'СЕТ СН'!$H$6-'СЕТ СН'!$H$23</f>
        <v>2219.82822902</v>
      </c>
      <c r="L107" s="36">
        <f>SUMIFS(СВЦЭМ!$D$39:$D$789,СВЦЭМ!$A$39:$A$789,$A107,СВЦЭМ!$B$39:$B$789,L$83)+'СЕТ СН'!$H$11+СВЦЭМ!$D$10+'СЕТ СН'!$H$6-'СЕТ СН'!$H$23</f>
        <v>2189.8425295400002</v>
      </c>
      <c r="M107" s="36">
        <f>SUMIFS(СВЦЭМ!$D$39:$D$789,СВЦЭМ!$A$39:$A$789,$A107,СВЦЭМ!$B$39:$B$789,M$83)+'СЕТ СН'!$H$11+СВЦЭМ!$D$10+'СЕТ СН'!$H$6-'СЕТ СН'!$H$23</f>
        <v>2125.0545012700004</v>
      </c>
      <c r="N107" s="36">
        <f>SUMIFS(СВЦЭМ!$D$39:$D$789,СВЦЭМ!$A$39:$A$789,$A107,СВЦЭМ!$B$39:$B$789,N$83)+'СЕТ СН'!$H$11+СВЦЭМ!$D$10+'СЕТ СН'!$H$6-'СЕТ СН'!$H$23</f>
        <v>2143.8156638100004</v>
      </c>
      <c r="O107" s="36">
        <f>SUMIFS(СВЦЭМ!$D$39:$D$789,СВЦЭМ!$A$39:$A$789,$A107,СВЦЭМ!$B$39:$B$789,O$83)+'СЕТ СН'!$H$11+СВЦЭМ!$D$10+'СЕТ СН'!$H$6-'СЕТ СН'!$H$23</f>
        <v>2193.9684014300001</v>
      </c>
      <c r="P107" s="36">
        <f>SUMIFS(СВЦЭМ!$D$39:$D$789,СВЦЭМ!$A$39:$A$789,$A107,СВЦЭМ!$B$39:$B$789,P$83)+'СЕТ СН'!$H$11+СВЦЭМ!$D$10+'СЕТ СН'!$H$6-'СЕТ СН'!$H$23</f>
        <v>2188.6844631600002</v>
      </c>
      <c r="Q107" s="36">
        <f>SUMIFS(СВЦЭМ!$D$39:$D$789,СВЦЭМ!$A$39:$A$789,$A107,СВЦЭМ!$B$39:$B$789,Q$83)+'СЕТ СН'!$H$11+СВЦЭМ!$D$10+'СЕТ СН'!$H$6-'СЕТ СН'!$H$23</f>
        <v>2128.6041445400001</v>
      </c>
      <c r="R107" s="36">
        <f>SUMIFS(СВЦЭМ!$D$39:$D$789,СВЦЭМ!$A$39:$A$789,$A107,СВЦЭМ!$B$39:$B$789,R$83)+'СЕТ СН'!$H$11+СВЦЭМ!$D$10+'СЕТ СН'!$H$6-'СЕТ СН'!$H$23</f>
        <v>2144.3547734400004</v>
      </c>
      <c r="S107" s="36">
        <f>SUMIFS(СВЦЭМ!$D$39:$D$789,СВЦЭМ!$A$39:$A$789,$A107,СВЦЭМ!$B$39:$B$789,S$83)+'СЕТ СН'!$H$11+СВЦЭМ!$D$10+'СЕТ СН'!$H$6-'СЕТ СН'!$H$23</f>
        <v>2165.7445044400001</v>
      </c>
      <c r="T107" s="36">
        <f>SUMIFS(СВЦЭМ!$D$39:$D$789,СВЦЭМ!$A$39:$A$789,$A107,СВЦЭМ!$B$39:$B$789,T$83)+'СЕТ СН'!$H$11+СВЦЭМ!$D$10+'СЕТ СН'!$H$6-'СЕТ СН'!$H$23</f>
        <v>2200.6650462500002</v>
      </c>
      <c r="U107" s="36">
        <f>SUMIFS(СВЦЭМ!$D$39:$D$789,СВЦЭМ!$A$39:$A$789,$A107,СВЦЭМ!$B$39:$B$789,U$83)+'СЕТ СН'!$H$11+СВЦЭМ!$D$10+'СЕТ СН'!$H$6-'СЕТ СН'!$H$23</f>
        <v>2203.3712374700003</v>
      </c>
      <c r="V107" s="36">
        <f>SUMIFS(СВЦЭМ!$D$39:$D$789,СВЦЭМ!$A$39:$A$789,$A107,СВЦЭМ!$B$39:$B$789,V$83)+'СЕТ СН'!$H$11+СВЦЭМ!$D$10+'СЕТ СН'!$H$6-'СЕТ СН'!$H$23</f>
        <v>2214.6256667900002</v>
      </c>
      <c r="W107" s="36">
        <f>SUMIFS(СВЦЭМ!$D$39:$D$789,СВЦЭМ!$A$39:$A$789,$A107,СВЦЭМ!$B$39:$B$789,W$83)+'СЕТ СН'!$H$11+СВЦЭМ!$D$10+'СЕТ СН'!$H$6-'СЕТ СН'!$H$23</f>
        <v>2236.03275648</v>
      </c>
      <c r="X107" s="36">
        <f>SUMIFS(СВЦЭМ!$D$39:$D$789,СВЦЭМ!$A$39:$A$789,$A107,СВЦЭМ!$B$39:$B$789,X$83)+'СЕТ СН'!$H$11+СВЦЭМ!$D$10+'СЕТ СН'!$H$6-'СЕТ СН'!$H$23</f>
        <v>2267.6169849400003</v>
      </c>
      <c r="Y107" s="36">
        <f>SUMIFS(СВЦЭМ!$D$39:$D$789,СВЦЭМ!$A$39:$A$789,$A107,СВЦЭМ!$B$39:$B$789,Y$83)+'СЕТ СН'!$H$11+СВЦЭМ!$D$10+'СЕТ СН'!$H$6-'СЕТ СН'!$H$23</f>
        <v>2276.1301424100002</v>
      </c>
    </row>
    <row r="108" spans="1:25" ht="15.75" x14ac:dyDescent="0.2">
      <c r="A108" s="35">
        <f t="shared" si="2"/>
        <v>45651</v>
      </c>
      <c r="B108" s="36">
        <f>SUMIFS(СВЦЭМ!$D$39:$D$789,СВЦЭМ!$A$39:$A$789,$A108,СВЦЭМ!$B$39:$B$789,B$83)+'СЕТ СН'!$H$11+СВЦЭМ!$D$10+'СЕТ СН'!$H$6-'СЕТ СН'!$H$23</f>
        <v>2175.1854334300001</v>
      </c>
      <c r="C108" s="36">
        <f>SUMIFS(СВЦЭМ!$D$39:$D$789,СВЦЭМ!$A$39:$A$789,$A108,СВЦЭМ!$B$39:$B$789,C$83)+'СЕТ СН'!$H$11+СВЦЭМ!$D$10+'СЕТ СН'!$H$6-'СЕТ СН'!$H$23</f>
        <v>2214.0313767100001</v>
      </c>
      <c r="D108" s="36">
        <f>SUMIFS(СВЦЭМ!$D$39:$D$789,СВЦЭМ!$A$39:$A$789,$A108,СВЦЭМ!$B$39:$B$789,D$83)+'СЕТ СН'!$H$11+СВЦЭМ!$D$10+'СЕТ СН'!$H$6-'СЕТ СН'!$H$23</f>
        <v>2224.7257084300004</v>
      </c>
      <c r="E108" s="36">
        <f>SUMIFS(СВЦЭМ!$D$39:$D$789,СВЦЭМ!$A$39:$A$789,$A108,СВЦЭМ!$B$39:$B$789,E$83)+'СЕТ СН'!$H$11+СВЦЭМ!$D$10+'СЕТ СН'!$H$6-'СЕТ СН'!$H$23</f>
        <v>2257.5610551</v>
      </c>
      <c r="F108" s="36">
        <f>SUMIFS(СВЦЭМ!$D$39:$D$789,СВЦЭМ!$A$39:$A$789,$A108,СВЦЭМ!$B$39:$B$789,F$83)+'СЕТ СН'!$H$11+СВЦЭМ!$D$10+'СЕТ СН'!$H$6-'СЕТ СН'!$H$23</f>
        <v>2263.1242072800001</v>
      </c>
      <c r="G108" s="36">
        <f>SUMIFS(СВЦЭМ!$D$39:$D$789,СВЦЭМ!$A$39:$A$789,$A108,СВЦЭМ!$B$39:$B$789,G$83)+'СЕТ СН'!$H$11+СВЦЭМ!$D$10+'СЕТ СН'!$H$6-'СЕТ СН'!$H$23</f>
        <v>2222.9819790000001</v>
      </c>
      <c r="H108" s="36">
        <f>SUMIFS(СВЦЭМ!$D$39:$D$789,СВЦЭМ!$A$39:$A$789,$A108,СВЦЭМ!$B$39:$B$789,H$83)+'СЕТ СН'!$H$11+СВЦЭМ!$D$10+'СЕТ СН'!$H$6-'СЕТ СН'!$H$23</f>
        <v>2162.9065775400004</v>
      </c>
      <c r="I108" s="36">
        <f>SUMIFS(СВЦЭМ!$D$39:$D$789,СВЦЭМ!$A$39:$A$789,$A108,СВЦЭМ!$B$39:$B$789,I$83)+'СЕТ СН'!$H$11+СВЦЭМ!$D$10+'СЕТ СН'!$H$6-'СЕТ СН'!$H$23</f>
        <v>2068.7898130500002</v>
      </c>
      <c r="J108" s="36">
        <f>SUMIFS(СВЦЭМ!$D$39:$D$789,СВЦЭМ!$A$39:$A$789,$A108,СВЦЭМ!$B$39:$B$789,J$83)+'СЕТ СН'!$H$11+СВЦЭМ!$D$10+'СЕТ СН'!$H$6-'СЕТ СН'!$H$23</f>
        <v>2052.1395662300001</v>
      </c>
      <c r="K108" s="36">
        <f>SUMIFS(СВЦЭМ!$D$39:$D$789,СВЦЭМ!$A$39:$A$789,$A108,СВЦЭМ!$B$39:$B$789,K$83)+'СЕТ СН'!$H$11+СВЦЭМ!$D$10+'СЕТ СН'!$H$6-'СЕТ СН'!$H$23</f>
        <v>2038.9951583100001</v>
      </c>
      <c r="L108" s="36">
        <f>SUMIFS(СВЦЭМ!$D$39:$D$789,СВЦЭМ!$A$39:$A$789,$A108,СВЦЭМ!$B$39:$B$789,L$83)+'СЕТ СН'!$H$11+СВЦЭМ!$D$10+'СЕТ СН'!$H$6-'СЕТ СН'!$H$23</f>
        <v>2022.49844493</v>
      </c>
      <c r="M108" s="36">
        <f>SUMIFS(СВЦЭМ!$D$39:$D$789,СВЦЭМ!$A$39:$A$789,$A108,СВЦЭМ!$B$39:$B$789,M$83)+'СЕТ СН'!$H$11+СВЦЭМ!$D$10+'СЕТ СН'!$H$6-'СЕТ СН'!$H$23</f>
        <v>1999.3377205900001</v>
      </c>
      <c r="N108" s="36">
        <f>SUMIFS(СВЦЭМ!$D$39:$D$789,СВЦЭМ!$A$39:$A$789,$A108,СВЦЭМ!$B$39:$B$789,N$83)+'СЕТ СН'!$H$11+СВЦЭМ!$D$10+'СЕТ СН'!$H$6-'СЕТ СН'!$H$23</f>
        <v>2000.79974012</v>
      </c>
      <c r="O108" s="36">
        <f>SUMIFS(СВЦЭМ!$D$39:$D$789,СВЦЭМ!$A$39:$A$789,$A108,СВЦЭМ!$B$39:$B$789,O$83)+'СЕТ СН'!$H$11+СВЦЭМ!$D$10+'СЕТ СН'!$H$6-'СЕТ СН'!$H$23</f>
        <v>2010.5901352000001</v>
      </c>
      <c r="P108" s="36">
        <f>SUMIFS(СВЦЭМ!$D$39:$D$789,СВЦЭМ!$A$39:$A$789,$A108,СВЦЭМ!$B$39:$B$789,P$83)+'СЕТ СН'!$H$11+СВЦЭМ!$D$10+'СЕТ СН'!$H$6-'СЕТ СН'!$H$23</f>
        <v>2013.10919132</v>
      </c>
      <c r="Q108" s="36">
        <f>SUMIFS(СВЦЭМ!$D$39:$D$789,СВЦЭМ!$A$39:$A$789,$A108,СВЦЭМ!$B$39:$B$789,Q$83)+'СЕТ СН'!$H$11+СВЦЭМ!$D$10+'СЕТ СН'!$H$6-'СЕТ СН'!$H$23</f>
        <v>2017.1594839500001</v>
      </c>
      <c r="R108" s="36">
        <f>SUMIFS(СВЦЭМ!$D$39:$D$789,СВЦЭМ!$A$39:$A$789,$A108,СВЦЭМ!$B$39:$B$789,R$83)+'СЕТ СН'!$H$11+СВЦЭМ!$D$10+'СЕТ СН'!$H$6-'СЕТ СН'!$H$23</f>
        <v>2015.0602756800001</v>
      </c>
      <c r="S108" s="36">
        <f>SUMIFS(СВЦЭМ!$D$39:$D$789,СВЦЭМ!$A$39:$A$789,$A108,СВЦЭМ!$B$39:$B$789,S$83)+'СЕТ СН'!$H$11+СВЦЭМ!$D$10+'СЕТ СН'!$H$6-'СЕТ СН'!$H$23</f>
        <v>1997.5631202900001</v>
      </c>
      <c r="T108" s="36">
        <f>SUMIFS(СВЦЭМ!$D$39:$D$789,СВЦЭМ!$A$39:$A$789,$A108,СВЦЭМ!$B$39:$B$789,T$83)+'СЕТ СН'!$H$11+СВЦЭМ!$D$10+'СЕТ СН'!$H$6-'СЕТ СН'!$H$23</f>
        <v>2017.4862850700001</v>
      </c>
      <c r="U108" s="36">
        <f>SUMIFS(СВЦЭМ!$D$39:$D$789,СВЦЭМ!$A$39:$A$789,$A108,СВЦЭМ!$B$39:$B$789,U$83)+'СЕТ СН'!$H$11+СВЦЭМ!$D$10+'СЕТ СН'!$H$6-'СЕТ СН'!$H$23</f>
        <v>2015.2301273100002</v>
      </c>
      <c r="V108" s="36">
        <f>SUMIFS(СВЦЭМ!$D$39:$D$789,СВЦЭМ!$A$39:$A$789,$A108,СВЦЭМ!$B$39:$B$789,V$83)+'СЕТ СН'!$H$11+СВЦЭМ!$D$10+'СЕТ СН'!$H$6-'СЕТ СН'!$H$23</f>
        <v>2022.56090477</v>
      </c>
      <c r="W108" s="36">
        <f>SUMIFS(СВЦЭМ!$D$39:$D$789,СВЦЭМ!$A$39:$A$789,$A108,СВЦЭМ!$B$39:$B$789,W$83)+'СЕТ СН'!$H$11+СВЦЭМ!$D$10+'СЕТ СН'!$H$6-'СЕТ СН'!$H$23</f>
        <v>2053.9298092000004</v>
      </c>
      <c r="X108" s="36">
        <f>SUMIFS(СВЦЭМ!$D$39:$D$789,СВЦЭМ!$A$39:$A$789,$A108,СВЦЭМ!$B$39:$B$789,X$83)+'СЕТ СН'!$H$11+СВЦЭМ!$D$10+'СЕТ СН'!$H$6-'СЕТ СН'!$H$23</f>
        <v>2047.47254658</v>
      </c>
      <c r="Y108" s="36">
        <f>SUMIFS(СВЦЭМ!$D$39:$D$789,СВЦЭМ!$A$39:$A$789,$A108,СВЦЭМ!$B$39:$B$789,Y$83)+'СЕТ СН'!$H$11+СВЦЭМ!$D$10+'СЕТ СН'!$H$6-'СЕТ СН'!$H$23</f>
        <v>2098.8045037400002</v>
      </c>
    </row>
    <row r="109" spans="1:25" ht="15.75" x14ac:dyDescent="0.2">
      <c r="A109" s="35">
        <f t="shared" si="2"/>
        <v>45652</v>
      </c>
      <c r="B109" s="36">
        <f>SUMIFS(СВЦЭМ!$D$39:$D$789,СВЦЭМ!$A$39:$A$789,$A109,СВЦЭМ!$B$39:$B$789,B$83)+'СЕТ СН'!$H$11+СВЦЭМ!$D$10+'СЕТ СН'!$H$6-'СЕТ СН'!$H$23</f>
        <v>2242.63392832</v>
      </c>
      <c r="C109" s="36">
        <f>SUMIFS(СВЦЭМ!$D$39:$D$789,СВЦЭМ!$A$39:$A$789,$A109,СВЦЭМ!$B$39:$B$789,C$83)+'СЕТ СН'!$H$11+СВЦЭМ!$D$10+'СЕТ СН'!$H$6-'СЕТ СН'!$H$23</f>
        <v>2278.79026402</v>
      </c>
      <c r="D109" s="36">
        <f>SUMIFS(СВЦЭМ!$D$39:$D$789,СВЦЭМ!$A$39:$A$789,$A109,СВЦЭМ!$B$39:$B$789,D$83)+'СЕТ СН'!$H$11+СВЦЭМ!$D$10+'СЕТ СН'!$H$6-'СЕТ СН'!$H$23</f>
        <v>2303.7861205899999</v>
      </c>
      <c r="E109" s="36">
        <f>SUMIFS(СВЦЭМ!$D$39:$D$789,СВЦЭМ!$A$39:$A$789,$A109,СВЦЭМ!$B$39:$B$789,E$83)+'СЕТ СН'!$H$11+СВЦЭМ!$D$10+'СЕТ СН'!$H$6-'СЕТ СН'!$H$23</f>
        <v>2308.4499767299999</v>
      </c>
      <c r="F109" s="36">
        <f>SUMIFS(СВЦЭМ!$D$39:$D$789,СВЦЭМ!$A$39:$A$789,$A109,СВЦЭМ!$B$39:$B$789,F$83)+'СЕТ СН'!$H$11+СВЦЭМ!$D$10+'СЕТ СН'!$H$6-'СЕТ СН'!$H$23</f>
        <v>2304.3602493799999</v>
      </c>
      <c r="G109" s="36">
        <f>SUMIFS(СВЦЭМ!$D$39:$D$789,СВЦЭМ!$A$39:$A$789,$A109,СВЦЭМ!$B$39:$B$789,G$83)+'СЕТ СН'!$H$11+СВЦЭМ!$D$10+'СЕТ СН'!$H$6-'СЕТ СН'!$H$23</f>
        <v>2282.11500832</v>
      </c>
      <c r="H109" s="36">
        <f>SUMIFS(СВЦЭМ!$D$39:$D$789,СВЦЭМ!$A$39:$A$789,$A109,СВЦЭМ!$B$39:$B$789,H$83)+'СЕТ СН'!$H$11+СВЦЭМ!$D$10+'СЕТ СН'!$H$6-'СЕТ СН'!$H$23</f>
        <v>2204.7853262600001</v>
      </c>
      <c r="I109" s="36">
        <f>SUMIFS(СВЦЭМ!$D$39:$D$789,СВЦЭМ!$A$39:$A$789,$A109,СВЦЭМ!$B$39:$B$789,I$83)+'СЕТ СН'!$H$11+СВЦЭМ!$D$10+'СЕТ СН'!$H$6-'СЕТ СН'!$H$23</f>
        <v>2144.6821575100003</v>
      </c>
      <c r="J109" s="36">
        <f>SUMIFS(СВЦЭМ!$D$39:$D$789,СВЦЭМ!$A$39:$A$789,$A109,СВЦЭМ!$B$39:$B$789,J$83)+'СЕТ СН'!$H$11+СВЦЭМ!$D$10+'СЕТ СН'!$H$6-'СЕТ СН'!$H$23</f>
        <v>2112.3224400100003</v>
      </c>
      <c r="K109" s="36">
        <f>SUMIFS(СВЦЭМ!$D$39:$D$789,СВЦЭМ!$A$39:$A$789,$A109,СВЦЭМ!$B$39:$B$789,K$83)+'СЕТ СН'!$H$11+СВЦЭМ!$D$10+'СЕТ СН'!$H$6-'СЕТ СН'!$H$23</f>
        <v>2093.8184412300002</v>
      </c>
      <c r="L109" s="36">
        <f>SUMIFS(СВЦЭМ!$D$39:$D$789,СВЦЭМ!$A$39:$A$789,$A109,СВЦЭМ!$B$39:$B$789,L$83)+'СЕТ СН'!$H$11+СВЦЭМ!$D$10+'СЕТ СН'!$H$6-'СЕТ СН'!$H$23</f>
        <v>2093.1332209700004</v>
      </c>
      <c r="M109" s="36">
        <f>SUMIFS(СВЦЭМ!$D$39:$D$789,СВЦЭМ!$A$39:$A$789,$A109,СВЦЭМ!$B$39:$B$789,M$83)+'СЕТ СН'!$H$11+СВЦЭМ!$D$10+'СЕТ СН'!$H$6-'СЕТ СН'!$H$23</f>
        <v>2080.6266119400002</v>
      </c>
      <c r="N109" s="36">
        <f>SUMIFS(СВЦЭМ!$D$39:$D$789,СВЦЭМ!$A$39:$A$789,$A109,СВЦЭМ!$B$39:$B$789,N$83)+'СЕТ СН'!$H$11+СВЦЭМ!$D$10+'СЕТ СН'!$H$6-'СЕТ СН'!$H$23</f>
        <v>2081.9580891400001</v>
      </c>
      <c r="O109" s="36">
        <f>SUMIFS(СВЦЭМ!$D$39:$D$789,СВЦЭМ!$A$39:$A$789,$A109,СВЦЭМ!$B$39:$B$789,O$83)+'СЕТ СН'!$H$11+СВЦЭМ!$D$10+'СЕТ СН'!$H$6-'СЕТ СН'!$H$23</f>
        <v>2074.9527811300004</v>
      </c>
      <c r="P109" s="36">
        <f>SUMIFS(СВЦЭМ!$D$39:$D$789,СВЦЭМ!$A$39:$A$789,$A109,СВЦЭМ!$B$39:$B$789,P$83)+'СЕТ СН'!$H$11+СВЦЭМ!$D$10+'СЕТ СН'!$H$6-'СЕТ СН'!$H$23</f>
        <v>2086.68981076</v>
      </c>
      <c r="Q109" s="36">
        <f>SUMIFS(СВЦЭМ!$D$39:$D$789,СВЦЭМ!$A$39:$A$789,$A109,СВЦЭМ!$B$39:$B$789,Q$83)+'СЕТ СН'!$H$11+СВЦЭМ!$D$10+'СЕТ СН'!$H$6-'СЕТ СН'!$H$23</f>
        <v>2135.2692599200004</v>
      </c>
      <c r="R109" s="36">
        <f>SUMIFS(СВЦЭМ!$D$39:$D$789,СВЦЭМ!$A$39:$A$789,$A109,СВЦЭМ!$B$39:$B$789,R$83)+'СЕТ СН'!$H$11+СВЦЭМ!$D$10+'СЕТ СН'!$H$6-'СЕТ СН'!$H$23</f>
        <v>2094.5653502100004</v>
      </c>
      <c r="S109" s="36">
        <f>SUMIFS(СВЦЭМ!$D$39:$D$789,СВЦЭМ!$A$39:$A$789,$A109,СВЦЭМ!$B$39:$B$789,S$83)+'СЕТ СН'!$H$11+СВЦЭМ!$D$10+'СЕТ СН'!$H$6-'СЕТ СН'!$H$23</f>
        <v>2101.994639</v>
      </c>
      <c r="T109" s="36">
        <f>SUMIFS(СВЦЭМ!$D$39:$D$789,СВЦЭМ!$A$39:$A$789,$A109,СВЦЭМ!$B$39:$B$789,T$83)+'СЕТ СН'!$H$11+СВЦЭМ!$D$10+'СЕТ СН'!$H$6-'СЕТ СН'!$H$23</f>
        <v>2084.7482927700003</v>
      </c>
      <c r="U109" s="36">
        <f>SUMIFS(СВЦЭМ!$D$39:$D$789,СВЦЭМ!$A$39:$A$789,$A109,СВЦЭМ!$B$39:$B$789,U$83)+'СЕТ СН'!$H$11+СВЦЭМ!$D$10+'СЕТ СН'!$H$6-'СЕТ СН'!$H$23</f>
        <v>2097.6609677200004</v>
      </c>
      <c r="V109" s="36">
        <f>SUMIFS(СВЦЭМ!$D$39:$D$789,СВЦЭМ!$A$39:$A$789,$A109,СВЦЭМ!$B$39:$B$789,V$83)+'СЕТ СН'!$H$11+СВЦЭМ!$D$10+'СЕТ СН'!$H$6-'СЕТ СН'!$H$23</f>
        <v>2122.8397725200002</v>
      </c>
      <c r="W109" s="36">
        <f>SUMIFS(СВЦЭМ!$D$39:$D$789,СВЦЭМ!$A$39:$A$789,$A109,СВЦЭМ!$B$39:$B$789,W$83)+'СЕТ СН'!$H$11+СВЦЭМ!$D$10+'СЕТ СН'!$H$6-'СЕТ СН'!$H$23</f>
        <v>2133.00506494</v>
      </c>
      <c r="X109" s="36">
        <f>SUMIFS(СВЦЭМ!$D$39:$D$789,СВЦЭМ!$A$39:$A$789,$A109,СВЦЭМ!$B$39:$B$789,X$83)+'СЕТ СН'!$H$11+СВЦЭМ!$D$10+'СЕТ СН'!$H$6-'СЕТ СН'!$H$23</f>
        <v>2143.15931112</v>
      </c>
      <c r="Y109" s="36">
        <f>SUMIFS(СВЦЭМ!$D$39:$D$789,СВЦЭМ!$A$39:$A$789,$A109,СВЦЭМ!$B$39:$B$789,Y$83)+'СЕТ СН'!$H$11+СВЦЭМ!$D$10+'СЕТ СН'!$H$6-'СЕТ СН'!$H$23</f>
        <v>2158.7134616800004</v>
      </c>
    </row>
    <row r="110" spans="1:25" ht="15.75" x14ac:dyDescent="0.2">
      <c r="A110" s="35">
        <f t="shared" si="2"/>
        <v>45653</v>
      </c>
      <c r="B110" s="36">
        <f>SUMIFS(СВЦЭМ!$D$39:$D$789,СВЦЭМ!$A$39:$A$789,$A110,СВЦЭМ!$B$39:$B$789,B$83)+'СЕТ СН'!$H$11+СВЦЭМ!$D$10+'СЕТ СН'!$H$6-'СЕТ СН'!$H$23</f>
        <v>2254.8482399000004</v>
      </c>
      <c r="C110" s="36">
        <f>SUMIFS(СВЦЭМ!$D$39:$D$789,СВЦЭМ!$A$39:$A$789,$A110,СВЦЭМ!$B$39:$B$789,C$83)+'СЕТ СН'!$H$11+СВЦЭМ!$D$10+'СЕТ СН'!$H$6-'СЕТ СН'!$H$23</f>
        <v>2271.7357040000002</v>
      </c>
      <c r="D110" s="36">
        <f>SUMIFS(СВЦЭМ!$D$39:$D$789,СВЦЭМ!$A$39:$A$789,$A110,СВЦЭМ!$B$39:$B$789,D$83)+'СЕТ СН'!$H$11+СВЦЭМ!$D$10+'СЕТ СН'!$H$6-'СЕТ СН'!$H$23</f>
        <v>2282.6966063700002</v>
      </c>
      <c r="E110" s="36">
        <f>SUMIFS(СВЦЭМ!$D$39:$D$789,СВЦЭМ!$A$39:$A$789,$A110,СВЦЭМ!$B$39:$B$789,E$83)+'СЕТ СН'!$H$11+СВЦЭМ!$D$10+'СЕТ СН'!$H$6-'СЕТ СН'!$H$23</f>
        <v>2291.6265367899996</v>
      </c>
      <c r="F110" s="36">
        <f>SUMIFS(СВЦЭМ!$D$39:$D$789,СВЦЭМ!$A$39:$A$789,$A110,СВЦЭМ!$B$39:$B$789,F$83)+'СЕТ СН'!$H$11+СВЦЭМ!$D$10+'СЕТ СН'!$H$6-'СЕТ СН'!$H$23</f>
        <v>2284.3598337899998</v>
      </c>
      <c r="G110" s="36">
        <f>SUMIFS(СВЦЭМ!$D$39:$D$789,СВЦЭМ!$A$39:$A$789,$A110,СВЦЭМ!$B$39:$B$789,G$83)+'СЕТ СН'!$H$11+СВЦЭМ!$D$10+'СЕТ СН'!$H$6-'СЕТ СН'!$H$23</f>
        <v>2255.6375929000001</v>
      </c>
      <c r="H110" s="36">
        <f>SUMIFS(СВЦЭМ!$D$39:$D$789,СВЦЭМ!$A$39:$A$789,$A110,СВЦЭМ!$B$39:$B$789,H$83)+'СЕТ СН'!$H$11+СВЦЭМ!$D$10+'СЕТ СН'!$H$6-'СЕТ СН'!$H$23</f>
        <v>2181.1362026200004</v>
      </c>
      <c r="I110" s="36">
        <f>SUMIFS(СВЦЭМ!$D$39:$D$789,СВЦЭМ!$A$39:$A$789,$A110,СВЦЭМ!$B$39:$B$789,I$83)+'СЕТ СН'!$H$11+СВЦЭМ!$D$10+'СЕТ СН'!$H$6-'СЕТ СН'!$H$23</f>
        <v>2099.5958268300001</v>
      </c>
      <c r="J110" s="36">
        <f>SUMIFS(СВЦЭМ!$D$39:$D$789,СВЦЭМ!$A$39:$A$789,$A110,СВЦЭМ!$B$39:$B$789,J$83)+'СЕТ СН'!$H$11+СВЦЭМ!$D$10+'СЕТ СН'!$H$6-'СЕТ СН'!$H$23</f>
        <v>2075.1725450900003</v>
      </c>
      <c r="K110" s="36">
        <f>SUMIFS(СВЦЭМ!$D$39:$D$789,СВЦЭМ!$A$39:$A$789,$A110,СВЦЭМ!$B$39:$B$789,K$83)+'СЕТ СН'!$H$11+СВЦЭМ!$D$10+'СЕТ СН'!$H$6-'СЕТ СН'!$H$23</f>
        <v>2075.2897082900004</v>
      </c>
      <c r="L110" s="36">
        <f>SUMIFS(СВЦЭМ!$D$39:$D$789,СВЦЭМ!$A$39:$A$789,$A110,СВЦЭМ!$B$39:$B$789,L$83)+'СЕТ СН'!$H$11+СВЦЭМ!$D$10+'СЕТ СН'!$H$6-'СЕТ СН'!$H$23</f>
        <v>2095.8705158900002</v>
      </c>
      <c r="M110" s="36">
        <f>SUMIFS(СВЦЭМ!$D$39:$D$789,СВЦЭМ!$A$39:$A$789,$A110,СВЦЭМ!$B$39:$B$789,M$83)+'СЕТ СН'!$H$11+СВЦЭМ!$D$10+'СЕТ СН'!$H$6-'СЕТ СН'!$H$23</f>
        <v>2153.1341374100002</v>
      </c>
      <c r="N110" s="36">
        <f>SUMIFS(СВЦЭМ!$D$39:$D$789,СВЦЭМ!$A$39:$A$789,$A110,СВЦЭМ!$B$39:$B$789,N$83)+'СЕТ СН'!$H$11+СВЦЭМ!$D$10+'СЕТ СН'!$H$6-'СЕТ СН'!$H$23</f>
        <v>2174.1049032000001</v>
      </c>
      <c r="O110" s="36">
        <f>SUMIFS(СВЦЭМ!$D$39:$D$789,СВЦЭМ!$A$39:$A$789,$A110,СВЦЭМ!$B$39:$B$789,O$83)+'СЕТ СН'!$H$11+СВЦЭМ!$D$10+'СЕТ СН'!$H$6-'СЕТ СН'!$H$23</f>
        <v>2175.2908458100001</v>
      </c>
      <c r="P110" s="36">
        <f>SUMIFS(СВЦЭМ!$D$39:$D$789,СВЦЭМ!$A$39:$A$789,$A110,СВЦЭМ!$B$39:$B$789,P$83)+'СЕТ СН'!$H$11+СВЦЭМ!$D$10+'СЕТ СН'!$H$6-'СЕТ СН'!$H$23</f>
        <v>2163.3583762800004</v>
      </c>
      <c r="Q110" s="36">
        <f>SUMIFS(СВЦЭМ!$D$39:$D$789,СВЦЭМ!$A$39:$A$789,$A110,СВЦЭМ!$B$39:$B$789,Q$83)+'СЕТ СН'!$H$11+СВЦЭМ!$D$10+'СЕТ СН'!$H$6-'СЕТ СН'!$H$23</f>
        <v>2174.3862076600003</v>
      </c>
      <c r="R110" s="36">
        <f>SUMIFS(СВЦЭМ!$D$39:$D$789,СВЦЭМ!$A$39:$A$789,$A110,СВЦЭМ!$B$39:$B$789,R$83)+'СЕТ СН'!$H$11+СВЦЭМ!$D$10+'СЕТ СН'!$H$6-'СЕТ СН'!$H$23</f>
        <v>2166.1011719600001</v>
      </c>
      <c r="S110" s="36">
        <f>SUMIFS(СВЦЭМ!$D$39:$D$789,СВЦЭМ!$A$39:$A$789,$A110,СВЦЭМ!$B$39:$B$789,S$83)+'СЕТ СН'!$H$11+СВЦЭМ!$D$10+'СЕТ СН'!$H$6-'СЕТ СН'!$H$23</f>
        <v>2153.3607607100002</v>
      </c>
      <c r="T110" s="36">
        <f>SUMIFS(СВЦЭМ!$D$39:$D$789,СВЦЭМ!$A$39:$A$789,$A110,СВЦЭМ!$B$39:$B$789,T$83)+'СЕТ СН'!$H$11+СВЦЭМ!$D$10+'СЕТ СН'!$H$6-'СЕТ СН'!$H$23</f>
        <v>2126.3197178500004</v>
      </c>
      <c r="U110" s="36">
        <f>SUMIFS(СВЦЭМ!$D$39:$D$789,СВЦЭМ!$A$39:$A$789,$A110,СВЦЭМ!$B$39:$B$789,U$83)+'СЕТ СН'!$H$11+СВЦЭМ!$D$10+'СЕТ СН'!$H$6-'СЕТ СН'!$H$23</f>
        <v>2097.5579312100003</v>
      </c>
      <c r="V110" s="36">
        <f>SUMIFS(СВЦЭМ!$D$39:$D$789,СВЦЭМ!$A$39:$A$789,$A110,СВЦЭМ!$B$39:$B$789,V$83)+'СЕТ СН'!$H$11+СВЦЭМ!$D$10+'СЕТ СН'!$H$6-'СЕТ СН'!$H$23</f>
        <v>2106.79117124</v>
      </c>
      <c r="W110" s="36">
        <f>SUMIFS(СВЦЭМ!$D$39:$D$789,СВЦЭМ!$A$39:$A$789,$A110,СВЦЭМ!$B$39:$B$789,W$83)+'СЕТ СН'!$H$11+СВЦЭМ!$D$10+'СЕТ СН'!$H$6-'СЕТ СН'!$H$23</f>
        <v>2135.2342482700001</v>
      </c>
      <c r="X110" s="36">
        <f>SUMIFS(СВЦЭМ!$D$39:$D$789,СВЦЭМ!$A$39:$A$789,$A110,СВЦЭМ!$B$39:$B$789,X$83)+'СЕТ СН'!$H$11+СВЦЭМ!$D$10+'СЕТ СН'!$H$6-'СЕТ СН'!$H$23</f>
        <v>2176.75519123</v>
      </c>
      <c r="Y110" s="36">
        <f>SUMIFS(СВЦЭМ!$D$39:$D$789,СВЦЭМ!$A$39:$A$789,$A110,СВЦЭМ!$B$39:$B$789,Y$83)+'СЕТ СН'!$H$11+СВЦЭМ!$D$10+'СЕТ СН'!$H$6-'СЕТ СН'!$H$23</f>
        <v>2180.7524789500003</v>
      </c>
    </row>
    <row r="111" spans="1:25" ht="15.75" x14ac:dyDescent="0.2">
      <c r="A111" s="35">
        <f t="shared" si="2"/>
        <v>45654</v>
      </c>
      <c r="B111" s="36">
        <f>SUMIFS(СВЦЭМ!$D$39:$D$789,СВЦЭМ!$A$39:$A$789,$A111,СВЦЭМ!$B$39:$B$789,B$83)+'СЕТ СН'!$H$11+СВЦЭМ!$D$10+'СЕТ СН'!$H$6-'СЕТ СН'!$H$23</f>
        <v>2183.9281995600004</v>
      </c>
      <c r="C111" s="36">
        <f>SUMIFS(СВЦЭМ!$D$39:$D$789,СВЦЭМ!$A$39:$A$789,$A111,СВЦЭМ!$B$39:$B$789,C$83)+'СЕТ СН'!$H$11+СВЦЭМ!$D$10+'СЕТ СН'!$H$6-'СЕТ СН'!$H$23</f>
        <v>2221.5227186100001</v>
      </c>
      <c r="D111" s="36">
        <f>SUMIFS(СВЦЭМ!$D$39:$D$789,СВЦЭМ!$A$39:$A$789,$A111,СВЦЭМ!$B$39:$B$789,D$83)+'СЕТ СН'!$H$11+СВЦЭМ!$D$10+'СЕТ СН'!$H$6-'СЕТ СН'!$H$23</f>
        <v>2271.5209862900001</v>
      </c>
      <c r="E111" s="36">
        <f>SUMIFS(СВЦЭМ!$D$39:$D$789,СВЦЭМ!$A$39:$A$789,$A111,СВЦЭМ!$B$39:$B$789,E$83)+'СЕТ СН'!$H$11+СВЦЭМ!$D$10+'СЕТ СН'!$H$6-'СЕТ СН'!$H$23</f>
        <v>2290.1134429799999</v>
      </c>
      <c r="F111" s="36">
        <f>SUMIFS(СВЦЭМ!$D$39:$D$789,СВЦЭМ!$A$39:$A$789,$A111,СВЦЭМ!$B$39:$B$789,F$83)+'СЕТ СН'!$H$11+СВЦЭМ!$D$10+'СЕТ СН'!$H$6-'СЕТ СН'!$H$23</f>
        <v>2289.7653724000002</v>
      </c>
      <c r="G111" s="36">
        <f>SUMIFS(СВЦЭМ!$D$39:$D$789,СВЦЭМ!$A$39:$A$789,$A111,СВЦЭМ!$B$39:$B$789,G$83)+'СЕТ СН'!$H$11+СВЦЭМ!$D$10+'СЕТ СН'!$H$6-'СЕТ СН'!$H$23</f>
        <v>2262.3517097100003</v>
      </c>
      <c r="H111" s="36">
        <f>SUMIFS(СВЦЭМ!$D$39:$D$789,СВЦЭМ!$A$39:$A$789,$A111,СВЦЭМ!$B$39:$B$789,H$83)+'СЕТ СН'!$H$11+СВЦЭМ!$D$10+'СЕТ СН'!$H$6-'СЕТ СН'!$H$23</f>
        <v>2238.7806998300002</v>
      </c>
      <c r="I111" s="36">
        <f>SUMIFS(СВЦЭМ!$D$39:$D$789,СВЦЭМ!$A$39:$A$789,$A111,СВЦЭМ!$B$39:$B$789,I$83)+'СЕТ СН'!$H$11+СВЦЭМ!$D$10+'СЕТ СН'!$H$6-'СЕТ СН'!$H$23</f>
        <v>2170.2665580800003</v>
      </c>
      <c r="J111" s="36">
        <f>SUMIFS(СВЦЭМ!$D$39:$D$789,СВЦЭМ!$A$39:$A$789,$A111,СВЦЭМ!$B$39:$B$789,J$83)+'СЕТ СН'!$H$11+СВЦЭМ!$D$10+'СЕТ СН'!$H$6-'СЕТ СН'!$H$23</f>
        <v>2149.1582261400004</v>
      </c>
      <c r="K111" s="36">
        <f>SUMIFS(СВЦЭМ!$D$39:$D$789,СВЦЭМ!$A$39:$A$789,$A111,СВЦЭМ!$B$39:$B$789,K$83)+'СЕТ СН'!$H$11+СВЦЭМ!$D$10+'СЕТ СН'!$H$6-'СЕТ СН'!$H$23</f>
        <v>2130.7546593100001</v>
      </c>
      <c r="L111" s="36">
        <f>SUMIFS(СВЦЭМ!$D$39:$D$789,СВЦЭМ!$A$39:$A$789,$A111,СВЦЭМ!$B$39:$B$789,L$83)+'СЕТ СН'!$H$11+СВЦЭМ!$D$10+'СЕТ СН'!$H$6-'СЕТ СН'!$H$23</f>
        <v>2108.7479603700003</v>
      </c>
      <c r="M111" s="36">
        <f>SUMIFS(СВЦЭМ!$D$39:$D$789,СВЦЭМ!$A$39:$A$789,$A111,СВЦЭМ!$B$39:$B$789,M$83)+'СЕТ СН'!$H$11+СВЦЭМ!$D$10+'СЕТ СН'!$H$6-'СЕТ СН'!$H$23</f>
        <v>2162.4218688600004</v>
      </c>
      <c r="N111" s="36">
        <f>SUMIFS(СВЦЭМ!$D$39:$D$789,СВЦЭМ!$A$39:$A$789,$A111,СВЦЭМ!$B$39:$B$789,N$83)+'СЕТ СН'!$H$11+СВЦЭМ!$D$10+'СЕТ СН'!$H$6-'СЕТ СН'!$H$23</f>
        <v>2167.9732953100001</v>
      </c>
      <c r="O111" s="36">
        <f>SUMIFS(СВЦЭМ!$D$39:$D$789,СВЦЭМ!$A$39:$A$789,$A111,СВЦЭМ!$B$39:$B$789,O$83)+'СЕТ СН'!$H$11+СВЦЭМ!$D$10+'СЕТ СН'!$H$6-'СЕТ СН'!$H$23</f>
        <v>2175.16448089</v>
      </c>
      <c r="P111" s="36">
        <f>SUMIFS(СВЦЭМ!$D$39:$D$789,СВЦЭМ!$A$39:$A$789,$A111,СВЦЭМ!$B$39:$B$789,P$83)+'СЕТ СН'!$H$11+СВЦЭМ!$D$10+'СЕТ СН'!$H$6-'СЕТ СН'!$H$23</f>
        <v>2172.86435377</v>
      </c>
      <c r="Q111" s="36">
        <f>SUMIFS(СВЦЭМ!$D$39:$D$789,СВЦЭМ!$A$39:$A$789,$A111,СВЦЭМ!$B$39:$B$789,Q$83)+'СЕТ СН'!$H$11+СВЦЭМ!$D$10+'СЕТ СН'!$H$6-'СЕТ СН'!$H$23</f>
        <v>2184.3871197900003</v>
      </c>
      <c r="R111" s="36">
        <f>SUMIFS(СВЦЭМ!$D$39:$D$789,СВЦЭМ!$A$39:$A$789,$A111,СВЦЭМ!$B$39:$B$789,R$83)+'СЕТ СН'!$H$11+СВЦЭМ!$D$10+'СЕТ СН'!$H$6-'СЕТ СН'!$H$23</f>
        <v>2179.6848278900002</v>
      </c>
      <c r="S111" s="36">
        <f>SUMIFS(СВЦЭМ!$D$39:$D$789,СВЦЭМ!$A$39:$A$789,$A111,СВЦЭМ!$B$39:$B$789,S$83)+'СЕТ СН'!$H$11+СВЦЭМ!$D$10+'СЕТ СН'!$H$6-'СЕТ СН'!$H$23</f>
        <v>2154.2152218800002</v>
      </c>
      <c r="T111" s="36">
        <f>SUMIFS(СВЦЭМ!$D$39:$D$789,СВЦЭМ!$A$39:$A$789,$A111,СВЦЭМ!$B$39:$B$789,T$83)+'СЕТ СН'!$H$11+СВЦЭМ!$D$10+'СЕТ СН'!$H$6-'СЕТ СН'!$H$23</f>
        <v>2131.6912399300004</v>
      </c>
      <c r="U111" s="36">
        <f>SUMIFS(СВЦЭМ!$D$39:$D$789,СВЦЭМ!$A$39:$A$789,$A111,СВЦЭМ!$B$39:$B$789,U$83)+'СЕТ СН'!$H$11+СВЦЭМ!$D$10+'СЕТ СН'!$H$6-'СЕТ СН'!$H$23</f>
        <v>2146.7624449900004</v>
      </c>
      <c r="V111" s="36">
        <f>SUMIFS(СВЦЭМ!$D$39:$D$789,СВЦЭМ!$A$39:$A$789,$A111,СВЦЭМ!$B$39:$B$789,V$83)+'СЕТ СН'!$H$11+СВЦЭМ!$D$10+'СЕТ СН'!$H$6-'СЕТ СН'!$H$23</f>
        <v>2157.6657057500001</v>
      </c>
      <c r="W111" s="36">
        <f>SUMIFS(СВЦЭМ!$D$39:$D$789,СВЦЭМ!$A$39:$A$789,$A111,СВЦЭМ!$B$39:$B$789,W$83)+'СЕТ СН'!$H$11+СВЦЭМ!$D$10+'СЕТ СН'!$H$6-'СЕТ СН'!$H$23</f>
        <v>2166.3397992300002</v>
      </c>
      <c r="X111" s="36">
        <f>SUMIFS(СВЦЭМ!$D$39:$D$789,СВЦЭМ!$A$39:$A$789,$A111,СВЦЭМ!$B$39:$B$789,X$83)+'СЕТ СН'!$H$11+СВЦЭМ!$D$10+'СЕТ СН'!$H$6-'СЕТ СН'!$H$23</f>
        <v>2176.8944428</v>
      </c>
      <c r="Y111" s="36">
        <f>SUMIFS(СВЦЭМ!$D$39:$D$789,СВЦЭМ!$A$39:$A$789,$A111,СВЦЭМ!$B$39:$B$789,Y$83)+'СЕТ СН'!$H$11+СВЦЭМ!$D$10+'СЕТ СН'!$H$6-'СЕТ СН'!$H$23</f>
        <v>2246.99079678</v>
      </c>
    </row>
    <row r="112" spans="1:25" ht="15.75" x14ac:dyDescent="0.2">
      <c r="A112" s="35">
        <f t="shared" si="2"/>
        <v>45655</v>
      </c>
      <c r="B112" s="36">
        <f>SUMIFS(СВЦЭМ!$D$39:$D$789,СВЦЭМ!$A$39:$A$789,$A112,СВЦЭМ!$B$39:$B$789,B$83)+'СЕТ СН'!$H$11+СВЦЭМ!$D$10+'СЕТ СН'!$H$6-'СЕТ СН'!$H$23</f>
        <v>2120.8088015000003</v>
      </c>
      <c r="C112" s="36">
        <f>SUMIFS(СВЦЭМ!$D$39:$D$789,СВЦЭМ!$A$39:$A$789,$A112,СВЦЭМ!$B$39:$B$789,C$83)+'СЕТ СН'!$H$11+СВЦЭМ!$D$10+'СЕТ СН'!$H$6-'СЕТ СН'!$H$23</f>
        <v>2156.1222558700001</v>
      </c>
      <c r="D112" s="36">
        <f>SUMIFS(СВЦЭМ!$D$39:$D$789,СВЦЭМ!$A$39:$A$789,$A112,СВЦЭМ!$B$39:$B$789,D$83)+'СЕТ СН'!$H$11+СВЦЭМ!$D$10+'СЕТ СН'!$H$6-'СЕТ СН'!$H$23</f>
        <v>2259.23518504</v>
      </c>
      <c r="E112" s="36">
        <f>SUMIFS(СВЦЭМ!$D$39:$D$789,СВЦЭМ!$A$39:$A$789,$A112,СВЦЭМ!$B$39:$B$789,E$83)+'СЕТ СН'!$H$11+СВЦЭМ!$D$10+'СЕТ СН'!$H$6-'СЕТ СН'!$H$23</f>
        <v>2294.4887630799999</v>
      </c>
      <c r="F112" s="36">
        <f>SUMIFS(СВЦЭМ!$D$39:$D$789,СВЦЭМ!$A$39:$A$789,$A112,СВЦЭМ!$B$39:$B$789,F$83)+'СЕТ СН'!$H$11+СВЦЭМ!$D$10+'СЕТ СН'!$H$6-'СЕТ СН'!$H$23</f>
        <v>2301.6947523299996</v>
      </c>
      <c r="G112" s="36">
        <f>SUMIFS(СВЦЭМ!$D$39:$D$789,СВЦЭМ!$A$39:$A$789,$A112,СВЦЭМ!$B$39:$B$789,G$83)+'СЕТ СН'!$H$11+СВЦЭМ!$D$10+'СЕТ СН'!$H$6-'СЕТ СН'!$H$23</f>
        <v>2299.2061565499998</v>
      </c>
      <c r="H112" s="36">
        <f>SUMIFS(СВЦЭМ!$D$39:$D$789,СВЦЭМ!$A$39:$A$789,$A112,СВЦЭМ!$B$39:$B$789,H$83)+'СЕТ СН'!$H$11+СВЦЭМ!$D$10+'СЕТ СН'!$H$6-'СЕТ СН'!$H$23</f>
        <v>2259.8146808600004</v>
      </c>
      <c r="I112" s="36">
        <f>SUMIFS(СВЦЭМ!$D$39:$D$789,СВЦЭМ!$A$39:$A$789,$A112,СВЦЭМ!$B$39:$B$789,I$83)+'СЕТ СН'!$H$11+СВЦЭМ!$D$10+'СЕТ СН'!$H$6-'СЕТ СН'!$H$23</f>
        <v>2191.6752177000003</v>
      </c>
      <c r="J112" s="36">
        <f>SUMIFS(СВЦЭМ!$D$39:$D$789,СВЦЭМ!$A$39:$A$789,$A112,СВЦЭМ!$B$39:$B$789,J$83)+'СЕТ СН'!$H$11+СВЦЭМ!$D$10+'СЕТ СН'!$H$6-'СЕТ СН'!$H$23</f>
        <v>2167.7221246500003</v>
      </c>
      <c r="K112" s="36">
        <f>SUMIFS(СВЦЭМ!$D$39:$D$789,СВЦЭМ!$A$39:$A$789,$A112,СВЦЭМ!$B$39:$B$789,K$83)+'СЕТ СН'!$H$11+СВЦЭМ!$D$10+'СЕТ СН'!$H$6-'СЕТ СН'!$H$23</f>
        <v>2088.7344942300001</v>
      </c>
      <c r="L112" s="36">
        <f>SUMIFS(СВЦЭМ!$D$39:$D$789,СВЦЭМ!$A$39:$A$789,$A112,СВЦЭМ!$B$39:$B$789,L$83)+'СЕТ СН'!$H$11+СВЦЭМ!$D$10+'СЕТ СН'!$H$6-'СЕТ СН'!$H$23</f>
        <v>2064.6379675900002</v>
      </c>
      <c r="M112" s="36">
        <f>SUMIFS(СВЦЭМ!$D$39:$D$789,СВЦЭМ!$A$39:$A$789,$A112,СВЦЭМ!$B$39:$B$789,M$83)+'СЕТ СН'!$H$11+СВЦЭМ!$D$10+'СЕТ СН'!$H$6-'СЕТ СН'!$H$23</f>
        <v>2049.3983852300003</v>
      </c>
      <c r="N112" s="36">
        <f>SUMIFS(СВЦЭМ!$D$39:$D$789,СВЦЭМ!$A$39:$A$789,$A112,СВЦЭМ!$B$39:$B$789,N$83)+'СЕТ СН'!$H$11+СВЦЭМ!$D$10+'СЕТ СН'!$H$6-'СЕТ СН'!$H$23</f>
        <v>2029.7832052800002</v>
      </c>
      <c r="O112" s="36">
        <f>SUMIFS(СВЦЭМ!$D$39:$D$789,СВЦЭМ!$A$39:$A$789,$A112,СВЦЭМ!$B$39:$B$789,O$83)+'СЕТ СН'!$H$11+СВЦЭМ!$D$10+'СЕТ СН'!$H$6-'СЕТ СН'!$H$23</f>
        <v>2066.1878171600001</v>
      </c>
      <c r="P112" s="36">
        <f>SUMIFS(СВЦЭМ!$D$39:$D$789,СВЦЭМ!$A$39:$A$789,$A112,СВЦЭМ!$B$39:$B$789,P$83)+'СЕТ СН'!$H$11+СВЦЭМ!$D$10+'СЕТ СН'!$H$6-'СЕТ СН'!$H$23</f>
        <v>2076.1655072100002</v>
      </c>
      <c r="Q112" s="36">
        <f>SUMIFS(СВЦЭМ!$D$39:$D$789,СВЦЭМ!$A$39:$A$789,$A112,СВЦЭМ!$B$39:$B$789,Q$83)+'СЕТ СН'!$H$11+СВЦЭМ!$D$10+'СЕТ СН'!$H$6-'СЕТ СН'!$H$23</f>
        <v>2116.8031653900002</v>
      </c>
      <c r="R112" s="36">
        <f>SUMIFS(СВЦЭМ!$D$39:$D$789,СВЦЭМ!$A$39:$A$789,$A112,СВЦЭМ!$B$39:$B$789,R$83)+'СЕТ СН'!$H$11+СВЦЭМ!$D$10+'СЕТ СН'!$H$6-'СЕТ СН'!$H$23</f>
        <v>2088.0797983500001</v>
      </c>
      <c r="S112" s="36">
        <f>SUMIFS(СВЦЭМ!$D$39:$D$789,СВЦЭМ!$A$39:$A$789,$A112,СВЦЭМ!$B$39:$B$789,S$83)+'СЕТ СН'!$H$11+СВЦЭМ!$D$10+'СЕТ СН'!$H$6-'СЕТ СН'!$H$23</f>
        <v>2031.6622435100001</v>
      </c>
      <c r="T112" s="36">
        <f>SUMIFS(СВЦЭМ!$D$39:$D$789,СВЦЭМ!$A$39:$A$789,$A112,СВЦЭМ!$B$39:$B$789,T$83)+'СЕТ СН'!$H$11+СВЦЭМ!$D$10+'СЕТ СН'!$H$6-'СЕТ СН'!$H$23</f>
        <v>1992.59015305</v>
      </c>
      <c r="U112" s="36">
        <f>SUMIFS(СВЦЭМ!$D$39:$D$789,СВЦЭМ!$A$39:$A$789,$A112,СВЦЭМ!$B$39:$B$789,U$83)+'СЕТ СН'!$H$11+СВЦЭМ!$D$10+'СЕТ СН'!$H$6-'СЕТ СН'!$H$23</f>
        <v>1980.3237477700002</v>
      </c>
      <c r="V112" s="36">
        <f>SUMIFS(СВЦЭМ!$D$39:$D$789,СВЦЭМ!$A$39:$A$789,$A112,СВЦЭМ!$B$39:$B$789,V$83)+'СЕТ СН'!$H$11+СВЦЭМ!$D$10+'СЕТ СН'!$H$6-'СЕТ СН'!$H$23</f>
        <v>2012.39457154</v>
      </c>
      <c r="W112" s="36">
        <f>SUMIFS(СВЦЭМ!$D$39:$D$789,СВЦЭМ!$A$39:$A$789,$A112,СВЦЭМ!$B$39:$B$789,W$83)+'СЕТ СН'!$H$11+СВЦЭМ!$D$10+'СЕТ СН'!$H$6-'СЕТ СН'!$H$23</f>
        <v>2040.1798275000001</v>
      </c>
      <c r="X112" s="36">
        <f>SUMIFS(СВЦЭМ!$D$39:$D$789,СВЦЭМ!$A$39:$A$789,$A112,СВЦЭМ!$B$39:$B$789,X$83)+'СЕТ СН'!$H$11+СВЦЭМ!$D$10+'СЕТ СН'!$H$6-'СЕТ СН'!$H$23</f>
        <v>2077.1079700300002</v>
      </c>
      <c r="Y112" s="36">
        <f>SUMIFS(СВЦЭМ!$D$39:$D$789,СВЦЭМ!$A$39:$A$789,$A112,СВЦЭМ!$B$39:$B$789,Y$83)+'СЕТ СН'!$H$11+СВЦЭМ!$D$10+'СЕТ СН'!$H$6-'СЕТ СН'!$H$23</f>
        <v>2102.91832948</v>
      </c>
    </row>
    <row r="113" spans="1:32" ht="15.75" x14ac:dyDescent="0.2">
      <c r="A113" s="35">
        <f t="shared" si="2"/>
        <v>45656</v>
      </c>
      <c r="B113" s="36">
        <f>SUMIFS(СВЦЭМ!$D$39:$D$789,СВЦЭМ!$A$39:$A$789,$A113,СВЦЭМ!$B$39:$B$789,B$83)+'СЕТ СН'!$H$11+СВЦЭМ!$D$10+'СЕТ СН'!$H$6-'СЕТ СН'!$H$23</f>
        <v>2282.3099806499999</v>
      </c>
      <c r="C113" s="36">
        <f>SUMIFS(СВЦЭМ!$D$39:$D$789,СВЦЭМ!$A$39:$A$789,$A113,СВЦЭМ!$B$39:$B$789,C$83)+'СЕТ СН'!$H$11+СВЦЭМ!$D$10+'СЕТ СН'!$H$6-'СЕТ СН'!$H$23</f>
        <v>2336.5166074899998</v>
      </c>
      <c r="D113" s="36">
        <f>SUMIFS(СВЦЭМ!$D$39:$D$789,СВЦЭМ!$A$39:$A$789,$A113,СВЦЭМ!$B$39:$B$789,D$83)+'СЕТ СН'!$H$11+СВЦЭМ!$D$10+'СЕТ СН'!$H$6-'СЕТ СН'!$H$23</f>
        <v>2355.4176918200001</v>
      </c>
      <c r="E113" s="36">
        <f>SUMIFS(СВЦЭМ!$D$39:$D$789,СВЦЭМ!$A$39:$A$789,$A113,СВЦЭМ!$B$39:$B$789,E$83)+'СЕТ СН'!$H$11+СВЦЭМ!$D$10+'СЕТ СН'!$H$6-'СЕТ СН'!$H$23</f>
        <v>2370.9149933899998</v>
      </c>
      <c r="F113" s="36">
        <f>SUMIFS(СВЦЭМ!$D$39:$D$789,СВЦЭМ!$A$39:$A$789,$A113,СВЦЭМ!$B$39:$B$789,F$83)+'СЕТ СН'!$H$11+СВЦЭМ!$D$10+'СЕТ СН'!$H$6-'СЕТ СН'!$H$23</f>
        <v>2375.1834917399997</v>
      </c>
      <c r="G113" s="36">
        <f>SUMIFS(СВЦЭМ!$D$39:$D$789,СВЦЭМ!$A$39:$A$789,$A113,СВЦЭМ!$B$39:$B$789,G$83)+'СЕТ СН'!$H$11+СВЦЭМ!$D$10+'СЕТ СН'!$H$6-'СЕТ СН'!$H$23</f>
        <v>2372.7568659799999</v>
      </c>
      <c r="H113" s="36">
        <f>SUMIFS(СВЦЭМ!$D$39:$D$789,СВЦЭМ!$A$39:$A$789,$A113,СВЦЭМ!$B$39:$B$789,H$83)+'СЕТ СН'!$H$11+СВЦЭМ!$D$10+'СЕТ СН'!$H$6-'СЕТ СН'!$H$23</f>
        <v>2357.2145588899998</v>
      </c>
      <c r="I113" s="36">
        <f>SUMIFS(СВЦЭМ!$D$39:$D$789,СВЦЭМ!$A$39:$A$789,$A113,СВЦЭМ!$B$39:$B$789,I$83)+'СЕТ СН'!$H$11+СВЦЭМ!$D$10+'СЕТ СН'!$H$6-'СЕТ СН'!$H$23</f>
        <v>2330.6340914299999</v>
      </c>
      <c r="J113" s="36">
        <f>SUMIFS(СВЦЭМ!$D$39:$D$789,СВЦЭМ!$A$39:$A$789,$A113,СВЦЭМ!$B$39:$B$789,J$83)+'СЕТ СН'!$H$11+СВЦЭМ!$D$10+'СЕТ СН'!$H$6-'СЕТ СН'!$H$23</f>
        <v>2284.1926774499998</v>
      </c>
      <c r="K113" s="36">
        <f>SUMIFS(СВЦЭМ!$D$39:$D$789,СВЦЭМ!$A$39:$A$789,$A113,СВЦЭМ!$B$39:$B$789,K$83)+'СЕТ СН'!$H$11+СВЦЭМ!$D$10+'СЕТ СН'!$H$6-'СЕТ СН'!$H$23</f>
        <v>2193.6069717300002</v>
      </c>
      <c r="L113" s="36">
        <f>SUMIFS(СВЦЭМ!$D$39:$D$789,СВЦЭМ!$A$39:$A$789,$A113,СВЦЭМ!$B$39:$B$789,L$83)+'СЕТ СН'!$H$11+СВЦЭМ!$D$10+'СЕТ СН'!$H$6-'СЕТ СН'!$H$23</f>
        <v>2188.4486310700004</v>
      </c>
      <c r="M113" s="36">
        <f>SUMIFS(СВЦЭМ!$D$39:$D$789,СВЦЭМ!$A$39:$A$789,$A113,СВЦЭМ!$B$39:$B$789,M$83)+'СЕТ СН'!$H$11+СВЦЭМ!$D$10+'СЕТ СН'!$H$6-'СЕТ СН'!$H$23</f>
        <v>2187.6415364100003</v>
      </c>
      <c r="N113" s="36">
        <f>SUMIFS(СВЦЭМ!$D$39:$D$789,СВЦЭМ!$A$39:$A$789,$A113,СВЦЭМ!$B$39:$B$789,N$83)+'СЕТ СН'!$H$11+СВЦЭМ!$D$10+'СЕТ СН'!$H$6-'СЕТ СН'!$H$23</f>
        <v>2170.4907298100002</v>
      </c>
      <c r="O113" s="36">
        <f>SUMIFS(СВЦЭМ!$D$39:$D$789,СВЦЭМ!$A$39:$A$789,$A113,СВЦЭМ!$B$39:$B$789,O$83)+'СЕТ СН'!$H$11+СВЦЭМ!$D$10+'СЕТ СН'!$H$6-'СЕТ СН'!$H$23</f>
        <v>2188.5773861600001</v>
      </c>
      <c r="P113" s="36">
        <f>SUMIFS(СВЦЭМ!$D$39:$D$789,СВЦЭМ!$A$39:$A$789,$A113,СВЦЭМ!$B$39:$B$789,P$83)+'СЕТ СН'!$H$11+СВЦЭМ!$D$10+'СЕТ СН'!$H$6-'СЕТ СН'!$H$23</f>
        <v>2200.4321625500002</v>
      </c>
      <c r="Q113" s="36">
        <f>SUMIFS(СВЦЭМ!$D$39:$D$789,СВЦЭМ!$A$39:$A$789,$A113,СВЦЭМ!$B$39:$B$789,Q$83)+'СЕТ СН'!$H$11+СВЦЭМ!$D$10+'СЕТ СН'!$H$6-'СЕТ СН'!$H$23</f>
        <v>2201.7034171600003</v>
      </c>
      <c r="R113" s="36">
        <f>SUMIFS(СВЦЭМ!$D$39:$D$789,СВЦЭМ!$A$39:$A$789,$A113,СВЦЭМ!$B$39:$B$789,R$83)+'СЕТ СН'!$H$11+СВЦЭМ!$D$10+'СЕТ СН'!$H$6-'СЕТ СН'!$H$23</f>
        <v>2191.8606680600001</v>
      </c>
      <c r="S113" s="36">
        <f>SUMIFS(СВЦЭМ!$D$39:$D$789,СВЦЭМ!$A$39:$A$789,$A113,СВЦЭМ!$B$39:$B$789,S$83)+'СЕТ СН'!$H$11+СВЦЭМ!$D$10+'СЕТ СН'!$H$6-'СЕТ СН'!$H$23</f>
        <v>2156.8614808400002</v>
      </c>
      <c r="T113" s="36">
        <f>SUMIFS(СВЦЭМ!$D$39:$D$789,СВЦЭМ!$A$39:$A$789,$A113,СВЦЭМ!$B$39:$B$789,T$83)+'СЕТ СН'!$H$11+СВЦЭМ!$D$10+'СЕТ СН'!$H$6-'СЕТ СН'!$H$23</f>
        <v>2127.5246961500002</v>
      </c>
      <c r="U113" s="36">
        <f>SUMIFS(СВЦЭМ!$D$39:$D$789,СВЦЭМ!$A$39:$A$789,$A113,СВЦЭМ!$B$39:$B$789,U$83)+'СЕТ СН'!$H$11+СВЦЭМ!$D$10+'СЕТ СН'!$H$6-'СЕТ СН'!$H$23</f>
        <v>2133.5688793000004</v>
      </c>
      <c r="V113" s="36">
        <f>SUMIFS(СВЦЭМ!$D$39:$D$789,СВЦЭМ!$A$39:$A$789,$A113,СВЦЭМ!$B$39:$B$789,V$83)+'СЕТ СН'!$H$11+СВЦЭМ!$D$10+'СЕТ СН'!$H$6-'СЕТ СН'!$H$23</f>
        <v>2146.1606964300004</v>
      </c>
      <c r="W113" s="36">
        <f>SUMIFS(СВЦЭМ!$D$39:$D$789,СВЦЭМ!$A$39:$A$789,$A113,СВЦЭМ!$B$39:$B$789,W$83)+'СЕТ СН'!$H$11+СВЦЭМ!$D$10+'СЕТ СН'!$H$6-'СЕТ СН'!$H$23</f>
        <v>2157.3649449900004</v>
      </c>
      <c r="X113" s="36">
        <f>SUMIFS(СВЦЭМ!$D$39:$D$789,СВЦЭМ!$A$39:$A$789,$A113,СВЦЭМ!$B$39:$B$789,X$83)+'СЕТ СН'!$H$11+СВЦЭМ!$D$10+'СЕТ СН'!$H$6-'СЕТ СН'!$H$23</f>
        <v>2190.1101399300001</v>
      </c>
      <c r="Y113" s="36">
        <f>SUMIFS(СВЦЭМ!$D$39:$D$789,СВЦЭМ!$A$39:$A$789,$A113,СВЦЭМ!$B$39:$B$789,Y$83)+'СЕТ СН'!$H$11+СВЦЭМ!$D$10+'СЕТ СН'!$H$6-'СЕТ СН'!$H$23</f>
        <v>2198.0517192400002</v>
      </c>
    </row>
    <row r="114" spans="1:32" ht="15.75" x14ac:dyDescent="0.2">
      <c r="A114" s="35">
        <f t="shared" si="2"/>
        <v>45657</v>
      </c>
      <c r="B114" s="36">
        <f>SUMIFS(СВЦЭМ!$D$39:$D$789,СВЦЭМ!$A$39:$A$789,$A114,СВЦЭМ!$B$39:$B$789,B$83)+'СЕТ СН'!$H$11+СВЦЭМ!$D$10+'СЕТ СН'!$H$6-'СЕТ СН'!$H$23</f>
        <v>2224.1099550700001</v>
      </c>
      <c r="C114" s="36">
        <f>SUMIFS(СВЦЭМ!$D$39:$D$789,СВЦЭМ!$A$39:$A$789,$A114,СВЦЭМ!$B$39:$B$789,C$83)+'СЕТ СН'!$H$11+СВЦЭМ!$D$10+'СЕТ СН'!$H$6-'СЕТ СН'!$H$23</f>
        <v>2292.37237035</v>
      </c>
      <c r="D114" s="36">
        <f>SUMIFS(СВЦЭМ!$D$39:$D$789,СВЦЭМ!$A$39:$A$789,$A114,СВЦЭМ!$B$39:$B$789,D$83)+'СЕТ СН'!$H$11+СВЦЭМ!$D$10+'СЕТ СН'!$H$6-'СЕТ СН'!$H$23</f>
        <v>2312.1635764399998</v>
      </c>
      <c r="E114" s="36">
        <f>SUMIFS(СВЦЭМ!$D$39:$D$789,СВЦЭМ!$A$39:$A$789,$A114,СВЦЭМ!$B$39:$B$789,E$83)+'СЕТ СН'!$H$11+СВЦЭМ!$D$10+'СЕТ СН'!$H$6-'СЕТ СН'!$H$23</f>
        <v>2354.5361452299999</v>
      </c>
      <c r="F114" s="36">
        <f>SUMIFS(СВЦЭМ!$D$39:$D$789,СВЦЭМ!$A$39:$A$789,$A114,СВЦЭМ!$B$39:$B$789,F$83)+'СЕТ СН'!$H$11+СВЦЭМ!$D$10+'СЕТ СН'!$H$6-'СЕТ СН'!$H$23</f>
        <v>2359.9881125799998</v>
      </c>
      <c r="G114" s="36">
        <f>SUMIFS(СВЦЭМ!$D$39:$D$789,СВЦЭМ!$A$39:$A$789,$A114,СВЦЭМ!$B$39:$B$789,G$83)+'СЕТ СН'!$H$11+СВЦЭМ!$D$10+'СЕТ СН'!$H$6-'СЕТ СН'!$H$23</f>
        <v>2342.2344076300001</v>
      </c>
      <c r="H114" s="36">
        <f>SUMIFS(СВЦЭМ!$D$39:$D$789,СВЦЭМ!$A$39:$A$789,$A114,СВЦЭМ!$B$39:$B$789,H$83)+'СЕТ СН'!$H$11+СВЦЭМ!$D$10+'СЕТ СН'!$H$6-'СЕТ СН'!$H$23</f>
        <v>2335.1033106899999</v>
      </c>
      <c r="I114" s="36">
        <f>SUMIFS(СВЦЭМ!$D$39:$D$789,СВЦЭМ!$A$39:$A$789,$A114,СВЦЭМ!$B$39:$B$789,I$83)+'СЕТ СН'!$H$11+СВЦЭМ!$D$10+'СЕТ СН'!$H$6-'СЕТ СН'!$H$23</f>
        <v>2313.6890107299996</v>
      </c>
      <c r="J114" s="36">
        <f>SUMIFS(СВЦЭМ!$D$39:$D$789,СВЦЭМ!$A$39:$A$789,$A114,СВЦЭМ!$B$39:$B$789,J$83)+'СЕТ СН'!$H$11+СВЦЭМ!$D$10+'СЕТ СН'!$H$6-'СЕТ СН'!$H$23</f>
        <v>2211.1192738300001</v>
      </c>
      <c r="K114" s="36">
        <f>SUMIFS(СВЦЭМ!$D$39:$D$789,СВЦЭМ!$A$39:$A$789,$A114,СВЦЭМ!$B$39:$B$789,K$83)+'СЕТ СН'!$H$11+СВЦЭМ!$D$10+'СЕТ СН'!$H$6-'СЕТ СН'!$H$23</f>
        <v>2166.6057925900004</v>
      </c>
      <c r="L114" s="36">
        <f>SUMIFS(СВЦЭМ!$D$39:$D$789,СВЦЭМ!$A$39:$A$789,$A114,СВЦЭМ!$B$39:$B$789,L$83)+'СЕТ СН'!$H$11+СВЦЭМ!$D$10+'СЕТ СН'!$H$6-'СЕТ СН'!$H$23</f>
        <v>2138.6735410900001</v>
      </c>
      <c r="M114" s="36">
        <f>SUMIFS(СВЦЭМ!$D$39:$D$789,СВЦЭМ!$A$39:$A$789,$A114,СВЦЭМ!$B$39:$B$789,M$83)+'СЕТ СН'!$H$11+СВЦЭМ!$D$10+'СЕТ СН'!$H$6-'СЕТ СН'!$H$23</f>
        <v>2111.6396056400004</v>
      </c>
      <c r="N114" s="36">
        <f>SUMIFS(СВЦЭМ!$D$39:$D$789,СВЦЭМ!$A$39:$A$789,$A114,СВЦЭМ!$B$39:$B$789,N$83)+'СЕТ СН'!$H$11+СВЦЭМ!$D$10+'СЕТ СН'!$H$6-'СЕТ СН'!$H$23</f>
        <v>2111.84191134</v>
      </c>
      <c r="O114" s="36">
        <f>SUMIFS(СВЦЭМ!$D$39:$D$789,СВЦЭМ!$A$39:$A$789,$A114,СВЦЭМ!$B$39:$B$789,O$83)+'СЕТ СН'!$H$11+СВЦЭМ!$D$10+'СЕТ СН'!$H$6-'СЕТ СН'!$H$23</f>
        <v>2138.85427127</v>
      </c>
      <c r="P114" s="36">
        <f>SUMIFS(СВЦЭМ!$D$39:$D$789,СВЦЭМ!$A$39:$A$789,$A114,СВЦЭМ!$B$39:$B$789,P$83)+'СЕТ СН'!$H$11+СВЦЭМ!$D$10+'СЕТ СН'!$H$6-'СЕТ СН'!$H$23</f>
        <v>2129.0070595800003</v>
      </c>
      <c r="Q114" s="36">
        <f>SUMIFS(СВЦЭМ!$D$39:$D$789,СВЦЭМ!$A$39:$A$789,$A114,СВЦЭМ!$B$39:$B$789,Q$83)+'СЕТ СН'!$H$11+СВЦЭМ!$D$10+'СЕТ СН'!$H$6-'СЕТ СН'!$H$23</f>
        <v>2123.3344511</v>
      </c>
      <c r="R114" s="36">
        <f>SUMIFS(СВЦЭМ!$D$39:$D$789,СВЦЭМ!$A$39:$A$789,$A114,СВЦЭМ!$B$39:$B$789,R$83)+'СЕТ СН'!$H$11+СВЦЭМ!$D$10+'СЕТ СН'!$H$6-'СЕТ СН'!$H$23</f>
        <v>2101.85762785</v>
      </c>
      <c r="S114" s="36">
        <f>SUMIFS(СВЦЭМ!$D$39:$D$789,СВЦЭМ!$A$39:$A$789,$A114,СВЦЭМ!$B$39:$B$789,S$83)+'СЕТ СН'!$H$11+СВЦЭМ!$D$10+'СЕТ СН'!$H$6-'СЕТ СН'!$H$23</f>
        <v>2080.2518814300001</v>
      </c>
      <c r="T114" s="36">
        <f>SUMIFS(СВЦЭМ!$D$39:$D$789,СВЦЭМ!$A$39:$A$789,$A114,СВЦЭМ!$B$39:$B$789,T$83)+'СЕТ СН'!$H$11+СВЦЭМ!$D$10+'СЕТ СН'!$H$6-'СЕТ СН'!$H$23</f>
        <v>2042.8399673600002</v>
      </c>
      <c r="U114" s="36">
        <f>SUMIFS(СВЦЭМ!$D$39:$D$789,СВЦЭМ!$A$39:$A$789,$A114,СВЦЭМ!$B$39:$B$789,U$83)+'СЕТ СН'!$H$11+СВЦЭМ!$D$10+'СЕТ СН'!$H$6-'СЕТ СН'!$H$23</f>
        <v>2029.2118232800001</v>
      </c>
      <c r="V114" s="36">
        <f>SUMIFS(СВЦЭМ!$D$39:$D$789,СВЦЭМ!$A$39:$A$789,$A114,СВЦЭМ!$B$39:$B$789,V$83)+'СЕТ СН'!$H$11+СВЦЭМ!$D$10+'СЕТ СН'!$H$6-'СЕТ СН'!$H$23</f>
        <v>2057.1836703200001</v>
      </c>
      <c r="W114" s="36">
        <f>SUMIFS(СВЦЭМ!$D$39:$D$789,СВЦЭМ!$A$39:$A$789,$A114,СВЦЭМ!$B$39:$B$789,W$83)+'СЕТ СН'!$H$11+СВЦЭМ!$D$10+'СЕТ СН'!$H$6-'СЕТ СН'!$H$23</f>
        <v>2107.3861641400003</v>
      </c>
      <c r="X114" s="36">
        <f>SUMIFS(СВЦЭМ!$D$39:$D$789,СВЦЭМ!$A$39:$A$789,$A114,СВЦЭМ!$B$39:$B$789,X$83)+'СЕТ СН'!$H$11+СВЦЭМ!$D$10+'СЕТ СН'!$H$6-'СЕТ СН'!$H$23</f>
        <v>2133.5665629500004</v>
      </c>
      <c r="Y114" s="36">
        <f>SUMIFS(СВЦЭМ!$D$39:$D$789,СВЦЭМ!$A$39:$A$789,$A114,СВЦЭМ!$B$39:$B$789,Y$83)+'СЕТ СН'!$H$11+СВЦЭМ!$D$10+'СЕТ СН'!$H$6-'СЕТ СН'!$H$23</f>
        <v>2168.8982062600003</v>
      </c>
      <c r="Z114" s="36">
        <f>SUMIFS(СВЦЭМ!$D$39:$D$789,СВЦЭМ!$A$39:$A$789,$A114,СВЦЭМ!$B$39:$B$789,Z$83)+'СЕТ СН'!$H$11+СВЦЭМ!$D$10+'СЕТ СН'!$H$6-'СЕТ СН'!$H$23</f>
        <v>2210.9529907300002</v>
      </c>
      <c r="AA114" s="36">
        <f>SUMIFS(СВЦЭМ!$D$39:$D$789,СВЦЭМ!$A$39:$A$789,$A114,СВЦЭМ!$B$39:$B$789,AA$83)+'СЕТ СН'!$H$11+СВЦЭМ!$D$10+'СЕТ СН'!$H$6-'СЕТ СН'!$H$23</f>
        <v>2233.9456179400004</v>
      </c>
      <c r="AB114" s="36">
        <f>SUMIFS(СВЦЭМ!$D$39:$D$789,СВЦЭМ!$A$39:$A$789,$A114,СВЦЭМ!$B$39:$B$789,AB$83)+'СЕТ СН'!$H$11+СВЦЭМ!$D$10+'СЕТ СН'!$H$6-'СЕТ СН'!$H$23</f>
        <v>2247.4529832200001</v>
      </c>
      <c r="AC114" s="36">
        <f>SUMIFS(СВЦЭМ!$D$39:$D$789,СВЦЭМ!$A$39:$A$789,$A114,СВЦЭМ!$B$39:$B$789,AC$83)+'СЕТ СН'!$H$11+СВЦЭМ!$D$10+'СЕТ СН'!$H$6-'СЕТ СН'!$H$23</f>
        <v>2255.0203924100001</v>
      </c>
      <c r="AD114" s="36">
        <f>SUMIFS(СВЦЭМ!$D$39:$D$789,СВЦЭМ!$A$39:$A$789,$A114,СВЦЭМ!$B$39:$B$789,AD$83)+'СЕТ СН'!$H$11+СВЦЭМ!$D$10+'СЕТ СН'!$H$6-'СЕТ СН'!$H$23</f>
        <v>2269.48137503</v>
      </c>
      <c r="AE114" s="36">
        <f>SUMIFS(СВЦЭМ!$D$39:$D$789,СВЦЭМ!$A$39:$A$789,$A114,СВЦЭМ!$B$39:$B$789,AE$83)+'СЕТ СН'!$H$11+СВЦЭМ!$D$10+'СЕТ СН'!$H$6-'СЕТ СН'!$H$23</f>
        <v>2291.8055314200001</v>
      </c>
      <c r="AF114" s="36">
        <f>SUMIFS(СВЦЭМ!$D$39:$D$789,СВЦЭМ!$A$39:$A$789,$A114,СВЦЭМ!$B$39:$B$789,AF$83)+'СЕТ СН'!$H$11+СВЦЭМ!$D$10+'СЕТ СН'!$H$6-'СЕТ СН'!$H$23</f>
        <v>2335.4688846999998</v>
      </c>
    </row>
    <row r="115" spans="1:32"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32"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32" ht="12.75" customHeight="1" x14ac:dyDescent="0.2">
      <c r="A117" s="133"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32" ht="12.75" customHeight="1" x14ac:dyDescent="0.2">
      <c r="A118" s="134"/>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32" ht="12.75" customHeight="1" x14ac:dyDescent="0.2">
      <c r="A119" s="135"/>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c r="Z119" s="34">
        <v>25</v>
      </c>
      <c r="AA119" s="34">
        <v>26</v>
      </c>
      <c r="AB119" s="34">
        <v>27</v>
      </c>
      <c r="AC119" s="34">
        <v>28</v>
      </c>
      <c r="AD119" s="34">
        <v>29</v>
      </c>
      <c r="AE119" s="34">
        <v>30</v>
      </c>
      <c r="AF119" s="34">
        <v>31</v>
      </c>
    </row>
    <row r="120" spans="1:32" ht="15.75" customHeight="1" x14ac:dyDescent="0.2">
      <c r="A120" s="35" t="str">
        <f>A84</f>
        <v>01.12.2024</v>
      </c>
      <c r="B120" s="36">
        <f>SUMIFS(СВЦЭМ!$D$39:$D$789,СВЦЭМ!$A$39:$A$789,$A120,СВЦЭМ!$B$39:$B$789,B$119)+'СЕТ СН'!$I$11+СВЦЭМ!$D$10+'СЕТ СН'!$I$6-'СЕТ СН'!$I$23</f>
        <v>2669.8261900100001</v>
      </c>
      <c r="C120" s="36">
        <f>SUMIFS(СВЦЭМ!$D$39:$D$789,СВЦЭМ!$A$39:$A$789,$A120,СВЦЭМ!$B$39:$B$789,C$119)+'СЕТ СН'!$I$11+СВЦЭМ!$D$10+'СЕТ СН'!$I$6-'СЕТ СН'!$I$23</f>
        <v>2715.3733376099999</v>
      </c>
      <c r="D120" s="36">
        <f>SUMIFS(СВЦЭМ!$D$39:$D$789,СВЦЭМ!$A$39:$A$789,$A120,СВЦЭМ!$B$39:$B$789,D$119)+'СЕТ СН'!$I$11+СВЦЭМ!$D$10+'СЕТ СН'!$I$6-'СЕТ СН'!$I$23</f>
        <v>2732.65513225</v>
      </c>
      <c r="E120" s="36">
        <f>SUMIFS(СВЦЭМ!$D$39:$D$789,СВЦЭМ!$A$39:$A$789,$A120,СВЦЭМ!$B$39:$B$789,E$119)+'СЕТ СН'!$I$11+СВЦЭМ!$D$10+'СЕТ СН'!$I$6-'СЕТ СН'!$I$23</f>
        <v>2726.5799172299999</v>
      </c>
      <c r="F120" s="36">
        <f>SUMIFS(СВЦЭМ!$D$39:$D$789,СВЦЭМ!$A$39:$A$789,$A120,СВЦЭМ!$B$39:$B$789,F$119)+'СЕТ СН'!$I$11+СВЦЭМ!$D$10+'СЕТ СН'!$I$6-'СЕТ СН'!$I$23</f>
        <v>2728.6832678799997</v>
      </c>
      <c r="G120" s="36">
        <f>SUMIFS(СВЦЭМ!$D$39:$D$789,СВЦЭМ!$A$39:$A$789,$A120,СВЦЭМ!$B$39:$B$789,G$119)+'СЕТ СН'!$I$11+СВЦЭМ!$D$10+'СЕТ СН'!$I$6-'СЕТ СН'!$I$23</f>
        <v>2745.49409999</v>
      </c>
      <c r="H120" s="36">
        <f>SUMIFS(СВЦЭМ!$D$39:$D$789,СВЦЭМ!$A$39:$A$789,$A120,СВЦЭМ!$B$39:$B$789,H$119)+'СЕТ СН'!$I$11+СВЦЭМ!$D$10+'СЕТ СН'!$I$6-'СЕТ СН'!$I$23</f>
        <v>2748.6955408999997</v>
      </c>
      <c r="I120" s="36">
        <f>SUMIFS(СВЦЭМ!$D$39:$D$789,СВЦЭМ!$A$39:$A$789,$A120,СВЦЭМ!$B$39:$B$789,I$119)+'СЕТ СН'!$I$11+СВЦЭМ!$D$10+'СЕТ СН'!$I$6-'СЕТ СН'!$I$23</f>
        <v>2750.4304981099999</v>
      </c>
      <c r="J120" s="36">
        <f>SUMIFS(СВЦЭМ!$D$39:$D$789,СВЦЭМ!$A$39:$A$789,$A120,СВЦЭМ!$B$39:$B$789,J$119)+'СЕТ СН'!$I$11+СВЦЭМ!$D$10+'СЕТ СН'!$I$6-'СЕТ СН'!$I$23</f>
        <v>2710.1500666999996</v>
      </c>
      <c r="K120" s="36">
        <f>SUMIFS(СВЦЭМ!$D$39:$D$789,СВЦЭМ!$A$39:$A$789,$A120,СВЦЭМ!$B$39:$B$789,K$119)+'СЕТ СН'!$I$11+СВЦЭМ!$D$10+'СЕТ СН'!$I$6-'СЕТ СН'!$I$23</f>
        <v>2715.9990472199997</v>
      </c>
      <c r="L120" s="36">
        <f>SUMIFS(СВЦЭМ!$D$39:$D$789,СВЦЭМ!$A$39:$A$789,$A120,СВЦЭМ!$B$39:$B$789,L$119)+'СЕТ СН'!$I$11+СВЦЭМ!$D$10+'СЕТ СН'!$I$6-'СЕТ СН'!$I$23</f>
        <v>2675.86156953</v>
      </c>
      <c r="M120" s="36">
        <f>SUMIFS(СВЦЭМ!$D$39:$D$789,СВЦЭМ!$A$39:$A$789,$A120,СВЦЭМ!$B$39:$B$789,M$119)+'СЕТ СН'!$I$11+СВЦЭМ!$D$10+'СЕТ СН'!$I$6-'СЕТ СН'!$I$23</f>
        <v>2674.9058794399998</v>
      </c>
      <c r="N120" s="36">
        <f>SUMIFS(СВЦЭМ!$D$39:$D$789,СВЦЭМ!$A$39:$A$789,$A120,СВЦЭМ!$B$39:$B$789,N$119)+'СЕТ СН'!$I$11+СВЦЭМ!$D$10+'СЕТ СН'!$I$6-'СЕТ СН'!$I$23</f>
        <v>2700.3251556699997</v>
      </c>
      <c r="O120" s="36">
        <f>SUMIFS(СВЦЭМ!$D$39:$D$789,СВЦЭМ!$A$39:$A$789,$A120,СВЦЭМ!$B$39:$B$789,O$119)+'СЕТ СН'!$I$11+СВЦЭМ!$D$10+'СЕТ СН'!$I$6-'СЕТ СН'!$I$23</f>
        <v>2713.3965962299999</v>
      </c>
      <c r="P120" s="36">
        <f>SUMIFS(СВЦЭМ!$D$39:$D$789,СВЦЭМ!$A$39:$A$789,$A120,СВЦЭМ!$B$39:$B$789,P$119)+'СЕТ СН'!$I$11+СВЦЭМ!$D$10+'СЕТ СН'!$I$6-'СЕТ СН'!$I$23</f>
        <v>2739.6749955999999</v>
      </c>
      <c r="Q120" s="36">
        <f>SUMIFS(СВЦЭМ!$D$39:$D$789,СВЦЭМ!$A$39:$A$789,$A120,СВЦЭМ!$B$39:$B$789,Q$119)+'СЕТ СН'!$I$11+СВЦЭМ!$D$10+'СЕТ СН'!$I$6-'СЕТ СН'!$I$23</f>
        <v>2757.6169826699997</v>
      </c>
      <c r="R120" s="36">
        <f>SUMIFS(СВЦЭМ!$D$39:$D$789,СВЦЭМ!$A$39:$A$789,$A120,СВЦЭМ!$B$39:$B$789,R$119)+'СЕТ СН'!$I$11+СВЦЭМ!$D$10+'СЕТ СН'!$I$6-'СЕТ СН'!$I$23</f>
        <v>2742.9244335399999</v>
      </c>
      <c r="S120" s="36">
        <f>SUMIFS(СВЦЭМ!$D$39:$D$789,СВЦЭМ!$A$39:$A$789,$A120,СВЦЭМ!$B$39:$B$789,S$119)+'СЕТ СН'!$I$11+СВЦЭМ!$D$10+'СЕТ СН'!$I$6-'СЕТ СН'!$I$23</f>
        <v>2690.4012095499997</v>
      </c>
      <c r="T120" s="36">
        <f>SUMIFS(СВЦЭМ!$D$39:$D$789,СВЦЭМ!$A$39:$A$789,$A120,СВЦЭМ!$B$39:$B$789,T$119)+'СЕТ СН'!$I$11+СВЦЭМ!$D$10+'СЕТ СН'!$I$6-'СЕТ СН'!$I$23</f>
        <v>2627.2098679000001</v>
      </c>
      <c r="U120" s="36">
        <f>SUMIFS(СВЦЭМ!$D$39:$D$789,СВЦЭМ!$A$39:$A$789,$A120,СВЦЭМ!$B$39:$B$789,U$119)+'СЕТ СН'!$I$11+СВЦЭМ!$D$10+'СЕТ СН'!$I$6-'СЕТ СН'!$I$23</f>
        <v>2644.21891306</v>
      </c>
      <c r="V120" s="36">
        <f>SUMIFS(СВЦЭМ!$D$39:$D$789,СВЦЭМ!$A$39:$A$789,$A120,СВЦЭМ!$B$39:$B$789,V$119)+'СЕТ СН'!$I$11+СВЦЭМ!$D$10+'СЕТ СН'!$I$6-'СЕТ СН'!$I$23</f>
        <v>2666.1002931600001</v>
      </c>
      <c r="W120" s="36">
        <f>SUMIFS(СВЦЭМ!$D$39:$D$789,СВЦЭМ!$A$39:$A$789,$A120,СВЦЭМ!$B$39:$B$789,W$119)+'СЕТ СН'!$I$11+СВЦЭМ!$D$10+'СЕТ СН'!$I$6-'СЕТ СН'!$I$23</f>
        <v>2682.8138926899996</v>
      </c>
      <c r="X120" s="36">
        <f>SUMIFS(СВЦЭМ!$D$39:$D$789,СВЦЭМ!$A$39:$A$789,$A120,СВЦЭМ!$B$39:$B$789,X$119)+'СЕТ СН'!$I$11+СВЦЭМ!$D$10+'СЕТ СН'!$I$6-'СЕТ СН'!$I$23</f>
        <v>2705.0906206999998</v>
      </c>
      <c r="Y120" s="36">
        <f>SUMIFS(СВЦЭМ!$D$39:$D$789,СВЦЭМ!$A$39:$A$789,$A120,СВЦЭМ!$B$39:$B$789,Y$119)+'СЕТ СН'!$I$11+СВЦЭМ!$D$10+'СЕТ СН'!$I$6-'СЕТ СН'!$I$23</f>
        <v>2770.3405297899999</v>
      </c>
      <c r="AA120" s="45"/>
    </row>
    <row r="121" spans="1:32" ht="15.75" x14ac:dyDescent="0.2">
      <c r="A121" s="35">
        <f>A120+1</f>
        <v>45628</v>
      </c>
      <c r="B121" s="36">
        <f>SUMIFS(СВЦЭМ!$D$39:$D$789,СВЦЭМ!$A$39:$A$789,$A121,СВЦЭМ!$B$39:$B$789,B$119)+'СЕТ СН'!$I$11+СВЦЭМ!$D$10+'СЕТ СН'!$I$6-'СЕТ СН'!$I$23</f>
        <v>2837.4706160699998</v>
      </c>
      <c r="C121" s="36">
        <f>SUMIFS(СВЦЭМ!$D$39:$D$789,СВЦЭМ!$A$39:$A$789,$A121,СВЦЭМ!$B$39:$B$789,C$119)+'СЕТ СН'!$I$11+СВЦЭМ!$D$10+'СЕТ СН'!$I$6-'СЕТ СН'!$I$23</f>
        <v>2826.8217591399998</v>
      </c>
      <c r="D121" s="36">
        <f>SUMIFS(СВЦЭМ!$D$39:$D$789,СВЦЭМ!$A$39:$A$789,$A121,СВЦЭМ!$B$39:$B$789,D$119)+'СЕТ СН'!$I$11+СВЦЭМ!$D$10+'СЕТ СН'!$I$6-'СЕТ СН'!$I$23</f>
        <v>2813.4226626299996</v>
      </c>
      <c r="E121" s="36">
        <f>SUMIFS(СВЦЭМ!$D$39:$D$789,СВЦЭМ!$A$39:$A$789,$A121,СВЦЭМ!$B$39:$B$789,E$119)+'СЕТ СН'!$I$11+СВЦЭМ!$D$10+'СЕТ СН'!$I$6-'СЕТ СН'!$I$23</f>
        <v>2824.4594965699998</v>
      </c>
      <c r="F121" s="36">
        <f>SUMIFS(СВЦЭМ!$D$39:$D$789,СВЦЭМ!$A$39:$A$789,$A121,СВЦЭМ!$B$39:$B$789,F$119)+'СЕТ СН'!$I$11+СВЦЭМ!$D$10+'СЕТ СН'!$I$6-'СЕТ СН'!$I$23</f>
        <v>2817.03129683</v>
      </c>
      <c r="G121" s="36">
        <f>SUMIFS(СВЦЭМ!$D$39:$D$789,СВЦЭМ!$A$39:$A$789,$A121,СВЦЭМ!$B$39:$B$789,G$119)+'СЕТ СН'!$I$11+СВЦЭМ!$D$10+'СЕТ СН'!$I$6-'СЕТ СН'!$I$23</f>
        <v>2820.4190280399998</v>
      </c>
      <c r="H121" s="36">
        <f>SUMIFS(СВЦЭМ!$D$39:$D$789,СВЦЭМ!$A$39:$A$789,$A121,СВЦЭМ!$B$39:$B$789,H$119)+'СЕТ СН'!$I$11+СВЦЭМ!$D$10+'СЕТ СН'!$I$6-'СЕТ СН'!$I$23</f>
        <v>2766.52758189</v>
      </c>
      <c r="I121" s="36">
        <f>SUMIFS(СВЦЭМ!$D$39:$D$789,СВЦЭМ!$A$39:$A$789,$A121,СВЦЭМ!$B$39:$B$789,I$119)+'СЕТ СН'!$I$11+СВЦЭМ!$D$10+'СЕТ СН'!$I$6-'СЕТ СН'!$I$23</f>
        <v>2688.5405930299999</v>
      </c>
      <c r="J121" s="36">
        <f>SUMIFS(СВЦЭМ!$D$39:$D$789,СВЦЭМ!$A$39:$A$789,$A121,СВЦЭМ!$B$39:$B$789,J$119)+'СЕТ СН'!$I$11+СВЦЭМ!$D$10+'СЕТ СН'!$I$6-'СЕТ СН'!$I$23</f>
        <v>2648.06238837</v>
      </c>
      <c r="K121" s="36">
        <f>SUMIFS(СВЦЭМ!$D$39:$D$789,СВЦЭМ!$A$39:$A$789,$A121,СВЦЭМ!$B$39:$B$789,K$119)+'СЕТ СН'!$I$11+СВЦЭМ!$D$10+'СЕТ СН'!$I$6-'СЕТ СН'!$I$23</f>
        <v>2635.2870684999998</v>
      </c>
      <c r="L121" s="36">
        <f>SUMIFS(СВЦЭМ!$D$39:$D$789,СВЦЭМ!$A$39:$A$789,$A121,СВЦЭМ!$B$39:$B$789,L$119)+'СЕТ СН'!$I$11+СВЦЭМ!$D$10+'СЕТ СН'!$I$6-'СЕТ СН'!$I$23</f>
        <v>2650.3464975799998</v>
      </c>
      <c r="M121" s="36">
        <f>SUMIFS(СВЦЭМ!$D$39:$D$789,СВЦЭМ!$A$39:$A$789,$A121,СВЦЭМ!$B$39:$B$789,M$119)+'СЕТ СН'!$I$11+СВЦЭМ!$D$10+'СЕТ СН'!$I$6-'СЕТ СН'!$I$23</f>
        <v>2664.0112472199999</v>
      </c>
      <c r="N121" s="36">
        <f>SUMIFS(СВЦЭМ!$D$39:$D$789,СВЦЭМ!$A$39:$A$789,$A121,СВЦЭМ!$B$39:$B$789,N$119)+'СЕТ СН'!$I$11+СВЦЭМ!$D$10+'СЕТ СН'!$I$6-'СЕТ СН'!$I$23</f>
        <v>2678.4204288199999</v>
      </c>
      <c r="O121" s="36">
        <f>SUMIFS(СВЦЭМ!$D$39:$D$789,СВЦЭМ!$A$39:$A$789,$A121,СВЦЭМ!$B$39:$B$789,O$119)+'СЕТ СН'!$I$11+СВЦЭМ!$D$10+'СЕТ СН'!$I$6-'СЕТ СН'!$I$23</f>
        <v>2694.83750801</v>
      </c>
      <c r="P121" s="36">
        <f>SUMIFS(СВЦЭМ!$D$39:$D$789,СВЦЭМ!$A$39:$A$789,$A121,СВЦЭМ!$B$39:$B$789,P$119)+'СЕТ СН'!$I$11+СВЦЭМ!$D$10+'СЕТ СН'!$I$6-'СЕТ СН'!$I$23</f>
        <v>2709.3714244899998</v>
      </c>
      <c r="Q121" s="36">
        <f>SUMIFS(СВЦЭМ!$D$39:$D$789,СВЦЭМ!$A$39:$A$789,$A121,СВЦЭМ!$B$39:$B$789,Q$119)+'СЕТ СН'!$I$11+СВЦЭМ!$D$10+'СЕТ СН'!$I$6-'СЕТ СН'!$I$23</f>
        <v>2706.7638129299999</v>
      </c>
      <c r="R121" s="36">
        <f>SUMIFS(СВЦЭМ!$D$39:$D$789,СВЦЭМ!$A$39:$A$789,$A121,СВЦЭМ!$B$39:$B$789,R$119)+'СЕТ СН'!$I$11+СВЦЭМ!$D$10+'СЕТ СН'!$I$6-'СЕТ СН'!$I$23</f>
        <v>2698.2505748899998</v>
      </c>
      <c r="S121" s="36">
        <f>SUMIFS(СВЦЭМ!$D$39:$D$789,СВЦЭМ!$A$39:$A$789,$A121,СВЦЭМ!$B$39:$B$789,S$119)+'СЕТ СН'!$I$11+СВЦЭМ!$D$10+'СЕТ СН'!$I$6-'СЕТ СН'!$I$23</f>
        <v>2651.7552716700002</v>
      </c>
      <c r="T121" s="36">
        <f>SUMIFS(СВЦЭМ!$D$39:$D$789,СВЦЭМ!$A$39:$A$789,$A121,СВЦЭМ!$B$39:$B$789,T$119)+'СЕТ СН'!$I$11+СВЦЭМ!$D$10+'СЕТ СН'!$I$6-'СЕТ СН'!$I$23</f>
        <v>2606.9485601200004</v>
      </c>
      <c r="U121" s="36">
        <f>SUMIFS(СВЦЭМ!$D$39:$D$789,СВЦЭМ!$A$39:$A$789,$A121,СВЦЭМ!$B$39:$B$789,U$119)+'СЕТ СН'!$I$11+СВЦЭМ!$D$10+'СЕТ СН'!$I$6-'СЕТ СН'!$I$23</f>
        <v>2643.2145919599998</v>
      </c>
      <c r="V121" s="36">
        <f>SUMIFS(СВЦЭМ!$D$39:$D$789,СВЦЭМ!$A$39:$A$789,$A121,СВЦЭМ!$B$39:$B$789,V$119)+'СЕТ СН'!$I$11+СВЦЭМ!$D$10+'СЕТ СН'!$I$6-'СЕТ СН'!$I$23</f>
        <v>2670.1999074800001</v>
      </c>
      <c r="W121" s="36">
        <f>SUMIFS(СВЦЭМ!$D$39:$D$789,СВЦЭМ!$A$39:$A$789,$A121,СВЦЭМ!$B$39:$B$789,W$119)+'СЕТ СН'!$I$11+СВЦЭМ!$D$10+'СЕТ СН'!$I$6-'СЕТ СН'!$I$23</f>
        <v>2661.9279968000001</v>
      </c>
      <c r="X121" s="36">
        <f>SUMIFS(СВЦЭМ!$D$39:$D$789,СВЦЭМ!$A$39:$A$789,$A121,СВЦЭМ!$B$39:$B$789,X$119)+'СЕТ СН'!$I$11+СВЦЭМ!$D$10+'СЕТ СН'!$I$6-'СЕТ СН'!$I$23</f>
        <v>2662.73094317</v>
      </c>
      <c r="Y121" s="36">
        <f>SUMIFS(СВЦЭМ!$D$39:$D$789,СВЦЭМ!$A$39:$A$789,$A121,СВЦЭМ!$B$39:$B$789,Y$119)+'СЕТ СН'!$I$11+СВЦЭМ!$D$10+'СЕТ СН'!$I$6-'СЕТ СН'!$I$23</f>
        <v>2691.3496675699998</v>
      </c>
    </row>
    <row r="122" spans="1:32" ht="15.75" x14ac:dyDescent="0.2">
      <c r="A122" s="35">
        <f t="shared" ref="A122:A150" si="3">A121+1</f>
        <v>45629</v>
      </c>
      <c r="B122" s="36">
        <f>SUMIFS(СВЦЭМ!$D$39:$D$789,СВЦЭМ!$A$39:$A$789,$A122,СВЦЭМ!$B$39:$B$789,B$119)+'СЕТ СН'!$I$11+СВЦЭМ!$D$10+'СЕТ СН'!$I$6-'СЕТ СН'!$I$23</f>
        <v>2707.4789167699996</v>
      </c>
      <c r="C122" s="36">
        <f>SUMIFS(СВЦЭМ!$D$39:$D$789,СВЦЭМ!$A$39:$A$789,$A122,СВЦЭМ!$B$39:$B$789,C$119)+'СЕТ СН'!$I$11+СВЦЭМ!$D$10+'СЕТ СН'!$I$6-'СЕТ СН'!$I$23</f>
        <v>2747.1168731499997</v>
      </c>
      <c r="D122" s="36">
        <f>SUMIFS(СВЦЭМ!$D$39:$D$789,СВЦЭМ!$A$39:$A$789,$A122,СВЦЭМ!$B$39:$B$789,D$119)+'СЕТ СН'!$I$11+СВЦЭМ!$D$10+'СЕТ СН'!$I$6-'СЕТ СН'!$I$23</f>
        <v>2774.7678299199997</v>
      </c>
      <c r="E122" s="36">
        <f>SUMIFS(СВЦЭМ!$D$39:$D$789,СВЦЭМ!$A$39:$A$789,$A122,СВЦЭМ!$B$39:$B$789,E$119)+'СЕТ СН'!$I$11+СВЦЭМ!$D$10+'СЕТ СН'!$I$6-'СЕТ СН'!$I$23</f>
        <v>2803.3747598699997</v>
      </c>
      <c r="F122" s="36">
        <f>SUMIFS(СВЦЭМ!$D$39:$D$789,СВЦЭМ!$A$39:$A$789,$A122,СВЦЭМ!$B$39:$B$789,F$119)+'СЕТ СН'!$I$11+СВЦЭМ!$D$10+'СЕТ СН'!$I$6-'СЕТ СН'!$I$23</f>
        <v>2809.4430055599996</v>
      </c>
      <c r="G122" s="36">
        <f>SUMIFS(СВЦЭМ!$D$39:$D$789,СВЦЭМ!$A$39:$A$789,$A122,СВЦЭМ!$B$39:$B$789,G$119)+'СЕТ СН'!$I$11+СВЦЭМ!$D$10+'СЕТ СН'!$I$6-'СЕТ СН'!$I$23</f>
        <v>2763.8381320399999</v>
      </c>
      <c r="H122" s="36">
        <f>SUMIFS(СВЦЭМ!$D$39:$D$789,СВЦЭМ!$A$39:$A$789,$A122,СВЦЭМ!$B$39:$B$789,H$119)+'СЕТ СН'!$I$11+СВЦЭМ!$D$10+'СЕТ СН'!$I$6-'СЕТ СН'!$I$23</f>
        <v>2711.8559301</v>
      </c>
      <c r="I122" s="36">
        <f>SUMIFS(СВЦЭМ!$D$39:$D$789,СВЦЭМ!$A$39:$A$789,$A122,СВЦЭМ!$B$39:$B$789,I$119)+'СЕТ СН'!$I$11+СВЦЭМ!$D$10+'СЕТ СН'!$I$6-'СЕТ СН'!$I$23</f>
        <v>2645.1546818699999</v>
      </c>
      <c r="J122" s="36">
        <f>SUMIFS(СВЦЭМ!$D$39:$D$789,СВЦЭМ!$A$39:$A$789,$A122,СВЦЭМ!$B$39:$B$789,J$119)+'СЕТ СН'!$I$11+СВЦЭМ!$D$10+'СЕТ СН'!$I$6-'СЕТ СН'!$I$23</f>
        <v>2592.3527970599998</v>
      </c>
      <c r="K122" s="36">
        <f>SUMIFS(СВЦЭМ!$D$39:$D$789,СВЦЭМ!$A$39:$A$789,$A122,СВЦЭМ!$B$39:$B$789,K$119)+'СЕТ СН'!$I$11+СВЦЭМ!$D$10+'СЕТ СН'!$I$6-'СЕТ СН'!$I$23</f>
        <v>2598.6237182100003</v>
      </c>
      <c r="L122" s="36">
        <f>SUMIFS(СВЦЭМ!$D$39:$D$789,СВЦЭМ!$A$39:$A$789,$A122,СВЦЭМ!$B$39:$B$789,L$119)+'СЕТ СН'!$I$11+СВЦЭМ!$D$10+'СЕТ СН'!$I$6-'СЕТ СН'!$I$23</f>
        <v>2604.7538593500003</v>
      </c>
      <c r="M122" s="36">
        <f>SUMIFS(СВЦЭМ!$D$39:$D$789,СВЦЭМ!$A$39:$A$789,$A122,СВЦЭМ!$B$39:$B$789,M$119)+'СЕТ СН'!$I$11+СВЦЭМ!$D$10+'СЕТ СН'!$I$6-'СЕТ СН'!$I$23</f>
        <v>2606.80665757</v>
      </c>
      <c r="N122" s="36">
        <f>SUMIFS(СВЦЭМ!$D$39:$D$789,СВЦЭМ!$A$39:$A$789,$A122,СВЦЭМ!$B$39:$B$789,N$119)+'СЕТ СН'!$I$11+СВЦЭМ!$D$10+'СЕТ СН'!$I$6-'СЕТ СН'!$I$23</f>
        <v>2637.0469880600003</v>
      </c>
      <c r="O122" s="36">
        <f>SUMIFS(СВЦЭМ!$D$39:$D$789,СВЦЭМ!$A$39:$A$789,$A122,СВЦЭМ!$B$39:$B$789,O$119)+'СЕТ СН'!$I$11+СВЦЭМ!$D$10+'СЕТ СН'!$I$6-'СЕТ СН'!$I$23</f>
        <v>2649.9544585600001</v>
      </c>
      <c r="P122" s="36">
        <f>SUMIFS(СВЦЭМ!$D$39:$D$789,СВЦЭМ!$A$39:$A$789,$A122,СВЦЭМ!$B$39:$B$789,P$119)+'СЕТ СН'!$I$11+СВЦЭМ!$D$10+'СЕТ СН'!$I$6-'СЕТ СН'!$I$23</f>
        <v>2671.25146894</v>
      </c>
      <c r="Q122" s="36">
        <f>SUMIFS(СВЦЭМ!$D$39:$D$789,СВЦЭМ!$A$39:$A$789,$A122,СВЦЭМ!$B$39:$B$789,Q$119)+'СЕТ СН'!$I$11+СВЦЭМ!$D$10+'СЕТ СН'!$I$6-'СЕТ СН'!$I$23</f>
        <v>2694.7245306399996</v>
      </c>
      <c r="R122" s="36">
        <f>SUMIFS(СВЦЭМ!$D$39:$D$789,СВЦЭМ!$A$39:$A$789,$A122,СВЦЭМ!$B$39:$B$789,R$119)+'СЕТ СН'!$I$11+СВЦЭМ!$D$10+'СЕТ СН'!$I$6-'СЕТ СН'!$I$23</f>
        <v>2678.0103577599998</v>
      </c>
      <c r="S122" s="36">
        <f>SUMIFS(СВЦЭМ!$D$39:$D$789,СВЦЭМ!$A$39:$A$789,$A122,СВЦЭМ!$B$39:$B$789,S$119)+'СЕТ СН'!$I$11+СВЦЭМ!$D$10+'СЕТ СН'!$I$6-'СЕТ СН'!$I$23</f>
        <v>2634.4872471899998</v>
      </c>
      <c r="T122" s="36">
        <f>SUMIFS(СВЦЭМ!$D$39:$D$789,СВЦЭМ!$A$39:$A$789,$A122,СВЦЭМ!$B$39:$B$789,T$119)+'СЕТ СН'!$I$11+СВЦЭМ!$D$10+'СЕТ СН'!$I$6-'СЕТ СН'!$I$23</f>
        <v>2589.8314318500002</v>
      </c>
      <c r="U122" s="36">
        <f>SUMIFS(СВЦЭМ!$D$39:$D$789,СВЦЭМ!$A$39:$A$789,$A122,СВЦЭМ!$B$39:$B$789,U$119)+'СЕТ СН'!$I$11+СВЦЭМ!$D$10+'СЕТ СН'!$I$6-'СЕТ СН'!$I$23</f>
        <v>2609.4995657300001</v>
      </c>
      <c r="V122" s="36">
        <f>SUMIFS(СВЦЭМ!$D$39:$D$789,СВЦЭМ!$A$39:$A$789,$A122,СВЦЭМ!$B$39:$B$789,V$119)+'СЕТ СН'!$I$11+СВЦЭМ!$D$10+'СЕТ СН'!$I$6-'СЕТ СН'!$I$23</f>
        <v>2630.2591235500004</v>
      </c>
      <c r="W122" s="36">
        <f>SUMIFS(СВЦЭМ!$D$39:$D$789,СВЦЭМ!$A$39:$A$789,$A122,СВЦЭМ!$B$39:$B$789,W$119)+'СЕТ СН'!$I$11+СВЦЭМ!$D$10+'СЕТ СН'!$I$6-'СЕТ СН'!$I$23</f>
        <v>2644.5216855200001</v>
      </c>
      <c r="X122" s="36">
        <f>SUMIFS(СВЦЭМ!$D$39:$D$789,СВЦЭМ!$A$39:$A$789,$A122,СВЦЭМ!$B$39:$B$789,X$119)+'СЕТ СН'!$I$11+СВЦЭМ!$D$10+'СЕТ СН'!$I$6-'СЕТ СН'!$I$23</f>
        <v>2655.81987583</v>
      </c>
      <c r="Y122" s="36">
        <f>SUMIFS(СВЦЭМ!$D$39:$D$789,СВЦЭМ!$A$39:$A$789,$A122,СВЦЭМ!$B$39:$B$789,Y$119)+'СЕТ СН'!$I$11+СВЦЭМ!$D$10+'СЕТ СН'!$I$6-'СЕТ СН'!$I$23</f>
        <v>2690.7605870399998</v>
      </c>
    </row>
    <row r="123" spans="1:32" ht="15.75" x14ac:dyDescent="0.2">
      <c r="A123" s="35">
        <f t="shared" si="3"/>
        <v>45630</v>
      </c>
      <c r="B123" s="36">
        <f>SUMIFS(СВЦЭМ!$D$39:$D$789,СВЦЭМ!$A$39:$A$789,$A123,СВЦЭМ!$B$39:$B$789,B$119)+'СЕТ СН'!$I$11+СВЦЭМ!$D$10+'СЕТ СН'!$I$6-'СЕТ СН'!$I$23</f>
        <v>2722.9240985900001</v>
      </c>
      <c r="C123" s="36">
        <f>SUMIFS(СВЦЭМ!$D$39:$D$789,СВЦЭМ!$A$39:$A$789,$A123,СВЦЭМ!$B$39:$B$789,C$119)+'СЕТ СН'!$I$11+СВЦЭМ!$D$10+'СЕТ СН'!$I$6-'СЕТ СН'!$I$23</f>
        <v>2784.8449331899997</v>
      </c>
      <c r="D123" s="36">
        <f>SUMIFS(СВЦЭМ!$D$39:$D$789,СВЦЭМ!$A$39:$A$789,$A123,СВЦЭМ!$B$39:$B$789,D$119)+'СЕТ СН'!$I$11+СВЦЭМ!$D$10+'СЕТ СН'!$I$6-'СЕТ СН'!$I$23</f>
        <v>2808.0575568999998</v>
      </c>
      <c r="E123" s="36">
        <f>SUMIFS(СВЦЭМ!$D$39:$D$789,СВЦЭМ!$A$39:$A$789,$A123,СВЦЭМ!$B$39:$B$789,E$119)+'СЕТ СН'!$I$11+СВЦЭМ!$D$10+'СЕТ СН'!$I$6-'СЕТ СН'!$I$23</f>
        <v>2822.2935721700001</v>
      </c>
      <c r="F123" s="36">
        <f>SUMIFS(СВЦЭМ!$D$39:$D$789,СВЦЭМ!$A$39:$A$789,$A123,СВЦЭМ!$B$39:$B$789,F$119)+'СЕТ СН'!$I$11+СВЦЭМ!$D$10+'СЕТ СН'!$I$6-'СЕТ СН'!$I$23</f>
        <v>2816.9876267999998</v>
      </c>
      <c r="G123" s="36">
        <f>SUMIFS(СВЦЭМ!$D$39:$D$789,СВЦЭМ!$A$39:$A$789,$A123,СВЦЭМ!$B$39:$B$789,G$119)+'СЕТ СН'!$I$11+СВЦЭМ!$D$10+'СЕТ СН'!$I$6-'СЕТ СН'!$I$23</f>
        <v>2803.0402255499998</v>
      </c>
      <c r="H123" s="36">
        <f>SUMIFS(СВЦЭМ!$D$39:$D$789,СВЦЭМ!$A$39:$A$789,$A123,СВЦЭМ!$B$39:$B$789,H$119)+'СЕТ СН'!$I$11+СВЦЭМ!$D$10+'СЕТ СН'!$I$6-'СЕТ СН'!$I$23</f>
        <v>2774.4538499699997</v>
      </c>
      <c r="I123" s="36">
        <f>SUMIFS(СВЦЭМ!$D$39:$D$789,СВЦЭМ!$A$39:$A$789,$A123,СВЦЭМ!$B$39:$B$789,I$119)+'СЕТ СН'!$I$11+СВЦЭМ!$D$10+'СЕТ СН'!$I$6-'СЕТ СН'!$I$23</f>
        <v>2673.3640447500002</v>
      </c>
      <c r="J123" s="36">
        <f>SUMIFS(СВЦЭМ!$D$39:$D$789,СВЦЭМ!$A$39:$A$789,$A123,СВЦЭМ!$B$39:$B$789,J$119)+'СЕТ СН'!$I$11+СВЦЭМ!$D$10+'СЕТ СН'!$I$6-'СЕТ СН'!$I$23</f>
        <v>2623.4541478900001</v>
      </c>
      <c r="K123" s="36">
        <f>SUMIFS(СВЦЭМ!$D$39:$D$789,СВЦЭМ!$A$39:$A$789,$A123,СВЦЭМ!$B$39:$B$789,K$119)+'СЕТ СН'!$I$11+СВЦЭМ!$D$10+'СЕТ СН'!$I$6-'СЕТ СН'!$I$23</f>
        <v>2602.1997103200001</v>
      </c>
      <c r="L123" s="36">
        <f>SUMIFS(СВЦЭМ!$D$39:$D$789,СВЦЭМ!$A$39:$A$789,$A123,СВЦЭМ!$B$39:$B$789,L$119)+'СЕТ СН'!$I$11+СВЦЭМ!$D$10+'СЕТ СН'!$I$6-'СЕТ СН'!$I$23</f>
        <v>2535.2928305800001</v>
      </c>
      <c r="M123" s="36">
        <f>SUMIFS(СВЦЭМ!$D$39:$D$789,СВЦЭМ!$A$39:$A$789,$A123,СВЦЭМ!$B$39:$B$789,M$119)+'СЕТ СН'!$I$11+СВЦЭМ!$D$10+'СЕТ СН'!$I$6-'СЕТ СН'!$I$23</f>
        <v>2524.2250450900001</v>
      </c>
      <c r="N123" s="36">
        <f>SUMIFS(СВЦЭМ!$D$39:$D$789,СВЦЭМ!$A$39:$A$789,$A123,СВЦЭМ!$B$39:$B$789,N$119)+'СЕТ СН'!$I$11+СВЦЭМ!$D$10+'СЕТ СН'!$I$6-'СЕТ СН'!$I$23</f>
        <v>2556.5418502000002</v>
      </c>
      <c r="O123" s="36">
        <f>SUMIFS(СВЦЭМ!$D$39:$D$789,СВЦЭМ!$A$39:$A$789,$A123,СВЦЭМ!$B$39:$B$789,O$119)+'СЕТ СН'!$I$11+СВЦЭМ!$D$10+'СЕТ СН'!$I$6-'СЕТ СН'!$I$23</f>
        <v>2563.11152997</v>
      </c>
      <c r="P123" s="36">
        <f>SUMIFS(СВЦЭМ!$D$39:$D$789,СВЦЭМ!$A$39:$A$789,$A123,СВЦЭМ!$B$39:$B$789,P$119)+'СЕТ СН'!$I$11+СВЦЭМ!$D$10+'СЕТ СН'!$I$6-'СЕТ СН'!$I$23</f>
        <v>2576.3462945299998</v>
      </c>
      <c r="Q123" s="36">
        <f>SUMIFS(СВЦЭМ!$D$39:$D$789,СВЦЭМ!$A$39:$A$789,$A123,СВЦЭМ!$B$39:$B$789,Q$119)+'СЕТ СН'!$I$11+СВЦЭМ!$D$10+'СЕТ СН'!$I$6-'СЕТ СН'!$I$23</f>
        <v>2585.3154602100003</v>
      </c>
      <c r="R123" s="36">
        <f>SUMIFS(СВЦЭМ!$D$39:$D$789,СВЦЭМ!$A$39:$A$789,$A123,СВЦЭМ!$B$39:$B$789,R$119)+'СЕТ СН'!$I$11+СВЦЭМ!$D$10+'СЕТ СН'!$I$6-'СЕТ СН'!$I$23</f>
        <v>2577.4699414900001</v>
      </c>
      <c r="S123" s="36">
        <f>SUMIFS(СВЦЭМ!$D$39:$D$789,СВЦЭМ!$A$39:$A$789,$A123,СВЦЭМ!$B$39:$B$789,S$119)+'СЕТ СН'!$I$11+СВЦЭМ!$D$10+'СЕТ СН'!$I$6-'СЕТ СН'!$I$23</f>
        <v>2531.7381910700001</v>
      </c>
      <c r="T123" s="36">
        <f>SUMIFS(СВЦЭМ!$D$39:$D$789,СВЦЭМ!$A$39:$A$789,$A123,СВЦЭМ!$B$39:$B$789,T$119)+'СЕТ СН'!$I$11+СВЦЭМ!$D$10+'СЕТ СН'!$I$6-'СЕТ СН'!$I$23</f>
        <v>2485.9209816299999</v>
      </c>
      <c r="U123" s="36">
        <f>SUMIFS(СВЦЭМ!$D$39:$D$789,СВЦЭМ!$A$39:$A$789,$A123,СВЦЭМ!$B$39:$B$789,U$119)+'СЕТ СН'!$I$11+СВЦЭМ!$D$10+'СЕТ СН'!$I$6-'СЕТ СН'!$I$23</f>
        <v>2489.0223183400003</v>
      </c>
      <c r="V123" s="36">
        <f>SUMIFS(СВЦЭМ!$D$39:$D$789,СВЦЭМ!$A$39:$A$789,$A123,СВЦЭМ!$B$39:$B$789,V$119)+'СЕТ СН'!$I$11+СВЦЭМ!$D$10+'СЕТ СН'!$I$6-'СЕТ СН'!$I$23</f>
        <v>2526.7074416599999</v>
      </c>
      <c r="W123" s="36">
        <f>SUMIFS(СВЦЭМ!$D$39:$D$789,СВЦЭМ!$A$39:$A$789,$A123,СВЦЭМ!$B$39:$B$789,W$119)+'СЕТ СН'!$I$11+СВЦЭМ!$D$10+'СЕТ СН'!$I$6-'СЕТ СН'!$I$23</f>
        <v>2546.4409517000004</v>
      </c>
      <c r="X123" s="36">
        <f>SUMIFS(СВЦЭМ!$D$39:$D$789,СВЦЭМ!$A$39:$A$789,$A123,СВЦЭМ!$B$39:$B$789,X$119)+'СЕТ СН'!$I$11+СВЦЭМ!$D$10+'СЕТ СН'!$I$6-'СЕТ СН'!$I$23</f>
        <v>2580.0848365500001</v>
      </c>
      <c r="Y123" s="36">
        <f>SUMIFS(СВЦЭМ!$D$39:$D$789,СВЦЭМ!$A$39:$A$789,$A123,СВЦЭМ!$B$39:$B$789,Y$119)+'СЕТ СН'!$I$11+СВЦЭМ!$D$10+'СЕТ СН'!$I$6-'СЕТ СН'!$I$23</f>
        <v>2616.6934114599999</v>
      </c>
    </row>
    <row r="124" spans="1:32" ht="15.75" x14ac:dyDescent="0.2">
      <c r="A124" s="35">
        <f t="shared" si="3"/>
        <v>45631</v>
      </c>
      <c r="B124" s="36">
        <f>SUMIFS(СВЦЭМ!$D$39:$D$789,СВЦЭМ!$A$39:$A$789,$A124,СВЦЭМ!$B$39:$B$789,B$119)+'СЕТ СН'!$I$11+СВЦЭМ!$D$10+'СЕТ СН'!$I$6-'СЕТ СН'!$I$23</f>
        <v>2625.5105740899999</v>
      </c>
      <c r="C124" s="36">
        <f>SUMIFS(СВЦЭМ!$D$39:$D$789,СВЦЭМ!$A$39:$A$789,$A124,СВЦЭМ!$B$39:$B$789,C$119)+'СЕТ СН'!$I$11+СВЦЭМ!$D$10+'СЕТ СН'!$I$6-'СЕТ СН'!$I$23</f>
        <v>2675.1279521000001</v>
      </c>
      <c r="D124" s="36">
        <f>SUMIFS(СВЦЭМ!$D$39:$D$789,СВЦЭМ!$A$39:$A$789,$A124,СВЦЭМ!$B$39:$B$789,D$119)+'СЕТ СН'!$I$11+СВЦЭМ!$D$10+'СЕТ СН'!$I$6-'СЕТ СН'!$I$23</f>
        <v>2686.7064402800002</v>
      </c>
      <c r="E124" s="36">
        <f>SUMIFS(СВЦЭМ!$D$39:$D$789,СВЦЭМ!$A$39:$A$789,$A124,СВЦЭМ!$B$39:$B$789,E$119)+'СЕТ СН'!$I$11+СВЦЭМ!$D$10+'СЕТ СН'!$I$6-'СЕТ СН'!$I$23</f>
        <v>2698.7005602300001</v>
      </c>
      <c r="F124" s="36">
        <f>SUMIFS(СВЦЭМ!$D$39:$D$789,СВЦЭМ!$A$39:$A$789,$A124,СВЦЭМ!$B$39:$B$789,F$119)+'СЕТ СН'!$I$11+СВЦЭМ!$D$10+'СЕТ СН'!$I$6-'СЕТ СН'!$I$23</f>
        <v>2693.0636831099996</v>
      </c>
      <c r="G124" s="36">
        <f>SUMIFS(СВЦЭМ!$D$39:$D$789,СВЦЭМ!$A$39:$A$789,$A124,СВЦЭМ!$B$39:$B$789,G$119)+'СЕТ СН'!$I$11+СВЦЭМ!$D$10+'СЕТ СН'!$I$6-'СЕТ СН'!$I$23</f>
        <v>2669.75081826</v>
      </c>
      <c r="H124" s="36">
        <f>SUMIFS(СВЦЭМ!$D$39:$D$789,СВЦЭМ!$A$39:$A$789,$A124,СВЦЭМ!$B$39:$B$789,H$119)+'СЕТ СН'!$I$11+СВЦЭМ!$D$10+'СЕТ СН'!$I$6-'СЕТ СН'!$I$23</f>
        <v>2597.9408284700003</v>
      </c>
      <c r="I124" s="36">
        <f>SUMIFS(СВЦЭМ!$D$39:$D$789,СВЦЭМ!$A$39:$A$789,$A124,СВЦЭМ!$B$39:$B$789,I$119)+'СЕТ СН'!$I$11+СВЦЭМ!$D$10+'СЕТ СН'!$I$6-'СЕТ СН'!$I$23</f>
        <v>2521.53921713</v>
      </c>
      <c r="J124" s="36">
        <f>SUMIFS(СВЦЭМ!$D$39:$D$789,СВЦЭМ!$A$39:$A$789,$A124,СВЦЭМ!$B$39:$B$789,J$119)+'СЕТ СН'!$I$11+СВЦЭМ!$D$10+'СЕТ СН'!$I$6-'СЕТ СН'!$I$23</f>
        <v>2481.2952825500001</v>
      </c>
      <c r="K124" s="36">
        <f>SUMIFS(СВЦЭМ!$D$39:$D$789,СВЦЭМ!$A$39:$A$789,$A124,СВЦЭМ!$B$39:$B$789,K$119)+'СЕТ СН'!$I$11+СВЦЭМ!$D$10+'СЕТ СН'!$I$6-'СЕТ СН'!$I$23</f>
        <v>2453.05915185</v>
      </c>
      <c r="L124" s="36">
        <f>SUMIFS(СВЦЭМ!$D$39:$D$789,СВЦЭМ!$A$39:$A$789,$A124,СВЦЭМ!$B$39:$B$789,L$119)+'СЕТ СН'!$I$11+СВЦЭМ!$D$10+'СЕТ СН'!$I$6-'СЕТ СН'!$I$23</f>
        <v>2443.6430566400004</v>
      </c>
      <c r="M124" s="36">
        <f>SUMIFS(СВЦЭМ!$D$39:$D$789,СВЦЭМ!$A$39:$A$789,$A124,СВЦЭМ!$B$39:$B$789,M$119)+'СЕТ СН'!$I$11+СВЦЭМ!$D$10+'СЕТ СН'!$I$6-'СЕТ СН'!$I$23</f>
        <v>2466.7510667799997</v>
      </c>
      <c r="N124" s="36">
        <f>SUMIFS(СВЦЭМ!$D$39:$D$789,СВЦЭМ!$A$39:$A$789,$A124,СВЦЭМ!$B$39:$B$789,N$119)+'СЕТ СН'!$I$11+СВЦЭМ!$D$10+'СЕТ СН'!$I$6-'СЕТ СН'!$I$23</f>
        <v>2476.71743625</v>
      </c>
      <c r="O124" s="36">
        <f>SUMIFS(СВЦЭМ!$D$39:$D$789,СВЦЭМ!$A$39:$A$789,$A124,СВЦЭМ!$B$39:$B$789,O$119)+'СЕТ СН'!$I$11+СВЦЭМ!$D$10+'СЕТ СН'!$I$6-'СЕТ СН'!$I$23</f>
        <v>2483.5308510200002</v>
      </c>
      <c r="P124" s="36">
        <f>SUMIFS(СВЦЭМ!$D$39:$D$789,СВЦЭМ!$A$39:$A$789,$A124,СВЦЭМ!$B$39:$B$789,P$119)+'СЕТ СН'!$I$11+СВЦЭМ!$D$10+'СЕТ СН'!$I$6-'СЕТ СН'!$I$23</f>
        <v>2498.0912939899999</v>
      </c>
      <c r="Q124" s="36">
        <f>SUMIFS(СВЦЭМ!$D$39:$D$789,СВЦЭМ!$A$39:$A$789,$A124,СВЦЭМ!$B$39:$B$789,Q$119)+'СЕТ СН'!$I$11+СВЦЭМ!$D$10+'СЕТ СН'!$I$6-'СЕТ СН'!$I$23</f>
        <v>2519.70523241</v>
      </c>
      <c r="R124" s="36">
        <f>SUMIFS(СВЦЭМ!$D$39:$D$789,СВЦЭМ!$A$39:$A$789,$A124,СВЦЭМ!$B$39:$B$789,R$119)+'СЕТ СН'!$I$11+СВЦЭМ!$D$10+'СЕТ СН'!$I$6-'СЕТ СН'!$I$23</f>
        <v>2522.2764268299998</v>
      </c>
      <c r="S124" s="36">
        <f>SUMIFS(СВЦЭМ!$D$39:$D$789,СВЦЭМ!$A$39:$A$789,$A124,СВЦЭМ!$B$39:$B$789,S$119)+'СЕТ СН'!$I$11+СВЦЭМ!$D$10+'СЕТ СН'!$I$6-'СЕТ СН'!$I$23</f>
        <v>2470.67152197</v>
      </c>
      <c r="T124" s="36">
        <f>SUMIFS(СВЦЭМ!$D$39:$D$789,СВЦЭМ!$A$39:$A$789,$A124,СВЦЭМ!$B$39:$B$789,T$119)+'СЕТ СН'!$I$11+СВЦЭМ!$D$10+'СЕТ СН'!$I$6-'СЕТ СН'!$I$23</f>
        <v>2420.59391013</v>
      </c>
      <c r="U124" s="36">
        <f>SUMIFS(СВЦЭМ!$D$39:$D$789,СВЦЭМ!$A$39:$A$789,$A124,СВЦЭМ!$B$39:$B$789,U$119)+'СЕТ СН'!$I$11+СВЦЭМ!$D$10+'СЕТ СН'!$I$6-'СЕТ СН'!$I$23</f>
        <v>2420.8907145399999</v>
      </c>
      <c r="V124" s="36">
        <f>SUMIFS(СВЦЭМ!$D$39:$D$789,СВЦЭМ!$A$39:$A$789,$A124,СВЦЭМ!$B$39:$B$789,V$119)+'СЕТ СН'!$I$11+СВЦЭМ!$D$10+'СЕТ СН'!$I$6-'СЕТ СН'!$I$23</f>
        <v>2454.6282024299999</v>
      </c>
      <c r="W124" s="36">
        <f>SUMIFS(СВЦЭМ!$D$39:$D$789,СВЦЭМ!$A$39:$A$789,$A124,СВЦЭМ!$B$39:$B$789,W$119)+'СЕТ СН'!$I$11+СВЦЭМ!$D$10+'СЕТ СН'!$I$6-'СЕТ СН'!$I$23</f>
        <v>2464.35319015</v>
      </c>
      <c r="X124" s="36">
        <f>SUMIFS(СВЦЭМ!$D$39:$D$789,СВЦЭМ!$A$39:$A$789,$A124,СВЦЭМ!$B$39:$B$789,X$119)+'СЕТ СН'!$I$11+СВЦЭМ!$D$10+'СЕТ СН'!$I$6-'СЕТ СН'!$I$23</f>
        <v>2478.8558811600001</v>
      </c>
      <c r="Y124" s="36">
        <f>SUMIFS(СВЦЭМ!$D$39:$D$789,СВЦЭМ!$A$39:$A$789,$A124,СВЦЭМ!$B$39:$B$789,Y$119)+'СЕТ СН'!$I$11+СВЦЭМ!$D$10+'СЕТ СН'!$I$6-'СЕТ СН'!$I$23</f>
        <v>2488.7640667599999</v>
      </c>
    </row>
    <row r="125" spans="1:32" ht="15.75" x14ac:dyDescent="0.2">
      <c r="A125" s="35">
        <f t="shared" si="3"/>
        <v>45632</v>
      </c>
      <c r="B125" s="36">
        <f>SUMIFS(СВЦЭМ!$D$39:$D$789,СВЦЭМ!$A$39:$A$789,$A125,СВЦЭМ!$B$39:$B$789,B$119)+'СЕТ СН'!$I$11+СВЦЭМ!$D$10+'СЕТ СН'!$I$6-'СЕТ СН'!$I$23</f>
        <v>2587.6470510500003</v>
      </c>
      <c r="C125" s="36">
        <f>SUMIFS(СВЦЭМ!$D$39:$D$789,СВЦЭМ!$A$39:$A$789,$A125,СВЦЭМ!$B$39:$B$789,C$119)+'СЕТ СН'!$I$11+СВЦЭМ!$D$10+'СЕТ СН'!$I$6-'СЕТ СН'!$I$23</f>
        <v>2654.9958855700002</v>
      </c>
      <c r="D125" s="36">
        <f>SUMIFS(СВЦЭМ!$D$39:$D$789,СВЦЭМ!$A$39:$A$789,$A125,СВЦЭМ!$B$39:$B$789,D$119)+'СЕТ СН'!$I$11+СВЦЭМ!$D$10+'СЕТ СН'!$I$6-'СЕТ СН'!$I$23</f>
        <v>2679.6045156799996</v>
      </c>
      <c r="E125" s="36">
        <f>SUMIFS(СВЦЭМ!$D$39:$D$789,СВЦЭМ!$A$39:$A$789,$A125,СВЦЭМ!$B$39:$B$789,E$119)+'СЕТ СН'!$I$11+СВЦЭМ!$D$10+'СЕТ СН'!$I$6-'СЕТ СН'!$I$23</f>
        <v>2691.1049618599995</v>
      </c>
      <c r="F125" s="36">
        <f>SUMIFS(СВЦЭМ!$D$39:$D$789,СВЦЭМ!$A$39:$A$789,$A125,СВЦЭМ!$B$39:$B$789,F$119)+'СЕТ СН'!$I$11+СВЦЭМ!$D$10+'СЕТ СН'!$I$6-'СЕТ СН'!$I$23</f>
        <v>2689.2177087699997</v>
      </c>
      <c r="G125" s="36">
        <f>SUMIFS(СВЦЭМ!$D$39:$D$789,СВЦЭМ!$A$39:$A$789,$A125,СВЦЭМ!$B$39:$B$789,G$119)+'СЕТ СН'!$I$11+СВЦЭМ!$D$10+'СЕТ СН'!$I$6-'СЕТ СН'!$I$23</f>
        <v>2671.3389545099999</v>
      </c>
      <c r="H125" s="36">
        <f>SUMIFS(СВЦЭМ!$D$39:$D$789,СВЦЭМ!$A$39:$A$789,$A125,СВЦЭМ!$B$39:$B$789,H$119)+'СЕТ СН'!$I$11+СВЦЭМ!$D$10+'СЕТ СН'!$I$6-'СЕТ СН'!$I$23</f>
        <v>2594.61182852</v>
      </c>
      <c r="I125" s="36">
        <f>SUMIFS(СВЦЭМ!$D$39:$D$789,СВЦЭМ!$A$39:$A$789,$A125,СВЦЭМ!$B$39:$B$789,I$119)+'СЕТ СН'!$I$11+СВЦЭМ!$D$10+'СЕТ СН'!$I$6-'СЕТ СН'!$I$23</f>
        <v>2529.3014655500001</v>
      </c>
      <c r="J125" s="36">
        <f>SUMIFS(СВЦЭМ!$D$39:$D$789,СВЦЭМ!$A$39:$A$789,$A125,СВЦЭМ!$B$39:$B$789,J$119)+'СЕТ СН'!$I$11+СВЦЭМ!$D$10+'СЕТ СН'!$I$6-'СЕТ СН'!$I$23</f>
        <v>2472.1375502400001</v>
      </c>
      <c r="K125" s="36">
        <f>SUMIFS(СВЦЭМ!$D$39:$D$789,СВЦЭМ!$A$39:$A$789,$A125,СВЦЭМ!$B$39:$B$789,K$119)+'СЕТ СН'!$I$11+СВЦЭМ!$D$10+'СЕТ СН'!$I$6-'СЕТ СН'!$I$23</f>
        <v>2442.10324752</v>
      </c>
      <c r="L125" s="36">
        <f>SUMIFS(СВЦЭМ!$D$39:$D$789,СВЦЭМ!$A$39:$A$789,$A125,СВЦЭМ!$B$39:$B$789,L$119)+'СЕТ СН'!$I$11+СВЦЭМ!$D$10+'СЕТ СН'!$I$6-'СЕТ СН'!$I$23</f>
        <v>2444.94125721</v>
      </c>
      <c r="M125" s="36">
        <f>SUMIFS(СВЦЭМ!$D$39:$D$789,СВЦЭМ!$A$39:$A$789,$A125,СВЦЭМ!$B$39:$B$789,M$119)+'СЕТ СН'!$I$11+СВЦЭМ!$D$10+'СЕТ СН'!$I$6-'СЕТ СН'!$I$23</f>
        <v>2458.9348682199998</v>
      </c>
      <c r="N125" s="36">
        <f>SUMIFS(СВЦЭМ!$D$39:$D$789,СВЦЭМ!$A$39:$A$789,$A125,СВЦЭМ!$B$39:$B$789,N$119)+'СЕТ СН'!$I$11+СВЦЭМ!$D$10+'СЕТ СН'!$I$6-'СЕТ СН'!$I$23</f>
        <v>2467.3002620300003</v>
      </c>
      <c r="O125" s="36">
        <f>SUMIFS(СВЦЭМ!$D$39:$D$789,СВЦЭМ!$A$39:$A$789,$A125,СВЦЭМ!$B$39:$B$789,O$119)+'СЕТ СН'!$I$11+СВЦЭМ!$D$10+'СЕТ СН'!$I$6-'СЕТ СН'!$I$23</f>
        <v>2472.1827386200002</v>
      </c>
      <c r="P125" s="36">
        <f>SUMIFS(СВЦЭМ!$D$39:$D$789,СВЦЭМ!$A$39:$A$789,$A125,СВЦЭМ!$B$39:$B$789,P$119)+'СЕТ СН'!$I$11+СВЦЭМ!$D$10+'СЕТ СН'!$I$6-'СЕТ СН'!$I$23</f>
        <v>2492.0503046700001</v>
      </c>
      <c r="Q125" s="36">
        <f>SUMIFS(СВЦЭМ!$D$39:$D$789,СВЦЭМ!$A$39:$A$789,$A125,СВЦЭМ!$B$39:$B$789,Q$119)+'СЕТ СН'!$I$11+СВЦЭМ!$D$10+'СЕТ СН'!$I$6-'СЕТ СН'!$I$23</f>
        <v>2502.38490667</v>
      </c>
      <c r="R125" s="36">
        <f>SUMIFS(СВЦЭМ!$D$39:$D$789,СВЦЭМ!$A$39:$A$789,$A125,СВЦЭМ!$B$39:$B$789,R$119)+'СЕТ СН'!$I$11+СВЦЭМ!$D$10+'СЕТ СН'!$I$6-'СЕТ СН'!$I$23</f>
        <v>2495.6110303699998</v>
      </c>
      <c r="S125" s="36">
        <f>SUMIFS(СВЦЭМ!$D$39:$D$789,СВЦЭМ!$A$39:$A$789,$A125,СВЦЭМ!$B$39:$B$789,S$119)+'СЕТ СН'!$I$11+СВЦЭМ!$D$10+'СЕТ СН'!$I$6-'СЕТ СН'!$I$23</f>
        <v>2475.66266941</v>
      </c>
      <c r="T125" s="36">
        <f>SUMIFS(СВЦЭМ!$D$39:$D$789,СВЦЭМ!$A$39:$A$789,$A125,СВЦЭМ!$B$39:$B$789,T$119)+'СЕТ СН'!$I$11+СВЦЭМ!$D$10+'СЕТ СН'!$I$6-'СЕТ СН'!$I$23</f>
        <v>2426.4873244099999</v>
      </c>
      <c r="U125" s="36">
        <f>SUMIFS(СВЦЭМ!$D$39:$D$789,СВЦЭМ!$A$39:$A$789,$A125,СВЦЭМ!$B$39:$B$789,U$119)+'СЕТ СН'!$I$11+СВЦЭМ!$D$10+'СЕТ СН'!$I$6-'СЕТ СН'!$I$23</f>
        <v>2413.1797080900001</v>
      </c>
      <c r="V125" s="36">
        <f>SUMIFS(СВЦЭМ!$D$39:$D$789,СВЦЭМ!$A$39:$A$789,$A125,СВЦЭМ!$B$39:$B$789,V$119)+'СЕТ СН'!$I$11+СВЦЭМ!$D$10+'СЕТ СН'!$I$6-'СЕТ СН'!$I$23</f>
        <v>2454.0434768100004</v>
      </c>
      <c r="W125" s="36">
        <f>SUMIFS(СВЦЭМ!$D$39:$D$789,СВЦЭМ!$A$39:$A$789,$A125,СВЦЭМ!$B$39:$B$789,W$119)+'СЕТ СН'!$I$11+СВЦЭМ!$D$10+'СЕТ СН'!$I$6-'СЕТ СН'!$I$23</f>
        <v>2456.0609066100001</v>
      </c>
      <c r="X125" s="36">
        <f>SUMIFS(СВЦЭМ!$D$39:$D$789,СВЦЭМ!$A$39:$A$789,$A125,СВЦЭМ!$B$39:$B$789,X$119)+'СЕТ СН'!$I$11+СВЦЭМ!$D$10+'СЕТ СН'!$I$6-'СЕТ СН'!$I$23</f>
        <v>2462.2086650199999</v>
      </c>
      <c r="Y125" s="36">
        <f>SUMIFS(СВЦЭМ!$D$39:$D$789,СВЦЭМ!$A$39:$A$789,$A125,СВЦЭМ!$B$39:$B$789,Y$119)+'СЕТ СН'!$I$11+СВЦЭМ!$D$10+'СЕТ СН'!$I$6-'СЕТ СН'!$I$23</f>
        <v>2489.2731116499999</v>
      </c>
    </row>
    <row r="126" spans="1:32" ht="15.75" x14ac:dyDescent="0.2">
      <c r="A126" s="35">
        <f t="shared" si="3"/>
        <v>45633</v>
      </c>
      <c r="B126" s="36">
        <f>SUMIFS(СВЦЭМ!$D$39:$D$789,СВЦЭМ!$A$39:$A$789,$A126,СВЦЭМ!$B$39:$B$789,B$119)+'СЕТ СН'!$I$11+СВЦЭМ!$D$10+'СЕТ СН'!$I$6-'СЕТ СН'!$I$23</f>
        <v>2566.6661120799999</v>
      </c>
      <c r="C126" s="36">
        <f>SUMIFS(СВЦЭМ!$D$39:$D$789,СВЦЭМ!$A$39:$A$789,$A126,СВЦЭМ!$B$39:$B$789,C$119)+'СЕТ СН'!$I$11+СВЦЭМ!$D$10+'СЕТ СН'!$I$6-'СЕТ СН'!$I$23</f>
        <v>2540.8021967900004</v>
      </c>
      <c r="D126" s="36">
        <f>SUMIFS(СВЦЭМ!$D$39:$D$789,СВЦЭМ!$A$39:$A$789,$A126,СВЦЭМ!$B$39:$B$789,D$119)+'СЕТ СН'!$I$11+СВЦЭМ!$D$10+'СЕТ СН'!$I$6-'СЕТ СН'!$I$23</f>
        <v>2569.55035585</v>
      </c>
      <c r="E126" s="36">
        <f>SUMIFS(СВЦЭМ!$D$39:$D$789,СВЦЭМ!$A$39:$A$789,$A126,СВЦЭМ!$B$39:$B$789,E$119)+'СЕТ СН'!$I$11+СВЦЭМ!$D$10+'СЕТ СН'!$I$6-'СЕТ СН'!$I$23</f>
        <v>2592.5172724499998</v>
      </c>
      <c r="F126" s="36">
        <f>SUMIFS(СВЦЭМ!$D$39:$D$789,СВЦЭМ!$A$39:$A$789,$A126,СВЦЭМ!$B$39:$B$789,F$119)+'СЕТ СН'!$I$11+СВЦЭМ!$D$10+'СЕТ СН'!$I$6-'СЕТ СН'!$I$23</f>
        <v>2589.8641814800003</v>
      </c>
      <c r="G126" s="36">
        <f>SUMIFS(СВЦЭМ!$D$39:$D$789,СВЦЭМ!$A$39:$A$789,$A126,СВЦЭМ!$B$39:$B$789,G$119)+'СЕТ СН'!$I$11+СВЦЭМ!$D$10+'СЕТ СН'!$I$6-'СЕТ СН'!$I$23</f>
        <v>2573.3548422100002</v>
      </c>
      <c r="H126" s="36">
        <f>SUMIFS(СВЦЭМ!$D$39:$D$789,СВЦЭМ!$A$39:$A$789,$A126,СВЦЭМ!$B$39:$B$789,H$119)+'СЕТ СН'!$I$11+СВЦЭМ!$D$10+'СЕТ СН'!$I$6-'СЕТ СН'!$I$23</f>
        <v>2551.93421863</v>
      </c>
      <c r="I126" s="36">
        <f>SUMIFS(СВЦЭМ!$D$39:$D$789,СВЦЭМ!$A$39:$A$789,$A126,СВЦЭМ!$B$39:$B$789,I$119)+'СЕТ СН'!$I$11+СВЦЭМ!$D$10+'СЕТ СН'!$I$6-'СЕТ СН'!$I$23</f>
        <v>2551.9379461200001</v>
      </c>
      <c r="J126" s="36">
        <f>SUMIFS(СВЦЭМ!$D$39:$D$789,СВЦЭМ!$A$39:$A$789,$A126,СВЦЭМ!$B$39:$B$789,J$119)+'СЕТ СН'!$I$11+СВЦЭМ!$D$10+'СЕТ СН'!$I$6-'СЕТ СН'!$I$23</f>
        <v>2493.90660854</v>
      </c>
      <c r="K126" s="36">
        <f>SUMIFS(СВЦЭМ!$D$39:$D$789,СВЦЭМ!$A$39:$A$789,$A126,СВЦЭМ!$B$39:$B$789,K$119)+'СЕТ СН'!$I$11+СВЦЭМ!$D$10+'СЕТ СН'!$I$6-'СЕТ СН'!$I$23</f>
        <v>2411.8693809900001</v>
      </c>
      <c r="L126" s="36">
        <f>SUMIFS(СВЦЭМ!$D$39:$D$789,СВЦЭМ!$A$39:$A$789,$A126,СВЦЭМ!$B$39:$B$789,L$119)+'СЕТ СН'!$I$11+СВЦЭМ!$D$10+'СЕТ СН'!$I$6-'СЕТ СН'!$I$23</f>
        <v>2383.6923304900001</v>
      </c>
      <c r="M126" s="36">
        <f>SUMIFS(СВЦЭМ!$D$39:$D$789,СВЦЭМ!$A$39:$A$789,$A126,СВЦЭМ!$B$39:$B$789,M$119)+'СЕТ СН'!$I$11+СВЦЭМ!$D$10+'СЕТ СН'!$I$6-'СЕТ СН'!$I$23</f>
        <v>2385.39900416</v>
      </c>
      <c r="N126" s="36">
        <f>SUMIFS(СВЦЭМ!$D$39:$D$789,СВЦЭМ!$A$39:$A$789,$A126,СВЦЭМ!$B$39:$B$789,N$119)+'СЕТ СН'!$I$11+СВЦЭМ!$D$10+'СЕТ СН'!$I$6-'СЕТ СН'!$I$23</f>
        <v>2404.7925415700001</v>
      </c>
      <c r="O126" s="36">
        <f>SUMIFS(СВЦЭМ!$D$39:$D$789,СВЦЭМ!$A$39:$A$789,$A126,СВЦЭМ!$B$39:$B$789,O$119)+'СЕТ СН'!$I$11+СВЦЭМ!$D$10+'СЕТ СН'!$I$6-'СЕТ СН'!$I$23</f>
        <v>2409.13777334</v>
      </c>
      <c r="P126" s="36">
        <f>SUMIFS(СВЦЭМ!$D$39:$D$789,СВЦЭМ!$A$39:$A$789,$A126,СВЦЭМ!$B$39:$B$789,P$119)+'СЕТ СН'!$I$11+СВЦЭМ!$D$10+'СЕТ СН'!$I$6-'СЕТ СН'!$I$23</f>
        <v>2424.0359180300002</v>
      </c>
      <c r="Q126" s="36">
        <f>SUMIFS(СВЦЭМ!$D$39:$D$789,СВЦЭМ!$A$39:$A$789,$A126,СВЦЭМ!$B$39:$B$789,Q$119)+'СЕТ СН'!$I$11+СВЦЭМ!$D$10+'СЕТ СН'!$I$6-'СЕТ СН'!$I$23</f>
        <v>2422.2716306000002</v>
      </c>
      <c r="R126" s="36">
        <f>SUMIFS(СВЦЭМ!$D$39:$D$789,СВЦЭМ!$A$39:$A$789,$A126,СВЦЭМ!$B$39:$B$789,R$119)+'СЕТ СН'!$I$11+СВЦЭМ!$D$10+'СЕТ СН'!$I$6-'СЕТ СН'!$I$23</f>
        <v>2425.90564184</v>
      </c>
      <c r="S126" s="36">
        <f>SUMIFS(СВЦЭМ!$D$39:$D$789,СВЦЭМ!$A$39:$A$789,$A126,СВЦЭМ!$B$39:$B$789,S$119)+'СЕТ СН'!$I$11+СВЦЭМ!$D$10+'СЕТ СН'!$I$6-'СЕТ СН'!$I$23</f>
        <v>2398.3255106900001</v>
      </c>
      <c r="T126" s="36">
        <f>SUMIFS(СВЦЭМ!$D$39:$D$789,СВЦЭМ!$A$39:$A$789,$A126,СВЦЭМ!$B$39:$B$789,T$119)+'СЕТ СН'!$I$11+СВЦЭМ!$D$10+'СЕТ СН'!$I$6-'СЕТ СН'!$I$23</f>
        <v>2360.66344703</v>
      </c>
      <c r="U126" s="36">
        <f>SUMIFS(СВЦЭМ!$D$39:$D$789,СВЦЭМ!$A$39:$A$789,$A126,СВЦЭМ!$B$39:$B$789,U$119)+'СЕТ СН'!$I$11+СВЦЭМ!$D$10+'СЕТ СН'!$I$6-'СЕТ СН'!$I$23</f>
        <v>2381.5817225199999</v>
      </c>
      <c r="V126" s="36">
        <f>SUMIFS(СВЦЭМ!$D$39:$D$789,СВЦЭМ!$A$39:$A$789,$A126,СВЦЭМ!$B$39:$B$789,V$119)+'СЕТ СН'!$I$11+СВЦЭМ!$D$10+'СЕТ СН'!$I$6-'СЕТ СН'!$I$23</f>
        <v>2397.8409954700001</v>
      </c>
      <c r="W126" s="36">
        <f>SUMIFS(СВЦЭМ!$D$39:$D$789,СВЦЭМ!$A$39:$A$789,$A126,СВЦЭМ!$B$39:$B$789,W$119)+'СЕТ СН'!$I$11+СВЦЭМ!$D$10+'СЕТ СН'!$I$6-'СЕТ СН'!$I$23</f>
        <v>2413.98083658</v>
      </c>
      <c r="X126" s="36">
        <f>SUMIFS(СВЦЭМ!$D$39:$D$789,СВЦЭМ!$A$39:$A$789,$A126,СВЦЭМ!$B$39:$B$789,X$119)+'СЕТ СН'!$I$11+СВЦЭМ!$D$10+'СЕТ СН'!$I$6-'СЕТ СН'!$I$23</f>
        <v>2452.3186977300002</v>
      </c>
      <c r="Y126" s="36">
        <f>SUMIFS(СВЦЭМ!$D$39:$D$789,СВЦЭМ!$A$39:$A$789,$A126,СВЦЭМ!$B$39:$B$789,Y$119)+'СЕТ СН'!$I$11+СВЦЭМ!$D$10+'СЕТ СН'!$I$6-'СЕТ СН'!$I$23</f>
        <v>2505.92243521</v>
      </c>
    </row>
    <row r="127" spans="1:32" ht="15.75" x14ac:dyDescent="0.2">
      <c r="A127" s="35">
        <f t="shared" si="3"/>
        <v>45634</v>
      </c>
      <c r="B127" s="36">
        <f>SUMIFS(СВЦЭМ!$D$39:$D$789,СВЦЭМ!$A$39:$A$789,$A127,СВЦЭМ!$B$39:$B$789,B$119)+'СЕТ СН'!$I$11+СВЦЭМ!$D$10+'СЕТ СН'!$I$6-'СЕТ СН'!$I$23</f>
        <v>2498.5450864499999</v>
      </c>
      <c r="C127" s="36">
        <f>SUMIFS(СВЦЭМ!$D$39:$D$789,СВЦЭМ!$A$39:$A$789,$A127,СВЦЭМ!$B$39:$B$789,C$119)+'СЕТ СН'!$I$11+СВЦЭМ!$D$10+'СЕТ СН'!$I$6-'СЕТ СН'!$I$23</f>
        <v>2529.5283996600001</v>
      </c>
      <c r="D127" s="36">
        <f>SUMIFS(СВЦЭМ!$D$39:$D$789,СВЦЭМ!$A$39:$A$789,$A127,СВЦЭМ!$B$39:$B$789,D$119)+'СЕТ СН'!$I$11+СВЦЭМ!$D$10+'СЕТ СН'!$I$6-'СЕТ СН'!$I$23</f>
        <v>2559.5054656399998</v>
      </c>
      <c r="E127" s="36">
        <f>SUMIFS(СВЦЭМ!$D$39:$D$789,СВЦЭМ!$A$39:$A$789,$A127,СВЦЭМ!$B$39:$B$789,E$119)+'СЕТ СН'!$I$11+СВЦЭМ!$D$10+'СЕТ СН'!$I$6-'СЕТ СН'!$I$23</f>
        <v>2587.8913171499998</v>
      </c>
      <c r="F127" s="36">
        <f>SUMIFS(СВЦЭМ!$D$39:$D$789,СВЦЭМ!$A$39:$A$789,$A127,СВЦЭМ!$B$39:$B$789,F$119)+'СЕТ СН'!$I$11+СВЦЭМ!$D$10+'СЕТ СН'!$I$6-'СЕТ СН'!$I$23</f>
        <v>2600.0757522900003</v>
      </c>
      <c r="G127" s="36">
        <f>SUMIFS(СВЦЭМ!$D$39:$D$789,СВЦЭМ!$A$39:$A$789,$A127,СВЦЭМ!$B$39:$B$789,G$119)+'СЕТ СН'!$I$11+СВЦЭМ!$D$10+'СЕТ СН'!$I$6-'СЕТ СН'!$I$23</f>
        <v>2577.8718920900001</v>
      </c>
      <c r="H127" s="36">
        <f>SUMIFS(СВЦЭМ!$D$39:$D$789,СВЦЭМ!$A$39:$A$789,$A127,СВЦЭМ!$B$39:$B$789,H$119)+'СЕТ СН'!$I$11+СВЦЭМ!$D$10+'СЕТ СН'!$I$6-'СЕТ СН'!$I$23</f>
        <v>2593.8627261199999</v>
      </c>
      <c r="I127" s="36">
        <f>SUMIFS(СВЦЭМ!$D$39:$D$789,СВЦЭМ!$A$39:$A$789,$A127,СВЦЭМ!$B$39:$B$789,I$119)+'СЕТ СН'!$I$11+СВЦЭМ!$D$10+'СЕТ СН'!$I$6-'СЕТ СН'!$I$23</f>
        <v>2583.1749393</v>
      </c>
      <c r="J127" s="36">
        <f>SUMIFS(СВЦЭМ!$D$39:$D$789,СВЦЭМ!$A$39:$A$789,$A127,СВЦЭМ!$B$39:$B$789,J$119)+'СЕТ СН'!$I$11+СВЦЭМ!$D$10+'СЕТ СН'!$I$6-'СЕТ СН'!$I$23</f>
        <v>2528.2917976999997</v>
      </c>
      <c r="K127" s="36">
        <f>SUMIFS(СВЦЭМ!$D$39:$D$789,СВЦЭМ!$A$39:$A$789,$A127,СВЦЭМ!$B$39:$B$789,K$119)+'СЕТ СН'!$I$11+СВЦЭМ!$D$10+'СЕТ СН'!$I$6-'СЕТ СН'!$I$23</f>
        <v>2457.5917511799998</v>
      </c>
      <c r="L127" s="36">
        <f>SUMIFS(СВЦЭМ!$D$39:$D$789,СВЦЭМ!$A$39:$A$789,$A127,СВЦЭМ!$B$39:$B$789,L$119)+'СЕТ СН'!$I$11+СВЦЭМ!$D$10+'СЕТ СН'!$I$6-'СЕТ СН'!$I$23</f>
        <v>2411.2569186199999</v>
      </c>
      <c r="M127" s="36">
        <f>SUMIFS(СВЦЭМ!$D$39:$D$789,СВЦЭМ!$A$39:$A$789,$A127,СВЦЭМ!$B$39:$B$789,M$119)+'СЕТ СН'!$I$11+СВЦЭМ!$D$10+'СЕТ СН'!$I$6-'СЕТ СН'!$I$23</f>
        <v>2410.5077068600003</v>
      </c>
      <c r="N127" s="36">
        <f>SUMIFS(СВЦЭМ!$D$39:$D$789,СВЦЭМ!$A$39:$A$789,$A127,СВЦЭМ!$B$39:$B$789,N$119)+'СЕТ СН'!$I$11+СВЦЭМ!$D$10+'СЕТ СН'!$I$6-'СЕТ СН'!$I$23</f>
        <v>2434.50112343</v>
      </c>
      <c r="O127" s="36">
        <f>SUMIFS(СВЦЭМ!$D$39:$D$789,СВЦЭМ!$A$39:$A$789,$A127,СВЦЭМ!$B$39:$B$789,O$119)+'СЕТ СН'!$I$11+СВЦЭМ!$D$10+'СЕТ СН'!$I$6-'СЕТ СН'!$I$23</f>
        <v>2446.20969487</v>
      </c>
      <c r="P127" s="36">
        <f>SUMIFS(СВЦЭМ!$D$39:$D$789,СВЦЭМ!$A$39:$A$789,$A127,СВЦЭМ!$B$39:$B$789,P$119)+'СЕТ СН'!$I$11+СВЦЭМ!$D$10+'СЕТ СН'!$I$6-'СЕТ СН'!$I$23</f>
        <v>2456.2570318500002</v>
      </c>
      <c r="Q127" s="36">
        <f>SUMIFS(СВЦЭМ!$D$39:$D$789,СВЦЭМ!$A$39:$A$789,$A127,СВЦЭМ!$B$39:$B$789,Q$119)+'СЕТ СН'!$I$11+СВЦЭМ!$D$10+'СЕТ СН'!$I$6-'СЕТ СН'!$I$23</f>
        <v>2463.5107003499998</v>
      </c>
      <c r="R127" s="36">
        <f>SUMIFS(СВЦЭМ!$D$39:$D$789,СВЦЭМ!$A$39:$A$789,$A127,СВЦЭМ!$B$39:$B$789,R$119)+'СЕТ СН'!$I$11+СВЦЭМ!$D$10+'СЕТ СН'!$I$6-'СЕТ СН'!$I$23</f>
        <v>2457.5024112700003</v>
      </c>
      <c r="S127" s="36">
        <f>SUMIFS(СВЦЭМ!$D$39:$D$789,СВЦЭМ!$A$39:$A$789,$A127,СВЦЭМ!$B$39:$B$789,S$119)+'СЕТ СН'!$I$11+СВЦЭМ!$D$10+'СЕТ СН'!$I$6-'СЕТ СН'!$I$23</f>
        <v>2398.7384096200003</v>
      </c>
      <c r="T127" s="36">
        <f>SUMIFS(СВЦЭМ!$D$39:$D$789,СВЦЭМ!$A$39:$A$789,$A127,СВЦЭМ!$B$39:$B$789,T$119)+'СЕТ СН'!$I$11+СВЦЭМ!$D$10+'СЕТ СН'!$I$6-'СЕТ СН'!$I$23</f>
        <v>2326.99836873</v>
      </c>
      <c r="U127" s="36">
        <f>SUMIFS(СВЦЭМ!$D$39:$D$789,СВЦЭМ!$A$39:$A$789,$A127,СВЦЭМ!$B$39:$B$789,U$119)+'СЕТ СН'!$I$11+СВЦЭМ!$D$10+'СЕТ СН'!$I$6-'СЕТ СН'!$I$23</f>
        <v>2324.8139573400003</v>
      </c>
      <c r="V127" s="36">
        <f>SUMIFS(СВЦЭМ!$D$39:$D$789,СВЦЭМ!$A$39:$A$789,$A127,СВЦЭМ!$B$39:$B$789,V$119)+'СЕТ СН'!$I$11+СВЦЭМ!$D$10+'СЕТ СН'!$I$6-'СЕТ СН'!$I$23</f>
        <v>2352.7568475899998</v>
      </c>
      <c r="W127" s="36">
        <f>SUMIFS(СВЦЭМ!$D$39:$D$789,СВЦЭМ!$A$39:$A$789,$A127,СВЦЭМ!$B$39:$B$789,W$119)+'СЕТ СН'!$I$11+СВЦЭМ!$D$10+'СЕТ СН'!$I$6-'СЕТ СН'!$I$23</f>
        <v>2390.18726565</v>
      </c>
      <c r="X127" s="36">
        <f>SUMIFS(СВЦЭМ!$D$39:$D$789,СВЦЭМ!$A$39:$A$789,$A127,СВЦЭМ!$B$39:$B$789,X$119)+'СЕТ СН'!$I$11+СВЦЭМ!$D$10+'СЕТ СН'!$I$6-'СЕТ СН'!$I$23</f>
        <v>2405.98390002</v>
      </c>
      <c r="Y127" s="36">
        <f>SUMIFS(СВЦЭМ!$D$39:$D$789,СВЦЭМ!$A$39:$A$789,$A127,СВЦЭМ!$B$39:$B$789,Y$119)+'СЕТ СН'!$I$11+СВЦЭМ!$D$10+'СЕТ СН'!$I$6-'СЕТ СН'!$I$23</f>
        <v>2406.9529664900001</v>
      </c>
    </row>
    <row r="128" spans="1:32" ht="15.75" x14ac:dyDescent="0.2">
      <c r="A128" s="35">
        <f t="shared" si="3"/>
        <v>45635</v>
      </c>
      <c r="B128" s="36">
        <f>SUMIFS(СВЦЭМ!$D$39:$D$789,СВЦЭМ!$A$39:$A$789,$A128,СВЦЭМ!$B$39:$B$789,B$119)+'СЕТ СН'!$I$11+СВЦЭМ!$D$10+'СЕТ СН'!$I$6-'СЕТ СН'!$I$23</f>
        <v>2480.3564934699998</v>
      </c>
      <c r="C128" s="36">
        <f>SUMIFS(СВЦЭМ!$D$39:$D$789,СВЦЭМ!$A$39:$A$789,$A128,СВЦЭМ!$B$39:$B$789,C$119)+'СЕТ СН'!$I$11+СВЦЭМ!$D$10+'СЕТ СН'!$I$6-'СЕТ СН'!$I$23</f>
        <v>2502.2735670900001</v>
      </c>
      <c r="D128" s="36">
        <f>SUMIFS(СВЦЭМ!$D$39:$D$789,СВЦЭМ!$A$39:$A$789,$A128,СВЦЭМ!$B$39:$B$789,D$119)+'СЕТ СН'!$I$11+СВЦЭМ!$D$10+'СЕТ СН'!$I$6-'СЕТ СН'!$I$23</f>
        <v>2543.7339621600004</v>
      </c>
      <c r="E128" s="36">
        <f>SUMIFS(СВЦЭМ!$D$39:$D$789,СВЦЭМ!$A$39:$A$789,$A128,СВЦЭМ!$B$39:$B$789,E$119)+'СЕТ СН'!$I$11+СВЦЭМ!$D$10+'СЕТ СН'!$I$6-'СЕТ СН'!$I$23</f>
        <v>2564.04006875</v>
      </c>
      <c r="F128" s="36">
        <f>SUMIFS(СВЦЭМ!$D$39:$D$789,СВЦЭМ!$A$39:$A$789,$A128,СВЦЭМ!$B$39:$B$789,F$119)+'СЕТ СН'!$I$11+СВЦЭМ!$D$10+'СЕТ СН'!$I$6-'СЕТ СН'!$I$23</f>
        <v>2564.7507001600002</v>
      </c>
      <c r="G128" s="36">
        <f>SUMIFS(СВЦЭМ!$D$39:$D$789,СВЦЭМ!$A$39:$A$789,$A128,СВЦЭМ!$B$39:$B$789,G$119)+'СЕТ СН'!$I$11+СВЦЭМ!$D$10+'СЕТ СН'!$I$6-'СЕТ СН'!$I$23</f>
        <v>2528.9412925000001</v>
      </c>
      <c r="H128" s="36">
        <f>SUMIFS(СВЦЭМ!$D$39:$D$789,СВЦЭМ!$A$39:$A$789,$A128,СВЦЭМ!$B$39:$B$789,H$119)+'СЕТ СН'!$I$11+СВЦЭМ!$D$10+'СЕТ СН'!$I$6-'СЕТ СН'!$I$23</f>
        <v>2450.9498301100002</v>
      </c>
      <c r="I128" s="36">
        <f>SUMIFS(СВЦЭМ!$D$39:$D$789,СВЦЭМ!$A$39:$A$789,$A128,СВЦЭМ!$B$39:$B$789,I$119)+'СЕТ СН'!$I$11+СВЦЭМ!$D$10+'СЕТ СН'!$I$6-'СЕТ СН'!$I$23</f>
        <v>2384.6358980599998</v>
      </c>
      <c r="J128" s="36">
        <f>SUMIFS(СВЦЭМ!$D$39:$D$789,СВЦЭМ!$A$39:$A$789,$A128,СВЦЭМ!$B$39:$B$789,J$119)+'СЕТ СН'!$I$11+СВЦЭМ!$D$10+'СЕТ СН'!$I$6-'СЕТ СН'!$I$23</f>
        <v>2401.6164095700001</v>
      </c>
      <c r="K128" s="36">
        <f>SUMIFS(СВЦЭМ!$D$39:$D$789,СВЦЭМ!$A$39:$A$789,$A128,СВЦЭМ!$B$39:$B$789,K$119)+'СЕТ СН'!$I$11+СВЦЭМ!$D$10+'СЕТ СН'!$I$6-'СЕТ СН'!$I$23</f>
        <v>2386.2509602099999</v>
      </c>
      <c r="L128" s="36">
        <f>SUMIFS(СВЦЭМ!$D$39:$D$789,СВЦЭМ!$A$39:$A$789,$A128,СВЦЭМ!$B$39:$B$789,L$119)+'СЕТ СН'!$I$11+СВЦЭМ!$D$10+'СЕТ СН'!$I$6-'СЕТ СН'!$I$23</f>
        <v>2380.1108684299998</v>
      </c>
      <c r="M128" s="36">
        <f>SUMIFS(СВЦЭМ!$D$39:$D$789,СВЦЭМ!$A$39:$A$789,$A128,СВЦЭМ!$B$39:$B$789,M$119)+'СЕТ СН'!$I$11+СВЦЭМ!$D$10+'СЕТ СН'!$I$6-'СЕТ СН'!$I$23</f>
        <v>2400.9252202799998</v>
      </c>
      <c r="N128" s="36">
        <f>SUMIFS(СВЦЭМ!$D$39:$D$789,СВЦЭМ!$A$39:$A$789,$A128,СВЦЭМ!$B$39:$B$789,N$119)+'СЕТ СН'!$I$11+СВЦЭМ!$D$10+'СЕТ СН'!$I$6-'СЕТ СН'!$I$23</f>
        <v>2393.6589724300002</v>
      </c>
      <c r="O128" s="36">
        <f>SUMIFS(СВЦЭМ!$D$39:$D$789,СВЦЭМ!$A$39:$A$789,$A128,СВЦЭМ!$B$39:$B$789,O$119)+'СЕТ СН'!$I$11+СВЦЭМ!$D$10+'СЕТ СН'!$I$6-'СЕТ СН'!$I$23</f>
        <v>2403.6745533900003</v>
      </c>
      <c r="P128" s="36">
        <f>SUMIFS(СВЦЭМ!$D$39:$D$789,СВЦЭМ!$A$39:$A$789,$A128,СВЦЭМ!$B$39:$B$789,P$119)+'СЕТ СН'!$I$11+СВЦЭМ!$D$10+'СЕТ СН'!$I$6-'СЕТ СН'!$I$23</f>
        <v>2410.2218762700004</v>
      </c>
      <c r="Q128" s="36">
        <f>SUMIFS(СВЦЭМ!$D$39:$D$789,СВЦЭМ!$A$39:$A$789,$A128,СВЦЭМ!$B$39:$B$789,Q$119)+'СЕТ СН'!$I$11+СВЦЭМ!$D$10+'СЕТ СН'!$I$6-'СЕТ СН'!$I$23</f>
        <v>2413.60072558</v>
      </c>
      <c r="R128" s="36">
        <f>SUMIFS(СВЦЭМ!$D$39:$D$789,СВЦЭМ!$A$39:$A$789,$A128,СВЦЭМ!$B$39:$B$789,R$119)+'СЕТ СН'!$I$11+СВЦЭМ!$D$10+'СЕТ СН'!$I$6-'СЕТ СН'!$I$23</f>
        <v>2399.2412656300003</v>
      </c>
      <c r="S128" s="36">
        <f>SUMIFS(СВЦЭМ!$D$39:$D$789,СВЦЭМ!$A$39:$A$789,$A128,СВЦЭМ!$B$39:$B$789,S$119)+'СЕТ СН'!$I$11+СВЦЭМ!$D$10+'СЕТ СН'!$I$6-'СЕТ СН'!$I$23</f>
        <v>2366.24805608</v>
      </c>
      <c r="T128" s="36">
        <f>SUMIFS(СВЦЭМ!$D$39:$D$789,СВЦЭМ!$A$39:$A$789,$A128,СВЦЭМ!$B$39:$B$789,T$119)+'СЕТ СН'!$I$11+СВЦЭМ!$D$10+'СЕТ СН'!$I$6-'СЕТ СН'!$I$23</f>
        <v>2343.2253690899997</v>
      </c>
      <c r="U128" s="36">
        <f>SUMIFS(СВЦЭМ!$D$39:$D$789,СВЦЭМ!$A$39:$A$789,$A128,СВЦЭМ!$B$39:$B$789,U$119)+'СЕТ СН'!$I$11+СВЦЭМ!$D$10+'СЕТ СН'!$I$6-'СЕТ СН'!$I$23</f>
        <v>2349.1247455800003</v>
      </c>
      <c r="V128" s="36">
        <f>SUMIFS(СВЦЭМ!$D$39:$D$789,СВЦЭМ!$A$39:$A$789,$A128,СВЦЭМ!$B$39:$B$789,V$119)+'СЕТ СН'!$I$11+СВЦЭМ!$D$10+'СЕТ СН'!$I$6-'СЕТ СН'!$I$23</f>
        <v>2374.6634430000004</v>
      </c>
      <c r="W128" s="36">
        <f>SUMIFS(СВЦЭМ!$D$39:$D$789,СВЦЭМ!$A$39:$A$789,$A128,СВЦЭМ!$B$39:$B$789,W$119)+'СЕТ СН'!$I$11+СВЦЭМ!$D$10+'СЕТ СН'!$I$6-'СЕТ СН'!$I$23</f>
        <v>2390.3741323499999</v>
      </c>
      <c r="X128" s="36">
        <f>SUMIFS(СВЦЭМ!$D$39:$D$789,СВЦЭМ!$A$39:$A$789,$A128,СВЦЭМ!$B$39:$B$789,X$119)+'СЕТ СН'!$I$11+СВЦЭМ!$D$10+'СЕТ СН'!$I$6-'СЕТ СН'!$I$23</f>
        <v>2395.2181224300002</v>
      </c>
      <c r="Y128" s="36">
        <f>SUMIFS(СВЦЭМ!$D$39:$D$789,СВЦЭМ!$A$39:$A$789,$A128,СВЦЭМ!$B$39:$B$789,Y$119)+'СЕТ СН'!$I$11+СВЦЭМ!$D$10+'СЕТ СН'!$I$6-'СЕТ СН'!$I$23</f>
        <v>2388.4408954400001</v>
      </c>
    </row>
    <row r="129" spans="1:25" ht="15.75" x14ac:dyDescent="0.2">
      <c r="A129" s="35">
        <f t="shared" si="3"/>
        <v>45636</v>
      </c>
      <c r="B129" s="36">
        <f>SUMIFS(СВЦЭМ!$D$39:$D$789,СВЦЭМ!$A$39:$A$789,$A129,СВЦЭМ!$B$39:$B$789,B$119)+'СЕТ СН'!$I$11+СВЦЭМ!$D$10+'СЕТ СН'!$I$6-'СЕТ СН'!$I$23</f>
        <v>2507.19329565</v>
      </c>
      <c r="C129" s="36">
        <f>SUMIFS(СВЦЭМ!$D$39:$D$789,СВЦЭМ!$A$39:$A$789,$A129,СВЦЭМ!$B$39:$B$789,C$119)+'СЕТ СН'!$I$11+СВЦЭМ!$D$10+'СЕТ СН'!$I$6-'СЕТ СН'!$I$23</f>
        <v>2561.49137436</v>
      </c>
      <c r="D129" s="36">
        <f>SUMIFS(СВЦЭМ!$D$39:$D$789,СВЦЭМ!$A$39:$A$789,$A129,СВЦЭМ!$B$39:$B$789,D$119)+'СЕТ СН'!$I$11+СВЦЭМ!$D$10+'СЕТ СН'!$I$6-'СЕТ СН'!$I$23</f>
        <v>2576.2727988900001</v>
      </c>
      <c r="E129" s="36">
        <f>SUMIFS(СВЦЭМ!$D$39:$D$789,СВЦЭМ!$A$39:$A$789,$A129,СВЦЭМ!$B$39:$B$789,E$119)+'СЕТ СН'!$I$11+СВЦЭМ!$D$10+'СЕТ СН'!$I$6-'СЕТ СН'!$I$23</f>
        <v>2593.7270436700001</v>
      </c>
      <c r="F129" s="36">
        <f>SUMIFS(СВЦЭМ!$D$39:$D$789,СВЦЭМ!$A$39:$A$789,$A129,СВЦЭМ!$B$39:$B$789,F$119)+'СЕТ СН'!$I$11+СВЦЭМ!$D$10+'СЕТ СН'!$I$6-'СЕТ СН'!$I$23</f>
        <v>2595.5891767499998</v>
      </c>
      <c r="G129" s="36">
        <f>SUMIFS(СВЦЭМ!$D$39:$D$789,СВЦЭМ!$A$39:$A$789,$A129,СВЦЭМ!$B$39:$B$789,G$119)+'СЕТ СН'!$I$11+СВЦЭМ!$D$10+'СЕТ СН'!$I$6-'СЕТ СН'!$I$23</f>
        <v>2567.87704145</v>
      </c>
      <c r="H129" s="36">
        <f>SUMIFS(СВЦЭМ!$D$39:$D$789,СВЦЭМ!$A$39:$A$789,$A129,СВЦЭМ!$B$39:$B$789,H$119)+'СЕТ СН'!$I$11+СВЦЭМ!$D$10+'СЕТ СН'!$I$6-'СЕТ СН'!$I$23</f>
        <v>2497.3218681099997</v>
      </c>
      <c r="I129" s="36">
        <f>SUMIFS(СВЦЭМ!$D$39:$D$789,СВЦЭМ!$A$39:$A$789,$A129,СВЦЭМ!$B$39:$B$789,I$119)+'СЕТ СН'!$I$11+СВЦЭМ!$D$10+'СЕТ СН'!$I$6-'СЕТ СН'!$I$23</f>
        <v>2426.06661523</v>
      </c>
      <c r="J129" s="36">
        <f>SUMIFS(СВЦЭМ!$D$39:$D$789,СВЦЭМ!$A$39:$A$789,$A129,СВЦЭМ!$B$39:$B$789,J$119)+'СЕТ СН'!$I$11+СВЦЭМ!$D$10+'СЕТ СН'!$I$6-'СЕТ СН'!$I$23</f>
        <v>2374.6793775400001</v>
      </c>
      <c r="K129" s="36">
        <f>SUMIFS(СВЦЭМ!$D$39:$D$789,СВЦЭМ!$A$39:$A$789,$A129,СВЦЭМ!$B$39:$B$789,K$119)+'СЕТ СН'!$I$11+СВЦЭМ!$D$10+'СЕТ СН'!$I$6-'СЕТ СН'!$I$23</f>
        <v>2350.5479362900001</v>
      </c>
      <c r="L129" s="36">
        <f>SUMIFS(СВЦЭМ!$D$39:$D$789,СВЦЭМ!$A$39:$A$789,$A129,СВЦЭМ!$B$39:$B$789,L$119)+'СЕТ СН'!$I$11+СВЦЭМ!$D$10+'СЕТ СН'!$I$6-'СЕТ СН'!$I$23</f>
        <v>2361.3110348300002</v>
      </c>
      <c r="M129" s="36">
        <f>SUMIFS(СВЦЭМ!$D$39:$D$789,СВЦЭМ!$A$39:$A$789,$A129,СВЦЭМ!$B$39:$B$789,M$119)+'СЕТ СН'!$I$11+СВЦЭМ!$D$10+'СЕТ СН'!$I$6-'СЕТ СН'!$I$23</f>
        <v>2370.2360245199998</v>
      </c>
      <c r="N129" s="36">
        <f>SUMIFS(СВЦЭМ!$D$39:$D$789,СВЦЭМ!$A$39:$A$789,$A129,СВЦЭМ!$B$39:$B$789,N$119)+'СЕТ СН'!$I$11+СВЦЭМ!$D$10+'СЕТ СН'!$I$6-'СЕТ СН'!$I$23</f>
        <v>2368.7873242200003</v>
      </c>
      <c r="O129" s="36">
        <f>SUMIFS(СВЦЭМ!$D$39:$D$789,СВЦЭМ!$A$39:$A$789,$A129,СВЦЭМ!$B$39:$B$789,O$119)+'СЕТ СН'!$I$11+СВЦЭМ!$D$10+'СЕТ СН'!$I$6-'СЕТ СН'!$I$23</f>
        <v>2364.4675604100003</v>
      </c>
      <c r="P129" s="36">
        <f>SUMIFS(СВЦЭМ!$D$39:$D$789,СВЦЭМ!$A$39:$A$789,$A129,СВЦЭМ!$B$39:$B$789,P$119)+'СЕТ СН'!$I$11+СВЦЭМ!$D$10+'СЕТ СН'!$I$6-'СЕТ СН'!$I$23</f>
        <v>2401.0758727500001</v>
      </c>
      <c r="Q129" s="36">
        <f>SUMIFS(СВЦЭМ!$D$39:$D$789,СВЦЭМ!$A$39:$A$789,$A129,СВЦЭМ!$B$39:$B$789,Q$119)+'СЕТ СН'!$I$11+СВЦЭМ!$D$10+'СЕТ СН'!$I$6-'СЕТ СН'!$I$23</f>
        <v>2414.65127927</v>
      </c>
      <c r="R129" s="36">
        <f>SUMIFS(СВЦЭМ!$D$39:$D$789,СВЦЭМ!$A$39:$A$789,$A129,СВЦЭМ!$B$39:$B$789,R$119)+'СЕТ СН'!$I$11+СВЦЭМ!$D$10+'СЕТ СН'!$I$6-'СЕТ СН'!$I$23</f>
        <v>2392.8916316100003</v>
      </c>
      <c r="S129" s="36">
        <f>SUMIFS(СВЦЭМ!$D$39:$D$789,СВЦЭМ!$A$39:$A$789,$A129,СВЦЭМ!$B$39:$B$789,S$119)+'СЕТ СН'!$I$11+СВЦЭМ!$D$10+'СЕТ СН'!$I$6-'СЕТ СН'!$I$23</f>
        <v>2357.1303557600004</v>
      </c>
      <c r="T129" s="36">
        <f>SUMIFS(СВЦЭМ!$D$39:$D$789,СВЦЭМ!$A$39:$A$789,$A129,СВЦЭМ!$B$39:$B$789,T$119)+'СЕТ СН'!$I$11+СВЦЭМ!$D$10+'СЕТ СН'!$I$6-'СЕТ СН'!$I$23</f>
        <v>2336.9059614899998</v>
      </c>
      <c r="U129" s="36">
        <f>SUMIFS(СВЦЭМ!$D$39:$D$789,СВЦЭМ!$A$39:$A$789,$A129,СВЦЭМ!$B$39:$B$789,U$119)+'СЕТ СН'!$I$11+СВЦЭМ!$D$10+'СЕТ СН'!$I$6-'СЕТ СН'!$I$23</f>
        <v>2351.8527058700001</v>
      </c>
      <c r="V129" s="36">
        <f>SUMIFS(СВЦЭМ!$D$39:$D$789,СВЦЭМ!$A$39:$A$789,$A129,СВЦЭМ!$B$39:$B$789,V$119)+'СЕТ СН'!$I$11+СВЦЭМ!$D$10+'СЕТ СН'!$I$6-'СЕТ СН'!$I$23</f>
        <v>2364.2561796099999</v>
      </c>
      <c r="W129" s="36">
        <f>SUMIFS(СВЦЭМ!$D$39:$D$789,СВЦЭМ!$A$39:$A$789,$A129,СВЦЭМ!$B$39:$B$789,W$119)+'СЕТ СН'!$I$11+СВЦЭМ!$D$10+'СЕТ СН'!$I$6-'СЕТ СН'!$I$23</f>
        <v>2391.0964712</v>
      </c>
      <c r="X129" s="36">
        <f>SUMIFS(СВЦЭМ!$D$39:$D$789,СВЦЭМ!$A$39:$A$789,$A129,СВЦЭМ!$B$39:$B$789,X$119)+'СЕТ СН'!$I$11+СВЦЭМ!$D$10+'СЕТ СН'!$I$6-'СЕТ СН'!$I$23</f>
        <v>2393.9448804499998</v>
      </c>
      <c r="Y129" s="36">
        <f>SUMIFS(СВЦЭМ!$D$39:$D$789,СВЦЭМ!$A$39:$A$789,$A129,СВЦЭМ!$B$39:$B$789,Y$119)+'СЕТ СН'!$I$11+СВЦЭМ!$D$10+'СЕТ СН'!$I$6-'СЕТ СН'!$I$23</f>
        <v>2432.8789113299999</v>
      </c>
    </row>
    <row r="130" spans="1:25" ht="15.75" x14ac:dyDescent="0.2">
      <c r="A130" s="35">
        <f t="shared" si="3"/>
        <v>45637</v>
      </c>
      <c r="B130" s="36">
        <f>SUMIFS(СВЦЭМ!$D$39:$D$789,СВЦЭМ!$A$39:$A$789,$A130,СВЦЭМ!$B$39:$B$789,B$119)+'СЕТ СН'!$I$11+СВЦЭМ!$D$10+'СЕТ СН'!$I$6-'СЕТ СН'!$I$23</f>
        <v>2428.6223171900001</v>
      </c>
      <c r="C130" s="36">
        <f>SUMIFS(СВЦЭМ!$D$39:$D$789,СВЦЭМ!$A$39:$A$789,$A130,СВЦЭМ!$B$39:$B$789,C$119)+'СЕТ СН'!$I$11+СВЦЭМ!$D$10+'СЕТ СН'!$I$6-'СЕТ СН'!$I$23</f>
        <v>2523.9021401199998</v>
      </c>
      <c r="D130" s="36">
        <f>SUMIFS(СВЦЭМ!$D$39:$D$789,СВЦЭМ!$A$39:$A$789,$A130,СВЦЭМ!$B$39:$B$789,D$119)+'СЕТ СН'!$I$11+СВЦЭМ!$D$10+'СЕТ СН'!$I$6-'СЕТ СН'!$I$23</f>
        <v>2565.1382535600001</v>
      </c>
      <c r="E130" s="36">
        <f>SUMIFS(СВЦЭМ!$D$39:$D$789,СВЦЭМ!$A$39:$A$789,$A130,СВЦЭМ!$B$39:$B$789,E$119)+'СЕТ СН'!$I$11+СВЦЭМ!$D$10+'СЕТ СН'!$I$6-'СЕТ СН'!$I$23</f>
        <v>2576.35980647</v>
      </c>
      <c r="F130" s="36">
        <f>SUMIFS(СВЦЭМ!$D$39:$D$789,СВЦЭМ!$A$39:$A$789,$A130,СВЦЭМ!$B$39:$B$789,F$119)+'СЕТ СН'!$I$11+СВЦЭМ!$D$10+'СЕТ СН'!$I$6-'СЕТ СН'!$I$23</f>
        <v>2587.9446988600002</v>
      </c>
      <c r="G130" s="36">
        <f>SUMIFS(СВЦЭМ!$D$39:$D$789,СВЦЭМ!$A$39:$A$789,$A130,СВЦЭМ!$B$39:$B$789,G$119)+'СЕТ СН'!$I$11+СВЦЭМ!$D$10+'СЕТ СН'!$I$6-'СЕТ СН'!$I$23</f>
        <v>2559.3139656399999</v>
      </c>
      <c r="H130" s="36">
        <f>SUMIFS(СВЦЭМ!$D$39:$D$789,СВЦЭМ!$A$39:$A$789,$A130,СВЦЭМ!$B$39:$B$789,H$119)+'СЕТ СН'!$I$11+СВЦЭМ!$D$10+'СЕТ СН'!$I$6-'СЕТ СН'!$I$23</f>
        <v>2512.5992506900002</v>
      </c>
      <c r="I130" s="36">
        <f>SUMIFS(СВЦЭМ!$D$39:$D$789,СВЦЭМ!$A$39:$A$789,$A130,СВЦЭМ!$B$39:$B$789,I$119)+'СЕТ СН'!$I$11+СВЦЭМ!$D$10+'СЕТ СН'!$I$6-'СЕТ СН'!$I$23</f>
        <v>2448.10363026</v>
      </c>
      <c r="J130" s="36">
        <f>SUMIFS(СВЦЭМ!$D$39:$D$789,СВЦЭМ!$A$39:$A$789,$A130,СВЦЭМ!$B$39:$B$789,J$119)+'СЕТ СН'!$I$11+СВЦЭМ!$D$10+'СЕТ СН'!$I$6-'СЕТ СН'!$I$23</f>
        <v>2407.5238647699998</v>
      </c>
      <c r="K130" s="36">
        <f>SUMIFS(СВЦЭМ!$D$39:$D$789,СВЦЭМ!$A$39:$A$789,$A130,СВЦЭМ!$B$39:$B$789,K$119)+'СЕТ СН'!$I$11+СВЦЭМ!$D$10+'СЕТ СН'!$I$6-'СЕТ СН'!$I$23</f>
        <v>2391.6671776499998</v>
      </c>
      <c r="L130" s="36">
        <f>SUMIFS(СВЦЭМ!$D$39:$D$789,СВЦЭМ!$A$39:$A$789,$A130,СВЦЭМ!$B$39:$B$789,L$119)+'СЕТ СН'!$I$11+СВЦЭМ!$D$10+'СЕТ СН'!$I$6-'СЕТ СН'!$I$23</f>
        <v>2390.8454401500003</v>
      </c>
      <c r="M130" s="36">
        <f>SUMIFS(СВЦЭМ!$D$39:$D$789,СВЦЭМ!$A$39:$A$789,$A130,СВЦЭМ!$B$39:$B$789,M$119)+'СЕТ СН'!$I$11+СВЦЭМ!$D$10+'СЕТ СН'!$I$6-'СЕТ СН'!$I$23</f>
        <v>2414.5228184799998</v>
      </c>
      <c r="N130" s="36">
        <f>SUMIFS(СВЦЭМ!$D$39:$D$789,СВЦЭМ!$A$39:$A$789,$A130,СВЦЭМ!$B$39:$B$789,N$119)+'СЕТ СН'!$I$11+СВЦЭМ!$D$10+'СЕТ СН'!$I$6-'СЕТ СН'!$I$23</f>
        <v>2433.3908365100001</v>
      </c>
      <c r="O130" s="36">
        <f>SUMIFS(СВЦЭМ!$D$39:$D$789,СВЦЭМ!$A$39:$A$789,$A130,СВЦЭМ!$B$39:$B$789,O$119)+'СЕТ СН'!$I$11+СВЦЭМ!$D$10+'СЕТ СН'!$I$6-'СЕТ СН'!$I$23</f>
        <v>2461.37800036</v>
      </c>
      <c r="P130" s="36">
        <f>SUMIFS(СВЦЭМ!$D$39:$D$789,СВЦЭМ!$A$39:$A$789,$A130,СВЦЭМ!$B$39:$B$789,P$119)+'СЕТ СН'!$I$11+СВЦЭМ!$D$10+'СЕТ СН'!$I$6-'СЕТ СН'!$I$23</f>
        <v>2488.7569969000001</v>
      </c>
      <c r="Q130" s="36">
        <f>SUMIFS(СВЦЭМ!$D$39:$D$789,СВЦЭМ!$A$39:$A$789,$A130,СВЦЭМ!$B$39:$B$789,Q$119)+'СЕТ СН'!$I$11+СВЦЭМ!$D$10+'СЕТ СН'!$I$6-'СЕТ СН'!$I$23</f>
        <v>2520.6496191300002</v>
      </c>
      <c r="R130" s="36">
        <f>SUMIFS(СВЦЭМ!$D$39:$D$789,СВЦЭМ!$A$39:$A$789,$A130,СВЦЭМ!$B$39:$B$789,R$119)+'СЕТ СН'!$I$11+СВЦЭМ!$D$10+'СЕТ СН'!$I$6-'СЕТ СН'!$I$23</f>
        <v>2507.9089922100002</v>
      </c>
      <c r="S130" s="36">
        <f>SUMIFS(СВЦЭМ!$D$39:$D$789,СВЦЭМ!$A$39:$A$789,$A130,СВЦЭМ!$B$39:$B$789,S$119)+'СЕТ СН'!$I$11+СВЦЭМ!$D$10+'СЕТ СН'!$I$6-'СЕТ СН'!$I$23</f>
        <v>2474.5792447399999</v>
      </c>
      <c r="T130" s="36">
        <f>SUMIFS(СВЦЭМ!$D$39:$D$789,СВЦЭМ!$A$39:$A$789,$A130,СВЦЭМ!$B$39:$B$789,T$119)+'СЕТ СН'!$I$11+СВЦЭМ!$D$10+'СЕТ СН'!$I$6-'СЕТ СН'!$I$23</f>
        <v>2430.40032492</v>
      </c>
      <c r="U130" s="36">
        <f>SUMIFS(СВЦЭМ!$D$39:$D$789,СВЦЭМ!$A$39:$A$789,$A130,СВЦЭМ!$B$39:$B$789,U$119)+'СЕТ СН'!$I$11+СВЦЭМ!$D$10+'СЕТ СН'!$I$6-'СЕТ СН'!$I$23</f>
        <v>2416.0138434800001</v>
      </c>
      <c r="V130" s="36">
        <f>SUMIFS(СВЦЭМ!$D$39:$D$789,СВЦЭМ!$A$39:$A$789,$A130,СВЦЭМ!$B$39:$B$789,V$119)+'СЕТ СН'!$I$11+СВЦЭМ!$D$10+'СЕТ СН'!$I$6-'СЕТ СН'!$I$23</f>
        <v>2410.2715138499998</v>
      </c>
      <c r="W130" s="36">
        <f>SUMIFS(СВЦЭМ!$D$39:$D$789,СВЦЭМ!$A$39:$A$789,$A130,СВЦЭМ!$B$39:$B$789,W$119)+'СЕТ СН'!$I$11+СВЦЭМ!$D$10+'СЕТ СН'!$I$6-'СЕТ СН'!$I$23</f>
        <v>2423.5530697900003</v>
      </c>
      <c r="X130" s="36">
        <f>SUMIFS(СВЦЭМ!$D$39:$D$789,СВЦЭМ!$A$39:$A$789,$A130,СВЦЭМ!$B$39:$B$789,X$119)+'СЕТ СН'!$I$11+СВЦЭМ!$D$10+'СЕТ СН'!$I$6-'СЕТ СН'!$I$23</f>
        <v>2451.6660622300001</v>
      </c>
      <c r="Y130" s="36">
        <f>SUMIFS(СВЦЭМ!$D$39:$D$789,СВЦЭМ!$A$39:$A$789,$A130,СВЦЭМ!$B$39:$B$789,Y$119)+'СЕТ СН'!$I$11+СВЦЭМ!$D$10+'СЕТ СН'!$I$6-'СЕТ СН'!$I$23</f>
        <v>2497.03773069</v>
      </c>
    </row>
    <row r="131" spans="1:25" ht="15.75" x14ac:dyDescent="0.2">
      <c r="A131" s="35">
        <f t="shared" si="3"/>
        <v>45638</v>
      </c>
      <c r="B131" s="36">
        <f>SUMIFS(СВЦЭМ!$D$39:$D$789,СВЦЭМ!$A$39:$A$789,$A131,СВЦЭМ!$B$39:$B$789,B$119)+'СЕТ СН'!$I$11+СВЦЭМ!$D$10+'СЕТ СН'!$I$6-'СЕТ СН'!$I$23</f>
        <v>2539.4728032200001</v>
      </c>
      <c r="C131" s="36">
        <f>SUMIFS(СВЦЭМ!$D$39:$D$789,СВЦЭМ!$A$39:$A$789,$A131,СВЦЭМ!$B$39:$B$789,C$119)+'СЕТ СН'!$I$11+СВЦЭМ!$D$10+'СЕТ СН'!$I$6-'СЕТ СН'!$I$23</f>
        <v>2585.69689999</v>
      </c>
      <c r="D131" s="36">
        <f>SUMIFS(СВЦЭМ!$D$39:$D$789,СВЦЭМ!$A$39:$A$789,$A131,СВЦЭМ!$B$39:$B$789,D$119)+'СЕТ СН'!$I$11+СВЦЭМ!$D$10+'СЕТ СН'!$I$6-'СЕТ СН'!$I$23</f>
        <v>2595.5277001200002</v>
      </c>
      <c r="E131" s="36">
        <f>SUMIFS(СВЦЭМ!$D$39:$D$789,СВЦЭМ!$A$39:$A$789,$A131,СВЦЭМ!$B$39:$B$789,E$119)+'СЕТ СН'!$I$11+СВЦЭМ!$D$10+'СЕТ СН'!$I$6-'СЕТ СН'!$I$23</f>
        <v>2595.0382599700001</v>
      </c>
      <c r="F131" s="36">
        <f>SUMIFS(СВЦЭМ!$D$39:$D$789,СВЦЭМ!$A$39:$A$789,$A131,СВЦЭМ!$B$39:$B$789,F$119)+'СЕТ СН'!$I$11+СВЦЭМ!$D$10+'СЕТ СН'!$I$6-'СЕТ СН'!$I$23</f>
        <v>2603.50280307</v>
      </c>
      <c r="G131" s="36">
        <f>SUMIFS(СВЦЭМ!$D$39:$D$789,СВЦЭМ!$A$39:$A$789,$A131,СВЦЭМ!$B$39:$B$789,G$119)+'СЕТ СН'!$I$11+СВЦЭМ!$D$10+'СЕТ СН'!$I$6-'СЕТ СН'!$I$23</f>
        <v>2596.4255951499999</v>
      </c>
      <c r="H131" s="36">
        <f>SUMIFS(СВЦЭМ!$D$39:$D$789,СВЦЭМ!$A$39:$A$789,$A131,СВЦЭМ!$B$39:$B$789,H$119)+'СЕТ СН'!$I$11+СВЦЭМ!$D$10+'СЕТ СН'!$I$6-'СЕТ СН'!$I$23</f>
        <v>2544.5435496800001</v>
      </c>
      <c r="I131" s="36">
        <f>SUMIFS(СВЦЭМ!$D$39:$D$789,СВЦЭМ!$A$39:$A$789,$A131,СВЦЭМ!$B$39:$B$789,I$119)+'СЕТ СН'!$I$11+СВЦЭМ!$D$10+'СЕТ СН'!$I$6-'СЕТ СН'!$I$23</f>
        <v>2468.1646033900001</v>
      </c>
      <c r="J131" s="36">
        <f>SUMIFS(СВЦЭМ!$D$39:$D$789,СВЦЭМ!$A$39:$A$789,$A131,СВЦЭМ!$B$39:$B$789,J$119)+'СЕТ СН'!$I$11+СВЦЭМ!$D$10+'СЕТ СН'!$I$6-'СЕТ СН'!$I$23</f>
        <v>2430.1569692499997</v>
      </c>
      <c r="K131" s="36">
        <f>SUMIFS(СВЦЭМ!$D$39:$D$789,СВЦЭМ!$A$39:$A$789,$A131,СВЦЭМ!$B$39:$B$789,K$119)+'СЕТ СН'!$I$11+СВЦЭМ!$D$10+'СЕТ СН'!$I$6-'СЕТ СН'!$I$23</f>
        <v>2431.3535385100004</v>
      </c>
      <c r="L131" s="36">
        <f>SUMIFS(СВЦЭМ!$D$39:$D$789,СВЦЭМ!$A$39:$A$789,$A131,СВЦЭМ!$B$39:$B$789,L$119)+'СЕТ СН'!$I$11+СВЦЭМ!$D$10+'СЕТ СН'!$I$6-'СЕТ СН'!$I$23</f>
        <v>2423.8853291699997</v>
      </c>
      <c r="M131" s="36">
        <f>SUMIFS(СВЦЭМ!$D$39:$D$789,СВЦЭМ!$A$39:$A$789,$A131,СВЦЭМ!$B$39:$B$789,M$119)+'СЕТ СН'!$I$11+СВЦЭМ!$D$10+'СЕТ СН'!$I$6-'СЕТ СН'!$I$23</f>
        <v>2436.9203769000001</v>
      </c>
      <c r="N131" s="36">
        <f>SUMIFS(СВЦЭМ!$D$39:$D$789,СВЦЭМ!$A$39:$A$789,$A131,СВЦЭМ!$B$39:$B$789,N$119)+'СЕТ СН'!$I$11+СВЦЭМ!$D$10+'СЕТ СН'!$I$6-'СЕТ СН'!$I$23</f>
        <v>2439.0067013500002</v>
      </c>
      <c r="O131" s="36">
        <f>SUMIFS(СВЦЭМ!$D$39:$D$789,СВЦЭМ!$A$39:$A$789,$A131,СВЦЭМ!$B$39:$B$789,O$119)+'СЕТ СН'!$I$11+СВЦЭМ!$D$10+'СЕТ СН'!$I$6-'СЕТ СН'!$I$23</f>
        <v>2470.2010118400003</v>
      </c>
      <c r="P131" s="36">
        <f>SUMIFS(СВЦЭМ!$D$39:$D$789,СВЦЭМ!$A$39:$A$789,$A131,СВЦЭМ!$B$39:$B$789,P$119)+'СЕТ СН'!$I$11+СВЦЭМ!$D$10+'СЕТ СН'!$I$6-'СЕТ СН'!$I$23</f>
        <v>2466.0530949000004</v>
      </c>
      <c r="Q131" s="36">
        <f>SUMIFS(СВЦЭМ!$D$39:$D$789,СВЦЭМ!$A$39:$A$789,$A131,СВЦЭМ!$B$39:$B$789,Q$119)+'СЕТ СН'!$I$11+СВЦЭМ!$D$10+'СЕТ СН'!$I$6-'СЕТ СН'!$I$23</f>
        <v>2462.7670434500001</v>
      </c>
      <c r="R131" s="36">
        <f>SUMIFS(СВЦЭМ!$D$39:$D$789,СВЦЭМ!$A$39:$A$789,$A131,СВЦЭМ!$B$39:$B$789,R$119)+'СЕТ СН'!$I$11+СВЦЭМ!$D$10+'СЕТ СН'!$I$6-'СЕТ СН'!$I$23</f>
        <v>2463.6769760500001</v>
      </c>
      <c r="S131" s="36">
        <f>SUMIFS(СВЦЭМ!$D$39:$D$789,СВЦЭМ!$A$39:$A$789,$A131,СВЦЭМ!$B$39:$B$789,S$119)+'СЕТ СН'!$I$11+СВЦЭМ!$D$10+'СЕТ СН'!$I$6-'СЕТ СН'!$I$23</f>
        <v>2424.2132451400003</v>
      </c>
      <c r="T131" s="36">
        <f>SUMIFS(СВЦЭМ!$D$39:$D$789,СВЦЭМ!$A$39:$A$789,$A131,СВЦЭМ!$B$39:$B$789,T$119)+'СЕТ СН'!$I$11+СВЦЭМ!$D$10+'СЕТ СН'!$I$6-'СЕТ СН'!$I$23</f>
        <v>2419.1390673699998</v>
      </c>
      <c r="U131" s="36">
        <f>SUMIFS(СВЦЭМ!$D$39:$D$789,СВЦЭМ!$A$39:$A$789,$A131,СВЦЭМ!$B$39:$B$789,U$119)+'СЕТ СН'!$I$11+СВЦЭМ!$D$10+'СЕТ СН'!$I$6-'СЕТ СН'!$I$23</f>
        <v>2434.74711708</v>
      </c>
      <c r="V131" s="36">
        <f>SUMIFS(СВЦЭМ!$D$39:$D$789,СВЦЭМ!$A$39:$A$789,$A131,СВЦЭМ!$B$39:$B$789,V$119)+'СЕТ СН'!$I$11+СВЦЭМ!$D$10+'СЕТ СН'!$I$6-'СЕТ СН'!$I$23</f>
        <v>2443.8583127800002</v>
      </c>
      <c r="W131" s="36">
        <f>SUMIFS(СВЦЭМ!$D$39:$D$789,СВЦЭМ!$A$39:$A$789,$A131,СВЦЭМ!$B$39:$B$789,W$119)+'СЕТ СН'!$I$11+СВЦЭМ!$D$10+'СЕТ СН'!$I$6-'СЕТ СН'!$I$23</f>
        <v>2473.5820525700001</v>
      </c>
      <c r="X131" s="36">
        <f>SUMIFS(СВЦЭМ!$D$39:$D$789,СВЦЭМ!$A$39:$A$789,$A131,СВЦЭМ!$B$39:$B$789,X$119)+'СЕТ СН'!$I$11+СВЦЭМ!$D$10+'СЕТ СН'!$I$6-'СЕТ СН'!$I$23</f>
        <v>2496.2882484000002</v>
      </c>
      <c r="Y131" s="36">
        <f>SUMIFS(СВЦЭМ!$D$39:$D$789,СВЦЭМ!$A$39:$A$789,$A131,СВЦЭМ!$B$39:$B$789,Y$119)+'СЕТ СН'!$I$11+СВЦЭМ!$D$10+'СЕТ СН'!$I$6-'СЕТ СН'!$I$23</f>
        <v>2539.1108050900002</v>
      </c>
    </row>
    <row r="132" spans="1:25" ht="15.75" x14ac:dyDescent="0.2">
      <c r="A132" s="35">
        <f t="shared" si="3"/>
        <v>45639</v>
      </c>
      <c r="B132" s="36">
        <f>SUMIFS(СВЦЭМ!$D$39:$D$789,СВЦЭМ!$A$39:$A$789,$A132,СВЦЭМ!$B$39:$B$789,B$119)+'СЕТ СН'!$I$11+СВЦЭМ!$D$10+'СЕТ СН'!$I$6-'СЕТ СН'!$I$23</f>
        <v>2589.0150733099999</v>
      </c>
      <c r="C132" s="36">
        <f>SUMIFS(СВЦЭМ!$D$39:$D$789,СВЦЭМ!$A$39:$A$789,$A132,СВЦЭМ!$B$39:$B$789,C$119)+'СЕТ СН'!$I$11+СВЦЭМ!$D$10+'СЕТ СН'!$I$6-'СЕТ СН'!$I$23</f>
        <v>2637.5754905600002</v>
      </c>
      <c r="D132" s="36">
        <f>SUMIFS(СВЦЭМ!$D$39:$D$789,СВЦЭМ!$A$39:$A$789,$A132,СВЦЭМ!$B$39:$B$789,D$119)+'СЕТ СН'!$I$11+СВЦЭМ!$D$10+'СЕТ СН'!$I$6-'СЕТ СН'!$I$23</f>
        <v>2669.5860647300001</v>
      </c>
      <c r="E132" s="36">
        <f>SUMIFS(СВЦЭМ!$D$39:$D$789,СВЦЭМ!$A$39:$A$789,$A132,СВЦЭМ!$B$39:$B$789,E$119)+'СЕТ СН'!$I$11+СВЦЭМ!$D$10+'СЕТ СН'!$I$6-'СЕТ СН'!$I$23</f>
        <v>2663.5752110100002</v>
      </c>
      <c r="F132" s="36">
        <f>SUMIFS(СВЦЭМ!$D$39:$D$789,СВЦЭМ!$A$39:$A$789,$A132,СВЦЭМ!$B$39:$B$789,F$119)+'СЕТ СН'!$I$11+СВЦЭМ!$D$10+'СЕТ СН'!$I$6-'СЕТ СН'!$I$23</f>
        <v>2648.6366756900002</v>
      </c>
      <c r="G132" s="36">
        <f>SUMIFS(СВЦЭМ!$D$39:$D$789,СВЦЭМ!$A$39:$A$789,$A132,СВЦЭМ!$B$39:$B$789,G$119)+'СЕТ СН'!$I$11+СВЦЭМ!$D$10+'СЕТ СН'!$I$6-'СЕТ СН'!$I$23</f>
        <v>2616.6587051400002</v>
      </c>
      <c r="H132" s="36">
        <f>SUMIFS(СВЦЭМ!$D$39:$D$789,СВЦЭМ!$A$39:$A$789,$A132,СВЦЭМ!$B$39:$B$789,H$119)+'СЕТ СН'!$I$11+СВЦЭМ!$D$10+'СЕТ СН'!$I$6-'СЕТ СН'!$I$23</f>
        <v>2549.5636504900003</v>
      </c>
      <c r="I132" s="36">
        <f>SUMIFS(СВЦЭМ!$D$39:$D$789,СВЦЭМ!$A$39:$A$789,$A132,СВЦЭМ!$B$39:$B$789,I$119)+'СЕТ СН'!$I$11+СВЦЭМ!$D$10+'СЕТ СН'!$I$6-'СЕТ СН'!$I$23</f>
        <v>2477.2692324899999</v>
      </c>
      <c r="J132" s="36">
        <f>SUMIFS(СВЦЭМ!$D$39:$D$789,СВЦЭМ!$A$39:$A$789,$A132,СВЦЭМ!$B$39:$B$789,J$119)+'СЕТ СН'!$I$11+СВЦЭМ!$D$10+'СЕТ СН'!$I$6-'СЕТ СН'!$I$23</f>
        <v>2436.2041933400001</v>
      </c>
      <c r="K132" s="36">
        <f>SUMIFS(СВЦЭМ!$D$39:$D$789,СВЦЭМ!$A$39:$A$789,$A132,СВЦЭМ!$B$39:$B$789,K$119)+'СЕТ СН'!$I$11+СВЦЭМ!$D$10+'СЕТ СН'!$I$6-'СЕТ СН'!$I$23</f>
        <v>2419.3820853500001</v>
      </c>
      <c r="L132" s="36">
        <f>SUMIFS(СВЦЭМ!$D$39:$D$789,СВЦЭМ!$A$39:$A$789,$A132,СВЦЭМ!$B$39:$B$789,L$119)+'СЕТ СН'!$I$11+СВЦЭМ!$D$10+'СЕТ СН'!$I$6-'СЕТ СН'!$I$23</f>
        <v>2410.4953118600001</v>
      </c>
      <c r="M132" s="36">
        <f>SUMIFS(СВЦЭМ!$D$39:$D$789,СВЦЭМ!$A$39:$A$789,$A132,СВЦЭМ!$B$39:$B$789,M$119)+'СЕТ СН'!$I$11+СВЦЭМ!$D$10+'СЕТ СН'!$I$6-'СЕТ СН'!$I$23</f>
        <v>2427.7379353200004</v>
      </c>
      <c r="N132" s="36">
        <f>SUMIFS(СВЦЭМ!$D$39:$D$789,СВЦЭМ!$A$39:$A$789,$A132,СВЦЭМ!$B$39:$B$789,N$119)+'СЕТ СН'!$I$11+СВЦЭМ!$D$10+'СЕТ СН'!$I$6-'СЕТ СН'!$I$23</f>
        <v>2418.46079272</v>
      </c>
      <c r="O132" s="36">
        <f>SUMIFS(СВЦЭМ!$D$39:$D$789,СВЦЭМ!$A$39:$A$789,$A132,СВЦЭМ!$B$39:$B$789,O$119)+'СЕТ СН'!$I$11+СВЦЭМ!$D$10+'СЕТ СН'!$I$6-'СЕТ СН'!$I$23</f>
        <v>2429.1800429700002</v>
      </c>
      <c r="P132" s="36">
        <f>SUMIFS(СВЦЭМ!$D$39:$D$789,СВЦЭМ!$A$39:$A$789,$A132,СВЦЭМ!$B$39:$B$789,P$119)+'СЕТ СН'!$I$11+СВЦЭМ!$D$10+'СЕТ СН'!$I$6-'СЕТ СН'!$I$23</f>
        <v>2439.7183943800001</v>
      </c>
      <c r="Q132" s="36">
        <f>SUMIFS(СВЦЭМ!$D$39:$D$789,СВЦЭМ!$A$39:$A$789,$A132,СВЦЭМ!$B$39:$B$789,Q$119)+'СЕТ СН'!$I$11+СВЦЭМ!$D$10+'СЕТ СН'!$I$6-'СЕТ СН'!$I$23</f>
        <v>2441.79150519</v>
      </c>
      <c r="R132" s="36">
        <f>SUMIFS(СВЦЭМ!$D$39:$D$789,СВЦЭМ!$A$39:$A$789,$A132,СВЦЭМ!$B$39:$B$789,R$119)+'СЕТ СН'!$I$11+СВЦЭМ!$D$10+'СЕТ СН'!$I$6-'СЕТ СН'!$I$23</f>
        <v>2417.3410814500003</v>
      </c>
      <c r="S132" s="36">
        <f>SUMIFS(СВЦЭМ!$D$39:$D$789,СВЦЭМ!$A$39:$A$789,$A132,СВЦЭМ!$B$39:$B$789,S$119)+'СЕТ СН'!$I$11+СВЦЭМ!$D$10+'СЕТ СН'!$I$6-'СЕТ СН'!$I$23</f>
        <v>2407.1281719799999</v>
      </c>
      <c r="T132" s="36">
        <f>SUMIFS(СВЦЭМ!$D$39:$D$789,СВЦЭМ!$A$39:$A$789,$A132,СВЦЭМ!$B$39:$B$789,T$119)+'СЕТ СН'!$I$11+СВЦЭМ!$D$10+'СЕТ СН'!$I$6-'СЕТ СН'!$I$23</f>
        <v>2396.2252201700003</v>
      </c>
      <c r="U132" s="36">
        <f>SUMIFS(СВЦЭМ!$D$39:$D$789,СВЦЭМ!$A$39:$A$789,$A132,СВЦЭМ!$B$39:$B$789,U$119)+'СЕТ СН'!$I$11+СВЦЭМ!$D$10+'СЕТ СН'!$I$6-'СЕТ СН'!$I$23</f>
        <v>2407.3471263800002</v>
      </c>
      <c r="V132" s="36">
        <f>SUMIFS(СВЦЭМ!$D$39:$D$789,СВЦЭМ!$A$39:$A$789,$A132,СВЦЭМ!$B$39:$B$789,V$119)+'СЕТ СН'!$I$11+СВЦЭМ!$D$10+'СЕТ СН'!$I$6-'СЕТ СН'!$I$23</f>
        <v>2423.15980261</v>
      </c>
      <c r="W132" s="36">
        <f>SUMIFS(СВЦЭМ!$D$39:$D$789,СВЦЭМ!$A$39:$A$789,$A132,СВЦЭМ!$B$39:$B$789,W$119)+'СЕТ СН'!$I$11+СВЦЭМ!$D$10+'СЕТ СН'!$I$6-'СЕТ СН'!$I$23</f>
        <v>2432.09171827</v>
      </c>
      <c r="X132" s="36">
        <f>SUMIFS(СВЦЭМ!$D$39:$D$789,СВЦЭМ!$A$39:$A$789,$A132,СВЦЭМ!$B$39:$B$789,X$119)+'СЕТ СН'!$I$11+СВЦЭМ!$D$10+'СЕТ СН'!$I$6-'СЕТ СН'!$I$23</f>
        <v>2472.5402960400002</v>
      </c>
      <c r="Y132" s="36">
        <f>SUMIFS(СВЦЭМ!$D$39:$D$789,СВЦЭМ!$A$39:$A$789,$A132,СВЦЭМ!$B$39:$B$789,Y$119)+'СЕТ СН'!$I$11+СВЦЭМ!$D$10+'СЕТ СН'!$I$6-'СЕТ СН'!$I$23</f>
        <v>2499.6476761000004</v>
      </c>
    </row>
    <row r="133" spans="1:25" ht="15.75" x14ac:dyDescent="0.2">
      <c r="A133" s="35">
        <f t="shared" si="3"/>
        <v>45640</v>
      </c>
      <c r="B133" s="36">
        <f>SUMIFS(СВЦЭМ!$D$39:$D$789,СВЦЭМ!$A$39:$A$789,$A133,СВЦЭМ!$B$39:$B$789,B$119)+'СЕТ СН'!$I$11+СВЦЭМ!$D$10+'СЕТ СН'!$I$6-'СЕТ СН'!$I$23</f>
        <v>2580.36084966</v>
      </c>
      <c r="C133" s="36">
        <f>SUMIFS(СВЦЭМ!$D$39:$D$789,СВЦЭМ!$A$39:$A$789,$A133,СВЦЭМ!$B$39:$B$789,C$119)+'СЕТ СН'!$I$11+СВЦЭМ!$D$10+'СЕТ СН'!$I$6-'СЕТ СН'!$I$23</f>
        <v>2615.5133506900002</v>
      </c>
      <c r="D133" s="36">
        <f>SUMIFS(СВЦЭМ!$D$39:$D$789,СВЦЭМ!$A$39:$A$789,$A133,СВЦЭМ!$B$39:$B$789,D$119)+'СЕТ СН'!$I$11+СВЦЭМ!$D$10+'СЕТ СН'!$I$6-'СЕТ СН'!$I$23</f>
        <v>2624.2894101399997</v>
      </c>
      <c r="E133" s="36">
        <f>SUMIFS(СВЦЭМ!$D$39:$D$789,СВЦЭМ!$A$39:$A$789,$A133,СВЦЭМ!$B$39:$B$789,E$119)+'СЕТ СН'!$I$11+СВЦЭМ!$D$10+'СЕТ СН'!$I$6-'СЕТ СН'!$I$23</f>
        <v>2647.2682475700003</v>
      </c>
      <c r="F133" s="36">
        <f>SUMIFS(СВЦЭМ!$D$39:$D$789,СВЦЭМ!$A$39:$A$789,$A133,СВЦЭМ!$B$39:$B$789,F$119)+'СЕТ СН'!$I$11+СВЦЭМ!$D$10+'СЕТ СН'!$I$6-'СЕТ СН'!$I$23</f>
        <v>2647.5445261100003</v>
      </c>
      <c r="G133" s="36">
        <f>SUMIFS(СВЦЭМ!$D$39:$D$789,СВЦЭМ!$A$39:$A$789,$A133,СВЦЭМ!$B$39:$B$789,G$119)+'СЕТ СН'!$I$11+СВЦЭМ!$D$10+'СЕТ СН'!$I$6-'СЕТ СН'!$I$23</f>
        <v>2632.2949833900002</v>
      </c>
      <c r="H133" s="36">
        <f>SUMIFS(СВЦЭМ!$D$39:$D$789,СВЦЭМ!$A$39:$A$789,$A133,СВЦЭМ!$B$39:$B$789,H$119)+'СЕТ СН'!$I$11+СВЦЭМ!$D$10+'СЕТ СН'!$I$6-'СЕТ СН'!$I$23</f>
        <v>2623.1511927700003</v>
      </c>
      <c r="I133" s="36">
        <f>SUMIFS(СВЦЭМ!$D$39:$D$789,СВЦЭМ!$A$39:$A$789,$A133,СВЦЭМ!$B$39:$B$789,I$119)+'СЕТ СН'!$I$11+СВЦЭМ!$D$10+'СЕТ СН'!$I$6-'СЕТ СН'!$I$23</f>
        <v>2589.2004571699999</v>
      </c>
      <c r="J133" s="36">
        <f>SUMIFS(СВЦЭМ!$D$39:$D$789,СВЦЭМ!$A$39:$A$789,$A133,СВЦЭМ!$B$39:$B$789,J$119)+'СЕТ СН'!$I$11+СВЦЭМ!$D$10+'СЕТ СН'!$I$6-'СЕТ СН'!$I$23</f>
        <v>2522.6549341</v>
      </c>
      <c r="K133" s="36">
        <f>SUMIFS(СВЦЭМ!$D$39:$D$789,СВЦЭМ!$A$39:$A$789,$A133,СВЦЭМ!$B$39:$B$789,K$119)+'СЕТ СН'!$I$11+СВЦЭМ!$D$10+'СЕТ СН'!$I$6-'СЕТ СН'!$I$23</f>
        <v>2417.5197543200002</v>
      </c>
      <c r="L133" s="36">
        <f>SUMIFS(СВЦЭМ!$D$39:$D$789,СВЦЭМ!$A$39:$A$789,$A133,СВЦЭМ!$B$39:$B$789,L$119)+'СЕТ СН'!$I$11+СВЦЭМ!$D$10+'СЕТ СН'!$I$6-'СЕТ СН'!$I$23</f>
        <v>2395.0887945200002</v>
      </c>
      <c r="M133" s="36">
        <f>SUMIFS(СВЦЭМ!$D$39:$D$789,СВЦЭМ!$A$39:$A$789,$A133,СВЦЭМ!$B$39:$B$789,M$119)+'СЕТ СН'!$I$11+СВЦЭМ!$D$10+'СЕТ СН'!$I$6-'СЕТ СН'!$I$23</f>
        <v>2412.5010844200001</v>
      </c>
      <c r="N133" s="36">
        <f>SUMIFS(СВЦЭМ!$D$39:$D$789,СВЦЭМ!$A$39:$A$789,$A133,СВЦЭМ!$B$39:$B$789,N$119)+'СЕТ СН'!$I$11+СВЦЭМ!$D$10+'СЕТ СН'!$I$6-'СЕТ СН'!$I$23</f>
        <v>2414.2961180100001</v>
      </c>
      <c r="O133" s="36">
        <f>SUMIFS(СВЦЭМ!$D$39:$D$789,СВЦЭМ!$A$39:$A$789,$A133,СВЦЭМ!$B$39:$B$789,O$119)+'СЕТ СН'!$I$11+СВЦЭМ!$D$10+'СЕТ СН'!$I$6-'СЕТ СН'!$I$23</f>
        <v>2418.8302034899998</v>
      </c>
      <c r="P133" s="36">
        <f>SUMIFS(СВЦЭМ!$D$39:$D$789,СВЦЭМ!$A$39:$A$789,$A133,СВЦЭМ!$B$39:$B$789,P$119)+'СЕТ СН'!$I$11+СВЦЭМ!$D$10+'СЕТ СН'!$I$6-'СЕТ СН'!$I$23</f>
        <v>2419.8148484100002</v>
      </c>
      <c r="Q133" s="36">
        <f>SUMIFS(СВЦЭМ!$D$39:$D$789,СВЦЭМ!$A$39:$A$789,$A133,СВЦЭМ!$B$39:$B$789,Q$119)+'СЕТ СН'!$I$11+СВЦЭМ!$D$10+'СЕТ СН'!$I$6-'СЕТ СН'!$I$23</f>
        <v>2453.92566124</v>
      </c>
      <c r="R133" s="36">
        <f>SUMIFS(СВЦЭМ!$D$39:$D$789,СВЦЭМ!$A$39:$A$789,$A133,СВЦЭМ!$B$39:$B$789,R$119)+'СЕТ СН'!$I$11+СВЦЭМ!$D$10+'СЕТ СН'!$I$6-'СЕТ СН'!$I$23</f>
        <v>2451.5852691500004</v>
      </c>
      <c r="S133" s="36">
        <f>SUMIFS(СВЦЭМ!$D$39:$D$789,СВЦЭМ!$A$39:$A$789,$A133,СВЦЭМ!$B$39:$B$789,S$119)+'СЕТ СН'!$I$11+СВЦЭМ!$D$10+'СЕТ СН'!$I$6-'СЕТ СН'!$I$23</f>
        <v>2406.7554527000002</v>
      </c>
      <c r="T133" s="36">
        <f>SUMIFS(СВЦЭМ!$D$39:$D$789,СВЦЭМ!$A$39:$A$789,$A133,СВЦЭМ!$B$39:$B$789,T$119)+'СЕТ СН'!$I$11+СВЦЭМ!$D$10+'СЕТ СН'!$I$6-'СЕТ СН'!$I$23</f>
        <v>2381.8140064700001</v>
      </c>
      <c r="U133" s="36">
        <f>SUMIFS(СВЦЭМ!$D$39:$D$789,СВЦЭМ!$A$39:$A$789,$A133,СВЦЭМ!$B$39:$B$789,U$119)+'СЕТ СН'!$I$11+СВЦЭМ!$D$10+'СЕТ СН'!$I$6-'СЕТ СН'!$I$23</f>
        <v>2392.5915250899998</v>
      </c>
      <c r="V133" s="36">
        <f>SUMIFS(СВЦЭМ!$D$39:$D$789,СВЦЭМ!$A$39:$A$789,$A133,СВЦЭМ!$B$39:$B$789,V$119)+'СЕТ СН'!$I$11+СВЦЭМ!$D$10+'СЕТ СН'!$I$6-'СЕТ СН'!$I$23</f>
        <v>2448.8470088700001</v>
      </c>
      <c r="W133" s="36">
        <f>SUMIFS(СВЦЭМ!$D$39:$D$789,СВЦЭМ!$A$39:$A$789,$A133,СВЦЭМ!$B$39:$B$789,W$119)+'СЕТ СН'!$I$11+СВЦЭМ!$D$10+'СЕТ СН'!$I$6-'СЕТ СН'!$I$23</f>
        <v>2473.0897671800003</v>
      </c>
      <c r="X133" s="36">
        <f>SUMIFS(СВЦЭМ!$D$39:$D$789,СВЦЭМ!$A$39:$A$789,$A133,СВЦЭМ!$B$39:$B$789,X$119)+'СЕТ СН'!$I$11+СВЦЭМ!$D$10+'СЕТ СН'!$I$6-'СЕТ СН'!$I$23</f>
        <v>2495.9458419900002</v>
      </c>
      <c r="Y133" s="36">
        <f>SUMIFS(СВЦЭМ!$D$39:$D$789,СВЦЭМ!$A$39:$A$789,$A133,СВЦЭМ!$B$39:$B$789,Y$119)+'СЕТ СН'!$I$11+СВЦЭМ!$D$10+'СЕТ СН'!$I$6-'СЕТ СН'!$I$23</f>
        <v>2540.8301535199998</v>
      </c>
    </row>
    <row r="134" spans="1:25" ht="15.75" x14ac:dyDescent="0.2">
      <c r="A134" s="35">
        <f t="shared" si="3"/>
        <v>45641</v>
      </c>
      <c r="B134" s="36">
        <f>SUMIFS(СВЦЭМ!$D$39:$D$789,СВЦЭМ!$A$39:$A$789,$A134,СВЦЭМ!$B$39:$B$789,B$119)+'СЕТ СН'!$I$11+СВЦЭМ!$D$10+'СЕТ СН'!$I$6-'СЕТ СН'!$I$23</f>
        <v>2539.1038120200001</v>
      </c>
      <c r="C134" s="36">
        <f>SUMIFS(СВЦЭМ!$D$39:$D$789,СВЦЭМ!$A$39:$A$789,$A134,СВЦЭМ!$B$39:$B$789,C$119)+'СЕТ СН'!$I$11+СВЦЭМ!$D$10+'СЕТ СН'!$I$6-'СЕТ СН'!$I$23</f>
        <v>2545.7587920699998</v>
      </c>
      <c r="D134" s="36">
        <f>SUMIFS(СВЦЭМ!$D$39:$D$789,СВЦЭМ!$A$39:$A$789,$A134,СВЦЭМ!$B$39:$B$789,D$119)+'СЕТ СН'!$I$11+СВЦЭМ!$D$10+'СЕТ СН'!$I$6-'СЕТ СН'!$I$23</f>
        <v>2581.8525531699997</v>
      </c>
      <c r="E134" s="36">
        <f>SUMIFS(СВЦЭМ!$D$39:$D$789,СВЦЭМ!$A$39:$A$789,$A134,СВЦЭМ!$B$39:$B$789,E$119)+'СЕТ СН'!$I$11+СВЦЭМ!$D$10+'СЕТ СН'!$I$6-'СЕТ СН'!$I$23</f>
        <v>2592.45834943</v>
      </c>
      <c r="F134" s="36">
        <f>SUMIFS(СВЦЭМ!$D$39:$D$789,СВЦЭМ!$A$39:$A$789,$A134,СВЦЭМ!$B$39:$B$789,F$119)+'СЕТ СН'!$I$11+СВЦЭМ!$D$10+'СЕТ СН'!$I$6-'СЕТ СН'!$I$23</f>
        <v>2599.7923951600001</v>
      </c>
      <c r="G134" s="36">
        <f>SUMIFS(СВЦЭМ!$D$39:$D$789,СВЦЭМ!$A$39:$A$789,$A134,СВЦЭМ!$B$39:$B$789,G$119)+'СЕТ СН'!$I$11+СВЦЭМ!$D$10+'СЕТ СН'!$I$6-'СЕТ СН'!$I$23</f>
        <v>2583.7096477300001</v>
      </c>
      <c r="H134" s="36">
        <f>SUMIFS(СВЦЭМ!$D$39:$D$789,СВЦЭМ!$A$39:$A$789,$A134,СВЦЭМ!$B$39:$B$789,H$119)+'СЕТ СН'!$I$11+СВЦЭМ!$D$10+'СЕТ СН'!$I$6-'СЕТ СН'!$I$23</f>
        <v>2566.85253328</v>
      </c>
      <c r="I134" s="36">
        <f>SUMIFS(СВЦЭМ!$D$39:$D$789,СВЦЭМ!$A$39:$A$789,$A134,СВЦЭМ!$B$39:$B$789,I$119)+'СЕТ СН'!$I$11+СВЦЭМ!$D$10+'СЕТ СН'!$I$6-'СЕТ СН'!$I$23</f>
        <v>2574.2886990300003</v>
      </c>
      <c r="J134" s="36">
        <f>SUMIFS(СВЦЭМ!$D$39:$D$789,СВЦЭМ!$A$39:$A$789,$A134,СВЦЭМ!$B$39:$B$789,J$119)+'СЕТ СН'!$I$11+СВЦЭМ!$D$10+'СЕТ СН'!$I$6-'СЕТ СН'!$I$23</f>
        <v>2503.3263846899999</v>
      </c>
      <c r="K134" s="36">
        <f>SUMIFS(СВЦЭМ!$D$39:$D$789,СВЦЭМ!$A$39:$A$789,$A134,СВЦЭМ!$B$39:$B$789,K$119)+'СЕТ СН'!$I$11+СВЦЭМ!$D$10+'СЕТ СН'!$I$6-'СЕТ СН'!$I$23</f>
        <v>2428.1179385599999</v>
      </c>
      <c r="L134" s="36">
        <f>SUMIFS(СВЦЭМ!$D$39:$D$789,СВЦЭМ!$A$39:$A$789,$A134,СВЦЭМ!$B$39:$B$789,L$119)+'СЕТ СН'!$I$11+СВЦЭМ!$D$10+'СЕТ СН'!$I$6-'СЕТ СН'!$I$23</f>
        <v>2398.8038472099997</v>
      </c>
      <c r="M134" s="36">
        <f>SUMIFS(СВЦЭМ!$D$39:$D$789,СВЦЭМ!$A$39:$A$789,$A134,СВЦЭМ!$B$39:$B$789,M$119)+'СЕТ СН'!$I$11+СВЦЭМ!$D$10+'СЕТ СН'!$I$6-'СЕТ СН'!$I$23</f>
        <v>2410.12258948</v>
      </c>
      <c r="N134" s="36">
        <f>SUMIFS(СВЦЭМ!$D$39:$D$789,СВЦЭМ!$A$39:$A$789,$A134,СВЦЭМ!$B$39:$B$789,N$119)+'СЕТ СН'!$I$11+СВЦЭМ!$D$10+'СЕТ СН'!$I$6-'СЕТ СН'!$I$23</f>
        <v>2444.20163443</v>
      </c>
      <c r="O134" s="36">
        <f>SUMIFS(СВЦЭМ!$D$39:$D$789,СВЦЭМ!$A$39:$A$789,$A134,СВЦЭМ!$B$39:$B$789,O$119)+'СЕТ СН'!$I$11+СВЦЭМ!$D$10+'СЕТ СН'!$I$6-'СЕТ СН'!$I$23</f>
        <v>2460.0598130600001</v>
      </c>
      <c r="P134" s="36">
        <f>SUMIFS(СВЦЭМ!$D$39:$D$789,СВЦЭМ!$A$39:$A$789,$A134,СВЦЭМ!$B$39:$B$789,P$119)+'СЕТ СН'!$I$11+СВЦЭМ!$D$10+'СЕТ СН'!$I$6-'СЕТ СН'!$I$23</f>
        <v>2481.86293733</v>
      </c>
      <c r="Q134" s="36">
        <f>SUMIFS(СВЦЭМ!$D$39:$D$789,СВЦЭМ!$A$39:$A$789,$A134,СВЦЭМ!$B$39:$B$789,Q$119)+'СЕТ СН'!$I$11+СВЦЭМ!$D$10+'СЕТ СН'!$I$6-'СЕТ СН'!$I$23</f>
        <v>2498.5843932799999</v>
      </c>
      <c r="R134" s="36">
        <f>SUMIFS(СВЦЭМ!$D$39:$D$789,СВЦЭМ!$A$39:$A$789,$A134,СВЦЭМ!$B$39:$B$789,R$119)+'СЕТ СН'!$I$11+СВЦЭМ!$D$10+'СЕТ СН'!$I$6-'СЕТ СН'!$I$23</f>
        <v>2487.75258257</v>
      </c>
      <c r="S134" s="36">
        <f>SUMIFS(СВЦЭМ!$D$39:$D$789,СВЦЭМ!$A$39:$A$789,$A134,СВЦЭМ!$B$39:$B$789,S$119)+'СЕТ СН'!$I$11+СВЦЭМ!$D$10+'СЕТ СН'!$I$6-'СЕТ СН'!$I$23</f>
        <v>2429.1680756400001</v>
      </c>
      <c r="T134" s="36">
        <f>SUMIFS(СВЦЭМ!$D$39:$D$789,СВЦЭМ!$A$39:$A$789,$A134,СВЦЭМ!$B$39:$B$789,T$119)+'СЕТ СН'!$I$11+СВЦЭМ!$D$10+'СЕТ СН'!$I$6-'СЕТ СН'!$I$23</f>
        <v>2407.33452631</v>
      </c>
      <c r="U134" s="36">
        <f>SUMIFS(СВЦЭМ!$D$39:$D$789,СВЦЭМ!$A$39:$A$789,$A134,СВЦЭМ!$B$39:$B$789,U$119)+'СЕТ СН'!$I$11+СВЦЭМ!$D$10+'СЕТ СН'!$I$6-'СЕТ СН'!$I$23</f>
        <v>2420.5361166399998</v>
      </c>
      <c r="V134" s="36">
        <f>SUMIFS(СВЦЭМ!$D$39:$D$789,СВЦЭМ!$A$39:$A$789,$A134,СВЦЭМ!$B$39:$B$789,V$119)+'СЕТ СН'!$I$11+СВЦЭМ!$D$10+'СЕТ СН'!$I$6-'СЕТ СН'!$I$23</f>
        <v>2432.5097035999997</v>
      </c>
      <c r="W134" s="36">
        <f>SUMIFS(СВЦЭМ!$D$39:$D$789,СВЦЭМ!$A$39:$A$789,$A134,СВЦЭМ!$B$39:$B$789,W$119)+'СЕТ СН'!$I$11+СВЦЭМ!$D$10+'СЕТ СН'!$I$6-'СЕТ СН'!$I$23</f>
        <v>2445.35898322</v>
      </c>
      <c r="X134" s="36">
        <f>SUMIFS(СВЦЭМ!$D$39:$D$789,СВЦЭМ!$A$39:$A$789,$A134,СВЦЭМ!$B$39:$B$789,X$119)+'СЕТ СН'!$I$11+СВЦЭМ!$D$10+'СЕТ СН'!$I$6-'СЕТ СН'!$I$23</f>
        <v>2497.3553152599998</v>
      </c>
      <c r="Y134" s="36">
        <f>SUMIFS(СВЦЭМ!$D$39:$D$789,СВЦЭМ!$A$39:$A$789,$A134,СВЦЭМ!$B$39:$B$789,Y$119)+'СЕТ СН'!$I$11+СВЦЭМ!$D$10+'СЕТ СН'!$I$6-'СЕТ СН'!$I$23</f>
        <v>2524.8992064000004</v>
      </c>
    </row>
    <row r="135" spans="1:25" ht="15.75" x14ac:dyDescent="0.2">
      <c r="A135" s="35">
        <f t="shared" si="3"/>
        <v>45642</v>
      </c>
      <c r="B135" s="36">
        <f>SUMIFS(СВЦЭМ!$D$39:$D$789,СВЦЭМ!$A$39:$A$789,$A135,СВЦЭМ!$B$39:$B$789,B$119)+'СЕТ СН'!$I$11+СВЦЭМ!$D$10+'СЕТ СН'!$I$6-'СЕТ СН'!$I$23</f>
        <v>2455.7984494900002</v>
      </c>
      <c r="C135" s="36">
        <f>SUMIFS(СВЦЭМ!$D$39:$D$789,СВЦЭМ!$A$39:$A$789,$A135,СВЦЭМ!$B$39:$B$789,C$119)+'СЕТ СН'!$I$11+СВЦЭМ!$D$10+'СЕТ СН'!$I$6-'СЕТ СН'!$I$23</f>
        <v>2491.6958258300001</v>
      </c>
      <c r="D135" s="36">
        <f>SUMIFS(СВЦЭМ!$D$39:$D$789,СВЦЭМ!$A$39:$A$789,$A135,СВЦЭМ!$B$39:$B$789,D$119)+'СЕТ СН'!$I$11+СВЦЭМ!$D$10+'СЕТ СН'!$I$6-'СЕТ СН'!$I$23</f>
        <v>2504.8822102300001</v>
      </c>
      <c r="E135" s="36">
        <f>SUMIFS(СВЦЭМ!$D$39:$D$789,СВЦЭМ!$A$39:$A$789,$A135,СВЦЭМ!$B$39:$B$789,E$119)+'СЕТ СН'!$I$11+СВЦЭМ!$D$10+'СЕТ СН'!$I$6-'СЕТ СН'!$I$23</f>
        <v>2515.2997150800002</v>
      </c>
      <c r="F135" s="36">
        <f>SUMIFS(СВЦЭМ!$D$39:$D$789,СВЦЭМ!$A$39:$A$789,$A135,СВЦЭМ!$B$39:$B$789,F$119)+'СЕТ СН'!$I$11+СВЦЭМ!$D$10+'СЕТ СН'!$I$6-'СЕТ СН'!$I$23</f>
        <v>2506.4612979900003</v>
      </c>
      <c r="G135" s="36">
        <f>SUMIFS(СВЦЭМ!$D$39:$D$789,СВЦЭМ!$A$39:$A$789,$A135,СВЦЭМ!$B$39:$B$789,G$119)+'СЕТ СН'!$I$11+СВЦЭМ!$D$10+'СЕТ СН'!$I$6-'СЕТ СН'!$I$23</f>
        <v>2477.1441204299999</v>
      </c>
      <c r="H135" s="36">
        <f>SUMIFS(СВЦЭМ!$D$39:$D$789,СВЦЭМ!$A$39:$A$789,$A135,СВЦЭМ!$B$39:$B$789,H$119)+'СЕТ СН'!$I$11+СВЦЭМ!$D$10+'СЕТ СН'!$I$6-'СЕТ СН'!$I$23</f>
        <v>2476.05387182</v>
      </c>
      <c r="I135" s="36">
        <f>SUMIFS(СВЦЭМ!$D$39:$D$789,СВЦЭМ!$A$39:$A$789,$A135,СВЦЭМ!$B$39:$B$789,I$119)+'СЕТ СН'!$I$11+СВЦЭМ!$D$10+'СЕТ СН'!$I$6-'СЕТ СН'!$I$23</f>
        <v>2418.36407465</v>
      </c>
      <c r="J135" s="36">
        <f>SUMIFS(СВЦЭМ!$D$39:$D$789,СВЦЭМ!$A$39:$A$789,$A135,СВЦЭМ!$B$39:$B$789,J$119)+'СЕТ СН'!$I$11+СВЦЭМ!$D$10+'СЕТ СН'!$I$6-'СЕТ СН'!$I$23</f>
        <v>2421.1847460600002</v>
      </c>
      <c r="K135" s="36">
        <f>SUMIFS(СВЦЭМ!$D$39:$D$789,СВЦЭМ!$A$39:$A$789,$A135,СВЦЭМ!$B$39:$B$789,K$119)+'СЕТ СН'!$I$11+СВЦЭМ!$D$10+'СЕТ СН'!$I$6-'СЕТ СН'!$I$23</f>
        <v>2412.2836351699998</v>
      </c>
      <c r="L135" s="36">
        <f>SUMIFS(СВЦЭМ!$D$39:$D$789,СВЦЭМ!$A$39:$A$789,$A135,СВЦЭМ!$B$39:$B$789,L$119)+'СЕТ СН'!$I$11+СВЦЭМ!$D$10+'СЕТ СН'!$I$6-'СЕТ СН'!$I$23</f>
        <v>2401.47204173</v>
      </c>
      <c r="M135" s="36">
        <f>SUMIFS(СВЦЭМ!$D$39:$D$789,СВЦЭМ!$A$39:$A$789,$A135,СВЦЭМ!$B$39:$B$789,M$119)+'СЕТ СН'!$I$11+СВЦЭМ!$D$10+'СЕТ СН'!$I$6-'СЕТ СН'!$I$23</f>
        <v>2416.8187340499999</v>
      </c>
      <c r="N135" s="36">
        <f>SUMIFS(СВЦЭМ!$D$39:$D$789,СВЦЭМ!$A$39:$A$789,$A135,СВЦЭМ!$B$39:$B$789,N$119)+'СЕТ СН'!$I$11+СВЦЭМ!$D$10+'СЕТ СН'!$I$6-'СЕТ СН'!$I$23</f>
        <v>2406.6029273599997</v>
      </c>
      <c r="O135" s="36">
        <f>SUMIFS(СВЦЭМ!$D$39:$D$789,СВЦЭМ!$A$39:$A$789,$A135,СВЦЭМ!$B$39:$B$789,O$119)+'СЕТ СН'!$I$11+СВЦЭМ!$D$10+'СЕТ СН'!$I$6-'СЕТ СН'!$I$23</f>
        <v>2425.0847423499999</v>
      </c>
      <c r="P135" s="36">
        <f>SUMIFS(СВЦЭМ!$D$39:$D$789,СВЦЭМ!$A$39:$A$789,$A135,СВЦЭМ!$B$39:$B$789,P$119)+'СЕТ СН'!$I$11+СВЦЭМ!$D$10+'СЕТ СН'!$I$6-'СЕТ СН'!$I$23</f>
        <v>2434.7515659800001</v>
      </c>
      <c r="Q135" s="36">
        <f>SUMIFS(СВЦЭМ!$D$39:$D$789,СВЦЭМ!$A$39:$A$789,$A135,СВЦЭМ!$B$39:$B$789,Q$119)+'СЕТ СН'!$I$11+СВЦЭМ!$D$10+'СЕТ СН'!$I$6-'СЕТ СН'!$I$23</f>
        <v>2447.51637106</v>
      </c>
      <c r="R135" s="36">
        <f>SUMIFS(СВЦЭМ!$D$39:$D$789,СВЦЭМ!$A$39:$A$789,$A135,СВЦЭМ!$B$39:$B$789,R$119)+'СЕТ СН'!$I$11+СВЦЭМ!$D$10+'СЕТ СН'!$I$6-'СЕТ СН'!$I$23</f>
        <v>2432.7097962500002</v>
      </c>
      <c r="S135" s="36">
        <f>SUMIFS(СВЦЭМ!$D$39:$D$789,СВЦЭМ!$A$39:$A$789,$A135,СВЦЭМ!$B$39:$B$789,S$119)+'СЕТ СН'!$I$11+СВЦЭМ!$D$10+'СЕТ СН'!$I$6-'СЕТ СН'!$I$23</f>
        <v>2390.1162756499998</v>
      </c>
      <c r="T135" s="36">
        <f>SUMIFS(СВЦЭМ!$D$39:$D$789,СВЦЭМ!$A$39:$A$789,$A135,СВЦЭМ!$B$39:$B$789,T$119)+'СЕТ СН'!$I$11+СВЦЭМ!$D$10+'СЕТ СН'!$I$6-'СЕТ СН'!$I$23</f>
        <v>2392.1233820100001</v>
      </c>
      <c r="U135" s="36">
        <f>SUMIFS(СВЦЭМ!$D$39:$D$789,СВЦЭМ!$A$39:$A$789,$A135,СВЦЭМ!$B$39:$B$789,U$119)+'СЕТ СН'!$I$11+СВЦЭМ!$D$10+'СЕТ СН'!$I$6-'СЕТ СН'!$I$23</f>
        <v>2393.9354411900003</v>
      </c>
      <c r="V135" s="36">
        <f>SUMIFS(СВЦЭМ!$D$39:$D$789,СВЦЭМ!$A$39:$A$789,$A135,СВЦЭМ!$B$39:$B$789,V$119)+'СЕТ СН'!$I$11+СВЦЭМ!$D$10+'СЕТ СН'!$I$6-'СЕТ СН'!$I$23</f>
        <v>2412.6483869900003</v>
      </c>
      <c r="W135" s="36">
        <f>SUMIFS(СВЦЭМ!$D$39:$D$789,СВЦЭМ!$A$39:$A$789,$A135,СВЦЭМ!$B$39:$B$789,W$119)+'СЕТ СН'!$I$11+СВЦЭМ!$D$10+'СЕТ СН'!$I$6-'СЕТ СН'!$I$23</f>
        <v>2436.3920941699998</v>
      </c>
      <c r="X135" s="36">
        <f>SUMIFS(СВЦЭМ!$D$39:$D$789,СВЦЭМ!$A$39:$A$789,$A135,СВЦЭМ!$B$39:$B$789,X$119)+'СЕТ СН'!$I$11+СВЦЭМ!$D$10+'СЕТ СН'!$I$6-'СЕТ СН'!$I$23</f>
        <v>2468.07485774</v>
      </c>
      <c r="Y135" s="36">
        <f>SUMIFS(СВЦЭМ!$D$39:$D$789,СВЦЭМ!$A$39:$A$789,$A135,СВЦЭМ!$B$39:$B$789,Y$119)+'СЕТ СН'!$I$11+СВЦЭМ!$D$10+'СЕТ СН'!$I$6-'СЕТ СН'!$I$23</f>
        <v>2506.3507372200002</v>
      </c>
    </row>
    <row r="136" spans="1:25" ht="15.75" x14ac:dyDescent="0.2">
      <c r="A136" s="35">
        <f t="shared" si="3"/>
        <v>45643</v>
      </c>
      <c r="B136" s="36">
        <f>SUMIFS(СВЦЭМ!$D$39:$D$789,СВЦЭМ!$A$39:$A$789,$A136,СВЦЭМ!$B$39:$B$789,B$119)+'СЕТ СН'!$I$11+СВЦЭМ!$D$10+'СЕТ СН'!$I$6-'СЕТ СН'!$I$23</f>
        <v>2651.3247653500002</v>
      </c>
      <c r="C136" s="36">
        <f>SUMIFS(СВЦЭМ!$D$39:$D$789,СВЦЭМ!$A$39:$A$789,$A136,СВЦЭМ!$B$39:$B$789,C$119)+'СЕТ СН'!$I$11+СВЦЭМ!$D$10+'СЕТ СН'!$I$6-'СЕТ СН'!$I$23</f>
        <v>2706.7030559199998</v>
      </c>
      <c r="D136" s="36">
        <f>SUMIFS(СВЦЭМ!$D$39:$D$789,СВЦЭМ!$A$39:$A$789,$A136,СВЦЭМ!$B$39:$B$789,D$119)+'СЕТ СН'!$I$11+СВЦЭМ!$D$10+'СЕТ СН'!$I$6-'СЕТ СН'!$I$23</f>
        <v>2750.46191628</v>
      </c>
      <c r="E136" s="36">
        <f>SUMIFS(СВЦЭМ!$D$39:$D$789,СВЦЭМ!$A$39:$A$789,$A136,СВЦЭМ!$B$39:$B$789,E$119)+'СЕТ СН'!$I$11+СВЦЭМ!$D$10+'СЕТ СН'!$I$6-'СЕТ СН'!$I$23</f>
        <v>2776.6213668099999</v>
      </c>
      <c r="F136" s="36">
        <f>SUMIFS(СВЦЭМ!$D$39:$D$789,СВЦЭМ!$A$39:$A$789,$A136,СВЦЭМ!$B$39:$B$789,F$119)+'СЕТ СН'!$I$11+СВЦЭМ!$D$10+'СЕТ СН'!$I$6-'СЕТ СН'!$I$23</f>
        <v>2792.4711545199998</v>
      </c>
      <c r="G136" s="36">
        <f>SUMIFS(СВЦЭМ!$D$39:$D$789,СВЦЭМ!$A$39:$A$789,$A136,СВЦЭМ!$B$39:$B$789,G$119)+'СЕТ СН'!$I$11+СВЦЭМ!$D$10+'СЕТ СН'!$I$6-'СЕТ СН'!$I$23</f>
        <v>2807.65593502</v>
      </c>
      <c r="H136" s="36">
        <f>SUMIFS(СВЦЭМ!$D$39:$D$789,СВЦЭМ!$A$39:$A$789,$A136,СВЦЭМ!$B$39:$B$789,H$119)+'СЕТ СН'!$I$11+СВЦЭМ!$D$10+'СЕТ СН'!$I$6-'СЕТ СН'!$I$23</f>
        <v>2731.9246481099999</v>
      </c>
      <c r="I136" s="36">
        <f>SUMIFS(СВЦЭМ!$D$39:$D$789,СВЦЭМ!$A$39:$A$789,$A136,СВЦЭМ!$B$39:$B$789,I$119)+'СЕТ СН'!$I$11+СВЦЭМ!$D$10+'СЕТ СН'!$I$6-'СЕТ СН'!$I$23</f>
        <v>2649.02737738</v>
      </c>
      <c r="J136" s="36">
        <f>SUMIFS(СВЦЭМ!$D$39:$D$789,СВЦЭМ!$A$39:$A$789,$A136,СВЦЭМ!$B$39:$B$789,J$119)+'СЕТ СН'!$I$11+СВЦЭМ!$D$10+'СЕТ СН'!$I$6-'СЕТ СН'!$I$23</f>
        <v>2613.0501360899998</v>
      </c>
      <c r="K136" s="36">
        <f>SUMIFS(СВЦЭМ!$D$39:$D$789,СВЦЭМ!$A$39:$A$789,$A136,СВЦЭМ!$B$39:$B$789,K$119)+'СЕТ СН'!$I$11+СВЦЭМ!$D$10+'СЕТ СН'!$I$6-'СЕТ СН'!$I$23</f>
        <v>2556.1656241700002</v>
      </c>
      <c r="L136" s="36">
        <f>SUMIFS(СВЦЭМ!$D$39:$D$789,СВЦЭМ!$A$39:$A$789,$A136,СВЦЭМ!$B$39:$B$789,L$119)+'СЕТ СН'!$I$11+СВЦЭМ!$D$10+'СЕТ СН'!$I$6-'СЕТ СН'!$I$23</f>
        <v>2531.7442033400002</v>
      </c>
      <c r="M136" s="36">
        <f>SUMIFS(СВЦЭМ!$D$39:$D$789,СВЦЭМ!$A$39:$A$789,$A136,СВЦЭМ!$B$39:$B$789,M$119)+'СЕТ СН'!$I$11+СВЦЭМ!$D$10+'СЕТ СН'!$I$6-'СЕТ СН'!$I$23</f>
        <v>2542.5896364199998</v>
      </c>
      <c r="N136" s="36">
        <f>SUMIFS(СВЦЭМ!$D$39:$D$789,СВЦЭМ!$A$39:$A$789,$A136,СВЦЭМ!$B$39:$B$789,N$119)+'СЕТ СН'!$I$11+СВЦЭМ!$D$10+'СЕТ СН'!$I$6-'СЕТ СН'!$I$23</f>
        <v>2560.8357489</v>
      </c>
      <c r="O136" s="36">
        <f>SUMIFS(СВЦЭМ!$D$39:$D$789,СВЦЭМ!$A$39:$A$789,$A136,СВЦЭМ!$B$39:$B$789,O$119)+'СЕТ СН'!$I$11+СВЦЭМ!$D$10+'СЕТ СН'!$I$6-'СЕТ СН'!$I$23</f>
        <v>2563.02444732</v>
      </c>
      <c r="P136" s="36">
        <f>SUMIFS(СВЦЭМ!$D$39:$D$789,СВЦЭМ!$A$39:$A$789,$A136,СВЦЭМ!$B$39:$B$789,P$119)+'СЕТ СН'!$I$11+СВЦЭМ!$D$10+'СЕТ СН'!$I$6-'СЕТ СН'!$I$23</f>
        <v>2565.0938938099998</v>
      </c>
      <c r="Q136" s="36">
        <f>SUMIFS(СВЦЭМ!$D$39:$D$789,СВЦЭМ!$A$39:$A$789,$A136,СВЦЭМ!$B$39:$B$789,Q$119)+'СЕТ СН'!$I$11+СВЦЭМ!$D$10+'СЕТ СН'!$I$6-'СЕТ СН'!$I$23</f>
        <v>2580.14403335</v>
      </c>
      <c r="R136" s="36">
        <f>SUMIFS(СВЦЭМ!$D$39:$D$789,СВЦЭМ!$A$39:$A$789,$A136,СВЦЭМ!$B$39:$B$789,R$119)+'СЕТ СН'!$I$11+СВЦЭМ!$D$10+'СЕТ СН'!$I$6-'СЕТ СН'!$I$23</f>
        <v>2572.56012917</v>
      </c>
      <c r="S136" s="36">
        <f>SUMIFS(СВЦЭМ!$D$39:$D$789,СВЦЭМ!$A$39:$A$789,$A136,СВЦЭМ!$B$39:$B$789,S$119)+'СЕТ СН'!$I$11+СВЦЭМ!$D$10+'СЕТ СН'!$I$6-'СЕТ СН'!$I$23</f>
        <v>2542.5919752300001</v>
      </c>
      <c r="T136" s="36">
        <f>SUMIFS(СВЦЭМ!$D$39:$D$789,СВЦЭМ!$A$39:$A$789,$A136,СВЦЭМ!$B$39:$B$789,T$119)+'СЕТ СН'!$I$11+СВЦЭМ!$D$10+'СЕТ СН'!$I$6-'СЕТ СН'!$I$23</f>
        <v>2585.6384027599997</v>
      </c>
      <c r="U136" s="36">
        <f>SUMIFS(СВЦЭМ!$D$39:$D$789,СВЦЭМ!$A$39:$A$789,$A136,СВЦЭМ!$B$39:$B$789,U$119)+'СЕТ СН'!$I$11+СВЦЭМ!$D$10+'СЕТ СН'!$I$6-'СЕТ СН'!$I$23</f>
        <v>2581.8818459499998</v>
      </c>
      <c r="V136" s="36">
        <f>SUMIFS(СВЦЭМ!$D$39:$D$789,СВЦЭМ!$A$39:$A$789,$A136,СВЦЭМ!$B$39:$B$789,V$119)+'СЕТ СН'!$I$11+СВЦЭМ!$D$10+'СЕТ СН'!$I$6-'СЕТ СН'!$I$23</f>
        <v>2639.7392094000002</v>
      </c>
      <c r="W136" s="36">
        <f>SUMIFS(СВЦЭМ!$D$39:$D$789,СВЦЭМ!$A$39:$A$789,$A136,СВЦЭМ!$B$39:$B$789,W$119)+'СЕТ СН'!$I$11+СВЦЭМ!$D$10+'СЕТ СН'!$I$6-'СЕТ СН'!$I$23</f>
        <v>2665.3609991499998</v>
      </c>
      <c r="X136" s="36">
        <f>SUMIFS(СВЦЭМ!$D$39:$D$789,СВЦЭМ!$A$39:$A$789,$A136,СВЦЭМ!$B$39:$B$789,X$119)+'СЕТ СН'!$I$11+СВЦЭМ!$D$10+'СЕТ СН'!$I$6-'СЕТ СН'!$I$23</f>
        <v>2684.2572258099999</v>
      </c>
      <c r="Y136" s="36">
        <f>SUMIFS(СВЦЭМ!$D$39:$D$789,СВЦЭМ!$A$39:$A$789,$A136,СВЦЭМ!$B$39:$B$789,Y$119)+'СЕТ СН'!$I$11+СВЦЭМ!$D$10+'СЕТ СН'!$I$6-'СЕТ СН'!$I$23</f>
        <v>2697.5221946899997</v>
      </c>
    </row>
    <row r="137" spans="1:25" ht="15.75" x14ac:dyDescent="0.2">
      <c r="A137" s="35">
        <f t="shared" si="3"/>
        <v>45644</v>
      </c>
      <c r="B137" s="36">
        <f>SUMIFS(СВЦЭМ!$D$39:$D$789,СВЦЭМ!$A$39:$A$789,$A137,СВЦЭМ!$B$39:$B$789,B$119)+'СЕТ СН'!$I$11+СВЦЭМ!$D$10+'СЕТ СН'!$I$6-'СЕТ СН'!$I$23</f>
        <v>2810.2036340099999</v>
      </c>
      <c r="C137" s="36">
        <f>SUMIFS(СВЦЭМ!$D$39:$D$789,СВЦЭМ!$A$39:$A$789,$A137,СВЦЭМ!$B$39:$B$789,C$119)+'СЕТ СН'!$I$11+СВЦЭМ!$D$10+'СЕТ СН'!$I$6-'СЕТ СН'!$I$23</f>
        <v>2850.8496662299999</v>
      </c>
      <c r="D137" s="36">
        <f>SUMIFS(СВЦЭМ!$D$39:$D$789,СВЦЭМ!$A$39:$A$789,$A137,СВЦЭМ!$B$39:$B$789,D$119)+'СЕТ СН'!$I$11+СВЦЭМ!$D$10+'СЕТ СН'!$I$6-'СЕТ СН'!$I$23</f>
        <v>2878.8789247699997</v>
      </c>
      <c r="E137" s="36">
        <f>SUMIFS(СВЦЭМ!$D$39:$D$789,СВЦЭМ!$A$39:$A$789,$A137,СВЦЭМ!$B$39:$B$789,E$119)+'СЕТ СН'!$I$11+СВЦЭМ!$D$10+'СЕТ СН'!$I$6-'СЕТ СН'!$I$23</f>
        <v>2893.1289482399998</v>
      </c>
      <c r="F137" s="36">
        <f>SUMIFS(СВЦЭМ!$D$39:$D$789,СВЦЭМ!$A$39:$A$789,$A137,СВЦЭМ!$B$39:$B$789,F$119)+'СЕТ СН'!$I$11+СВЦЭМ!$D$10+'СЕТ СН'!$I$6-'СЕТ СН'!$I$23</f>
        <v>2900.5030146099998</v>
      </c>
      <c r="G137" s="36">
        <f>SUMIFS(СВЦЭМ!$D$39:$D$789,СВЦЭМ!$A$39:$A$789,$A137,СВЦЭМ!$B$39:$B$789,G$119)+'СЕТ СН'!$I$11+СВЦЭМ!$D$10+'СЕТ СН'!$I$6-'СЕТ СН'!$I$23</f>
        <v>2876.4413584399999</v>
      </c>
      <c r="H137" s="36">
        <f>SUMIFS(СВЦЭМ!$D$39:$D$789,СВЦЭМ!$A$39:$A$789,$A137,СВЦЭМ!$B$39:$B$789,H$119)+'СЕТ СН'!$I$11+СВЦЭМ!$D$10+'СЕТ СН'!$I$6-'СЕТ СН'!$I$23</f>
        <v>2787.95181576</v>
      </c>
      <c r="I137" s="36">
        <f>SUMIFS(СВЦЭМ!$D$39:$D$789,СВЦЭМ!$A$39:$A$789,$A137,СВЦЭМ!$B$39:$B$789,I$119)+'СЕТ СН'!$I$11+СВЦЭМ!$D$10+'СЕТ СН'!$I$6-'СЕТ СН'!$I$23</f>
        <v>2669.0402886299998</v>
      </c>
      <c r="J137" s="36">
        <f>SUMIFS(СВЦЭМ!$D$39:$D$789,СВЦЭМ!$A$39:$A$789,$A137,СВЦЭМ!$B$39:$B$789,J$119)+'СЕТ СН'!$I$11+СВЦЭМ!$D$10+'СЕТ СН'!$I$6-'СЕТ СН'!$I$23</f>
        <v>2628.6932947100004</v>
      </c>
      <c r="K137" s="36">
        <f>SUMIFS(СВЦЭМ!$D$39:$D$789,СВЦЭМ!$A$39:$A$789,$A137,СВЦЭМ!$B$39:$B$789,K$119)+'СЕТ СН'!$I$11+СВЦЭМ!$D$10+'СЕТ СН'!$I$6-'СЕТ СН'!$I$23</f>
        <v>2574.24574923</v>
      </c>
      <c r="L137" s="36">
        <f>SUMIFS(СВЦЭМ!$D$39:$D$789,СВЦЭМ!$A$39:$A$789,$A137,СВЦЭМ!$B$39:$B$789,L$119)+'СЕТ СН'!$I$11+СВЦЭМ!$D$10+'СЕТ СН'!$I$6-'СЕТ СН'!$I$23</f>
        <v>2539.1323656</v>
      </c>
      <c r="M137" s="36">
        <f>SUMIFS(СВЦЭМ!$D$39:$D$789,СВЦЭМ!$A$39:$A$789,$A137,СВЦЭМ!$B$39:$B$789,M$119)+'СЕТ СН'!$I$11+СВЦЭМ!$D$10+'СЕТ СН'!$I$6-'СЕТ СН'!$I$23</f>
        <v>2602.92907646</v>
      </c>
      <c r="N137" s="36">
        <f>SUMIFS(СВЦЭМ!$D$39:$D$789,СВЦЭМ!$A$39:$A$789,$A137,СВЦЭМ!$B$39:$B$789,N$119)+'СЕТ СН'!$I$11+СВЦЭМ!$D$10+'СЕТ СН'!$I$6-'СЕТ СН'!$I$23</f>
        <v>2619.8798627800002</v>
      </c>
      <c r="O137" s="36">
        <f>SUMIFS(СВЦЭМ!$D$39:$D$789,СВЦЭМ!$A$39:$A$789,$A137,СВЦЭМ!$B$39:$B$789,O$119)+'СЕТ СН'!$I$11+СВЦЭМ!$D$10+'СЕТ СН'!$I$6-'СЕТ СН'!$I$23</f>
        <v>2610.1240104400003</v>
      </c>
      <c r="P137" s="36">
        <f>SUMIFS(СВЦЭМ!$D$39:$D$789,СВЦЭМ!$A$39:$A$789,$A137,СВЦЭМ!$B$39:$B$789,P$119)+'СЕТ СН'!$I$11+СВЦЭМ!$D$10+'СЕТ СН'!$I$6-'СЕТ СН'!$I$23</f>
        <v>2601.2660354</v>
      </c>
      <c r="Q137" s="36">
        <f>SUMIFS(СВЦЭМ!$D$39:$D$789,СВЦЭМ!$A$39:$A$789,$A137,СВЦЭМ!$B$39:$B$789,Q$119)+'СЕТ СН'!$I$11+СВЦЭМ!$D$10+'СЕТ СН'!$I$6-'СЕТ СН'!$I$23</f>
        <v>2615.1660810900003</v>
      </c>
      <c r="R137" s="36">
        <f>SUMIFS(СВЦЭМ!$D$39:$D$789,СВЦЭМ!$A$39:$A$789,$A137,СВЦЭМ!$B$39:$B$789,R$119)+'СЕТ СН'!$I$11+СВЦЭМ!$D$10+'СЕТ СН'!$I$6-'СЕТ СН'!$I$23</f>
        <v>2612.8638106600001</v>
      </c>
      <c r="S137" s="36">
        <f>SUMIFS(СВЦЭМ!$D$39:$D$789,СВЦЭМ!$A$39:$A$789,$A137,СВЦЭМ!$B$39:$B$789,S$119)+'СЕТ СН'!$I$11+СВЦЭМ!$D$10+'СЕТ СН'!$I$6-'СЕТ СН'!$I$23</f>
        <v>2578.3768252899999</v>
      </c>
      <c r="T137" s="36">
        <f>SUMIFS(СВЦЭМ!$D$39:$D$789,СВЦЭМ!$A$39:$A$789,$A137,СВЦЭМ!$B$39:$B$789,T$119)+'СЕТ СН'!$I$11+СВЦЭМ!$D$10+'СЕТ СН'!$I$6-'СЕТ СН'!$I$23</f>
        <v>2574.4481246</v>
      </c>
      <c r="U137" s="36">
        <f>SUMIFS(СВЦЭМ!$D$39:$D$789,СВЦЭМ!$A$39:$A$789,$A137,СВЦЭМ!$B$39:$B$789,U$119)+'СЕТ СН'!$I$11+СВЦЭМ!$D$10+'СЕТ СН'!$I$6-'СЕТ СН'!$I$23</f>
        <v>2578.0958674499998</v>
      </c>
      <c r="V137" s="36">
        <f>SUMIFS(СВЦЭМ!$D$39:$D$789,СВЦЭМ!$A$39:$A$789,$A137,СВЦЭМ!$B$39:$B$789,V$119)+'СЕТ СН'!$I$11+СВЦЭМ!$D$10+'СЕТ СН'!$I$6-'СЕТ СН'!$I$23</f>
        <v>2628.77554151</v>
      </c>
      <c r="W137" s="36">
        <f>SUMIFS(СВЦЭМ!$D$39:$D$789,СВЦЭМ!$A$39:$A$789,$A137,СВЦЭМ!$B$39:$B$789,W$119)+'СЕТ СН'!$I$11+СВЦЭМ!$D$10+'СЕТ СН'!$I$6-'СЕТ СН'!$I$23</f>
        <v>2658.1210322500001</v>
      </c>
      <c r="X137" s="36">
        <f>SUMIFS(СВЦЭМ!$D$39:$D$789,СВЦЭМ!$A$39:$A$789,$A137,СВЦЭМ!$B$39:$B$789,X$119)+'СЕТ СН'!$I$11+СВЦЭМ!$D$10+'СЕТ СН'!$I$6-'СЕТ СН'!$I$23</f>
        <v>2665.4880131999998</v>
      </c>
      <c r="Y137" s="36">
        <f>SUMIFS(СВЦЭМ!$D$39:$D$789,СВЦЭМ!$A$39:$A$789,$A137,СВЦЭМ!$B$39:$B$789,Y$119)+'СЕТ СН'!$I$11+СВЦЭМ!$D$10+'СЕТ СН'!$I$6-'СЕТ СН'!$I$23</f>
        <v>2719.0140278200001</v>
      </c>
    </row>
    <row r="138" spans="1:25" ht="15.75" x14ac:dyDescent="0.2">
      <c r="A138" s="35">
        <f t="shared" si="3"/>
        <v>45645</v>
      </c>
      <c r="B138" s="36">
        <f>SUMIFS(СВЦЭМ!$D$39:$D$789,СВЦЭМ!$A$39:$A$789,$A138,СВЦЭМ!$B$39:$B$789,B$119)+'СЕТ СН'!$I$11+СВЦЭМ!$D$10+'СЕТ СН'!$I$6-'СЕТ СН'!$I$23</f>
        <v>2631.83322026</v>
      </c>
      <c r="C138" s="36">
        <f>SUMIFS(СВЦЭМ!$D$39:$D$789,СВЦЭМ!$A$39:$A$789,$A138,СВЦЭМ!$B$39:$B$789,C$119)+'СЕТ СН'!$I$11+СВЦЭМ!$D$10+'СЕТ СН'!$I$6-'СЕТ СН'!$I$23</f>
        <v>2649.3222618099999</v>
      </c>
      <c r="D138" s="36">
        <f>SUMIFS(СВЦЭМ!$D$39:$D$789,СВЦЭМ!$A$39:$A$789,$A138,СВЦЭМ!$B$39:$B$789,D$119)+'СЕТ СН'!$I$11+СВЦЭМ!$D$10+'СЕТ СН'!$I$6-'СЕТ СН'!$I$23</f>
        <v>2715.27361703</v>
      </c>
      <c r="E138" s="36">
        <f>SUMIFS(СВЦЭМ!$D$39:$D$789,СВЦЭМ!$A$39:$A$789,$A138,СВЦЭМ!$B$39:$B$789,E$119)+'СЕТ СН'!$I$11+СВЦЭМ!$D$10+'СЕТ СН'!$I$6-'СЕТ СН'!$I$23</f>
        <v>2719.3307162299998</v>
      </c>
      <c r="F138" s="36">
        <f>SUMIFS(СВЦЭМ!$D$39:$D$789,СВЦЭМ!$A$39:$A$789,$A138,СВЦЭМ!$B$39:$B$789,F$119)+'СЕТ СН'!$I$11+СВЦЭМ!$D$10+'СЕТ СН'!$I$6-'СЕТ СН'!$I$23</f>
        <v>2737.3994681499998</v>
      </c>
      <c r="G138" s="36">
        <f>SUMIFS(СВЦЭМ!$D$39:$D$789,СВЦЭМ!$A$39:$A$789,$A138,СВЦЭМ!$B$39:$B$789,G$119)+'СЕТ СН'!$I$11+СВЦЭМ!$D$10+'СЕТ СН'!$I$6-'СЕТ СН'!$I$23</f>
        <v>2716.2055186399998</v>
      </c>
      <c r="H138" s="36">
        <f>SUMIFS(СВЦЭМ!$D$39:$D$789,СВЦЭМ!$A$39:$A$789,$A138,СВЦЭМ!$B$39:$B$789,H$119)+'СЕТ СН'!$I$11+СВЦЭМ!$D$10+'СЕТ СН'!$I$6-'СЕТ СН'!$I$23</f>
        <v>2678.9754443699999</v>
      </c>
      <c r="I138" s="36">
        <f>SUMIFS(СВЦЭМ!$D$39:$D$789,СВЦЭМ!$A$39:$A$789,$A138,СВЦЭМ!$B$39:$B$789,I$119)+'СЕТ СН'!$I$11+СВЦЭМ!$D$10+'СЕТ СН'!$I$6-'СЕТ СН'!$I$23</f>
        <v>2613.46389146</v>
      </c>
      <c r="J138" s="36">
        <f>SUMIFS(СВЦЭМ!$D$39:$D$789,СВЦЭМ!$A$39:$A$789,$A138,СВЦЭМ!$B$39:$B$789,J$119)+'СЕТ СН'!$I$11+СВЦЭМ!$D$10+'СЕТ СН'!$I$6-'СЕТ СН'!$I$23</f>
        <v>2566.2494962800001</v>
      </c>
      <c r="K138" s="36">
        <f>SUMIFS(СВЦЭМ!$D$39:$D$789,СВЦЭМ!$A$39:$A$789,$A138,СВЦЭМ!$B$39:$B$789,K$119)+'СЕТ СН'!$I$11+СВЦЭМ!$D$10+'СЕТ СН'!$I$6-'СЕТ СН'!$I$23</f>
        <v>2510.4909653599998</v>
      </c>
      <c r="L138" s="36">
        <f>SUMIFS(СВЦЭМ!$D$39:$D$789,СВЦЭМ!$A$39:$A$789,$A138,СВЦЭМ!$B$39:$B$789,L$119)+'СЕТ СН'!$I$11+СВЦЭМ!$D$10+'СЕТ СН'!$I$6-'СЕТ СН'!$I$23</f>
        <v>2508.68885103</v>
      </c>
      <c r="M138" s="36">
        <f>SUMIFS(СВЦЭМ!$D$39:$D$789,СВЦЭМ!$A$39:$A$789,$A138,СВЦЭМ!$B$39:$B$789,M$119)+'СЕТ СН'!$I$11+СВЦЭМ!$D$10+'СЕТ СН'!$I$6-'СЕТ СН'!$I$23</f>
        <v>2535.8915620400003</v>
      </c>
      <c r="N138" s="36">
        <f>SUMIFS(СВЦЭМ!$D$39:$D$789,СВЦЭМ!$A$39:$A$789,$A138,СВЦЭМ!$B$39:$B$789,N$119)+'СЕТ СН'!$I$11+СВЦЭМ!$D$10+'СЕТ СН'!$I$6-'СЕТ СН'!$I$23</f>
        <v>2543.3362278300001</v>
      </c>
      <c r="O138" s="36">
        <f>SUMIFS(СВЦЭМ!$D$39:$D$789,СВЦЭМ!$A$39:$A$789,$A138,СВЦЭМ!$B$39:$B$789,O$119)+'СЕТ СН'!$I$11+СВЦЭМ!$D$10+'СЕТ СН'!$I$6-'СЕТ СН'!$I$23</f>
        <v>2596.3536350200002</v>
      </c>
      <c r="P138" s="36">
        <f>SUMIFS(СВЦЭМ!$D$39:$D$789,СВЦЭМ!$A$39:$A$789,$A138,СВЦЭМ!$B$39:$B$789,P$119)+'СЕТ СН'!$I$11+СВЦЭМ!$D$10+'СЕТ СН'!$I$6-'СЕТ СН'!$I$23</f>
        <v>2607.9187824299997</v>
      </c>
      <c r="Q138" s="36">
        <f>SUMIFS(СВЦЭМ!$D$39:$D$789,СВЦЭМ!$A$39:$A$789,$A138,СВЦЭМ!$B$39:$B$789,Q$119)+'СЕТ СН'!$I$11+СВЦЭМ!$D$10+'СЕТ СН'!$I$6-'СЕТ СН'!$I$23</f>
        <v>2586.6720930400002</v>
      </c>
      <c r="R138" s="36">
        <f>SUMIFS(СВЦЭМ!$D$39:$D$789,СВЦЭМ!$A$39:$A$789,$A138,СВЦЭМ!$B$39:$B$789,R$119)+'СЕТ СН'!$I$11+СВЦЭМ!$D$10+'СЕТ СН'!$I$6-'СЕТ СН'!$I$23</f>
        <v>2549.8573476700003</v>
      </c>
      <c r="S138" s="36">
        <f>SUMIFS(СВЦЭМ!$D$39:$D$789,СВЦЭМ!$A$39:$A$789,$A138,СВЦЭМ!$B$39:$B$789,S$119)+'СЕТ СН'!$I$11+СВЦЭМ!$D$10+'СЕТ СН'!$I$6-'СЕТ СН'!$I$23</f>
        <v>2514.4642356599998</v>
      </c>
      <c r="T138" s="36">
        <f>SUMIFS(СВЦЭМ!$D$39:$D$789,СВЦЭМ!$A$39:$A$789,$A138,СВЦЭМ!$B$39:$B$789,T$119)+'СЕТ СН'!$I$11+СВЦЭМ!$D$10+'СЕТ СН'!$I$6-'СЕТ СН'!$I$23</f>
        <v>2488.1341232900004</v>
      </c>
      <c r="U138" s="36">
        <f>SUMIFS(СВЦЭМ!$D$39:$D$789,СВЦЭМ!$A$39:$A$789,$A138,СВЦЭМ!$B$39:$B$789,U$119)+'СЕТ СН'!$I$11+СВЦЭМ!$D$10+'СЕТ СН'!$I$6-'СЕТ СН'!$I$23</f>
        <v>2491.4137368700003</v>
      </c>
      <c r="V138" s="36">
        <f>SUMIFS(СВЦЭМ!$D$39:$D$789,СВЦЭМ!$A$39:$A$789,$A138,СВЦЭМ!$B$39:$B$789,V$119)+'СЕТ СН'!$I$11+СВЦЭМ!$D$10+'СЕТ СН'!$I$6-'СЕТ СН'!$I$23</f>
        <v>2507.0110696399997</v>
      </c>
      <c r="W138" s="36">
        <f>SUMIFS(СВЦЭМ!$D$39:$D$789,СВЦЭМ!$A$39:$A$789,$A138,СВЦЭМ!$B$39:$B$789,W$119)+'СЕТ СН'!$I$11+СВЦЭМ!$D$10+'СЕТ СН'!$I$6-'СЕТ СН'!$I$23</f>
        <v>2566.6013862099999</v>
      </c>
      <c r="X138" s="36">
        <f>SUMIFS(СВЦЭМ!$D$39:$D$789,СВЦЭМ!$A$39:$A$789,$A138,СВЦЭМ!$B$39:$B$789,X$119)+'СЕТ СН'!$I$11+СВЦЭМ!$D$10+'СЕТ СН'!$I$6-'СЕТ СН'!$I$23</f>
        <v>2586.0497437700001</v>
      </c>
      <c r="Y138" s="36">
        <f>SUMIFS(СВЦЭМ!$D$39:$D$789,СВЦЭМ!$A$39:$A$789,$A138,СВЦЭМ!$B$39:$B$789,Y$119)+'СЕТ СН'!$I$11+СВЦЭМ!$D$10+'СЕТ СН'!$I$6-'СЕТ СН'!$I$23</f>
        <v>2608.00287179</v>
      </c>
    </row>
    <row r="139" spans="1:25" ht="15.75" x14ac:dyDescent="0.2">
      <c r="A139" s="35">
        <f t="shared" si="3"/>
        <v>45646</v>
      </c>
      <c r="B139" s="36">
        <f>SUMIFS(СВЦЭМ!$D$39:$D$789,СВЦЭМ!$A$39:$A$789,$A139,СВЦЭМ!$B$39:$B$789,B$119)+'СЕТ СН'!$I$11+СВЦЭМ!$D$10+'СЕТ СН'!$I$6-'СЕТ СН'!$I$23</f>
        <v>2641.1751473200002</v>
      </c>
      <c r="C139" s="36">
        <f>SUMIFS(СВЦЭМ!$D$39:$D$789,СВЦЭМ!$A$39:$A$789,$A139,СВЦЭМ!$B$39:$B$789,C$119)+'СЕТ СН'!$I$11+СВЦЭМ!$D$10+'СЕТ СН'!$I$6-'СЕТ СН'!$I$23</f>
        <v>2675.4663465899998</v>
      </c>
      <c r="D139" s="36">
        <f>SUMIFS(СВЦЭМ!$D$39:$D$789,СВЦЭМ!$A$39:$A$789,$A139,СВЦЭМ!$B$39:$B$789,D$119)+'СЕТ СН'!$I$11+СВЦЭМ!$D$10+'СЕТ СН'!$I$6-'СЕТ СН'!$I$23</f>
        <v>2686.4473540399999</v>
      </c>
      <c r="E139" s="36">
        <f>SUMIFS(СВЦЭМ!$D$39:$D$789,СВЦЭМ!$A$39:$A$789,$A139,СВЦЭМ!$B$39:$B$789,E$119)+'СЕТ СН'!$I$11+СВЦЭМ!$D$10+'СЕТ СН'!$I$6-'СЕТ СН'!$I$23</f>
        <v>2702.3323127600001</v>
      </c>
      <c r="F139" s="36">
        <f>SUMIFS(СВЦЭМ!$D$39:$D$789,СВЦЭМ!$A$39:$A$789,$A139,СВЦЭМ!$B$39:$B$789,F$119)+'СЕТ СН'!$I$11+СВЦЭМ!$D$10+'СЕТ СН'!$I$6-'СЕТ СН'!$I$23</f>
        <v>2700.3951129900001</v>
      </c>
      <c r="G139" s="36">
        <f>SUMIFS(СВЦЭМ!$D$39:$D$789,СВЦЭМ!$A$39:$A$789,$A139,СВЦЭМ!$B$39:$B$789,G$119)+'СЕТ СН'!$I$11+СВЦЭМ!$D$10+'СЕТ СН'!$I$6-'СЕТ СН'!$I$23</f>
        <v>2683.0147642999996</v>
      </c>
      <c r="H139" s="36">
        <f>SUMIFS(СВЦЭМ!$D$39:$D$789,СВЦЭМ!$A$39:$A$789,$A139,СВЦЭМ!$B$39:$B$789,H$119)+'СЕТ СН'!$I$11+СВЦЭМ!$D$10+'СЕТ СН'!$I$6-'СЕТ СН'!$I$23</f>
        <v>2670.3089286599998</v>
      </c>
      <c r="I139" s="36">
        <f>SUMIFS(СВЦЭМ!$D$39:$D$789,СВЦЭМ!$A$39:$A$789,$A139,СВЦЭМ!$B$39:$B$789,I$119)+'СЕТ СН'!$I$11+СВЦЭМ!$D$10+'СЕТ СН'!$I$6-'СЕТ СН'!$I$23</f>
        <v>2569.4211795800002</v>
      </c>
      <c r="J139" s="36">
        <f>SUMIFS(СВЦЭМ!$D$39:$D$789,СВЦЭМ!$A$39:$A$789,$A139,СВЦЭМ!$B$39:$B$789,J$119)+'СЕТ СН'!$I$11+СВЦЭМ!$D$10+'СЕТ СН'!$I$6-'СЕТ СН'!$I$23</f>
        <v>2496.1845793700004</v>
      </c>
      <c r="K139" s="36">
        <f>SUMIFS(СВЦЭМ!$D$39:$D$789,СВЦЭМ!$A$39:$A$789,$A139,СВЦЭМ!$B$39:$B$789,K$119)+'СЕТ СН'!$I$11+СВЦЭМ!$D$10+'СЕТ СН'!$I$6-'СЕТ СН'!$I$23</f>
        <v>2458.1934326400001</v>
      </c>
      <c r="L139" s="36">
        <f>SUMIFS(СВЦЭМ!$D$39:$D$789,СВЦЭМ!$A$39:$A$789,$A139,СВЦЭМ!$B$39:$B$789,L$119)+'СЕТ СН'!$I$11+СВЦЭМ!$D$10+'СЕТ СН'!$I$6-'СЕТ СН'!$I$23</f>
        <v>2457.3949310600001</v>
      </c>
      <c r="M139" s="36">
        <f>SUMIFS(СВЦЭМ!$D$39:$D$789,СВЦЭМ!$A$39:$A$789,$A139,СВЦЭМ!$B$39:$B$789,M$119)+'СЕТ СН'!$I$11+СВЦЭМ!$D$10+'СЕТ СН'!$I$6-'СЕТ СН'!$I$23</f>
        <v>2452.3313262900001</v>
      </c>
      <c r="N139" s="36">
        <f>SUMIFS(СВЦЭМ!$D$39:$D$789,СВЦЭМ!$A$39:$A$789,$A139,СВЦЭМ!$B$39:$B$789,N$119)+'СЕТ СН'!$I$11+СВЦЭМ!$D$10+'СЕТ СН'!$I$6-'СЕТ СН'!$I$23</f>
        <v>2456.9198233799998</v>
      </c>
      <c r="O139" s="36">
        <f>SUMIFS(СВЦЭМ!$D$39:$D$789,СВЦЭМ!$A$39:$A$789,$A139,СВЦЭМ!$B$39:$B$789,O$119)+'СЕТ СН'!$I$11+СВЦЭМ!$D$10+'СЕТ СН'!$I$6-'СЕТ СН'!$I$23</f>
        <v>2467.0467612900002</v>
      </c>
      <c r="P139" s="36">
        <f>SUMIFS(СВЦЭМ!$D$39:$D$789,СВЦЭМ!$A$39:$A$789,$A139,СВЦЭМ!$B$39:$B$789,P$119)+'СЕТ СН'!$I$11+СВЦЭМ!$D$10+'СЕТ СН'!$I$6-'СЕТ СН'!$I$23</f>
        <v>2475.5744915599998</v>
      </c>
      <c r="Q139" s="36">
        <f>SUMIFS(СВЦЭМ!$D$39:$D$789,СВЦЭМ!$A$39:$A$789,$A139,СВЦЭМ!$B$39:$B$789,Q$119)+'СЕТ СН'!$I$11+СВЦЭМ!$D$10+'СЕТ СН'!$I$6-'СЕТ СН'!$I$23</f>
        <v>2432.8648617200001</v>
      </c>
      <c r="R139" s="36">
        <f>SUMIFS(СВЦЭМ!$D$39:$D$789,СВЦЭМ!$A$39:$A$789,$A139,СВЦЭМ!$B$39:$B$789,R$119)+'СЕТ СН'!$I$11+СВЦЭМ!$D$10+'СЕТ СН'!$I$6-'СЕТ СН'!$I$23</f>
        <v>2443.10253921</v>
      </c>
      <c r="S139" s="36">
        <f>SUMIFS(СВЦЭМ!$D$39:$D$789,СВЦЭМ!$A$39:$A$789,$A139,СВЦЭМ!$B$39:$B$789,S$119)+'СЕТ СН'!$I$11+СВЦЭМ!$D$10+'СЕТ СН'!$I$6-'СЕТ СН'!$I$23</f>
        <v>2446.65942941</v>
      </c>
      <c r="T139" s="36">
        <f>SUMIFS(СВЦЭМ!$D$39:$D$789,СВЦЭМ!$A$39:$A$789,$A139,СВЦЭМ!$B$39:$B$789,T$119)+'СЕТ СН'!$I$11+СВЦЭМ!$D$10+'СЕТ СН'!$I$6-'СЕТ СН'!$I$23</f>
        <v>2421.7794421600001</v>
      </c>
      <c r="U139" s="36">
        <f>SUMIFS(СВЦЭМ!$D$39:$D$789,СВЦЭМ!$A$39:$A$789,$A139,СВЦЭМ!$B$39:$B$789,U$119)+'СЕТ СН'!$I$11+СВЦЭМ!$D$10+'СЕТ СН'!$I$6-'СЕТ СН'!$I$23</f>
        <v>2440.9572681700001</v>
      </c>
      <c r="V139" s="36">
        <f>SUMIFS(СВЦЭМ!$D$39:$D$789,СВЦЭМ!$A$39:$A$789,$A139,СВЦЭМ!$B$39:$B$789,V$119)+'СЕТ СН'!$I$11+СВЦЭМ!$D$10+'СЕТ СН'!$I$6-'СЕТ СН'!$I$23</f>
        <v>2472.18940346</v>
      </c>
      <c r="W139" s="36">
        <f>SUMIFS(СВЦЭМ!$D$39:$D$789,СВЦЭМ!$A$39:$A$789,$A139,СВЦЭМ!$B$39:$B$789,W$119)+'СЕТ СН'!$I$11+СВЦЭМ!$D$10+'СЕТ СН'!$I$6-'СЕТ СН'!$I$23</f>
        <v>2538.8158201900001</v>
      </c>
      <c r="X139" s="36">
        <f>SUMIFS(СВЦЭМ!$D$39:$D$789,СВЦЭМ!$A$39:$A$789,$A139,СВЦЭМ!$B$39:$B$789,X$119)+'СЕТ СН'!$I$11+СВЦЭМ!$D$10+'СЕТ СН'!$I$6-'СЕТ СН'!$I$23</f>
        <v>2555.7144491899999</v>
      </c>
      <c r="Y139" s="36">
        <f>SUMIFS(СВЦЭМ!$D$39:$D$789,СВЦЭМ!$A$39:$A$789,$A139,СВЦЭМ!$B$39:$B$789,Y$119)+'СЕТ СН'!$I$11+СВЦЭМ!$D$10+'СЕТ СН'!$I$6-'СЕТ СН'!$I$23</f>
        <v>2562.4967015100001</v>
      </c>
    </row>
    <row r="140" spans="1:25" ht="15.75" x14ac:dyDescent="0.2">
      <c r="A140" s="35">
        <f t="shared" si="3"/>
        <v>45647</v>
      </c>
      <c r="B140" s="36">
        <f>SUMIFS(СВЦЭМ!$D$39:$D$789,СВЦЭМ!$A$39:$A$789,$A140,СВЦЭМ!$B$39:$B$789,B$119)+'СЕТ СН'!$I$11+СВЦЭМ!$D$10+'СЕТ СН'!$I$6-'СЕТ СН'!$I$23</f>
        <v>2642.6763334100001</v>
      </c>
      <c r="C140" s="36">
        <f>SUMIFS(СВЦЭМ!$D$39:$D$789,СВЦЭМ!$A$39:$A$789,$A140,СВЦЭМ!$B$39:$B$789,C$119)+'СЕТ СН'!$I$11+СВЦЭМ!$D$10+'СЕТ СН'!$I$6-'СЕТ СН'!$I$23</f>
        <v>2625.0849204900001</v>
      </c>
      <c r="D140" s="36">
        <f>SUMIFS(СВЦЭМ!$D$39:$D$789,СВЦЭМ!$A$39:$A$789,$A140,СВЦЭМ!$B$39:$B$789,D$119)+'СЕТ СН'!$I$11+СВЦЭМ!$D$10+'СЕТ СН'!$I$6-'СЕТ СН'!$I$23</f>
        <v>2690.2666137699998</v>
      </c>
      <c r="E140" s="36">
        <f>SUMIFS(СВЦЭМ!$D$39:$D$789,СВЦЭМ!$A$39:$A$789,$A140,СВЦЭМ!$B$39:$B$789,E$119)+'СЕТ СН'!$I$11+СВЦЭМ!$D$10+'СЕТ СН'!$I$6-'СЕТ СН'!$I$23</f>
        <v>2727.2946528399998</v>
      </c>
      <c r="F140" s="36">
        <f>SUMIFS(СВЦЭМ!$D$39:$D$789,СВЦЭМ!$A$39:$A$789,$A140,СВЦЭМ!$B$39:$B$789,F$119)+'СЕТ СН'!$I$11+СВЦЭМ!$D$10+'СЕТ СН'!$I$6-'СЕТ СН'!$I$23</f>
        <v>2739.0156859199997</v>
      </c>
      <c r="G140" s="36">
        <f>SUMIFS(СВЦЭМ!$D$39:$D$789,СВЦЭМ!$A$39:$A$789,$A140,СВЦЭМ!$B$39:$B$789,G$119)+'СЕТ СН'!$I$11+СВЦЭМ!$D$10+'СЕТ СН'!$I$6-'СЕТ СН'!$I$23</f>
        <v>2720.5520819600001</v>
      </c>
      <c r="H140" s="36">
        <f>SUMIFS(СВЦЭМ!$D$39:$D$789,СВЦЭМ!$A$39:$A$789,$A140,СВЦЭМ!$B$39:$B$789,H$119)+'СЕТ СН'!$I$11+СВЦЭМ!$D$10+'СЕТ СН'!$I$6-'СЕТ СН'!$I$23</f>
        <v>2697.4310961799997</v>
      </c>
      <c r="I140" s="36">
        <f>SUMIFS(СВЦЭМ!$D$39:$D$789,СВЦЭМ!$A$39:$A$789,$A140,СВЦЭМ!$B$39:$B$789,I$119)+'СЕТ СН'!$I$11+СВЦЭМ!$D$10+'СЕТ СН'!$I$6-'СЕТ СН'!$I$23</f>
        <v>2647.7725977800001</v>
      </c>
      <c r="J140" s="36">
        <f>SUMIFS(СВЦЭМ!$D$39:$D$789,СВЦЭМ!$A$39:$A$789,$A140,СВЦЭМ!$B$39:$B$789,J$119)+'СЕТ СН'!$I$11+СВЦЭМ!$D$10+'СЕТ СН'!$I$6-'СЕТ СН'!$I$23</f>
        <v>2588.25280901</v>
      </c>
      <c r="K140" s="36">
        <f>SUMIFS(СВЦЭМ!$D$39:$D$789,СВЦЭМ!$A$39:$A$789,$A140,СВЦЭМ!$B$39:$B$789,K$119)+'СЕТ СН'!$I$11+СВЦЭМ!$D$10+'СЕТ СН'!$I$6-'СЕТ СН'!$I$23</f>
        <v>2503.8794480500001</v>
      </c>
      <c r="L140" s="36">
        <f>SUMIFS(СВЦЭМ!$D$39:$D$789,СВЦЭМ!$A$39:$A$789,$A140,СВЦЭМ!$B$39:$B$789,L$119)+'СЕТ СН'!$I$11+СВЦЭМ!$D$10+'СЕТ СН'!$I$6-'СЕТ СН'!$I$23</f>
        <v>2477.3343992800001</v>
      </c>
      <c r="M140" s="36">
        <f>SUMIFS(СВЦЭМ!$D$39:$D$789,СВЦЭМ!$A$39:$A$789,$A140,СВЦЭМ!$B$39:$B$789,M$119)+'СЕТ СН'!$I$11+СВЦЭМ!$D$10+'СЕТ СН'!$I$6-'СЕТ СН'!$I$23</f>
        <v>2475.2631731700003</v>
      </c>
      <c r="N140" s="36">
        <f>SUMIFS(СВЦЭМ!$D$39:$D$789,СВЦЭМ!$A$39:$A$789,$A140,СВЦЭМ!$B$39:$B$789,N$119)+'СЕТ СН'!$I$11+СВЦЭМ!$D$10+'СЕТ СН'!$I$6-'СЕТ СН'!$I$23</f>
        <v>2484.1823838</v>
      </c>
      <c r="O140" s="36">
        <f>SUMIFS(СВЦЭМ!$D$39:$D$789,СВЦЭМ!$A$39:$A$789,$A140,СВЦЭМ!$B$39:$B$789,O$119)+'СЕТ СН'!$I$11+СВЦЭМ!$D$10+'СЕТ СН'!$I$6-'СЕТ СН'!$I$23</f>
        <v>2498.2389134800001</v>
      </c>
      <c r="P140" s="36">
        <f>SUMIFS(СВЦЭМ!$D$39:$D$789,СВЦЭМ!$A$39:$A$789,$A140,СВЦЭМ!$B$39:$B$789,P$119)+'СЕТ СН'!$I$11+СВЦЭМ!$D$10+'СЕТ СН'!$I$6-'СЕТ СН'!$I$23</f>
        <v>2495.5768697499998</v>
      </c>
      <c r="Q140" s="36">
        <f>SUMIFS(СВЦЭМ!$D$39:$D$789,СВЦЭМ!$A$39:$A$789,$A140,СВЦЭМ!$B$39:$B$789,Q$119)+'СЕТ СН'!$I$11+СВЦЭМ!$D$10+'СЕТ СН'!$I$6-'СЕТ СН'!$I$23</f>
        <v>2489.1388031300003</v>
      </c>
      <c r="R140" s="36">
        <f>SUMIFS(СВЦЭМ!$D$39:$D$789,СВЦЭМ!$A$39:$A$789,$A140,СВЦЭМ!$B$39:$B$789,R$119)+'СЕТ СН'!$I$11+СВЦЭМ!$D$10+'СЕТ СН'!$I$6-'СЕТ СН'!$I$23</f>
        <v>2499.26895066</v>
      </c>
      <c r="S140" s="36">
        <f>SUMIFS(СВЦЭМ!$D$39:$D$789,СВЦЭМ!$A$39:$A$789,$A140,СВЦЭМ!$B$39:$B$789,S$119)+'СЕТ СН'!$I$11+СВЦЭМ!$D$10+'СЕТ СН'!$I$6-'СЕТ СН'!$I$23</f>
        <v>2489.8917533499998</v>
      </c>
      <c r="T140" s="36">
        <f>SUMIFS(СВЦЭМ!$D$39:$D$789,СВЦЭМ!$A$39:$A$789,$A140,СВЦЭМ!$B$39:$B$789,T$119)+'СЕТ СН'!$I$11+СВЦЭМ!$D$10+'СЕТ СН'!$I$6-'СЕТ СН'!$I$23</f>
        <v>2461.4361628699999</v>
      </c>
      <c r="U140" s="36">
        <f>SUMIFS(СВЦЭМ!$D$39:$D$789,СВЦЭМ!$A$39:$A$789,$A140,СВЦЭМ!$B$39:$B$789,U$119)+'СЕТ СН'!$I$11+СВЦЭМ!$D$10+'СЕТ СН'!$I$6-'СЕТ СН'!$I$23</f>
        <v>2477.6901028299999</v>
      </c>
      <c r="V140" s="36">
        <f>SUMIFS(СВЦЭМ!$D$39:$D$789,СВЦЭМ!$A$39:$A$789,$A140,СВЦЭМ!$B$39:$B$789,V$119)+'СЕТ СН'!$I$11+СВЦЭМ!$D$10+'СЕТ СН'!$I$6-'СЕТ СН'!$I$23</f>
        <v>2515.7949464499998</v>
      </c>
      <c r="W140" s="36">
        <f>SUMIFS(СВЦЭМ!$D$39:$D$789,СВЦЭМ!$A$39:$A$789,$A140,СВЦЭМ!$B$39:$B$789,W$119)+'СЕТ СН'!$I$11+СВЦЭМ!$D$10+'СЕТ СН'!$I$6-'СЕТ СН'!$I$23</f>
        <v>2523.06912066</v>
      </c>
      <c r="X140" s="36">
        <f>SUMIFS(СВЦЭМ!$D$39:$D$789,СВЦЭМ!$A$39:$A$789,$A140,СВЦЭМ!$B$39:$B$789,X$119)+'СЕТ СН'!$I$11+СВЦЭМ!$D$10+'СЕТ СН'!$I$6-'СЕТ СН'!$I$23</f>
        <v>2554.5355334800001</v>
      </c>
      <c r="Y140" s="36">
        <f>SUMIFS(СВЦЭМ!$D$39:$D$789,СВЦЭМ!$A$39:$A$789,$A140,СВЦЭМ!$B$39:$B$789,Y$119)+'СЕТ СН'!$I$11+СВЦЭМ!$D$10+'СЕТ СН'!$I$6-'СЕТ СН'!$I$23</f>
        <v>2575.1399465200002</v>
      </c>
    </row>
    <row r="141" spans="1:25" ht="15.75" x14ac:dyDescent="0.2">
      <c r="A141" s="35">
        <f t="shared" si="3"/>
        <v>45648</v>
      </c>
      <c r="B141" s="36">
        <f>SUMIFS(СВЦЭМ!$D$39:$D$789,СВЦЭМ!$A$39:$A$789,$A141,СВЦЭМ!$B$39:$B$789,B$119)+'СЕТ СН'!$I$11+СВЦЭМ!$D$10+'СЕТ СН'!$I$6-'СЕТ СН'!$I$23</f>
        <v>2597.7641000399999</v>
      </c>
      <c r="C141" s="36">
        <f>SUMIFS(СВЦЭМ!$D$39:$D$789,СВЦЭМ!$A$39:$A$789,$A141,СВЦЭМ!$B$39:$B$789,C$119)+'СЕТ СН'!$I$11+СВЦЭМ!$D$10+'СЕТ СН'!$I$6-'СЕТ СН'!$I$23</f>
        <v>2704.6107462499999</v>
      </c>
      <c r="D141" s="36">
        <f>SUMIFS(СВЦЭМ!$D$39:$D$789,СВЦЭМ!$A$39:$A$789,$A141,СВЦЭМ!$B$39:$B$789,D$119)+'СЕТ СН'!$I$11+СВЦЭМ!$D$10+'СЕТ СН'!$I$6-'СЕТ СН'!$I$23</f>
        <v>2725.9385083699999</v>
      </c>
      <c r="E141" s="36">
        <f>SUMIFS(СВЦЭМ!$D$39:$D$789,СВЦЭМ!$A$39:$A$789,$A141,СВЦЭМ!$B$39:$B$789,E$119)+'СЕТ СН'!$I$11+СВЦЭМ!$D$10+'СЕТ СН'!$I$6-'СЕТ СН'!$I$23</f>
        <v>2746.1082648399997</v>
      </c>
      <c r="F141" s="36">
        <f>SUMIFS(СВЦЭМ!$D$39:$D$789,СВЦЭМ!$A$39:$A$789,$A141,СВЦЭМ!$B$39:$B$789,F$119)+'СЕТ СН'!$I$11+СВЦЭМ!$D$10+'СЕТ СН'!$I$6-'СЕТ СН'!$I$23</f>
        <v>2754.69389783</v>
      </c>
      <c r="G141" s="36">
        <f>SUMIFS(СВЦЭМ!$D$39:$D$789,СВЦЭМ!$A$39:$A$789,$A141,СВЦЭМ!$B$39:$B$789,G$119)+'СЕТ СН'!$I$11+СВЦЭМ!$D$10+'СЕТ СН'!$I$6-'СЕТ СН'!$I$23</f>
        <v>2757.16755951</v>
      </c>
      <c r="H141" s="36">
        <f>SUMIFS(СВЦЭМ!$D$39:$D$789,СВЦЭМ!$A$39:$A$789,$A141,СВЦЭМ!$B$39:$B$789,H$119)+'СЕТ СН'!$I$11+СВЦЭМ!$D$10+'СЕТ СН'!$I$6-'СЕТ СН'!$I$23</f>
        <v>2735.5786366099996</v>
      </c>
      <c r="I141" s="36">
        <f>SUMIFS(СВЦЭМ!$D$39:$D$789,СВЦЭМ!$A$39:$A$789,$A141,СВЦЭМ!$B$39:$B$789,I$119)+'СЕТ СН'!$I$11+СВЦЭМ!$D$10+'СЕТ СН'!$I$6-'СЕТ СН'!$I$23</f>
        <v>2709.0785138299998</v>
      </c>
      <c r="J141" s="36">
        <f>SUMIFS(СВЦЭМ!$D$39:$D$789,СВЦЭМ!$A$39:$A$789,$A141,СВЦЭМ!$B$39:$B$789,J$119)+'СЕТ СН'!$I$11+СВЦЭМ!$D$10+'СЕТ СН'!$I$6-'СЕТ СН'!$I$23</f>
        <v>2616.2810700099999</v>
      </c>
      <c r="K141" s="36">
        <f>SUMIFS(СВЦЭМ!$D$39:$D$789,СВЦЭМ!$A$39:$A$789,$A141,СВЦЭМ!$B$39:$B$789,K$119)+'СЕТ СН'!$I$11+СВЦЭМ!$D$10+'СЕТ СН'!$I$6-'СЕТ СН'!$I$23</f>
        <v>2575.3547245700001</v>
      </c>
      <c r="L141" s="36">
        <f>SUMIFS(СВЦЭМ!$D$39:$D$789,СВЦЭМ!$A$39:$A$789,$A141,СВЦЭМ!$B$39:$B$789,L$119)+'СЕТ СН'!$I$11+СВЦЭМ!$D$10+'СЕТ СН'!$I$6-'СЕТ СН'!$I$23</f>
        <v>2535.3310734000002</v>
      </c>
      <c r="M141" s="36">
        <f>SUMIFS(СВЦЭМ!$D$39:$D$789,СВЦЭМ!$A$39:$A$789,$A141,СВЦЭМ!$B$39:$B$789,M$119)+'СЕТ СН'!$I$11+СВЦЭМ!$D$10+'СЕТ СН'!$I$6-'СЕТ СН'!$I$23</f>
        <v>2532.0286846099998</v>
      </c>
      <c r="N141" s="36">
        <f>SUMIFS(СВЦЭМ!$D$39:$D$789,СВЦЭМ!$A$39:$A$789,$A141,СВЦЭМ!$B$39:$B$789,N$119)+'СЕТ СН'!$I$11+СВЦЭМ!$D$10+'СЕТ СН'!$I$6-'СЕТ СН'!$I$23</f>
        <v>2541.9677620000002</v>
      </c>
      <c r="O141" s="36">
        <f>SUMIFS(СВЦЭМ!$D$39:$D$789,СВЦЭМ!$A$39:$A$789,$A141,СВЦЭМ!$B$39:$B$789,O$119)+'СЕТ СН'!$I$11+СВЦЭМ!$D$10+'СЕТ СН'!$I$6-'СЕТ СН'!$I$23</f>
        <v>2561.5111995900002</v>
      </c>
      <c r="P141" s="36">
        <f>SUMIFS(СВЦЭМ!$D$39:$D$789,СВЦЭМ!$A$39:$A$789,$A141,СВЦЭМ!$B$39:$B$789,P$119)+'СЕТ СН'!$I$11+СВЦЭМ!$D$10+'СЕТ СН'!$I$6-'СЕТ СН'!$I$23</f>
        <v>2573.0350584100001</v>
      </c>
      <c r="Q141" s="36">
        <f>SUMIFS(СВЦЭМ!$D$39:$D$789,СВЦЭМ!$A$39:$A$789,$A141,СВЦЭМ!$B$39:$B$789,Q$119)+'СЕТ СН'!$I$11+СВЦЭМ!$D$10+'СЕТ СН'!$I$6-'СЕТ СН'!$I$23</f>
        <v>2594.6918093499999</v>
      </c>
      <c r="R141" s="36">
        <f>SUMIFS(СВЦЭМ!$D$39:$D$789,СВЦЭМ!$A$39:$A$789,$A141,СВЦЭМ!$B$39:$B$789,R$119)+'СЕТ СН'!$I$11+СВЦЭМ!$D$10+'СЕТ СН'!$I$6-'СЕТ СН'!$I$23</f>
        <v>2581.4742144000002</v>
      </c>
      <c r="S141" s="36">
        <f>SUMIFS(СВЦЭМ!$D$39:$D$789,СВЦЭМ!$A$39:$A$789,$A141,СВЦЭМ!$B$39:$B$789,S$119)+'СЕТ СН'!$I$11+СВЦЭМ!$D$10+'СЕТ СН'!$I$6-'СЕТ СН'!$I$23</f>
        <v>2536.5165429500003</v>
      </c>
      <c r="T141" s="36">
        <f>SUMIFS(СВЦЭМ!$D$39:$D$789,СВЦЭМ!$A$39:$A$789,$A141,СВЦЭМ!$B$39:$B$789,T$119)+'СЕТ СН'!$I$11+СВЦЭМ!$D$10+'СЕТ СН'!$I$6-'СЕТ СН'!$I$23</f>
        <v>2492.49142962</v>
      </c>
      <c r="U141" s="36">
        <f>SUMIFS(СВЦЭМ!$D$39:$D$789,СВЦЭМ!$A$39:$A$789,$A141,СВЦЭМ!$B$39:$B$789,U$119)+'СЕТ СН'!$I$11+СВЦЭМ!$D$10+'СЕТ СН'!$I$6-'СЕТ СН'!$I$23</f>
        <v>2500.9279414299999</v>
      </c>
      <c r="V141" s="36">
        <f>SUMIFS(СВЦЭМ!$D$39:$D$789,СВЦЭМ!$A$39:$A$789,$A141,СВЦЭМ!$B$39:$B$789,V$119)+'СЕТ СН'!$I$11+СВЦЭМ!$D$10+'СЕТ СН'!$I$6-'СЕТ СН'!$I$23</f>
        <v>2514.1001905499998</v>
      </c>
      <c r="W141" s="36">
        <f>SUMIFS(СВЦЭМ!$D$39:$D$789,СВЦЭМ!$A$39:$A$789,$A141,СВЦЭМ!$B$39:$B$789,W$119)+'СЕТ СН'!$I$11+СВЦЭМ!$D$10+'СЕТ СН'!$I$6-'СЕТ СН'!$I$23</f>
        <v>2528.2136619100002</v>
      </c>
      <c r="X141" s="36">
        <f>SUMIFS(СВЦЭМ!$D$39:$D$789,СВЦЭМ!$A$39:$A$789,$A141,СВЦЭМ!$B$39:$B$789,X$119)+'СЕТ СН'!$I$11+СВЦЭМ!$D$10+'СЕТ СН'!$I$6-'СЕТ СН'!$I$23</f>
        <v>2554.8700599900003</v>
      </c>
      <c r="Y141" s="36">
        <f>SUMIFS(СВЦЭМ!$D$39:$D$789,СВЦЭМ!$A$39:$A$789,$A141,СВЦЭМ!$B$39:$B$789,Y$119)+'СЕТ СН'!$I$11+СВЦЭМ!$D$10+'СЕТ СН'!$I$6-'СЕТ СН'!$I$23</f>
        <v>2601.59410557</v>
      </c>
    </row>
    <row r="142" spans="1:25" ht="15.75" x14ac:dyDescent="0.2">
      <c r="A142" s="35">
        <f t="shared" si="3"/>
        <v>45649</v>
      </c>
      <c r="B142" s="36">
        <f>SUMIFS(СВЦЭМ!$D$39:$D$789,СВЦЭМ!$A$39:$A$789,$A142,СВЦЭМ!$B$39:$B$789,B$119)+'СЕТ СН'!$I$11+СВЦЭМ!$D$10+'СЕТ СН'!$I$6-'СЕТ СН'!$I$23</f>
        <v>2577.38014226</v>
      </c>
      <c r="C142" s="36">
        <f>SUMIFS(СВЦЭМ!$D$39:$D$789,СВЦЭМ!$A$39:$A$789,$A142,СВЦЭМ!$B$39:$B$789,C$119)+'СЕТ СН'!$I$11+СВЦЭМ!$D$10+'СЕТ СН'!$I$6-'СЕТ СН'!$I$23</f>
        <v>2631.84336669</v>
      </c>
      <c r="D142" s="36">
        <f>SUMIFS(СВЦЭМ!$D$39:$D$789,СВЦЭМ!$A$39:$A$789,$A142,СВЦЭМ!$B$39:$B$789,D$119)+'СЕТ СН'!$I$11+СВЦЭМ!$D$10+'СЕТ СН'!$I$6-'СЕТ СН'!$I$23</f>
        <v>2696.9041048499998</v>
      </c>
      <c r="E142" s="36">
        <f>SUMIFS(СВЦЭМ!$D$39:$D$789,СВЦЭМ!$A$39:$A$789,$A142,СВЦЭМ!$B$39:$B$789,E$119)+'СЕТ СН'!$I$11+СВЦЭМ!$D$10+'СЕТ СН'!$I$6-'СЕТ СН'!$I$23</f>
        <v>2759.46399565</v>
      </c>
      <c r="F142" s="36">
        <f>SUMIFS(СВЦЭМ!$D$39:$D$789,СВЦЭМ!$A$39:$A$789,$A142,СВЦЭМ!$B$39:$B$789,F$119)+'СЕТ СН'!$I$11+СВЦЭМ!$D$10+'СЕТ СН'!$I$6-'СЕТ СН'!$I$23</f>
        <v>2703.7691061800001</v>
      </c>
      <c r="G142" s="36">
        <f>SUMIFS(СВЦЭМ!$D$39:$D$789,СВЦЭМ!$A$39:$A$789,$A142,СВЦЭМ!$B$39:$B$789,G$119)+'СЕТ СН'!$I$11+СВЦЭМ!$D$10+'СЕТ СН'!$I$6-'СЕТ СН'!$I$23</f>
        <v>2680.1676587299999</v>
      </c>
      <c r="H142" s="36">
        <f>SUMIFS(СВЦЭМ!$D$39:$D$789,СВЦЭМ!$A$39:$A$789,$A142,СВЦЭМ!$B$39:$B$789,H$119)+'СЕТ СН'!$I$11+СВЦЭМ!$D$10+'СЕТ СН'!$I$6-'СЕТ СН'!$I$23</f>
        <v>2660.32886908</v>
      </c>
      <c r="I142" s="36">
        <f>SUMIFS(СВЦЭМ!$D$39:$D$789,СВЦЭМ!$A$39:$A$789,$A142,СВЦЭМ!$B$39:$B$789,I$119)+'СЕТ СН'!$I$11+СВЦЭМ!$D$10+'СЕТ СН'!$I$6-'СЕТ СН'!$I$23</f>
        <v>2645.4194326000002</v>
      </c>
      <c r="J142" s="36">
        <f>SUMIFS(СВЦЭМ!$D$39:$D$789,СВЦЭМ!$A$39:$A$789,$A142,СВЦЭМ!$B$39:$B$789,J$119)+'СЕТ СН'!$I$11+СВЦЭМ!$D$10+'СЕТ СН'!$I$6-'СЕТ СН'!$I$23</f>
        <v>2577.8797904499997</v>
      </c>
      <c r="K142" s="36">
        <f>SUMIFS(СВЦЭМ!$D$39:$D$789,СВЦЭМ!$A$39:$A$789,$A142,СВЦЭМ!$B$39:$B$789,K$119)+'СЕТ СН'!$I$11+СВЦЭМ!$D$10+'СЕТ СН'!$I$6-'СЕТ СН'!$I$23</f>
        <v>2509.2674800700001</v>
      </c>
      <c r="L142" s="36">
        <f>SUMIFS(СВЦЭМ!$D$39:$D$789,СВЦЭМ!$A$39:$A$789,$A142,СВЦЭМ!$B$39:$B$789,L$119)+'СЕТ СН'!$I$11+СВЦЭМ!$D$10+'СЕТ СН'!$I$6-'СЕТ СН'!$I$23</f>
        <v>2502.2139235599998</v>
      </c>
      <c r="M142" s="36">
        <f>SUMIFS(СВЦЭМ!$D$39:$D$789,СВЦЭМ!$A$39:$A$789,$A142,СВЦЭМ!$B$39:$B$789,M$119)+'СЕТ СН'!$I$11+СВЦЭМ!$D$10+'СЕТ СН'!$I$6-'СЕТ СН'!$I$23</f>
        <v>2515.6096974100001</v>
      </c>
      <c r="N142" s="36">
        <f>SUMIFS(СВЦЭМ!$D$39:$D$789,СВЦЭМ!$A$39:$A$789,$A142,СВЦЭМ!$B$39:$B$789,N$119)+'СЕТ СН'!$I$11+СВЦЭМ!$D$10+'СЕТ СН'!$I$6-'СЕТ СН'!$I$23</f>
        <v>2519.9775814</v>
      </c>
      <c r="O142" s="36">
        <f>SUMIFS(СВЦЭМ!$D$39:$D$789,СВЦЭМ!$A$39:$A$789,$A142,СВЦЭМ!$B$39:$B$789,O$119)+'СЕТ СН'!$I$11+СВЦЭМ!$D$10+'СЕТ СН'!$I$6-'СЕТ СН'!$I$23</f>
        <v>2543.3823737399998</v>
      </c>
      <c r="P142" s="36">
        <f>SUMIFS(СВЦЭМ!$D$39:$D$789,СВЦЭМ!$A$39:$A$789,$A142,СВЦЭМ!$B$39:$B$789,P$119)+'СЕТ СН'!$I$11+СВЦЭМ!$D$10+'СЕТ СН'!$I$6-'СЕТ СН'!$I$23</f>
        <v>2577.4037113200002</v>
      </c>
      <c r="Q142" s="36">
        <f>SUMIFS(СВЦЭМ!$D$39:$D$789,СВЦЭМ!$A$39:$A$789,$A142,СВЦЭМ!$B$39:$B$789,Q$119)+'СЕТ СН'!$I$11+СВЦЭМ!$D$10+'СЕТ СН'!$I$6-'СЕТ СН'!$I$23</f>
        <v>2589.2144324800001</v>
      </c>
      <c r="R142" s="36">
        <f>SUMIFS(СВЦЭМ!$D$39:$D$789,СВЦЭМ!$A$39:$A$789,$A142,СВЦЭМ!$B$39:$B$789,R$119)+'СЕТ СН'!$I$11+СВЦЭМ!$D$10+'СЕТ СН'!$I$6-'СЕТ СН'!$I$23</f>
        <v>2563.8060359000001</v>
      </c>
      <c r="S142" s="36">
        <f>SUMIFS(СВЦЭМ!$D$39:$D$789,СВЦЭМ!$A$39:$A$789,$A142,СВЦЭМ!$B$39:$B$789,S$119)+'СЕТ СН'!$I$11+СВЦЭМ!$D$10+'СЕТ СН'!$I$6-'СЕТ СН'!$I$23</f>
        <v>2544.7595076799998</v>
      </c>
      <c r="T142" s="36">
        <f>SUMIFS(СВЦЭМ!$D$39:$D$789,СВЦЭМ!$A$39:$A$789,$A142,СВЦЭМ!$B$39:$B$789,T$119)+'СЕТ СН'!$I$11+СВЦЭМ!$D$10+'СЕТ СН'!$I$6-'СЕТ СН'!$I$23</f>
        <v>2530.28380371</v>
      </c>
      <c r="U142" s="36">
        <f>SUMIFS(СВЦЭМ!$D$39:$D$789,СВЦЭМ!$A$39:$A$789,$A142,СВЦЭМ!$B$39:$B$789,U$119)+'СЕТ СН'!$I$11+СВЦЭМ!$D$10+'СЕТ СН'!$I$6-'СЕТ СН'!$I$23</f>
        <v>2528.4362326700002</v>
      </c>
      <c r="V142" s="36">
        <f>SUMIFS(СВЦЭМ!$D$39:$D$789,СВЦЭМ!$A$39:$A$789,$A142,СВЦЭМ!$B$39:$B$789,V$119)+'СЕТ СН'!$I$11+СВЦЭМ!$D$10+'СЕТ СН'!$I$6-'СЕТ СН'!$I$23</f>
        <v>2507.2736194300001</v>
      </c>
      <c r="W142" s="36">
        <f>SUMIFS(СВЦЭМ!$D$39:$D$789,СВЦЭМ!$A$39:$A$789,$A142,СВЦЭМ!$B$39:$B$789,W$119)+'СЕТ СН'!$I$11+СВЦЭМ!$D$10+'СЕТ СН'!$I$6-'СЕТ СН'!$I$23</f>
        <v>2506.6881866900003</v>
      </c>
      <c r="X142" s="36">
        <f>SUMIFS(СВЦЭМ!$D$39:$D$789,СВЦЭМ!$A$39:$A$789,$A142,СВЦЭМ!$B$39:$B$789,X$119)+'СЕТ СН'!$I$11+СВЦЭМ!$D$10+'СЕТ СН'!$I$6-'СЕТ СН'!$I$23</f>
        <v>2560.4557876700001</v>
      </c>
      <c r="Y142" s="36">
        <f>SUMIFS(СВЦЭМ!$D$39:$D$789,СВЦЭМ!$A$39:$A$789,$A142,СВЦЭМ!$B$39:$B$789,Y$119)+'СЕТ СН'!$I$11+СВЦЭМ!$D$10+'СЕТ СН'!$I$6-'СЕТ СН'!$I$23</f>
        <v>2587.7206772500003</v>
      </c>
    </row>
    <row r="143" spans="1:25" ht="15.75" x14ac:dyDescent="0.2">
      <c r="A143" s="35">
        <f t="shared" si="3"/>
        <v>45650</v>
      </c>
      <c r="B143" s="36">
        <f>SUMIFS(СВЦЭМ!$D$39:$D$789,СВЦЭМ!$A$39:$A$789,$A143,СВЦЭМ!$B$39:$B$789,B$119)+'СЕТ СН'!$I$11+СВЦЭМ!$D$10+'СЕТ СН'!$I$6-'СЕТ СН'!$I$23</f>
        <v>2641.5436571700002</v>
      </c>
      <c r="C143" s="36">
        <f>SUMIFS(СВЦЭМ!$D$39:$D$789,СВЦЭМ!$A$39:$A$789,$A143,СВЦЭМ!$B$39:$B$789,C$119)+'СЕТ СН'!$I$11+СВЦЭМ!$D$10+'СЕТ СН'!$I$6-'СЕТ СН'!$I$23</f>
        <v>2741.2424981599997</v>
      </c>
      <c r="D143" s="36">
        <f>SUMIFS(СВЦЭМ!$D$39:$D$789,СВЦЭМ!$A$39:$A$789,$A143,СВЦЭМ!$B$39:$B$789,D$119)+'СЕТ СН'!$I$11+СВЦЭМ!$D$10+'СЕТ СН'!$I$6-'СЕТ СН'!$I$23</f>
        <v>2737.1401943599999</v>
      </c>
      <c r="E143" s="36">
        <f>SUMIFS(СВЦЭМ!$D$39:$D$789,СВЦЭМ!$A$39:$A$789,$A143,СВЦЭМ!$B$39:$B$789,E$119)+'СЕТ СН'!$I$11+СВЦЭМ!$D$10+'СЕТ СН'!$I$6-'СЕТ СН'!$I$23</f>
        <v>2737.5939254899999</v>
      </c>
      <c r="F143" s="36">
        <f>SUMIFS(СВЦЭМ!$D$39:$D$789,СВЦЭМ!$A$39:$A$789,$A143,СВЦЭМ!$B$39:$B$789,F$119)+'СЕТ СН'!$I$11+СВЦЭМ!$D$10+'СЕТ СН'!$I$6-'СЕТ СН'!$I$23</f>
        <v>2729.2100252</v>
      </c>
      <c r="G143" s="36">
        <f>SUMIFS(СВЦЭМ!$D$39:$D$789,СВЦЭМ!$A$39:$A$789,$A143,СВЦЭМ!$B$39:$B$789,G$119)+'СЕТ СН'!$I$11+СВЦЭМ!$D$10+'СЕТ СН'!$I$6-'СЕТ СН'!$I$23</f>
        <v>2713.2368721999997</v>
      </c>
      <c r="H143" s="36">
        <f>SUMIFS(СВЦЭМ!$D$39:$D$789,СВЦЭМ!$A$39:$A$789,$A143,СВЦЭМ!$B$39:$B$789,H$119)+'СЕТ СН'!$I$11+СВЦЭМ!$D$10+'СЕТ СН'!$I$6-'СЕТ СН'!$I$23</f>
        <v>2697.1095043199998</v>
      </c>
      <c r="I143" s="36">
        <f>SUMIFS(СВЦЭМ!$D$39:$D$789,СВЦЭМ!$A$39:$A$789,$A143,СВЦЭМ!$B$39:$B$789,I$119)+'СЕТ СН'!$I$11+СВЦЭМ!$D$10+'СЕТ СН'!$I$6-'СЕТ СН'!$I$23</f>
        <v>2637.6824483099999</v>
      </c>
      <c r="J143" s="36">
        <f>SUMIFS(СВЦЭМ!$D$39:$D$789,СВЦЭМ!$A$39:$A$789,$A143,СВЦЭМ!$B$39:$B$789,J$119)+'СЕТ СН'!$I$11+СВЦЭМ!$D$10+'СЕТ СН'!$I$6-'СЕТ СН'!$I$23</f>
        <v>2607.7149323800004</v>
      </c>
      <c r="K143" s="36">
        <f>SUMIFS(СВЦЭМ!$D$39:$D$789,СВЦЭМ!$A$39:$A$789,$A143,СВЦЭМ!$B$39:$B$789,K$119)+'СЕТ СН'!$I$11+СВЦЭМ!$D$10+'СЕТ СН'!$I$6-'СЕТ СН'!$I$23</f>
        <v>2614.84822902</v>
      </c>
      <c r="L143" s="36">
        <f>SUMIFS(СВЦЭМ!$D$39:$D$789,СВЦЭМ!$A$39:$A$789,$A143,СВЦЭМ!$B$39:$B$789,L$119)+'СЕТ СН'!$I$11+СВЦЭМ!$D$10+'СЕТ СН'!$I$6-'СЕТ СН'!$I$23</f>
        <v>2584.8625295399997</v>
      </c>
      <c r="M143" s="36">
        <f>SUMIFS(СВЦЭМ!$D$39:$D$789,СВЦЭМ!$A$39:$A$789,$A143,СВЦЭМ!$B$39:$B$789,M$119)+'СЕТ СН'!$I$11+СВЦЭМ!$D$10+'СЕТ СН'!$I$6-'СЕТ СН'!$I$23</f>
        <v>2520.0745012699999</v>
      </c>
      <c r="N143" s="36">
        <f>SUMIFS(СВЦЭМ!$D$39:$D$789,СВЦЭМ!$A$39:$A$789,$A143,СВЦЭМ!$B$39:$B$789,N$119)+'СЕТ СН'!$I$11+СВЦЭМ!$D$10+'СЕТ СН'!$I$6-'СЕТ СН'!$I$23</f>
        <v>2538.8356638100004</v>
      </c>
      <c r="O143" s="36">
        <f>SUMIFS(СВЦЭМ!$D$39:$D$789,СВЦЭМ!$A$39:$A$789,$A143,СВЦЭМ!$B$39:$B$789,O$119)+'СЕТ СН'!$I$11+СВЦЭМ!$D$10+'СЕТ СН'!$I$6-'СЕТ СН'!$I$23</f>
        <v>2588.9884014300001</v>
      </c>
      <c r="P143" s="36">
        <f>SUMIFS(СВЦЭМ!$D$39:$D$789,СВЦЭМ!$A$39:$A$789,$A143,СВЦЭМ!$B$39:$B$789,P$119)+'СЕТ СН'!$I$11+СВЦЭМ!$D$10+'СЕТ СН'!$I$6-'СЕТ СН'!$I$23</f>
        <v>2583.7044631600002</v>
      </c>
      <c r="Q143" s="36">
        <f>SUMIFS(СВЦЭМ!$D$39:$D$789,СВЦЭМ!$A$39:$A$789,$A143,СВЦЭМ!$B$39:$B$789,Q$119)+'СЕТ СН'!$I$11+СВЦЭМ!$D$10+'СЕТ СН'!$I$6-'СЕТ СН'!$I$23</f>
        <v>2523.6241445400001</v>
      </c>
      <c r="R143" s="36">
        <f>SUMIFS(СВЦЭМ!$D$39:$D$789,СВЦЭМ!$A$39:$A$789,$A143,СВЦЭМ!$B$39:$B$789,R$119)+'СЕТ СН'!$I$11+СВЦЭМ!$D$10+'СЕТ СН'!$I$6-'СЕТ СН'!$I$23</f>
        <v>2539.3747734400004</v>
      </c>
      <c r="S143" s="36">
        <f>SUMIFS(СВЦЭМ!$D$39:$D$789,СВЦЭМ!$A$39:$A$789,$A143,СВЦЭМ!$B$39:$B$789,S$119)+'СЕТ СН'!$I$11+СВЦЭМ!$D$10+'СЕТ СН'!$I$6-'СЕТ СН'!$I$23</f>
        <v>2560.7645044400001</v>
      </c>
      <c r="T143" s="36">
        <f>SUMIFS(СВЦЭМ!$D$39:$D$789,СВЦЭМ!$A$39:$A$789,$A143,СВЦЭМ!$B$39:$B$789,T$119)+'СЕТ СН'!$I$11+СВЦЭМ!$D$10+'СЕТ СН'!$I$6-'СЕТ СН'!$I$23</f>
        <v>2595.6850462500001</v>
      </c>
      <c r="U143" s="36">
        <f>SUMIFS(СВЦЭМ!$D$39:$D$789,СВЦЭМ!$A$39:$A$789,$A143,СВЦЭМ!$B$39:$B$789,U$119)+'СЕТ СН'!$I$11+СВЦЭМ!$D$10+'СЕТ СН'!$I$6-'СЕТ СН'!$I$23</f>
        <v>2598.3912374700003</v>
      </c>
      <c r="V143" s="36">
        <f>SUMIFS(СВЦЭМ!$D$39:$D$789,СВЦЭМ!$A$39:$A$789,$A143,СВЦЭМ!$B$39:$B$789,V$119)+'СЕТ СН'!$I$11+СВЦЭМ!$D$10+'СЕТ СН'!$I$6-'СЕТ СН'!$I$23</f>
        <v>2609.6456667900002</v>
      </c>
      <c r="W143" s="36">
        <f>SUMIFS(СВЦЭМ!$D$39:$D$789,СВЦЭМ!$A$39:$A$789,$A143,СВЦЭМ!$B$39:$B$789,W$119)+'СЕТ СН'!$I$11+СВЦЭМ!$D$10+'СЕТ СН'!$I$6-'СЕТ СН'!$I$23</f>
        <v>2631.05275648</v>
      </c>
      <c r="X143" s="36">
        <f>SUMIFS(СВЦЭМ!$D$39:$D$789,СВЦЭМ!$A$39:$A$789,$A143,СВЦЭМ!$B$39:$B$789,X$119)+'СЕТ СН'!$I$11+СВЦЭМ!$D$10+'СЕТ СН'!$I$6-'СЕТ СН'!$I$23</f>
        <v>2662.6369849399998</v>
      </c>
      <c r="Y143" s="36">
        <f>SUMIFS(СВЦЭМ!$D$39:$D$789,СВЦЭМ!$A$39:$A$789,$A143,СВЦЭМ!$B$39:$B$789,Y$119)+'СЕТ СН'!$I$11+СВЦЭМ!$D$10+'СЕТ СН'!$I$6-'СЕТ СН'!$I$23</f>
        <v>2671.1501424100002</v>
      </c>
    </row>
    <row r="144" spans="1:25" ht="15.75" x14ac:dyDescent="0.2">
      <c r="A144" s="35">
        <f t="shared" si="3"/>
        <v>45651</v>
      </c>
      <c r="B144" s="36">
        <f>SUMIFS(СВЦЭМ!$D$39:$D$789,СВЦЭМ!$A$39:$A$789,$A144,СВЦЭМ!$B$39:$B$789,B$119)+'СЕТ СН'!$I$11+СВЦЭМ!$D$10+'СЕТ СН'!$I$6-'СЕТ СН'!$I$23</f>
        <v>2570.2054334300001</v>
      </c>
      <c r="C144" s="36">
        <f>SUMIFS(СВЦЭМ!$D$39:$D$789,СВЦЭМ!$A$39:$A$789,$A144,СВЦЭМ!$B$39:$B$789,C$119)+'СЕТ СН'!$I$11+СВЦЭМ!$D$10+'СЕТ СН'!$I$6-'СЕТ СН'!$I$23</f>
        <v>2609.0513767100001</v>
      </c>
      <c r="D144" s="36">
        <f>SUMIFS(СВЦЭМ!$D$39:$D$789,СВЦЭМ!$A$39:$A$789,$A144,СВЦЭМ!$B$39:$B$789,D$119)+'СЕТ СН'!$I$11+СВЦЭМ!$D$10+'СЕТ СН'!$I$6-'СЕТ СН'!$I$23</f>
        <v>2619.7457084300004</v>
      </c>
      <c r="E144" s="36">
        <f>SUMIFS(СВЦЭМ!$D$39:$D$789,СВЦЭМ!$A$39:$A$789,$A144,СВЦЭМ!$B$39:$B$789,E$119)+'СЕТ СН'!$I$11+СВЦЭМ!$D$10+'СЕТ СН'!$I$6-'СЕТ СН'!$I$23</f>
        <v>2652.5810551</v>
      </c>
      <c r="F144" s="36">
        <f>SUMIFS(СВЦЭМ!$D$39:$D$789,СВЦЭМ!$A$39:$A$789,$A144,СВЦЭМ!$B$39:$B$789,F$119)+'СЕТ СН'!$I$11+СВЦЭМ!$D$10+'СЕТ СН'!$I$6-'СЕТ СН'!$I$23</f>
        <v>2658.14420728</v>
      </c>
      <c r="G144" s="36">
        <f>SUMIFS(СВЦЭМ!$D$39:$D$789,СВЦЭМ!$A$39:$A$789,$A144,СВЦЭМ!$B$39:$B$789,G$119)+'СЕТ СН'!$I$11+СВЦЭМ!$D$10+'СЕТ СН'!$I$6-'СЕТ СН'!$I$23</f>
        <v>2618.0019790000001</v>
      </c>
      <c r="H144" s="36">
        <f>SUMIFS(СВЦЭМ!$D$39:$D$789,СВЦЭМ!$A$39:$A$789,$A144,СВЦЭМ!$B$39:$B$789,H$119)+'СЕТ СН'!$I$11+СВЦЭМ!$D$10+'СЕТ СН'!$I$6-'СЕТ СН'!$I$23</f>
        <v>2557.9265775399999</v>
      </c>
      <c r="I144" s="36">
        <f>SUMIFS(СВЦЭМ!$D$39:$D$789,СВЦЭМ!$A$39:$A$789,$A144,СВЦЭМ!$B$39:$B$789,I$119)+'СЕТ СН'!$I$11+СВЦЭМ!$D$10+'СЕТ СН'!$I$6-'СЕТ СН'!$I$23</f>
        <v>2463.8098130500002</v>
      </c>
      <c r="J144" s="36">
        <f>SUMIFS(СВЦЭМ!$D$39:$D$789,СВЦЭМ!$A$39:$A$789,$A144,СВЦЭМ!$B$39:$B$789,J$119)+'СЕТ СН'!$I$11+СВЦЭМ!$D$10+'СЕТ СН'!$I$6-'СЕТ СН'!$I$23</f>
        <v>2447.1595662300001</v>
      </c>
      <c r="K144" s="36">
        <f>SUMIFS(СВЦЭМ!$D$39:$D$789,СВЦЭМ!$A$39:$A$789,$A144,СВЦЭМ!$B$39:$B$789,K$119)+'СЕТ СН'!$I$11+СВЦЭМ!$D$10+'СЕТ СН'!$I$6-'СЕТ СН'!$I$23</f>
        <v>2434.0151583100001</v>
      </c>
      <c r="L144" s="36">
        <f>SUMIFS(СВЦЭМ!$D$39:$D$789,СВЦЭМ!$A$39:$A$789,$A144,СВЦЭМ!$B$39:$B$789,L$119)+'СЕТ СН'!$I$11+СВЦЭМ!$D$10+'СЕТ СН'!$I$6-'СЕТ СН'!$I$23</f>
        <v>2417.51844493</v>
      </c>
      <c r="M144" s="36">
        <f>SUMIFS(СВЦЭМ!$D$39:$D$789,СВЦЭМ!$A$39:$A$789,$A144,СВЦЭМ!$B$39:$B$789,M$119)+'СЕТ СН'!$I$11+СВЦЭМ!$D$10+'СЕТ СН'!$I$6-'СЕТ СН'!$I$23</f>
        <v>2394.3577205900001</v>
      </c>
      <c r="N144" s="36">
        <f>SUMIFS(СВЦЭМ!$D$39:$D$789,СВЦЭМ!$A$39:$A$789,$A144,СВЦЭМ!$B$39:$B$789,N$119)+'СЕТ СН'!$I$11+СВЦЭМ!$D$10+'СЕТ СН'!$I$6-'СЕТ СН'!$I$23</f>
        <v>2395.81974012</v>
      </c>
      <c r="O144" s="36">
        <f>SUMIFS(СВЦЭМ!$D$39:$D$789,СВЦЭМ!$A$39:$A$789,$A144,СВЦЭМ!$B$39:$B$789,O$119)+'СЕТ СН'!$I$11+СВЦЭМ!$D$10+'СЕТ СН'!$I$6-'СЕТ СН'!$I$23</f>
        <v>2405.6101352000001</v>
      </c>
      <c r="P144" s="36">
        <f>SUMIFS(СВЦЭМ!$D$39:$D$789,СВЦЭМ!$A$39:$A$789,$A144,СВЦЭМ!$B$39:$B$789,P$119)+'СЕТ СН'!$I$11+СВЦЭМ!$D$10+'СЕТ СН'!$I$6-'СЕТ СН'!$I$23</f>
        <v>2408.1291913200002</v>
      </c>
      <c r="Q144" s="36">
        <f>SUMIFS(СВЦЭМ!$D$39:$D$789,СВЦЭМ!$A$39:$A$789,$A144,СВЦЭМ!$B$39:$B$789,Q$119)+'СЕТ СН'!$I$11+СВЦЭМ!$D$10+'СЕТ СН'!$I$6-'СЕТ СН'!$I$23</f>
        <v>2412.1794839499998</v>
      </c>
      <c r="R144" s="36">
        <f>SUMIFS(СВЦЭМ!$D$39:$D$789,СВЦЭМ!$A$39:$A$789,$A144,СВЦЭМ!$B$39:$B$789,R$119)+'СЕТ СН'!$I$11+СВЦЭМ!$D$10+'СЕТ СН'!$I$6-'СЕТ СН'!$I$23</f>
        <v>2410.0802756800003</v>
      </c>
      <c r="S144" s="36">
        <f>SUMIFS(СВЦЭМ!$D$39:$D$789,СВЦЭМ!$A$39:$A$789,$A144,СВЦЭМ!$B$39:$B$789,S$119)+'СЕТ СН'!$I$11+СВЦЭМ!$D$10+'СЕТ СН'!$I$6-'СЕТ СН'!$I$23</f>
        <v>2392.5831202899999</v>
      </c>
      <c r="T144" s="36">
        <f>SUMIFS(СВЦЭМ!$D$39:$D$789,СВЦЭМ!$A$39:$A$789,$A144,СВЦЭМ!$B$39:$B$789,T$119)+'СЕТ СН'!$I$11+СВЦЭМ!$D$10+'СЕТ СН'!$I$6-'СЕТ СН'!$I$23</f>
        <v>2412.5062850700001</v>
      </c>
      <c r="U144" s="36">
        <f>SUMIFS(СВЦЭМ!$D$39:$D$789,СВЦЭМ!$A$39:$A$789,$A144,СВЦЭМ!$B$39:$B$789,U$119)+'СЕТ СН'!$I$11+СВЦЭМ!$D$10+'СЕТ СН'!$I$6-'СЕТ СН'!$I$23</f>
        <v>2410.2501273100002</v>
      </c>
      <c r="V144" s="36">
        <f>SUMIFS(СВЦЭМ!$D$39:$D$789,СВЦЭМ!$A$39:$A$789,$A144,СВЦЭМ!$B$39:$B$789,V$119)+'СЕТ СН'!$I$11+СВЦЭМ!$D$10+'СЕТ СН'!$I$6-'СЕТ СН'!$I$23</f>
        <v>2417.58090477</v>
      </c>
      <c r="W144" s="36">
        <f>SUMIFS(СВЦЭМ!$D$39:$D$789,СВЦЭМ!$A$39:$A$789,$A144,СВЦЭМ!$B$39:$B$789,W$119)+'СЕТ СН'!$I$11+СВЦЭМ!$D$10+'СЕТ СН'!$I$6-'СЕТ СН'!$I$23</f>
        <v>2448.9498092000003</v>
      </c>
      <c r="X144" s="36">
        <f>SUMIFS(СВЦЭМ!$D$39:$D$789,СВЦЭМ!$A$39:$A$789,$A144,СВЦЭМ!$B$39:$B$789,X$119)+'СЕТ СН'!$I$11+СВЦЭМ!$D$10+'СЕТ СН'!$I$6-'СЕТ СН'!$I$23</f>
        <v>2442.4925465799997</v>
      </c>
      <c r="Y144" s="36">
        <f>SUMIFS(СВЦЭМ!$D$39:$D$789,СВЦЭМ!$A$39:$A$789,$A144,СВЦЭМ!$B$39:$B$789,Y$119)+'СЕТ СН'!$I$11+СВЦЭМ!$D$10+'СЕТ СН'!$I$6-'СЕТ СН'!$I$23</f>
        <v>2493.8245037400002</v>
      </c>
    </row>
    <row r="145" spans="1:32" ht="15.75" x14ac:dyDescent="0.2">
      <c r="A145" s="35">
        <f t="shared" si="3"/>
        <v>45652</v>
      </c>
      <c r="B145" s="36">
        <f>SUMIFS(СВЦЭМ!$D$39:$D$789,СВЦЭМ!$A$39:$A$789,$A145,СВЦЭМ!$B$39:$B$789,B$119)+'СЕТ СН'!$I$11+СВЦЭМ!$D$10+'СЕТ СН'!$I$6-'СЕТ СН'!$I$23</f>
        <v>2637.65392832</v>
      </c>
      <c r="C145" s="36">
        <f>SUMIFS(СВЦЭМ!$D$39:$D$789,СВЦЭМ!$A$39:$A$789,$A145,СВЦЭМ!$B$39:$B$789,C$119)+'СЕТ СН'!$I$11+СВЦЭМ!$D$10+'СЕТ СН'!$I$6-'СЕТ СН'!$I$23</f>
        <v>2673.81026402</v>
      </c>
      <c r="D145" s="36">
        <f>SUMIFS(СВЦЭМ!$D$39:$D$789,СВЦЭМ!$A$39:$A$789,$A145,СВЦЭМ!$B$39:$B$789,D$119)+'СЕТ СН'!$I$11+СВЦЭМ!$D$10+'СЕТ СН'!$I$6-'СЕТ СН'!$I$23</f>
        <v>2698.8061205899999</v>
      </c>
      <c r="E145" s="36">
        <f>SUMIFS(СВЦЭМ!$D$39:$D$789,СВЦЭМ!$A$39:$A$789,$A145,СВЦЭМ!$B$39:$B$789,E$119)+'СЕТ СН'!$I$11+СВЦЭМ!$D$10+'СЕТ СН'!$I$6-'СЕТ СН'!$I$23</f>
        <v>2703.4699767299999</v>
      </c>
      <c r="F145" s="36">
        <f>SUMIFS(СВЦЭМ!$D$39:$D$789,СВЦЭМ!$A$39:$A$789,$A145,СВЦЭМ!$B$39:$B$789,F$119)+'СЕТ СН'!$I$11+СВЦЭМ!$D$10+'СЕТ СН'!$I$6-'СЕТ СН'!$I$23</f>
        <v>2699.3802493799999</v>
      </c>
      <c r="G145" s="36">
        <f>SUMIFS(СВЦЭМ!$D$39:$D$789,СВЦЭМ!$A$39:$A$789,$A145,СВЦЭМ!$B$39:$B$789,G$119)+'СЕТ СН'!$I$11+СВЦЭМ!$D$10+'СЕТ СН'!$I$6-'СЕТ СН'!$I$23</f>
        <v>2677.13500832</v>
      </c>
      <c r="H145" s="36">
        <f>SUMIFS(СВЦЭМ!$D$39:$D$789,СВЦЭМ!$A$39:$A$789,$A145,СВЦЭМ!$B$39:$B$789,H$119)+'СЕТ СН'!$I$11+СВЦЭМ!$D$10+'СЕТ СН'!$I$6-'СЕТ СН'!$I$23</f>
        <v>2599.8053262600001</v>
      </c>
      <c r="I145" s="36">
        <f>SUMIFS(СВЦЭМ!$D$39:$D$789,СВЦЭМ!$A$39:$A$789,$A145,СВЦЭМ!$B$39:$B$789,I$119)+'СЕТ СН'!$I$11+СВЦЭМ!$D$10+'СЕТ СН'!$I$6-'СЕТ СН'!$I$23</f>
        <v>2539.7021575099998</v>
      </c>
      <c r="J145" s="36">
        <f>SUMIFS(СВЦЭМ!$D$39:$D$789,СВЦЭМ!$A$39:$A$789,$A145,СВЦЭМ!$B$39:$B$789,J$119)+'СЕТ СН'!$I$11+СВЦЭМ!$D$10+'СЕТ СН'!$I$6-'СЕТ СН'!$I$23</f>
        <v>2507.3424400100002</v>
      </c>
      <c r="K145" s="36">
        <f>SUMIFS(СВЦЭМ!$D$39:$D$789,СВЦЭМ!$A$39:$A$789,$A145,СВЦЭМ!$B$39:$B$789,K$119)+'СЕТ СН'!$I$11+СВЦЭМ!$D$10+'СЕТ СН'!$I$6-'СЕТ СН'!$I$23</f>
        <v>2488.8384412300002</v>
      </c>
      <c r="L145" s="36">
        <f>SUMIFS(СВЦЭМ!$D$39:$D$789,СВЦЭМ!$A$39:$A$789,$A145,СВЦЭМ!$B$39:$B$789,L$119)+'СЕТ СН'!$I$11+СВЦЭМ!$D$10+'СЕТ СН'!$I$6-'СЕТ СН'!$I$23</f>
        <v>2488.1532209699999</v>
      </c>
      <c r="M145" s="36">
        <f>SUMIFS(СВЦЭМ!$D$39:$D$789,СВЦЭМ!$A$39:$A$789,$A145,СВЦЭМ!$B$39:$B$789,M$119)+'СЕТ СН'!$I$11+СВЦЭМ!$D$10+'СЕТ СН'!$I$6-'СЕТ СН'!$I$23</f>
        <v>2475.6466119400002</v>
      </c>
      <c r="N145" s="36">
        <f>SUMIFS(СВЦЭМ!$D$39:$D$789,СВЦЭМ!$A$39:$A$789,$A145,СВЦЭМ!$B$39:$B$789,N$119)+'СЕТ СН'!$I$11+СВЦЭМ!$D$10+'СЕТ СН'!$I$6-'СЕТ СН'!$I$23</f>
        <v>2476.9780891400001</v>
      </c>
      <c r="O145" s="36">
        <f>SUMIFS(СВЦЭМ!$D$39:$D$789,СВЦЭМ!$A$39:$A$789,$A145,СВЦЭМ!$B$39:$B$789,O$119)+'СЕТ СН'!$I$11+СВЦЭМ!$D$10+'СЕТ СН'!$I$6-'СЕТ СН'!$I$23</f>
        <v>2469.9727811299999</v>
      </c>
      <c r="P145" s="36">
        <f>SUMIFS(СВЦЭМ!$D$39:$D$789,СВЦЭМ!$A$39:$A$789,$A145,СВЦЭМ!$B$39:$B$789,P$119)+'СЕТ СН'!$I$11+СВЦЭМ!$D$10+'СЕТ СН'!$I$6-'СЕТ СН'!$I$23</f>
        <v>2481.70981076</v>
      </c>
      <c r="Q145" s="36">
        <f>SUMIFS(СВЦЭМ!$D$39:$D$789,СВЦЭМ!$A$39:$A$789,$A145,СВЦЭМ!$B$39:$B$789,Q$119)+'СЕТ СН'!$I$11+СВЦЭМ!$D$10+'СЕТ СН'!$I$6-'СЕТ СН'!$I$23</f>
        <v>2530.2892599200004</v>
      </c>
      <c r="R145" s="36">
        <f>SUMIFS(СВЦЭМ!$D$39:$D$789,СВЦЭМ!$A$39:$A$789,$A145,СВЦЭМ!$B$39:$B$789,R$119)+'СЕТ СН'!$I$11+СВЦЭМ!$D$10+'СЕТ СН'!$I$6-'СЕТ СН'!$I$23</f>
        <v>2489.5853502099999</v>
      </c>
      <c r="S145" s="36">
        <f>SUMIFS(СВЦЭМ!$D$39:$D$789,СВЦЭМ!$A$39:$A$789,$A145,СВЦЭМ!$B$39:$B$789,S$119)+'СЕТ СН'!$I$11+СВЦЭМ!$D$10+'СЕТ СН'!$I$6-'СЕТ СН'!$I$23</f>
        <v>2497.014639</v>
      </c>
      <c r="T145" s="36">
        <f>SUMIFS(СВЦЭМ!$D$39:$D$789,СВЦЭМ!$A$39:$A$789,$A145,СВЦЭМ!$B$39:$B$789,T$119)+'СЕТ СН'!$I$11+СВЦЭМ!$D$10+'СЕТ СН'!$I$6-'СЕТ СН'!$I$23</f>
        <v>2479.7682927699998</v>
      </c>
      <c r="U145" s="36">
        <f>SUMIFS(СВЦЭМ!$D$39:$D$789,СВЦЭМ!$A$39:$A$789,$A145,СВЦЭМ!$B$39:$B$789,U$119)+'СЕТ СН'!$I$11+СВЦЭМ!$D$10+'СЕТ СН'!$I$6-'СЕТ СН'!$I$23</f>
        <v>2492.6809677199999</v>
      </c>
      <c r="V145" s="36">
        <f>SUMIFS(СВЦЭМ!$D$39:$D$789,СВЦЭМ!$A$39:$A$789,$A145,СВЦЭМ!$B$39:$B$789,V$119)+'СЕТ СН'!$I$11+СВЦЭМ!$D$10+'СЕТ СН'!$I$6-'СЕТ СН'!$I$23</f>
        <v>2517.8597725199998</v>
      </c>
      <c r="W145" s="36">
        <f>SUMIFS(СВЦЭМ!$D$39:$D$789,СВЦЭМ!$A$39:$A$789,$A145,СВЦЭМ!$B$39:$B$789,W$119)+'СЕТ СН'!$I$11+СВЦЭМ!$D$10+'СЕТ СН'!$I$6-'СЕТ СН'!$I$23</f>
        <v>2528.02506494</v>
      </c>
      <c r="X145" s="36">
        <f>SUMIFS(СВЦЭМ!$D$39:$D$789,СВЦЭМ!$A$39:$A$789,$A145,СВЦЭМ!$B$39:$B$789,X$119)+'СЕТ СН'!$I$11+СВЦЭМ!$D$10+'СЕТ СН'!$I$6-'СЕТ СН'!$I$23</f>
        <v>2538.17931112</v>
      </c>
      <c r="Y145" s="36">
        <f>SUMIFS(СВЦЭМ!$D$39:$D$789,СВЦЭМ!$A$39:$A$789,$A145,СВЦЭМ!$B$39:$B$789,Y$119)+'СЕТ СН'!$I$11+СВЦЭМ!$D$10+'СЕТ СН'!$I$6-'СЕТ СН'!$I$23</f>
        <v>2553.7334616799999</v>
      </c>
    </row>
    <row r="146" spans="1:32" ht="15.75" x14ac:dyDescent="0.2">
      <c r="A146" s="35">
        <f t="shared" si="3"/>
        <v>45653</v>
      </c>
      <c r="B146" s="36">
        <f>SUMIFS(СВЦЭМ!$D$39:$D$789,СВЦЭМ!$A$39:$A$789,$A146,СВЦЭМ!$B$39:$B$789,B$119)+'СЕТ СН'!$I$11+СВЦЭМ!$D$10+'СЕТ СН'!$I$6-'СЕТ СН'!$I$23</f>
        <v>2649.8682398999999</v>
      </c>
      <c r="C146" s="36">
        <f>SUMIFS(СВЦЭМ!$D$39:$D$789,СВЦЭМ!$A$39:$A$789,$A146,СВЦЭМ!$B$39:$B$789,C$119)+'СЕТ СН'!$I$11+СВЦЭМ!$D$10+'СЕТ СН'!$I$6-'СЕТ СН'!$I$23</f>
        <v>2666.7557040000002</v>
      </c>
      <c r="D146" s="36">
        <f>SUMIFS(СВЦЭМ!$D$39:$D$789,СВЦЭМ!$A$39:$A$789,$A146,СВЦЭМ!$B$39:$B$789,D$119)+'СЕТ СН'!$I$11+СВЦЭМ!$D$10+'СЕТ СН'!$I$6-'СЕТ СН'!$I$23</f>
        <v>2677.7166063700001</v>
      </c>
      <c r="E146" s="36">
        <f>SUMIFS(СВЦЭМ!$D$39:$D$789,СВЦЭМ!$A$39:$A$789,$A146,СВЦЭМ!$B$39:$B$789,E$119)+'СЕТ СН'!$I$11+СВЦЭМ!$D$10+'СЕТ СН'!$I$6-'СЕТ СН'!$I$23</f>
        <v>2686.6465367899996</v>
      </c>
      <c r="F146" s="36">
        <f>SUMIFS(СВЦЭМ!$D$39:$D$789,СВЦЭМ!$A$39:$A$789,$A146,СВЦЭМ!$B$39:$B$789,F$119)+'СЕТ СН'!$I$11+СВЦЭМ!$D$10+'СЕТ СН'!$I$6-'СЕТ СН'!$I$23</f>
        <v>2679.3798337899998</v>
      </c>
      <c r="G146" s="36">
        <f>SUMIFS(СВЦЭМ!$D$39:$D$789,СВЦЭМ!$A$39:$A$789,$A146,СВЦЭМ!$B$39:$B$789,G$119)+'СЕТ СН'!$I$11+СВЦЭМ!$D$10+'СЕТ СН'!$I$6-'СЕТ СН'!$I$23</f>
        <v>2650.6575929000001</v>
      </c>
      <c r="H146" s="36">
        <f>SUMIFS(СВЦЭМ!$D$39:$D$789,СВЦЭМ!$A$39:$A$789,$A146,СВЦЭМ!$B$39:$B$789,H$119)+'СЕТ СН'!$I$11+СВЦЭМ!$D$10+'СЕТ СН'!$I$6-'СЕТ СН'!$I$23</f>
        <v>2576.1562026199999</v>
      </c>
      <c r="I146" s="36">
        <f>SUMIFS(СВЦЭМ!$D$39:$D$789,СВЦЭМ!$A$39:$A$789,$A146,СВЦЭМ!$B$39:$B$789,I$119)+'СЕТ СН'!$I$11+СВЦЭМ!$D$10+'СЕТ СН'!$I$6-'СЕТ СН'!$I$23</f>
        <v>2494.6158268300001</v>
      </c>
      <c r="J146" s="36">
        <f>SUMIFS(СВЦЭМ!$D$39:$D$789,СВЦЭМ!$A$39:$A$789,$A146,СВЦЭМ!$B$39:$B$789,J$119)+'СЕТ СН'!$I$11+СВЦЭМ!$D$10+'СЕТ СН'!$I$6-'СЕТ СН'!$I$23</f>
        <v>2470.1925450899998</v>
      </c>
      <c r="K146" s="36">
        <f>SUMIFS(СВЦЭМ!$D$39:$D$789,СВЦЭМ!$A$39:$A$789,$A146,СВЦЭМ!$B$39:$B$789,K$119)+'СЕТ СН'!$I$11+СВЦЭМ!$D$10+'СЕТ СН'!$I$6-'СЕТ СН'!$I$23</f>
        <v>2470.3097082900003</v>
      </c>
      <c r="L146" s="36">
        <f>SUMIFS(СВЦЭМ!$D$39:$D$789,СВЦЭМ!$A$39:$A$789,$A146,СВЦЭМ!$B$39:$B$789,L$119)+'СЕТ СН'!$I$11+СВЦЭМ!$D$10+'СЕТ СН'!$I$6-'СЕТ СН'!$I$23</f>
        <v>2490.8905158899997</v>
      </c>
      <c r="M146" s="36">
        <f>SUMIFS(СВЦЭМ!$D$39:$D$789,СВЦЭМ!$A$39:$A$789,$A146,СВЦЭМ!$B$39:$B$789,M$119)+'СЕТ СН'!$I$11+СВЦЭМ!$D$10+'СЕТ СН'!$I$6-'СЕТ СН'!$I$23</f>
        <v>2548.1541374099997</v>
      </c>
      <c r="N146" s="36">
        <f>SUMIFS(СВЦЭМ!$D$39:$D$789,СВЦЭМ!$A$39:$A$789,$A146,СВЦЭМ!$B$39:$B$789,N$119)+'СЕТ СН'!$I$11+СВЦЭМ!$D$10+'СЕТ СН'!$I$6-'СЕТ СН'!$I$23</f>
        <v>2569.1249032000001</v>
      </c>
      <c r="O146" s="36">
        <f>SUMIFS(СВЦЭМ!$D$39:$D$789,СВЦЭМ!$A$39:$A$789,$A146,СВЦЭМ!$B$39:$B$789,O$119)+'СЕТ СН'!$I$11+СВЦЭМ!$D$10+'СЕТ СН'!$I$6-'СЕТ СН'!$I$23</f>
        <v>2570.31084581</v>
      </c>
      <c r="P146" s="36">
        <f>SUMIFS(СВЦЭМ!$D$39:$D$789,СВЦЭМ!$A$39:$A$789,$A146,СВЦЭМ!$B$39:$B$789,P$119)+'СЕТ СН'!$I$11+СВЦЭМ!$D$10+'СЕТ СН'!$I$6-'СЕТ СН'!$I$23</f>
        <v>2558.3783762800003</v>
      </c>
      <c r="Q146" s="36">
        <f>SUMIFS(СВЦЭМ!$D$39:$D$789,СВЦЭМ!$A$39:$A$789,$A146,СВЦЭМ!$B$39:$B$789,Q$119)+'СЕТ СН'!$I$11+СВЦЭМ!$D$10+'СЕТ СН'!$I$6-'СЕТ СН'!$I$23</f>
        <v>2569.4062076600003</v>
      </c>
      <c r="R146" s="36">
        <f>SUMIFS(СВЦЭМ!$D$39:$D$789,СВЦЭМ!$A$39:$A$789,$A146,СВЦЭМ!$B$39:$B$789,R$119)+'СЕТ СН'!$I$11+СВЦЭМ!$D$10+'СЕТ СН'!$I$6-'СЕТ СН'!$I$23</f>
        <v>2561.1211719600001</v>
      </c>
      <c r="S146" s="36">
        <f>SUMIFS(СВЦЭМ!$D$39:$D$789,СВЦЭМ!$A$39:$A$789,$A146,СВЦЭМ!$B$39:$B$789,S$119)+'СЕТ СН'!$I$11+СВЦЭМ!$D$10+'СЕТ СН'!$I$6-'СЕТ СН'!$I$23</f>
        <v>2548.3807607099998</v>
      </c>
      <c r="T146" s="36">
        <f>SUMIFS(СВЦЭМ!$D$39:$D$789,СВЦЭМ!$A$39:$A$789,$A146,СВЦЭМ!$B$39:$B$789,T$119)+'СЕТ СН'!$I$11+СВЦЭМ!$D$10+'СЕТ СН'!$I$6-'СЕТ СН'!$I$23</f>
        <v>2521.3397178499999</v>
      </c>
      <c r="U146" s="36">
        <f>SUMIFS(СВЦЭМ!$D$39:$D$789,СВЦЭМ!$A$39:$A$789,$A146,СВЦЭМ!$B$39:$B$789,U$119)+'СЕТ СН'!$I$11+СВЦЭМ!$D$10+'СЕТ СН'!$I$6-'СЕТ СН'!$I$23</f>
        <v>2492.5779312100003</v>
      </c>
      <c r="V146" s="36">
        <f>SUMIFS(СВЦЭМ!$D$39:$D$789,СВЦЭМ!$A$39:$A$789,$A146,СВЦЭМ!$B$39:$B$789,V$119)+'СЕТ СН'!$I$11+СВЦЭМ!$D$10+'СЕТ СН'!$I$6-'СЕТ СН'!$I$23</f>
        <v>2501.81117124</v>
      </c>
      <c r="W146" s="36">
        <f>SUMIFS(СВЦЭМ!$D$39:$D$789,СВЦЭМ!$A$39:$A$789,$A146,СВЦЭМ!$B$39:$B$789,W$119)+'СЕТ СН'!$I$11+СВЦЭМ!$D$10+'СЕТ СН'!$I$6-'СЕТ СН'!$I$23</f>
        <v>2530.2542482700001</v>
      </c>
      <c r="X146" s="36">
        <f>SUMIFS(СВЦЭМ!$D$39:$D$789,СВЦЭМ!$A$39:$A$789,$A146,СВЦЭМ!$B$39:$B$789,X$119)+'СЕТ СН'!$I$11+СВЦЭМ!$D$10+'СЕТ СН'!$I$6-'СЕТ СН'!$I$23</f>
        <v>2571.77519123</v>
      </c>
      <c r="Y146" s="36">
        <f>SUMIFS(СВЦЭМ!$D$39:$D$789,СВЦЭМ!$A$39:$A$789,$A146,СВЦЭМ!$B$39:$B$789,Y$119)+'СЕТ СН'!$I$11+СВЦЭМ!$D$10+'СЕТ СН'!$I$6-'СЕТ СН'!$I$23</f>
        <v>2575.7724789499998</v>
      </c>
    </row>
    <row r="147" spans="1:32" ht="15.75" x14ac:dyDescent="0.2">
      <c r="A147" s="35">
        <f t="shared" si="3"/>
        <v>45654</v>
      </c>
      <c r="B147" s="36">
        <f>SUMIFS(СВЦЭМ!$D$39:$D$789,СВЦЭМ!$A$39:$A$789,$A147,СВЦЭМ!$B$39:$B$789,B$119)+'СЕТ СН'!$I$11+СВЦЭМ!$D$10+'СЕТ СН'!$I$6-'СЕТ СН'!$I$23</f>
        <v>2578.9481995599999</v>
      </c>
      <c r="C147" s="36">
        <f>SUMIFS(СВЦЭМ!$D$39:$D$789,СВЦЭМ!$A$39:$A$789,$A147,СВЦЭМ!$B$39:$B$789,C$119)+'СЕТ СН'!$I$11+СВЦЭМ!$D$10+'СЕТ СН'!$I$6-'СЕТ СН'!$I$23</f>
        <v>2616.5427186100001</v>
      </c>
      <c r="D147" s="36">
        <f>SUMIFS(СВЦЭМ!$D$39:$D$789,СВЦЭМ!$A$39:$A$789,$A147,СВЦЭМ!$B$39:$B$789,D$119)+'СЕТ СН'!$I$11+СВЦЭМ!$D$10+'СЕТ СН'!$I$6-'СЕТ СН'!$I$23</f>
        <v>2666.5409862900001</v>
      </c>
      <c r="E147" s="36">
        <f>SUMIFS(СВЦЭМ!$D$39:$D$789,СВЦЭМ!$A$39:$A$789,$A147,СВЦЭМ!$B$39:$B$789,E$119)+'СЕТ СН'!$I$11+СВЦЭМ!$D$10+'СЕТ СН'!$I$6-'СЕТ СН'!$I$23</f>
        <v>2685.1334429799999</v>
      </c>
      <c r="F147" s="36">
        <f>SUMIFS(СВЦЭМ!$D$39:$D$789,СВЦЭМ!$A$39:$A$789,$A147,СВЦЭМ!$B$39:$B$789,F$119)+'СЕТ СН'!$I$11+СВЦЭМ!$D$10+'СЕТ СН'!$I$6-'СЕТ СН'!$I$23</f>
        <v>2684.7853724000001</v>
      </c>
      <c r="G147" s="36">
        <f>SUMIFS(СВЦЭМ!$D$39:$D$789,СВЦЭМ!$A$39:$A$789,$A147,СВЦЭМ!$B$39:$B$789,G$119)+'СЕТ СН'!$I$11+СВЦЭМ!$D$10+'СЕТ СН'!$I$6-'СЕТ СН'!$I$23</f>
        <v>2657.3717097099998</v>
      </c>
      <c r="H147" s="36">
        <f>SUMIFS(СВЦЭМ!$D$39:$D$789,СВЦЭМ!$A$39:$A$789,$A147,СВЦЭМ!$B$39:$B$789,H$119)+'СЕТ СН'!$I$11+СВЦЭМ!$D$10+'СЕТ СН'!$I$6-'СЕТ СН'!$I$23</f>
        <v>2633.8006998299998</v>
      </c>
      <c r="I147" s="36">
        <f>SUMIFS(СВЦЭМ!$D$39:$D$789,СВЦЭМ!$A$39:$A$789,$A147,СВЦЭМ!$B$39:$B$789,I$119)+'СЕТ СН'!$I$11+СВЦЭМ!$D$10+'СЕТ СН'!$I$6-'СЕТ СН'!$I$23</f>
        <v>2565.2865580799998</v>
      </c>
      <c r="J147" s="36">
        <f>SUMIFS(СВЦЭМ!$D$39:$D$789,СВЦЭМ!$A$39:$A$789,$A147,СВЦЭМ!$B$39:$B$789,J$119)+'СЕТ СН'!$I$11+СВЦЭМ!$D$10+'СЕТ СН'!$I$6-'СЕТ СН'!$I$23</f>
        <v>2544.1782261400003</v>
      </c>
      <c r="K147" s="36">
        <f>SUMIFS(СВЦЭМ!$D$39:$D$789,СВЦЭМ!$A$39:$A$789,$A147,СВЦЭМ!$B$39:$B$789,K$119)+'СЕТ СН'!$I$11+СВЦЭМ!$D$10+'СЕТ СН'!$I$6-'СЕТ СН'!$I$23</f>
        <v>2525.7746593100001</v>
      </c>
      <c r="L147" s="36">
        <f>SUMIFS(СВЦЭМ!$D$39:$D$789,СВЦЭМ!$A$39:$A$789,$A147,СВЦЭМ!$B$39:$B$789,L$119)+'СЕТ СН'!$I$11+СВЦЭМ!$D$10+'СЕТ СН'!$I$6-'СЕТ СН'!$I$23</f>
        <v>2503.7679603699999</v>
      </c>
      <c r="M147" s="36">
        <f>SUMIFS(СВЦЭМ!$D$39:$D$789,СВЦЭМ!$A$39:$A$789,$A147,СВЦЭМ!$B$39:$B$789,M$119)+'СЕТ СН'!$I$11+СВЦЭМ!$D$10+'СЕТ СН'!$I$6-'СЕТ СН'!$I$23</f>
        <v>2557.4418688599999</v>
      </c>
      <c r="N147" s="36">
        <f>SUMIFS(СВЦЭМ!$D$39:$D$789,СВЦЭМ!$A$39:$A$789,$A147,СВЦЭМ!$B$39:$B$789,N$119)+'СЕТ СН'!$I$11+СВЦЭМ!$D$10+'СЕТ СН'!$I$6-'СЕТ СН'!$I$23</f>
        <v>2562.9932953100001</v>
      </c>
      <c r="O147" s="36">
        <f>SUMIFS(СВЦЭМ!$D$39:$D$789,СВЦЭМ!$A$39:$A$789,$A147,СВЦЭМ!$B$39:$B$789,O$119)+'СЕТ СН'!$I$11+СВЦЭМ!$D$10+'СЕТ СН'!$I$6-'СЕТ СН'!$I$23</f>
        <v>2570.18448089</v>
      </c>
      <c r="P147" s="36">
        <f>SUMIFS(СВЦЭМ!$D$39:$D$789,СВЦЭМ!$A$39:$A$789,$A147,СВЦЭМ!$B$39:$B$789,P$119)+'СЕТ СН'!$I$11+СВЦЭМ!$D$10+'СЕТ СН'!$I$6-'СЕТ СН'!$I$23</f>
        <v>2567.88435377</v>
      </c>
      <c r="Q147" s="36">
        <f>SUMIFS(СВЦЭМ!$D$39:$D$789,СВЦЭМ!$A$39:$A$789,$A147,СВЦЭМ!$B$39:$B$789,Q$119)+'СЕТ СН'!$I$11+СВЦЭМ!$D$10+'СЕТ СН'!$I$6-'СЕТ СН'!$I$23</f>
        <v>2579.4071197900003</v>
      </c>
      <c r="R147" s="36">
        <f>SUMIFS(СВЦЭМ!$D$39:$D$789,СВЦЭМ!$A$39:$A$789,$A147,СВЦЭМ!$B$39:$B$789,R$119)+'СЕТ СН'!$I$11+СВЦЭМ!$D$10+'СЕТ СН'!$I$6-'СЕТ СН'!$I$23</f>
        <v>2574.7048278900002</v>
      </c>
      <c r="S147" s="36">
        <f>SUMIFS(СВЦЭМ!$D$39:$D$789,СВЦЭМ!$A$39:$A$789,$A147,СВЦЭМ!$B$39:$B$789,S$119)+'СЕТ СН'!$I$11+СВЦЭМ!$D$10+'СЕТ СН'!$I$6-'СЕТ СН'!$I$23</f>
        <v>2549.2352218800002</v>
      </c>
      <c r="T147" s="36">
        <f>SUMIFS(СВЦЭМ!$D$39:$D$789,СВЦЭМ!$A$39:$A$789,$A147,СВЦЭМ!$B$39:$B$789,T$119)+'СЕТ СН'!$I$11+СВЦЭМ!$D$10+'СЕТ СН'!$I$6-'СЕТ СН'!$I$23</f>
        <v>2526.7112399300004</v>
      </c>
      <c r="U147" s="36">
        <f>SUMIFS(СВЦЭМ!$D$39:$D$789,СВЦЭМ!$A$39:$A$789,$A147,СВЦЭМ!$B$39:$B$789,U$119)+'СЕТ СН'!$I$11+СВЦЭМ!$D$10+'СЕТ СН'!$I$6-'СЕТ СН'!$I$23</f>
        <v>2541.7824449899999</v>
      </c>
      <c r="V147" s="36">
        <f>SUMIFS(СВЦЭМ!$D$39:$D$789,СВЦЭМ!$A$39:$A$789,$A147,СВЦЭМ!$B$39:$B$789,V$119)+'СЕТ СН'!$I$11+СВЦЭМ!$D$10+'СЕТ СН'!$I$6-'СЕТ СН'!$I$23</f>
        <v>2552.6857057500001</v>
      </c>
      <c r="W147" s="36">
        <f>SUMIFS(СВЦЭМ!$D$39:$D$789,СВЦЭМ!$A$39:$A$789,$A147,СВЦЭМ!$B$39:$B$789,W$119)+'СЕТ СН'!$I$11+СВЦЭМ!$D$10+'СЕТ СН'!$I$6-'СЕТ СН'!$I$23</f>
        <v>2561.3597992300001</v>
      </c>
      <c r="X147" s="36">
        <f>SUMIFS(СВЦЭМ!$D$39:$D$789,СВЦЭМ!$A$39:$A$789,$A147,СВЦЭМ!$B$39:$B$789,X$119)+'СЕТ СН'!$I$11+СВЦЭМ!$D$10+'СЕТ СН'!$I$6-'СЕТ СН'!$I$23</f>
        <v>2571.9144428</v>
      </c>
      <c r="Y147" s="36">
        <f>SUMIFS(СВЦЭМ!$D$39:$D$789,СВЦЭМ!$A$39:$A$789,$A147,СВЦЭМ!$B$39:$B$789,Y$119)+'СЕТ СН'!$I$11+СВЦЭМ!$D$10+'СЕТ СН'!$I$6-'СЕТ СН'!$I$23</f>
        <v>2642.01079678</v>
      </c>
    </row>
    <row r="148" spans="1:32" ht="15.75" x14ac:dyDescent="0.2">
      <c r="A148" s="35">
        <f t="shared" si="3"/>
        <v>45655</v>
      </c>
      <c r="B148" s="36">
        <f>SUMIFS(СВЦЭМ!$D$39:$D$789,СВЦЭМ!$A$39:$A$789,$A148,СВЦЭМ!$B$39:$B$789,B$119)+'СЕТ СН'!$I$11+СВЦЭМ!$D$10+'СЕТ СН'!$I$6-'СЕТ СН'!$I$23</f>
        <v>2515.8288014999998</v>
      </c>
      <c r="C148" s="36">
        <f>SUMIFS(СВЦЭМ!$D$39:$D$789,СВЦЭМ!$A$39:$A$789,$A148,СВЦЭМ!$B$39:$B$789,C$119)+'СЕТ СН'!$I$11+СВЦЭМ!$D$10+'СЕТ СН'!$I$6-'СЕТ СН'!$I$23</f>
        <v>2551.1422558700001</v>
      </c>
      <c r="D148" s="36">
        <f>SUMIFS(СВЦЭМ!$D$39:$D$789,СВЦЭМ!$A$39:$A$789,$A148,СВЦЭМ!$B$39:$B$789,D$119)+'СЕТ СН'!$I$11+СВЦЭМ!$D$10+'СЕТ СН'!$I$6-'СЕТ СН'!$I$23</f>
        <v>2654.25518504</v>
      </c>
      <c r="E148" s="36">
        <f>SUMIFS(СВЦЭМ!$D$39:$D$789,СВЦЭМ!$A$39:$A$789,$A148,СВЦЭМ!$B$39:$B$789,E$119)+'СЕТ СН'!$I$11+СВЦЭМ!$D$10+'СЕТ СН'!$I$6-'СЕТ СН'!$I$23</f>
        <v>2689.5087630799999</v>
      </c>
      <c r="F148" s="36">
        <f>SUMIFS(СВЦЭМ!$D$39:$D$789,СВЦЭМ!$A$39:$A$789,$A148,СВЦЭМ!$B$39:$B$789,F$119)+'СЕТ СН'!$I$11+СВЦЭМ!$D$10+'СЕТ СН'!$I$6-'СЕТ СН'!$I$23</f>
        <v>2696.7147523299996</v>
      </c>
      <c r="G148" s="36">
        <f>SUMIFS(СВЦЭМ!$D$39:$D$789,СВЦЭМ!$A$39:$A$789,$A148,СВЦЭМ!$B$39:$B$789,G$119)+'СЕТ СН'!$I$11+СВЦЭМ!$D$10+'СЕТ СН'!$I$6-'СЕТ СН'!$I$23</f>
        <v>2694.2261565499998</v>
      </c>
      <c r="H148" s="36">
        <f>SUMIFS(СВЦЭМ!$D$39:$D$789,СВЦЭМ!$A$39:$A$789,$A148,СВЦЭМ!$B$39:$B$789,H$119)+'СЕТ СН'!$I$11+СВЦЭМ!$D$10+'СЕТ СН'!$I$6-'СЕТ СН'!$I$23</f>
        <v>2654.8346808599999</v>
      </c>
      <c r="I148" s="36">
        <f>SUMIFS(СВЦЭМ!$D$39:$D$789,СВЦЭМ!$A$39:$A$789,$A148,СВЦЭМ!$B$39:$B$789,I$119)+'СЕТ СН'!$I$11+СВЦЭМ!$D$10+'СЕТ СН'!$I$6-'СЕТ СН'!$I$23</f>
        <v>2586.6952177000003</v>
      </c>
      <c r="J148" s="36">
        <f>SUMIFS(СВЦЭМ!$D$39:$D$789,СВЦЭМ!$A$39:$A$789,$A148,СВЦЭМ!$B$39:$B$789,J$119)+'СЕТ СН'!$I$11+СВЦЭМ!$D$10+'СЕТ СН'!$I$6-'СЕТ СН'!$I$23</f>
        <v>2562.7421246499998</v>
      </c>
      <c r="K148" s="36">
        <f>SUMIFS(СВЦЭМ!$D$39:$D$789,СВЦЭМ!$A$39:$A$789,$A148,СВЦЭМ!$B$39:$B$789,K$119)+'СЕТ СН'!$I$11+СВЦЭМ!$D$10+'СЕТ СН'!$I$6-'СЕТ СН'!$I$23</f>
        <v>2483.7544942300001</v>
      </c>
      <c r="L148" s="36">
        <f>SUMIFS(СВЦЭМ!$D$39:$D$789,СВЦЭМ!$A$39:$A$789,$A148,СВЦЭМ!$B$39:$B$789,L$119)+'СЕТ СН'!$I$11+СВЦЭМ!$D$10+'СЕТ СН'!$I$6-'СЕТ СН'!$I$23</f>
        <v>2459.6579675900002</v>
      </c>
      <c r="M148" s="36">
        <f>SUMIFS(СВЦЭМ!$D$39:$D$789,СВЦЭМ!$A$39:$A$789,$A148,СВЦЭМ!$B$39:$B$789,M$119)+'СЕТ СН'!$I$11+СВЦЭМ!$D$10+'СЕТ СН'!$I$6-'СЕТ СН'!$I$23</f>
        <v>2444.4183852300002</v>
      </c>
      <c r="N148" s="36">
        <f>SUMIFS(СВЦЭМ!$D$39:$D$789,СВЦЭМ!$A$39:$A$789,$A148,СВЦЭМ!$B$39:$B$789,N$119)+'СЕТ СН'!$I$11+СВЦЭМ!$D$10+'СЕТ СН'!$I$6-'СЕТ СН'!$I$23</f>
        <v>2424.8032052799999</v>
      </c>
      <c r="O148" s="36">
        <f>SUMIFS(СВЦЭМ!$D$39:$D$789,СВЦЭМ!$A$39:$A$789,$A148,СВЦЭМ!$B$39:$B$789,O$119)+'СЕТ СН'!$I$11+СВЦЭМ!$D$10+'СЕТ СН'!$I$6-'СЕТ СН'!$I$23</f>
        <v>2461.2078171600001</v>
      </c>
      <c r="P148" s="36">
        <f>SUMIFS(СВЦЭМ!$D$39:$D$789,СВЦЭМ!$A$39:$A$789,$A148,СВЦЭМ!$B$39:$B$789,P$119)+'СЕТ СН'!$I$11+СВЦЭМ!$D$10+'СЕТ СН'!$I$6-'СЕТ СН'!$I$23</f>
        <v>2471.1855072099997</v>
      </c>
      <c r="Q148" s="36">
        <f>SUMIFS(СВЦЭМ!$D$39:$D$789,СВЦЭМ!$A$39:$A$789,$A148,СВЦЭМ!$B$39:$B$789,Q$119)+'СЕТ СН'!$I$11+СВЦЭМ!$D$10+'СЕТ СН'!$I$6-'СЕТ СН'!$I$23</f>
        <v>2511.8231653900002</v>
      </c>
      <c r="R148" s="36">
        <f>SUMIFS(СВЦЭМ!$D$39:$D$789,СВЦЭМ!$A$39:$A$789,$A148,СВЦЭМ!$B$39:$B$789,R$119)+'СЕТ СН'!$I$11+СВЦЭМ!$D$10+'СЕТ СН'!$I$6-'СЕТ СН'!$I$23</f>
        <v>2483.0997983500001</v>
      </c>
      <c r="S148" s="36">
        <f>SUMIFS(СВЦЭМ!$D$39:$D$789,СВЦЭМ!$A$39:$A$789,$A148,СВЦЭМ!$B$39:$B$789,S$119)+'СЕТ СН'!$I$11+СВЦЭМ!$D$10+'СЕТ СН'!$I$6-'СЕТ СН'!$I$23</f>
        <v>2426.6822435100003</v>
      </c>
      <c r="T148" s="36">
        <f>SUMIFS(СВЦЭМ!$D$39:$D$789,СВЦЭМ!$A$39:$A$789,$A148,СВЦЭМ!$B$39:$B$789,T$119)+'СЕТ СН'!$I$11+СВЦЭМ!$D$10+'СЕТ СН'!$I$6-'СЕТ СН'!$I$23</f>
        <v>2387.61015305</v>
      </c>
      <c r="U148" s="36">
        <f>SUMIFS(СВЦЭМ!$D$39:$D$789,СВЦЭМ!$A$39:$A$789,$A148,СВЦЭМ!$B$39:$B$789,U$119)+'СЕТ СН'!$I$11+СВЦЭМ!$D$10+'СЕТ СН'!$I$6-'СЕТ СН'!$I$23</f>
        <v>2375.3437477699999</v>
      </c>
      <c r="V148" s="36">
        <f>SUMIFS(СВЦЭМ!$D$39:$D$789,СВЦЭМ!$A$39:$A$789,$A148,СВЦЭМ!$B$39:$B$789,V$119)+'СЕТ СН'!$I$11+СВЦЭМ!$D$10+'СЕТ СН'!$I$6-'СЕТ СН'!$I$23</f>
        <v>2407.41457154</v>
      </c>
      <c r="W148" s="36">
        <f>SUMIFS(СВЦЭМ!$D$39:$D$789,СВЦЭМ!$A$39:$A$789,$A148,СВЦЭМ!$B$39:$B$789,W$119)+'СЕТ СН'!$I$11+СВЦЭМ!$D$10+'СЕТ СН'!$I$6-'СЕТ СН'!$I$23</f>
        <v>2435.1998275000001</v>
      </c>
      <c r="X148" s="36">
        <f>SUMIFS(СВЦЭМ!$D$39:$D$789,СВЦЭМ!$A$39:$A$789,$A148,СВЦЭМ!$B$39:$B$789,X$119)+'СЕТ СН'!$I$11+СВЦЭМ!$D$10+'СЕТ СН'!$I$6-'СЕТ СН'!$I$23</f>
        <v>2472.1279700300001</v>
      </c>
      <c r="Y148" s="36">
        <f>SUMIFS(СВЦЭМ!$D$39:$D$789,СВЦЭМ!$A$39:$A$789,$A148,СВЦЭМ!$B$39:$B$789,Y$119)+'СЕТ СН'!$I$11+СВЦЭМ!$D$10+'СЕТ СН'!$I$6-'СЕТ СН'!$I$23</f>
        <v>2497.93832948</v>
      </c>
    </row>
    <row r="149" spans="1:32" ht="15.75" x14ac:dyDescent="0.2">
      <c r="A149" s="35">
        <f t="shared" si="3"/>
        <v>45656</v>
      </c>
      <c r="B149" s="36">
        <f>SUMIFS(СВЦЭМ!$D$39:$D$789,СВЦЭМ!$A$39:$A$789,$A149,СВЦЭМ!$B$39:$B$789,B$119)+'СЕТ СН'!$I$11+СВЦЭМ!$D$10+'СЕТ СН'!$I$6-'СЕТ СН'!$I$23</f>
        <v>2677.3299806499999</v>
      </c>
      <c r="C149" s="36">
        <f>SUMIFS(СВЦЭМ!$D$39:$D$789,СВЦЭМ!$A$39:$A$789,$A149,СВЦЭМ!$B$39:$B$789,C$119)+'СЕТ СН'!$I$11+СВЦЭМ!$D$10+'СЕТ СН'!$I$6-'СЕТ СН'!$I$23</f>
        <v>2731.5366074899998</v>
      </c>
      <c r="D149" s="36">
        <f>SUMIFS(СВЦЭМ!$D$39:$D$789,СВЦЭМ!$A$39:$A$789,$A149,СВЦЭМ!$B$39:$B$789,D$119)+'СЕТ СН'!$I$11+СВЦЭМ!$D$10+'СЕТ СН'!$I$6-'СЕТ СН'!$I$23</f>
        <v>2750.4376918200001</v>
      </c>
      <c r="E149" s="36">
        <f>SUMIFS(СВЦЭМ!$D$39:$D$789,СВЦЭМ!$A$39:$A$789,$A149,СВЦЭМ!$B$39:$B$789,E$119)+'СЕТ СН'!$I$11+СВЦЭМ!$D$10+'СЕТ СН'!$I$6-'СЕТ СН'!$I$23</f>
        <v>2765.9349933899998</v>
      </c>
      <c r="F149" s="36">
        <f>SUMIFS(СВЦЭМ!$D$39:$D$789,СВЦЭМ!$A$39:$A$789,$A149,СВЦЭМ!$B$39:$B$789,F$119)+'СЕТ СН'!$I$11+СВЦЭМ!$D$10+'СЕТ СН'!$I$6-'СЕТ СН'!$I$23</f>
        <v>2770.2034917399997</v>
      </c>
      <c r="G149" s="36">
        <f>SUMIFS(СВЦЭМ!$D$39:$D$789,СВЦЭМ!$A$39:$A$789,$A149,СВЦЭМ!$B$39:$B$789,G$119)+'СЕТ СН'!$I$11+СВЦЭМ!$D$10+'СЕТ СН'!$I$6-'СЕТ СН'!$I$23</f>
        <v>2767.7768659799999</v>
      </c>
      <c r="H149" s="36">
        <f>SUMIFS(СВЦЭМ!$D$39:$D$789,СВЦЭМ!$A$39:$A$789,$A149,СВЦЭМ!$B$39:$B$789,H$119)+'СЕТ СН'!$I$11+СВЦЭМ!$D$10+'СЕТ СН'!$I$6-'СЕТ СН'!$I$23</f>
        <v>2752.2345588899998</v>
      </c>
      <c r="I149" s="36">
        <f>SUMIFS(СВЦЭМ!$D$39:$D$789,СВЦЭМ!$A$39:$A$789,$A149,СВЦЭМ!$B$39:$B$789,I$119)+'СЕТ СН'!$I$11+СВЦЭМ!$D$10+'СЕТ СН'!$I$6-'СЕТ СН'!$I$23</f>
        <v>2725.6540914299999</v>
      </c>
      <c r="J149" s="36">
        <f>SUMIFS(СВЦЭМ!$D$39:$D$789,СВЦЭМ!$A$39:$A$789,$A149,СВЦЭМ!$B$39:$B$789,J$119)+'СЕТ СН'!$I$11+СВЦЭМ!$D$10+'СЕТ СН'!$I$6-'СЕТ СН'!$I$23</f>
        <v>2679.2126774499998</v>
      </c>
      <c r="K149" s="36">
        <f>SUMIFS(СВЦЭМ!$D$39:$D$789,СВЦЭМ!$A$39:$A$789,$A149,СВЦЭМ!$B$39:$B$789,K$119)+'СЕТ СН'!$I$11+СВЦЭМ!$D$10+'СЕТ СН'!$I$6-'СЕТ СН'!$I$23</f>
        <v>2588.6269717300002</v>
      </c>
      <c r="L149" s="36">
        <f>SUMIFS(СВЦЭМ!$D$39:$D$789,СВЦЭМ!$A$39:$A$789,$A149,СВЦЭМ!$B$39:$B$789,L$119)+'СЕТ СН'!$I$11+СВЦЭМ!$D$10+'СЕТ СН'!$I$6-'СЕТ СН'!$I$23</f>
        <v>2583.4686310699999</v>
      </c>
      <c r="M149" s="36">
        <f>SUMIFS(СВЦЭМ!$D$39:$D$789,СВЦЭМ!$A$39:$A$789,$A149,СВЦЭМ!$B$39:$B$789,M$119)+'СЕТ СН'!$I$11+СВЦЭМ!$D$10+'СЕТ СН'!$I$6-'СЕТ СН'!$I$23</f>
        <v>2582.6615364099998</v>
      </c>
      <c r="N149" s="36">
        <f>SUMIFS(СВЦЭМ!$D$39:$D$789,СВЦЭМ!$A$39:$A$789,$A149,СВЦЭМ!$B$39:$B$789,N$119)+'СЕТ СН'!$I$11+СВЦЭМ!$D$10+'СЕТ СН'!$I$6-'СЕТ СН'!$I$23</f>
        <v>2565.5107298100002</v>
      </c>
      <c r="O149" s="36">
        <f>SUMIFS(СВЦЭМ!$D$39:$D$789,СВЦЭМ!$A$39:$A$789,$A149,СВЦЭМ!$B$39:$B$789,O$119)+'СЕТ СН'!$I$11+СВЦЭМ!$D$10+'СЕТ СН'!$I$6-'СЕТ СН'!$I$23</f>
        <v>2583.59738616</v>
      </c>
      <c r="P149" s="36">
        <f>SUMIFS(СВЦЭМ!$D$39:$D$789,СВЦЭМ!$A$39:$A$789,$A149,СВЦЭМ!$B$39:$B$789,P$119)+'СЕТ СН'!$I$11+СВЦЭМ!$D$10+'СЕТ СН'!$I$6-'СЕТ СН'!$I$23</f>
        <v>2595.4521625500001</v>
      </c>
      <c r="Q149" s="36">
        <f>SUMIFS(СВЦЭМ!$D$39:$D$789,СВЦЭМ!$A$39:$A$789,$A149,СВЦЭМ!$B$39:$B$789,Q$119)+'СЕТ СН'!$I$11+СВЦЭМ!$D$10+'СЕТ СН'!$I$6-'СЕТ СН'!$I$23</f>
        <v>2596.7234171600003</v>
      </c>
      <c r="R149" s="36">
        <f>SUMIFS(СВЦЭМ!$D$39:$D$789,СВЦЭМ!$A$39:$A$789,$A149,СВЦЭМ!$B$39:$B$789,R$119)+'СЕТ СН'!$I$11+СВЦЭМ!$D$10+'СЕТ СН'!$I$6-'СЕТ СН'!$I$23</f>
        <v>2586.8806680600001</v>
      </c>
      <c r="S149" s="36">
        <f>SUMIFS(СВЦЭМ!$D$39:$D$789,СВЦЭМ!$A$39:$A$789,$A149,СВЦЭМ!$B$39:$B$789,S$119)+'СЕТ СН'!$I$11+СВЦЭМ!$D$10+'СЕТ СН'!$I$6-'СЕТ СН'!$I$23</f>
        <v>2551.8814808400002</v>
      </c>
      <c r="T149" s="36">
        <f>SUMIFS(СВЦЭМ!$D$39:$D$789,СВЦЭМ!$A$39:$A$789,$A149,СВЦЭМ!$B$39:$B$789,T$119)+'СЕТ СН'!$I$11+СВЦЭМ!$D$10+'СЕТ СН'!$I$6-'СЕТ СН'!$I$23</f>
        <v>2522.5446961500002</v>
      </c>
      <c r="U149" s="36">
        <f>SUMIFS(СВЦЭМ!$D$39:$D$789,СВЦЭМ!$A$39:$A$789,$A149,СВЦЭМ!$B$39:$B$789,U$119)+'СЕТ СН'!$I$11+СВЦЭМ!$D$10+'СЕТ СН'!$I$6-'СЕТ СН'!$I$23</f>
        <v>2528.5888793000004</v>
      </c>
      <c r="V149" s="36">
        <f>SUMIFS(СВЦЭМ!$D$39:$D$789,СВЦЭМ!$A$39:$A$789,$A149,СВЦЭМ!$B$39:$B$789,V$119)+'СЕТ СН'!$I$11+СВЦЭМ!$D$10+'СЕТ СН'!$I$6-'СЕТ СН'!$I$23</f>
        <v>2541.1806964300004</v>
      </c>
      <c r="W149" s="36">
        <f>SUMIFS(СВЦЭМ!$D$39:$D$789,СВЦЭМ!$A$39:$A$789,$A149,СВЦЭМ!$B$39:$B$789,W$119)+'СЕТ СН'!$I$11+СВЦЭМ!$D$10+'СЕТ СН'!$I$6-'СЕТ СН'!$I$23</f>
        <v>2552.3849449899999</v>
      </c>
      <c r="X149" s="36">
        <f>SUMIFS(СВЦЭМ!$D$39:$D$789,СВЦЭМ!$A$39:$A$789,$A149,СВЦЭМ!$B$39:$B$789,X$119)+'СЕТ СН'!$I$11+СВЦЭМ!$D$10+'СЕТ СН'!$I$6-'СЕТ СН'!$I$23</f>
        <v>2585.13013993</v>
      </c>
      <c r="Y149" s="36">
        <f>SUMIFS(СВЦЭМ!$D$39:$D$789,СВЦЭМ!$A$39:$A$789,$A149,СВЦЭМ!$B$39:$B$789,Y$119)+'СЕТ СН'!$I$11+СВЦЭМ!$D$10+'СЕТ СН'!$I$6-'СЕТ СН'!$I$23</f>
        <v>2593.0717192399998</v>
      </c>
    </row>
    <row r="150" spans="1:32" ht="15.75" x14ac:dyDescent="0.2">
      <c r="A150" s="35">
        <f t="shared" si="3"/>
        <v>45657</v>
      </c>
      <c r="B150" s="36">
        <f>SUMIFS(СВЦЭМ!$D$39:$D$789,СВЦЭМ!$A$39:$A$789,$A150,СВЦЭМ!$B$39:$B$789,B$119)+'СЕТ СН'!$I$11+СВЦЭМ!$D$10+'СЕТ СН'!$I$6-'СЕТ СН'!$I$23</f>
        <v>2619.1299550700001</v>
      </c>
      <c r="C150" s="36">
        <f>SUMIFS(СВЦЭМ!$D$39:$D$789,СВЦЭМ!$A$39:$A$789,$A150,СВЦЭМ!$B$39:$B$789,C$119)+'СЕТ СН'!$I$11+СВЦЭМ!$D$10+'СЕТ СН'!$I$6-'СЕТ СН'!$I$23</f>
        <v>2687.39237035</v>
      </c>
      <c r="D150" s="36">
        <f>SUMIFS(СВЦЭМ!$D$39:$D$789,СВЦЭМ!$A$39:$A$789,$A150,СВЦЭМ!$B$39:$B$789,D$119)+'СЕТ СН'!$I$11+СВЦЭМ!$D$10+'СЕТ СН'!$I$6-'СЕТ СН'!$I$23</f>
        <v>2707.1835764399998</v>
      </c>
      <c r="E150" s="36">
        <f>SUMIFS(СВЦЭМ!$D$39:$D$789,СВЦЭМ!$A$39:$A$789,$A150,СВЦЭМ!$B$39:$B$789,E$119)+'СЕТ СН'!$I$11+СВЦЭМ!$D$10+'СЕТ СН'!$I$6-'СЕТ СН'!$I$23</f>
        <v>2749.5561452299999</v>
      </c>
      <c r="F150" s="36">
        <f>SUMIFS(СВЦЭМ!$D$39:$D$789,СВЦЭМ!$A$39:$A$789,$A150,СВЦЭМ!$B$39:$B$789,F$119)+'СЕТ СН'!$I$11+СВЦЭМ!$D$10+'СЕТ СН'!$I$6-'СЕТ СН'!$I$23</f>
        <v>2755.0081125799998</v>
      </c>
      <c r="G150" s="36">
        <f>SUMIFS(СВЦЭМ!$D$39:$D$789,СВЦЭМ!$A$39:$A$789,$A150,СВЦЭМ!$B$39:$B$789,G$119)+'СЕТ СН'!$I$11+СВЦЭМ!$D$10+'СЕТ СН'!$I$6-'СЕТ СН'!$I$23</f>
        <v>2737.2544076300001</v>
      </c>
      <c r="H150" s="36">
        <f>SUMIFS(СВЦЭМ!$D$39:$D$789,СВЦЭМ!$A$39:$A$789,$A150,СВЦЭМ!$B$39:$B$789,H$119)+'СЕТ СН'!$I$11+СВЦЭМ!$D$10+'СЕТ СН'!$I$6-'СЕТ СН'!$I$23</f>
        <v>2730.1233106899999</v>
      </c>
      <c r="I150" s="36">
        <f>SUMIFS(СВЦЭМ!$D$39:$D$789,СВЦЭМ!$A$39:$A$789,$A150,СВЦЭМ!$B$39:$B$789,I$119)+'СЕТ СН'!$I$11+СВЦЭМ!$D$10+'СЕТ СН'!$I$6-'СЕТ СН'!$I$23</f>
        <v>2708.7090107299996</v>
      </c>
      <c r="J150" s="36">
        <f>SUMIFS(СВЦЭМ!$D$39:$D$789,СВЦЭМ!$A$39:$A$789,$A150,СВЦЭМ!$B$39:$B$789,J$119)+'СЕТ СН'!$I$11+СВЦЭМ!$D$10+'СЕТ СН'!$I$6-'СЕТ СН'!$I$23</f>
        <v>2606.1392738300001</v>
      </c>
      <c r="K150" s="36">
        <f>SUMIFS(СВЦЭМ!$D$39:$D$789,СВЦЭМ!$A$39:$A$789,$A150,СВЦЭМ!$B$39:$B$789,K$119)+'СЕТ СН'!$I$11+СВЦЭМ!$D$10+'СЕТ СН'!$I$6-'СЕТ СН'!$I$23</f>
        <v>2561.6257925899999</v>
      </c>
      <c r="L150" s="36">
        <f>SUMIFS(СВЦЭМ!$D$39:$D$789,СВЦЭМ!$A$39:$A$789,$A150,СВЦЭМ!$B$39:$B$789,L$119)+'СЕТ СН'!$I$11+СВЦЭМ!$D$10+'СЕТ СН'!$I$6-'СЕТ СН'!$I$23</f>
        <v>2533.6935410900001</v>
      </c>
      <c r="M150" s="36">
        <f>SUMIFS(СВЦЭМ!$D$39:$D$789,СВЦЭМ!$A$39:$A$789,$A150,СВЦЭМ!$B$39:$B$789,M$119)+'СЕТ СН'!$I$11+СВЦЭМ!$D$10+'СЕТ СН'!$I$6-'СЕТ СН'!$I$23</f>
        <v>2506.6596056400003</v>
      </c>
      <c r="N150" s="36">
        <f>SUMIFS(СВЦЭМ!$D$39:$D$789,СВЦЭМ!$A$39:$A$789,$A150,СВЦЭМ!$B$39:$B$789,N$119)+'СЕТ СН'!$I$11+СВЦЭМ!$D$10+'СЕТ СН'!$I$6-'СЕТ СН'!$I$23</f>
        <v>2506.86191134</v>
      </c>
      <c r="O150" s="36">
        <f>SUMIFS(СВЦЭМ!$D$39:$D$789,СВЦЭМ!$A$39:$A$789,$A150,СВЦЭМ!$B$39:$B$789,O$119)+'СЕТ СН'!$I$11+СВЦЭМ!$D$10+'СЕТ СН'!$I$6-'СЕТ СН'!$I$23</f>
        <v>2533.87427127</v>
      </c>
      <c r="P150" s="36">
        <f>SUMIFS(СВЦЭМ!$D$39:$D$789,СВЦЭМ!$A$39:$A$789,$A150,СВЦЭМ!$B$39:$B$789,P$119)+'СЕТ СН'!$I$11+СВЦЭМ!$D$10+'СЕТ СН'!$I$6-'СЕТ СН'!$I$23</f>
        <v>2524.0270595800002</v>
      </c>
      <c r="Q150" s="36">
        <f>SUMIFS(СВЦЭМ!$D$39:$D$789,СВЦЭМ!$A$39:$A$789,$A150,СВЦЭМ!$B$39:$B$789,Q$119)+'СЕТ СН'!$I$11+СВЦЭМ!$D$10+'СЕТ СН'!$I$6-'СЕТ СН'!$I$23</f>
        <v>2518.3544511</v>
      </c>
      <c r="R150" s="36">
        <f>SUMIFS(СВЦЭМ!$D$39:$D$789,СВЦЭМ!$A$39:$A$789,$A150,СВЦЭМ!$B$39:$B$789,R$119)+'СЕТ СН'!$I$11+СВЦЭМ!$D$10+'СЕТ СН'!$I$6-'СЕТ СН'!$I$23</f>
        <v>2496.87762785</v>
      </c>
      <c r="S150" s="36">
        <f>SUMIFS(СВЦЭМ!$D$39:$D$789,СВЦЭМ!$A$39:$A$789,$A150,СВЦЭМ!$B$39:$B$789,S$119)+'СЕТ СН'!$I$11+СВЦЭМ!$D$10+'СЕТ СН'!$I$6-'СЕТ СН'!$I$23</f>
        <v>2475.2718814300001</v>
      </c>
      <c r="T150" s="36">
        <f>SUMIFS(СВЦЭМ!$D$39:$D$789,СВЦЭМ!$A$39:$A$789,$A150,СВЦЭМ!$B$39:$B$789,T$119)+'СЕТ СН'!$I$11+СВЦЭМ!$D$10+'СЕТ СН'!$I$6-'СЕТ СН'!$I$23</f>
        <v>2437.8599673600002</v>
      </c>
      <c r="U150" s="36">
        <f>SUMIFS(СВЦЭМ!$D$39:$D$789,СВЦЭМ!$A$39:$A$789,$A150,СВЦЭМ!$B$39:$B$789,U$119)+'СЕТ СН'!$I$11+СВЦЭМ!$D$10+'СЕТ СН'!$I$6-'СЕТ СН'!$I$23</f>
        <v>2424.2318232799998</v>
      </c>
      <c r="V150" s="36">
        <f>SUMIFS(СВЦЭМ!$D$39:$D$789,СВЦЭМ!$A$39:$A$789,$A150,СВЦЭМ!$B$39:$B$789,V$119)+'СЕТ СН'!$I$11+СВЦЭМ!$D$10+'СЕТ СН'!$I$6-'СЕТ СН'!$I$23</f>
        <v>2452.2036703200001</v>
      </c>
      <c r="W150" s="36">
        <f>SUMIFS(СВЦЭМ!$D$39:$D$789,СВЦЭМ!$A$39:$A$789,$A150,СВЦЭМ!$B$39:$B$789,W$119)+'СЕТ СН'!$I$11+СВЦЭМ!$D$10+'СЕТ СН'!$I$6-'СЕТ СН'!$I$23</f>
        <v>2502.4061641400003</v>
      </c>
      <c r="X150" s="36">
        <f>SUMIFS(СВЦЭМ!$D$39:$D$789,СВЦЭМ!$A$39:$A$789,$A150,СВЦЭМ!$B$39:$B$789,X$119)+'СЕТ СН'!$I$11+СВЦЭМ!$D$10+'СЕТ СН'!$I$6-'СЕТ СН'!$I$23</f>
        <v>2528.5865629500004</v>
      </c>
      <c r="Y150" s="36">
        <f>SUMIFS(СВЦЭМ!$D$39:$D$789,СВЦЭМ!$A$39:$A$789,$A150,СВЦЭМ!$B$39:$B$789,Y$119)+'СЕТ СН'!$I$11+СВЦЭМ!$D$10+'СЕТ СН'!$I$6-'СЕТ СН'!$I$23</f>
        <v>2563.9182062600003</v>
      </c>
      <c r="Z150" s="36">
        <f>SUMIFS(СВЦЭМ!$D$39:$D$789,СВЦЭМ!$A$39:$A$789,$A150,СВЦЭМ!$B$39:$B$789,Z$119)+'СЕТ СН'!$I$11+СВЦЭМ!$D$10+'СЕТ СН'!$I$6-'СЕТ СН'!$I$23</f>
        <v>2605.9729907299998</v>
      </c>
      <c r="AA150" s="36">
        <f>SUMIFS(СВЦЭМ!$D$39:$D$789,СВЦЭМ!$A$39:$A$789,$A150,СВЦЭМ!$B$39:$B$789,AA$119)+'СЕТ СН'!$I$11+СВЦЭМ!$D$10+'СЕТ СН'!$I$6-'СЕТ СН'!$I$23</f>
        <v>2628.9656179399999</v>
      </c>
      <c r="AB150" s="36">
        <f>SUMIFS(СВЦЭМ!$D$39:$D$789,СВЦЭМ!$A$39:$A$789,$A150,СВЦЭМ!$B$39:$B$789,AB$119)+'СЕТ СН'!$I$11+СВЦЭМ!$D$10+'СЕТ СН'!$I$6-'СЕТ СН'!$I$23</f>
        <v>2642.4729832200001</v>
      </c>
      <c r="AC150" s="36">
        <f>SUMIFS(СВЦЭМ!$D$39:$D$789,СВЦЭМ!$A$39:$A$789,$A150,СВЦЭМ!$B$39:$B$789,AC$119)+'СЕТ СН'!$I$11+СВЦЭМ!$D$10+'СЕТ СН'!$I$6-'СЕТ СН'!$I$23</f>
        <v>2650.0403924100001</v>
      </c>
      <c r="AD150" s="36">
        <f>SUMIFS(СВЦЭМ!$D$39:$D$789,СВЦЭМ!$A$39:$A$789,$A150,СВЦЭМ!$B$39:$B$789,AD$119)+'СЕТ СН'!$I$11+СВЦЭМ!$D$10+'СЕТ СН'!$I$6-'СЕТ СН'!$I$23</f>
        <v>2664.50137503</v>
      </c>
      <c r="AE150" s="36">
        <f>SUMIFS(СВЦЭМ!$D$39:$D$789,СВЦЭМ!$A$39:$A$789,$A150,СВЦЭМ!$B$39:$B$789,AE$119)+'СЕТ СН'!$I$11+СВЦЭМ!$D$10+'СЕТ СН'!$I$6-'СЕТ СН'!$I$23</f>
        <v>2686.8255314200001</v>
      </c>
      <c r="AF150" s="36">
        <f>SUMIFS(СВЦЭМ!$D$39:$D$789,СВЦЭМ!$A$39:$A$789,$A150,СВЦЭМ!$B$39:$B$789,AF$119)+'СЕТ СН'!$I$11+СВЦЭМ!$D$10+'СЕТ СН'!$I$6-'СЕТ СН'!$I$23</f>
        <v>2730.4888846999997</v>
      </c>
    </row>
    <row r="151" spans="1:32"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32"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32" ht="12.75" customHeight="1" x14ac:dyDescent="0.2">
      <c r="A153" s="133"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32" ht="12.75" customHeight="1" x14ac:dyDescent="0.2">
      <c r="A154" s="134"/>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32" s="46" customFormat="1" ht="12.75" customHeight="1" x14ac:dyDescent="0.2">
      <c r="A155" s="135"/>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c r="Z155" s="34">
        <v>25</v>
      </c>
      <c r="AA155" s="34">
        <v>26</v>
      </c>
      <c r="AB155" s="34">
        <v>27</v>
      </c>
      <c r="AC155" s="34">
        <v>28</v>
      </c>
      <c r="AD155" s="34">
        <v>29</v>
      </c>
      <c r="AE155" s="34">
        <v>30</v>
      </c>
      <c r="AF155" s="34">
        <v>31</v>
      </c>
    </row>
    <row r="156" spans="1:32" ht="15.75" customHeight="1" x14ac:dyDescent="0.2">
      <c r="A156" s="35" t="str">
        <f>A120</f>
        <v>01.12.2024</v>
      </c>
      <c r="B156" s="36">
        <f>SUMIFS(СВЦЭМ!$E$39:$E$789,СВЦЭМ!$A$39:$A$789,$A156,СВЦЭМ!$B$39:$B$789,B$155)+'СЕТ СН'!$F$12</f>
        <v>172.81639454</v>
      </c>
      <c r="C156" s="36">
        <f>SUMIFS(СВЦЭМ!$E$39:$E$789,СВЦЭМ!$A$39:$A$789,$A156,СВЦЭМ!$B$39:$B$789,C$155)+'СЕТ СН'!$F$12</f>
        <v>176.77236488</v>
      </c>
      <c r="D156" s="36">
        <f>SUMIFS(СВЦЭМ!$E$39:$E$789,СВЦЭМ!$A$39:$A$789,$A156,СВЦЭМ!$B$39:$B$789,D$155)+'СЕТ СН'!$F$12</f>
        <v>178.27336484</v>
      </c>
      <c r="E156" s="36">
        <f>SUMIFS(СВЦЭМ!$E$39:$E$789,СВЦЭМ!$A$39:$A$789,$A156,СВЦЭМ!$B$39:$B$789,E$155)+'СЕТ СН'!$F$12</f>
        <v>177.74570566</v>
      </c>
      <c r="F156" s="36">
        <f>SUMIFS(СВЦЭМ!$E$39:$E$789,СВЦЭМ!$A$39:$A$789,$A156,СВЦЭМ!$B$39:$B$789,F$155)+'СЕТ СН'!$F$12</f>
        <v>177.92839093000001</v>
      </c>
      <c r="G156" s="36">
        <f>SUMIFS(СВЦЭМ!$E$39:$E$789,СВЦЭМ!$A$39:$A$789,$A156,СВЦЭМ!$B$39:$B$789,G$155)+'СЕТ СН'!$F$12</f>
        <v>179.38848573000001</v>
      </c>
      <c r="H156" s="36">
        <f>SUMIFS(СВЦЭМ!$E$39:$E$789,СВЦЭМ!$A$39:$A$789,$A156,СВЦЭМ!$B$39:$B$789,H$155)+'СЕТ СН'!$F$12</f>
        <v>179.66654496999999</v>
      </c>
      <c r="I156" s="36">
        <f>SUMIFS(СВЦЭМ!$E$39:$E$789,СВЦЭМ!$A$39:$A$789,$A156,СВЦЭМ!$B$39:$B$789,I$155)+'СЕТ СН'!$F$12</f>
        <v>179.81723364000001</v>
      </c>
      <c r="J156" s="36">
        <f>SUMIFS(СВЦЭМ!$E$39:$E$789,СВЦЭМ!$A$39:$A$789,$A156,СВЦЭМ!$B$39:$B$789,J$155)+'СЕТ СН'!$F$12</f>
        <v>176.31870079999999</v>
      </c>
      <c r="K156" s="36">
        <f>SUMIFS(СВЦЭМ!$E$39:$E$789,СВЦЭМ!$A$39:$A$789,$A156,СВЦЭМ!$B$39:$B$789,K$155)+'СЕТ СН'!$F$12</f>
        <v>176.82671051</v>
      </c>
      <c r="L156" s="36">
        <f>SUMIFS(СВЦЭМ!$E$39:$E$789,СВЦЭМ!$A$39:$A$789,$A156,СВЦЭМ!$B$39:$B$789,L$155)+'СЕТ СН'!$F$12</f>
        <v>173.34059382999999</v>
      </c>
      <c r="M156" s="36">
        <f>SUMIFS(СВЦЭМ!$E$39:$E$789,СВЦЭМ!$A$39:$A$789,$A156,СВЦЭМ!$B$39:$B$789,M$155)+'СЕТ СН'!$F$12</f>
        <v>173.25758794000001</v>
      </c>
      <c r="N156" s="36">
        <f>SUMIFS(СВЦЭМ!$E$39:$E$789,СВЦЭМ!$A$39:$A$789,$A156,СВЦЭМ!$B$39:$B$789,N$155)+'СЕТ СН'!$F$12</f>
        <v>175.46536401</v>
      </c>
      <c r="O156" s="36">
        <f>SUMIFS(СВЦЭМ!$E$39:$E$789,СВЦЭМ!$A$39:$A$789,$A156,СВЦЭМ!$B$39:$B$789,O$155)+'СЕТ СН'!$F$12</f>
        <v>176.60067617999999</v>
      </c>
      <c r="P156" s="36">
        <f>SUMIFS(СВЦЭМ!$E$39:$E$789,СВЦЭМ!$A$39:$A$789,$A156,СВЦЭМ!$B$39:$B$789,P$155)+'СЕТ СН'!$F$12</f>
        <v>178.88307089</v>
      </c>
      <c r="Q156" s="36">
        <f>SUMIFS(СВЦЭМ!$E$39:$E$789,СВЦЭМ!$A$39:$A$789,$A156,СВЦЭМ!$B$39:$B$789,Q$155)+'СЕТ СН'!$F$12</f>
        <v>180.44141146999999</v>
      </c>
      <c r="R156" s="36">
        <f>SUMIFS(СВЦЭМ!$E$39:$E$789,СВЦЭМ!$A$39:$A$789,$A156,СВЦЭМ!$B$39:$B$789,R$155)+'СЕТ СН'!$F$12</f>
        <v>179.16529887999999</v>
      </c>
      <c r="S156" s="36">
        <f>SUMIFS(СВЦЭМ!$E$39:$E$789,СВЦЭМ!$A$39:$A$789,$A156,СВЦЭМ!$B$39:$B$789,S$155)+'СЕТ СН'!$F$12</f>
        <v>174.60342559</v>
      </c>
      <c r="T156" s="36">
        <f>SUMIFS(СВЦЭМ!$E$39:$E$789,СВЦЭМ!$A$39:$A$789,$A156,СВЦЭМ!$B$39:$B$789,T$155)+'СЕТ СН'!$F$12</f>
        <v>169.11497929999999</v>
      </c>
      <c r="U156" s="36">
        <f>SUMIFS(СВЦЭМ!$E$39:$E$789,СВЦЭМ!$A$39:$A$789,$A156,СВЦЭМ!$B$39:$B$789,U$155)+'СЕТ СН'!$F$12</f>
        <v>170.59228977000001</v>
      </c>
      <c r="V156" s="36">
        <f>SUMIFS(СВЦЭМ!$E$39:$E$789,СВЦЭМ!$A$39:$A$789,$A156,СВЦЭМ!$B$39:$B$789,V$155)+'СЕТ СН'!$F$12</f>
        <v>172.49278398999999</v>
      </c>
      <c r="W156" s="36">
        <f>SUMIFS(СВЦЭМ!$E$39:$E$789,СВЦЭМ!$A$39:$A$789,$A156,СВЦЭМ!$B$39:$B$789,W$155)+'СЕТ СН'!$F$12</f>
        <v>173.94443371</v>
      </c>
      <c r="X156" s="36">
        <f>SUMIFS(СВЦЭМ!$E$39:$E$789,СВЦЭМ!$A$39:$A$789,$A156,СВЦЭМ!$B$39:$B$789,X$155)+'СЕТ СН'!$F$12</f>
        <v>175.87926562999999</v>
      </c>
      <c r="Y156" s="36">
        <f>SUMIFS(СВЦЭМ!$E$39:$E$789,СВЦЭМ!$A$39:$A$789,$A156,СВЦЭМ!$B$39:$B$789,Y$155)+'СЕТ СН'!$F$12</f>
        <v>181.54650756999999</v>
      </c>
      <c r="AA156" s="45"/>
    </row>
    <row r="157" spans="1:32" ht="15.75" x14ac:dyDescent="0.2">
      <c r="A157" s="35">
        <f>A156+1</f>
        <v>45628</v>
      </c>
      <c r="B157" s="36">
        <f>SUMIFS(СВЦЭМ!$E$39:$E$789,СВЦЭМ!$A$39:$A$789,$A157,СВЦЭМ!$B$39:$B$789,B$155)+'СЕТ СН'!$F$12</f>
        <v>187.37705116999999</v>
      </c>
      <c r="C157" s="36">
        <f>SUMIFS(СВЦЭМ!$E$39:$E$789,СВЦЭМ!$A$39:$A$789,$A157,СВЦЭМ!$B$39:$B$789,C$155)+'СЕТ СН'!$F$12</f>
        <v>186.45215105</v>
      </c>
      <c r="D157" s="36">
        <f>SUMIFS(СВЦЭМ!$E$39:$E$789,СВЦЭМ!$A$39:$A$789,$A157,СВЦЭМ!$B$39:$B$789,D$155)+'СЕТ СН'!$F$12</f>
        <v>185.28838052</v>
      </c>
      <c r="E157" s="36">
        <f>SUMIFS(СВЦЭМ!$E$39:$E$789,СВЦЭМ!$A$39:$A$789,$A157,СВЦЭМ!$B$39:$B$789,E$155)+'СЕТ СН'!$F$12</f>
        <v>186.24697814000001</v>
      </c>
      <c r="F157" s="36">
        <f>SUMIFS(СВЦЭМ!$E$39:$E$789,СВЦЭМ!$A$39:$A$789,$A157,СВЦЭМ!$B$39:$B$789,F$155)+'СЕТ СН'!$F$12</f>
        <v>185.60180629000001</v>
      </c>
      <c r="G157" s="36">
        <f>SUMIFS(СВЦЭМ!$E$39:$E$789,СВЦЭМ!$A$39:$A$789,$A157,СВЦЭМ!$B$39:$B$789,G$155)+'СЕТ СН'!$F$12</f>
        <v>185.89604566</v>
      </c>
      <c r="H157" s="36">
        <f>SUMIFS(СВЦЭМ!$E$39:$E$789,СВЦЭМ!$A$39:$A$789,$A157,СВЦЭМ!$B$39:$B$789,H$155)+'СЕТ СН'!$F$12</f>
        <v>181.21533625000001</v>
      </c>
      <c r="I157" s="36">
        <f>SUMIFS(СВЦЭМ!$E$39:$E$789,СВЦЭМ!$A$39:$A$789,$A157,СВЦЭМ!$B$39:$B$789,I$155)+'СЕТ СН'!$F$12</f>
        <v>174.44182284999999</v>
      </c>
      <c r="J157" s="36">
        <f>SUMIFS(СВЦЭМ!$E$39:$E$789,СВЦЭМ!$A$39:$A$789,$A157,СВЦЭМ!$B$39:$B$789,J$155)+'СЕТ СН'!$F$12</f>
        <v>170.92611253000001</v>
      </c>
      <c r="K157" s="36">
        <f>SUMIFS(СВЦЭМ!$E$39:$E$789,СВЦЭМ!$A$39:$A$789,$A157,СВЦЭМ!$B$39:$B$789,K$155)+'СЕТ СН'!$F$12</f>
        <v>169.81651973999999</v>
      </c>
      <c r="L157" s="36">
        <f>SUMIFS(СВЦЭМ!$E$39:$E$789,СВЦЭМ!$A$39:$A$789,$A157,СВЦЭМ!$B$39:$B$789,L$155)+'СЕТ СН'!$F$12</f>
        <v>171.12449746999999</v>
      </c>
      <c r="M157" s="36">
        <f>SUMIFS(СВЦЭМ!$E$39:$E$789,СВЦЭМ!$A$39:$A$789,$A157,СВЦЭМ!$B$39:$B$789,M$155)+'СЕТ СН'!$F$12</f>
        <v>172.31134115</v>
      </c>
      <c r="N157" s="36">
        <f>SUMIFS(СВЦЭМ!$E$39:$E$789,СВЦЭМ!$A$39:$A$789,$A157,СВЦЭМ!$B$39:$B$789,N$155)+'СЕТ СН'!$F$12</f>
        <v>173.56284203000001</v>
      </c>
      <c r="O157" s="36">
        <f>SUMIFS(СВЦЭМ!$E$39:$E$789,СВЦЭМ!$A$39:$A$789,$A157,СВЦЭМ!$B$39:$B$789,O$155)+'СЕТ СН'!$F$12</f>
        <v>174.98873764999999</v>
      </c>
      <c r="P157" s="36">
        <f>SUMIFS(СВЦЭМ!$E$39:$E$789,СВЦЭМ!$A$39:$A$789,$A157,СВЦЭМ!$B$39:$B$789,P$155)+'СЕТ СН'!$F$12</f>
        <v>176.25107229</v>
      </c>
      <c r="Q157" s="36">
        <f>SUMIFS(СВЦЭМ!$E$39:$E$789,СВЦЭМ!$A$39:$A$789,$A157,СВЦЭМ!$B$39:$B$789,Q$155)+'СЕТ СН'!$F$12</f>
        <v>176.02458974999999</v>
      </c>
      <c r="R157" s="36">
        <f>SUMIFS(СВЦЭМ!$E$39:$E$789,СВЦЭМ!$A$39:$A$789,$A157,СВЦЭМ!$B$39:$B$789,R$155)+'СЕТ СН'!$F$12</f>
        <v>175.28517753</v>
      </c>
      <c r="S157" s="36">
        <f>SUMIFS(СВЦЭМ!$E$39:$E$789,СВЦЭМ!$A$39:$A$789,$A157,СВЦЭМ!$B$39:$B$789,S$155)+'СЕТ СН'!$F$12</f>
        <v>171.24685571000001</v>
      </c>
      <c r="T157" s="36">
        <f>SUMIFS(СВЦЭМ!$E$39:$E$789,СВЦЭМ!$A$39:$A$789,$A157,СВЦЭМ!$B$39:$B$789,T$155)+'СЕТ СН'!$F$12</f>
        <v>167.35519550000001</v>
      </c>
      <c r="U157" s="36">
        <f>SUMIFS(СВЦЭМ!$E$39:$E$789,СВЦЭМ!$A$39:$A$789,$A157,СВЦЭМ!$B$39:$B$789,U$155)+'СЕТ СН'!$F$12</f>
        <v>170.50506006000001</v>
      </c>
      <c r="V157" s="36">
        <f>SUMIFS(СВЦЭМ!$E$39:$E$789,СВЦЭМ!$A$39:$A$789,$A157,СВЦЭМ!$B$39:$B$789,V$155)+'СЕТ СН'!$F$12</f>
        <v>172.84885355</v>
      </c>
      <c r="W157" s="36">
        <f>SUMIFS(СВЦЭМ!$E$39:$E$789,СВЦЭМ!$A$39:$A$789,$A157,СВЦЭМ!$B$39:$B$789,W$155)+'СЕТ СН'!$F$12</f>
        <v>172.13040168000001</v>
      </c>
      <c r="X157" s="36">
        <f>SUMIFS(СВЦЭМ!$E$39:$E$789,СВЦЭМ!$A$39:$A$789,$A157,СВЦЭМ!$B$39:$B$789,X$155)+'СЕТ СН'!$F$12</f>
        <v>172.20014111</v>
      </c>
      <c r="Y157" s="36">
        <f>SUMIFS(СВЦЭМ!$E$39:$E$789,СВЦЭМ!$A$39:$A$789,$A157,СВЦЭМ!$B$39:$B$789,Y$155)+'СЕТ СН'!$F$12</f>
        <v>174.68580334000001</v>
      </c>
    </row>
    <row r="158" spans="1:32" ht="15.75" x14ac:dyDescent="0.2">
      <c r="A158" s="35">
        <f t="shared" ref="A158:A186" si="4">A157+1</f>
        <v>45629</v>
      </c>
      <c r="B158" s="36">
        <f>SUMIFS(СВЦЭМ!$E$39:$E$789,СВЦЭМ!$A$39:$A$789,$A158,СВЦЭМ!$B$39:$B$789,B$155)+'СЕТ СН'!$F$12</f>
        <v>176.08669965999999</v>
      </c>
      <c r="C158" s="36">
        <f>SUMIFS(СВЦЭМ!$E$39:$E$789,СВЦЭМ!$A$39:$A$789,$A158,СВЦЭМ!$B$39:$B$789,C$155)+'СЕТ СН'!$F$12</f>
        <v>179.52943071999999</v>
      </c>
      <c r="D158" s="36">
        <f>SUMIFS(СВЦЭМ!$E$39:$E$789,СВЦЭМ!$A$39:$A$789,$A158,СВЦЭМ!$B$39:$B$789,D$155)+'СЕТ СН'!$F$12</f>
        <v>181.93103808000001</v>
      </c>
      <c r="E158" s="36">
        <f>SUMIFS(СВЦЭМ!$E$39:$E$789,СВЦЭМ!$A$39:$A$789,$A158,СВЦЭМ!$B$39:$B$789,E$155)+'СЕТ СН'!$F$12</f>
        <v>184.41567592000001</v>
      </c>
      <c r="F158" s="36">
        <f>SUMIFS(СВЦЭМ!$E$39:$E$789,СВЦЭМ!$A$39:$A$789,$A158,СВЦЭМ!$B$39:$B$789,F$155)+'СЕТ СН'!$F$12</f>
        <v>184.94272977</v>
      </c>
      <c r="G158" s="36">
        <f>SUMIFS(СВЦЭМ!$E$39:$E$789,СВЦЭМ!$A$39:$A$789,$A158,СВЦЭМ!$B$39:$B$789,G$155)+'СЕТ СН'!$F$12</f>
        <v>180.98174569</v>
      </c>
      <c r="H158" s="36">
        <f>SUMIFS(СВЦЭМ!$E$39:$E$789,СВЦЭМ!$A$39:$A$789,$A158,СВЦЭМ!$B$39:$B$789,H$155)+'СЕТ СН'!$F$12</f>
        <v>176.46686255</v>
      </c>
      <c r="I158" s="36">
        <f>SUMIFS(СВЦЭМ!$E$39:$E$789,СВЦЭМ!$A$39:$A$789,$A158,СВЦЭМ!$B$39:$B$789,I$155)+'СЕТ СН'!$F$12</f>
        <v>170.67356541999999</v>
      </c>
      <c r="J158" s="36">
        <f>SUMIFS(СВЦЭМ!$E$39:$E$789,СВЦЭМ!$A$39:$A$789,$A158,СВЦЭМ!$B$39:$B$789,J$155)+'СЕТ СН'!$F$12</f>
        <v>166.08748921</v>
      </c>
      <c r="K158" s="36">
        <f>SUMIFS(СВЦЭМ!$E$39:$E$789,СВЦЭМ!$A$39:$A$789,$A158,СВЦЭМ!$B$39:$B$789,K$155)+'СЕТ СН'!$F$12</f>
        <v>166.63214632</v>
      </c>
      <c r="L158" s="36">
        <f>SUMIFS(СВЦЭМ!$E$39:$E$789,СВЦЭМ!$A$39:$A$789,$A158,СВЦЭМ!$B$39:$B$789,L$155)+'СЕТ СН'!$F$12</f>
        <v>167.16457607999999</v>
      </c>
      <c r="M158" s="36">
        <f>SUMIFS(СВЦЭМ!$E$39:$E$789,СВЦЭМ!$A$39:$A$789,$A158,СВЦЭМ!$B$39:$B$789,M$155)+'СЕТ СН'!$F$12</f>
        <v>167.34287064</v>
      </c>
      <c r="N158" s="36">
        <f>SUMIFS(СВЦЭМ!$E$39:$E$789,СВЦЭМ!$A$39:$A$789,$A158,СВЦЭМ!$B$39:$B$789,N$155)+'СЕТ СН'!$F$12</f>
        <v>169.96937650999999</v>
      </c>
      <c r="O158" s="36">
        <f>SUMIFS(СВЦЭМ!$E$39:$E$789,СВЦЭМ!$A$39:$A$789,$A158,СВЦЭМ!$B$39:$B$789,O$155)+'СЕТ СН'!$F$12</f>
        <v>171.09044716</v>
      </c>
      <c r="P158" s="36">
        <f>SUMIFS(СВЦЭМ!$E$39:$E$789,СВЦЭМ!$A$39:$A$789,$A158,СВЦЭМ!$B$39:$B$789,P$155)+'СЕТ СН'!$F$12</f>
        <v>172.94018629000001</v>
      </c>
      <c r="Q158" s="36">
        <f>SUMIFS(СВЦЭМ!$E$39:$E$789,СВЦЭМ!$A$39:$A$789,$A158,СВЦЭМ!$B$39:$B$789,Q$155)+'СЕТ СН'!$F$12</f>
        <v>174.97892505999999</v>
      </c>
      <c r="R158" s="36">
        <f>SUMIFS(СВЦЭМ!$E$39:$E$789,СВЦЭМ!$A$39:$A$789,$A158,СВЦЭМ!$B$39:$B$789,R$155)+'СЕТ СН'!$F$12</f>
        <v>173.52722555</v>
      </c>
      <c r="S158" s="36">
        <f>SUMIFS(СВЦЭМ!$E$39:$E$789,СВЦЭМ!$A$39:$A$789,$A158,СВЦЭМ!$B$39:$B$789,S$155)+'СЕТ СН'!$F$12</f>
        <v>169.74705173999999</v>
      </c>
      <c r="T158" s="36">
        <f>SUMIFS(СВЦЭМ!$E$39:$E$789,СВЦЭМ!$A$39:$A$789,$A158,СВЦЭМ!$B$39:$B$789,T$155)+'СЕТ СН'!$F$12</f>
        <v>165.86849753999999</v>
      </c>
      <c r="U158" s="36">
        <f>SUMIFS(СВЦЭМ!$E$39:$E$789,СВЦЭМ!$A$39:$A$789,$A158,СВЦЭМ!$B$39:$B$789,U$155)+'СЕТ СН'!$F$12</f>
        <v>167.57676157</v>
      </c>
      <c r="V158" s="36">
        <f>SUMIFS(СВЦЭМ!$E$39:$E$789,СВЦЭМ!$A$39:$A$789,$A158,СВЦЭМ!$B$39:$B$789,V$155)+'СЕТ СН'!$F$12</f>
        <v>169.37982058</v>
      </c>
      <c r="W158" s="36">
        <f>SUMIFS(СВЦЭМ!$E$39:$E$789,СВЦЭМ!$A$39:$A$789,$A158,СВЦЭМ!$B$39:$B$789,W$155)+'СЕТ СН'!$F$12</f>
        <v>170.6185869</v>
      </c>
      <c r="X158" s="36">
        <f>SUMIFS(СВЦЭМ!$E$39:$E$789,СВЦЭМ!$A$39:$A$789,$A158,СВЦЭМ!$B$39:$B$789,X$155)+'СЕТ СН'!$F$12</f>
        <v>171.59988447999999</v>
      </c>
      <c r="Y158" s="36">
        <f>SUMIFS(СВЦЭМ!$E$39:$E$789,СВЦЭМ!$A$39:$A$789,$A158,СВЦЭМ!$B$39:$B$789,Y$155)+'СЕТ СН'!$F$12</f>
        <v>174.63463910999999</v>
      </c>
    </row>
    <row r="159" spans="1:32" ht="15.75" x14ac:dyDescent="0.2">
      <c r="A159" s="35">
        <f t="shared" si="4"/>
        <v>45630</v>
      </c>
      <c r="B159" s="36">
        <f>SUMIFS(СВЦЭМ!$E$39:$E$789,СВЦЭМ!$A$39:$A$789,$A159,СВЦЭМ!$B$39:$B$789,B$155)+'СЕТ СН'!$F$12</f>
        <v>177.42818172</v>
      </c>
      <c r="C159" s="36">
        <f>SUMIFS(СВЦЭМ!$E$39:$E$789,СВЦЭМ!$A$39:$A$789,$A159,СВЦЭМ!$B$39:$B$789,C$155)+'СЕТ СН'!$F$12</f>
        <v>182.80627887</v>
      </c>
      <c r="D159" s="36">
        <f>SUMIFS(СВЦЭМ!$E$39:$E$789,СВЦЭМ!$A$39:$A$789,$A159,СВЦЭМ!$B$39:$B$789,D$155)+'СЕТ СН'!$F$12</f>
        <v>184.82239745999999</v>
      </c>
      <c r="E159" s="36">
        <f>SUMIFS(СВЦЭМ!$E$39:$E$789,СВЦЭМ!$A$39:$A$789,$A159,СВЦЭМ!$B$39:$B$789,E$155)+'СЕТ СН'!$F$12</f>
        <v>186.05885807000001</v>
      </c>
      <c r="F159" s="36">
        <f>SUMIFS(СВЦЭМ!$E$39:$E$789,СВЦЭМ!$A$39:$A$789,$A159,СВЦЭМ!$B$39:$B$789,F$155)+'СЕТ СН'!$F$12</f>
        <v>185.59801335</v>
      </c>
      <c r="G159" s="36">
        <f>SUMIFS(СВЦЭМ!$E$39:$E$789,СВЦЭМ!$A$39:$A$789,$A159,СВЦЭМ!$B$39:$B$789,G$155)+'СЕТ СН'!$F$12</f>
        <v>184.38662013999999</v>
      </c>
      <c r="H159" s="36">
        <f>SUMIFS(СВЦЭМ!$E$39:$E$789,СВЦЭМ!$A$39:$A$789,$A159,СВЦЭМ!$B$39:$B$789,H$155)+'СЕТ СН'!$F$12</f>
        <v>181.90376753999999</v>
      </c>
      <c r="I159" s="36">
        <f>SUMIFS(СВЦЭМ!$E$39:$E$789,СВЦЭМ!$A$39:$A$789,$A159,СВЦЭМ!$B$39:$B$789,I$155)+'СЕТ СН'!$F$12</f>
        <v>173.12367280000001</v>
      </c>
      <c r="J159" s="36">
        <f>SUMIFS(СВЦЭМ!$E$39:$E$789,СВЦЭМ!$A$39:$A$789,$A159,СВЦЭМ!$B$39:$B$789,J$155)+'СЕТ СН'!$F$12</f>
        <v>168.78877847999999</v>
      </c>
      <c r="K159" s="36">
        <f>SUMIFS(СВЦЭМ!$E$39:$E$789,СВЦЭМ!$A$39:$A$789,$A159,СВЦЭМ!$B$39:$B$789,K$155)+'СЕТ СН'!$F$12</f>
        <v>166.94273698000001</v>
      </c>
      <c r="L159" s="36">
        <f>SUMIFS(СВЦЭМ!$E$39:$E$789,СВЦЭМ!$A$39:$A$789,$A159,СВЦЭМ!$B$39:$B$789,L$155)+'СЕТ СН'!$F$12</f>
        <v>161.13157985000001</v>
      </c>
      <c r="M159" s="36">
        <f>SUMIFS(СВЦЭМ!$E$39:$E$789,СВЦЭМ!$A$39:$A$789,$A159,СВЦЭМ!$B$39:$B$789,M$155)+'СЕТ СН'!$F$12</f>
        <v>160.17029395</v>
      </c>
      <c r="N159" s="36">
        <f>SUMIFS(СВЦЭМ!$E$39:$E$789,СВЦЭМ!$A$39:$A$789,$A159,СВЦЭМ!$B$39:$B$789,N$155)+'СЕТ СН'!$F$12</f>
        <v>162.97715077999999</v>
      </c>
      <c r="O159" s="36">
        <f>SUMIFS(СВЦЭМ!$E$39:$E$789,СВЦЭМ!$A$39:$A$789,$A159,СВЦЭМ!$B$39:$B$789,O$155)+'СЕТ СН'!$F$12</f>
        <v>163.5477564</v>
      </c>
      <c r="P159" s="36">
        <f>SUMIFS(СВЦЭМ!$E$39:$E$789,СВЦЭМ!$A$39:$A$789,$A159,СВЦЭМ!$B$39:$B$789,P$155)+'СЕТ СН'!$F$12</f>
        <v>164.69725398</v>
      </c>
      <c r="Q159" s="36">
        <f>SUMIFS(СВЦЭМ!$E$39:$E$789,СВЦЭМ!$A$39:$A$789,$A159,СВЦЭМ!$B$39:$B$789,Q$155)+'СЕТ СН'!$F$12</f>
        <v>165.47626550999999</v>
      </c>
      <c r="R159" s="36">
        <f>SUMIFS(СВЦЭМ!$E$39:$E$789,СВЦЭМ!$A$39:$A$789,$A159,СВЦЭМ!$B$39:$B$789,R$155)+'СЕТ СН'!$F$12</f>
        <v>164.79484765999999</v>
      </c>
      <c r="S159" s="36">
        <f>SUMIFS(СВЦЭМ!$E$39:$E$789,СВЦЭМ!$A$39:$A$789,$A159,СВЦЭМ!$B$39:$B$789,S$155)+'СЕТ СН'!$F$12</f>
        <v>160.82284376000001</v>
      </c>
      <c r="T159" s="36">
        <f>SUMIFS(СВЦЭМ!$E$39:$E$789,СВЦЭМ!$A$39:$A$789,$A159,СВЦЭМ!$B$39:$B$789,T$155)+'СЕТ СН'!$F$12</f>
        <v>156.84341735999999</v>
      </c>
      <c r="U159" s="36">
        <f>SUMIFS(СВЦЭМ!$E$39:$E$789,СВЦЭМ!$A$39:$A$789,$A159,СВЦЭМ!$B$39:$B$789,U$155)+'СЕТ СН'!$F$12</f>
        <v>157.11278211000001</v>
      </c>
      <c r="V159" s="36">
        <f>SUMIFS(СВЦЭМ!$E$39:$E$789,СВЦЭМ!$A$39:$A$789,$A159,СВЦЭМ!$B$39:$B$789,V$155)+'СЕТ СН'!$F$12</f>
        <v>160.38590102000001</v>
      </c>
      <c r="W159" s="36">
        <f>SUMIFS(СВЦЭМ!$E$39:$E$789,СВЦЭМ!$A$39:$A$789,$A159,СВЦЭМ!$B$39:$B$789,W$155)+'СЕТ СН'!$F$12</f>
        <v>162.09984326</v>
      </c>
      <c r="X159" s="36">
        <f>SUMIFS(СВЦЭМ!$E$39:$E$789,СВЦЭМ!$A$39:$A$789,$A159,СВЦЭМ!$B$39:$B$789,X$155)+'СЕТ СН'!$F$12</f>
        <v>165.02196280999999</v>
      </c>
      <c r="Y159" s="36">
        <f>SUMIFS(СВЦЭМ!$E$39:$E$789,СВЦЭМ!$A$39:$A$789,$A159,СВЦЭМ!$B$39:$B$789,Y$155)+'СЕТ СН'!$F$12</f>
        <v>168.20157875000001</v>
      </c>
    </row>
    <row r="160" spans="1:32" ht="15.75" x14ac:dyDescent="0.2">
      <c r="A160" s="35">
        <f t="shared" si="4"/>
        <v>45631</v>
      </c>
      <c r="B160" s="36">
        <f>SUMIFS(СВЦЭМ!$E$39:$E$789,СВЦЭМ!$A$39:$A$789,$A160,СВЦЭМ!$B$39:$B$789,B$155)+'СЕТ СН'!$F$12</f>
        <v>168.96738815</v>
      </c>
      <c r="C160" s="36">
        <f>SUMIFS(СВЦЭМ!$E$39:$E$789,СВЦЭМ!$A$39:$A$789,$A160,СВЦЭМ!$B$39:$B$789,C$155)+'СЕТ СН'!$F$12</f>
        <v>173.27687592000001</v>
      </c>
      <c r="D160" s="36">
        <f>SUMIFS(СВЦЭМ!$E$39:$E$789,СВЦЭМ!$A$39:$A$789,$A160,СВЦЭМ!$B$39:$B$789,D$155)+'СЕТ СН'!$F$12</f>
        <v>174.28251861000001</v>
      </c>
      <c r="E160" s="36">
        <f>SUMIFS(СВЦЭМ!$E$39:$E$789,СВЦЭМ!$A$39:$A$789,$A160,СВЦЭМ!$B$39:$B$789,E$155)+'СЕТ СН'!$F$12</f>
        <v>175.32426074</v>
      </c>
      <c r="F160" s="36">
        <f>SUMIFS(СВЦЭМ!$E$39:$E$789,СВЦЭМ!$A$39:$A$789,$A160,СВЦЭМ!$B$39:$B$789,F$155)+'СЕТ СН'!$F$12</f>
        <v>174.83467314000001</v>
      </c>
      <c r="G160" s="36">
        <f>SUMIFS(СВЦЭМ!$E$39:$E$789,СВЦЭМ!$A$39:$A$789,$A160,СВЦЭМ!$B$39:$B$789,G$155)+'СЕТ СН'!$F$12</f>
        <v>172.80984817000001</v>
      </c>
      <c r="H160" s="36">
        <f>SUMIFS(СВЦЭМ!$E$39:$E$789,СВЦЭМ!$A$39:$A$789,$A160,СВЦЭМ!$B$39:$B$789,H$155)+'СЕТ СН'!$F$12</f>
        <v>166.57283434000001</v>
      </c>
      <c r="I160" s="36">
        <f>SUMIFS(СВЦЭМ!$E$39:$E$789,СВЦЭМ!$A$39:$A$789,$A160,СВЦЭМ!$B$39:$B$789,I$155)+'СЕТ СН'!$F$12</f>
        <v>159.93701795999999</v>
      </c>
      <c r="J160" s="36">
        <f>SUMIFS(СВЦЭМ!$E$39:$E$789,СВЦЭМ!$A$39:$A$789,$A160,СВЦЭМ!$B$39:$B$789,J$155)+'СЕТ СН'!$F$12</f>
        <v>156.44165502999999</v>
      </c>
      <c r="K160" s="36">
        <f>SUMIFS(СВЦЭМ!$E$39:$E$789,СВЦЭМ!$A$39:$A$789,$A160,СВЦЭМ!$B$39:$B$789,K$155)+'СЕТ СН'!$F$12</f>
        <v>153.98922274</v>
      </c>
      <c r="L160" s="36">
        <f>SUMIFS(СВЦЭМ!$E$39:$E$789,СВЦЭМ!$A$39:$A$789,$A160,СВЦЭМ!$B$39:$B$789,L$155)+'СЕТ СН'!$F$12</f>
        <v>153.17139341000001</v>
      </c>
      <c r="M160" s="36">
        <f>SUMIFS(СВЦЭМ!$E$39:$E$789,СВЦЭМ!$A$39:$A$789,$A160,СВЦЭМ!$B$39:$B$789,M$155)+'СЕТ СН'!$F$12</f>
        <v>155.17842583999999</v>
      </c>
      <c r="N160" s="36">
        <f>SUMIFS(СВЦЭМ!$E$39:$E$789,СВЦЭМ!$A$39:$A$789,$A160,СВЦЭМ!$B$39:$B$789,N$155)+'СЕТ СН'!$F$12</f>
        <v>156.04404891999999</v>
      </c>
      <c r="O160" s="36">
        <f>SUMIFS(СВЦЭМ!$E$39:$E$789,СВЦЭМ!$A$39:$A$789,$A160,СВЦЭМ!$B$39:$B$789,O$155)+'СЕТ СН'!$F$12</f>
        <v>156.63582399000001</v>
      </c>
      <c r="P160" s="36">
        <f>SUMIFS(СВЦЭМ!$E$39:$E$789,СВЦЭМ!$A$39:$A$789,$A160,СВЦЭМ!$B$39:$B$789,P$155)+'СЕТ СН'!$F$12</f>
        <v>157.90046258000001</v>
      </c>
      <c r="Q160" s="36">
        <f>SUMIFS(СВЦЭМ!$E$39:$E$789,СВЦЭМ!$A$39:$A$789,$A160,СВЦЭМ!$B$39:$B$789,Q$155)+'СЕТ СН'!$F$12</f>
        <v>159.77772830999999</v>
      </c>
      <c r="R160" s="36">
        <f>SUMIFS(СВЦЭМ!$E$39:$E$789,СВЦЭМ!$A$39:$A$789,$A160,СВЦЭМ!$B$39:$B$789,R$155)+'СЕТ СН'!$F$12</f>
        <v>160.00104787000001</v>
      </c>
      <c r="S160" s="36">
        <f>SUMIFS(СВЦЭМ!$E$39:$E$789,СВЦЭМ!$A$39:$A$789,$A160,СВЦЭМ!$B$39:$B$789,S$155)+'СЕТ СН'!$F$12</f>
        <v>155.51893464</v>
      </c>
      <c r="T160" s="36">
        <f>SUMIFS(СВЦЭМ!$E$39:$E$789,СВЦЭМ!$A$39:$A$789,$A160,СВЦЭМ!$B$39:$B$789,T$155)+'СЕТ СН'!$F$12</f>
        <v>151.16947353</v>
      </c>
      <c r="U160" s="36">
        <f>SUMIFS(СВЦЭМ!$E$39:$E$789,СВЦЭМ!$A$39:$A$789,$A160,СВЦЭМ!$B$39:$B$789,U$155)+'СЕТ СН'!$F$12</f>
        <v>151.19525229999999</v>
      </c>
      <c r="V160" s="36">
        <f>SUMIFS(СВЦЭМ!$E$39:$E$789,СВЦЭМ!$A$39:$A$789,$A160,СВЦЭМ!$B$39:$B$789,V$155)+'СЕТ СН'!$F$12</f>
        <v>154.12550168999999</v>
      </c>
      <c r="W160" s="36">
        <f>SUMIFS(СВЦЭМ!$E$39:$E$789,СВЦЭМ!$A$39:$A$789,$A160,СВЦЭМ!$B$39:$B$789,W$155)+'СЕТ СН'!$F$12</f>
        <v>154.97015970000001</v>
      </c>
      <c r="X160" s="36">
        <f>SUMIFS(СВЦЭМ!$E$39:$E$789,СВЦЭМ!$A$39:$A$789,$A160,СВЦЭМ!$B$39:$B$789,X$155)+'СЕТ СН'!$F$12</f>
        <v>156.22978227999999</v>
      </c>
      <c r="Y160" s="36">
        <f>SUMIFS(СВЦЭМ!$E$39:$E$789,СВЦЭМ!$A$39:$A$789,$A160,СВЦЭМ!$B$39:$B$789,Y$155)+'СЕТ СН'!$F$12</f>
        <v>157.09035183</v>
      </c>
    </row>
    <row r="161" spans="1:25" ht="15.75" x14ac:dyDescent="0.2">
      <c r="A161" s="35">
        <f t="shared" si="4"/>
        <v>45632</v>
      </c>
      <c r="B161" s="36">
        <f>SUMIFS(СВЦЭМ!$E$39:$E$789,СВЦЭМ!$A$39:$A$789,$A161,СВЦЭМ!$B$39:$B$789,B$155)+'СЕТ СН'!$F$12</f>
        <v>165.67877444000001</v>
      </c>
      <c r="C161" s="36">
        <f>SUMIFS(СВЦЭМ!$E$39:$E$789,СВЦЭМ!$A$39:$A$789,$A161,СВЦЭМ!$B$39:$B$789,C$155)+'СЕТ СН'!$F$12</f>
        <v>171.52831728999999</v>
      </c>
      <c r="D161" s="36">
        <f>SUMIFS(СВЦЭМ!$E$39:$E$789,СВЦЭМ!$A$39:$A$789,$A161,СВЦЭМ!$B$39:$B$789,D$155)+'СЕТ СН'!$F$12</f>
        <v>173.66568518</v>
      </c>
      <c r="E161" s="36">
        <f>SUMIFS(СВЦЭМ!$E$39:$E$789,СВЦЭМ!$A$39:$A$789,$A161,СВЦЭМ!$B$39:$B$789,E$155)+'СЕТ СН'!$F$12</f>
        <v>174.66454958</v>
      </c>
      <c r="F161" s="36">
        <f>SUMIFS(СВЦЭМ!$E$39:$E$789,СВЦЭМ!$A$39:$A$789,$A161,СВЦЭМ!$B$39:$B$789,F$155)+'СЕТ СН'!$F$12</f>
        <v>174.50063333</v>
      </c>
      <c r="G161" s="36">
        <f>SUMIFS(СВЦЭМ!$E$39:$E$789,СВЦЭМ!$A$39:$A$789,$A161,СВЦЭМ!$B$39:$B$789,G$155)+'СЕТ СН'!$F$12</f>
        <v>172.94778479999999</v>
      </c>
      <c r="H161" s="36">
        <f>SUMIFS(СВЦЭМ!$E$39:$E$789,СВЦЭМ!$A$39:$A$789,$A161,СВЦЭМ!$B$39:$B$789,H$155)+'СЕТ СН'!$F$12</f>
        <v>166.28369604</v>
      </c>
      <c r="I161" s="36">
        <f>SUMIFS(СВЦЭМ!$E$39:$E$789,СВЦЭМ!$A$39:$A$789,$A161,СВЦЭМ!$B$39:$B$789,I$155)+'СЕТ СН'!$F$12</f>
        <v>160.61120342000001</v>
      </c>
      <c r="J161" s="36">
        <f>SUMIFS(СВЦЭМ!$E$39:$E$789,СВЦЭМ!$A$39:$A$789,$A161,СВЦЭМ!$B$39:$B$789,J$155)+'СЕТ СН'!$F$12</f>
        <v>155.64626565</v>
      </c>
      <c r="K161" s="36">
        <f>SUMIFS(СВЦЭМ!$E$39:$E$789,СВЦЭМ!$A$39:$A$789,$A161,СВЦЭМ!$B$39:$B$789,K$155)+'СЕТ СН'!$F$12</f>
        <v>153.03765419999999</v>
      </c>
      <c r="L161" s="36">
        <f>SUMIFS(СВЦЭМ!$E$39:$E$789,СВЦЭМ!$A$39:$A$789,$A161,СВЦЭМ!$B$39:$B$789,L$155)+'СЕТ СН'!$F$12</f>
        <v>153.28414784</v>
      </c>
      <c r="M161" s="36">
        <f>SUMIFS(СВЦЭМ!$E$39:$E$789,СВЦЭМ!$A$39:$A$789,$A161,СВЦЭМ!$B$39:$B$789,M$155)+'СЕТ СН'!$F$12</f>
        <v>154.49955457999999</v>
      </c>
      <c r="N161" s="36">
        <f>SUMIFS(СВЦЭМ!$E$39:$E$789,СВЦЭМ!$A$39:$A$789,$A161,СВЦЭМ!$B$39:$B$789,N$155)+'СЕТ СН'!$F$12</f>
        <v>155.22612587</v>
      </c>
      <c r="O161" s="36">
        <f>SUMIFS(СВЦЭМ!$E$39:$E$789,СВЦЭМ!$A$39:$A$789,$A161,СВЦЭМ!$B$39:$B$789,O$155)+'СЕТ СН'!$F$12</f>
        <v>155.65019046</v>
      </c>
      <c r="P161" s="36">
        <f>SUMIFS(СВЦЭМ!$E$39:$E$789,СВЦЭМ!$A$39:$A$789,$A161,СВЦЭМ!$B$39:$B$789,P$155)+'СЕТ СН'!$F$12</f>
        <v>157.37577605999999</v>
      </c>
      <c r="Q161" s="36">
        <f>SUMIFS(СВЦЭМ!$E$39:$E$789,СВЦЭМ!$A$39:$A$789,$A161,СВЦЭМ!$B$39:$B$789,Q$155)+'СЕТ СН'!$F$12</f>
        <v>158.27338175</v>
      </c>
      <c r="R161" s="36">
        <f>SUMIFS(СВЦЭМ!$E$39:$E$789,СВЦЭМ!$A$39:$A$789,$A161,СВЦЭМ!$B$39:$B$789,R$155)+'СЕТ СН'!$F$12</f>
        <v>157.68504077</v>
      </c>
      <c r="S161" s="36">
        <f>SUMIFS(СВЦЭМ!$E$39:$E$789,СВЦЭМ!$A$39:$A$789,$A161,СВЦЭМ!$B$39:$B$789,S$155)+'СЕТ СН'!$F$12</f>
        <v>155.95243776999999</v>
      </c>
      <c r="T161" s="36">
        <f>SUMIFS(СВЦЭМ!$E$39:$E$789,СВЦЭМ!$A$39:$A$789,$A161,СВЦЭМ!$B$39:$B$789,T$155)+'СЕТ СН'!$F$12</f>
        <v>151.68134251999999</v>
      </c>
      <c r="U161" s="36">
        <f>SUMIFS(СВЦЭМ!$E$39:$E$789,СВЦЭМ!$A$39:$A$789,$A161,СВЦЭМ!$B$39:$B$789,U$155)+'СЕТ СН'!$F$12</f>
        <v>150.52551743999999</v>
      </c>
      <c r="V161" s="36">
        <f>SUMIFS(СВЦЭМ!$E$39:$E$789,СВЦЭМ!$A$39:$A$789,$A161,СВЦЭМ!$B$39:$B$789,V$155)+'СЕТ СН'!$F$12</f>
        <v>154.07471570000001</v>
      </c>
      <c r="W161" s="36">
        <f>SUMIFS(СВЦЭМ!$E$39:$E$789,СВЦЭМ!$A$39:$A$789,$A161,СВЦЭМ!$B$39:$B$789,W$155)+'СЕТ СН'!$F$12</f>
        <v>154.24993835999999</v>
      </c>
      <c r="X161" s="36">
        <f>SUMIFS(СВЦЭМ!$E$39:$E$789,СВЦЭМ!$A$39:$A$789,$A161,СВЦЭМ!$B$39:$B$789,X$155)+'СЕТ СН'!$F$12</f>
        <v>154.78389824999999</v>
      </c>
      <c r="Y161" s="36">
        <f>SUMIFS(СВЦЭМ!$E$39:$E$789,СВЦЭМ!$A$39:$A$789,$A161,СВЦЭМ!$B$39:$B$789,Y$155)+'СЕТ СН'!$F$12</f>
        <v>157.13456461999999</v>
      </c>
    </row>
    <row r="162" spans="1:25" ht="15.75" x14ac:dyDescent="0.2">
      <c r="A162" s="35">
        <f t="shared" si="4"/>
        <v>45633</v>
      </c>
      <c r="B162" s="36">
        <f>SUMIFS(СВЦЭМ!$E$39:$E$789,СВЦЭМ!$A$39:$A$789,$A162,СВЦЭМ!$B$39:$B$789,B$155)+'СЕТ СН'!$F$12</f>
        <v>163.85648749999999</v>
      </c>
      <c r="C162" s="36">
        <f>SUMIFS(СВЦЭМ!$E$39:$E$789,СВЦЭМ!$A$39:$A$789,$A162,СВЦЭМ!$B$39:$B$789,C$155)+'СЕТ СН'!$F$12</f>
        <v>161.61009257000001</v>
      </c>
      <c r="D162" s="36">
        <f>SUMIFS(СВЦЭМ!$E$39:$E$789,СВЦЭМ!$A$39:$A$789,$A162,СВЦЭМ!$B$39:$B$789,D$155)+'СЕТ СН'!$F$12</f>
        <v>164.10699678</v>
      </c>
      <c r="E162" s="36">
        <f>SUMIFS(СВЦЭМ!$E$39:$E$789,СВЦЭМ!$A$39:$A$789,$A162,СВЦЭМ!$B$39:$B$789,E$155)+'СЕТ СН'!$F$12</f>
        <v>166.10177461999999</v>
      </c>
      <c r="F162" s="36">
        <f>SUMIFS(СВЦЭМ!$E$39:$E$789,СВЦЭМ!$A$39:$A$789,$A162,СВЦЭМ!$B$39:$B$789,F$155)+'СЕТ СН'!$F$12</f>
        <v>165.87134198999999</v>
      </c>
      <c r="G162" s="36">
        <f>SUMIFS(СВЦЭМ!$E$39:$E$789,СВЦЭМ!$A$39:$A$789,$A162,СВЦЭМ!$B$39:$B$789,G$155)+'СЕТ СН'!$F$12</f>
        <v>164.43743316999999</v>
      </c>
      <c r="H162" s="36">
        <f>SUMIFS(СВЦЭМ!$E$39:$E$789,СВЦЭМ!$A$39:$A$789,$A162,СВЦЭМ!$B$39:$B$789,H$155)+'СЕТ СН'!$F$12</f>
        <v>162.57695769</v>
      </c>
      <c r="I162" s="36">
        <f>SUMIFS(СВЦЭМ!$E$39:$E$789,СВЦЭМ!$A$39:$A$789,$A162,СВЦЭМ!$B$39:$B$789,I$155)+'СЕТ СН'!$F$12</f>
        <v>162.57728144000001</v>
      </c>
      <c r="J162" s="36">
        <f>SUMIFS(СВЦЭМ!$E$39:$E$789,СВЦЭМ!$A$39:$A$789,$A162,СВЦЭМ!$B$39:$B$789,J$155)+'СЕТ СН'!$F$12</f>
        <v>157.53700422</v>
      </c>
      <c r="K162" s="36">
        <f>SUMIFS(СВЦЭМ!$E$39:$E$789,СВЦЭМ!$A$39:$A$789,$A162,СВЦЭМ!$B$39:$B$789,K$155)+'СЕТ СН'!$F$12</f>
        <v>150.41170976000001</v>
      </c>
      <c r="L162" s="36">
        <f>SUMIFS(СВЦЭМ!$E$39:$E$789,СВЦЭМ!$A$39:$A$789,$A162,СВЦЭМ!$B$39:$B$789,L$155)+'СЕТ СН'!$F$12</f>
        <v>147.96440885000001</v>
      </c>
      <c r="M162" s="36">
        <f>SUMIFS(СВЦЭМ!$E$39:$E$789,СВЦЭМ!$A$39:$A$789,$A162,СВЦЭМ!$B$39:$B$789,M$155)+'СЕТ СН'!$F$12</f>
        <v>148.11264097</v>
      </c>
      <c r="N162" s="36">
        <f>SUMIFS(СВЦЭМ!$E$39:$E$789,СВЦЭМ!$A$39:$A$789,$A162,СВЦЭМ!$B$39:$B$789,N$155)+'СЕТ СН'!$F$12</f>
        <v>149.79705508999999</v>
      </c>
      <c r="O162" s="36">
        <f>SUMIFS(СВЦЭМ!$E$39:$E$789,СВЦЭМ!$A$39:$A$789,$A162,СВЦЭМ!$B$39:$B$789,O$155)+'СЕТ СН'!$F$12</f>
        <v>150.17445760999999</v>
      </c>
      <c r="P162" s="36">
        <f>SUMIFS(СВЦЭМ!$E$39:$E$789,СВЦЭМ!$A$39:$A$789,$A162,СВЦЭМ!$B$39:$B$789,P$155)+'СЕТ СН'!$F$12</f>
        <v>151.46842708</v>
      </c>
      <c r="Q162" s="36">
        <f>SUMIFS(СВЦЭМ!$E$39:$E$789,СВЦЭМ!$A$39:$A$789,$A162,СВЦЭМ!$B$39:$B$789,Q$155)+'СЕТ СН'!$F$12</f>
        <v>151.31519094999999</v>
      </c>
      <c r="R162" s="36">
        <f>SUMIFS(СВЦЭМ!$E$39:$E$789,СВЦЭМ!$A$39:$A$789,$A162,СВЦЭМ!$B$39:$B$789,R$155)+'СЕТ СН'!$F$12</f>
        <v>151.63082082</v>
      </c>
      <c r="S162" s="36">
        <f>SUMIFS(СВЦЭМ!$E$39:$E$789,СВЦЭМ!$A$39:$A$789,$A162,СВЦЭМ!$B$39:$B$789,S$155)+'СЕТ СН'!$F$12</f>
        <v>149.23536498000001</v>
      </c>
      <c r="T162" s="36">
        <f>SUMIFS(СВЦЭМ!$E$39:$E$789,СВЦЭМ!$A$39:$A$789,$A162,СВЦЭМ!$B$39:$B$789,T$155)+'СЕТ СН'!$F$12</f>
        <v>145.96424891000001</v>
      </c>
      <c r="U162" s="36">
        <f>SUMIFS(СВЦЭМ!$E$39:$E$789,СВЦЭМ!$A$39:$A$789,$A162,СВЦЭМ!$B$39:$B$789,U$155)+'СЕТ СН'!$F$12</f>
        <v>147.78109325</v>
      </c>
      <c r="V162" s="36">
        <f>SUMIFS(СВЦЭМ!$E$39:$E$789,СВЦЭМ!$A$39:$A$789,$A162,СВЦЭМ!$B$39:$B$789,V$155)+'СЕТ СН'!$F$12</f>
        <v>149.1932827</v>
      </c>
      <c r="W162" s="36">
        <f>SUMIFS(СВЦЭМ!$E$39:$E$789,СВЦЭМ!$A$39:$A$789,$A162,СВЦЭМ!$B$39:$B$789,W$155)+'СЕТ СН'!$F$12</f>
        <v>150.59509897999999</v>
      </c>
      <c r="X162" s="36">
        <f>SUMIFS(СВЦЭМ!$E$39:$E$789,СВЦЭМ!$A$39:$A$789,$A162,СВЦЭМ!$B$39:$B$789,X$155)+'СЕТ СН'!$F$12</f>
        <v>153.92491104000001</v>
      </c>
      <c r="Y162" s="36">
        <f>SUMIFS(СВЦЭМ!$E$39:$E$789,СВЦЭМ!$A$39:$A$789,$A162,СВЦЭМ!$B$39:$B$789,Y$155)+'СЕТ СН'!$F$12</f>
        <v>158.58063168000001</v>
      </c>
    </row>
    <row r="163" spans="1:25" ht="15.75" x14ac:dyDescent="0.2">
      <c r="A163" s="35">
        <f t="shared" si="4"/>
        <v>45634</v>
      </c>
      <c r="B163" s="36">
        <f>SUMIFS(СВЦЭМ!$E$39:$E$789,СВЦЭМ!$A$39:$A$789,$A163,СВЦЭМ!$B$39:$B$789,B$155)+'СЕТ СН'!$F$12</f>
        <v>157.93987645999999</v>
      </c>
      <c r="C163" s="36">
        <f>SUMIFS(СВЦЭМ!$E$39:$E$789,СВЦЭМ!$A$39:$A$789,$A163,СВЦЭМ!$B$39:$B$789,C$155)+'СЕТ СН'!$F$12</f>
        <v>160.63091363999999</v>
      </c>
      <c r="D163" s="36">
        <f>SUMIFS(СВЦЭМ!$E$39:$E$789,СВЦЭМ!$A$39:$A$789,$A163,СВЦЭМ!$B$39:$B$789,D$155)+'СЕТ СН'!$F$12</f>
        <v>163.23455383000001</v>
      </c>
      <c r="E163" s="36">
        <f>SUMIFS(СВЦЭМ!$E$39:$E$789,СВЦЭМ!$A$39:$A$789,$A163,СВЦЭМ!$B$39:$B$789,E$155)+'СЕТ СН'!$F$12</f>
        <v>165.69999003000001</v>
      </c>
      <c r="F163" s="36">
        <f>SUMIFS(СВЦЭМ!$E$39:$E$789,СВЦЭМ!$A$39:$A$789,$A163,СВЦЭМ!$B$39:$B$789,F$155)+'СЕТ СН'!$F$12</f>
        <v>166.75826187999999</v>
      </c>
      <c r="G163" s="36">
        <f>SUMIFS(СВЦЭМ!$E$39:$E$789,СВЦЭМ!$A$39:$A$789,$A163,СВЦЭМ!$B$39:$B$789,G$155)+'СЕТ СН'!$F$12</f>
        <v>164.82975884000001</v>
      </c>
      <c r="H163" s="36">
        <f>SUMIFS(СВЦЭМ!$E$39:$E$789,СВЦЭМ!$A$39:$A$789,$A163,СВЦЭМ!$B$39:$B$789,H$155)+'СЕТ СН'!$F$12</f>
        <v>166.21863318999999</v>
      </c>
      <c r="I163" s="36">
        <f>SUMIFS(СВЦЭМ!$E$39:$E$789,СВЦЭМ!$A$39:$A$789,$A163,СВЦЭМ!$B$39:$B$789,I$155)+'СЕТ СН'!$F$12</f>
        <v>165.29035185000001</v>
      </c>
      <c r="J163" s="36">
        <f>SUMIFS(СВЦЭМ!$E$39:$E$789,СВЦЭМ!$A$39:$A$789,$A163,СВЦЭМ!$B$39:$B$789,J$155)+'СЕТ СН'!$F$12</f>
        <v>160.52350931999999</v>
      </c>
      <c r="K163" s="36">
        <f>SUMIFS(СВЦЭМ!$E$39:$E$789,СВЦЭМ!$A$39:$A$789,$A163,СВЦЭМ!$B$39:$B$789,K$155)+'СЕТ СН'!$F$12</f>
        <v>154.38289895</v>
      </c>
      <c r="L163" s="36">
        <f>SUMIFS(СВЦЭМ!$E$39:$E$789,СВЦЭМ!$A$39:$A$789,$A163,СВЦЭМ!$B$39:$B$789,L$155)+'СЕТ СН'!$F$12</f>
        <v>150.35851471000001</v>
      </c>
      <c r="M163" s="36">
        <f>SUMIFS(СВЦЭМ!$E$39:$E$789,СВЦЭМ!$A$39:$A$789,$A163,СВЦЭМ!$B$39:$B$789,M$155)+'СЕТ СН'!$F$12</f>
        <v>150.29344237000001</v>
      </c>
      <c r="N163" s="36">
        <f>SUMIFS(СВЦЭМ!$E$39:$E$789,СВЦЭМ!$A$39:$A$789,$A163,СВЦЭМ!$B$39:$B$789,N$155)+'СЕТ СН'!$F$12</f>
        <v>152.37737625</v>
      </c>
      <c r="O163" s="36">
        <f>SUMIFS(СВЦЭМ!$E$39:$E$789,СВЦЭМ!$A$39:$A$789,$A163,СВЦЭМ!$B$39:$B$789,O$155)+'СЕТ СН'!$F$12</f>
        <v>153.39431723999999</v>
      </c>
      <c r="P163" s="36">
        <f>SUMIFS(СВЦЭМ!$E$39:$E$789,СВЦЭМ!$A$39:$A$789,$A163,СВЦЭМ!$B$39:$B$789,P$155)+'СЕТ СН'!$F$12</f>
        <v>154.2669727</v>
      </c>
      <c r="Q163" s="36">
        <f>SUMIFS(СВЦЭМ!$E$39:$E$789,СВЦЭМ!$A$39:$A$789,$A163,СВЦЭМ!$B$39:$B$789,Q$155)+'СЕТ СН'!$F$12</f>
        <v>154.89698575</v>
      </c>
      <c r="R163" s="36">
        <f>SUMIFS(СВЦЭМ!$E$39:$E$789,СВЦЭМ!$A$39:$A$789,$A163,СВЦЭМ!$B$39:$B$789,R$155)+'СЕТ СН'!$F$12</f>
        <v>154.37513938999999</v>
      </c>
      <c r="S163" s="36">
        <f>SUMIFS(СВЦЭМ!$E$39:$E$789,СВЦЭМ!$A$39:$A$789,$A163,СВЦЭМ!$B$39:$B$789,S$155)+'СЕТ СН'!$F$12</f>
        <v>149.27122707000001</v>
      </c>
      <c r="T163" s="36">
        <f>SUMIFS(СВЦЭМ!$E$39:$E$789,СВЦЭМ!$A$39:$A$789,$A163,СВЦЭМ!$B$39:$B$789,T$155)+'СЕТ СН'!$F$12</f>
        <v>143.04028861</v>
      </c>
      <c r="U163" s="36">
        <f>SUMIFS(СВЦЭМ!$E$39:$E$789,СВЦЭМ!$A$39:$A$789,$A163,СВЦЭМ!$B$39:$B$789,U$155)+'СЕТ СН'!$F$12</f>
        <v>142.85056287</v>
      </c>
      <c r="V163" s="36">
        <f>SUMIFS(СВЦЭМ!$E$39:$E$789,СВЦЭМ!$A$39:$A$789,$A163,СВЦЭМ!$B$39:$B$789,V$155)+'СЕТ СН'!$F$12</f>
        <v>145.27752593</v>
      </c>
      <c r="W163" s="36">
        <f>SUMIFS(СВЦЭМ!$E$39:$E$789,СВЦЭМ!$A$39:$A$789,$A163,СВЦЭМ!$B$39:$B$789,W$155)+'СЕТ СН'!$F$12</f>
        <v>148.52852257000001</v>
      </c>
      <c r="X163" s="36">
        <f>SUMIFS(СВЦЭМ!$E$39:$E$789,СВЦЭМ!$A$39:$A$789,$A163,СВЦЭМ!$B$39:$B$789,X$155)+'СЕТ СН'!$F$12</f>
        <v>149.90052982</v>
      </c>
      <c r="Y163" s="36">
        <f>SUMIFS(СВЦЭМ!$E$39:$E$789,СВЦЭМ!$A$39:$A$789,$A163,СВЦЭМ!$B$39:$B$789,Y$155)+'СЕТ СН'!$F$12</f>
        <v>149.98469750999999</v>
      </c>
    </row>
    <row r="164" spans="1:25" ht="15.75" x14ac:dyDescent="0.2">
      <c r="A164" s="35">
        <f t="shared" si="4"/>
        <v>45635</v>
      </c>
      <c r="B164" s="36">
        <f>SUMIFS(СВЦЭМ!$E$39:$E$789,СВЦЭМ!$A$39:$A$789,$A164,СВЦЭМ!$B$39:$B$789,B$155)+'СЕТ СН'!$F$12</f>
        <v>156.36011705999999</v>
      </c>
      <c r="C164" s="36">
        <f>SUMIFS(СВЦЭМ!$E$39:$E$789,СВЦЭМ!$A$39:$A$789,$A164,СВЦЭМ!$B$39:$B$789,C$155)+'СЕТ СН'!$F$12</f>
        <v>158.26371141999999</v>
      </c>
      <c r="D164" s="36">
        <f>SUMIFS(СВЦЭМ!$E$39:$E$789,СВЦЭМ!$A$39:$A$789,$A164,СВЦЭМ!$B$39:$B$789,D$155)+'СЕТ СН'!$F$12</f>
        <v>161.86472929999999</v>
      </c>
      <c r="E164" s="36">
        <f>SUMIFS(СВЦЭМ!$E$39:$E$789,СВЦЭМ!$A$39:$A$789,$A164,СВЦЭМ!$B$39:$B$789,E$155)+'СЕТ СН'!$F$12</f>
        <v>163.62840408</v>
      </c>
      <c r="F164" s="36">
        <f>SUMIFS(СВЦЭМ!$E$39:$E$789,СВЦЭМ!$A$39:$A$789,$A164,СВЦЭМ!$B$39:$B$789,F$155)+'СЕТ СН'!$F$12</f>
        <v>163.69012555</v>
      </c>
      <c r="G164" s="36">
        <f>SUMIFS(СВЦЭМ!$E$39:$E$789,СВЦЭМ!$A$39:$A$789,$A164,СВЦЭМ!$B$39:$B$789,G$155)+'СЕТ СН'!$F$12</f>
        <v>160.5799208</v>
      </c>
      <c r="H164" s="36">
        <f>SUMIFS(СВЦЭМ!$E$39:$E$789,СВЦЭМ!$A$39:$A$789,$A164,СВЦЭМ!$B$39:$B$789,H$155)+'СЕТ СН'!$F$12</f>
        <v>153.80601885999999</v>
      </c>
      <c r="I164" s="36">
        <f>SUMIFS(СВЦЭМ!$E$39:$E$789,СВЦЭМ!$A$39:$A$789,$A164,СВЦЭМ!$B$39:$B$789,I$155)+'СЕТ СН'!$F$12</f>
        <v>148.04636184</v>
      </c>
      <c r="J164" s="36">
        <f>SUMIFS(СВЦЭМ!$E$39:$E$789,СВЦЭМ!$A$39:$A$789,$A164,СВЦЭМ!$B$39:$B$789,J$155)+'СЕТ СН'!$F$12</f>
        <v>149.52119404000001</v>
      </c>
      <c r="K164" s="36">
        <f>SUMIFS(СВЦЭМ!$E$39:$E$789,СВЦЭМ!$A$39:$A$789,$A164,СВЦЭМ!$B$39:$B$789,K$155)+'СЕТ СН'!$F$12</f>
        <v>148.18663710000001</v>
      </c>
      <c r="L164" s="36">
        <f>SUMIFS(СВЦЭМ!$E$39:$E$789,СВЦЭМ!$A$39:$A$789,$A164,СВЦЭМ!$B$39:$B$789,L$155)+'СЕТ СН'!$F$12</f>
        <v>147.6533431</v>
      </c>
      <c r="M164" s="36">
        <f>SUMIFS(СВЦЭМ!$E$39:$E$789,СВЦЭМ!$A$39:$A$789,$A164,СВЦЭМ!$B$39:$B$789,M$155)+'СЕТ СН'!$F$12</f>
        <v>149.46116121</v>
      </c>
      <c r="N164" s="36">
        <f>SUMIFS(СВЦЭМ!$E$39:$E$789,СВЦЭМ!$A$39:$A$789,$A164,СВЦЭМ!$B$39:$B$789,N$155)+'СЕТ СН'!$F$12</f>
        <v>148.83005559</v>
      </c>
      <c r="O164" s="36">
        <f>SUMIFS(СВЦЭМ!$E$39:$E$789,СВЦЭМ!$A$39:$A$789,$A164,СВЦЭМ!$B$39:$B$789,O$155)+'СЕТ СН'!$F$12</f>
        <v>149.6999529</v>
      </c>
      <c r="P164" s="36">
        <f>SUMIFS(СВЦЭМ!$E$39:$E$789,СВЦЭМ!$A$39:$A$789,$A164,СВЦЭМ!$B$39:$B$789,P$155)+'СЕТ СН'!$F$12</f>
        <v>150.26861672000001</v>
      </c>
      <c r="Q164" s="36">
        <f>SUMIFS(СВЦЭМ!$E$39:$E$789,СВЦЭМ!$A$39:$A$789,$A164,СВЦЭМ!$B$39:$B$789,Q$155)+'СЕТ СН'!$F$12</f>
        <v>150.56208466000001</v>
      </c>
      <c r="R164" s="36">
        <f>SUMIFS(СВЦЭМ!$E$39:$E$789,СВЦЭМ!$A$39:$A$789,$A164,СВЦЭМ!$B$39:$B$789,R$155)+'СЕТ СН'!$F$12</f>
        <v>149.31490233</v>
      </c>
      <c r="S164" s="36">
        <f>SUMIFS(СВЦЭМ!$E$39:$E$789,СВЦЭМ!$A$39:$A$789,$A164,СВЦЭМ!$B$39:$B$789,S$155)+'СЕТ СН'!$F$12</f>
        <v>146.44929680000001</v>
      </c>
      <c r="T164" s="36">
        <f>SUMIFS(СВЦЭМ!$E$39:$E$789,СВЦЭМ!$A$39:$A$789,$A164,СВЦЭМ!$B$39:$B$789,T$155)+'СЕТ СН'!$F$12</f>
        <v>144.44967505</v>
      </c>
      <c r="U164" s="36">
        <f>SUMIFS(СВЦЭМ!$E$39:$E$789,СВЦЭМ!$A$39:$A$789,$A164,СВЦЭМ!$B$39:$B$789,U$155)+'СЕТ СН'!$F$12</f>
        <v>144.96206187999999</v>
      </c>
      <c r="V164" s="36">
        <f>SUMIFS(СВЦЭМ!$E$39:$E$789,СВЦЭМ!$A$39:$A$789,$A164,СВЦЭМ!$B$39:$B$789,V$155)+'СЕТ СН'!$F$12</f>
        <v>147.18021021000001</v>
      </c>
      <c r="W164" s="36">
        <f>SUMIFS(СВЦЭМ!$E$39:$E$789,СВЦЭМ!$A$39:$A$789,$A164,СВЦЭМ!$B$39:$B$789,W$155)+'СЕТ СН'!$F$12</f>
        <v>148.54475275999999</v>
      </c>
      <c r="X164" s="36">
        <f>SUMIFS(СВЦЭМ!$E$39:$E$789,СВЦЭМ!$A$39:$A$789,$A164,СВЦЭМ!$B$39:$B$789,X$155)+'СЕТ СН'!$F$12</f>
        <v>148.96547462999999</v>
      </c>
      <c r="Y164" s="36">
        <f>SUMIFS(СВЦЭМ!$E$39:$E$789,СВЦЭМ!$A$39:$A$789,$A164,СВЦЭМ!$B$39:$B$789,Y$155)+'СЕТ СН'!$F$12</f>
        <v>148.37684261999999</v>
      </c>
    </row>
    <row r="165" spans="1:25" ht="15.75" x14ac:dyDescent="0.2">
      <c r="A165" s="35">
        <f t="shared" si="4"/>
        <v>45636</v>
      </c>
      <c r="B165" s="36">
        <f>SUMIFS(СВЦЭМ!$E$39:$E$789,СВЦЭМ!$A$39:$A$789,$A165,СВЦЭМ!$B$39:$B$789,B$155)+'СЕТ СН'!$F$12</f>
        <v>158.69101151000001</v>
      </c>
      <c r="C165" s="36">
        <f>SUMIFS(СВЦЭМ!$E$39:$E$789,СВЦЭМ!$A$39:$A$789,$A165,СВЦЭМ!$B$39:$B$789,C$155)+'СЕТ СН'!$F$12</f>
        <v>163.40703875</v>
      </c>
      <c r="D165" s="36">
        <f>SUMIFS(СВЦЭМ!$E$39:$E$789,СВЦЭМ!$A$39:$A$789,$A165,СВЦЭМ!$B$39:$B$789,D$155)+'СЕТ СН'!$F$12</f>
        <v>164.69087056000001</v>
      </c>
      <c r="E165" s="36">
        <f>SUMIFS(СВЦЭМ!$E$39:$E$789,СВЦЭМ!$A$39:$A$789,$A165,СВЦЭМ!$B$39:$B$789,E$155)+'СЕТ СН'!$F$12</f>
        <v>166.20684858000001</v>
      </c>
      <c r="F165" s="36">
        <f>SUMIFS(СВЦЭМ!$E$39:$E$789,СВЦЭМ!$A$39:$A$789,$A165,СВЦЭМ!$B$39:$B$789,F$155)+'СЕТ СН'!$F$12</f>
        <v>166.36858303</v>
      </c>
      <c r="G165" s="36">
        <f>SUMIFS(СВЦЭМ!$E$39:$E$789,СВЦЭМ!$A$39:$A$789,$A165,СВЦЭМ!$B$39:$B$789,G$155)+'СЕТ СН'!$F$12</f>
        <v>163.96166205</v>
      </c>
      <c r="H165" s="36">
        <f>SUMIFS(СВЦЭМ!$E$39:$E$789,СВЦЭМ!$A$39:$A$789,$A165,СВЦЭМ!$B$39:$B$789,H$155)+'СЕТ СН'!$F$12</f>
        <v>157.83363456000001</v>
      </c>
      <c r="I165" s="36">
        <f>SUMIFS(СВЦЭМ!$E$39:$E$789,СВЦЭМ!$A$39:$A$789,$A165,СВЦЭМ!$B$39:$B$789,I$155)+'СЕТ СН'!$F$12</f>
        <v>151.64480207</v>
      </c>
      <c r="J165" s="36">
        <f>SUMIFS(СВЦЭМ!$E$39:$E$789,СВЦЭМ!$A$39:$A$789,$A165,СВЦЭМ!$B$39:$B$789,J$155)+'СЕТ СН'!$F$12</f>
        <v>147.18159419</v>
      </c>
      <c r="K165" s="36">
        <f>SUMIFS(СВЦЭМ!$E$39:$E$789,СВЦЭМ!$A$39:$A$789,$A165,СВЦЭМ!$B$39:$B$789,K$155)+'СЕТ СН'!$F$12</f>
        <v>145.08567226</v>
      </c>
      <c r="L165" s="36">
        <f>SUMIFS(СВЦЭМ!$E$39:$E$789,СВЦЭМ!$A$39:$A$789,$A165,СВЦЭМ!$B$39:$B$789,L$155)+'СЕТ СН'!$F$12</f>
        <v>146.02049475999999</v>
      </c>
      <c r="M165" s="36">
        <f>SUMIFS(СВЦЭМ!$E$39:$E$789,СВЦЭМ!$A$39:$A$789,$A165,СВЦЭМ!$B$39:$B$789,M$155)+'СЕТ СН'!$F$12</f>
        <v>146.79566942</v>
      </c>
      <c r="N165" s="36">
        <f>SUMIFS(СВЦЭМ!$E$39:$E$789,СВЦЭМ!$A$39:$A$789,$A165,СВЦЭМ!$B$39:$B$789,N$155)+'СЕТ СН'!$F$12</f>
        <v>146.66984342000001</v>
      </c>
      <c r="O165" s="36">
        <f>SUMIFS(СВЦЭМ!$E$39:$E$789,СВЦЭМ!$A$39:$A$789,$A165,СВЦЭМ!$B$39:$B$789,O$155)+'СЕТ СН'!$F$12</f>
        <v>146.29465291</v>
      </c>
      <c r="P165" s="36">
        <f>SUMIFS(СВЦЭМ!$E$39:$E$789,СВЦЭМ!$A$39:$A$789,$A165,СВЦЭМ!$B$39:$B$789,P$155)+'СЕТ СН'!$F$12</f>
        <v>149.47424604</v>
      </c>
      <c r="Q165" s="36">
        <f>SUMIFS(СВЦЭМ!$E$39:$E$789,СВЦЭМ!$A$39:$A$789,$A165,СВЦЭМ!$B$39:$B$789,Q$155)+'СЕТ СН'!$F$12</f>
        <v>150.65332988</v>
      </c>
      <c r="R165" s="36">
        <f>SUMIFS(СВЦЭМ!$E$39:$E$789,СВЦЭМ!$A$39:$A$789,$A165,СВЦЭМ!$B$39:$B$789,R$155)+'СЕТ СН'!$F$12</f>
        <v>148.76340866000001</v>
      </c>
      <c r="S165" s="36">
        <f>SUMIFS(СВЦЭМ!$E$39:$E$789,СВЦЭМ!$A$39:$A$789,$A165,СВЦЭМ!$B$39:$B$789,S$155)+'СЕТ СН'!$F$12</f>
        <v>145.65738436999999</v>
      </c>
      <c r="T165" s="36">
        <f>SUMIFS(СВЦЭМ!$E$39:$E$789,СВЦЭМ!$A$39:$A$789,$A165,СВЦЭМ!$B$39:$B$789,T$155)+'СЕТ СН'!$F$12</f>
        <v>143.90080667000001</v>
      </c>
      <c r="U165" s="36">
        <f>SUMIFS(СВЦЭМ!$E$39:$E$789,СВЦЭМ!$A$39:$A$789,$A165,СВЦЭМ!$B$39:$B$789,U$155)+'СЕТ СН'!$F$12</f>
        <v>145.19899724000001</v>
      </c>
      <c r="V165" s="36">
        <f>SUMIFS(СВЦЭМ!$E$39:$E$789,СВЦЭМ!$A$39:$A$789,$A165,СВЦЭМ!$B$39:$B$789,V$155)+'СЕТ СН'!$F$12</f>
        <v>146.27629354999999</v>
      </c>
      <c r="W165" s="36">
        <f>SUMIFS(СВЦЭМ!$E$39:$E$789,СВЦЭМ!$A$39:$A$789,$A165,СВЦЭМ!$B$39:$B$789,W$155)+'СЕТ СН'!$F$12</f>
        <v>148.60749107000001</v>
      </c>
      <c r="X165" s="36">
        <f>SUMIFS(СВЦЭМ!$E$39:$E$789,СВЦЭМ!$A$39:$A$789,$A165,СВЦЭМ!$B$39:$B$789,X$155)+'СЕТ СН'!$F$12</f>
        <v>148.85488796000001</v>
      </c>
      <c r="Y165" s="36">
        <f>SUMIFS(СВЦЭМ!$E$39:$E$789,СВЦЭМ!$A$39:$A$789,$A165,СВЦЭМ!$B$39:$B$789,Y$155)+'СЕТ СН'!$F$12</f>
        <v>152.23647998999999</v>
      </c>
    </row>
    <row r="166" spans="1:25" ht="15.75" x14ac:dyDescent="0.2">
      <c r="A166" s="35">
        <f t="shared" si="4"/>
        <v>45637</v>
      </c>
      <c r="B166" s="36">
        <f>SUMIFS(СВЦЭМ!$E$39:$E$789,СВЦЭМ!$A$39:$A$789,$A166,СВЦЭМ!$B$39:$B$789,B$155)+'СЕТ СН'!$F$12</f>
        <v>151.86677603999999</v>
      </c>
      <c r="C166" s="36">
        <f>SUMIFS(СВЦЭМ!$E$39:$E$789,СВЦЭМ!$A$39:$A$789,$A166,СВЦЭМ!$B$39:$B$789,C$155)+'СЕТ СН'!$F$12</f>
        <v>160.14224823000001</v>
      </c>
      <c r="D166" s="36">
        <f>SUMIFS(СВЦЭМ!$E$39:$E$789,СВЦЭМ!$A$39:$A$789,$A166,СВЦЭМ!$B$39:$B$789,D$155)+'СЕТ СН'!$F$12</f>
        <v>163.72378626</v>
      </c>
      <c r="E166" s="36">
        <f>SUMIFS(СВЦЭМ!$E$39:$E$789,СВЦЭМ!$A$39:$A$789,$A166,СВЦЭМ!$B$39:$B$789,E$155)+'СЕТ СН'!$F$12</f>
        <v>164.69842754999999</v>
      </c>
      <c r="F166" s="36">
        <f>SUMIFS(СВЦЭМ!$E$39:$E$789,СВЦЭМ!$A$39:$A$789,$A166,СВЦЭМ!$B$39:$B$789,F$155)+'СЕТ СН'!$F$12</f>
        <v>165.70462646999999</v>
      </c>
      <c r="G166" s="36">
        <f>SUMIFS(СВЦЭМ!$E$39:$E$789,СВЦЭМ!$A$39:$A$789,$A166,СВЦЭМ!$B$39:$B$789,G$155)+'СЕТ СН'!$F$12</f>
        <v>163.21792120999999</v>
      </c>
      <c r="H166" s="36">
        <f>SUMIFS(СВЦЭМ!$E$39:$E$789,СВЦЭМ!$A$39:$A$789,$A166,СВЦЭМ!$B$39:$B$789,H$155)+'СЕТ СН'!$F$12</f>
        <v>159.16054251</v>
      </c>
      <c r="I166" s="36">
        <f>SUMIFS(СВЦЭМ!$E$39:$E$789,СВЦЭМ!$A$39:$A$789,$A166,СВЦЭМ!$B$39:$B$789,I$155)+'СЕТ СН'!$F$12</f>
        <v>153.55881386999999</v>
      </c>
      <c r="J166" s="36">
        <f>SUMIFS(СВЦЭМ!$E$39:$E$789,СВЦЭМ!$A$39:$A$789,$A166,СВЦЭМ!$B$39:$B$789,J$155)+'СЕТ СН'!$F$12</f>
        <v>150.03428253999999</v>
      </c>
      <c r="K166" s="36">
        <f>SUMIFS(СВЦЭМ!$E$39:$E$789,СВЦЭМ!$A$39:$A$789,$A166,СВЦЭМ!$B$39:$B$789,K$155)+'СЕТ СН'!$F$12</f>
        <v>148.65705944000001</v>
      </c>
      <c r="L166" s="36">
        <f>SUMIFS(СВЦЭМ!$E$39:$E$789,СВЦЭМ!$A$39:$A$789,$A166,СВЦЭМ!$B$39:$B$789,L$155)+'СЕТ СН'!$F$12</f>
        <v>148.58568792</v>
      </c>
      <c r="M166" s="36">
        <f>SUMIFS(СВЦЭМ!$E$39:$E$789,СВЦЭМ!$A$39:$A$789,$A166,СВЦЭМ!$B$39:$B$789,M$155)+'СЕТ СН'!$F$12</f>
        <v>150.64217249000001</v>
      </c>
      <c r="N166" s="36">
        <f>SUMIFS(СВЦЭМ!$E$39:$E$789,СВЦЭМ!$A$39:$A$789,$A166,СВЦЭМ!$B$39:$B$789,N$155)+'СЕТ СН'!$F$12</f>
        <v>152.28094293999999</v>
      </c>
      <c r="O166" s="36">
        <f>SUMIFS(СВЦЭМ!$E$39:$E$789,СВЦЭМ!$A$39:$A$789,$A166,СВЦЭМ!$B$39:$B$789,O$155)+'СЕТ СН'!$F$12</f>
        <v>154.71175135999999</v>
      </c>
      <c r="P166" s="36">
        <f>SUMIFS(СВЦЭМ!$E$39:$E$789,СВЦЭМ!$A$39:$A$789,$A166,СВЦЭМ!$B$39:$B$789,P$155)+'СЕТ СН'!$F$12</f>
        <v>157.08973778000001</v>
      </c>
      <c r="Q166" s="36">
        <f>SUMIFS(СВЦЭМ!$E$39:$E$789,СВЦЭМ!$A$39:$A$789,$A166,СВЦЭМ!$B$39:$B$789,Q$155)+'СЕТ СН'!$F$12</f>
        <v>159.85975246000001</v>
      </c>
      <c r="R166" s="36">
        <f>SUMIFS(СВЦЭМ!$E$39:$E$789,СВЦЭМ!$A$39:$A$789,$A166,СВЦЭМ!$B$39:$B$789,R$155)+'СЕТ СН'!$F$12</f>
        <v>158.75317290999999</v>
      </c>
      <c r="S166" s="36">
        <f>SUMIFS(СВЦЭМ!$E$39:$E$789,СВЦЭМ!$A$39:$A$789,$A166,СВЦЭМ!$B$39:$B$789,S$155)+'СЕТ СН'!$F$12</f>
        <v>155.85833757</v>
      </c>
      <c r="T166" s="36">
        <f>SUMIFS(СВЦЭМ!$E$39:$E$789,СВЦЭМ!$A$39:$A$789,$A166,СВЦЭМ!$B$39:$B$789,T$155)+'СЕТ СН'!$F$12</f>
        <v>152.02120384</v>
      </c>
      <c r="U166" s="36">
        <f>SUMIFS(СВЦЭМ!$E$39:$E$789,СВЦЭМ!$A$39:$A$789,$A166,СВЦЭМ!$B$39:$B$789,U$155)+'СЕТ СН'!$F$12</f>
        <v>150.77167458</v>
      </c>
      <c r="V166" s="36">
        <f>SUMIFS(СВЦЭМ!$E$39:$E$789,СВЦЭМ!$A$39:$A$789,$A166,СВЦЭМ!$B$39:$B$789,V$155)+'СЕТ СН'!$F$12</f>
        <v>150.27292796</v>
      </c>
      <c r="W166" s="36">
        <f>SUMIFS(СВЦЭМ!$E$39:$E$789,СВЦЭМ!$A$39:$A$789,$A166,СВЦЭМ!$B$39:$B$789,W$155)+'СЕТ СН'!$F$12</f>
        <v>151.42648958000001</v>
      </c>
      <c r="X166" s="36">
        <f>SUMIFS(СВЦЭМ!$E$39:$E$789,СВЦЭМ!$A$39:$A$789,$A166,СВЦЭМ!$B$39:$B$789,X$155)+'СЕТ СН'!$F$12</f>
        <v>153.86822677000001</v>
      </c>
      <c r="Y166" s="36">
        <f>SUMIFS(СВЦЭМ!$E$39:$E$789,СВЦЭМ!$A$39:$A$789,$A166,СВЦЭМ!$B$39:$B$789,Y$155)+'СЕТ СН'!$F$12</f>
        <v>157.80895597</v>
      </c>
    </row>
    <row r="167" spans="1:25" ht="15.75" x14ac:dyDescent="0.2">
      <c r="A167" s="35">
        <f t="shared" si="4"/>
        <v>45638</v>
      </c>
      <c r="B167" s="36">
        <f>SUMIFS(СВЦЭМ!$E$39:$E$789,СВЦЭМ!$A$39:$A$789,$A167,СВЦЭМ!$B$39:$B$789,B$155)+'СЕТ СН'!$F$12</f>
        <v>161.49462887999999</v>
      </c>
      <c r="C167" s="36">
        <f>SUMIFS(СВЦЭМ!$E$39:$E$789,СВЦЭМ!$A$39:$A$789,$A167,СВЦЭМ!$B$39:$B$789,C$155)+'СЕТ СН'!$F$12</f>
        <v>165.50939524</v>
      </c>
      <c r="D167" s="36">
        <f>SUMIFS(СВЦЭМ!$E$39:$E$789,СВЦЭМ!$A$39:$A$789,$A167,СВЦЭМ!$B$39:$B$789,D$155)+'СЕТ СН'!$F$12</f>
        <v>166.36324352</v>
      </c>
      <c r="E167" s="36">
        <f>SUMIFS(СВЦЭМ!$E$39:$E$789,СВЦЭМ!$A$39:$A$789,$A167,СВЦЭМ!$B$39:$B$789,E$155)+'СЕТ СН'!$F$12</f>
        <v>166.32073349000001</v>
      </c>
      <c r="F167" s="36">
        <f>SUMIFS(СВЦЭМ!$E$39:$E$789,СВЦЭМ!$A$39:$A$789,$A167,СВЦЭМ!$B$39:$B$789,F$155)+'СЕТ СН'!$F$12</f>
        <v>167.05591633</v>
      </c>
      <c r="G167" s="36">
        <f>SUMIFS(СВЦЭМ!$E$39:$E$789,СВЦЭМ!$A$39:$A$789,$A167,СВЦЭМ!$B$39:$B$789,G$155)+'СЕТ СН'!$F$12</f>
        <v>166.44122966</v>
      </c>
      <c r="H167" s="36">
        <f>SUMIFS(СВЦЭМ!$E$39:$E$789,СВЦЭМ!$A$39:$A$789,$A167,СВЦЭМ!$B$39:$B$789,H$155)+'СЕТ СН'!$F$12</f>
        <v>161.93504554</v>
      </c>
      <c r="I167" s="36">
        <f>SUMIFS(СВЦЭМ!$E$39:$E$789,СВЦЭМ!$A$39:$A$789,$A167,СВЦЭМ!$B$39:$B$789,I$155)+'СЕТ СН'!$F$12</f>
        <v>155.30119772</v>
      </c>
      <c r="J167" s="36">
        <f>SUMIFS(СВЦЭМ!$E$39:$E$789,СВЦЭМ!$A$39:$A$789,$A167,СВЦЭМ!$B$39:$B$789,J$155)+'СЕТ СН'!$F$12</f>
        <v>152.00006733000001</v>
      </c>
      <c r="K167" s="36">
        <f>SUMIFS(СВЦЭМ!$E$39:$E$789,СВЦЭМ!$A$39:$A$789,$A167,СВЦЭМ!$B$39:$B$789,K$155)+'СЕТ СН'!$F$12</f>
        <v>152.10399464</v>
      </c>
      <c r="L167" s="36">
        <f>SUMIFS(СВЦЭМ!$E$39:$E$789,СВЦЭМ!$A$39:$A$789,$A167,СВЦЭМ!$B$39:$B$789,L$155)+'СЕТ СН'!$F$12</f>
        <v>151.45534777</v>
      </c>
      <c r="M167" s="36">
        <f>SUMIFS(СВЦЭМ!$E$39:$E$789,СВЦЭМ!$A$39:$A$789,$A167,СВЦЭМ!$B$39:$B$789,M$155)+'СЕТ СН'!$F$12</f>
        <v>152.58749907000001</v>
      </c>
      <c r="N167" s="36">
        <f>SUMIFS(СВЦЭМ!$E$39:$E$789,СВЦЭМ!$A$39:$A$789,$A167,СВЦЭМ!$B$39:$B$789,N$155)+'СЕТ СН'!$F$12</f>
        <v>152.76870553000001</v>
      </c>
      <c r="O167" s="36">
        <f>SUMIFS(СВЦЭМ!$E$39:$E$789,СВЦЭМ!$A$39:$A$789,$A167,СВЦЭМ!$B$39:$B$789,O$155)+'СЕТ СН'!$F$12</f>
        <v>155.47806876000001</v>
      </c>
      <c r="P167" s="36">
        <f>SUMIFS(СВЦЭМ!$E$39:$E$789,СВЦЭМ!$A$39:$A$789,$A167,СВЦЭМ!$B$39:$B$789,P$155)+'СЕТ СН'!$F$12</f>
        <v>155.11780390999999</v>
      </c>
      <c r="Q167" s="36">
        <f>SUMIFS(СВЦЭМ!$E$39:$E$789,СВЦЭМ!$A$39:$A$789,$A167,СВЦЭМ!$B$39:$B$789,Q$155)+'СЕТ СН'!$F$12</f>
        <v>154.83239587</v>
      </c>
      <c r="R167" s="36">
        <f>SUMIFS(СВЦЭМ!$E$39:$E$789,СВЦЭМ!$A$39:$A$789,$A167,СВЦЭМ!$B$39:$B$789,R$155)+'СЕТ СН'!$F$12</f>
        <v>154.91142753</v>
      </c>
      <c r="S167" s="36">
        <f>SUMIFS(СВЦЭМ!$E$39:$E$789,СВЦЭМ!$A$39:$A$789,$A167,СВЦЭМ!$B$39:$B$789,S$155)+'СЕТ СН'!$F$12</f>
        <v>151.48382871999999</v>
      </c>
      <c r="T167" s="36">
        <f>SUMIFS(СВЦЭМ!$E$39:$E$789,СВЦЭМ!$A$39:$A$789,$A167,СВЦЭМ!$B$39:$B$789,T$155)+'СЕТ СН'!$F$12</f>
        <v>151.04311403</v>
      </c>
      <c r="U167" s="36">
        <f>SUMIFS(СВЦЭМ!$E$39:$E$789,СВЦЭМ!$A$39:$A$789,$A167,СВЦЭМ!$B$39:$B$789,U$155)+'СЕТ СН'!$F$12</f>
        <v>152.39874187999999</v>
      </c>
      <c r="V167" s="36">
        <f>SUMIFS(СВЦЭМ!$E$39:$E$789,СВЦЭМ!$A$39:$A$789,$A167,СВЦЭМ!$B$39:$B$789,V$155)+'СЕТ СН'!$F$12</f>
        <v>153.19008934999999</v>
      </c>
      <c r="W167" s="36">
        <f>SUMIFS(СВЦЭМ!$E$39:$E$789,СВЦЭМ!$A$39:$A$789,$A167,СВЦЭМ!$B$39:$B$789,W$155)+'СЕТ СН'!$F$12</f>
        <v>155.77172704</v>
      </c>
      <c r="X167" s="36">
        <f>SUMIFS(СВЦЭМ!$E$39:$E$789,СВЦЭМ!$A$39:$A$789,$A167,СВЦЭМ!$B$39:$B$789,X$155)+'СЕТ СН'!$F$12</f>
        <v>157.74386013</v>
      </c>
      <c r="Y167" s="36">
        <f>SUMIFS(СВЦЭМ!$E$39:$E$789,СВЦЭМ!$A$39:$A$789,$A167,СВЦЭМ!$B$39:$B$789,Y$155)+'СЕТ СН'!$F$12</f>
        <v>161.46318775</v>
      </c>
    </row>
    <row r="168" spans="1:25" ht="15.75" x14ac:dyDescent="0.2">
      <c r="A168" s="35">
        <f t="shared" si="4"/>
        <v>45639</v>
      </c>
      <c r="B168" s="36">
        <f>SUMIFS(СВЦЭМ!$E$39:$E$789,СВЦЭМ!$A$39:$A$789,$A168,СВЦЭМ!$B$39:$B$789,B$155)+'СЕТ СН'!$F$12</f>
        <v>165.79759319999999</v>
      </c>
      <c r="C168" s="36">
        <f>SUMIFS(СВЦЭМ!$E$39:$E$789,СВЦЭМ!$A$39:$A$789,$A168,СВЦЭМ!$B$39:$B$789,C$155)+'СЕТ СН'!$F$12</f>
        <v>170.01527927999999</v>
      </c>
      <c r="D168" s="36">
        <f>SUMIFS(СВЦЭМ!$E$39:$E$789,СВЦЭМ!$A$39:$A$789,$A168,СВЦЭМ!$B$39:$B$789,D$155)+'СЕТ СН'!$F$12</f>
        <v>172.79553859999999</v>
      </c>
      <c r="E168" s="36">
        <f>SUMIFS(СВЦЭМ!$E$39:$E$789,СВЦЭМ!$A$39:$A$789,$A168,СВЦЭМ!$B$39:$B$789,E$155)+'СЕТ СН'!$F$12</f>
        <v>172.27346949</v>
      </c>
      <c r="F168" s="36">
        <f>SUMIFS(СВЦЭМ!$E$39:$E$789,СВЦЭМ!$A$39:$A$789,$A168,СВЦЭМ!$B$39:$B$789,F$155)+'СЕТ СН'!$F$12</f>
        <v>170.97599191</v>
      </c>
      <c r="G168" s="36">
        <f>SUMIFS(СВЦЭМ!$E$39:$E$789,СВЦЭМ!$A$39:$A$789,$A168,СВЦЭМ!$B$39:$B$789,G$155)+'СЕТ СН'!$F$12</f>
        <v>168.19856436000001</v>
      </c>
      <c r="H168" s="36">
        <f>SUMIFS(СВЦЭМ!$E$39:$E$789,СВЦЭМ!$A$39:$A$789,$A168,СВЦЭМ!$B$39:$B$789,H$155)+'СЕТ СН'!$F$12</f>
        <v>162.3710634</v>
      </c>
      <c r="I168" s="36">
        <f>SUMIFS(СВЦЭМ!$E$39:$E$789,СВЦЭМ!$A$39:$A$789,$A168,СВЦЭМ!$B$39:$B$789,I$155)+'СЕТ СН'!$F$12</f>
        <v>156.09197485000001</v>
      </c>
      <c r="J168" s="36">
        <f>SUMIFS(СВЦЭМ!$E$39:$E$789,СВЦЭМ!$A$39:$A$789,$A168,СВЦЭМ!$B$39:$B$789,J$155)+'СЕТ СН'!$F$12</f>
        <v>152.52529537000001</v>
      </c>
      <c r="K168" s="36">
        <f>SUMIFS(СВЦЭМ!$E$39:$E$789,СВЦЭМ!$A$39:$A$789,$A168,СВЦЭМ!$B$39:$B$789,K$155)+'СЕТ СН'!$F$12</f>
        <v>151.06422122000001</v>
      </c>
      <c r="L168" s="36">
        <f>SUMIFS(СВЦЭМ!$E$39:$E$789,СВЦЭМ!$A$39:$A$789,$A168,СВЦЭМ!$B$39:$B$789,L$155)+'СЕТ СН'!$F$12</f>
        <v>150.29236581000001</v>
      </c>
      <c r="M168" s="36">
        <f>SUMIFS(СВЦЭМ!$E$39:$E$789,СВЦЭМ!$A$39:$A$789,$A168,СВЦЭМ!$B$39:$B$789,M$155)+'СЕТ СН'!$F$12</f>
        <v>151.78996358000001</v>
      </c>
      <c r="N168" s="36">
        <f>SUMIFS(СВЦЭМ!$E$39:$E$789,СВЦЭМ!$A$39:$A$789,$A168,СВЦЭМ!$B$39:$B$789,N$155)+'СЕТ СН'!$F$12</f>
        <v>150.98420289000001</v>
      </c>
      <c r="O168" s="36">
        <f>SUMIFS(СВЦЭМ!$E$39:$E$789,СВЦЭМ!$A$39:$A$789,$A168,СВЦЭМ!$B$39:$B$789,O$155)+'СЕТ СН'!$F$12</f>
        <v>151.91521698</v>
      </c>
      <c r="P168" s="36">
        <f>SUMIFS(СВЦЭМ!$E$39:$E$789,СВЦЭМ!$A$39:$A$789,$A168,СВЦЭМ!$B$39:$B$789,P$155)+'СЕТ СН'!$F$12</f>
        <v>152.83051921000001</v>
      </c>
      <c r="Q168" s="36">
        <f>SUMIFS(СВЦЭМ!$E$39:$E$789,СВЦЭМ!$A$39:$A$789,$A168,СВЦЭМ!$B$39:$B$789,Q$155)+'СЕТ СН'!$F$12</f>
        <v>153.01057800999999</v>
      </c>
      <c r="R168" s="36">
        <f>SUMIFS(СВЦЭМ!$E$39:$E$789,СВЦЭМ!$A$39:$A$789,$A168,СВЦЭМ!$B$39:$B$789,R$155)+'СЕТ СН'!$F$12</f>
        <v>150.88695104000001</v>
      </c>
      <c r="S168" s="36">
        <f>SUMIFS(СВЦЭМ!$E$39:$E$789,СВЦЭМ!$A$39:$A$789,$A168,СВЦЭМ!$B$39:$B$789,S$155)+'СЕТ СН'!$F$12</f>
        <v>149.99991488000001</v>
      </c>
      <c r="T168" s="36">
        <f>SUMIFS(СВЦЭМ!$E$39:$E$789,СВЦЭМ!$A$39:$A$789,$A168,СВЦЭМ!$B$39:$B$789,T$155)+'СЕТ СН'!$F$12</f>
        <v>149.05294549999999</v>
      </c>
      <c r="U168" s="36">
        <f>SUMIFS(СВЦЭМ!$E$39:$E$789,СВЦЭМ!$A$39:$A$789,$A168,СВЦЭМ!$B$39:$B$789,U$155)+'СЕТ СН'!$F$12</f>
        <v>150.01893203</v>
      </c>
      <c r="V168" s="36">
        <f>SUMIFS(СВЦЭМ!$E$39:$E$789,СВЦЭМ!$A$39:$A$789,$A168,СВЦЭМ!$B$39:$B$789,V$155)+'СЕТ СН'!$F$12</f>
        <v>151.3923326</v>
      </c>
      <c r="W168" s="36">
        <f>SUMIFS(СВЦЭМ!$E$39:$E$789,СВЦЭМ!$A$39:$A$789,$A168,СВЦЭМ!$B$39:$B$789,W$155)+'СЕТ СН'!$F$12</f>
        <v>152.1681088</v>
      </c>
      <c r="X168" s="36">
        <f>SUMIFS(СВЦЭМ!$E$39:$E$789,СВЦЭМ!$A$39:$A$789,$A168,СВЦЭМ!$B$39:$B$789,X$155)+'СЕТ СН'!$F$12</f>
        <v>155.68124589999999</v>
      </c>
      <c r="Y168" s="36">
        <f>SUMIFS(СВЦЭМ!$E$39:$E$789,СВЦЭМ!$A$39:$A$789,$A168,СВЦЭМ!$B$39:$B$789,Y$155)+'СЕТ СН'!$F$12</f>
        <v>158.03564122</v>
      </c>
    </row>
    <row r="169" spans="1:25" ht="15.75" x14ac:dyDescent="0.2">
      <c r="A169" s="35">
        <f t="shared" si="4"/>
        <v>45640</v>
      </c>
      <c r="B169" s="36">
        <f>SUMIFS(СВЦЭМ!$E$39:$E$789,СВЦЭМ!$A$39:$A$789,$A169,СВЦЭМ!$B$39:$B$789,B$155)+'СЕТ СН'!$F$12</f>
        <v>165.04593577</v>
      </c>
      <c r="C169" s="36">
        <f>SUMIFS(СВЦЭМ!$E$39:$E$789,СВЦЭМ!$A$39:$A$789,$A169,СВЦЭМ!$B$39:$B$789,C$155)+'СЕТ СН'!$F$12</f>
        <v>168.09908528</v>
      </c>
      <c r="D169" s="36">
        <f>SUMIFS(СВЦЭМ!$E$39:$E$789,СВЦЭМ!$A$39:$A$789,$A169,СВЦЭМ!$B$39:$B$789,D$155)+'СЕТ СН'!$F$12</f>
        <v>168.86132469</v>
      </c>
      <c r="E169" s="36">
        <f>SUMIFS(СВЦЭМ!$E$39:$E$789,СВЦЭМ!$A$39:$A$789,$A169,СВЦЭМ!$B$39:$B$789,E$155)+'СЕТ СН'!$F$12</f>
        <v>170.8571379</v>
      </c>
      <c r="F169" s="36">
        <f>SUMIFS(СВЦЭМ!$E$39:$E$789,СВЦЭМ!$A$39:$A$789,$A169,СВЦЭМ!$B$39:$B$789,F$155)+'СЕТ СН'!$F$12</f>
        <v>170.88113390999999</v>
      </c>
      <c r="G169" s="36">
        <f>SUMIFS(СВЦЭМ!$E$39:$E$789,СВЦЭМ!$A$39:$A$789,$A169,СВЦЭМ!$B$39:$B$789,G$155)+'СЕТ СН'!$F$12</f>
        <v>169.55664397999999</v>
      </c>
      <c r="H169" s="36">
        <f>SUMIFS(СВЦЭМ!$E$39:$E$789,СВЦЭМ!$A$39:$A$789,$A169,СВЦЭМ!$B$39:$B$789,H$155)+'СЕТ СН'!$F$12</f>
        <v>168.76246549999999</v>
      </c>
      <c r="I169" s="36">
        <f>SUMIFS(СВЦЭМ!$E$39:$E$789,СВЦЭМ!$A$39:$A$789,$A169,СВЦЭМ!$B$39:$B$789,I$155)+'СЕТ СН'!$F$12</f>
        <v>165.81369461</v>
      </c>
      <c r="J169" s="36">
        <f>SUMIFS(СВЦЭМ!$E$39:$E$789,СВЦЭМ!$A$39:$A$789,$A169,СВЦЭМ!$B$39:$B$789,J$155)+'СЕТ СН'!$F$12</f>
        <v>160.03392289000001</v>
      </c>
      <c r="K169" s="36">
        <f>SUMIFS(СВЦЭМ!$E$39:$E$789,СВЦЭМ!$A$39:$A$789,$A169,СВЦЭМ!$B$39:$B$789,K$155)+'СЕТ СН'!$F$12</f>
        <v>150.90246956999999</v>
      </c>
      <c r="L169" s="36">
        <f>SUMIFS(СВЦЭМ!$E$39:$E$789,СВЦЭМ!$A$39:$A$789,$A169,СВЦЭМ!$B$39:$B$789,L$155)+'СЕТ СН'!$F$12</f>
        <v>148.95424192999999</v>
      </c>
      <c r="M169" s="36">
        <f>SUMIFS(СВЦЭМ!$E$39:$E$789,СВЦЭМ!$A$39:$A$789,$A169,СВЦЭМ!$B$39:$B$789,M$155)+'СЕТ СН'!$F$12</f>
        <v>150.46657597999999</v>
      </c>
      <c r="N169" s="36">
        <f>SUMIFS(СВЦЭМ!$E$39:$E$789,СВЦЭМ!$A$39:$A$789,$A169,СВЦЭМ!$B$39:$B$789,N$155)+'СЕТ СН'!$F$12</f>
        <v>150.62248256000001</v>
      </c>
      <c r="O169" s="36">
        <f>SUMIFS(СВЦЭМ!$E$39:$E$789,СВЦЭМ!$A$39:$A$789,$A169,СВЦЭМ!$B$39:$B$789,O$155)+'СЕТ СН'!$F$12</f>
        <v>151.01628785</v>
      </c>
      <c r="P169" s="36">
        <f>SUMIFS(СВЦЭМ!$E$39:$E$789,СВЦЭМ!$A$39:$A$789,$A169,СВЦЭМ!$B$39:$B$789,P$155)+'СЕТ СН'!$F$12</f>
        <v>151.10180858999999</v>
      </c>
      <c r="Q169" s="36">
        <f>SUMIFS(СВЦЭМ!$E$39:$E$789,СВЦЭМ!$A$39:$A$789,$A169,СВЦЭМ!$B$39:$B$789,Q$155)+'СЕТ СН'!$F$12</f>
        <v>154.0644829</v>
      </c>
      <c r="R169" s="36">
        <f>SUMIFS(СВЦЭМ!$E$39:$E$789,СВЦЭМ!$A$39:$A$789,$A169,СВЦЭМ!$B$39:$B$789,R$155)+'СЕТ СН'!$F$12</f>
        <v>153.86120954</v>
      </c>
      <c r="S169" s="36">
        <f>SUMIFS(СВЦЭМ!$E$39:$E$789,СВЦЭМ!$A$39:$A$789,$A169,СВЦЭМ!$B$39:$B$789,S$155)+'СЕТ СН'!$F$12</f>
        <v>149.96754257000001</v>
      </c>
      <c r="T169" s="36">
        <f>SUMIFS(СВЦЭМ!$E$39:$E$789,СВЦЭМ!$A$39:$A$789,$A169,СВЦЭМ!$B$39:$B$789,T$155)+'СЕТ СН'!$F$12</f>
        <v>147.80126813000001</v>
      </c>
      <c r="U169" s="36">
        <f>SUMIFS(СВЦЭМ!$E$39:$E$789,СВЦЭМ!$A$39:$A$789,$A169,СВЦЭМ!$B$39:$B$789,U$155)+'СЕТ СН'!$F$12</f>
        <v>148.73734307999999</v>
      </c>
      <c r="V169" s="36">
        <f>SUMIFS(СВЦЭМ!$E$39:$E$789,СВЦЭМ!$A$39:$A$789,$A169,СВЦЭМ!$B$39:$B$789,V$155)+'СЕТ СН'!$F$12</f>
        <v>153.62337957</v>
      </c>
      <c r="W169" s="36">
        <f>SUMIFS(СВЦЭМ!$E$39:$E$789,СВЦЭМ!$A$39:$A$789,$A169,СВЦЭМ!$B$39:$B$789,W$155)+'СЕТ СН'!$F$12</f>
        <v>155.72896989</v>
      </c>
      <c r="X169" s="36">
        <f>SUMIFS(СВЦЭМ!$E$39:$E$789,СВЦЭМ!$A$39:$A$789,$A169,СВЦЭМ!$B$39:$B$789,X$155)+'СЕТ СН'!$F$12</f>
        <v>157.71412063</v>
      </c>
      <c r="Y169" s="36">
        <f>SUMIFS(СВЦЭМ!$E$39:$E$789,СВЦЭМ!$A$39:$A$789,$A169,СВЦЭМ!$B$39:$B$789,Y$155)+'СЕТ СН'!$F$12</f>
        <v>161.61252073</v>
      </c>
    </row>
    <row r="170" spans="1:25" ht="15.75" x14ac:dyDescent="0.2">
      <c r="A170" s="35">
        <f t="shared" si="4"/>
        <v>45641</v>
      </c>
      <c r="B170" s="36">
        <f>SUMIFS(СВЦЭМ!$E$39:$E$789,СВЦЭМ!$A$39:$A$789,$A170,СВЦЭМ!$B$39:$B$789,B$155)+'СЕТ СН'!$F$12</f>
        <v>161.46258037000001</v>
      </c>
      <c r="C170" s="36">
        <f>SUMIFS(СВЦЭМ!$E$39:$E$789,СВЦЭМ!$A$39:$A$789,$A170,СВЦЭМ!$B$39:$B$789,C$155)+'СЕТ СН'!$F$12</f>
        <v>162.04059470000001</v>
      </c>
      <c r="D170" s="36">
        <f>SUMIFS(СВЦЭМ!$E$39:$E$789,СВЦЭМ!$A$39:$A$789,$A170,СВЦЭМ!$B$39:$B$789,D$155)+'СЕТ СН'!$F$12</f>
        <v>165.17549679000001</v>
      </c>
      <c r="E170" s="36">
        <f>SUMIFS(СВЦЭМ!$E$39:$E$789,СВЦЭМ!$A$39:$A$789,$A170,СВЦЭМ!$B$39:$B$789,E$155)+'СЕТ СН'!$F$12</f>
        <v>166.0966569</v>
      </c>
      <c r="F170" s="36">
        <f>SUMIFS(СВЦЭМ!$E$39:$E$789,СВЦЭМ!$A$39:$A$789,$A170,СВЦЭМ!$B$39:$B$789,F$155)+'СЕТ СН'!$F$12</f>
        <v>166.73365106</v>
      </c>
      <c r="G170" s="36">
        <f>SUMIFS(СВЦЭМ!$E$39:$E$789,СВЦЭМ!$A$39:$A$789,$A170,СВЦЭМ!$B$39:$B$789,G$155)+'СЕТ СН'!$F$12</f>
        <v>165.33679362999999</v>
      </c>
      <c r="H170" s="36">
        <f>SUMIFS(СВЦЭМ!$E$39:$E$789,СВЦЭМ!$A$39:$A$789,$A170,СВЦЭМ!$B$39:$B$789,H$155)+'СЕТ СН'!$F$12</f>
        <v>163.87267901000001</v>
      </c>
      <c r="I170" s="36">
        <f>SUMIFS(СВЦЭМ!$E$39:$E$789,СВЦЭМ!$A$39:$A$789,$A170,СВЦЭМ!$B$39:$B$789,I$155)+'СЕТ СН'!$F$12</f>
        <v>164.51854274999999</v>
      </c>
      <c r="J170" s="36">
        <f>SUMIFS(СВЦЭМ!$E$39:$E$789,СВЦЭМ!$A$39:$A$789,$A170,СВЦЭМ!$B$39:$B$789,J$155)+'СЕТ СН'!$F$12</f>
        <v>158.35515326000001</v>
      </c>
      <c r="K170" s="36">
        <f>SUMIFS(СВЦЭМ!$E$39:$E$789,СВЦЭМ!$A$39:$A$789,$A170,СВЦЭМ!$B$39:$B$789,K$155)+'СЕТ СН'!$F$12</f>
        <v>151.82296854000001</v>
      </c>
      <c r="L170" s="36">
        <f>SUMIFS(СВЦЭМ!$E$39:$E$789,СВЦЭМ!$A$39:$A$789,$A170,СВЦЭМ!$B$39:$B$789,L$155)+'СЕТ СН'!$F$12</f>
        <v>149.27691062</v>
      </c>
      <c r="M170" s="36">
        <f>SUMIFS(СВЦЭМ!$E$39:$E$789,СВЦЭМ!$A$39:$A$789,$A170,СВЦЭМ!$B$39:$B$789,M$155)+'СЕТ СН'!$F$12</f>
        <v>150.25999322999999</v>
      </c>
      <c r="N170" s="36">
        <f>SUMIFS(СВЦЭМ!$E$39:$E$789,СВЦЭМ!$A$39:$A$789,$A170,СВЦЭМ!$B$39:$B$789,N$155)+'СЕТ СН'!$F$12</f>
        <v>153.21990835</v>
      </c>
      <c r="O170" s="36">
        <f>SUMIFS(СВЦЭМ!$E$39:$E$789,СВЦЭМ!$A$39:$A$789,$A170,СВЦЭМ!$B$39:$B$789,O$155)+'СЕТ СН'!$F$12</f>
        <v>154.59726099</v>
      </c>
      <c r="P170" s="36">
        <f>SUMIFS(СВЦЭМ!$E$39:$E$789,СВЦЭМ!$A$39:$A$789,$A170,СВЦЭМ!$B$39:$B$789,P$155)+'СЕТ СН'!$F$12</f>
        <v>156.49095835</v>
      </c>
      <c r="Q170" s="36">
        <f>SUMIFS(СВЦЭМ!$E$39:$E$789,СВЦЭМ!$A$39:$A$789,$A170,СВЦЭМ!$B$39:$B$789,Q$155)+'СЕТ СН'!$F$12</f>
        <v>157.94329042999999</v>
      </c>
      <c r="R170" s="36">
        <f>SUMIFS(СВЦЭМ!$E$39:$E$789,СВЦЭМ!$A$39:$A$789,$A170,СВЦЭМ!$B$39:$B$789,R$155)+'СЕТ СН'!$F$12</f>
        <v>157.00249997</v>
      </c>
      <c r="S170" s="36">
        <f>SUMIFS(СВЦЭМ!$E$39:$E$789,СВЦЭМ!$A$39:$A$789,$A170,СВЦЭМ!$B$39:$B$789,S$155)+'СЕТ СН'!$F$12</f>
        <v>151.91417756999999</v>
      </c>
      <c r="T170" s="36">
        <f>SUMIFS(СВЦЭМ!$E$39:$E$789,СВЦЭМ!$A$39:$A$789,$A170,СВЦЭМ!$B$39:$B$789,T$155)+'СЕТ СН'!$F$12</f>
        <v>150.01783766</v>
      </c>
      <c r="U170" s="36">
        <f>SUMIFS(СВЦЭМ!$E$39:$E$789,СВЦЭМ!$A$39:$A$789,$A170,СВЦЭМ!$B$39:$B$789,U$155)+'СЕТ СН'!$F$12</f>
        <v>151.16445392</v>
      </c>
      <c r="V170" s="36">
        <f>SUMIFS(СВЦЭМ!$E$39:$E$789,СВЦЭМ!$A$39:$A$789,$A170,СВЦЭМ!$B$39:$B$789,V$155)+'СЕТ СН'!$F$12</f>
        <v>152.20441267000001</v>
      </c>
      <c r="W170" s="36">
        <f>SUMIFS(СВЦЭМ!$E$39:$E$789,СВЦЭМ!$A$39:$A$789,$A170,СВЦЭМ!$B$39:$B$789,W$155)+'СЕТ СН'!$F$12</f>
        <v>153.32042919</v>
      </c>
      <c r="X170" s="36">
        <f>SUMIFS(СВЦЭМ!$E$39:$E$789,СВЦЭМ!$A$39:$A$789,$A170,СВЦЭМ!$B$39:$B$789,X$155)+'СЕТ СН'!$F$12</f>
        <v>157.83653959</v>
      </c>
      <c r="Y170" s="36">
        <f>SUMIFS(СВЦЭМ!$E$39:$E$789,СВЦЭМ!$A$39:$A$789,$A170,СВЦЭМ!$B$39:$B$789,Y$155)+'СЕТ СН'!$F$12</f>
        <v>160.22884783000001</v>
      </c>
    </row>
    <row r="171" spans="1:25" ht="15.75" x14ac:dyDescent="0.2">
      <c r="A171" s="35">
        <f t="shared" si="4"/>
        <v>45642</v>
      </c>
      <c r="B171" s="36">
        <f>SUMIFS(СВЦЭМ!$E$39:$E$789,СВЦЭМ!$A$39:$A$789,$A171,СВЦЭМ!$B$39:$B$789,B$155)+'СЕТ СН'!$F$12</f>
        <v>154.2271428</v>
      </c>
      <c r="C171" s="36">
        <f>SUMIFS(СВЦЭМ!$E$39:$E$789,СВЦЭМ!$A$39:$A$789,$A171,СВЦЭМ!$B$39:$B$789,C$155)+'СЕТ СН'!$F$12</f>
        <v>157.34498801000001</v>
      </c>
      <c r="D171" s="36">
        <f>SUMIFS(СВЦЭМ!$E$39:$E$789,СВЦЭМ!$A$39:$A$789,$A171,СВЦЭМ!$B$39:$B$789,D$155)+'СЕТ СН'!$F$12</f>
        <v>158.49028355999999</v>
      </c>
      <c r="E171" s="36">
        <f>SUMIFS(СВЦЭМ!$E$39:$E$789,СВЦЭМ!$A$39:$A$789,$A171,СВЦЭМ!$B$39:$B$789,E$155)+'СЕТ СН'!$F$12</f>
        <v>159.39508973</v>
      </c>
      <c r="F171" s="36">
        <f>SUMIFS(СВЦЭМ!$E$39:$E$789,СВЦЭМ!$A$39:$A$789,$A171,СВЦЭМ!$B$39:$B$789,F$155)+'СЕТ СН'!$F$12</f>
        <v>158.62743429</v>
      </c>
      <c r="G171" s="36">
        <f>SUMIFS(СВЦЭМ!$E$39:$E$789,СВЦЭМ!$A$39:$A$789,$A171,СВЦЭМ!$B$39:$B$789,G$155)+'СЕТ СН'!$F$12</f>
        <v>156.08110832</v>
      </c>
      <c r="H171" s="36">
        <f>SUMIFS(СВЦЭМ!$E$39:$E$789,СВЦЭМ!$A$39:$A$789,$A171,СВЦЭМ!$B$39:$B$789,H$155)+'СЕТ СН'!$F$12</f>
        <v>155.98641542999999</v>
      </c>
      <c r="I171" s="36">
        <f>SUMIFS(СВЦЭМ!$E$39:$E$789,СВЦЭМ!$A$39:$A$789,$A171,СВЦЭМ!$B$39:$B$789,I$155)+'СЕТ СН'!$F$12</f>
        <v>150.97580249999999</v>
      </c>
      <c r="J171" s="36">
        <f>SUMIFS(СВЦЭМ!$E$39:$E$789,СВЦЭМ!$A$39:$A$789,$A171,СВЦЭМ!$B$39:$B$789,J$155)+'СЕТ СН'!$F$12</f>
        <v>151.22079024000001</v>
      </c>
      <c r="K171" s="36">
        <f>SUMIFS(СВЦЭМ!$E$39:$E$789,СВЦЭМ!$A$39:$A$789,$A171,СВЦЭМ!$B$39:$B$789,K$155)+'СЕТ СН'!$F$12</f>
        <v>150.44768955999999</v>
      </c>
      <c r="L171" s="36">
        <f>SUMIFS(СВЦЭМ!$E$39:$E$789,СВЦЭМ!$A$39:$A$789,$A171,СВЦЭМ!$B$39:$B$789,L$155)+'СЕТ СН'!$F$12</f>
        <v>149.50865506</v>
      </c>
      <c r="M171" s="36">
        <f>SUMIFS(СВЦЭМ!$E$39:$E$789,СВЦЭМ!$A$39:$A$789,$A171,СВЦЭМ!$B$39:$B$789,M$155)+'СЕТ СН'!$F$12</f>
        <v>150.84158287</v>
      </c>
      <c r="N171" s="36">
        <f>SUMIFS(СВЦЭМ!$E$39:$E$789,СВЦЭМ!$A$39:$A$789,$A171,СВЦЭМ!$B$39:$B$789,N$155)+'СЕТ СН'!$F$12</f>
        <v>149.95429507</v>
      </c>
      <c r="O171" s="36">
        <f>SUMIFS(СВЦЭМ!$E$39:$E$789,СВЦЭМ!$A$39:$A$789,$A171,СВЦЭМ!$B$39:$B$789,O$155)+'СЕТ СН'!$F$12</f>
        <v>151.55952209</v>
      </c>
      <c r="P171" s="36">
        <f>SUMIFS(СВЦЭМ!$E$39:$E$789,СВЦЭМ!$A$39:$A$789,$A171,СВЦЭМ!$B$39:$B$789,P$155)+'СЕТ СН'!$F$12</f>
        <v>152.39912828999999</v>
      </c>
      <c r="Q171" s="36">
        <f>SUMIFS(СВЦЭМ!$E$39:$E$789,СВЦЭМ!$A$39:$A$789,$A171,СВЦЭМ!$B$39:$B$789,Q$155)+'СЕТ СН'!$F$12</f>
        <v>153.50780782000001</v>
      </c>
      <c r="R171" s="36">
        <f>SUMIFS(СВЦЭМ!$E$39:$E$789,СВЦЭМ!$A$39:$A$789,$A171,СВЦЭМ!$B$39:$B$789,R$155)+'СЕТ СН'!$F$12</f>
        <v>152.22179159999999</v>
      </c>
      <c r="S171" s="36">
        <f>SUMIFS(СВЦЭМ!$E$39:$E$789,СВЦЭМ!$A$39:$A$789,$A171,СВЦЭМ!$B$39:$B$789,S$155)+'СЕТ СН'!$F$12</f>
        <v>148.52235676999999</v>
      </c>
      <c r="T171" s="36">
        <f>SUMIFS(СВЦЭМ!$E$39:$E$789,СВЦЭМ!$A$39:$A$789,$A171,СВЦЭМ!$B$39:$B$789,T$155)+'СЕТ СН'!$F$12</f>
        <v>148.69668279999999</v>
      </c>
      <c r="U171" s="36">
        <f>SUMIFS(СВЦЭМ!$E$39:$E$789,СВЦЭМ!$A$39:$A$789,$A171,СВЦЭМ!$B$39:$B$789,U$155)+'СЕТ СН'!$F$12</f>
        <v>148.85406811999999</v>
      </c>
      <c r="V171" s="36">
        <f>SUMIFS(СВЦЭМ!$E$39:$E$789,СВЦЭМ!$A$39:$A$789,$A171,СВЦЭМ!$B$39:$B$789,V$155)+'СЕТ СН'!$F$12</f>
        <v>150.47936985999999</v>
      </c>
      <c r="W171" s="36">
        <f>SUMIFS(СВЦЭМ!$E$39:$E$789,СВЦЭМ!$A$39:$A$789,$A171,СВЦЭМ!$B$39:$B$789,W$155)+'СЕТ СН'!$F$12</f>
        <v>152.54161539</v>
      </c>
      <c r="X171" s="36">
        <f>SUMIFS(СВЦЭМ!$E$39:$E$789,СВЦЭМ!$A$39:$A$789,$A171,СВЦЭМ!$B$39:$B$789,X$155)+'СЕТ СН'!$F$12</f>
        <v>155.29340292000001</v>
      </c>
      <c r="Y171" s="36">
        <f>SUMIFS(СВЦЭМ!$E$39:$E$789,СВЦЭМ!$A$39:$A$789,$A171,СВЦЭМ!$B$39:$B$789,Y$155)+'СЕТ СН'!$F$12</f>
        <v>158.61783159999999</v>
      </c>
    </row>
    <row r="172" spans="1:25" ht="15.75" x14ac:dyDescent="0.2">
      <c r="A172" s="35">
        <f t="shared" si="4"/>
        <v>45643</v>
      </c>
      <c r="B172" s="36">
        <f>SUMIFS(СВЦЭМ!$E$39:$E$789,СВЦЭМ!$A$39:$A$789,$A172,СВЦЭМ!$B$39:$B$789,B$155)+'СЕТ СН'!$F$12</f>
        <v>171.20946434000001</v>
      </c>
      <c r="C172" s="36">
        <f>SUMIFS(СВЦЭМ!$E$39:$E$789,СВЦЭМ!$A$39:$A$789,$A172,СВЦЭМ!$B$39:$B$789,C$155)+'СЕТ СН'!$F$12</f>
        <v>176.01931273</v>
      </c>
      <c r="D172" s="36">
        <f>SUMIFS(СВЦЭМ!$E$39:$E$789,СВЦЭМ!$A$39:$A$789,$A172,СВЦЭМ!$B$39:$B$789,D$155)+'СЕТ СН'!$F$12</f>
        <v>179.81996244999999</v>
      </c>
      <c r="E172" s="36">
        <f>SUMIFS(СВЦЭМ!$E$39:$E$789,СВЦЭМ!$A$39:$A$789,$A172,СВЦЭМ!$B$39:$B$789,E$155)+'СЕТ СН'!$F$12</f>
        <v>182.09202592</v>
      </c>
      <c r="F172" s="36">
        <f>SUMIFS(СВЦЭМ!$E$39:$E$789,СВЦЭМ!$A$39:$A$789,$A172,СВЦЭМ!$B$39:$B$789,F$155)+'СЕТ СН'!$F$12</f>
        <v>183.46864977999999</v>
      </c>
      <c r="G172" s="36">
        <f>SUMIFS(СВЦЭМ!$E$39:$E$789,СВЦЭМ!$A$39:$A$789,$A172,СВЦЭМ!$B$39:$B$789,G$155)+'СЕТ СН'!$F$12</f>
        <v>184.78751482999999</v>
      </c>
      <c r="H172" s="36">
        <f>SUMIFS(СВЦЭМ!$E$39:$E$789,СВЦЭМ!$A$39:$A$789,$A172,СВЦЭМ!$B$39:$B$789,H$155)+'СЕТ СН'!$F$12</f>
        <v>178.20991907999999</v>
      </c>
      <c r="I172" s="36">
        <f>SUMIFS(СВЦЭМ!$E$39:$E$789,СВЦЭМ!$A$39:$A$789,$A172,СВЦЭМ!$B$39:$B$789,I$155)+'СЕТ СН'!$F$12</f>
        <v>171.00992608000001</v>
      </c>
      <c r="J172" s="36">
        <f>SUMIFS(СВЦЭМ!$E$39:$E$789,СВЦЭМ!$A$39:$A$789,$A172,СВЦЭМ!$B$39:$B$789,J$155)+'СЕТ СН'!$F$12</f>
        <v>167.88514423999999</v>
      </c>
      <c r="K172" s="36">
        <f>SUMIFS(СВЦЭМ!$E$39:$E$789,СВЦЭМ!$A$39:$A$789,$A172,СВЦЭМ!$B$39:$B$789,K$155)+'СЕТ СН'!$F$12</f>
        <v>162.94447389000001</v>
      </c>
      <c r="L172" s="36">
        <f>SUMIFS(СВЦЭМ!$E$39:$E$789,СВЦЭМ!$A$39:$A$789,$A172,СВЦЭМ!$B$39:$B$789,L$155)+'СЕТ СН'!$F$12</f>
        <v>160.82336595000001</v>
      </c>
      <c r="M172" s="36">
        <f>SUMIFS(СВЦЭМ!$E$39:$E$789,СВЦЭМ!$A$39:$A$789,$A172,СВЦЭМ!$B$39:$B$789,M$155)+'СЕТ СН'!$F$12</f>
        <v>161.76533957000001</v>
      </c>
      <c r="N172" s="36">
        <f>SUMIFS(СВЦЭМ!$E$39:$E$789,СВЦЭМ!$A$39:$A$789,$A172,СВЦЭМ!$B$39:$B$789,N$155)+'СЕТ СН'!$F$12</f>
        <v>163.35009479000001</v>
      </c>
      <c r="O172" s="36">
        <f>SUMIFS(СВЦЭМ!$E$39:$E$789,СВЦЭМ!$A$39:$A$789,$A172,СВЦЭМ!$B$39:$B$789,O$155)+'СЕТ СН'!$F$12</f>
        <v>163.54019288000001</v>
      </c>
      <c r="P172" s="36">
        <f>SUMIFS(СВЦЭМ!$E$39:$E$789,СВЦЭМ!$A$39:$A$789,$A172,СВЦЭМ!$B$39:$B$789,P$155)+'СЕТ СН'!$F$12</f>
        <v>163.71993341999999</v>
      </c>
      <c r="Q172" s="36">
        <f>SUMIFS(СВЦЭМ!$E$39:$E$789,СВЦЭМ!$A$39:$A$789,$A172,СВЦЭМ!$B$39:$B$789,Q$155)+'СЕТ СН'!$F$12</f>
        <v>165.02710432000001</v>
      </c>
      <c r="R172" s="36">
        <f>SUMIFS(СВЦЭМ!$E$39:$E$789,СВЦЭМ!$A$39:$A$789,$A172,СВЦЭМ!$B$39:$B$789,R$155)+'СЕТ СН'!$F$12</f>
        <v>164.36840884</v>
      </c>
      <c r="S172" s="36">
        <f>SUMIFS(СВЦЭМ!$E$39:$E$789,СВЦЭМ!$A$39:$A$789,$A172,СВЦЭМ!$B$39:$B$789,S$155)+'СЕТ СН'!$F$12</f>
        <v>161.76554271000001</v>
      </c>
      <c r="T172" s="36">
        <f>SUMIFS(СВЦЭМ!$E$39:$E$789,СВЦЭМ!$A$39:$A$789,$A172,СВЦЭМ!$B$39:$B$789,T$155)+'СЕТ СН'!$F$12</f>
        <v>165.50431449999999</v>
      </c>
      <c r="U172" s="36">
        <f>SUMIFS(СВЦЭМ!$E$39:$E$789,СВЦЭМ!$A$39:$A$789,$A172,СВЦЭМ!$B$39:$B$789,U$155)+'СЕТ СН'!$F$12</f>
        <v>165.17804099</v>
      </c>
      <c r="V172" s="36">
        <f>SUMIFS(СВЦЭМ!$E$39:$E$789,СВЦЭМ!$A$39:$A$789,$A172,СВЦЭМ!$B$39:$B$789,V$155)+'СЕТ СН'!$F$12</f>
        <v>170.20320778999999</v>
      </c>
      <c r="W172" s="36">
        <f>SUMIFS(СВЦЭМ!$E$39:$E$789,СВЦЭМ!$A$39:$A$789,$A172,СВЦЭМ!$B$39:$B$789,W$155)+'СЕТ СН'!$F$12</f>
        <v>172.42857305000001</v>
      </c>
      <c r="X172" s="36">
        <f>SUMIFS(СВЦЭМ!$E$39:$E$789,СВЦЭМ!$A$39:$A$789,$A172,СВЦЭМ!$B$39:$B$789,X$155)+'СЕТ СН'!$F$12</f>
        <v>174.06979355000001</v>
      </c>
      <c r="Y172" s="36">
        <f>SUMIFS(СВЦЭМ!$E$39:$E$789,СВЦЭМ!$A$39:$A$789,$A172,СВЦЭМ!$B$39:$B$789,Y$155)+'СЕТ СН'!$F$12</f>
        <v>175.22191451</v>
      </c>
    </row>
    <row r="173" spans="1:25" ht="15.75" x14ac:dyDescent="0.2">
      <c r="A173" s="35">
        <f t="shared" si="4"/>
        <v>45644</v>
      </c>
      <c r="B173" s="36">
        <f>SUMIFS(СВЦЭМ!$E$39:$E$789,СВЦЭМ!$A$39:$A$789,$A173,СВЦЭМ!$B$39:$B$789,B$155)+'СЕТ СН'!$F$12</f>
        <v>185.00879370999999</v>
      </c>
      <c r="C173" s="36">
        <f>SUMIFS(СВЦЭМ!$E$39:$E$789,СВЦЭМ!$A$39:$A$789,$A173,СВЦЭМ!$B$39:$B$789,C$155)+'СЕТ СН'!$F$12</f>
        <v>188.53908059</v>
      </c>
      <c r="D173" s="36">
        <f>SUMIFS(СВЦЭМ!$E$39:$E$789,СВЦЭМ!$A$39:$A$789,$A173,СВЦЭМ!$B$39:$B$789,D$155)+'СЕТ СН'!$F$12</f>
        <v>190.97354512000001</v>
      </c>
      <c r="E173" s="36">
        <f>SUMIFS(СВЦЭМ!$E$39:$E$789,СВЦЭМ!$A$39:$A$789,$A173,СВЦЭМ!$B$39:$B$789,E$155)+'СЕТ СН'!$F$12</f>
        <v>192.21122241</v>
      </c>
      <c r="F173" s="36">
        <f>SUMIFS(СВЦЭМ!$E$39:$E$789,СВЦЭМ!$A$39:$A$789,$A173,СВЦЭМ!$B$39:$B$789,F$155)+'СЕТ СН'!$F$12</f>
        <v>192.85169253999999</v>
      </c>
      <c r="G173" s="36">
        <f>SUMIFS(СВЦЭМ!$E$39:$E$789,СВЦЭМ!$A$39:$A$789,$A173,СВЦЭМ!$B$39:$B$789,G$155)+'СЕТ СН'!$F$12</f>
        <v>190.76183175</v>
      </c>
      <c r="H173" s="36">
        <f>SUMIFS(СВЦЭМ!$E$39:$E$789,СВЦЭМ!$A$39:$A$789,$A173,СВЦЭМ!$B$39:$B$789,H$155)+'СЕТ СН'!$F$12</f>
        <v>183.0761253</v>
      </c>
      <c r="I173" s="36">
        <f>SUMIFS(СВЦЭМ!$E$39:$E$789,СВЦЭМ!$A$39:$A$789,$A173,СВЦЭМ!$B$39:$B$789,I$155)+'СЕТ СН'!$F$12</f>
        <v>172.74813553999999</v>
      </c>
      <c r="J173" s="36">
        <f>SUMIFS(СВЦЭМ!$E$39:$E$789,СВЦЭМ!$A$39:$A$789,$A173,СВЦЭМ!$B$39:$B$789,J$155)+'СЕТ СН'!$F$12</f>
        <v>169.24382145000001</v>
      </c>
      <c r="K173" s="36">
        <f>SUMIFS(СВЦЭМ!$E$39:$E$789,СВЦЭМ!$A$39:$A$789,$A173,СВЦЭМ!$B$39:$B$789,K$155)+'СЕТ СН'!$F$12</f>
        <v>164.51481236999999</v>
      </c>
      <c r="L173" s="36">
        <f>SUMIFS(СВЦЭМ!$E$39:$E$789,СВЦЭМ!$A$39:$A$789,$A173,СВЦЭМ!$B$39:$B$789,L$155)+'СЕТ СН'!$F$12</f>
        <v>161.46506038000001</v>
      </c>
      <c r="M173" s="36">
        <f>SUMIFS(СВЦЭМ!$E$39:$E$789,СВЦЭМ!$A$39:$A$789,$A173,СВЦЭМ!$B$39:$B$789,M$155)+'СЕТ СН'!$F$12</f>
        <v>167.00608564999999</v>
      </c>
      <c r="N173" s="36">
        <f>SUMIFS(СВЦЭМ!$E$39:$E$789,СВЦЭМ!$A$39:$A$789,$A173,СВЦЭМ!$B$39:$B$789,N$155)+'СЕТ СН'!$F$12</f>
        <v>168.47833607999999</v>
      </c>
      <c r="O173" s="36">
        <f>SUMIFS(СВЦЭМ!$E$39:$E$789,СВЦЭМ!$A$39:$A$789,$A173,СВЦЭМ!$B$39:$B$789,O$155)+'СЕТ СН'!$F$12</f>
        <v>167.63099733999999</v>
      </c>
      <c r="P173" s="36">
        <f>SUMIFS(СВЦЭМ!$E$39:$E$789,СВЦЭМ!$A$39:$A$789,$A173,СВЦЭМ!$B$39:$B$789,P$155)+'СЕТ СН'!$F$12</f>
        <v>166.86164321000001</v>
      </c>
      <c r="Q173" s="36">
        <f>SUMIFS(СВЦЭМ!$E$39:$E$789,СВЦЭМ!$A$39:$A$789,$A173,СВЦЭМ!$B$39:$B$789,Q$155)+'СЕТ СН'!$F$12</f>
        <v>168.06892338</v>
      </c>
      <c r="R173" s="36">
        <f>SUMIFS(СВЦЭМ!$E$39:$E$789,СВЦЭМ!$A$39:$A$789,$A173,СВЦЭМ!$B$39:$B$789,R$155)+'СЕТ СН'!$F$12</f>
        <v>167.86896106</v>
      </c>
      <c r="S173" s="36">
        <f>SUMIFS(СВЦЭМ!$E$39:$E$789,СВЦЭМ!$A$39:$A$789,$A173,СВЦЭМ!$B$39:$B$789,S$155)+'СЕТ СН'!$F$12</f>
        <v>164.87361451999999</v>
      </c>
      <c r="T173" s="36">
        <f>SUMIFS(СВЦЭМ!$E$39:$E$789,СВЦЭМ!$A$39:$A$789,$A173,СВЦЭМ!$B$39:$B$789,T$155)+'СЕТ СН'!$F$12</f>
        <v>164.53238956000001</v>
      </c>
      <c r="U173" s="36">
        <f>SUMIFS(СВЦЭМ!$E$39:$E$789,СВЦЭМ!$A$39:$A$789,$A173,СВЦЭМ!$B$39:$B$789,U$155)+'СЕТ СН'!$F$12</f>
        <v>164.84921209000001</v>
      </c>
      <c r="V173" s="36">
        <f>SUMIFS(СВЦЭМ!$E$39:$E$789,СВЦЭМ!$A$39:$A$789,$A173,СВЦЭМ!$B$39:$B$789,V$155)+'СЕТ СН'!$F$12</f>
        <v>169.25096495</v>
      </c>
      <c r="W173" s="36">
        <f>SUMIFS(СВЦЭМ!$E$39:$E$789,СВЦЭМ!$A$39:$A$789,$A173,СВЦЭМ!$B$39:$B$789,W$155)+'СЕТ СН'!$F$12</f>
        <v>171.79975003999999</v>
      </c>
      <c r="X173" s="36">
        <f>SUMIFS(СВЦЭМ!$E$39:$E$789,СВЦЭМ!$A$39:$A$789,$A173,СВЦЭМ!$B$39:$B$789,X$155)+'СЕТ СН'!$F$12</f>
        <v>172.43960478</v>
      </c>
      <c r="Y173" s="36">
        <f>SUMIFS(СВЦЭМ!$E$39:$E$789,СВЦЭМ!$A$39:$A$789,$A173,СВЦЭМ!$B$39:$B$789,Y$155)+'СЕТ СН'!$F$12</f>
        <v>177.08857484999999</v>
      </c>
    </row>
    <row r="174" spans="1:25" ht="15.75" x14ac:dyDescent="0.2">
      <c r="A174" s="35">
        <f t="shared" si="4"/>
        <v>45645</v>
      </c>
      <c r="B174" s="36">
        <f>SUMIFS(СВЦЭМ!$E$39:$E$789,СВЦЭМ!$A$39:$A$789,$A174,СВЦЭМ!$B$39:$B$789,B$155)+'СЕТ СН'!$F$12</f>
        <v>169.51653780999999</v>
      </c>
      <c r="C174" s="36">
        <f>SUMIFS(СВЦЭМ!$E$39:$E$789,СВЦЭМ!$A$39:$A$789,$A174,СВЦЭМ!$B$39:$B$789,C$155)+'СЕТ СН'!$F$12</f>
        <v>171.03553808999999</v>
      </c>
      <c r="D174" s="36">
        <f>SUMIFS(СВЦЭМ!$E$39:$E$789,СВЦЭМ!$A$39:$A$789,$A174,СВЦЭМ!$B$39:$B$789,D$155)+'СЕТ СН'!$F$12</f>
        <v>176.76370370000001</v>
      </c>
      <c r="E174" s="36">
        <f>SUMIFS(СВЦЭМ!$E$39:$E$789,СВЦЭМ!$A$39:$A$789,$A174,СВЦЭМ!$B$39:$B$789,E$155)+'СЕТ СН'!$F$12</f>
        <v>177.11608064000001</v>
      </c>
      <c r="F174" s="36">
        <f>SUMIFS(СВЦЭМ!$E$39:$E$789,СВЦЭМ!$A$39:$A$789,$A174,СВЦЭМ!$B$39:$B$789,F$155)+'СЕТ СН'!$F$12</f>
        <v>178.68543131000001</v>
      </c>
      <c r="G174" s="36">
        <f>SUMIFS(СВЦЭМ!$E$39:$E$789,СВЦЭМ!$A$39:$A$789,$A174,СВЦЭМ!$B$39:$B$789,G$155)+'СЕТ СН'!$F$12</f>
        <v>176.84464345999999</v>
      </c>
      <c r="H174" s="36">
        <f>SUMIFS(СВЦЭМ!$E$39:$E$789,СВЦЭМ!$A$39:$A$789,$A174,СВЦЭМ!$B$39:$B$789,H$155)+'СЕТ СН'!$F$12</f>
        <v>173.61104757000001</v>
      </c>
      <c r="I174" s="36">
        <f>SUMIFS(СВЦЭМ!$E$39:$E$789,СВЦЭМ!$A$39:$A$789,$A174,СВЦЭМ!$B$39:$B$789,I$155)+'СЕТ СН'!$F$12</f>
        <v>167.92108071999999</v>
      </c>
      <c r="J174" s="36">
        <f>SUMIFS(СВЦЭМ!$E$39:$E$789,СВЦЭМ!$A$39:$A$789,$A174,СВЦЭМ!$B$39:$B$789,J$155)+'СЕТ СН'!$F$12</f>
        <v>163.82030259000001</v>
      </c>
      <c r="K174" s="36">
        <f>SUMIFS(СВЦЭМ!$E$39:$E$789,СВЦЭМ!$A$39:$A$789,$A174,СВЦЭМ!$B$39:$B$789,K$155)+'СЕТ СН'!$F$12</f>
        <v>158.97742864</v>
      </c>
      <c r="L174" s="36">
        <f>SUMIFS(СВЦЭМ!$E$39:$E$789,СВЦЭМ!$A$39:$A$789,$A174,СВЦЭМ!$B$39:$B$789,L$155)+'СЕТ СН'!$F$12</f>
        <v>158.82090708000001</v>
      </c>
      <c r="M174" s="36">
        <f>SUMIFS(СВЦЭМ!$E$39:$E$789,СВЦЭМ!$A$39:$A$789,$A174,СВЦЭМ!$B$39:$B$789,M$155)+'СЕТ СН'!$F$12</f>
        <v>161.18358232</v>
      </c>
      <c r="N174" s="36">
        <f>SUMIFS(СВЦЭМ!$E$39:$E$789,СВЦЭМ!$A$39:$A$789,$A174,СВЦЭМ!$B$39:$B$789,N$155)+'СЕТ СН'!$F$12</f>
        <v>161.83018432</v>
      </c>
      <c r="O174" s="36">
        <f>SUMIFS(СВЦЭМ!$E$39:$E$789,СВЦЭМ!$A$39:$A$789,$A174,СВЦЭМ!$B$39:$B$789,O$155)+'СЕТ СН'!$F$12</f>
        <v>166.43497959999999</v>
      </c>
      <c r="P174" s="36">
        <f>SUMIFS(СВЦЭМ!$E$39:$E$789,СВЦЭМ!$A$39:$A$789,$A174,СВЦЭМ!$B$39:$B$789,P$155)+'СЕТ СН'!$F$12</f>
        <v>167.43946357999999</v>
      </c>
      <c r="Q174" s="36">
        <f>SUMIFS(СВЦЭМ!$E$39:$E$789,СВЦЭМ!$A$39:$A$789,$A174,СВЦЭМ!$B$39:$B$789,Q$155)+'СЕТ СН'!$F$12</f>
        <v>165.59409504999999</v>
      </c>
      <c r="R174" s="36">
        <f>SUMIFS(СВЦЭМ!$E$39:$E$789,СВЦЭМ!$A$39:$A$789,$A174,СВЦЭМ!$B$39:$B$789,R$155)+'СЕТ СН'!$F$12</f>
        <v>162.3965723</v>
      </c>
      <c r="S174" s="36">
        <f>SUMIFS(СВЦЭМ!$E$39:$E$789,СВЦЭМ!$A$39:$A$789,$A174,СВЦЭМ!$B$39:$B$789,S$155)+'СЕТ СН'!$F$12</f>
        <v>159.32252467000001</v>
      </c>
      <c r="T174" s="36">
        <f>SUMIFS(СВЦЭМ!$E$39:$E$789,СВЦЭМ!$A$39:$A$789,$A174,СВЦЭМ!$B$39:$B$789,T$155)+'СЕТ СН'!$F$12</f>
        <v>157.03563846</v>
      </c>
      <c r="U174" s="36">
        <f>SUMIFS(СВЦЭМ!$E$39:$E$789,СВЦЭМ!$A$39:$A$789,$A174,СВЦЭМ!$B$39:$B$789,U$155)+'СЕТ СН'!$F$12</f>
        <v>157.32048734</v>
      </c>
      <c r="V174" s="36">
        <f>SUMIFS(СВЦЭМ!$E$39:$E$789,СВЦЭМ!$A$39:$A$789,$A174,СВЦЭМ!$B$39:$B$789,V$155)+'СЕТ СН'!$F$12</f>
        <v>158.67518437999999</v>
      </c>
      <c r="W174" s="36">
        <f>SUMIFS(СВЦЭМ!$E$39:$E$789,СВЦЭМ!$A$39:$A$789,$A174,СВЦЭМ!$B$39:$B$789,W$155)+'СЕТ СН'!$F$12</f>
        <v>163.85086577999999</v>
      </c>
      <c r="X174" s="36">
        <f>SUMIFS(СВЦЭМ!$E$39:$E$789,СВЦЭМ!$A$39:$A$789,$A174,СВЦЭМ!$B$39:$B$789,X$155)+'СЕТ СН'!$F$12</f>
        <v>165.54004126999999</v>
      </c>
      <c r="Y174" s="36">
        <f>SUMIFS(СВЦЭМ!$E$39:$E$789,СВЦЭМ!$A$39:$A$789,$A174,СВЦЭМ!$B$39:$B$789,Y$155)+'СЕТ СН'!$F$12</f>
        <v>167.44676711</v>
      </c>
    </row>
    <row r="175" spans="1:25" ht="15.75" x14ac:dyDescent="0.2">
      <c r="A175" s="35">
        <f t="shared" si="4"/>
        <v>45646</v>
      </c>
      <c r="B175" s="36">
        <f>SUMIFS(СВЦЭМ!$E$39:$E$789,СВЦЭМ!$A$39:$A$789,$A175,СВЦЭМ!$B$39:$B$789,B$155)+'СЕТ СН'!$F$12</f>
        <v>170.32792531999999</v>
      </c>
      <c r="C175" s="36">
        <f>SUMIFS(СВЦЭМ!$E$39:$E$789,СВЦЭМ!$A$39:$A$789,$A175,СВЦЭМ!$B$39:$B$789,C$155)+'СЕТ СН'!$F$12</f>
        <v>173.30626698</v>
      </c>
      <c r="D175" s="36">
        <f>SUMIFS(СВЦЭМ!$E$39:$E$789,СВЦЭМ!$A$39:$A$789,$A175,СВЦЭМ!$B$39:$B$789,D$155)+'СЕТ СН'!$F$12</f>
        <v>174.26001582999999</v>
      </c>
      <c r="E175" s="36">
        <f>SUMIFS(СВЦЭМ!$E$39:$E$789,СВЦЭМ!$A$39:$A$789,$A175,СВЦЭМ!$B$39:$B$789,E$155)+'СЕТ СН'!$F$12</f>
        <v>175.63969444</v>
      </c>
      <c r="F175" s="36">
        <f>SUMIFS(СВЦЭМ!$E$39:$E$789,СВЦЭМ!$A$39:$A$789,$A175,СВЦЭМ!$B$39:$B$789,F$155)+'СЕТ СН'!$F$12</f>
        <v>175.47144011</v>
      </c>
      <c r="G175" s="36">
        <f>SUMIFS(СВЦЭМ!$E$39:$E$789,СВЦЭМ!$A$39:$A$789,$A175,СВЦЭМ!$B$39:$B$789,G$155)+'СЕТ СН'!$F$12</f>
        <v>173.96188029000001</v>
      </c>
      <c r="H175" s="36">
        <f>SUMIFS(СВЦЭМ!$E$39:$E$789,СВЦЭМ!$A$39:$A$789,$A175,СВЦЭМ!$B$39:$B$789,H$155)+'СЕТ СН'!$F$12</f>
        <v>172.85832252</v>
      </c>
      <c r="I175" s="36">
        <f>SUMIFS(СВЦЭМ!$E$39:$E$789,СВЦЭМ!$A$39:$A$789,$A175,СВЦЭМ!$B$39:$B$789,I$155)+'СЕТ СН'!$F$12</f>
        <v>164.09577725</v>
      </c>
      <c r="J175" s="36">
        <f>SUMIFS(СВЦЭМ!$E$39:$E$789,СВЦЭМ!$A$39:$A$789,$A175,СВЦЭМ!$B$39:$B$789,J$155)+'СЕТ СН'!$F$12</f>
        <v>157.73485602</v>
      </c>
      <c r="K175" s="36">
        <f>SUMIFS(СВЦЭМ!$E$39:$E$789,СВЦЭМ!$A$39:$A$789,$A175,СВЦЭМ!$B$39:$B$789,K$155)+'СЕТ СН'!$F$12</f>
        <v>154.43515762999999</v>
      </c>
      <c r="L175" s="36">
        <f>SUMIFS(СВЦЭМ!$E$39:$E$789,СВЦЭМ!$A$39:$A$789,$A175,СВЦЭМ!$B$39:$B$789,L$155)+'СЕТ СН'!$F$12</f>
        <v>154.36580426</v>
      </c>
      <c r="M175" s="36">
        <f>SUMIFS(СВЦЭМ!$E$39:$E$789,СВЦЭМ!$A$39:$A$789,$A175,СВЦЭМ!$B$39:$B$789,M$155)+'СЕТ СН'!$F$12</f>
        <v>153.92600787999999</v>
      </c>
      <c r="N175" s="36">
        <f>SUMIFS(СВЦЭМ!$E$39:$E$789,СВЦЭМ!$A$39:$A$789,$A175,СВЦЭМ!$B$39:$B$789,N$155)+'СЕТ СН'!$F$12</f>
        <v>154.32453906000001</v>
      </c>
      <c r="O175" s="36">
        <f>SUMIFS(СВЦЭМ!$E$39:$E$789,СВЦЭМ!$A$39:$A$789,$A175,СВЦЭМ!$B$39:$B$789,O$155)+'СЕТ СН'!$F$12</f>
        <v>155.20410820999999</v>
      </c>
      <c r="P175" s="36">
        <f>SUMIFS(СВЦЭМ!$E$39:$E$789,СВЦЭМ!$A$39:$A$789,$A175,СВЦЭМ!$B$39:$B$789,P$155)+'СЕТ СН'!$F$12</f>
        <v>155.94477914000001</v>
      </c>
      <c r="Q175" s="36">
        <f>SUMIFS(СВЦЭМ!$E$39:$E$789,СВЦЭМ!$A$39:$A$789,$A175,СВЦЭМ!$B$39:$B$789,Q$155)+'СЕТ СН'!$F$12</f>
        <v>152.23525971999999</v>
      </c>
      <c r="R175" s="36">
        <f>SUMIFS(СВЦЭМ!$E$39:$E$789,СВЦЭМ!$A$39:$A$789,$A175,СВЦЭМ!$B$39:$B$789,R$155)+'СЕТ СН'!$F$12</f>
        <v>153.12444708999999</v>
      </c>
      <c r="S175" s="36">
        <f>SUMIFS(СВЦЭМ!$E$39:$E$789,СВЦЭМ!$A$39:$A$789,$A175,СВЦЭМ!$B$39:$B$789,S$155)+'СЕТ СН'!$F$12</f>
        <v>153.43337865999999</v>
      </c>
      <c r="T175" s="36">
        <f>SUMIFS(СВЦЭМ!$E$39:$E$789,СВЦЭМ!$A$39:$A$789,$A175,СВЦЭМ!$B$39:$B$789,T$155)+'СЕТ СН'!$F$12</f>
        <v>151.27244221000001</v>
      </c>
      <c r="U175" s="36">
        <f>SUMIFS(СВЦЭМ!$E$39:$E$789,СВЦЭМ!$A$39:$A$789,$A175,СВЦЭМ!$B$39:$B$789,U$155)+'СЕТ СН'!$F$12</f>
        <v>152.93812084999999</v>
      </c>
      <c r="V175" s="36">
        <f>SUMIFS(СВЦЭМ!$E$39:$E$789,СВЦЭМ!$A$39:$A$789,$A175,СВЦЭМ!$B$39:$B$789,V$155)+'СЕТ СН'!$F$12</f>
        <v>155.65076933</v>
      </c>
      <c r="W175" s="36">
        <f>SUMIFS(СВЦЭМ!$E$39:$E$789,СВЦЭМ!$A$39:$A$789,$A175,СВЦЭМ!$B$39:$B$789,W$155)+'СЕТ СН'!$F$12</f>
        <v>161.43756701999999</v>
      </c>
      <c r="X175" s="36">
        <f>SUMIFS(СВЦЭМ!$E$39:$E$789,СВЦЭМ!$A$39:$A$789,$A175,СВЦЭМ!$B$39:$B$789,X$155)+'СЕТ СН'!$F$12</f>
        <v>162.90528735999999</v>
      </c>
      <c r="Y175" s="36">
        <f>SUMIFS(СВЦЭМ!$E$39:$E$789,СВЦЭМ!$A$39:$A$789,$A175,СВЦЭМ!$B$39:$B$789,Y$155)+'СЕТ СН'!$F$12</f>
        <v>163.49435584</v>
      </c>
    </row>
    <row r="176" spans="1:25" ht="15.75" x14ac:dyDescent="0.2">
      <c r="A176" s="35">
        <f t="shared" si="4"/>
        <v>45647</v>
      </c>
      <c r="B176" s="36">
        <f>SUMIFS(СВЦЭМ!$E$39:$E$789,СВЦЭМ!$A$39:$A$789,$A176,СВЦЭМ!$B$39:$B$789,B$155)+'СЕТ СН'!$F$12</f>
        <v>170.45830993999999</v>
      </c>
      <c r="C176" s="36">
        <f>SUMIFS(СВЦЭМ!$E$39:$E$789,СВЦЭМ!$A$39:$A$789,$A176,СВЦЭМ!$B$39:$B$789,C$155)+'СЕТ СН'!$F$12</f>
        <v>168.93041826000001</v>
      </c>
      <c r="D176" s="36">
        <f>SUMIFS(СВЦЭМ!$E$39:$E$789,СВЦЭМ!$A$39:$A$789,$A176,СВЦЭМ!$B$39:$B$789,D$155)+'СЕТ СН'!$F$12</f>
        <v>174.59173534999999</v>
      </c>
      <c r="E176" s="36">
        <f>SUMIFS(СВЦЭМ!$E$39:$E$789,СВЦЭМ!$A$39:$A$789,$A176,СВЦЭМ!$B$39:$B$789,E$155)+'СЕТ СН'!$F$12</f>
        <v>177.80778359999999</v>
      </c>
      <c r="F176" s="36">
        <f>SUMIFS(СВЦЭМ!$E$39:$E$789,СВЦЭМ!$A$39:$A$789,$A176,СВЦЭМ!$B$39:$B$789,F$155)+'СЕТ СН'!$F$12</f>
        <v>178.82580694000001</v>
      </c>
      <c r="G176" s="36">
        <f>SUMIFS(СВЦЭМ!$E$39:$E$789,СВЦЭМ!$A$39:$A$789,$A176,СВЦЭМ!$B$39:$B$789,G$155)+'СЕТ СН'!$F$12</f>
        <v>177.22216162999999</v>
      </c>
      <c r="H176" s="36">
        <f>SUMIFS(СВЦЭМ!$E$39:$E$789,СВЦЭМ!$A$39:$A$789,$A176,СВЦЭМ!$B$39:$B$789,H$155)+'СЕТ СН'!$F$12</f>
        <v>175.21400220000001</v>
      </c>
      <c r="I176" s="36">
        <f>SUMIFS(СВЦЭМ!$E$39:$E$789,СВЦЭМ!$A$39:$A$789,$A176,СВЦЭМ!$B$39:$B$789,I$155)+'СЕТ СН'!$F$12</f>
        <v>170.90094293999999</v>
      </c>
      <c r="J176" s="36">
        <f>SUMIFS(СВЦЭМ!$E$39:$E$789,СВЦЭМ!$A$39:$A$789,$A176,СВЦЭМ!$B$39:$B$789,J$155)+'СЕТ СН'!$F$12</f>
        <v>165.73138718999999</v>
      </c>
      <c r="K176" s="36">
        <f>SUMIFS(СВЦЭМ!$E$39:$E$789,СВЦЭМ!$A$39:$A$789,$A176,СВЦЭМ!$B$39:$B$789,K$155)+'СЕТ СН'!$F$12</f>
        <v>158.40318925</v>
      </c>
      <c r="L176" s="36">
        <f>SUMIFS(СВЦЭМ!$E$39:$E$789,СВЦЭМ!$A$39:$A$789,$A176,СВЦЭМ!$B$39:$B$789,L$155)+'СЕТ СН'!$F$12</f>
        <v>156.09763487000001</v>
      </c>
      <c r="M176" s="36">
        <f>SUMIFS(СВЦЭМ!$E$39:$E$789,СВЦЭМ!$A$39:$A$789,$A176,СВЦЭМ!$B$39:$B$789,M$155)+'СЕТ СН'!$F$12</f>
        <v>155.91773977</v>
      </c>
      <c r="N176" s="36">
        <f>SUMIFS(СВЦЭМ!$E$39:$E$789,СВЦЭМ!$A$39:$A$789,$A176,СВЦЭМ!$B$39:$B$789,N$155)+'СЕТ СН'!$F$12</f>
        <v>156.69241249000001</v>
      </c>
      <c r="O176" s="36">
        <f>SUMIFS(СВЦЭМ!$E$39:$E$789,СВЦЭМ!$A$39:$A$789,$A176,СВЦЭМ!$B$39:$B$789,O$155)+'СЕТ СН'!$F$12</f>
        <v>157.91328399</v>
      </c>
      <c r="P176" s="36">
        <f>SUMIFS(СВЦЭМ!$E$39:$E$789,СВЦЭМ!$A$39:$A$789,$A176,СВЦЭМ!$B$39:$B$789,P$155)+'СЕТ СН'!$F$12</f>
        <v>157.68207376999999</v>
      </c>
      <c r="Q176" s="36">
        <f>SUMIFS(СВЦЭМ!$E$39:$E$789,СВЦЭМ!$A$39:$A$789,$A176,СВЦЭМ!$B$39:$B$789,Q$155)+'СЕТ СН'!$F$12</f>
        <v>157.12289933</v>
      </c>
      <c r="R176" s="36">
        <f>SUMIFS(СВЦЭМ!$E$39:$E$789,СВЦЭМ!$A$39:$A$789,$A176,СВЦЭМ!$B$39:$B$789,R$155)+'СЕТ СН'!$F$12</f>
        <v>158.00274725</v>
      </c>
      <c r="S176" s="36">
        <f>SUMIFS(СВЦЭМ!$E$39:$E$789,СВЦЭМ!$A$39:$A$789,$A176,СВЦЭМ!$B$39:$B$789,S$155)+'СЕТ СН'!$F$12</f>
        <v>157.18829636999999</v>
      </c>
      <c r="T176" s="36">
        <f>SUMIFS(СВЦЭМ!$E$39:$E$789,СВЦЭМ!$A$39:$A$789,$A176,СВЦЭМ!$B$39:$B$789,T$155)+'СЕТ СН'!$F$12</f>
        <v>154.71680302999999</v>
      </c>
      <c r="U176" s="36">
        <f>SUMIFS(СВЦЭМ!$E$39:$E$789,СВЦЭМ!$A$39:$A$789,$A176,СВЦЭМ!$B$39:$B$789,U$155)+'СЕТ СН'!$F$12</f>
        <v>156.12852928999999</v>
      </c>
      <c r="V176" s="36">
        <f>SUMIFS(СВЦЭМ!$E$39:$E$789,СВЦЭМ!$A$39:$A$789,$A176,СВЦЭМ!$B$39:$B$789,V$155)+'СЕТ СН'!$F$12</f>
        <v>159.43810275999999</v>
      </c>
      <c r="W176" s="36">
        <f>SUMIFS(СВЦЭМ!$E$39:$E$789,СВЦЭМ!$A$39:$A$789,$A176,СВЦЭМ!$B$39:$B$789,W$155)+'СЕТ СН'!$F$12</f>
        <v>160.06989682</v>
      </c>
      <c r="X176" s="36">
        <f>SUMIFS(СВЦЭМ!$E$39:$E$789,СВЦЭМ!$A$39:$A$789,$A176,СВЦЭМ!$B$39:$B$789,X$155)+'СЕТ СН'!$F$12</f>
        <v>162.80289334</v>
      </c>
      <c r="Y176" s="36">
        <f>SUMIFS(СВЦЭМ!$E$39:$E$789,СВЦЭМ!$A$39:$A$789,$A176,СВЦЭМ!$B$39:$B$789,Y$155)+'СЕТ СН'!$F$12</f>
        <v>164.59247733999999</v>
      </c>
    </row>
    <row r="177" spans="1:32" ht="15.75" x14ac:dyDescent="0.2">
      <c r="A177" s="35">
        <f t="shared" si="4"/>
        <v>45648</v>
      </c>
      <c r="B177" s="36">
        <f>SUMIFS(СВЦЭМ!$E$39:$E$789,СВЦЭМ!$A$39:$A$789,$A177,СВЦЭМ!$B$39:$B$789,B$155)+'СЕТ СН'!$F$12</f>
        <v>166.5574847</v>
      </c>
      <c r="C177" s="36">
        <f>SUMIFS(СВЦЭМ!$E$39:$E$789,СВЦЭМ!$A$39:$A$789,$A177,СВЦЭМ!$B$39:$B$789,C$155)+'СЕТ СН'!$F$12</f>
        <v>175.83758642000001</v>
      </c>
      <c r="D177" s="36">
        <f>SUMIFS(СВЦЭМ!$E$39:$E$789,СВЦЭМ!$A$39:$A$789,$A177,СВЦЭМ!$B$39:$B$789,D$155)+'СЕТ СН'!$F$12</f>
        <v>177.68999647999999</v>
      </c>
      <c r="E177" s="36">
        <f>SUMIFS(СВЦЭМ!$E$39:$E$789,СВЦЭМ!$A$39:$A$789,$A177,СВЦЭМ!$B$39:$B$789,E$155)+'СЕТ СН'!$F$12</f>
        <v>179.44182864999999</v>
      </c>
      <c r="F177" s="36">
        <f>SUMIFS(СВЦЭМ!$E$39:$E$789,СВЦЭМ!$A$39:$A$789,$A177,СВЦЭМ!$B$39:$B$789,F$155)+'СЕТ СН'!$F$12</f>
        <v>180.18752868000001</v>
      </c>
      <c r="G177" s="36">
        <f>SUMIFS(СВЦЭМ!$E$39:$E$789,СВЦЭМ!$A$39:$A$789,$A177,СВЦЭМ!$B$39:$B$789,G$155)+'СЕТ СН'!$F$12</f>
        <v>180.40237708999999</v>
      </c>
      <c r="H177" s="36">
        <f>SUMIFS(СВЦЭМ!$E$39:$E$789,СВЦЭМ!$A$39:$A$789,$A177,СВЦЭМ!$B$39:$B$789,H$155)+'СЕТ СН'!$F$12</f>
        <v>178.52728407000001</v>
      </c>
      <c r="I177" s="36">
        <f>SUMIFS(СВЦЭМ!$E$39:$E$789,СВЦЭМ!$A$39:$A$789,$A177,СВЦЭМ!$B$39:$B$789,I$155)+'СЕТ СН'!$F$12</f>
        <v>176.22563170999999</v>
      </c>
      <c r="J177" s="36">
        <f>SUMIFS(СВЦЭМ!$E$39:$E$789,СВЦЭМ!$A$39:$A$789,$A177,СВЦЭМ!$B$39:$B$789,J$155)+'СЕТ СН'!$F$12</f>
        <v>168.16576508</v>
      </c>
      <c r="K177" s="36">
        <f>SUMIFS(СВЦЭМ!$E$39:$E$789,СВЦЭМ!$A$39:$A$789,$A177,СВЦЭМ!$B$39:$B$789,K$155)+'СЕТ СН'!$F$12</f>
        <v>164.61113176000001</v>
      </c>
      <c r="L177" s="36">
        <f>SUMIFS(СВЦЭМ!$E$39:$E$789,СВЦЭМ!$A$39:$A$789,$A177,СВЦЭМ!$B$39:$B$789,L$155)+'СЕТ СН'!$F$12</f>
        <v>161.13490141</v>
      </c>
      <c r="M177" s="36">
        <f>SUMIFS(СВЦЭМ!$E$39:$E$789,СВЦЭМ!$A$39:$A$789,$A177,СВЦЭМ!$B$39:$B$789,M$155)+'СЕТ СН'!$F$12</f>
        <v>160.8480744</v>
      </c>
      <c r="N177" s="36">
        <f>SUMIFS(СВЦЭМ!$E$39:$E$789,СВЦЭМ!$A$39:$A$789,$A177,СВЦЭМ!$B$39:$B$789,N$155)+'СЕТ СН'!$F$12</f>
        <v>161.71132703999999</v>
      </c>
      <c r="O177" s="36">
        <f>SUMIFS(СВЦЭМ!$E$39:$E$789,СВЦЭМ!$A$39:$A$789,$A177,СВЦЭМ!$B$39:$B$789,O$155)+'СЕТ СН'!$F$12</f>
        <v>163.40876066000001</v>
      </c>
      <c r="P177" s="36">
        <f>SUMIFS(СВЦЭМ!$E$39:$E$789,СВЦЭМ!$A$39:$A$789,$A177,СВЦЭМ!$B$39:$B$789,P$155)+'СЕТ СН'!$F$12</f>
        <v>164.40965854000001</v>
      </c>
      <c r="Q177" s="36">
        <f>SUMIFS(СВЦЭМ!$E$39:$E$789,СВЦЭМ!$A$39:$A$789,$A177,СВЦЭМ!$B$39:$B$789,Q$155)+'СЕТ СН'!$F$12</f>
        <v>166.29064271999999</v>
      </c>
      <c r="R177" s="36">
        <f>SUMIFS(СВЦЭМ!$E$39:$E$789,СВЦЭМ!$A$39:$A$789,$A177,СВЦЭМ!$B$39:$B$789,R$155)+'СЕТ СН'!$F$12</f>
        <v>165.14263639999999</v>
      </c>
      <c r="S177" s="36">
        <f>SUMIFS(СВЦЭМ!$E$39:$E$789,СВЦЭМ!$A$39:$A$789,$A177,СВЦЭМ!$B$39:$B$789,S$155)+'СЕТ СН'!$F$12</f>
        <v>161.23786466000001</v>
      </c>
      <c r="T177" s="36">
        <f>SUMIFS(СВЦЭМ!$E$39:$E$789,СВЦЭМ!$A$39:$A$789,$A177,СВЦЭМ!$B$39:$B$789,T$155)+'СЕТ СН'!$F$12</f>
        <v>157.41408970000001</v>
      </c>
      <c r="U177" s="36">
        <f>SUMIFS(СВЦЭМ!$E$39:$E$789,СВЦЭМ!$A$39:$A$789,$A177,СВЦЭМ!$B$39:$B$789,U$155)+'СЕТ СН'!$F$12</f>
        <v>158.14683790000001</v>
      </c>
      <c r="V177" s="36">
        <f>SUMIFS(СВЦЭМ!$E$39:$E$789,СВЦЭМ!$A$39:$A$789,$A177,СВЦЭМ!$B$39:$B$789,V$155)+'СЕТ СН'!$F$12</f>
        <v>159.29090575000001</v>
      </c>
      <c r="W177" s="36">
        <f>SUMIFS(СВЦЭМ!$E$39:$E$789,СВЦЭМ!$A$39:$A$789,$A177,СВЦЭМ!$B$39:$B$789,W$155)+'СЕТ СН'!$F$12</f>
        <v>160.51672288</v>
      </c>
      <c r="X177" s="36">
        <f>SUMIFS(СВЦЭМ!$E$39:$E$789,СВЦЭМ!$A$39:$A$789,$A177,СВЦЭМ!$B$39:$B$789,X$155)+'СЕТ СН'!$F$12</f>
        <v>162.83194843999999</v>
      </c>
      <c r="Y177" s="36">
        <f>SUMIFS(СВЦЭМ!$E$39:$E$789,СВЦЭМ!$A$39:$A$789,$A177,СВЦЭМ!$B$39:$B$789,Y$155)+'СЕТ СН'!$F$12</f>
        <v>166.89013754999999</v>
      </c>
    </row>
    <row r="178" spans="1:32" ht="15.75" x14ac:dyDescent="0.2">
      <c r="A178" s="35">
        <f t="shared" si="4"/>
        <v>45649</v>
      </c>
      <c r="B178" s="36">
        <f>SUMIFS(СВЦЭМ!$E$39:$E$789,СВЦЭМ!$A$39:$A$789,$A178,СВЦЭМ!$B$39:$B$789,B$155)+'СЕТ СН'!$F$12</f>
        <v>164.78704820999999</v>
      </c>
      <c r="C178" s="36">
        <f>SUMIFS(СВЦЭМ!$E$39:$E$789,СВЦЭМ!$A$39:$A$789,$A178,СВЦЭМ!$B$39:$B$789,C$155)+'СЕТ СН'!$F$12</f>
        <v>169.51741908</v>
      </c>
      <c r="D178" s="36">
        <f>SUMIFS(СВЦЭМ!$E$39:$E$789,СВЦЭМ!$A$39:$A$789,$A178,СВЦЭМ!$B$39:$B$789,D$155)+'СЕТ СН'!$F$12</f>
        <v>175.16823067999999</v>
      </c>
      <c r="E178" s="36">
        <f>SUMIFS(СВЦЭМ!$E$39:$E$789,СВЦЭМ!$A$39:$A$789,$A178,СВЦЭМ!$B$39:$B$789,E$155)+'СЕТ СН'!$F$12</f>
        <v>180.60183268</v>
      </c>
      <c r="F178" s="36">
        <f>SUMIFS(СВЦЭМ!$E$39:$E$789,СВЦЭМ!$A$39:$A$789,$A178,СВЦЭМ!$B$39:$B$789,F$155)+'СЕТ СН'!$F$12</f>
        <v>175.76448628</v>
      </c>
      <c r="G178" s="36">
        <f>SUMIFS(СВЦЭМ!$E$39:$E$789,СВЦЭМ!$A$39:$A$789,$A178,СВЦЭМ!$B$39:$B$789,G$155)+'СЕТ СН'!$F$12</f>
        <v>173.71459664</v>
      </c>
      <c r="H178" s="36">
        <f>SUMIFS(СВЦЭМ!$E$39:$E$789,СВЦЭМ!$A$39:$A$789,$A178,СВЦЭМ!$B$39:$B$789,H$155)+'СЕТ СН'!$F$12</f>
        <v>171.99151040000001</v>
      </c>
      <c r="I178" s="36">
        <f>SUMIFS(СВЦЭМ!$E$39:$E$789,СВЦЭМ!$A$39:$A$789,$A178,СВЦЭМ!$B$39:$B$789,I$155)+'СЕТ СН'!$F$12</f>
        <v>170.69656018000001</v>
      </c>
      <c r="J178" s="36">
        <f>SUMIFS(СВЦЭМ!$E$39:$E$789,СВЦЭМ!$A$39:$A$789,$A178,СВЦЭМ!$B$39:$B$789,J$155)+'СЕТ СН'!$F$12</f>
        <v>164.83044484999999</v>
      </c>
      <c r="K178" s="36">
        <f>SUMIFS(СВЦЭМ!$E$39:$E$789,СВЦЭМ!$A$39:$A$789,$A178,СВЦЭМ!$B$39:$B$789,K$155)+'СЕТ СН'!$F$12</f>
        <v>158.87116356000001</v>
      </c>
      <c r="L178" s="36">
        <f>SUMIFS(СВЦЭМ!$E$39:$E$789,СВЦЭМ!$A$39:$A$789,$A178,СВЦЭМ!$B$39:$B$789,L$155)+'СЕТ СН'!$F$12</f>
        <v>158.25853111999999</v>
      </c>
      <c r="M178" s="36">
        <f>SUMIFS(СВЦЭМ!$E$39:$E$789,СВЦЭМ!$A$39:$A$789,$A178,СВЦЭМ!$B$39:$B$789,M$155)+'СЕТ СН'!$F$12</f>
        <v>159.42201306000001</v>
      </c>
      <c r="N178" s="36">
        <f>SUMIFS(СВЦЭМ!$E$39:$E$789,СВЦЭМ!$A$39:$A$789,$A178,СВЦЭМ!$B$39:$B$789,N$155)+'СЕТ СН'!$F$12</f>
        <v>159.80138302</v>
      </c>
      <c r="O178" s="36">
        <f>SUMIFS(СВЦЭМ!$E$39:$E$789,СВЦЭМ!$A$39:$A$789,$A178,СВЦЭМ!$B$39:$B$789,O$155)+'СЕТ СН'!$F$12</f>
        <v>161.83419230000001</v>
      </c>
      <c r="P178" s="36">
        <f>SUMIFS(СВЦЭМ!$E$39:$E$789,СВЦЭМ!$A$39:$A$789,$A178,СВЦЭМ!$B$39:$B$789,P$155)+'СЕТ СН'!$F$12</f>
        <v>164.78909528</v>
      </c>
      <c r="Q178" s="36">
        <f>SUMIFS(СВЦЭМ!$E$39:$E$789,СВЦЭМ!$A$39:$A$789,$A178,СВЦЭМ!$B$39:$B$789,Q$155)+'СЕТ СН'!$F$12</f>
        <v>165.81490841999999</v>
      </c>
      <c r="R178" s="36">
        <f>SUMIFS(СВЦЭМ!$E$39:$E$789,СВЦЭМ!$A$39:$A$789,$A178,СВЦЭМ!$B$39:$B$789,R$155)+'СЕТ СН'!$F$12</f>
        <v>163.60807729000001</v>
      </c>
      <c r="S178" s="36">
        <f>SUMIFS(СВЦЭМ!$E$39:$E$789,СВЦЭМ!$A$39:$A$789,$A178,СВЦЭМ!$B$39:$B$789,S$155)+'СЕТ СН'!$F$12</f>
        <v>161.95380245000001</v>
      </c>
      <c r="T178" s="36">
        <f>SUMIFS(СВЦЭМ!$E$39:$E$789,СВЦЭМ!$A$39:$A$789,$A178,СВЦЭМ!$B$39:$B$789,T$155)+'СЕТ СН'!$F$12</f>
        <v>160.69652381</v>
      </c>
      <c r="U178" s="36">
        <f>SUMIFS(СВЦЭМ!$E$39:$E$789,СВЦЭМ!$A$39:$A$789,$A178,СВЦЭМ!$B$39:$B$789,U$155)+'СЕТ СН'!$F$12</f>
        <v>160.53605413</v>
      </c>
      <c r="V178" s="36">
        <f>SUMIFS(СВЦЭМ!$E$39:$E$789,СВЦЭМ!$A$39:$A$789,$A178,СВЦЭМ!$B$39:$B$789,V$155)+'СЕТ СН'!$F$12</f>
        <v>158.69798797999999</v>
      </c>
      <c r="W178" s="36">
        <f>SUMIFS(СВЦЭМ!$E$39:$E$789,СВЦЭМ!$A$39:$A$789,$A178,СВЦЭМ!$B$39:$B$789,W$155)+'СЕТ СН'!$F$12</f>
        <v>158.64714057</v>
      </c>
      <c r="X178" s="36">
        <f>SUMIFS(СВЦЭМ!$E$39:$E$789,СВЦЭМ!$A$39:$A$789,$A178,СВЦЭМ!$B$39:$B$789,X$155)+'СЕТ СН'!$F$12</f>
        <v>163.31709348000001</v>
      </c>
      <c r="Y178" s="36">
        <f>SUMIFS(СВЦЭМ!$E$39:$E$789,СВЦЭМ!$A$39:$A$789,$A178,СВЦЭМ!$B$39:$B$789,Y$155)+'СЕТ СН'!$F$12</f>
        <v>165.68516919999999</v>
      </c>
    </row>
    <row r="179" spans="1:32" ht="15.75" x14ac:dyDescent="0.2">
      <c r="A179" s="35">
        <f t="shared" si="4"/>
        <v>45650</v>
      </c>
      <c r="B179" s="36">
        <f>SUMIFS(СВЦЭМ!$E$39:$E$789,СВЦЭМ!$A$39:$A$789,$A179,СВЦЭМ!$B$39:$B$789,B$155)+'СЕТ СН'!$F$12</f>
        <v>170.35993202</v>
      </c>
      <c r="C179" s="36">
        <f>SUMIFS(СВЦЭМ!$E$39:$E$789,СВЦЭМ!$A$39:$A$789,$A179,СВЦЭМ!$B$39:$B$789,C$155)+'СЕТ СН'!$F$12</f>
        <v>179.01921539</v>
      </c>
      <c r="D179" s="36">
        <f>SUMIFS(СВЦЭМ!$E$39:$E$789,СВЦЭМ!$A$39:$A$789,$A179,СВЦЭМ!$B$39:$B$789,D$155)+'СЕТ СН'!$F$12</f>
        <v>178.66291224</v>
      </c>
      <c r="E179" s="36">
        <f>SUMIFS(СВЦЭМ!$E$39:$E$789,СВЦЭМ!$A$39:$A$789,$A179,СВЦЭМ!$B$39:$B$789,E$155)+'СЕТ СН'!$F$12</f>
        <v>178.70232078000001</v>
      </c>
      <c r="F179" s="36">
        <f>SUMIFS(СВЦЭМ!$E$39:$E$789,СВЦЭМ!$A$39:$A$789,$A179,СВЦЭМ!$B$39:$B$789,F$155)+'СЕТ СН'!$F$12</f>
        <v>177.97414212000001</v>
      </c>
      <c r="G179" s="36">
        <f>SUMIFS(СВЦЭМ!$E$39:$E$789,СВЦЭМ!$A$39:$A$789,$A179,СВЦЭМ!$B$39:$B$789,G$155)+'СЕТ СН'!$F$12</f>
        <v>176.58680344999999</v>
      </c>
      <c r="H179" s="36">
        <f>SUMIFS(СВЦЭМ!$E$39:$E$789,СВЦЭМ!$A$39:$A$789,$A179,СВЦЭМ!$B$39:$B$789,H$155)+'СЕТ СН'!$F$12</f>
        <v>175.18607052999999</v>
      </c>
      <c r="I179" s="36">
        <f>SUMIFS(СВЦЭМ!$E$39:$E$789,СВЦЭМ!$A$39:$A$789,$A179,СВЦЭМ!$B$39:$B$789,I$155)+'СЕТ СН'!$F$12</f>
        <v>170.02456903000001</v>
      </c>
      <c r="J179" s="36">
        <f>SUMIFS(СВЦЭМ!$E$39:$E$789,СВЦЭМ!$A$39:$A$789,$A179,СВЦЭМ!$B$39:$B$789,J$155)+'СЕТ СН'!$F$12</f>
        <v>167.42175831</v>
      </c>
      <c r="K179" s="36">
        <f>SUMIFS(СВЦЭМ!$E$39:$E$789,СВЦЭМ!$A$39:$A$789,$A179,СВЦЭМ!$B$39:$B$789,K$155)+'СЕТ СН'!$F$12</f>
        <v>168.04131652999999</v>
      </c>
      <c r="L179" s="36">
        <f>SUMIFS(СВЦЭМ!$E$39:$E$789,СВЦЭМ!$A$39:$A$789,$A179,СВЦЭМ!$B$39:$B$789,L$155)+'СЕТ СН'!$F$12</f>
        <v>165.43692648999999</v>
      </c>
      <c r="M179" s="36">
        <f>SUMIFS(СВЦЭМ!$E$39:$E$789,СВЦЭМ!$A$39:$A$789,$A179,СВЦЭМ!$B$39:$B$789,M$155)+'СЕТ СН'!$F$12</f>
        <v>159.80980094</v>
      </c>
      <c r="N179" s="36">
        <f>SUMIFS(СВЦЭМ!$E$39:$E$789,СВЦЭМ!$A$39:$A$789,$A179,СВЦЭМ!$B$39:$B$789,N$155)+'СЕТ СН'!$F$12</f>
        <v>161.43929051999999</v>
      </c>
      <c r="O179" s="36">
        <f>SUMIFS(СВЦЭМ!$E$39:$E$789,СВЦЭМ!$A$39:$A$789,$A179,СВЦЭМ!$B$39:$B$789,O$155)+'СЕТ СН'!$F$12</f>
        <v>165.79527662999999</v>
      </c>
      <c r="P179" s="36">
        <f>SUMIFS(СВЦЭМ!$E$39:$E$789,СВЦЭМ!$A$39:$A$789,$A179,СВЦЭМ!$B$39:$B$789,P$155)+'СЕТ СН'!$F$12</f>
        <v>165.33634332</v>
      </c>
      <c r="Q179" s="36">
        <f>SUMIFS(СВЦЭМ!$E$39:$E$789,СВЦЭМ!$A$39:$A$789,$A179,СВЦЭМ!$B$39:$B$789,Q$155)+'СЕТ СН'!$F$12</f>
        <v>160.11810309000001</v>
      </c>
      <c r="R179" s="36">
        <f>SUMIFS(СВЦЭМ!$E$39:$E$789,СВЦЭМ!$A$39:$A$789,$A179,СВЦЭМ!$B$39:$B$789,R$155)+'СЕТ СН'!$F$12</f>
        <v>161.48611457000001</v>
      </c>
      <c r="S179" s="36">
        <f>SUMIFS(СВЦЭМ!$E$39:$E$789,СВЦЭМ!$A$39:$A$789,$A179,СВЦЭМ!$B$39:$B$789,S$155)+'СЕТ СН'!$F$12</f>
        <v>163.34390689</v>
      </c>
      <c r="T179" s="36">
        <f>SUMIFS(СВЦЭМ!$E$39:$E$789,СВЦЭМ!$A$39:$A$789,$A179,СВЦЭМ!$B$39:$B$789,T$155)+'СЕТ СН'!$F$12</f>
        <v>166.37690971999999</v>
      </c>
      <c r="U179" s="36">
        <f>SUMIFS(СВЦЭМ!$E$39:$E$789,СВЦЭМ!$A$39:$A$789,$A179,СВЦЭМ!$B$39:$B$789,U$155)+'СЕТ СН'!$F$12</f>
        <v>166.61195434999999</v>
      </c>
      <c r="V179" s="36">
        <f>SUMIFS(СВЦЭМ!$E$39:$E$789,СВЦЭМ!$A$39:$A$789,$A179,СВЦЭМ!$B$39:$B$789,V$155)+'СЕТ СН'!$F$12</f>
        <v>167.58945109000001</v>
      </c>
      <c r="W179" s="36">
        <f>SUMIFS(СВЦЭМ!$E$39:$E$789,СВЦЭМ!$A$39:$A$789,$A179,СВЦЭМ!$B$39:$B$789,W$155)+'СЕТ СН'!$F$12</f>
        <v>169.44875110000001</v>
      </c>
      <c r="X179" s="36">
        <f>SUMIFS(СВЦЭМ!$E$39:$E$789,СВЦЭМ!$A$39:$A$789,$A179,СВЦЭМ!$B$39:$B$789,X$155)+'СЕТ СН'!$F$12</f>
        <v>172.19198041999999</v>
      </c>
      <c r="Y179" s="36">
        <f>SUMIFS(СВЦЭМ!$E$39:$E$789,СВЦЭМ!$A$39:$A$789,$A179,СВЦЭМ!$B$39:$B$789,Y$155)+'СЕТ СН'!$F$12</f>
        <v>172.93138564</v>
      </c>
    </row>
    <row r="180" spans="1:32" ht="15.75" x14ac:dyDescent="0.2">
      <c r="A180" s="35">
        <f t="shared" si="4"/>
        <v>45651</v>
      </c>
      <c r="B180" s="36">
        <f>SUMIFS(СВЦЭМ!$E$39:$E$789,СВЦЭМ!$A$39:$A$789,$A180,СВЦЭМ!$B$39:$B$789,B$155)+'СЕТ СН'!$F$12</f>
        <v>164.16389315000001</v>
      </c>
      <c r="C180" s="36">
        <f>SUMIFS(СВЦЭМ!$E$39:$E$789,СВЦЭМ!$A$39:$A$789,$A180,СВЦЭМ!$B$39:$B$789,C$155)+'СЕТ СН'!$F$12</f>
        <v>167.53783437999999</v>
      </c>
      <c r="D180" s="36">
        <f>SUMIFS(СВЦЭМ!$E$39:$E$789,СВЦЭМ!$A$39:$A$789,$A180,СВЦЭМ!$B$39:$B$789,D$155)+'СЕТ СН'!$F$12</f>
        <v>168.46668417999999</v>
      </c>
      <c r="E180" s="36">
        <f>SUMIFS(СВЦЭМ!$E$39:$E$789,СВЦЭМ!$A$39:$A$789,$A180,СВЦЭМ!$B$39:$B$789,E$155)+'СЕТ СН'!$F$12</f>
        <v>171.31857862999999</v>
      </c>
      <c r="F180" s="36">
        <f>SUMIFS(СВЦЭМ!$E$39:$E$789,СВЦЭМ!$A$39:$A$789,$A180,СВЦЭМ!$B$39:$B$789,F$155)+'СЕТ СН'!$F$12</f>
        <v>171.8017629</v>
      </c>
      <c r="G180" s="36">
        <f>SUMIFS(СВЦЭМ!$E$39:$E$789,СВЦЭМ!$A$39:$A$789,$A180,СВЦЭМ!$B$39:$B$789,G$155)+'СЕТ СН'!$F$12</f>
        <v>168.31523361000001</v>
      </c>
      <c r="H180" s="36">
        <f>SUMIFS(СВЦЭМ!$E$39:$E$789,СВЦЭМ!$A$39:$A$789,$A180,СВЦЭМ!$B$39:$B$789,H$155)+'СЕТ СН'!$F$12</f>
        <v>163.09742044999999</v>
      </c>
      <c r="I180" s="36">
        <f>SUMIFS(СВЦЭМ!$E$39:$E$789,СВЦЭМ!$A$39:$A$789,$A180,СВЦЭМ!$B$39:$B$789,I$155)+'СЕТ СН'!$F$12</f>
        <v>154.922965</v>
      </c>
      <c r="J180" s="36">
        <f>SUMIFS(СВЦЭМ!$E$39:$E$789,СВЦЭМ!$A$39:$A$789,$A180,СВЦЭМ!$B$39:$B$789,J$155)+'СЕТ СН'!$F$12</f>
        <v>153.47681775000001</v>
      </c>
      <c r="K180" s="36">
        <f>SUMIFS(СВЦЭМ!$E$39:$E$789,СВЦЭМ!$A$39:$A$789,$A180,СВЦЭМ!$B$39:$B$789,K$155)+'СЕТ СН'!$F$12</f>
        <v>152.33516804000001</v>
      </c>
      <c r="L180" s="36">
        <f>SUMIFS(СВЦЭМ!$E$39:$E$789,СВЦЭМ!$A$39:$A$789,$A180,СВЦЭМ!$B$39:$B$789,L$155)+'СЕТ СН'!$F$12</f>
        <v>150.90235584000001</v>
      </c>
      <c r="M180" s="36">
        <f>SUMIFS(СВЦЭМ!$E$39:$E$789,СВЦЭМ!$A$39:$A$789,$A180,СВЦЭМ!$B$39:$B$789,M$155)+'СЕТ СН'!$F$12</f>
        <v>148.89074493999999</v>
      </c>
      <c r="N180" s="36">
        <f>SUMIFS(СВЦЭМ!$E$39:$E$789,СВЦЭМ!$A$39:$A$789,$A180,СВЦЭМ!$B$39:$B$789,N$155)+'СЕТ СН'!$F$12</f>
        <v>149.01772778</v>
      </c>
      <c r="O180" s="36">
        <f>SUMIFS(СВЦЭМ!$E$39:$E$789,СВЦЭМ!$A$39:$A$789,$A180,СВЦЭМ!$B$39:$B$789,O$155)+'СЕТ СН'!$F$12</f>
        <v>149.86806670000001</v>
      </c>
      <c r="P180" s="36">
        <f>SUMIFS(СВЦЭМ!$E$39:$E$789,СВЦЭМ!$A$39:$A$789,$A180,СВЦЭМ!$B$39:$B$789,P$155)+'СЕТ СН'!$F$12</f>
        <v>150.08685782000001</v>
      </c>
      <c r="Q180" s="36">
        <f>SUMIFS(СВЦЭМ!$E$39:$E$789,СВЦЭМ!$A$39:$A$789,$A180,СВЦЭМ!$B$39:$B$789,Q$155)+'СЕТ СН'!$F$12</f>
        <v>150.43864357000001</v>
      </c>
      <c r="R180" s="36">
        <f>SUMIFS(СВЦЭМ!$E$39:$E$789,СВЦЭМ!$A$39:$A$789,$A180,СВЦЭМ!$B$39:$B$789,R$155)+'СЕТ СН'!$F$12</f>
        <v>150.25631809000001</v>
      </c>
      <c r="S180" s="36">
        <f>SUMIFS(СВЦЭМ!$E$39:$E$789,СВЦЭМ!$A$39:$A$789,$A180,СВЦЭМ!$B$39:$B$789,S$155)+'СЕТ СН'!$F$12</f>
        <v>148.73661308999999</v>
      </c>
      <c r="T180" s="36">
        <f>SUMIFS(СВЦЭМ!$E$39:$E$789,СВЦЭМ!$A$39:$A$789,$A180,СВЦЭМ!$B$39:$B$789,T$155)+'СЕТ СН'!$F$12</f>
        <v>150.46702768</v>
      </c>
      <c r="U180" s="36">
        <f>SUMIFS(СВЦЭМ!$E$39:$E$789,СВЦЭМ!$A$39:$A$789,$A180,СВЦЭМ!$B$39:$B$789,U$155)+'СЕТ СН'!$F$12</f>
        <v>150.27107045</v>
      </c>
      <c r="V180" s="36">
        <f>SUMIFS(СВЦЭМ!$E$39:$E$789,СВЦЭМ!$A$39:$A$789,$A180,СВЦЭМ!$B$39:$B$789,V$155)+'СЕТ СН'!$F$12</f>
        <v>150.90778075</v>
      </c>
      <c r="W180" s="36">
        <f>SUMIFS(СВЦЭМ!$E$39:$E$789,СВЦЭМ!$A$39:$A$789,$A180,СВЦЭМ!$B$39:$B$789,W$155)+'СЕТ СН'!$F$12</f>
        <v>153.63230823000001</v>
      </c>
      <c r="X180" s="36">
        <f>SUMIFS(СВЦЭМ!$E$39:$E$789,СВЦЭМ!$A$39:$A$789,$A180,СВЦЭМ!$B$39:$B$789,X$155)+'СЕТ СН'!$F$12</f>
        <v>153.07146653999999</v>
      </c>
      <c r="Y180" s="36">
        <f>SUMIFS(СВЦЭМ!$E$39:$E$789,СВЦЭМ!$A$39:$A$789,$A180,СВЦЭМ!$B$39:$B$789,Y$155)+'СЕТ СН'!$F$12</f>
        <v>157.52987306</v>
      </c>
    </row>
    <row r="181" spans="1:32" ht="15.75" x14ac:dyDescent="0.2">
      <c r="A181" s="35">
        <f t="shared" si="4"/>
        <v>45652</v>
      </c>
      <c r="B181" s="36">
        <f>SUMIFS(СВЦЭМ!$E$39:$E$789,СВЦЭМ!$A$39:$A$789,$A181,СВЦЭМ!$B$39:$B$789,B$155)+'СЕТ СН'!$F$12</f>
        <v>170.02209194</v>
      </c>
      <c r="C181" s="36">
        <f>SUMIFS(СВЦЭМ!$E$39:$E$789,СВЦЭМ!$A$39:$A$789,$A181,СВЦЭМ!$B$39:$B$789,C$155)+'СЕТ СН'!$F$12</f>
        <v>173.16242890999999</v>
      </c>
      <c r="D181" s="36">
        <f>SUMIFS(СВЦЭМ!$E$39:$E$789,СВЦЭМ!$A$39:$A$789,$A181,СВЦЭМ!$B$39:$B$789,D$155)+'СЕТ СН'!$F$12</f>
        <v>175.33342912000001</v>
      </c>
      <c r="E181" s="36">
        <f>SUMIFS(СВЦЭМ!$E$39:$E$789,СВЦЭМ!$A$39:$A$789,$A181,СВЦЭМ!$B$39:$B$789,E$155)+'СЕТ СН'!$F$12</f>
        <v>175.73850557</v>
      </c>
      <c r="F181" s="36">
        <f>SUMIFS(СВЦЭМ!$E$39:$E$789,СВЦЭМ!$A$39:$A$789,$A181,СВЦЭМ!$B$39:$B$789,F$155)+'СЕТ СН'!$F$12</f>
        <v>175.38329474</v>
      </c>
      <c r="G181" s="36">
        <f>SUMIFS(СВЦЭМ!$E$39:$E$789,СВЦЭМ!$A$39:$A$789,$A181,СВЦЭМ!$B$39:$B$789,G$155)+'СЕТ СН'!$F$12</f>
        <v>173.45119758999999</v>
      </c>
      <c r="H181" s="36">
        <f>SUMIFS(СВЦЭМ!$E$39:$E$789,СВЦЭМ!$A$39:$A$789,$A181,СВЦЭМ!$B$39:$B$789,H$155)+'СЕТ СН'!$F$12</f>
        <v>166.73477419</v>
      </c>
      <c r="I181" s="36">
        <f>SUMIFS(СВЦЭМ!$E$39:$E$789,СВЦЭМ!$A$39:$A$789,$A181,СВЦЭМ!$B$39:$B$789,I$155)+'СЕТ СН'!$F$12</f>
        <v>161.51454931000001</v>
      </c>
      <c r="J181" s="36">
        <f>SUMIFS(СВЦЭМ!$E$39:$E$789,СВЦЭМ!$A$39:$A$789,$A181,СВЦЭМ!$B$39:$B$789,J$155)+'СЕТ СН'!$F$12</f>
        <v>158.70396535</v>
      </c>
      <c r="K181" s="36">
        <f>SUMIFS(СВЦЭМ!$E$39:$E$789,СВЦЭМ!$A$39:$A$789,$A181,СВЦЭМ!$B$39:$B$789,K$155)+'СЕТ СН'!$F$12</f>
        <v>157.09681158000001</v>
      </c>
      <c r="L181" s="36">
        <f>SUMIFS(СВЦЭМ!$E$39:$E$789,СВЦЭМ!$A$39:$A$789,$A181,СВЦЭМ!$B$39:$B$789,L$155)+'СЕТ СН'!$F$12</f>
        <v>157.03729718</v>
      </c>
      <c r="M181" s="36">
        <f>SUMIFS(СВЦЭМ!$E$39:$E$789,СВЦЭМ!$A$39:$A$789,$A181,СВЦЭМ!$B$39:$B$789,M$155)+'СЕТ СН'!$F$12</f>
        <v>155.95104311</v>
      </c>
      <c r="N181" s="36">
        <f>SUMIFS(СВЦЭМ!$E$39:$E$789,СВЦЭМ!$A$39:$A$789,$A181,СВЦЭМ!$B$39:$B$789,N$155)+'СЕТ СН'!$F$12</f>
        <v>156.06668776999999</v>
      </c>
      <c r="O181" s="36">
        <f>SUMIFS(СВЦЭМ!$E$39:$E$789,СВЦЭМ!$A$39:$A$789,$A181,СВЦЭМ!$B$39:$B$789,O$155)+'СЕТ СН'!$F$12</f>
        <v>155.45824592</v>
      </c>
      <c r="P181" s="36">
        <f>SUMIFS(СВЦЭМ!$E$39:$E$789,СВЦЭМ!$A$39:$A$789,$A181,СВЦЭМ!$B$39:$B$789,P$155)+'СЕТ СН'!$F$12</f>
        <v>156.47765863000001</v>
      </c>
      <c r="Q181" s="36">
        <f>SUMIFS(СВЦЭМ!$E$39:$E$789,СВЦЭМ!$A$39:$A$789,$A181,СВЦЭМ!$B$39:$B$789,Q$155)+'СЕТ СН'!$F$12</f>
        <v>160.69699771000001</v>
      </c>
      <c r="R181" s="36">
        <f>SUMIFS(СВЦЭМ!$E$39:$E$789,СВЦЭМ!$A$39:$A$789,$A181,СВЦЭМ!$B$39:$B$789,R$155)+'СЕТ СН'!$F$12</f>
        <v>157.16168390999999</v>
      </c>
      <c r="S181" s="36">
        <f>SUMIFS(СВЦЭМ!$E$39:$E$789,СВЦЭМ!$A$39:$A$789,$A181,СВЦЭМ!$B$39:$B$789,S$155)+'СЕТ СН'!$F$12</f>
        <v>157.80695036</v>
      </c>
      <c r="T181" s="36">
        <f>SUMIFS(СВЦЭМ!$E$39:$E$789,СВЦЭМ!$A$39:$A$789,$A181,СВЦЭМ!$B$39:$B$789,T$155)+'СЕТ СН'!$F$12</f>
        <v>156.30902924</v>
      </c>
      <c r="U181" s="36">
        <f>SUMIFS(СВЦЭМ!$E$39:$E$789,СВЦЭМ!$A$39:$A$789,$A181,СВЦЭМ!$B$39:$B$789,U$155)+'СЕТ СН'!$F$12</f>
        <v>157.43055192</v>
      </c>
      <c r="V181" s="36">
        <f>SUMIFS(СВЦЭМ!$E$39:$E$789,СВЦЭМ!$A$39:$A$789,$A181,СВЦЭМ!$B$39:$B$789,V$155)+'СЕТ СН'!$F$12</f>
        <v>159.61744199</v>
      </c>
      <c r="W181" s="36">
        <f>SUMIFS(СВЦЭМ!$E$39:$E$789,СВЦЭМ!$A$39:$A$789,$A181,СВЦЭМ!$B$39:$B$789,W$155)+'СЕТ СН'!$F$12</f>
        <v>160.50034239999999</v>
      </c>
      <c r="X181" s="36">
        <f>SUMIFS(СВЦЭМ!$E$39:$E$789,СВЦЭМ!$A$39:$A$789,$A181,СВЦЭМ!$B$39:$B$789,X$155)+'СЕТ СН'!$F$12</f>
        <v>161.38228340000001</v>
      </c>
      <c r="Y181" s="36">
        <f>SUMIFS(СВЦЭМ!$E$39:$E$789,СВЦЭМ!$A$39:$A$789,$A181,СВЦЭМ!$B$39:$B$789,Y$155)+'СЕТ СН'!$F$12</f>
        <v>162.73322987</v>
      </c>
    </row>
    <row r="182" spans="1:32" ht="15.75" x14ac:dyDescent="0.2">
      <c r="A182" s="35">
        <f t="shared" si="4"/>
        <v>45653</v>
      </c>
      <c r="B182" s="36">
        <f>SUMIFS(СВЦЭМ!$E$39:$E$789,СВЦЭМ!$A$39:$A$789,$A182,СВЦЭМ!$B$39:$B$789,B$155)+'СЕТ СН'!$F$12</f>
        <v>171.08295869</v>
      </c>
      <c r="C182" s="36">
        <f>SUMIFS(СВЦЭМ!$E$39:$E$789,СВЦЭМ!$A$39:$A$789,$A182,СВЦЭМ!$B$39:$B$789,C$155)+'СЕТ СН'!$F$12</f>
        <v>172.54970931</v>
      </c>
      <c r="D182" s="36">
        <f>SUMIFS(СВЦЭМ!$E$39:$E$789,СВЦЭМ!$A$39:$A$789,$A182,СВЦЭМ!$B$39:$B$789,D$155)+'СЕТ СН'!$F$12</f>
        <v>173.50171194999999</v>
      </c>
      <c r="E182" s="36">
        <f>SUMIFS(СВЦЭМ!$E$39:$E$789,СВЦЭМ!$A$39:$A$789,$A182,СВЦЭМ!$B$39:$B$789,E$155)+'СЕТ СН'!$F$12</f>
        <v>174.27731573</v>
      </c>
      <c r="F182" s="36">
        <f>SUMIFS(СВЦЭМ!$E$39:$E$789,СВЦЭМ!$A$39:$A$789,$A182,СВЦЭМ!$B$39:$B$789,F$155)+'СЕТ СН'!$F$12</f>
        <v>173.64617057000001</v>
      </c>
      <c r="G182" s="36">
        <f>SUMIFS(СВЦЭМ!$E$39:$E$789,СВЦЭМ!$A$39:$A$789,$A182,СВЦЭМ!$B$39:$B$789,G$155)+'СЕТ СН'!$F$12</f>
        <v>171.15151746999999</v>
      </c>
      <c r="H182" s="36">
        <f>SUMIFS(СВЦЭМ!$E$39:$E$789,СВЦЭМ!$A$39:$A$789,$A182,СВЦЭМ!$B$39:$B$789,H$155)+'СЕТ СН'!$F$12</f>
        <v>164.68074365999999</v>
      </c>
      <c r="I182" s="36">
        <f>SUMIFS(СВЦЭМ!$E$39:$E$789,СВЦЭМ!$A$39:$A$789,$A182,СВЦЭМ!$B$39:$B$789,I$155)+'СЕТ СН'!$F$12</f>
        <v>157.59860295999999</v>
      </c>
      <c r="J182" s="36">
        <f>SUMIFS(СВЦЭМ!$E$39:$E$789,СВЦЭМ!$A$39:$A$789,$A182,СВЦЭМ!$B$39:$B$789,J$155)+'СЕТ СН'!$F$12</f>
        <v>155.47733339000001</v>
      </c>
      <c r="K182" s="36">
        <f>SUMIFS(СВЦЭМ!$E$39:$E$789,СВЦЭМ!$A$39:$A$789,$A182,СВЦЭМ!$B$39:$B$789,K$155)+'СЕТ СН'!$F$12</f>
        <v>155.48750953000001</v>
      </c>
      <c r="L182" s="36">
        <f>SUMIFS(СВЦЭМ!$E$39:$E$789,СВЦЭМ!$A$39:$A$789,$A182,СВЦЭМ!$B$39:$B$789,L$155)+'СЕТ СН'!$F$12</f>
        <v>157.27504329999999</v>
      </c>
      <c r="M182" s="36">
        <f>SUMIFS(СВЦЭМ!$E$39:$E$789,СВЦЭМ!$A$39:$A$789,$A182,СВЦЭМ!$B$39:$B$789,M$155)+'СЕТ СН'!$F$12</f>
        <v>162.24864099000001</v>
      </c>
      <c r="N182" s="36">
        <f>SUMIFS(СВЦЭМ!$E$39:$E$789,СВЦЭМ!$A$39:$A$789,$A182,СВЦЭМ!$B$39:$B$789,N$155)+'СЕТ СН'!$F$12</f>
        <v>164.07004434000001</v>
      </c>
      <c r="O182" s="36">
        <f>SUMIFS(СВЦЭМ!$E$39:$E$789,СВЦЭМ!$A$39:$A$789,$A182,СВЦЭМ!$B$39:$B$789,O$155)+'СЕТ СН'!$F$12</f>
        <v>164.17304867999999</v>
      </c>
      <c r="P182" s="36">
        <f>SUMIFS(СВЦЭМ!$E$39:$E$789,СВЦЭМ!$A$39:$A$789,$A182,СВЦЭМ!$B$39:$B$789,P$155)+'СЕТ СН'!$F$12</f>
        <v>163.13666115999999</v>
      </c>
      <c r="Q182" s="36">
        <f>SUMIFS(СВЦЭМ!$E$39:$E$789,СВЦЭМ!$A$39:$A$789,$A182,СВЦЭМ!$B$39:$B$789,Q$155)+'СЕТ СН'!$F$12</f>
        <v>164.09447686999999</v>
      </c>
      <c r="R182" s="36">
        <f>SUMIFS(СВЦЭМ!$E$39:$E$789,СВЦЭМ!$A$39:$A$789,$A182,СВЦЭМ!$B$39:$B$789,R$155)+'СЕТ СН'!$F$12</f>
        <v>163.37488504000001</v>
      </c>
      <c r="S182" s="36">
        <f>SUMIFS(СВЦЭМ!$E$39:$E$789,СВЦЭМ!$A$39:$A$789,$A182,СВЦЭМ!$B$39:$B$789,S$155)+'СЕТ СН'!$F$12</f>
        <v>162.26832422000001</v>
      </c>
      <c r="T182" s="36">
        <f>SUMIFS(СВЦЭМ!$E$39:$E$789,СВЦЭМ!$A$39:$A$789,$A182,СВЦЭМ!$B$39:$B$789,T$155)+'СЕТ СН'!$F$12</f>
        <v>159.91969057</v>
      </c>
      <c r="U182" s="36">
        <f>SUMIFS(СВЦЭМ!$E$39:$E$789,СВЦЭМ!$A$39:$A$789,$A182,СВЦЭМ!$B$39:$B$789,U$155)+'СЕТ СН'!$F$12</f>
        <v>157.42160275000001</v>
      </c>
      <c r="V182" s="36">
        <f>SUMIFS(СВЦЭМ!$E$39:$E$789,СВЦЭМ!$A$39:$A$789,$A182,СВЦЭМ!$B$39:$B$789,V$155)+'СЕТ СН'!$F$12</f>
        <v>158.2235503</v>
      </c>
      <c r="W182" s="36">
        <f>SUMIFS(СВЦЭМ!$E$39:$E$789,СВЦЭМ!$A$39:$A$789,$A182,СВЦЭМ!$B$39:$B$789,W$155)+'СЕТ СН'!$F$12</f>
        <v>160.69395678999999</v>
      </c>
      <c r="X182" s="36">
        <f>SUMIFS(СВЦЭМ!$E$39:$E$789,СВЦЭМ!$A$39:$A$789,$A182,СВЦЭМ!$B$39:$B$789,X$155)+'СЕТ СН'!$F$12</f>
        <v>164.30023353000001</v>
      </c>
      <c r="Y182" s="36">
        <f>SUMIFS(СВЦЭМ!$E$39:$E$789,СВЦЭМ!$A$39:$A$789,$A182,СВЦЭМ!$B$39:$B$789,Y$155)+'СЕТ СН'!$F$12</f>
        <v>164.64741556999999</v>
      </c>
    </row>
    <row r="183" spans="1:32" ht="15.75" x14ac:dyDescent="0.2">
      <c r="A183" s="35">
        <f t="shared" si="4"/>
        <v>45654</v>
      </c>
      <c r="B183" s="36">
        <f>SUMIFS(СВЦЭМ!$E$39:$E$789,СВЦЭМ!$A$39:$A$789,$A183,СВЦЭМ!$B$39:$B$789,B$155)+'СЕТ СН'!$F$12</f>
        <v>164.92324088999999</v>
      </c>
      <c r="C183" s="36">
        <f>SUMIFS(СВЦЭМ!$E$39:$E$789,СВЦЭМ!$A$39:$A$789,$A183,СВЦЭМ!$B$39:$B$789,C$155)+'СЕТ СН'!$F$12</f>
        <v>168.18849041000001</v>
      </c>
      <c r="D183" s="36">
        <f>SUMIFS(СВЦЭМ!$E$39:$E$789,СВЦЭМ!$A$39:$A$789,$A183,СВЦЭМ!$B$39:$B$789,D$155)+'СЕТ СН'!$F$12</f>
        <v>172.53106012999999</v>
      </c>
      <c r="E183" s="36">
        <f>SUMIFS(СВЦЭМ!$E$39:$E$789,СВЦЭМ!$A$39:$A$789,$A183,СВЦЭМ!$B$39:$B$789,E$155)+'СЕТ СН'!$F$12</f>
        <v>174.14589687</v>
      </c>
      <c r="F183" s="36">
        <f>SUMIFS(СВЦЭМ!$E$39:$E$789,СВЦЭМ!$A$39:$A$789,$A183,СВЦЭМ!$B$39:$B$789,F$155)+'СЕТ СН'!$F$12</f>
        <v>174.11566540000001</v>
      </c>
      <c r="G183" s="36">
        <f>SUMIFS(СВЦЭМ!$E$39:$E$789,СВЦЭМ!$A$39:$A$789,$A183,СВЦЭМ!$B$39:$B$789,G$155)+'СЕТ СН'!$F$12</f>
        <v>171.73466808000001</v>
      </c>
      <c r="H183" s="36">
        <f>SUMIFS(СВЦЭМ!$E$39:$E$789,СВЦЭМ!$A$39:$A$789,$A183,СВЦЭМ!$B$39:$B$789,H$155)+'СЕТ СН'!$F$12</f>
        <v>169.68742208</v>
      </c>
      <c r="I183" s="36">
        <f>SUMIFS(СВЦЭМ!$E$39:$E$789,СВЦЭМ!$A$39:$A$789,$A183,СВЦЭМ!$B$39:$B$789,I$155)+'СЕТ СН'!$F$12</f>
        <v>163.73666717</v>
      </c>
      <c r="J183" s="36">
        <f>SUMIFS(СВЦЭМ!$E$39:$E$789,СВЦЭМ!$A$39:$A$789,$A183,СВЦЭМ!$B$39:$B$789,J$155)+'СЕТ СН'!$F$12</f>
        <v>161.90331559000001</v>
      </c>
      <c r="K183" s="36">
        <f>SUMIFS(СВЦЭМ!$E$39:$E$789,СВЦЭМ!$A$39:$A$789,$A183,СВЦЭМ!$B$39:$B$789,K$155)+'СЕТ СН'!$F$12</f>
        <v>160.30488477</v>
      </c>
      <c r="L183" s="36">
        <f>SUMIFS(СВЦЭМ!$E$39:$E$789,СВЦЭМ!$A$39:$A$789,$A183,СВЦЭМ!$B$39:$B$789,L$155)+'СЕТ СН'!$F$12</f>
        <v>158.39350605999999</v>
      </c>
      <c r="M183" s="36">
        <f>SUMIFS(СВЦЭМ!$E$39:$E$789,СВЦЭМ!$A$39:$A$789,$A183,СВЦЭМ!$B$39:$B$789,M$155)+'СЕТ СН'!$F$12</f>
        <v>163.05532135999999</v>
      </c>
      <c r="N183" s="36">
        <f>SUMIFS(СВЦЭМ!$E$39:$E$789,СВЦЭМ!$A$39:$A$789,$A183,СВЦЭМ!$B$39:$B$789,N$155)+'СЕТ СН'!$F$12</f>
        <v>163.53748719999999</v>
      </c>
      <c r="O183" s="36">
        <f>SUMIFS(СВЦЭМ!$E$39:$E$789,СВЦЭМ!$A$39:$A$789,$A183,СВЦЭМ!$B$39:$B$789,O$155)+'СЕТ СН'!$F$12</f>
        <v>164.16207333</v>
      </c>
      <c r="P183" s="36">
        <f>SUMIFS(СВЦЭМ!$E$39:$E$789,СВЦЭМ!$A$39:$A$789,$A183,СВЦЭМ!$B$39:$B$789,P$155)+'СЕТ СН'!$F$12</f>
        <v>163.96229715999999</v>
      </c>
      <c r="Q183" s="36">
        <f>SUMIFS(СВЦЭМ!$E$39:$E$789,СВЦЭМ!$A$39:$A$789,$A183,СВЦЭМ!$B$39:$B$789,Q$155)+'СЕТ СН'!$F$12</f>
        <v>164.96310012999999</v>
      </c>
      <c r="R183" s="36">
        <f>SUMIFS(СВЦЭМ!$E$39:$E$789,СВЦЭМ!$A$39:$A$789,$A183,СВЦЭМ!$B$39:$B$789,R$155)+'СЕТ СН'!$F$12</f>
        <v>164.55468536999999</v>
      </c>
      <c r="S183" s="36">
        <f>SUMIFS(СВЦЭМ!$E$39:$E$789,СВЦЭМ!$A$39:$A$789,$A183,СВЦЭМ!$B$39:$B$789,S$155)+'СЕТ СН'!$F$12</f>
        <v>162.34253792999999</v>
      </c>
      <c r="T183" s="36">
        <f>SUMIFS(СВЦЭМ!$E$39:$E$789,СВЦЭМ!$A$39:$A$789,$A183,СВЦЭМ!$B$39:$B$789,T$155)+'СЕТ СН'!$F$12</f>
        <v>160.38623092</v>
      </c>
      <c r="U183" s="36">
        <f>SUMIFS(СВЦЭМ!$E$39:$E$789,СВЦЭМ!$A$39:$A$789,$A183,СВЦЭМ!$B$39:$B$789,U$155)+'СЕТ СН'!$F$12</f>
        <v>161.69523143999999</v>
      </c>
      <c r="V183" s="36">
        <f>SUMIFS(СВЦЭМ!$E$39:$E$789,СВЦЭМ!$A$39:$A$789,$A183,СВЦЭМ!$B$39:$B$789,V$155)+'СЕТ СН'!$F$12</f>
        <v>162.64222765</v>
      </c>
      <c r="W183" s="36">
        <f>SUMIFS(СВЦЭМ!$E$39:$E$789,СВЦЭМ!$A$39:$A$789,$A183,СВЦЭМ!$B$39:$B$789,W$155)+'СЕТ СН'!$F$12</f>
        <v>163.39561087000001</v>
      </c>
      <c r="X183" s="36">
        <f>SUMIFS(СВЦЭМ!$E$39:$E$789,СВЦЭМ!$A$39:$A$789,$A183,СВЦЭМ!$B$39:$B$789,X$155)+'СЕТ СН'!$F$12</f>
        <v>164.31232814000001</v>
      </c>
      <c r="Y183" s="36">
        <f>SUMIFS(СВЦЭМ!$E$39:$E$789,СВЦЭМ!$A$39:$A$789,$A183,СВЦЭМ!$B$39:$B$789,Y$155)+'СЕТ СН'!$F$12</f>
        <v>170.40050514999999</v>
      </c>
    </row>
    <row r="184" spans="1:32" ht="15.75" x14ac:dyDescent="0.2">
      <c r="A184" s="35">
        <f t="shared" si="4"/>
        <v>45655</v>
      </c>
      <c r="B184" s="36">
        <f>SUMIFS(СВЦЭМ!$E$39:$E$789,СВЦЭМ!$A$39:$A$789,$A184,СВЦЭМ!$B$39:$B$789,B$155)+'СЕТ СН'!$F$12</f>
        <v>159.44104322000001</v>
      </c>
      <c r="C184" s="36">
        <f>SUMIFS(СВЦЭМ!$E$39:$E$789,СВЦЭМ!$A$39:$A$789,$A184,СВЦЭМ!$B$39:$B$789,C$155)+'СЕТ СН'!$F$12</f>
        <v>162.50817223000001</v>
      </c>
      <c r="D184" s="36">
        <f>SUMIFS(СВЦЭМ!$E$39:$E$789,СВЦЭМ!$A$39:$A$789,$A184,СВЦЭМ!$B$39:$B$789,D$155)+'СЕТ СН'!$F$12</f>
        <v>171.46398418999999</v>
      </c>
      <c r="E184" s="36">
        <f>SUMIFS(СВЦЭМ!$E$39:$E$789,СВЦЭМ!$A$39:$A$789,$A184,СВЦЭМ!$B$39:$B$789,E$155)+'СЕТ СН'!$F$12</f>
        <v>174.52591268</v>
      </c>
      <c r="F184" s="36">
        <f>SUMIFS(СВЦЭМ!$E$39:$E$789,СВЦЭМ!$A$39:$A$789,$A184,СВЦЭМ!$B$39:$B$789,F$155)+'СЕТ СН'!$F$12</f>
        <v>175.15178458</v>
      </c>
      <c r="G184" s="36">
        <f>SUMIFS(СВЦЭМ!$E$39:$E$789,СВЦЭМ!$A$39:$A$789,$A184,СВЦЭМ!$B$39:$B$789,G$155)+'СЕТ СН'!$F$12</f>
        <v>174.93563907999999</v>
      </c>
      <c r="H184" s="36">
        <f>SUMIFS(СВЦЭМ!$E$39:$E$789,СВЦЭМ!$A$39:$A$789,$A184,СВЦЭМ!$B$39:$B$789,H$155)+'СЕТ СН'!$F$12</f>
        <v>171.51431595</v>
      </c>
      <c r="I184" s="36">
        <f>SUMIFS(СВЦЭМ!$E$39:$E$789,СВЦЭМ!$A$39:$A$789,$A184,СВЦЭМ!$B$39:$B$789,I$155)+'СЕТ СН'!$F$12</f>
        <v>165.59610352999999</v>
      </c>
      <c r="J184" s="36">
        <f>SUMIFS(СВЦЭМ!$E$39:$E$789,СВЦЭМ!$A$39:$A$789,$A184,СВЦЭМ!$B$39:$B$789,J$155)+'СЕТ СН'!$F$12</f>
        <v>163.51567191999999</v>
      </c>
      <c r="K184" s="36">
        <f>SUMIFS(СВЦЭМ!$E$39:$E$789,СВЦЭМ!$A$39:$A$789,$A184,СВЦЭМ!$B$39:$B$789,K$155)+'СЕТ СН'!$F$12</f>
        <v>156.65524839</v>
      </c>
      <c r="L184" s="36">
        <f>SUMIFS(СВЦЭМ!$E$39:$E$789,СВЦЭМ!$A$39:$A$789,$A184,СВЦЭМ!$B$39:$B$789,L$155)+'СЕТ СН'!$F$12</f>
        <v>154.56235894</v>
      </c>
      <c r="M184" s="36">
        <f>SUMIFS(СВЦЭМ!$E$39:$E$789,СВЦЭМ!$A$39:$A$789,$A184,СВЦЭМ!$B$39:$B$789,M$155)+'СЕТ СН'!$F$12</f>
        <v>153.23873411</v>
      </c>
      <c r="N184" s="36">
        <f>SUMIFS(СВЦЭМ!$E$39:$E$789,СВЦЭМ!$A$39:$A$789,$A184,СВЦЭМ!$B$39:$B$789,N$155)+'СЕТ СН'!$F$12</f>
        <v>151.53506934999999</v>
      </c>
      <c r="O184" s="36">
        <f>SUMIFS(СВЦЭМ!$E$39:$E$789,СВЦЭМ!$A$39:$A$789,$A184,СВЦЭМ!$B$39:$B$789,O$155)+'СЕТ СН'!$F$12</f>
        <v>154.69697020000001</v>
      </c>
      <c r="P184" s="36">
        <f>SUMIFS(СВЦЭМ!$E$39:$E$789,СВЦЭМ!$A$39:$A$789,$A184,СВЦЭМ!$B$39:$B$789,P$155)+'СЕТ СН'!$F$12</f>
        <v>155.56357652</v>
      </c>
      <c r="Q184" s="36">
        <f>SUMIFS(СВЦЭМ!$E$39:$E$789,СВЦЭМ!$A$39:$A$789,$A184,СВЦЭМ!$B$39:$B$789,Q$155)+'СЕТ СН'!$F$12</f>
        <v>159.09313607999999</v>
      </c>
      <c r="R184" s="36">
        <f>SUMIFS(СВЦЭМ!$E$39:$E$789,СВЦЭМ!$A$39:$A$789,$A184,СВЦЭМ!$B$39:$B$789,R$155)+'СЕТ СН'!$F$12</f>
        <v>156.59838517</v>
      </c>
      <c r="S184" s="36">
        <f>SUMIFS(СВЦЭМ!$E$39:$E$789,СВЦЭМ!$A$39:$A$789,$A184,СВЦЭМ!$B$39:$B$789,S$155)+'СЕТ СН'!$F$12</f>
        <v>151.6982721</v>
      </c>
      <c r="T184" s="36">
        <f>SUMIFS(СВЦЭМ!$E$39:$E$789,СВЦЭМ!$A$39:$A$789,$A184,СВЦЭМ!$B$39:$B$789,T$155)+'СЕТ СН'!$F$12</f>
        <v>148.30468898999999</v>
      </c>
      <c r="U184" s="36">
        <f>SUMIFS(СВЦЭМ!$E$39:$E$789,СВЦЭМ!$A$39:$A$789,$A184,СВЦЭМ!$B$39:$B$789,U$155)+'СЕТ СН'!$F$12</f>
        <v>147.23929767000001</v>
      </c>
      <c r="V184" s="36">
        <f>SUMIFS(СВЦЭМ!$E$39:$E$789,СВЦЭМ!$A$39:$A$789,$A184,СВЦЭМ!$B$39:$B$789,V$155)+'СЕТ СН'!$F$12</f>
        <v>150.02478994000001</v>
      </c>
      <c r="W184" s="36">
        <f>SUMIFS(СВЦЭМ!$E$39:$E$789,СВЦЭМ!$A$39:$A$789,$A184,СВЦЭМ!$B$39:$B$789,W$155)+'СЕТ СН'!$F$12</f>
        <v>152.43806178</v>
      </c>
      <c r="X184" s="36">
        <f>SUMIFS(СВЦЭМ!$E$39:$E$789,СВЦЭМ!$A$39:$A$789,$A184,СВЦЭМ!$B$39:$B$789,X$155)+'СЕТ СН'!$F$12</f>
        <v>155.64543356999999</v>
      </c>
      <c r="Y184" s="36">
        <f>SUMIFS(СВЦЭМ!$E$39:$E$789,СВЦЭМ!$A$39:$A$789,$A184,СВЦЭМ!$B$39:$B$789,Y$155)+'СЕТ СН'!$F$12</f>
        <v>157.88717693999999</v>
      </c>
    </row>
    <row r="185" spans="1:32" ht="15.75" x14ac:dyDescent="0.2">
      <c r="A185" s="35">
        <f t="shared" si="4"/>
        <v>45656</v>
      </c>
      <c r="B185" s="36">
        <f>SUMIFS(СВЦЭМ!$E$39:$E$789,СВЦЭМ!$A$39:$A$789,$A185,СВЦЭМ!$B$39:$B$789,B$155)+'СЕТ СН'!$F$12</f>
        <v>173.46813180000001</v>
      </c>
      <c r="C185" s="36">
        <f>SUMIFS(СВЦЭМ!$E$39:$E$789,СВЦЭМ!$A$39:$A$789,$A185,СВЦЭМ!$B$39:$B$789,C$155)+'СЕТ СН'!$F$12</f>
        <v>178.17621604000001</v>
      </c>
      <c r="D185" s="36">
        <f>SUMIFS(СВЦЭМ!$E$39:$E$789,СВЦЭМ!$A$39:$A$789,$A185,СВЦЭМ!$B$39:$B$789,D$155)+'СЕТ СН'!$F$12</f>
        <v>179.81785844999999</v>
      </c>
      <c r="E185" s="36">
        <f>SUMIFS(СВЦЭМ!$E$39:$E$789,СВЦЭМ!$A$39:$A$789,$A185,СВЦЭМ!$B$39:$B$789,E$155)+'СЕТ СН'!$F$12</f>
        <v>181.16386732999999</v>
      </c>
      <c r="F185" s="36">
        <f>SUMIFS(СВЦЭМ!$E$39:$E$789,СВЦЭМ!$A$39:$A$789,$A185,СВЦЭМ!$B$39:$B$789,F$155)+'СЕТ СН'!$F$12</f>
        <v>181.53460521</v>
      </c>
      <c r="G185" s="36">
        <f>SUMIFS(СВЦЭМ!$E$39:$E$789,СВЦЭМ!$A$39:$A$789,$A185,СВЦЭМ!$B$39:$B$789,G$155)+'СЕТ СН'!$F$12</f>
        <v>181.32384207999999</v>
      </c>
      <c r="H185" s="36">
        <f>SUMIFS(СВЦЭМ!$E$39:$E$789,СВЦЭМ!$A$39:$A$789,$A185,СВЦЭМ!$B$39:$B$789,H$155)+'СЕТ СН'!$F$12</f>
        <v>179.97392425999999</v>
      </c>
      <c r="I185" s="36">
        <f>SUMIFS(СВЦЭМ!$E$39:$E$789,СВЦЭМ!$A$39:$A$789,$A185,СВЦЭМ!$B$39:$B$789,I$155)+'СЕТ СН'!$F$12</f>
        <v>177.66529362</v>
      </c>
      <c r="J185" s="36">
        <f>SUMIFS(СВЦЭМ!$E$39:$E$789,СВЦЭМ!$A$39:$A$789,$A185,СВЦЭМ!$B$39:$B$789,J$155)+'СЕТ СН'!$F$12</f>
        <v>173.63165230999999</v>
      </c>
      <c r="K185" s="36">
        <f>SUMIFS(СВЦЭМ!$E$39:$E$789,СВЦЭМ!$A$39:$A$789,$A185,СВЦЭМ!$B$39:$B$789,K$155)+'СЕТ СН'!$F$12</f>
        <v>165.76388487</v>
      </c>
      <c r="L185" s="36">
        <f>SUMIFS(СВЦЭМ!$E$39:$E$789,СВЦЭМ!$A$39:$A$789,$A185,СВЦЭМ!$B$39:$B$789,L$155)+'СЕТ СН'!$F$12</f>
        <v>165.31586027</v>
      </c>
      <c r="M185" s="36">
        <f>SUMIFS(СВЦЭМ!$E$39:$E$789,СВЦЭМ!$A$39:$A$789,$A185,СВЦЭМ!$B$39:$B$789,M$155)+'СЕТ СН'!$F$12</f>
        <v>165.24576053999999</v>
      </c>
      <c r="N185" s="36">
        <f>SUMIFS(СВЦЭМ!$E$39:$E$789,СВЦЭМ!$A$39:$A$789,$A185,СВЦЭМ!$B$39:$B$789,N$155)+'СЕТ СН'!$F$12</f>
        <v>163.75613747</v>
      </c>
      <c r="O185" s="36">
        <f>SUMIFS(СВЦЭМ!$E$39:$E$789,СВЦЭМ!$A$39:$A$789,$A185,СВЦЭМ!$B$39:$B$789,O$155)+'СЕТ СН'!$F$12</f>
        <v>165.32704322000001</v>
      </c>
      <c r="P185" s="36">
        <f>SUMIFS(СВЦЭМ!$E$39:$E$789,СВЦЭМ!$A$39:$A$789,$A185,СВЦЭМ!$B$39:$B$789,P$155)+'СЕТ СН'!$F$12</f>
        <v>166.35668275</v>
      </c>
      <c r="Q185" s="36">
        <f>SUMIFS(СВЦЭМ!$E$39:$E$789,СВЦЭМ!$A$39:$A$789,$A185,СВЦЭМ!$B$39:$B$789,Q$155)+'СЕТ СН'!$F$12</f>
        <v>166.46709680999999</v>
      </c>
      <c r="R185" s="36">
        <f>SUMIFS(СВЦЭМ!$E$39:$E$789,СВЦЭМ!$A$39:$A$789,$A185,СВЦЭМ!$B$39:$B$789,R$155)+'СЕТ СН'!$F$12</f>
        <v>165.61221071</v>
      </c>
      <c r="S185" s="36">
        <f>SUMIFS(СВЦЭМ!$E$39:$E$789,СВЦЭМ!$A$39:$A$789,$A185,СВЦЭМ!$B$39:$B$789,S$155)+'СЕТ СН'!$F$12</f>
        <v>162.57237717999999</v>
      </c>
      <c r="T185" s="36">
        <f>SUMIFS(СВЦЭМ!$E$39:$E$789,СВЦЭМ!$A$39:$A$789,$A185,СВЦЭМ!$B$39:$B$789,T$155)+'СЕТ СН'!$F$12</f>
        <v>160.02434823999999</v>
      </c>
      <c r="U185" s="36">
        <f>SUMIFS(СВЦЭМ!$E$39:$E$789,СВЦЭМ!$A$39:$A$789,$A185,СВЦЭМ!$B$39:$B$789,U$155)+'СЕТ СН'!$F$12</f>
        <v>160.54931216</v>
      </c>
      <c r="V185" s="36">
        <f>SUMIFS(СВЦЭМ!$E$39:$E$789,СВЦЭМ!$A$39:$A$789,$A185,СВЦЭМ!$B$39:$B$789,V$155)+'СЕТ СН'!$F$12</f>
        <v>161.64296693</v>
      </c>
      <c r="W185" s="36">
        <f>SUMIFS(СВЦЭМ!$E$39:$E$789,СВЦЭМ!$A$39:$A$789,$A185,СВЦЭМ!$B$39:$B$789,W$155)+'СЕТ СН'!$F$12</f>
        <v>162.61610526000001</v>
      </c>
      <c r="X185" s="36">
        <f>SUMIFS(СВЦЭМ!$E$39:$E$789,СВЦЭМ!$A$39:$A$789,$A185,СВЦЭМ!$B$39:$B$789,X$155)+'СЕТ СН'!$F$12</f>
        <v>165.46016963</v>
      </c>
      <c r="Y185" s="36">
        <f>SUMIFS(СВЦЭМ!$E$39:$E$789,СВЦЭМ!$A$39:$A$789,$A185,СВЦЭМ!$B$39:$B$789,Y$155)+'СЕТ СН'!$F$12</f>
        <v>166.14993075999999</v>
      </c>
    </row>
    <row r="186" spans="1:32" ht="15.75" x14ac:dyDescent="0.2">
      <c r="A186" s="35">
        <f t="shared" si="4"/>
        <v>45657</v>
      </c>
      <c r="B186" s="36">
        <f>SUMIFS(СВЦЭМ!$E$39:$E$789,СВЦЭМ!$A$39:$A$789,$A186,СВЦЭМ!$B$39:$B$789,B$155)+'СЕТ СН'!$F$12</f>
        <v>168.41320329000001</v>
      </c>
      <c r="C186" s="36">
        <f>SUMIFS(СВЦЭМ!$E$39:$E$789,СВЦЭМ!$A$39:$A$789,$A186,СВЦЭМ!$B$39:$B$789,C$155)+'СЕТ СН'!$F$12</f>
        <v>174.34209465999999</v>
      </c>
      <c r="D186" s="36">
        <f>SUMIFS(СВЦЭМ!$E$39:$E$789,СВЦЭМ!$A$39:$A$789,$A186,СВЦЭМ!$B$39:$B$789,D$155)+'СЕТ СН'!$F$12</f>
        <v>176.06104805999999</v>
      </c>
      <c r="E186" s="36">
        <f>SUMIFS(СВЦЭМ!$E$39:$E$789,СВЦЭМ!$A$39:$A$789,$A186,СВЦЭМ!$B$39:$B$789,E$155)+'СЕТ СН'!$F$12</f>
        <v>179.74129224000001</v>
      </c>
      <c r="F186" s="36">
        <f>SUMIFS(СВЦЭМ!$E$39:$E$789,СВЦЭМ!$A$39:$A$789,$A186,СВЦЭМ!$B$39:$B$789,F$155)+'СЕТ СН'!$F$12</f>
        <v>180.21481961000001</v>
      </c>
      <c r="G186" s="36">
        <f>SUMIFS(СВЦЭМ!$E$39:$E$789,СВЦЭМ!$A$39:$A$789,$A186,СВЦЭМ!$B$39:$B$789,G$155)+'СЕТ СН'!$F$12</f>
        <v>178.67283216000001</v>
      </c>
      <c r="H186" s="36">
        <f>SUMIFS(СВЦЭМ!$E$39:$E$789,СВЦЭМ!$A$39:$A$789,$A186,СВЦЭМ!$B$39:$B$789,H$155)+'СЕТ СН'!$F$12</f>
        <v>178.05346499000001</v>
      </c>
      <c r="I186" s="36">
        <f>SUMIFS(СВЦЭМ!$E$39:$E$789,СВЦЭМ!$A$39:$A$789,$A186,СВЦЭМ!$B$39:$B$789,I$155)+'СЕТ СН'!$F$12</f>
        <v>176.19353874000001</v>
      </c>
      <c r="J186" s="36">
        <f>SUMIFS(СВЦЭМ!$E$39:$E$789,СВЦЭМ!$A$39:$A$789,$A186,СВЦЭМ!$B$39:$B$789,J$155)+'СЕТ СН'!$F$12</f>
        <v>167.28490542</v>
      </c>
      <c r="K186" s="36">
        <f>SUMIFS(СВЦЭМ!$E$39:$E$789,СВЦЭМ!$A$39:$A$789,$A186,СВЦЭМ!$B$39:$B$789,K$155)+'СЕТ СН'!$F$12</f>
        <v>163.41871355999999</v>
      </c>
      <c r="L186" s="36">
        <f>SUMIFS(СВЦЭМ!$E$39:$E$789,СВЦЭМ!$A$39:$A$789,$A186,СВЦЭМ!$B$39:$B$789,L$155)+'СЕТ СН'!$F$12</f>
        <v>160.99267452000001</v>
      </c>
      <c r="M186" s="36">
        <f>SUMIFS(СВЦЭМ!$E$39:$E$789,СВЦЭМ!$A$39:$A$789,$A186,СВЦЭМ!$B$39:$B$789,M$155)+'СЕТ СН'!$F$12</f>
        <v>158.64465817999999</v>
      </c>
      <c r="N186" s="36">
        <f>SUMIFS(СВЦЭМ!$E$39:$E$789,СВЦЭМ!$A$39:$A$789,$A186,СВЦЭМ!$B$39:$B$789,N$155)+'СЕТ СН'!$F$12</f>
        <v>158.66222931999999</v>
      </c>
      <c r="O186" s="36">
        <f>SUMIFS(СВЦЭМ!$E$39:$E$789,СВЦЭМ!$A$39:$A$789,$A186,СВЦЭМ!$B$39:$B$789,O$155)+'СЕТ СН'!$F$12</f>
        <v>161.00837172999999</v>
      </c>
      <c r="P186" s="36">
        <f>SUMIFS(СВЦЭМ!$E$39:$E$789,СВЦЭМ!$A$39:$A$789,$A186,СВЦЭМ!$B$39:$B$789,P$155)+'СЕТ СН'!$F$12</f>
        <v>160.15309803</v>
      </c>
      <c r="Q186" s="36">
        <f>SUMIFS(СВЦЭМ!$E$39:$E$789,СВЦЭМ!$A$39:$A$789,$A186,СВЦЭМ!$B$39:$B$789,Q$155)+'СЕТ СН'!$F$12</f>
        <v>159.66040701</v>
      </c>
      <c r="R186" s="36">
        <f>SUMIFS(СВЦЭМ!$E$39:$E$789,СВЦЭМ!$A$39:$A$789,$A186,СВЦЭМ!$B$39:$B$789,R$155)+'СЕТ СН'!$F$12</f>
        <v>157.79505033000001</v>
      </c>
      <c r="S186" s="36">
        <f>SUMIFS(СВЦЭМ!$E$39:$E$789,СВЦЭМ!$A$39:$A$789,$A186,СВЦЭМ!$B$39:$B$789,S$155)+'СЕТ СН'!$F$12</f>
        <v>155.91849611999999</v>
      </c>
      <c r="T186" s="36">
        <f>SUMIFS(СВЦЭМ!$E$39:$E$789,СВЦЭМ!$A$39:$A$789,$A186,СВЦЭМ!$B$39:$B$789,T$155)+'СЕТ СН'!$F$12</f>
        <v>152.66910664</v>
      </c>
      <c r="U186" s="36">
        <f>SUMIFS(СВЦЭМ!$E$39:$E$789,СВЦЭМ!$A$39:$A$789,$A186,СВЦЭМ!$B$39:$B$789,U$155)+'СЕТ СН'!$F$12</f>
        <v>151.48544231</v>
      </c>
      <c r="V186" s="36">
        <f>SUMIFS(СВЦЭМ!$E$39:$E$789,СВЦЭМ!$A$39:$A$789,$A186,СВЦЭМ!$B$39:$B$789,V$155)+'СЕТ СН'!$F$12</f>
        <v>153.9149204</v>
      </c>
      <c r="W186" s="36">
        <f>SUMIFS(СВЦЭМ!$E$39:$E$789,СВЦЭМ!$A$39:$A$789,$A186,СВЦЭМ!$B$39:$B$789,W$155)+'СЕТ СН'!$F$12</f>
        <v>158.27522805999999</v>
      </c>
      <c r="X186" s="36">
        <f>SUMIFS(СВЦЭМ!$E$39:$E$789,СВЦЭМ!$A$39:$A$789,$A186,СВЦЭМ!$B$39:$B$789,X$155)+'СЕТ СН'!$F$12</f>
        <v>160.54911097999999</v>
      </c>
      <c r="Y186" s="36">
        <f>SUMIFS(СВЦЭМ!$E$39:$E$789,СВЦЭМ!$A$39:$A$789,$A186,СВЦЭМ!$B$39:$B$789,Y$155)+'СЕТ СН'!$F$12</f>
        <v>163.61781977999999</v>
      </c>
      <c r="Z186" s="36">
        <f>SUMIFS(СВЦЭМ!$E$39:$E$789,СВЦЭМ!$A$39:$A$789,$A186,СВЦЭМ!$B$39:$B$789,Z$155)+'СЕТ СН'!$F$12</f>
        <v>167.27046300000001</v>
      </c>
      <c r="AA186" s="36">
        <f>SUMIFS(СВЦЭМ!$E$39:$E$789,СВЦЭМ!$A$39:$A$789,$A186,СВЦЭМ!$B$39:$B$789,AA$155)+'СЕТ СН'!$F$12</f>
        <v>169.26747392999999</v>
      </c>
      <c r="AB186" s="36">
        <f>SUMIFS(СВЦЭМ!$E$39:$E$789,СВЦЭМ!$A$39:$A$789,$A186,СВЦЭМ!$B$39:$B$789,AB$155)+'СЕТ СН'!$F$12</f>
        <v>170.44064807999999</v>
      </c>
      <c r="AC186" s="36">
        <f>SUMIFS(СВЦЭМ!$E$39:$E$789,СВЦЭМ!$A$39:$A$789,$A186,СВЦЭМ!$B$39:$B$789,AC$155)+'СЕТ СН'!$F$12</f>
        <v>171.09791089000001</v>
      </c>
      <c r="AD186" s="36">
        <f>SUMIFS(СВЦЭМ!$E$39:$E$789,СВЦЭМ!$A$39:$A$789,$A186,СВЦЭМ!$B$39:$B$789,AD$155)+'СЕТ СН'!$F$12</f>
        <v>172.35391091</v>
      </c>
      <c r="AE186" s="36">
        <f>SUMIFS(СВЦЭМ!$E$39:$E$789,СВЦЭМ!$A$39:$A$789,$A186,СВЦЭМ!$B$39:$B$789,AE$155)+'СЕТ СН'!$F$12</f>
        <v>174.2928622</v>
      </c>
      <c r="AF186" s="36">
        <f>SUMIFS(СВЦЭМ!$E$39:$E$789,СВЦЭМ!$A$39:$A$789,$A186,СВЦЭМ!$B$39:$B$789,AF$155)+'СЕТ СН'!$F$12</f>
        <v>178.08521669999999</v>
      </c>
    </row>
    <row r="187" spans="1:32"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32" ht="12.75" customHeight="1" x14ac:dyDescent="0.2">
      <c r="A188" s="133"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32" ht="12.75" customHeight="1" x14ac:dyDescent="0.2">
      <c r="A189" s="134"/>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32" s="46" customFormat="1" ht="12.75" customHeight="1" x14ac:dyDescent="0.2">
      <c r="A190" s="135"/>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c r="Z190" s="34">
        <v>25</v>
      </c>
      <c r="AA190" s="34">
        <v>26</v>
      </c>
      <c r="AB190" s="34">
        <v>27</v>
      </c>
      <c r="AC190" s="34">
        <v>28</v>
      </c>
      <c r="AD190" s="34">
        <v>29</v>
      </c>
      <c r="AE190" s="34">
        <v>30</v>
      </c>
      <c r="AF190" s="34">
        <v>31</v>
      </c>
    </row>
    <row r="191" spans="1:32" ht="15.75" customHeight="1" x14ac:dyDescent="0.2">
      <c r="A191" s="35" t="str">
        <f>A156</f>
        <v>01.12.2024</v>
      </c>
      <c r="B191" s="36">
        <f>SUMIFS(СВЦЭМ!$F$39:$F$789,СВЦЭМ!$A$39:$A$789,$A191,СВЦЭМ!$B$39:$B$789,B$190)+'СЕТ СН'!$F$12</f>
        <v>172.81639454</v>
      </c>
      <c r="C191" s="36">
        <f>SUMIFS(СВЦЭМ!$F$39:$F$789,СВЦЭМ!$A$39:$A$789,$A191,СВЦЭМ!$B$39:$B$789,C$190)+'СЕТ СН'!$F$12</f>
        <v>176.77236488</v>
      </c>
      <c r="D191" s="36">
        <f>SUMIFS(СВЦЭМ!$F$39:$F$789,СВЦЭМ!$A$39:$A$789,$A191,СВЦЭМ!$B$39:$B$789,D$190)+'СЕТ СН'!$F$12</f>
        <v>178.27336484</v>
      </c>
      <c r="E191" s="36">
        <f>SUMIFS(СВЦЭМ!$F$39:$F$789,СВЦЭМ!$A$39:$A$789,$A191,СВЦЭМ!$B$39:$B$789,E$190)+'СЕТ СН'!$F$12</f>
        <v>177.74570566</v>
      </c>
      <c r="F191" s="36">
        <f>SUMIFS(СВЦЭМ!$F$39:$F$789,СВЦЭМ!$A$39:$A$789,$A191,СВЦЭМ!$B$39:$B$789,F$190)+'СЕТ СН'!$F$12</f>
        <v>177.92839093000001</v>
      </c>
      <c r="G191" s="36">
        <f>SUMIFS(СВЦЭМ!$F$39:$F$789,СВЦЭМ!$A$39:$A$789,$A191,СВЦЭМ!$B$39:$B$789,G$190)+'СЕТ СН'!$F$12</f>
        <v>179.38848573000001</v>
      </c>
      <c r="H191" s="36">
        <f>SUMIFS(СВЦЭМ!$F$39:$F$789,СВЦЭМ!$A$39:$A$789,$A191,СВЦЭМ!$B$39:$B$789,H$190)+'СЕТ СН'!$F$12</f>
        <v>179.66654496999999</v>
      </c>
      <c r="I191" s="36">
        <f>SUMIFS(СВЦЭМ!$F$39:$F$789,СВЦЭМ!$A$39:$A$789,$A191,СВЦЭМ!$B$39:$B$789,I$190)+'СЕТ СН'!$F$12</f>
        <v>179.81723364000001</v>
      </c>
      <c r="J191" s="36">
        <f>SUMIFS(СВЦЭМ!$F$39:$F$789,СВЦЭМ!$A$39:$A$789,$A191,СВЦЭМ!$B$39:$B$789,J$190)+'СЕТ СН'!$F$12</f>
        <v>176.31870079999999</v>
      </c>
      <c r="K191" s="36">
        <f>SUMIFS(СВЦЭМ!$F$39:$F$789,СВЦЭМ!$A$39:$A$789,$A191,СВЦЭМ!$B$39:$B$789,K$190)+'СЕТ СН'!$F$12</f>
        <v>176.82671051</v>
      </c>
      <c r="L191" s="36">
        <f>SUMIFS(СВЦЭМ!$F$39:$F$789,СВЦЭМ!$A$39:$A$789,$A191,СВЦЭМ!$B$39:$B$789,L$190)+'СЕТ СН'!$F$12</f>
        <v>173.34059382999999</v>
      </c>
      <c r="M191" s="36">
        <f>SUMIFS(СВЦЭМ!$F$39:$F$789,СВЦЭМ!$A$39:$A$789,$A191,СВЦЭМ!$B$39:$B$789,M$190)+'СЕТ СН'!$F$12</f>
        <v>173.25758794000001</v>
      </c>
      <c r="N191" s="36">
        <f>SUMIFS(СВЦЭМ!$F$39:$F$789,СВЦЭМ!$A$39:$A$789,$A191,СВЦЭМ!$B$39:$B$789,N$190)+'СЕТ СН'!$F$12</f>
        <v>175.46536401</v>
      </c>
      <c r="O191" s="36">
        <f>SUMIFS(СВЦЭМ!$F$39:$F$789,СВЦЭМ!$A$39:$A$789,$A191,СВЦЭМ!$B$39:$B$789,O$190)+'СЕТ СН'!$F$12</f>
        <v>176.60067617999999</v>
      </c>
      <c r="P191" s="36">
        <f>SUMIFS(СВЦЭМ!$F$39:$F$789,СВЦЭМ!$A$39:$A$789,$A191,СВЦЭМ!$B$39:$B$789,P$190)+'СЕТ СН'!$F$12</f>
        <v>178.88307089</v>
      </c>
      <c r="Q191" s="36">
        <f>SUMIFS(СВЦЭМ!$F$39:$F$789,СВЦЭМ!$A$39:$A$789,$A191,СВЦЭМ!$B$39:$B$789,Q$190)+'СЕТ СН'!$F$12</f>
        <v>180.44141146999999</v>
      </c>
      <c r="R191" s="36">
        <f>SUMIFS(СВЦЭМ!$F$39:$F$789,СВЦЭМ!$A$39:$A$789,$A191,СВЦЭМ!$B$39:$B$789,R$190)+'СЕТ СН'!$F$12</f>
        <v>179.16529887999999</v>
      </c>
      <c r="S191" s="36">
        <f>SUMIFS(СВЦЭМ!$F$39:$F$789,СВЦЭМ!$A$39:$A$789,$A191,СВЦЭМ!$B$39:$B$789,S$190)+'СЕТ СН'!$F$12</f>
        <v>174.60342559</v>
      </c>
      <c r="T191" s="36">
        <f>SUMIFS(СВЦЭМ!$F$39:$F$789,СВЦЭМ!$A$39:$A$789,$A191,СВЦЭМ!$B$39:$B$789,T$190)+'СЕТ СН'!$F$12</f>
        <v>169.11497929999999</v>
      </c>
      <c r="U191" s="36">
        <f>SUMIFS(СВЦЭМ!$F$39:$F$789,СВЦЭМ!$A$39:$A$789,$A191,СВЦЭМ!$B$39:$B$789,U$190)+'СЕТ СН'!$F$12</f>
        <v>170.59228977000001</v>
      </c>
      <c r="V191" s="36">
        <f>SUMIFS(СВЦЭМ!$F$39:$F$789,СВЦЭМ!$A$39:$A$789,$A191,СВЦЭМ!$B$39:$B$789,V$190)+'СЕТ СН'!$F$12</f>
        <v>172.49278398999999</v>
      </c>
      <c r="W191" s="36">
        <f>SUMIFS(СВЦЭМ!$F$39:$F$789,СВЦЭМ!$A$39:$A$789,$A191,СВЦЭМ!$B$39:$B$789,W$190)+'СЕТ СН'!$F$12</f>
        <v>173.94443371</v>
      </c>
      <c r="X191" s="36">
        <f>SUMIFS(СВЦЭМ!$F$39:$F$789,СВЦЭМ!$A$39:$A$789,$A191,СВЦЭМ!$B$39:$B$789,X$190)+'СЕТ СН'!$F$12</f>
        <v>175.87926562999999</v>
      </c>
      <c r="Y191" s="36">
        <f>SUMIFS(СВЦЭМ!$F$39:$F$789,СВЦЭМ!$A$39:$A$789,$A191,СВЦЭМ!$B$39:$B$789,Y$190)+'СЕТ СН'!$F$12</f>
        <v>181.54650756999999</v>
      </c>
      <c r="AA191" s="45"/>
    </row>
    <row r="192" spans="1:32" ht="15.75" x14ac:dyDescent="0.2">
      <c r="A192" s="35">
        <f>A191+1</f>
        <v>45628</v>
      </c>
      <c r="B192" s="36">
        <f>SUMIFS(СВЦЭМ!$F$39:$F$789,СВЦЭМ!$A$39:$A$789,$A192,СВЦЭМ!$B$39:$B$789,B$190)+'СЕТ СН'!$F$12</f>
        <v>187.37705116999999</v>
      </c>
      <c r="C192" s="36">
        <f>SUMIFS(СВЦЭМ!$F$39:$F$789,СВЦЭМ!$A$39:$A$789,$A192,СВЦЭМ!$B$39:$B$789,C$190)+'СЕТ СН'!$F$12</f>
        <v>186.45215105</v>
      </c>
      <c r="D192" s="36">
        <f>SUMIFS(СВЦЭМ!$F$39:$F$789,СВЦЭМ!$A$39:$A$789,$A192,СВЦЭМ!$B$39:$B$789,D$190)+'СЕТ СН'!$F$12</f>
        <v>185.28838052</v>
      </c>
      <c r="E192" s="36">
        <f>SUMIFS(СВЦЭМ!$F$39:$F$789,СВЦЭМ!$A$39:$A$789,$A192,СВЦЭМ!$B$39:$B$789,E$190)+'СЕТ СН'!$F$12</f>
        <v>186.24697814000001</v>
      </c>
      <c r="F192" s="36">
        <f>SUMIFS(СВЦЭМ!$F$39:$F$789,СВЦЭМ!$A$39:$A$789,$A192,СВЦЭМ!$B$39:$B$789,F$190)+'СЕТ СН'!$F$12</f>
        <v>185.60180629000001</v>
      </c>
      <c r="G192" s="36">
        <f>SUMIFS(СВЦЭМ!$F$39:$F$789,СВЦЭМ!$A$39:$A$789,$A192,СВЦЭМ!$B$39:$B$789,G$190)+'СЕТ СН'!$F$12</f>
        <v>185.89604566</v>
      </c>
      <c r="H192" s="36">
        <f>SUMIFS(СВЦЭМ!$F$39:$F$789,СВЦЭМ!$A$39:$A$789,$A192,СВЦЭМ!$B$39:$B$789,H$190)+'СЕТ СН'!$F$12</f>
        <v>181.21533625000001</v>
      </c>
      <c r="I192" s="36">
        <f>SUMIFS(СВЦЭМ!$F$39:$F$789,СВЦЭМ!$A$39:$A$789,$A192,СВЦЭМ!$B$39:$B$789,I$190)+'СЕТ СН'!$F$12</f>
        <v>174.44182284999999</v>
      </c>
      <c r="J192" s="36">
        <f>SUMIFS(СВЦЭМ!$F$39:$F$789,СВЦЭМ!$A$39:$A$789,$A192,СВЦЭМ!$B$39:$B$789,J$190)+'СЕТ СН'!$F$12</f>
        <v>170.92611253000001</v>
      </c>
      <c r="K192" s="36">
        <f>SUMIFS(СВЦЭМ!$F$39:$F$789,СВЦЭМ!$A$39:$A$789,$A192,СВЦЭМ!$B$39:$B$789,K$190)+'СЕТ СН'!$F$12</f>
        <v>169.81651973999999</v>
      </c>
      <c r="L192" s="36">
        <f>SUMIFS(СВЦЭМ!$F$39:$F$789,СВЦЭМ!$A$39:$A$789,$A192,СВЦЭМ!$B$39:$B$789,L$190)+'СЕТ СН'!$F$12</f>
        <v>171.12449746999999</v>
      </c>
      <c r="M192" s="36">
        <f>SUMIFS(СВЦЭМ!$F$39:$F$789,СВЦЭМ!$A$39:$A$789,$A192,СВЦЭМ!$B$39:$B$789,M$190)+'СЕТ СН'!$F$12</f>
        <v>172.31134115</v>
      </c>
      <c r="N192" s="36">
        <f>SUMIFS(СВЦЭМ!$F$39:$F$789,СВЦЭМ!$A$39:$A$789,$A192,СВЦЭМ!$B$39:$B$789,N$190)+'СЕТ СН'!$F$12</f>
        <v>173.56284203000001</v>
      </c>
      <c r="O192" s="36">
        <f>SUMIFS(СВЦЭМ!$F$39:$F$789,СВЦЭМ!$A$39:$A$789,$A192,СВЦЭМ!$B$39:$B$789,O$190)+'СЕТ СН'!$F$12</f>
        <v>174.98873764999999</v>
      </c>
      <c r="P192" s="36">
        <f>SUMIFS(СВЦЭМ!$F$39:$F$789,СВЦЭМ!$A$39:$A$789,$A192,СВЦЭМ!$B$39:$B$789,P$190)+'СЕТ СН'!$F$12</f>
        <v>176.25107229</v>
      </c>
      <c r="Q192" s="36">
        <f>SUMIFS(СВЦЭМ!$F$39:$F$789,СВЦЭМ!$A$39:$A$789,$A192,СВЦЭМ!$B$39:$B$789,Q$190)+'СЕТ СН'!$F$12</f>
        <v>176.02458974999999</v>
      </c>
      <c r="R192" s="36">
        <f>SUMIFS(СВЦЭМ!$F$39:$F$789,СВЦЭМ!$A$39:$A$789,$A192,СВЦЭМ!$B$39:$B$789,R$190)+'СЕТ СН'!$F$12</f>
        <v>175.28517753</v>
      </c>
      <c r="S192" s="36">
        <f>SUMIFS(СВЦЭМ!$F$39:$F$789,СВЦЭМ!$A$39:$A$789,$A192,СВЦЭМ!$B$39:$B$789,S$190)+'СЕТ СН'!$F$12</f>
        <v>171.24685571000001</v>
      </c>
      <c r="T192" s="36">
        <f>SUMIFS(СВЦЭМ!$F$39:$F$789,СВЦЭМ!$A$39:$A$789,$A192,СВЦЭМ!$B$39:$B$789,T$190)+'СЕТ СН'!$F$12</f>
        <v>167.35519550000001</v>
      </c>
      <c r="U192" s="36">
        <f>SUMIFS(СВЦЭМ!$F$39:$F$789,СВЦЭМ!$A$39:$A$789,$A192,СВЦЭМ!$B$39:$B$789,U$190)+'СЕТ СН'!$F$12</f>
        <v>170.50506006000001</v>
      </c>
      <c r="V192" s="36">
        <f>SUMIFS(СВЦЭМ!$F$39:$F$789,СВЦЭМ!$A$39:$A$789,$A192,СВЦЭМ!$B$39:$B$789,V$190)+'СЕТ СН'!$F$12</f>
        <v>172.84885355</v>
      </c>
      <c r="W192" s="36">
        <f>SUMIFS(СВЦЭМ!$F$39:$F$789,СВЦЭМ!$A$39:$A$789,$A192,СВЦЭМ!$B$39:$B$789,W$190)+'СЕТ СН'!$F$12</f>
        <v>172.13040168000001</v>
      </c>
      <c r="X192" s="36">
        <f>SUMIFS(СВЦЭМ!$F$39:$F$789,СВЦЭМ!$A$39:$A$789,$A192,СВЦЭМ!$B$39:$B$789,X$190)+'СЕТ СН'!$F$12</f>
        <v>172.20014111</v>
      </c>
      <c r="Y192" s="36">
        <f>SUMIFS(СВЦЭМ!$F$39:$F$789,СВЦЭМ!$A$39:$A$789,$A192,СВЦЭМ!$B$39:$B$789,Y$190)+'СЕТ СН'!$F$12</f>
        <v>174.68580334000001</v>
      </c>
    </row>
    <row r="193" spans="1:25" ht="15.75" x14ac:dyDescent="0.2">
      <c r="A193" s="35">
        <f t="shared" ref="A193:A221" si="5">A192+1</f>
        <v>45629</v>
      </c>
      <c r="B193" s="36">
        <f>SUMIFS(СВЦЭМ!$F$39:$F$789,СВЦЭМ!$A$39:$A$789,$A193,СВЦЭМ!$B$39:$B$789,B$190)+'СЕТ СН'!$F$12</f>
        <v>176.08669965999999</v>
      </c>
      <c r="C193" s="36">
        <f>SUMIFS(СВЦЭМ!$F$39:$F$789,СВЦЭМ!$A$39:$A$789,$A193,СВЦЭМ!$B$39:$B$789,C$190)+'СЕТ СН'!$F$12</f>
        <v>179.52943071999999</v>
      </c>
      <c r="D193" s="36">
        <f>SUMIFS(СВЦЭМ!$F$39:$F$789,СВЦЭМ!$A$39:$A$789,$A193,СВЦЭМ!$B$39:$B$789,D$190)+'СЕТ СН'!$F$12</f>
        <v>181.93103808000001</v>
      </c>
      <c r="E193" s="36">
        <f>SUMIFS(СВЦЭМ!$F$39:$F$789,СВЦЭМ!$A$39:$A$789,$A193,СВЦЭМ!$B$39:$B$789,E$190)+'СЕТ СН'!$F$12</f>
        <v>184.41567592000001</v>
      </c>
      <c r="F193" s="36">
        <f>SUMIFS(СВЦЭМ!$F$39:$F$789,СВЦЭМ!$A$39:$A$789,$A193,СВЦЭМ!$B$39:$B$789,F$190)+'СЕТ СН'!$F$12</f>
        <v>184.94272977</v>
      </c>
      <c r="G193" s="36">
        <f>SUMIFS(СВЦЭМ!$F$39:$F$789,СВЦЭМ!$A$39:$A$789,$A193,СВЦЭМ!$B$39:$B$789,G$190)+'СЕТ СН'!$F$12</f>
        <v>180.98174569</v>
      </c>
      <c r="H193" s="36">
        <f>SUMIFS(СВЦЭМ!$F$39:$F$789,СВЦЭМ!$A$39:$A$789,$A193,СВЦЭМ!$B$39:$B$789,H$190)+'СЕТ СН'!$F$12</f>
        <v>176.46686255</v>
      </c>
      <c r="I193" s="36">
        <f>SUMIFS(СВЦЭМ!$F$39:$F$789,СВЦЭМ!$A$39:$A$789,$A193,СВЦЭМ!$B$39:$B$789,I$190)+'СЕТ СН'!$F$12</f>
        <v>170.67356541999999</v>
      </c>
      <c r="J193" s="36">
        <f>SUMIFS(СВЦЭМ!$F$39:$F$789,СВЦЭМ!$A$39:$A$789,$A193,СВЦЭМ!$B$39:$B$789,J$190)+'СЕТ СН'!$F$12</f>
        <v>166.08748921</v>
      </c>
      <c r="K193" s="36">
        <f>SUMIFS(СВЦЭМ!$F$39:$F$789,СВЦЭМ!$A$39:$A$789,$A193,СВЦЭМ!$B$39:$B$789,K$190)+'СЕТ СН'!$F$12</f>
        <v>166.63214632</v>
      </c>
      <c r="L193" s="36">
        <f>SUMIFS(СВЦЭМ!$F$39:$F$789,СВЦЭМ!$A$39:$A$789,$A193,СВЦЭМ!$B$39:$B$789,L$190)+'СЕТ СН'!$F$12</f>
        <v>167.16457607999999</v>
      </c>
      <c r="M193" s="36">
        <f>SUMIFS(СВЦЭМ!$F$39:$F$789,СВЦЭМ!$A$39:$A$789,$A193,СВЦЭМ!$B$39:$B$789,M$190)+'СЕТ СН'!$F$12</f>
        <v>167.34287064</v>
      </c>
      <c r="N193" s="36">
        <f>SUMIFS(СВЦЭМ!$F$39:$F$789,СВЦЭМ!$A$39:$A$789,$A193,СВЦЭМ!$B$39:$B$789,N$190)+'СЕТ СН'!$F$12</f>
        <v>169.96937650999999</v>
      </c>
      <c r="O193" s="36">
        <f>SUMIFS(СВЦЭМ!$F$39:$F$789,СВЦЭМ!$A$39:$A$789,$A193,СВЦЭМ!$B$39:$B$789,O$190)+'СЕТ СН'!$F$12</f>
        <v>171.09044716</v>
      </c>
      <c r="P193" s="36">
        <f>SUMIFS(СВЦЭМ!$F$39:$F$789,СВЦЭМ!$A$39:$A$789,$A193,СВЦЭМ!$B$39:$B$789,P$190)+'СЕТ СН'!$F$12</f>
        <v>172.94018629000001</v>
      </c>
      <c r="Q193" s="36">
        <f>SUMIFS(СВЦЭМ!$F$39:$F$789,СВЦЭМ!$A$39:$A$789,$A193,СВЦЭМ!$B$39:$B$789,Q$190)+'СЕТ СН'!$F$12</f>
        <v>174.97892505999999</v>
      </c>
      <c r="R193" s="36">
        <f>SUMIFS(СВЦЭМ!$F$39:$F$789,СВЦЭМ!$A$39:$A$789,$A193,СВЦЭМ!$B$39:$B$789,R$190)+'СЕТ СН'!$F$12</f>
        <v>173.52722555</v>
      </c>
      <c r="S193" s="36">
        <f>SUMIFS(СВЦЭМ!$F$39:$F$789,СВЦЭМ!$A$39:$A$789,$A193,СВЦЭМ!$B$39:$B$789,S$190)+'СЕТ СН'!$F$12</f>
        <v>169.74705173999999</v>
      </c>
      <c r="T193" s="36">
        <f>SUMIFS(СВЦЭМ!$F$39:$F$789,СВЦЭМ!$A$39:$A$789,$A193,СВЦЭМ!$B$39:$B$789,T$190)+'СЕТ СН'!$F$12</f>
        <v>165.86849753999999</v>
      </c>
      <c r="U193" s="36">
        <f>SUMIFS(СВЦЭМ!$F$39:$F$789,СВЦЭМ!$A$39:$A$789,$A193,СВЦЭМ!$B$39:$B$789,U$190)+'СЕТ СН'!$F$12</f>
        <v>167.57676157</v>
      </c>
      <c r="V193" s="36">
        <f>SUMIFS(СВЦЭМ!$F$39:$F$789,СВЦЭМ!$A$39:$A$789,$A193,СВЦЭМ!$B$39:$B$789,V$190)+'СЕТ СН'!$F$12</f>
        <v>169.37982058</v>
      </c>
      <c r="W193" s="36">
        <f>SUMIFS(СВЦЭМ!$F$39:$F$789,СВЦЭМ!$A$39:$A$789,$A193,СВЦЭМ!$B$39:$B$789,W$190)+'СЕТ СН'!$F$12</f>
        <v>170.6185869</v>
      </c>
      <c r="X193" s="36">
        <f>SUMIFS(СВЦЭМ!$F$39:$F$789,СВЦЭМ!$A$39:$A$789,$A193,СВЦЭМ!$B$39:$B$789,X$190)+'СЕТ СН'!$F$12</f>
        <v>171.59988447999999</v>
      </c>
      <c r="Y193" s="36">
        <f>SUMIFS(СВЦЭМ!$F$39:$F$789,СВЦЭМ!$A$39:$A$789,$A193,СВЦЭМ!$B$39:$B$789,Y$190)+'СЕТ СН'!$F$12</f>
        <v>174.63463910999999</v>
      </c>
    </row>
    <row r="194" spans="1:25" ht="15.75" x14ac:dyDescent="0.2">
      <c r="A194" s="35">
        <f t="shared" si="5"/>
        <v>45630</v>
      </c>
      <c r="B194" s="36">
        <f>SUMIFS(СВЦЭМ!$F$39:$F$789,СВЦЭМ!$A$39:$A$789,$A194,СВЦЭМ!$B$39:$B$789,B$190)+'СЕТ СН'!$F$12</f>
        <v>177.42818172</v>
      </c>
      <c r="C194" s="36">
        <f>SUMIFS(СВЦЭМ!$F$39:$F$789,СВЦЭМ!$A$39:$A$789,$A194,СВЦЭМ!$B$39:$B$789,C$190)+'СЕТ СН'!$F$12</f>
        <v>182.80627887</v>
      </c>
      <c r="D194" s="36">
        <f>SUMIFS(СВЦЭМ!$F$39:$F$789,СВЦЭМ!$A$39:$A$789,$A194,СВЦЭМ!$B$39:$B$789,D$190)+'СЕТ СН'!$F$12</f>
        <v>184.82239745999999</v>
      </c>
      <c r="E194" s="36">
        <f>SUMIFS(СВЦЭМ!$F$39:$F$789,СВЦЭМ!$A$39:$A$789,$A194,СВЦЭМ!$B$39:$B$789,E$190)+'СЕТ СН'!$F$12</f>
        <v>186.05885807000001</v>
      </c>
      <c r="F194" s="36">
        <f>SUMIFS(СВЦЭМ!$F$39:$F$789,СВЦЭМ!$A$39:$A$789,$A194,СВЦЭМ!$B$39:$B$789,F$190)+'СЕТ СН'!$F$12</f>
        <v>185.59801335</v>
      </c>
      <c r="G194" s="36">
        <f>SUMIFS(СВЦЭМ!$F$39:$F$789,СВЦЭМ!$A$39:$A$789,$A194,СВЦЭМ!$B$39:$B$789,G$190)+'СЕТ СН'!$F$12</f>
        <v>184.38662013999999</v>
      </c>
      <c r="H194" s="36">
        <f>SUMIFS(СВЦЭМ!$F$39:$F$789,СВЦЭМ!$A$39:$A$789,$A194,СВЦЭМ!$B$39:$B$789,H$190)+'СЕТ СН'!$F$12</f>
        <v>181.90376753999999</v>
      </c>
      <c r="I194" s="36">
        <f>SUMIFS(СВЦЭМ!$F$39:$F$789,СВЦЭМ!$A$39:$A$789,$A194,СВЦЭМ!$B$39:$B$789,I$190)+'СЕТ СН'!$F$12</f>
        <v>173.12367280000001</v>
      </c>
      <c r="J194" s="36">
        <f>SUMIFS(СВЦЭМ!$F$39:$F$789,СВЦЭМ!$A$39:$A$789,$A194,СВЦЭМ!$B$39:$B$789,J$190)+'СЕТ СН'!$F$12</f>
        <v>168.78877847999999</v>
      </c>
      <c r="K194" s="36">
        <f>SUMIFS(СВЦЭМ!$F$39:$F$789,СВЦЭМ!$A$39:$A$789,$A194,СВЦЭМ!$B$39:$B$789,K$190)+'СЕТ СН'!$F$12</f>
        <v>166.94273698000001</v>
      </c>
      <c r="L194" s="36">
        <f>SUMIFS(СВЦЭМ!$F$39:$F$789,СВЦЭМ!$A$39:$A$789,$A194,СВЦЭМ!$B$39:$B$789,L$190)+'СЕТ СН'!$F$12</f>
        <v>161.13157985000001</v>
      </c>
      <c r="M194" s="36">
        <f>SUMIFS(СВЦЭМ!$F$39:$F$789,СВЦЭМ!$A$39:$A$789,$A194,СВЦЭМ!$B$39:$B$789,M$190)+'СЕТ СН'!$F$12</f>
        <v>160.17029395</v>
      </c>
      <c r="N194" s="36">
        <f>SUMIFS(СВЦЭМ!$F$39:$F$789,СВЦЭМ!$A$39:$A$789,$A194,СВЦЭМ!$B$39:$B$789,N$190)+'СЕТ СН'!$F$12</f>
        <v>162.97715077999999</v>
      </c>
      <c r="O194" s="36">
        <f>SUMIFS(СВЦЭМ!$F$39:$F$789,СВЦЭМ!$A$39:$A$789,$A194,СВЦЭМ!$B$39:$B$789,O$190)+'СЕТ СН'!$F$12</f>
        <v>163.5477564</v>
      </c>
      <c r="P194" s="36">
        <f>SUMIFS(СВЦЭМ!$F$39:$F$789,СВЦЭМ!$A$39:$A$789,$A194,СВЦЭМ!$B$39:$B$789,P$190)+'СЕТ СН'!$F$12</f>
        <v>164.69725398</v>
      </c>
      <c r="Q194" s="36">
        <f>SUMIFS(СВЦЭМ!$F$39:$F$789,СВЦЭМ!$A$39:$A$789,$A194,СВЦЭМ!$B$39:$B$789,Q$190)+'СЕТ СН'!$F$12</f>
        <v>165.47626550999999</v>
      </c>
      <c r="R194" s="36">
        <f>SUMIFS(СВЦЭМ!$F$39:$F$789,СВЦЭМ!$A$39:$A$789,$A194,СВЦЭМ!$B$39:$B$789,R$190)+'СЕТ СН'!$F$12</f>
        <v>164.79484765999999</v>
      </c>
      <c r="S194" s="36">
        <f>SUMIFS(СВЦЭМ!$F$39:$F$789,СВЦЭМ!$A$39:$A$789,$A194,СВЦЭМ!$B$39:$B$789,S$190)+'СЕТ СН'!$F$12</f>
        <v>160.82284376000001</v>
      </c>
      <c r="T194" s="36">
        <f>SUMIFS(СВЦЭМ!$F$39:$F$789,СВЦЭМ!$A$39:$A$789,$A194,СВЦЭМ!$B$39:$B$789,T$190)+'СЕТ СН'!$F$12</f>
        <v>156.84341735999999</v>
      </c>
      <c r="U194" s="36">
        <f>SUMIFS(СВЦЭМ!$F$39:$F$789,СВЦЭМ!$A$39:$A$789,$A194,СВЦЭМ!$B$39:$B$789,U$190)+'СЕТ СН'!$F$12</f>
        <v>157.11278211000001</v>
      </c>
      <c r="V194" s="36">
        <f>SUMIFS(СВЦЭМ!$F$39:$F$789,СВЦЭМ!$A$39:$A$789,$A194,СВЦЭМ!$B$39:$B$789,V$190)+'СЕТ СН'!$F$12</f>
        <v>160.38590102000001</v>
      </c>
      <c r="W194" s="36">
        <f>SUMIFS(СВЦЭМ!$F$39:$F$789,СВЦЭМ!$A$39:$A$789,$A194,СВЦЭМ!$B$39:$B$789,W$190)+'СЕТ СН'!$F$12</f>
        <v>162.09984326</v>
      </c>
      <c r="X194" s="36">
        <f>SUMIFS(СВЦЭМ!$F$39:$F$789,СВЦЭМ!$A$39:$A$789,$A194,СВЦЭМ!$B$39:$B$789,X$190)+'СЕТ СН'!$F$12</f>
        <v>165.02196280999999</v>
      </c>
      <c r="Y194" s="36">
        <f>SUMIFS(СВЦЭМ!$F$39:$F$789,СВЦЭМ!$A$39:$A$789,$A194,СВЦЭМ!$B$39:$B$789,Y$190)+'СЕТ СН'!$F$12</f>
        <v>168.20157875000001</v>
      </c>
    </row>
    <row r="195" spans="1:25" ht="15.75" x14ac:dyDescent="0.2">
      <c r="A195" s="35">
        <f t="shared" si="5"/>
        <v>45631</v>
      </c>
      <c r="B195" s="36">
        <f>SUMIFS(СВЦЭМ!$F$39:$F$789,СВЦЭМ!$A$39:$A$789,$A195,СВЦЭМ!$B$39:$B$789,B$190)+'СЕТ СН'!$F$12</f>
        <v>168.96738815</v>
      </c>
      <c r="C195" s="36">
        <f>SUMIFS(СВЦЭМ!$F$39:$F$789,СВЦЭМ!$A$39:$A$789,$A195,СВЦЭМ!$B$39:$B$789,C$190)+'СЕТ СН'!$F$12</f>
        <v>173.27687592000001</v>
      </c>
      <c r="D195" s="36">
        <f>SUMIFS(СВЦЭМ!$F$39:$F$789,СВЦЭМ!$A$39:$A$789,$A195,СВЦЭМ!$B$39:$B$789,D$190)+'СЕТ СН'!$F$12</f>
        <v>174.28251861000001</v>
      </c>
      <c r="E195" s="36">
        <f>SUMIFS(СВЦЭМ!$F$39:$F$789,СВЦЭМ!$A$39:$A$789,$A195,СВЦЭМ!$B$39:$B$789,E$190)+'СЕТ СН'!$F$12</f>
        <v>175.32426074</v>
      </c>
      <c r="F195" s="36">
        <f>SUMIFS(СВЦЭМ!$F$39:$F$789,СВЦЭМ!$A$39:$A$789,$A195,СВЦЭМ!$B$39:$B$789,F$190)+'СЕТ СН'!$F$12</f>
        <v>174.83467314000001</v>
      </c>
      <c r="G195" s="36">
        <f>SUMIFS(СВЦЭМ!$F$39:$F$789,СВЦЭМ!$A$39:$A$789,$A195,СВЦЭМ!$B$39:$B$789,G$190)+'СЕТ СН'!$F$12</f>
        <v>172.80984817000001</v>
      </c>
      <c r="H195" s="36">
        <f>SUMIFS(СВЦЭМ!$F$39:$F$789,СВЦЭМ!$A$39:$A$789,$A195,СВЦЭМ!$B$39:$B$789,H$190)+'СЕТ СН'!$F$12</f>
        <v>166.57283434000001</v>
      </c>
      <c r="I195" s="36">
        <f>SUMIFS(СВЦЭМ!$F$39:$F$789,СВЦЭМ!$A$39:$A$789,$A195,СВЦЭМ!$B$39:$B$789,I$190)+'СЕТ СН'!$F$12</f>
        <v>159.93701795999999</v>
      </c>
      <c r="J195" s="36">
        <f>SUMIFS(СВЦЭМ!$F$39:$F$789,СВЦЭМ!$A$39:$A$789,$A195,СВЦЭМ!$B$39:$B$789,J$190)+'СЕТ СН'!$F$12</f>
        <v>156.44165502999999</v>
      </c>
      <c r="K195" s="36">
        <f>SUMIFS(СВЦЭМ!$F$39:$F$789,СВЦЭМ!$A$39:$A$789,$A195,СВЦЭМ!$B$39:$B$789,K$190)+'СЕТ СН'!$F$12</f>
        <v>153.98922274</v>
      </c>
      <c r="L195" s="36">
        <f>SUMIFS(СВЦЭМ!$F$39:$F$789,СВЦЭМ!$A$39:$A$789,$A195,СВЦЭМ!$B$39:$B$789,L$190)+'СЕТ СН'!$F$12</f>
        <v>153.17139341000001</v>
      </c>
      <c r="M195" s="36">
        <f>SUMIFS(СВЦЭМ!$F$39:$F$789,СВЦЭМ!$A$39:$A$789,$A195,СВЦЭМ!$B$39:$B$789,M$190)+'СЕТ СН'!$F$12</f>
        <v>155.17842583999999</v>
      </c>
      <c r="N195" s="36">
        <f>SUMIFS(СВЦЭМ!$F$39:$F$789,СВЦЭМ!$A$39:$A$789,$A195,СВЦЭМ!$B$39:$B$789,N$190)+'СЕТ СН'!$F$12</f>
        <v>156.04404891999999</v>
      </c>
      <c r="O195" s="36">
        <f>SUMIFS(СВЦЭМ!$F$39:$F$789,СВЦЭМ!$A$39:$A$789,$A195,СВЦЭМ!$B$39:$B$789,O$190)+'СЕТ СН'!$F$12</f>
        <v>156.63582399000001</v>
      </c>
      <c r="P195" s="36">
        <f>SUMIFS(СВЦЭМ!$F$39:$F$789,СВЦЭМ!$A$39:$A$789,$A195,СВЦЭМ!$B$39:$B$789,P$190)+'СЕТ СН'!$F$12</f>
        <v>157.90046258000001</v>
      </c>
      <c r="Q195" s="36">
        <f>SUMIFS(СВЦЭМ!$F$39:$F$789,СВЦЭМ!$A$39:$A$789,$A195,СВЦЭМ!$B$39:$B$789,Q$190)+'СЕТ СН'!$F$12</f>
        <v>159.77772830999999</v>
      </c>
      <c r="R195" s="36">
        <f>SUMIFS(СВЦЭМ!$F$39:$F$789,СВЦЭМ!$A$39:$A$789,$A195,СВЦЭМ!$B$39:$B$789,R$190)+'СЕТ СН'!$F$12</f>
        <v>160.00104787000001</v>
      </c>
      <c r="S195" s="36">
        <f>SUMIFS(СВЦЭМ!$F$39:$F$789,СВЦЭМ!$A$39:$A$789,$A195,СВЦЭМ!$B$39:$B$789,S$190)+'СЕТ СН'!$F$12</f>
        <v>155.51893464</v>
      </c>
      <c r="T195" s="36">
        <f>SUMIFS(СВЦЭМ!$F$39:$F$789,СВЦЭМ!$A$39:$A$789,$A195,СВЦЭМ!$B$39:$B$789,T$190)+'СЕТ СН'!$F$12</f>
        <v>151.16947353</v>
      </c>
      <c r="U195" s="36">
        <f>SUMIFS(СВЦЭМ!$F$39:$F$789,СВЦЭМ!$A$39:$A$789,$A195,СВЦЭМ!$B$39:$B$789,U$190)+'СЕТ СН'!$F$12</f>
        <v>151.19525229999999</v>
      </c>
      <c r="V195" s="36">
        <f>SUMIFS(СВЦЭМ!$F$39:$F$789,СВЦЭМ!$A$39:$A$789,$A195,СВЦЭМ!$B$39:$B$789,V$190)+'СЕТ СН'!$F$12</f>
        <v>154.12550168999999</v>
      </c>
      <c r="W195" s="36">
        <f>SUMIFS(СВЦЭМ!$F$39:$F$789,СВЦЭМ!$A$39:$A$789,$A195,СВЦЭМ!$B$39:$B$789,W$190)+'СЕТ СН'!$F$12</f>
        <v>154.97015970000001</v>
      </c>
      <c r="X195" s="36">
        <f>SUMIFS(СВЦЭМ!$F$39:$F$789,СВЦЭМ!$A$39:$A$789,$A195,СВЦЭМ!$B$39:$B$789,X$190)+'СЕТ СН'!$F$12</f>
        <v>156.22978227999999</v>
      </c>
      <c r="Y195" s="36">
        <f>SUMIFS(СВЦЭМ!$F$39:$F$789,СВЦЭМ!$A$39:$A$789,$A195,СВЦЭМ!$B$39:$B$789,Y$190)+'СЕТ СН'!$F$12</f>
        <v>157.09035183</v>
      </c>
    </row>
    <row r="196" spans="1:25" ht="15.75" x14ac:dyDescent="0.2">
      <c r="A196" s="35">
        <f t="shared" si="5"/>
        <v>45632</v>
      </c>
      <c r="B196" s="36">
        <f>SUMIFS(СВЦЭМ!$F$39:$F$789,СВЦЭМ!$A$39:$A$789,$A196,СВЦЭМ!$B$39:$B$789,B$190)+'СЕТ СН'!$F$12</f>
        <v>165.67877444000001</v>
      </c>
      <c r="C196" s="36">
        <f>SUMIFS(СВЦЭМ!$F$39:$F$789,СВЦЭМ!$A$39:$A$789,$A196,СВЦЭМ!$B$39:$B$789,C$190)+'СЕТ СН'!$F$12</f>
        <v>171.52831728999999</v>
      </c>
      <c r="D196" s="36">
        <f>SUMIFS(СВЦЭМ!$F$39:$F$789,СВЦЭМ!$A$39:$A$789,$A196,СВЦЭМ!$B$39:$B$789,D$190)+'СЕТ СН'!$F$12</f>
        <v>173.66568518</v>
      </c>
      <c r="E196" s="36">
        <f>SUMIFS(СВЦЭМ!$F$39:$F$789,СВЦЭМ!$A$39:$A$789,$A196,СВЦЭМ!$B$39:$B$789,E$190)+'СЕТ СН'!$F$12</f>
        <v>174.66454958</v>
      </c>
      <c r="F196" s="36">
        <f>SUMIFS(СВЦЭМ!$F$39:$F$789,СВЦЭМ!$A$39:$A$789,$A196,СВЦЭМ!$B$39:$B$789,F$190)+'СЕТ СН'!$F$12</f>
        <v>174.50063333</v>
      </c>
      <c r="G196" s="36">
        <f>SUMIFS(СВЦЭМ!$F$39:$F$789,СВЦЭМ!$A$39:$A$789,$A196,СВЦЭМ!$B$39:$B$789,G$190)+'СЕТ СН'!$F$12</f>
        <v>172.94778479999999</v>
      </c>
      <c r="H196" s="36">
        <f>SUMIFS(СВЦЭМ!$F$39:$F$789,СВЦЭМ!$A$39:$A$789,$A196,СВЦЭМ!$B$39:$B$789,H$190)+'СЕТ СН'!$F$12</f>
        <v>166.28369604</v>
      </c>
      <c r="I196" s="36">
        <f>SUMIFS(СВЦЭМ!$F$39:$F$789,СВЦЭМ!$A$39:$A$789,$A196,СВЦЭМ!$B$39:$B$789,I$190)+'СЕТ СН'!$F$12</f>
        <v>160.61120342000001</v>
      </c>
      <c r="J196" s="36">
        <f>SUMIFS(СВЦЭМ!$F$39:$F$789,СВЦЭМ!$A$39:$A$789,$A196,СВЦЭМ!$B$39:$B$789,J$190)+'СЕТ СН'!$F$12</f>
        <v>155.64626565</v>
      </c>
      <c r="K196" s="36">
        <f>SUMIFS(СВЦЭМ!$F$39:$F$789,СВЦЭМ!$A$39:$A$789,$A196,СВЦЭМ!$B$39:$B$789,K$190)+'СЕТ СН'!$F$12</f>
        <v>153.03765419999999</v>
      </c>
      <c r="L196" s="36">
        <f>SUMIFS(СВЦЭМ!$F$39:$F$789,СВЦЭМ!$A$39:$A$789,$A196,СВЦЭМ!$B$39:$B$789,L$190)+'СЕТ СН'!$F$12</f>
        <v>153.28414784</v>
      </c>
      <c r="M196" s="36">
        <f>SUMIFS(СВЦЭМ!$F$39:$F$789,СВЦЭМ!$A$39:$A$789,$A196,СВЦЭМ!$B$39:$B$789,M$190)+'СЕТ СН'!$F$12</f>
        <v>154.49955457999999</v>
      </c>
      <c r="N196" s="36">
        <f>SUMIFS(СВЦЭМ!$F$39:$F$789,СВЦЭМ!$A$39:$A$789,$A196,СВЦЭМ!$B$39:$B$789,N$190)+'СЕТ СН'!$F$12</f>
        <v>155.22612587</v>
      </c>
      <c r="O196" s="36">
        <f>SUMIFS(СВЦЭМ!$F$39:$F$789,СВЦЭМ!$A$39:$A$789,$A196,СВЦЭМ!$B$39:$B$789,O$190)+'СЕТ СН'!$F$12</f>
        <v>155.65019046</v>
      </c>
      <c r="P196" s="36">
        <f>SUMIFS(СВЦЭМ!$F$39:$F$789,СВЦЭМ!$A$39:$A$789,$A196,СВЦЭМ!$B$39:$B$789,P$190)+'СЕТ СН'!$F$12</f>
        <v>157.37577605999999</v>
      </c>
      <c r="Q196" s="36">
        <f>SUMIFS(СВЦЭМ!$F$39:$F$789,СВЦЭМ!$A$39:$A$789,$A196,СВЦЭМ!$B$39:$B$789,Q$190)+'СЕТ СН'!$F$12</f>
        <v>158.27338175</v>
      </c>
      <c r="R196" s="36">
        <f>SUMIFS(СВЦЭМ!$F$39:$F$789,СВЦЭМ!$A$39:$A$789,$A196,СВЦЭМ!$B$39:$B$789,R$190)+'СЕТ СН'!$F$12</f>
        <v>157.68504077</v>
      </c>
      <c r="S196" s="36">
        <f>SUMIFS(СВЦЭМ!$F$39:$F$789,СВЦЭМ!$A$39:$A$789,$A196,СВЦЭМ!$B$39:$B$789,S$190)+'СЕТ СН'!$F$12</f>
        <v>155.95243776999999</v>
      </c>
      <c r="T196" s="36">
        <f>SUMIFS(СВЦЭМ!$F$39:$F$789,СВЦЭМ!$A$39:$A$789,$A196,СВЦЭМ!$B$39:$B$789,T$190)+'СЕТ СН'!$F$12</f>
        <v>151.68134251999999</v>
      </c>
      <c r="U196" s="36">
        <f>SUMIFS(СВЦЭМ!$F$39:$F$789,СВЦЭМ!$A$39:$A$789,$A196,СВЦЭМ!$B$39:$B$789,U$190)+'СЕТ СН'!$F$12</f>
        <v>150.52551743999999</v>
      </c>
      <c r="V196" s="36">
        <f>SUMIFS(СВЦЭМ!$F$39:$F$789,СВЦЭМ!$A$39:$A$789,$A196,СВЦЭМ!$B$39:$B$789,V$190)+'СЕТ СН'!$F$12</f>
        <v>154.07471570000001</v>
      </c>
      <c r="W196" s="36">
        <f>SUMIFS(СВЦЭМ!$F$39:$F$789,СВЦЭМ!$A$39:$A$789,$A196,СВЦЭМ!$B$39:$B$789,W$190)+'СЕТ СН'!$F$12</f>
        <v>154.24993835999999</v>
      </c>
      <c r="X196" s="36">
        <f>SUMIFS(СВЦЭМ!$F$39:$F$789,СВЦЭМ!$A$39:$A$789,$A196,СВЦЭМ!$B$39:$B$789,X$190)+'СЕТ СН'!$F$12</f>
        <v>154.78389824999999</v>
      </c>
      <c r="Y196" s="36">
        <f>SUMIFS(СВЦЭМ!$F$39:$F$789,СВЦЭМ!$A$39:$A$789,$A196,СВЦЭМ!$B$39:$B$789,Y$190)+'СЕТ СН'!$F$12</f>
        <v>157.13456461999999</v>
      </c>
    </row>
    <row r="197" spans="1:25" ht="15.75" x14ac:dyDescent="0.2">
      <c r="A197" s="35">
        <f t="shared" si="5"/>
        <v>45633</v>
      </c>
      <c r="B197" s="36">
        <f>SUMIFS(СВЦЭМ!$F$39:$F$789,СВЦЭМ!$A$39:$A$789,$A197,СВЦЭМ!$B$39:$B$789,B$190)+'СЕТ СН'!$F$12</f>
        <v>163.85648749999999</v>
      </c>
      <c r="C197" s="36">
        <f>SUMIFS(СВЦЭМ!$F$39:$F$789,СВЦЭМ!$A$39:$A$789,$A197,СВЦЭМ!$B$39:$B$789,C$190)+'СЕТ СН'!$F$12</f>
        <v>161.61009257000001</v>
      </c>
      <c r="D197" s="36">
        <f>SUMIFS(СВЦЭМ!$F$39:$F$789,СВЦЭМ!$A$39:$A$789,$A197,СВЦЭМ!$B$39:$B$789,D$190)+'СЕТ СН'!$F$12</f>
        <v>164.10699678</v>
      </c>
      <c r="E197" s="36">
        <f>SUMIFS(СВЦЭМ!$F$39:$F$789,СВЦЭМ!$A$39:$A$789,$A197,СВЦЭМ!$B$39:$B$789,E$190)+'СЕТ СН'!$F$12</f>
        <v>166.10177461999999</v>
      </c>
      <c r="F197" s="36">
        <f>SUMIFS(СВЦЭМ!$F$39:$F$789,СВЦЭМ!$A$39:$A$789,$A197,СВЦЭМ!$B$39:$B$789,F$190)+'СЕТ СН'!$F$12</f>
        <v>165.87134198999999</v>
      </c>
      <c r="G197" s="36">
        <f>SUMIFS(СВЦЭМ!$F$39:$F$789,СВЦЭМ!$A$39:$A$789,$A197,СВЦЭМ!$B$39:$B$789,G$190)+'СЕТ СН'!$F$12</f>
        <v>164.43743316999999</v>
      </c>
      <c r="H197" s="36">
        <f>SUMIFS(СВЦЭМ!$F$39:$F$789,СВЦЭМ!$A$39:$A$789,$A197,СВЦЭМ!$B$39:$B$789,H$190)+'СЕТ СН'!$F$12</f>
        <v>162.57695769</v>
      </c>
      <c r="I197" s="36">
        <f>SUMIFS(СВЦЭМ!$F$39:$F$789,СВЦЭМ!$A$39:$A$789,$A197,СВЦЭМ!$B$39:$B$789,I$190)+'СЕТ СН'!$F$12</f>
        <v>162.57728144000001</v>
      </c>
      <c r="J197" s="36">
        <f>SUMIFS(СВЦЭМ!$F$39:$F$789,СВЦЭМ!$A$39:$A$789,$A197,СВЦЭМ!$B$39:$B$789,J$190)+'СЕТ СН'!$F$12</f>
        <v>157.53700422</v>
      </c>
      <c r="K197" s="36">
        <f>SUMIFS(СВЦЭМ!$F$39:$F$789,СВЦЭМ!$A$39:$A$789,$A197,СВЦЭМ!$B$39:$B$789,K$190)+'СЕТ СН'!$F$12</f>
        <v>150.41170976000001</v>
      </c>
      <c r="L197" s="36">
        <f>SUMIFS(СВЦЭМ!$F$39:$F$789,СВЦЭМ!$A$39:$A$789,$A197,СВЦЭМ!$B$39:$B$789,L$190)+'СЕТ СН'!$F$12</f>
        <v>147.96440885000001</v>
      </c>
      <c r="M197" s="36">
        <f>SUMIFS(СВЦЭМ!$F$39:$F$789,СВЦЭМ!$A$39:$A$789,$A197,СВЦЭМ!$B$39:$B$789,M$190)+'СЕТ СН'!$F$12</f>
        <v>148.11264097</v>
      </c>
      <c r="N197" s="36">
        <f>SUMIFS(СВЦЭМ!$F$39:$F$789,СВЦЭМ!$A$39:$A$789,$A197,СВЦЭМ!$B$39:$B$789,N$190)+'СЕТ СН'!$F$12</f>
        <v>149.79705508999999</v>
      </c>
      <c r="O197" s="36">
        <f>SUMIFS(СВЦЭМ!$F$39:$F$789,СВЦЭМ!$A$39:$A$789,$A197,СВЦЭМ!$B$39:$B$789,O$190)+'СЕТ СН'!$F$12</f>
        <v>150.17445760999999</v>
      </c>
      <c r="P197" s="36">
        <f>SUMIFS(СВЦЭМ!$F$39:$F$789,СВЦЭМ!$A$39:$A$789,$A197,СВЦЭМ!$B$39:$B$789,P$190)+'СЕТ СН'!$F$12</f>
        <v>151.46842708</v>
      </c>
      <c r="Q197" s="36">
        <f>SUMIFS(СВЦЭМ!$F$39:$F$789,СВЦЭМ!$A$39:$A$789,$A197,СВЦЭМ!$B$39:$B$789,Q$190)+'СЕТ СН'!$F$12</f>
        <v>151.31519094999999</v>
      </c>
      <c r="R197" s="36">
        <f>SUMIFS(СВЦЭМ!$F$39:$F$789,СВЦЭМ!$A$39:$A$789,$A197,СВЦЭМ!$B$39:$B$789,R$190)+'СЕТ СН'!$F$12</f>
        <v>151.63082082</v>
      </c>
      <c r="S197" s="36">
        <f>SUMIFS(СВЦЭМ!$F$39:$F$789,СВЦЭМ!$A$39:$A$789,$A197,СВЦЭМ!$B$39:$B$789,S$190)+'СЕТ СН'!$F$12</f>
        <v>149.23536498000001</v>
      </c>
      <c r="T197" s="36">
        <f>SUMIFS(СВЦЭМ!$F$39:$F$789,СВЦЭМ!$A$39:$A$789,$A197,СВЦЭМ!$B$39:$B$789,T$190)+'СЕТ СН'!$F$12</f>
        <v>145.96424891000001</v>
      </c>
      <c r="U197" s="36">
        <f>SUMIFS(СВЦЭМ!$F$39:$F$789,СВЦЭМ!$A$39:$A$789,$A197,СВЦЭМ!$B$39:$B$789,U$190)+'СЕТ СН'!$F$12</f>
        <v>147.78109325</v>
      </c>
      <c r="V197" s="36">
        <f>SUMIFS(СВЦЭМ!$F$39:$F$789,СВЦЭМ!$A$39:$A$789,$A197,СВЦЭМ!$B$39:$B$789,V$190)+'СЕТ СН'!$F$12</f>
        <v>149.1932827</v>
      </c>
      <c r="W197" s="36">
        <f>SUMIFS(СВЦЭМ!$F$39:$F$789,СВЦЭМ!$A$39:$A$789,$A197,СВЦЭМ!$B$39:$B$789,W$190)+'СЕТ СН'!$F$12</f>
        <v>150.59509897999999</v>
      </c>
      <c r="X197" s="36">
        <f>SUMIFS(СВЦЭМ!$F$39:$F$789,СВЦЭМ!$A$39:$A$789,$A197,СВЦЭМ!$B$39:$B$789,X$190)+'СЕТ СН'!$F$12</f>
        <v>153.92491104000001</v>
      </c>
      <c r="Y197" s="36">
        <f>SUMIFS(СВЦЭМ!$F$39:$F$789,СВЦЭМ!$A$39:$A$789,$A197,СВЦЭМ!$B$39:$B$789,Y$190)+'СЕТ СН'!$F$12</f>
        <v>158.58063168000001</v>
      </c>
    </row>
    <row r="198" spans="1:25" ht="15.75" x14ac:dyDescent="0.2">
      <c r="A198" s="35">
        <f t="shared" si="5"/>
        <v>45634</v>
      </c>
      <c r="B198" s="36">
        <f>SUMIFS(СВЦЭМ!$F$39:$F$789,СВЦЭМ!$A$39:$A$789,$A198,СВЦЭМ!$B$39:$B$789,B$190)+'СЕТ СН'!$F$12</f>
        <v>157.93987645999999</v>
      </c>
      <c r="C198" s="36">
        <f>SUMIFS(СВЦЭМ!$F$39:$F$789,СВЦЭМ!$A$39:$A$789,$A198,СВЦЭМ!$B$39:$B$789,C$190)+'СЕТ СН'!$F$12</f>
        <v>160.63091363999999</v>
      </c>
      <c r="D198" s="36">
        <f>SUMIFS(СВЦЭМ!$F$39:$F$789,СВЦЭМ!$A$39:$A$789,$A198,СВЦЭМ!$B$39:$B$789,D$190)+'СЕТ СН'!$F$12</f>
        <v>163.23455383000001</v>
      </c>
      <c r="E198" s="36">
        <f>SUMIFS(СВЦЭМ!$F$39:$F$789,СВЦЭМ!$A$39:$A$789,$A198,СВЦЭМ!$B$39:$B$789,E$190)+'СЕТ СН'!$F$12</f>
        <v>165.69999003000001</v>
      </c>
      <c r="F198" s="36">
        <f>SUMIFS(СВЦЭМ!$F$39:$F$789,СВЦЭМ!$A$39:$A$789,$A198,СВЦЭМ!$B$39:$B$789,F$190)+'СЕТ СН'!$F$12</f>
        <v>166.75826187999999</v>
      </c>
      <c r="G198" s="36">
        <f>SUMIFS(СВЦЭМ!$F$39:$F$789,СВЦЭМ!$A$39:$A$789,$A198,СВЦЭМ!$B$39:$B$789,G$190)+'СЕТ СН'!$F$12</f>
        <v>164.82975884000001</v>
      </c>
      <c r="H198" s="36">
        <f>SUMIFS(СВЦЭМ!$F$39:$F$789,СВЦЭМ!$A$39:$A$789,$A198,СВЦЭМ!$B$39:$B$789,H$190)+'СЕТ СН'!$F$12</f>
        <v>166.21863318999999</v>
      </c>
      <c r="I198" s="36">
        <f>SUMIFS(СВЦЭМ!$F$39:$F$789,СВЦЭМ!$A$39:$A$789,$A198,СВЦЭМ!$B$39:$B$789,I$190)+'СЕТ СН'!$F$12</f>
        <v>165.29035185000001</v>
      </c>
      <c r="J198" s="36">
        <f>SUMIFS(СВЦЭМ!$F$39:$F$789,СВЦЭМ!$A$39:$A$789,$A198,СВЦЭМ!$B$39:$B$789,J$190)+'СЕТ СН'!$F$12</f>
        <v>160.52350931999999</v>
      </c>
      <c r="K198" s="36">
        <f>SUMIFS(СВЦЭМ!$F$39:$F$789,СВЦЭМ!$A$39:$A$789,$A198,СВЦЭМ!$B$39:$B$789,K$190)+'СЕТ СН'!$F$12</f>
        <v>154.38289895</v>
      </c>
      <c r="L198" s="36">
        <f>SUMIFS(СВЦЭМ!$F$39:$F$789,СВЦЭМ!$A$39:$A$789,$A198,СВЦЭМ!$B$39:$B$789,L$190)+'СЕТ СН'!$F$12</f>
        <v>150.35851471000001</v>
      </c>
      <c r="M198" s="36">
        <f>SUMIFS(СВЦЭМ!$F$39:$F$789,СВЦЭМ!$A$39:$A$789,$A198,СВЦЭМ!$B$39:$B$789,M$190)+'СЕТ СН'!$F$12</f>
        <v>150.29344237000001</v>
      </c>
      <c r="N198" s="36">
        <f>SUMIFS(СВЦЭМ!$F$39:$F$789,СВЦЭМ!$A$39:$A$789,$A198,СВЦЭМ!$B$39:$B$789,N$190)+'СЕТ СН'!$F$12</f>
        <v>152.37737625</v>
      </c>
      <c r="O198" s="36">
        <f>SUMIFS(СВЦЭМ!$F$39:$F$789,СВЦЭМ!$A$39:$A$789,$A198,СВЦЭМ!$B$39:$B$789,O$190)+'СЕТ СН'!$F$12</f>
        <v>153.39431723999999</v>
      </c>
      <c r="P198" s="36">
        <f>SUMIFS(СВЦЭМ!$F$39:$F$789,СВЦЭМ!$A$39:$A$789,$A198,СВЦЭМ!$B$39:$B$789,P$190)+'СЕТ СН'!$F$12</f>
        <v>154.2669727</v>
      </c>
      <c r="Q198" s="36">
        <f>SUMIFS(СВЦЭМ!$F$39:$F$789,СВЦЭМ!$A$39:$A$789,$A198,СВЦЭМ!$B$39:$B$789,Q$190)+'СЕТ СН'!$F$12</f>
        <v>154.89698575</v>
      </c>
      <c r="R198" s="36">
        <f>SUMIFS(СВЦЭМ!$F$39:$F$789,СВЦЭМ!$A$39:$A$789,$A198,СВЦЭМ!$B$39:$B$789,R$190)+'СЕТ СН'!$F$12</f>
        <v>154.37513938999999</v>
      </c>
      <c r="S198" s="36">
        <f>SUMIFS(СВЦЭМ!$F$39:$F$789,СВЦЭМ!$A$39:$A$789,$A198,СВЦЭМ!$B$39:$B$789,S$190)+'СЕТ СН'!$F$12</f>
        <v>149.27122707000001</v>
      </c>
      <c r="T198" s="36">
        <f>SUMIFS(СВЦЭМ!$F$39:$F$789,СВЦЭМ!$A$39:$A$789,$A198,СВЦЭМ!$B$39:$B$789,T$190)+'СЕТ СН'!$F$12</f>
        <v>143.04028861</v>
      </c>
      <c r="U198" s="36">
        <f>SUMIFS(СВЦЭМ!$F$39:$F$789,СВЦЭМ!$A$39:$A$789,$A198,СВЦЭМ!$B$39:$B$789,U$190)+'СЕТ СН'!$F$12</f>
        <v>142.85056287</v>
      </c>
      <c r="V198" s="36">
        <f>SUMIFS(СВЦЭМ!$F$39:$F$789,СВЦЭМ!$A$39:$A$789,$A198,СВЦЭМ!$B$39:$B$789,V$190)+'СЕТ СН'!$F$12</f>
        <v>145.27752593</v>
      </c>
      <c r="W198" s="36">
        <f>SUMIFS(СВЦЭМ!$F$39:$F$789,СВЦЭМ!$A$39:$A$789,$A198,СВЦЭМ!$B$39:$B$789,W$190)+'СЕТ СН'!$F$12</f>
        <v>148.52852257000001</v>
      </c>
      <c r="X198" s="36">
        <f>SUMIFS(СВЦЭМ!$F$39:$F$789,СВЦЭМ!$A$39:$A$789,$A198,СВЦЭМ!$B$39:$B$789,X$190)+'СЕТ СН'!$F$12</f>
        <v>149.90052982</v>
      </c>
      <c r="Y198" s="36">
        <f>SUMIFS(СВЦЭМ!$F$39:$F$789,СВЦЭМ!$A$39:$A$789,$A198,СВЦЭМ!$B$39:$B$789,Y$190)+'СЕТ СН'!$F$12</f>
        <v>149.98469750999999</v>
      </c>
    </row>
    <row r="199" spans="1:25" ht="15.75" x14ac:dyDescent="0.2">
      <c r="A199" s="35">
        <f t="shared" si="5"/>
        <v>45635</v>
      </c>
      <c r="B199" s="36">
        <f>SUMIFS(СВЦЭМ!$F$39:$F$789,СВЦЭМ!$A$39:$A$789,$A199,СВЦЭМ!$B$39:$B$789,B$190)+'СЕТ СН'!$F$12</f>
        <v>156.36011705999999</v>
      </c>
      <c r="C199" s="36">
        <f>SUMIFS(СВЦЭМ!$F$39:$F$789,СВЦЭМ!$A$39:$A$789,$A199,СВЦЭМ!$B$39:$B$789,C$190)+'СЕТ СН'!$F$12</f>
        <v>158.26371141999999</v>
      </c>
      <c r="D199" s="36">
        <f>SUMIFS(СВЦЭМ!$F$39:$F$789,СВЦЭМ!$A$39:$A$789,$A199,СВЦЭМ!$B$39:$B$789,D$190)+'СЕТ СН'!$F$12</f>
        <v>161.86472929999999</v>
      </c>
      <c r="E199" s="36">
        <f>SUMIFS(СВЦЭМ!$F$39:$F$789,СВЦЭМ!$A$39:$A$789,$A199,СВЦЭМ!$B$39:$B$789,E$190)+'СЕТ СН'!$F$12</f>
        <v>163.62840408</v>
      </c>
      <c r="F199" s="36">
        <f>SUMIFS(СВЦЭМ!$F$39:$F$789,СВЦЭМ!$A$39:$A$789,$A199,СВЦЭМ!$B$39:$B$789,F$190)+'СЕТ СН'!$F$12</f>
        <v>163.69012555</v>
      </c>
      <c r="G199" s="36">
        <f>SUMIFS(СВЦЭМ!$F$39:$F$789,СВЦЭМ!$A$39:$A$789,$A199,СВЦЭМ!$B$39:$B$789,G$190)+'СЕТ СН'!$F$12</f>
        <v>160.5799208</v>
      </c>
      <c r="H199" s="36">
        <f>SUMIFS(СВЦЭМ!$F$39:$F$789,СВЦЭМ!$A$39:$A$789,$A199,СВЦЭМ!$B$39:$B$789,H$190)+'СЕТ СН'!$F$12</f>
        <v>153.80601885999999</v>
      </c>
      <c r="I199" s="36">
        <f>SUMIFS(СВЦЭМ!$F$39:$F$789,СВЦЭМ!$A$39:$A$789,$A199,СВЦЭМ!$B$39:$B$789,I$190)+'СЕТ СН'!$F$12</f>
        <v>148.04636184</v>
      </c>
      <c r="J199" s="36">
        <f>SUMIFS(СВЦЭМ!$F$39:$F$789,СВЦЭМ!$A$39:$A$789,$A199,СВЦЭМ!$B$39:$B$789,J$190)+'СЕТ СН'!$F$12</f>
        <v>149.52119404000001</v>
      </c>
      <c r="K199" s="36">
        <f>SUMIFS(СВЦЭМ!$F$39:$F$789,СВЦЭМ!$A$39:$A$789,$A199,СВЦЭМ!$B$39:$B$789,K$190)+'СЕТ СН'!$F$12</f>
        <v>148.18663710000001</v>
      </c>
      <c r="L199" s="36">
        <f>SUMIFS(СВЦЭМ!$F$39:$F$789,СВЦЭМ!$A$39:$A$789,$A199,СВЦЭМ!$B$39:$B$789,L$190)+'СЕТ СН'!$F$12</f>
        <v>147.6533431</v>
      </c>
      <c r="M199" s="36">
        <f>SUMIFS(СВЦЭМ!$F$39:$F$789,СВЦЭМ!$A$39:$A$789,$A199,СВЦЭМ!$B$39:$B$789,M$190)+'СЕТ СН'!$F$12</f>
        <v>149.46116121</v>
      </c>
      <c r="N199" s="36">
        <f>SUMIFS(СВЦЭМ!$F$39:$F$789,СВЦЭМ!$A$39:$A$789,$A199,СВЦЭМ!$B$39:$B$789,N$190)+'СЕТ СН'!$F$12</f>
        <v>148.83005559</v>
      </c>
      <c r="O199" s="36">
        <f>SUMIFS(СВЦЭМ!$F$39:$F$789,СВЦЭМ!$A$39:$A$789,$A199,СВЦЭМ!$B$39:$B$789,O$190)+'СЕТ СН'!$F$12</f>
        <v>149.6999529</v>
      </c>
      <c r="P199" s="36">
        <f>SUMIFS(СВЦЭМ!$F$39:$F$789,СВЦЭМ!$A$39:$A$789,$A199,СВЦЭМ!$B$39:$B$789,P$190)+'СЕТ СН'!$F$12</f>
        <v>150.26861672000001</v>
      </c>
      <c r="Q199" s="36">
        <f>SUMIFS(СВЦЭМ!$F$39:$F$789,СВЦЭМ!$A$39:$A$789,$A199,СВЦЭМ!$B$39:$B$789,Q$190)+'СЕТ СН'!$F$12</f>
        <v>150.56208466000001</v>
      </c>
      <c r="R199" s="36">
        <f>SUMIFS(СВЦЭМ!$F$39:$F$789,СВЦЭМ!$A$39:$A$789,$A199,СВЦЭМ!$B$39:$B$789,R$190)+'СЕТ СН'!$F$12</f>
        <v>149.31490233</v>
      </c>
      <c r="S199" s="36">
        <f>SUMIFS(СВЦЭМ!$F$39:$F$789,СВЦЭМ!$A$39:$A$789,$A199,СВЦЭМ!$B$39:$B$789,S$190)+'СЕТ СН'!$F$12</f>
        <v>146.44929680000001</v>
      </c>
      <c r="T199" s="36">
        <f>SUMIFS(СВЦЭМ!$F$39:$F$789,СВЦЭМ!$A$39:$A$789,$A199,СВЦЭМ!$B$39:$B$789,T$190)+'СЕТ СН'!$F$12</f>
        <v>144.44967505</v>
      </c>
      <c r="U199" s="36">
        <f>SUMIFS(СВЦЭМ!$F$39:$F$789,СВЦЭМ!$A$39:$A$789,$A199,СВЦЭМ!$B$39:$B$789,U$190)+'СЕТ СН'!$F$12</f>
        <v>144.96206187999999</v>
      </c>
      <c r="V199" s="36">
        <f>SUMIFS(СВЦЭМ!$F$39:$F$789,СВЦЭМ!$A$39:$A$789,$A199,СВЦЭМ!$B$39:$B$789,V$190)+'СЕТ СН'!$F$12</f>
        <v>147.18021021000001</v>
      </c>
      <c r="W199" s="36">
        <f>SUMIFS(СВЦЭМ!$F$39:$F$789,СВЦЭМ!$A$39:$A$789,$A199,СВЦЭМ!$B$39:$B$789,W$190)+'СЕТ СН'!$F$12</f>
        <v>148.54475275999999</v>
      </c>
      <c r="X199" s="36">
        <f>SUMIFS(СВЦЭМ!$F$39:$F$789,СВЦЭМ!$A$39:$A$789,$A199,СВЦЭМ!$B$39:$B$789,X$190)+'СЕТ СН'!$F$12</f>
        <v>148.96547462999999</v>
      </c>
      <c r="Y199" s="36">
        <f>SUMIFS(СВЦЭМ!$F$39:$F$789,СВЦЭМ!$A$39:$A$789,$A199,СВЦЭМ!$B$39:$B$789,Y$190)+'СЕТ СН'!$F$12</f>
        <v>148.37684261999999</v>
      </c>
    </row>
    <row r="200" spans="1:25" ht="15.75" x14ac:dyDescent="0.2">
      <c r="A200" s="35">
        <f t="shared" si="5"/>
        <v>45636</v>
      </c>
      <c r="B200" s="36">
        <f>SUMIFS(СВЦЭМ!$F$39:$F$789,СВЦЭМ!$A$39:$A$789,$A200,СВЦЭМ!$B$39:$B$789,B$190)+'СЕТ СН'!$F$12</f>
        <v>158.69101151000001</v>
      </c>
      <c r="C200" s="36">
        <f>SUMIFS(СВЦЭМ!$F$39:$F$789,СВЦЭМ!$A$39:$A$789,$A200,СВЦЭМ!$B$39:$B$789,C$190)+'СЕТ СН'!$F$12</f>
        <v>163.40703875</v>
      </c>
      <c r="D200" s="36">
        <f>SUMIFS(СВЦЭМ!$F$39:$F$789,СВЦЭМ!$A$39:$A$789,$A200,СВЦЭМ!$B$39:$B$789,D$190)+'СЕТ СН'!$F$12</f>
        <v>164.69087056000001</v>
      </c>
      <c r="E200" s="36">
        <f>SUMIFS(СВЦЭМ!$F$39:$F$789,СВЦЭМ!$A$39:$A$789,$A200,СВЦЭМ!$B$39:$B$789,E$190)+'СЕТ СН'!$F$12</f>
        <v>166.20684858000001</v>
      </c>
      <c r="F200" s="36">
        <f>SUMIFS(СВЦЭМ!$F$39:$F$789,СВЦЭМ!$A$39:$A$789,$A200,СВЦЭМ!$B$39:$B$789,F$190)+'СЕТ СН'!$F$12</f>
        <v>166.36858303</v>
      </c>
      <c r="G200" s="36">
        <f>SUMIFS(СВЦЭМ!$F$39:$F$789,СВЦЭМ!$A$39:$A$789,$A200,СВЦЭМ!$B$39:$B$789,G$190)+'СЕТ СН'!$F$12</f>
        <v>163.96166205</v>
      </c>
      <c r="H200" s="36">
        <f>SUMIFS(СВЦЭМ!$F$39:$F$789,СВЦЭМ!$A$39:$A$789,$A200,СВЦЭМ!$B$39:$B$789,H$190)+'СЕТ СН'!$F$12</f>
        <v>157.83363456000001</v>
      </c>
      <c r="I200" s="36">
        <f>SUMIFS(СВЦЭМ!$F$39:$F$789,СВЦЭМ!$A$39:$A$789,$A200,СВЦЭМ!$B$39:$B$789,I$190)+'СЕТ СН'!$F$12</f>
        <v>151.64480207</v>
      </c>
      <c r="J200" s="36">
        <f>SUMIFS(СВЦЭМ!$F$39:$F$789,СВЦЭМ!$A$39:$A$789,$A200,СВЦЭМ!$B$39:$B$789,J$190)+'СЕТ СН'!$F$12</f>
        <v>147.18159419</v>
      </c>
      <c r="K200" s="36">
        <f>SUMIFS(СВЦЭМ!$F$39:$F$789,СВЦЭМ!$A$39:$A$789,$A200,СВЦЭМ!$B$39:$B$789,K$190)+'СЕТ СН'!$F$12</f>
        <v>145.08567226</v>
      </c>
      <c r="L200" s="36">
        <f>SUMIFS(СВЦЭМ!$F$39:$F$789,СВЦЭМ!$A$39:$A$789,$A200,СВЦЭМ!$B$39:$B$789,L$190)+'СЕТ СН'!$F$12</f>
        <v>146.02049475999999</v>
      </c>
      <c r="M200" s="36">
        <f>SUMIFS(СВЦЭМ!$F$39:$F$789,СВЦЭМ!$A$39:$A$789,$A200,СВЦЭМ!$B$39:$B$789,M$190)+'СЕТ СН'!$F$12</f>
        <v>146.79566942</v>
      </c>
      <c r="N200" s="36">
        <f>SUMIFS(СВЦЭМ!$F$39:$F$789,СВЦЭМ!$A$39:$A$789,$A200,СВЦЭМ!$B$39:$B$789,N$190)+'СЕТ СН'!$F$12</f>
        <v>146.66984342000001</v>
      </c>
      <c r="O200" s="36">
        <f>SUMIFS(СВЦЭМ!$F$39:$F$789,СВЦЭМ!$A$39:$A$789,$A200,СВЦЭМ!$B$39:$B$789,O$190)+'СЕТ СН'!$F$12</f>
        <v>146.29465291</v>
      </c>
      <c r="P200" s="36">
        <f>SUMIFS(СВЦЭМ!$F$39:$F$789,СВЦЭМ!$A$39:$A$789,$A200,СВЦЭМ!$B$39:$B$789,P$190)+'СЕТ СН'!$F$12</f>
        <v>149.47424604</v>
      </c>
      <c r="Q200" s="36">
        <f>SUMIFS(СВЦЭМ!$F$39:$F$789,СВЦЭМ!$A$39:$A$789,$A200,СВЦЭМ!$B$39:$B$789,Q$190)+'СЕТ СН'!$F$12</f>
        <v>150.65332988</v>
      </c>
      <c r="R200" s="36">
        <f>SUMIFS(СВЦЭМ!$F$39:$F$789,СВЦЭМ!$A$39:$A$789,$A200,СВЦЭМ!$B$39:$B$789,R$190)+'СЕТ СН'!$F$12</f>
        <v>148.76340866000001</v>
      </c>
      <c r="S200" s="36">
        <f>SUMIFS(СВЦЭМ!$F$39:$F$789,СВЦЭМ!$A$39:$A$789,$A200,СВЦЭМ!$B$39:$B$789,S$190)+'СЕТ СН'!$F$12</f>
        <v>145.65738436999999</v>
      </c>
      <c r="T200" s="36">
        <f>SUMIFS(СВЦЭМ!$F$39:$F$789,СВЦЭМ!$A$39:$A$789,$A200,СВЦЭМ!$B$39:$B$789,T$190)+'СЕТ СН'!$F$12</f>
        <v>143.90080667000001</v>
      </c>
      <c r="U200" s="36">
        <f>SUMIFS(СВЦЭМ!$F$39:$F$789,СВЦЭМ!$A$39:$A$789,$A200,СВЦЭМ!$B$39:$B$789,U$190)+'СЕТ СН'!$F$12</f>
        <v>145.19899724000001</v>
      </c>
      <c r="V200" s="36">
        <f>SUMIFS(СВЦЭМ!$F$39:$F$789,СВЦЭМ!$A$39:$A$789,$A200,СВЦЭМ!$B$39:$B$789,V$190)+'СЕТ СН'!$F$12</f>
        <v>146.27629354999999</v>
      </c>
      <c r="W200" s="36">
        <f>SUMIFS(СВЦЭМ!$F$39:$F$789,СВЦЭМ!$A$39:$A$789,$A200,СВЦЭМ!$B$39:$B$789,W$190)+'СЕТ СН'!$F$12</f>
        <v>148.60749107000001</v>
      </c>
      <c r="X200" s="36">
        <f>SUMIFS(СВЦЭМ!$F$39:$F$789,СВЦЭМ!$A$39:$A$789,$A200,СВЦЭМ!$B$39:$B$789,X$190)+'СЕТ СН'!$F$12</f>
        <v>148.85488796000001</v>
      </c>
      <c r="Y200" s="36">
        <f>SUMIFS(СВЦЭМ!$F$39:$F$789,СВЦЭМ!$A$39:$A$789,$A200,СВЦЭМ!$B$39:$B$789,Y$190)+'СЕТ СН'!$F$12</f>
        <v>152.23647998999999</v>
      </c>
    </row>
    <row r="201" spans="1:25" ht="15.75" x14ac:dyDescent="0.2">
      <c r="A201" s="35">
        <f t="shared" si="5"/>
        <v>45637</v>
      </c>
      <c r="B201" s="36">
        <f>SUMIFS(СВЦЭМ!$F$39:$F$789,СВЦЭМ!$A$39:$A$789,$A201,СВЦЭМ!$B$39:$B$789,B$190)+'СЕТ СН'!$F$12</f>
        <v>151.86677603999999</v>
      </c>
      <c r="C201" s="36">
        <f>SUMIFS(СВЦЭМ!$F$39:$F$789,СВЦЭМ!$A$39:$A$789,$A201,СВЦЭМ!$B$39:$B$789,C$190)+'СЕТ СН'!$F$12</f>
        <v>160.14224823000001</v>
      </c>
      <c r="D201" s="36">
        <f>SUMIFS(СВЦЭМ!$F$39:$F$789,СВЦЭМ!$A$39:$A$789,$A201,СВЦЭМ!$B$39:$B$789,D$190)+'СЕТ СН'!$F$12</f>
        <v>163.72378626</v>
      </c>
      <c r="E201" s="36">
        <f>SUMIFS(СВЦЭМ!$F$39:$F$789,СВЦЭМ!$A$39:$A$789,$A201,СВЦЭМ!$B$39:$B$789,E$190)+'СЕТ СН'!$F$12</f>
        <v>164.69842754999999</v>
      </c>
      <c r="F201" s="36">
        <f>SUMIFS(СВЦЭМ!$F$39:$F$789,СВЦЭМ!$A$39:$A$789,$A201,СВЦЭМ!$B$39:$B$789,F$190)+'СЕТ СН'!$F$12</f>
        <v>165.70462646999999</v>
      </c>
      <c r="G201" s="36">
        <f>SUMIFS(СВЦЭМ!$F$39:$F$789,СВЦЭМ!$A$39:$A$789,$A201,СВЦЭМ!$B$39:$B$789,G$190)+'СЕТ СН'!$F$12</f>
        <v>163.21792120999999</v>
      </c>
      <c r="H201" s="36">
        <f>SUMIFS(СВЦЭМ!$F$39:$F$789,СВЦЭМ!$A$39:$A$789,$A201,СВЦЭМ!$B$39:$B$789,H$190)+'СЕТ СН'!$F$12</f>
        <v>159.16054251</v>
      </c>
      <c r="I201" s="36">
        <f>SUMIFS(СВЦЭМ!$F$39:$F$789,СВЦЭМ!$A$39:$A$789,$A201,СВЦЭМ!$B$39:$B$789,I$190)+'СЕТ СН'!$F$12</f>
        <v>153.55881386999999</v>
      </c>
      <c r="J201" s="36">
        <f>SUMIFS(СВЦЭМ!$F$39:$F$789,СВЦЭМ!$A$39:$A$789,$A201,СВЦЭМ!$B$39:$B$789,J$190)+'СЕТ СН'!$F$12</f>
        <v>150.03428253999999</v>
      </c>
      <c r="K201" s="36">
        <f>SUMIFS(СВЦЭМ!$F$39:$F$789,СВЦЭМ!$A$39:$A$789,$A201,СВЦЭМ!$B$39:$B$789,K$190)+'СЕТ СН'!$F$12</f>
        <v>148.65705944000001</v>
      </c>
      <c r="L201" s="36">
        <f>SUMIFS(СВЦЭМ!$F$39:$F$789,СВЦЭМ!$A$39:$A$789,$A201,СВЦЭМ!$B$39:$B$789,L$190)+'СЕТ СН'!$F$12</f>
        <v>148.58568792</v>
      </c>
      <c r="M201" s="36">
        <f>SUMIFS(СВЦЭМ!$F$39:$F$789,СВЦЭМ!$A$39:$A$789,$A201,СВЦЭМ!$B$39:$B$789,M$190)+'СЕТ СН'!$F$12</f>
        <v>150.64217249000001</v>
      </c>
      <c r="N201" s="36">
        <f>SUMIFS(СВЦЭМ!$F$39:$F$789,СВЦЭМ!$A$39:$A$789,$A201,СВЦЭМ!$B$39:$B$789,N$190)+'СЕТ СН'!$F$12</f>
        <v>152.28094293999999</v>
      </c>
      <c r="O201" s="36">
        <f>SUMIFS(СВЦЭМ!$F$39:$F$789,СВЦЭМ!$A$39:$A$789,$A201,СВЦЭМ!$B$39:$B$789,O$190)+'СЕТ СН'!$F$12</f>
        <v>154.71175135999999</v>
      </c>
      <c r="P201" s="36">
        <f>SUMIFS(СВЦЭМ!$F$39:$F$789,СВЦЭМ!$A$39:$A$789,$A201,СВЦЭМ!$B$39:$B$789,P$190)+'СЕТ СН'!$F$12</f>
        <v>157.08973778000001</v>
      </c>
      <c r="Q201" s="36">
        <f>SUMIFS(СВЦЭМ!$F$39:$F$789,СВЦЭМ!$A$39:$A$789,$A201,СВЦЭМ!$B$39:$B$789,Q$190)+'СЕТ СН'!$F$12</f>
        <v>159.85975246000001</v>
      </c>
      <c r="R201" s="36">
        <f>SUMIFS(СВЦЭМ!$F$39:$F$789,СВЦЭМ!$A$39:$A$789,$A201,СВЦЭМ!$B$39:$B$789,R$190)+'СЕТ СН'!$F$12</f>
        <v>158.75317290999999</v>
      </c>
      <c r="S201" s="36">
        <f>SUMIFS(СВЦЭМ!$F$39:$F$789,СВЦЭМ!$A$39:$A$789,$A201,СВЦЭМ!$B$39:$B$789,S$190)+'СЕТ СН'!$F$12</f>
        <v>155.85833757</v>
      </c>
      <c r="T201" s="36">
        <f>SUMIFS(СВЦЭМ!$F$39:$F$789,СВЦЭМ!$A$39:$A$789,$A201,СВЦЭМ!$B$39:$B$789,T$190)+'СЕТ СН'!$F$12</f>
        <v>152.02120384</v>
      </c>
      <c r="U201" s="36">
        <f>SUMIFS(СВЦЭМ!$F$39:$F$789,СВЦЭМ!$A$39:$A$789,$A201,СВЦЭМ!$B$39:$B$789,U$190)+'СЕТ СН'!$F$12</f>
        <v>150.77167458</v>
      </c>
      <c r="V201" s="36">
        <f>SUMIFS(СВЦЭМ!$F$39:$F$789,СВЦЭМ!$A$39:$A$789,$A201,СВЦЭМ!$B$39:$B$789,V$190)+'СЕТ СН'!$F$12</f>
        <v>150.27292796</v>
      </c>
      <c r="W201" s="36">
        <f>SUMIFS(СВЦЭМ!$F$39:$F$789,СВЦЭМ!$A$39:$A$789,$A201,СВЦЭМ!$B$39:$B$789,W$190)+'СЕТ СН'!$F$12</f>
        <v>151.42648958000001</v>
      </c>
      <c r="X201" s="36">
        <f>SUMIFS(СВЦЭМ!$F$39:$F$789,СВЦЭМ!$A$39:$A$789,$A201,СВЦЭМ!$B$39:$B$789,X$190)+'СЕТ СН'!$F$12</f>
        <v>153.86822677000001</v>
      </c>
      <c r="Y201" s="36">
        <f>SUMIFS(СВЦЭМ!$F$39:$F$789,СВЦЭМ!$A$39:$A$789,$A201,СВЦЭМ!$B$39:$B$789,Y$190)+'СЕТ СН'!$F$12</f>
        <v>157.80895597</v>
      </c>
    </row>
    <row r="202" spans="1:25" ht="15.75" x14ac:dyDescent="0.2">
      <c r="A202" s="35">
        <f t="shared" si="5"/>
        <v>45638</v>
      </c>
      <c r="B202" s="36">
        <f>SUMIFS(СВЦЭМ!$F$39:$F$789,СВЦЭМ!$A$39:$A$789,$A202,СВЦЭМ!$B$39:$B$789,B$190)+'СЕТ СН'!$F$12</f>
        <v>161.49462887999999</v>
      </c>
      <c r="C202" s="36">
        <f>SUMIFS(СВЦЭМ!$F$39:$F$789,СВЦЭМ!$A$39:$A$789,$A202,СВЦЭМ!$B$39:$B$789,C$190)+'СЕТ СН'!$F$12</f>
        <v>165.50939524</v>
      </c>
      <c r="D202" s="36">
        <f>SUMIFS(СВЦЭМ!$F$39:$F$789,СВЦЭМ!$A$39:$A$789,$A202,СВЦЭМ!$B$39:$B$789,D$190)+'СЕТ СН'!$F$12</f>
        <v>166.36324352</v>
      </c>
      <c r="E202" s="36">
        <f>SUMIFS(СВЦЭМ!$F$39:$F$789,СВЦЭМ!$A$39:$A$789,$A202,СВЦЭМ!$B$39:$B$789,E$190)+'СЕТ СН'!$F$12</f>
        <v>166.32073349000001</v>
      </c>
      <c r="F202" s="36">
        <f>SUMIFS(СВЦЭМ!$F$39:$F$789,СВЦЭМ!$A$39:$A$789,$A202,СВЦЭМ!$B$39:$B$789,F$190)+'СЕТ СН'!$F$12</f>
        <v>167.05591633</v>
      </c>
      <c r="G202" s="36">
        <f>SUMIFS(СВЦЭМ!$F$39:$F$789,СВЦЭМ!$A$39:$A$789,$A202,СВЦЭМ!$B$39:$B$789,G$190)+'СЕТ СН'!$F$12</f>
        <v>166.44122966</v>
      </c>
      <c r="H202" s="36">
        <f>SUMIFS(СВЦЭМ!$F$39:$F$789,СВЦЭМ!$A$39:$A$789,$A202,СВЦЭМ!$B$39:$B$789,H$190)+'СЕТ СН'!$F$12</f>
        <v>161.93504554</v>
      </c>
      <c r="I202" s="36">
        <f>SUMIFS(СВЦЭМ!$F$39:$F$789,СВЦЭМ!$A$39:$A$789,$A202,СВЦЭМ!$B$39:$B$789,I$190)+'СЕТ СН'!$F$12</f>
        <v>155.30119772</v>
      </c>
      <c r="J202" s="36">
        <f>SUMIFS(СВЦЭМ!$F$39:$F$789,СВЦЭМ!$A$39:$A$789,$A202,СВЦЭМ!$B$39:$B$789,J$190)+'СЕТ СН'!$F$12</f>
        <v>152.00006733000001</v>
      </c>
      <c r="K202" s="36">
        <f>SUMIFS(СВЦЭМ!$F$39:$F$789,СВЦЭМ!$A$39:$A$789,$A202,СВЦЭМ!$B$39:$B$789,K$190)+'СЕТ СН'!$F$12</f>
        <v>152.10399464</v>
      </c>
      <c r="L202" s="36">
        <f>SUMIFS(СВЦЭМ!$F$39:$F$789,СВЦЭМ!$A$39:$A$789,$A202,СВЦЭМ!$B$39:$B$789,L$190)+'СЕТ СН'!$F$12</f>
        <v>151.45534777</v>
      </c>
      <c r="M202" s="36">
        <f>SUMIFS(СВЦЭМ!$F$39:$F$789,СВЦЭМ!$A$39:$A$789,$A202,СВЦЭМ!$B$39:$B$789,M$190)+'СЕТ СН'!$F$12</f>
        <v>152.58749907000001</v>
      </c>
      <c r="N202" s="36">
        <f>SUMIFS(СВЦЭМ!$F$39:$F$789,СВЦЭМ!$A$39:$A$789,$A202,СВЦЭМ!$B$39:$B$789,N$190)+'СЕТ СН'!$F$12</f>
        <v>152.76870553000001</v>
      </c>
      <c r="O202" s="36">
        <f>SUMIFS(СВЦЭМ!$F$39:$F$789,СВЦЭМ!$A$39:$A$789,$A202,СВЦЭМ!$B$39:$B$789,O$190)+'СЕТ СН'!$F$12</f>
        <v>155.47806876000001</v>
      </c>
      <c r="P202" s="36">
        <f>SUMIFS(СВЦЭМ!$F$39:$F$789,СВЦЭМ!$A$39:$A$789,$A202,СВЦЭМ!$B$39:$B$789,P$190)+'СЕТ СН'!$F$12</f>
        <v>155.11780390999999</v>
      </c>
      <c r="Q202" s="36">
        <f>SUMIFS(СВЦЭМ!$F$39:$F$789,СВЦЭМ!$A$39:$A$789,$A202,СВЦЭМ!$B$39:$B$789,Q$190)+'СЕТ СН'!$F$12</f>
        <v>154.83239587</v>
      </c>
      <c r="R202" s="36">
        <f>SUMIFS(СВЦЭМ!$F$39:$F$789,СВЦЭМ!$A$39:$A$789,$A202,СВЦЭМ!$B$39:$B$789,R$190)+'СЕТ СН'!$F$12</f>
        <v>154.91142753</v>
      </c>
      <c r="S202" s="36">
        <f>SUMIFS(СВЦЭМ!$F$39:$F$789,СВЦЭМ!$A$39:$A$789,$A202,СВЦЭМ!$B$39:$B$789,S$190)+'СЕТ СН'!$F$12</f>
        <v>151.48382871999999</v>
      </c>
      <c r="T202" s="36">
        <f>SUMIFS(СВЦЭМ!$F$39:$F$789,СВЦЭМ!$A$39:$A$789,$A202,СВЦЭМ!$B$39:$B$789,T$190)+'СЕТ СН'!$F$12</f>
        <v>151.04311403</v>
      </c>
      <c r="U202" s="36">
        <f>SUMIFS(СВЦЭМ!$F$39:$F$789,СВЦЭМ!$A$39:$A$789,$A202,СВЦЭМ!$B$39:$B$789,U$190)+'СЕТ СН'!$F$12</f>
        <v>152.39874187999999</v>
      </c>
      <c r="V202" s="36">
        <f>SUMIFS(СВЦЭМ!$F$39:$F$789,СВЦЭМ!$A$39:$A$789,$A202,СВЦЭМ!$B$39:$B$789,V$190)+'СЕТ СН'!$F$12</f>
        <v>153.19008934999999</v>
      </c>
      <c r="W202" s="36">
        <f>SUMIFS(СВЦЭМ!$F$39:$F$789,СВЦЭМ!$A$39:$A$789,$A202,СВЦЭМ!$B$39:$B$789,W$190)+'СЕТ СН'!$F$12</f>
        <v>155.77172704</v>
      </c>
      <c r="X202" s="36">
        <f>SUMIFS(СВЦЭМ!$F$39:$F$789,СВЦЭМ!$A$39:$A$789,$A202,СВЦЭМ!$B$39:$B$789,X$190)+'СЕТ СН'!$F$12</f>
        <v>157.74386013</v>
      </c>
      <c r="Y202" s="36">
        <f>SUMIFS(СВЦЭМ!$F$39:$F$789,СВЦЭМ!$A$39:$A$789,$A202,СВЦЭМ!$B$39:$B$789,Y$190)+'СЕТ СН'!$F$12</f>
        <v>161.46318775</v>
      </c>
    </row>
    <row r="203" spans="1:25" ht="15.75" x14ac:dyDescent="0.2">
      <c r="A203" s="35">
        <f t="shared" si="5"/>
        <v>45639</v>
      </c>
      <c r="B203" s="36">
        <f>SUMIFS(СВЦЭМ!$F$39:$F$789,СВЦЭМ!$A$39:$A$789,$A203,СВЦЭМ!$B$39:$B$789,B$190)+'СЕТ СН'!$F$12</f>
        <v>165.79759319999999</v>
      </c>
      <c r="C203" s="36">
        <f>SUMIFS(СВЦЭМ!$F$39:$F$789,СВЦЭМ!$A$39:$A$789,$A203,СВЦЭМ!$B$39:$B$789,C$190)+'СЕТ СН'!$F$12</f>
        <v>170.01527927999999</v>
      </c>
      <c r="D203" s="36">
        <f>SUMIFS(СВЦЭМ!$F$39:$F$789,СВЦЭМ!$A$39:$A$789,$A203,СВЦЭМ!$B$39:$B$789,D$190)+'СЕТ СН'!$F$12</f>
        <v>172.79553859999999</v>
      </c>
      <c r="E203" s="36">
        <f>SUMIFS(СВЦЭМ!$F$39:$F$789,СВЦЭМ!$A$39:$A$789,$A203,СВЦЭМ!$B$39:$B$789,E$190)+'СЕТ СН'!$F$12</f>
        <v>172.27346949</v>
      </c>
      <c r="F203" s="36">
        <f>SUMIFS(СВЦЭМ!$F$39:$F$789,СВЦЭМ!$A$39:$A$789,$A203,СВЦЭМ!$B$39:$B$789,F$190)+'СЕТ СН'!$F$12</f>
        <v>170.97599191</v>
      </c>
      <c r="G203" s="36">
        <f>SUMIFS(СВЦЭМ!$F$39:$F$789,СВЦЭМ!$A$39:$A$789,$A203,СВЦЭМ!$B$39:$B$789,G$190)+'СЕТ СН'!$F$12</f>
        <v>168.19856436000001</v>
      </c>
      <c r="H203" s="36">
        <f>SUMIFS(СВЦЭМ!$F$39:$F$789,СВЦЭМ!$A$39:$A$789,$A203,СВЦЭМ!$B$39:$B$789,H$190)+'СЕТ СН'!$F$12</f>
        <v>162.3710634</v>
      </c>
      <c r="I203" s="36">
        <f>SUMIFS(СВЦЭМ!$F$39:$F$789,СВЦЭМ!$A$39:$A$789,$A203,СВЦЭМ!$B$39:$B$789,I$190)+'СЕТ СН'!$F$12</f>
        <v>156.09197485000001</v>
      </c>
      <c r="J203" s="36">
        <f>SUMIFS(СВЦЭМ!$F$39:$F$789,СВЦЭМ!$A$39:$A$789,$A203,СВЦЭМ!$B$39:$B$789,J$190)+'СЕТ СН'!$F$12</f>
        <v>152.52529537000001</v>
      </c>
      <c r="K203" s="36">
        <f>SUMIFS(СВЦЭМ!$F$39:$F$789,СВЦЭМ!$A$39:$A$789,$A203,СВЦЭМ!$B$39:$B$789,K$190)+'СЕТ СН'!$F$12</f>
        <v>151.06422122000001</v>
      </c>
      <c r="L203" s="36">
        <f>SUMIFS(СВЦЭМ!$F$39:$F$789,СВЦЭМ!$A$39:$A$789,$A203,СВЦЭМ!$B$39:$B$789,L$190)+'СЕТ СН'!$F$12</f>
        <v>150.29236581000001</v>
      </c>
      <c r="M203" s="36">
        <f>SUMIFS(СВЦЭМ!$F$39:$F$789,СВЦЭМ!$A$39:$A$789,$A203,СВЦЭМ!$B$39:$B$789,M$190)+'СЕТ СН'!$F$12</f>
        <v>151.78996358000001</v>
      </c>
      <c r="N203" s="36">
        <f>SUMIFS(СВЦЭМ!$F$39:$F$789,СВЦЭМ!$A$39:$A$789,$A203,СВЦЭМ!$B$39:$B$789,N$190)+'СЕТ СН'!$F$12</f>
        <v>150.98420289000001</v>
      </c>
      <c r="O203" s="36">
        <f>SUMIFS(СВЦЭМ!$F$39:$F$789,СВЦЭМ!$A$39:$A$789,$A203,СВЦЭМ!$B$39:$B$789,O$190)+'СЕТ СН'!$F$12</f>
        <v>151.91521698</v>
      </c>
      <c r="P203" s="36">
        <f>SUMIFS(СВЦЭМ!$F$39:$F$789,СВЦЭМ!$A$39:$A$789,$A203,СВЦЭМ!$B$39:$B$789,P$190)+'СЕТ СН'!$F$12</f>
        <v>152.83051921000001</v>
      </c>
      <c r="Q203" s="36">
        <f>SUMIFS(СВЦЭМ!$F$39:$F$789,СВЦЭМ!$A$39:$A$789,$A203,СВЦЭМ!$B$39:$B$789,Q$190)+'СЕТ СН'!$F$12</f>
        <v>153.01057800999999</v>
      </c>
      <c r="R203" s="36">
        <f>SUMIFS(СВЦЭМ!$F$39:$F$789,СВЦЭМ!$A$39:$A$789,$A203,СВЦЭМ!$B$39:$B$789,R$190)+'СЕТ СН'!$F$12</f>
        <v>150.88695104000001</v>
      </c>
      <c r="S203" s="36">
        <f>SUMIFS(СВЦЭМ!$F$39:$F$789,СВЦЭМ!$A$39:$A$789,$A203,СВЦЭМ!$B$39:$B$789,S$190)+'СЕТ СН'!$F$12</f>
        <v>149.99991488000001</v>
      </c>
      <c r="T203" s="36">
        <f>SUMIFS(СВЦЭМ!$F$39:$F$789,СВЦЭМ!$A$39:$A$789,$A203,СВЦЭМ!$B$39:$B$789,T$190)+'СЕТ СН'!$F$12</f>
        <v>149.05294549999999</v>
      </c>
      <c r="U203" s="36">
        <f>SUMIFS(СВЦЭМ!$F$39:$F$789,СВЦЭМ!$A$39:$A$789,$A203,СВЦЭМ!$B$39:$B$789,U$190)+'СЕТ СН'!$F$12</f>
        <v>150.01893203</v>
      </c>
      <c r="V203" s="36">
        <f>SUMIFS(СВЦЭМ!$F$39:$F$789,СВЦЭМ!$A$39:$A$789,$A203,СВЦЭМ!$B$39:$B$789,V$190)+'СЕТ СН'!$F$12</f>
        <v>151.3923326</v>
      </c>
      <c r="W203" s="36">
        <f>SUMIFS(СВЦЭМ!$F$39:$F$789,СВЦЭМ!$A$39:$A$789,$A203,СВЦЭМ!$B$39:$B$789,W$190)+'СЕТ СН'!$F$12</f>
        <v>152.1681088</v>
      </c>
      <c r="X203" s="36">
        <f>SUMIFS(СВЦЭМ!$F$39:$F$789,СВЦЭМ!$A$39:$A$789,$A203,СВЦЭМ!$B$39:$B$789,X$190)+'СЕТ СН'!$F$12</f>
        <v>155.68124589999999</v>
      </c>
      <c r="Y203" s="36">
        <f>SUMIFS(СВЦЭМ!$F$39:$F$789,СВЦЭМ!$A$39:$A$789,$A203,СВЦЭМ!$B$39:$B$789,Y$190)+'СЕТ СН'!$F$12</f>
        <v>158.03564122</v>
      </c>
    </row>
    <row r="204" spans="1:25" ht="15.75" x14ac:dyDescent="0.2">
      <c r="A204" s="35">
        <f t="shared" si="5"/>
        <v>45640</v>
      </c>
      <c r="B204" s="36">
        <f>SUMIFS(СВЦЭМ!$F$39:$F$789,СВЦЭМ!$A$39:$A$789,$A204,СВЦЭМ!$B$39:$B$789,B$190)+'СЕТ СН'!$F$12</f>
        <v>165.04593577</v>
      </c>
      <c r="C204" s="36">
        <f>SUMIFS(СВЦЭМ!$F$39:$F$789,СВЦЭМ!$A$39:$A$789,$A204,СВЦЭМ!$B$39:$B$789,C$190)+'СЕТ СН'!$F$12</f>
        <v>168.09908528</v>
      </c>
      <c r="D204" s="36">
        <f>SUMIFS(СВЦЭМ!$F$39:$F$789,СВЦЭМ!$A$39:$A$789,$A204,СВЦЭМ!$B$39:$B$789,D$190)+'СЕТ СН'!$F$12</f>
        <v>168.86132469</v>
      </c>
      <c r="E204" s="36">
        <f>SUMIFS(СВЦЭМ!$F$39:$F$789,СВЦЭМ!$A$39:$A$789,$A204,СВЦЭМ!$B$39:$B$789,E$190)+'СЕТ СН'!$F$12</f>
        <v>170.8571379</v>
      </c>
      <c r="F204" s="36">
        <f>SUMIFS(СВЦЭМ!$F$39:$F$789,СВЦЭМ!$A$39:$A$789,$A204,СВЦЭМ!$B$39:$B$789,F$190)+'СЕТ СН'!$F$12</f>
        <v>170.88113390999999</v>
      </c>
      <c r="G204" s="36">
        <f>SUMIFS(СВЦЭМ!$F$39:$F$789,СВЦЭМ!$A$39:$A$789,$A204,СВЦЭМ!$B$39:$B$789,G$190)+'СЕТ СН'!$F$12</f>
        <v>169.55664397999999</v>
      </c>
      <c r="H204" s="36">
        <f>SUMIFS(СВЦЭМ!$F$39:$F$789,СВЦЭМ!$A$39:$A$789,$A204,СВЦЭМ!$B$39:$B$789,H$190)+'СЕТ СН'!$F$12</f>
        <v>168.76246549999999</v>
      </c>
      <c r="I204" s="36">
        <f>SUMIFS(СВЦЭМ!$F$39:$F$789,СВЦЭМ!$A$39:$A$789,$A204,СВЦЭМ!$B$39:$B$789,I$190)+'СЕТ СН'!$F$12</f>
        <v>165.81369461</v>
      </c>
      <c r="J204" s="36">
        <f>SUMIFS(СВЦЭМ!$F$39:$F$789,СВЦЭМ!$A$39:$A$789,$A204,СВЦЭМ!$B$39:$B$789,J$190)+'СЕТ СН'!$F$12</f>
        <v>160.03392289000001</v>
      </c>
      <c r="K204" s="36">
        <f>SUMIFS(СВЦЭМ!$F$39:$F$789,СВЦЭМ!$A$39:$A$789,$A204,СВЦЭМ!$B$39:$B$789,K$190)+'СЕТ СН'!$F$12</f>
        <v>150.90246956999999</v>
      </c>
      <c r="L204" s="36">
        <f>SUMIFS(СВЦЭМ!$F$39:$F$789,СВЦЭМ!$A$39:$A$789,$A204,СВЦЭМ!$B$39:$B$789,L$190)+'СЕТ СН'!$F$12</f>
        <v>148.95424192999999</v>
      </c>
      <c r="M204" s="36">
        <f>SUMIFS(СВЦЭМ!$F$39:$F$789,СВЦЭМ!$A$39:$A$789,$A204,СВЦЭМ!$B$39:$B$789,M$190)+'СЕТ СН'!$F$12</f>
        <v>150.46657597999999</v>
      </c>
      <c r="N204" s="36">
        <f>SUMIFS(СВЦЭМ!$F$39:$F$789,СВЦЭМ!$A$39:$A$789,$A204,СВЦЭМ!$B$39:$B$789,N$190)+'СЕТ СН'!$F$12</f>
        <v>150.62248256000001</v>
      </c>
      <c r="O204" s="36">
        <f>SUMIFS(СВЦЭМ!$F$39:$F$789,СВЦЭМ!$A$39:$A$789,$A204,СВЦЭМ!$B$39:$B$789,O$190)+'СЕТ СН'!$F$12</f>
        <v>151.01628785</v>
      </c>
      <c r="P204" s="36">
        <f>SUMIFS(СВЦЭМ!$F$39:$F$789,СВЦЭМ!$A$39:$A$789,$A204,СВЦЭМ!$B$39:$B$789,P$190)+'СЕТ СН'!$F$12</f>
        <v>151.10180858999999</v>
      </c>
      <c r="Q204" s="36">
        <f>SUMIFS(СВЦЭМ!$F$39:$F$789,СВЦЭМ!$A$39:$A$789,$A204,СВЦЭМ!$B$39:$B$789,Q$190)+'СЕТ СН'!$F$12</f>
        <v>154.0644829</v>
      </c>
      <c r="R204" s="36">
        <f>SUMIFS(СВЦЭМ!$F$39:$F$789,СВЦЭМ!$A$39:$A$789,$A204,СВЦЭМ!$B$39:$B$789,R$190)+'СЕТ СН'!$F$12</f>
        <v>153.86120954</v>
      </c>
      <c r="S204" s="36">
        <f>SUMIFS(СВЦЭМ!$F$39:$F$789,СВЦЭМ!$A$39:$A$789,$A204,СВЦЭМ!$B$39:$B$789,S$190)+'СЕТ СН'!$F$12</f>
        <v>149.96754257000001</v>
      </c>
      <c r="T204" s="36">
        <f>SUMIFS(СВЦЭМ!$F$39:$F$789,СВЦЭМ!$A$39:$A$789,$A204,СВЦЭМ!$B$39:$B$789,T$190)+'СЕТ СН'!$F$12</f>
        <v>147.80126813000001</v>
      </c>
      <c r="U204" s="36">
        <f>SUMIFS(СВЦЭМ!$F$39:$F$789,СВЦЭМ!$A$39:$A$789,$A204,СВЦЭМ!$B$39:$B$789,U$190)+'СЕТ СН'!$F$12</f>
        <v>148.73734307999999</v>
      </c>
      <c r="V204" s="36">
        <f>SUMIFS(СВЦЭМ!$F$39:$F$789,СВЦЭМ!$A$39:$A$789,$A204,СВЦЭМ!$B$39:$B$789,V$190)+'СЕТ СН'!$F$12</f>
        <v>153.62337957</v>
      </c>
      <c r="W204" s="36">
        <f>SUMIFS(СВЦЭМ!$F$39:$F$789,СВЦЭМ!$A$39:$A$789,$A204,СВЦЭМ!$B$39:$B$789,W$190)+'СЕТ СН'!$F$12</f>
        <v>155.72896989</v>
      </c>
      <c r="X204" s="36">
        <f>SUMIFS(СВЦЭМ!$F$39:$F$789,СВЦЭМ!$A$39:$A$789,$A204,СВЦЭМ!$B$39:$B$789,X$190)+'СЕТ СН'!$F$12</f>
        <v>157.71412063</v>
      </c>
      <c r="Y204" s="36">
        <f>SUMIFS(СВЦЭМ!$F$39:$F$789,СВЦЭМ!$A$39:$A$789,$A204,СВЦЭМ!$B$39:$B$789,Y$190)+'СЕТ СН'!$F$12</f>
        <v>161.61252073</v>
      </c>
    </row>
    <row r="205" spans="1:25" ht="15.75" x14ac:dyDescent="0.2">
      <c r="A205" s="35">
        <f t="shared" si="5"/>
        <v>45641</v>
      </c>
      <c r="B205" s="36">
        <f>SUMIFS(СВЦЭМ!$F$39:$F$789,СВЦЭМ!$A$39:$A$789,$A205,СВЦЭМ!$B$39:$B$789,B$190)+'СЕТ СН'!$F$12</f>
        <v>161.46258037000001</v>
      </c>
      <c r="C205" s="36">
        <f>SUMIFS(СВЦЭМ!$F$39:$F$789,СВЦЭМ!$A$39:$A$789,$A205,СВЦЭМ!$B$39:$B$789,C$190)+'СЕТ СН'!$F$12</f>
        <v>162.04059470000001</v>
      </c>
      <c r="D205" s="36">
        <f>SUMIFS(СВЦЭМ!$F$39:$F$789,СВЦЭМ!$A$39:$A$789,$A205,СВЦЭМ!$B$39:$B$789,D$190)+'СЕТ СН'!$F$12</f>
        <v>165.17549679000001</v>
      </c>
      <c r="E205" s="36">
        <f>SUMIFS(СВЦЭМ!$F$39:$F$789,СВЦЭМ!$A$39:$A$789,$A205,СВЦЭМ!$B$39:$B$789,E$190)+'СЕТ СН'!$F$12</f>
        <v>166.0966569</v>
      </c>
      <c r="F205" s="36">
        <f>SUMIFS(СВЦЭМ!$F$39:$F$789,СВЦЭМ!$A$39:$A$789,$A205,СВЦЭМ!$B$39:$B$789,F$190)+'СЕТ СН'!$F$12</f>
        <v>166.73365106</v>
      </c>
      <c r="G205" s="36">
        <f>SUMIFS(СВЦЭМ!$F$39:$F$789,СВЦЭМ!$A$39:$A$789,$A205,СВЦЭМ!$B$39:$B$789,G$190)+'СЕТ СН'!$F$12</f>
        <v>165.33679362999999</v>
      </c>
      <c r="H205" s="36">
        <f>SUMIFS(СВЦЭМ!$F$39:$F$789,СВЦЭМ!$A$39:$A$789,$A205,СВЦЭМ!$B$39:$B$789,H$190)+'СЕТ СН'!$F$12</f>
        <v>163.87267901000001</v>
      </c>
      <c r="I205" s="36">
        <f>SUMIFS(СВЦЭМ!$F$39:$F$789,СВЦЭМ!$A$39:$A$789,$A205,СВЦЭМ!$B$39:$B$789,I$190)+'СЕТ СН'!$F$12</f>
        <v>164.51854274999999</v>
      </c>
      <c r="J205" s="36">
        <f>SUMIFS(СВЦЭМ!$F$39:$F$789,СВЦЭМ!$A$39:$A$789,$A205,СВЦЭМ!$B$39:$B$789,J$190)+'СЕТ СН'!$F$12</f>
        <v>158.35515326000001</v>
      </c>
      <c r="K205" s="36">
        <f>SUMIFS(СВЦЭМ!$F$39:$F$789,СВЦЭМ!$A$39:$A$789,$A205,СВЦЭМ!$B$39:$B$789,K$190)+'СЕТ СН'!$F$12</f>
        <v>151.82296854000001</v>
      </c>
      <c r="L205" s="36">
        <f>SUMIFS(СВЦЭМ!$F$39:$F$789,СВЦЭМ!$A$39:$A$789,$A205,СВЦЭМ!$B$39:$B$789,L$190)+'СЕТ СН'!$F$12</f>
        <v>149.27691062</v>
      </c>
      <c r="M205" s="36">
        <f>SUMIFS(СВЦЭМ!$F$39:$F$789,СВЦЭМ!$A$39:$A$789,$A205,СВЦЭМ!$B$39:$B$789,M$190)+'СЕТ СН'!$F$12</f>
        <v>150.25999322999999</v>
      </c>
      <c r="N205" s="36">
        <f>SUMIFS(СВЦЭМ!$F$39:$F$789,СВЦЭМ!$A$39:$A$789,$A205,СВЦЭМ!$B$39:$B$789,N$190)+'СЕТ СН'!$F$12</f>
        <v>153.21990835</v>
      </c>
      <c r="O205" s="36">
        <f>SUMIFS(СВЦЭМ!$F$39:$F$789,СВЦЭМ!$A$39:$A$789,$A205,СВЦЭМ!$B$39:$B$789,O$190)+'СЕТ СН'!$F$12</f>
        <v>154.59726099</v>
      </c>
      <c r="P205" s="36">
        <f>SUMIFS(СВЦЭМ!$F$39:$F$789,СВЦЭМ!$A$39:$A$789,$A205,СВЦЭМ!$B$39:$B$789,P$190)+'СЕТ СН'!$F$12</f>
        <v>156.49095835</v>
      </c>
      <c r="Q205" s="36">
        <f>SUMIFS(СВЦЭМ!$F$39:$F$789,СВЦЭМ!$A$39:$A$789,$A205,СВЦЭМ!$B$39:$B$789,Q$190)+'СЕТ СН'!$F$12</f>
        <v>157.94329042999999</v>
      </c>
      <c r="R205" s="36">
        <f>SUMIFS(СВЦЭМ!$F$39:$F$789,СВЦЭМ!$A$39:$A$789,$A205,СВЦЭМ!$B$39:$B$789,R$190)+'СЕТ СН'!$F$12</f>
        <v>157.00249997</v>
      </c>
      <c r="S205" s="36">
        <f>SUMIFS(СВЦЭМ!$F$39:$F$789,СВЦЭМ!$A$39:$A$789,$A205,СВЦЭМ!$B$39:$B$789,S$190)+'СЕТ СН'!$F$12</f>
        <v>151.91417756999999</v>
      </c>
      <c r="T205" s="36">
        <f>SUMIFS(СВЦЭМ!$F$39:$F$789,СВЦЭМ!$A$39:$A$789,$A205,СВЦЭМ!$B$39:$B$789,T$190)+'СЕТ СН'!$F$12</f>
        <v>150.01783766</v>
      </c>
      <c r="U205" s="36">
        <f>SUMIFS(СВЦЭМ!$F$39:$F$789,СВЦЭМ!$A$39:$A$789,$A205,СВЦЭМ!$B$39:$B$789,U$190)+'СЕТ СН'!$F$12</f>
        <v>151.16445392</v>
      </c>
      <c r="V205" s="36">
        <f>SUMIFS(СВЦЭМ!$F$39:$F$789,СВЦЭМ!$A$39:$A$789,$A205,СВЦЭМ!$B$39:$B$789,V$190)+'СЕТ СН'!$F$12</f>
        <v>152.20441267000001</v>
      </c>
      <c r="W205" s="36">
        <f>SUMIFS(СВЦЭМ!$F$39:$F$789,СВЦЭМ!$A$39:$A$789,$A205,СВЦЭМ!$B$39:$B$789,W$190)+'СЕТ СН'!$F$12</f>
        <v>153.32042919</v>
      </c>
      <c r="X205" s="36">
        <f>SUMIFS(СВЦЭМ!$F$39:$F$789,СВЦЭМ!$A$39:$A$789,$A205,СВЦЭМ!$B$39:$B$789,X$190)+'СЕТ СН'!$F$12</f>
        <v>157.83653959</v>
      </c>
      <c r="Y205" s="36">
        <f>SUMIFS(СВЦЭМ!$F$39:$F$789,СВЦЭМ!$A$39:$A$789,$A205,СВЦЭМ!$B$39:$B$789,Y$190)+'СЕТ СН'!$F$12</f>
        <v>160.22884783000001</v>
      </c>
    </row>
    <row r="206" spans="1:25" ht="15.75" x14ac:dyDescent="0.2">
      <c r="A206" s="35">
        <f t="shared" si="5"/>
        <v>45642</v>
      </c>
      <c r="B206" s="36">
        <f>SUMIFS(СВЦЭМ!$F$39:$F$789,СВЦЭМ!$A$39:$A$789,$A206,СВЦЭМ!$B$39:$B$789,B$190)+'СЕТ СН'!$F$12</f>
        <v>154.2271428</v>
      </c>
      <c r="C206" s="36">
        <f>SUMIFS(СВЦЭМ!$F$39:$F$789,СВЦЭМ!$A$39:$A$789,$A206,СВЦЭМ!$B$39:$B$789,C$190)+'СЕТ СН'!$F$12</f>
        <v>157.34498801000001</v>
      </c>
      <c r="D206" s="36">
        <f>SUMIFS(СВЦЭМ!$F$39:$F$789,СВЦЭМ!$A$39:$A$789,$A206,СВЦЭМ!$B$39:$B$789,D$190)+'СЕТ СН'!$F$12</f>
        <v>158.49028355999999</v>
      </c>
      <c r="E206" s="36">
        <f>SUMIFS(СВЦЭМ!$F$39:$F$789,СВЦЭМ!$A$39:$A$789,$A206,СВЦЭМ!$B$39:$B$789,E$190)+'СЕТ СН'!$F$12</f>
        <v>159.39508973</v>
      </c>
      <c r="F206" s="36">
        <f>SUMIFS(СВЦЭМ!$F$39:$F$789,СВЦЭМ!$A$39:$A$789,$A206,СВЦЭМ!$B$39:$B$789,F$190)+'СЕТ СН'!$F$12</f>
        <v>158.62743429</v>
      </c>
      <c r="G206" s="36">
        <f>SUMIFS(СВЦЭМ!$F$39:$F$789,СВЦЭМ!$A$39:$A$789,$A206,СВЦЭМ!$B$39:$B$789,G$190)+'СЕТ СН'!$F$12</f>
        <v>156.08110832</v>
      </c>
      <c r="H206" s="36">
        <f>SUMIFS(СВЦЭМ!$F$39:$F$789,СВЦЭМ!$A$39:$A$789,$A206,СВЦЭМ!$B$39:$B$789,H$190)+'СЕТ СН'!$F$12</f>
        <v>155.98641542999999</v>
      </c>
      <c r="I206" s="36">
        <f>SUMIFS(СВЦЭМ!$F$39:$F$789,СВЦЭМ!$A$39:$A$789,$A206,СВЦЭМ!$B$39:$B$789,I$190)+'СЕТ СН'!$F$12</f>
        <v>150.97580249999999</v>
      </c>
      <c r="J206" s="36">
        <f>SUMIFS(СВЦЭМ!$F$39:$F$789,СВЦЭМ!$A$39:$A$789,$A206,СВЦЭМ!$B$39:$B$789,J$190)+'СЕТ СН'!$F$12</f>
        <v>151.22079024000001</v>
      </c>
      <c r="K206" s="36">
        <f>SUMIFS(СВЦЭМ!$F$39:$F$789,СВЦЭМ!$A$39:$A$789,$A206,СВЦЭМ!$B$39:$B$789,K$190)+'СЕТ СН'!$F$12</f>
        <v>150.44768955999999</v>
      </c>
      <c r="L206" s="36">
        <f>SUMIFS(СВЦЭМ!$F$39:$F$789,СВЦЭМ!$A$39:$A$789,$A206,СВЦЭМ!$B$39:$B$789,L$190)+'СЕТ СН'!$F$12</f>
        <v>149.50865506</v>
      </c>
      <c r="M206" s="36">
        <f>SUMIFS(СВЦЭМ!$F$39:$F$789,СВЦЭМ!$A$39:$A$789,$A206,СВЦЭМ!$B$39:$B$789,M$190)+'СЕТ СН'!$F$12</f>
        <v>150.84158287</v>
      </c>
      <c r="N206" s="36">
        <f>SUMIFS(СВЦЭМ!$F$39:$F$789,СВЦЭМ!$A$39:$A$789,$A206,СВЦЭМ!$B$39:$B$789,N$190)+'СЕТ СН'!$F$12</f>
        <v>149.95429507</v>
      </c>
      <c r="O206" s="36">
        <f>SUMIFS(СВЦЭМ!$F$39:$F$789,СВЦЭМ!$A$39:$A$789,$A206,СВЦЭМ!$B$39:$B$789,O$190)+'СЕТ СН'!$F$12</f>
        <v>151.55952209</v>
      </c>
      <c r="P206" s="36">
        <f>SUMIFS(СВЦЭМ!$F$39:$F$789,СВЦЭМ!$A$39:$A$789,$A206,СВЦЭМ!$B$39:$B$789,P$190)+'СЕТ СН'!$F$12</f>
        <v>152.39912828999999</v>
      </c>
      <c r="Q206" s="36">
        <f>SUMIFS(СВЦЭМ!$F$39:$F$789,СВЦЭМ!$A$39:$A$789,$A206,СВЦЭМ!$B$39:$B$789,Q$190)+'СЕТ СН'!$F$12</f>
        <v>153.50780782000001</v>
      </c>
      <c r="R206" s="36">
        <f>SUMIFS(СВЦЭМ!$F$39:$F$789,СВЦЭМ!$A$39:$A$789,$A206,СВЦЭМ!$B$39:$B$789,R$190)+'СЕТ СН'!$F$12</f>
        <v>152.22179159999999</v>
      </c>
      <c r="S206" s="36">
        <f>SUMIFS(СВЦЭМ!$F$39:$F$789,СВЦЭМ!$A$39:$A$789,$A206,СВЦЭМ!$B$39:$B$789,S$190)+'СЕТ СН'!$F$12</f>
        <v>148.52235676999999</v>
      </c>
      <c r="T206" s="36">
        <f>SUMIFS(СВЦЭМ!$F$39:$F$789,СВЦЭМ!$A$39:$A$789,$A206,СВЦЭМ!$B$39:$B$789,T$190)+'СЕТ СН'!$F$12</f>
        <v>148.69668279999999</v>
      </c>
      <c r="U206" s="36">
        <f>SUMIFS(СВЦЭМ!$F$39:$F$789,СВЦЭМ!$A$39:$A$789,$A206,СВЦЭМ!$B$39:$B$789,U$190)+'СЕТ СН'!$F$12</f>
        <v>148.85406811999999</v>
      </c>
      <c r="V206" s="36">
        <f>SUMIFS(СВЦЭМ!$F$39:$F$789,СВЦЭМ!$A$39:$A$789,$A206,СВЦЭМ!$B$39:$B$789,V$190)+'СЕТ СН'!$F$12</f>
        <v>150.47936985999999</v>
      </c>
      <c r="W206" s="36">
        <f>SUMIFS(СВЦЭМ!$F$39:$F$789,СВЦЭМ!$A$39:$A$789,$A206,СВЦЭМ!$B$39:$B$789,W$190)+'СЕТ СН'!$F$12</f>
        <v>152.54161539</v>
      </c>
      <c r="X206" s="36">
        <f>SUMIFS(СВЦЭМ!$F$39:$F$789,СВЦЭМ!$A$39:$A$789,$A206,СВЦЭМ!$B$39:$B$789,X$190)+'СЕТ СН'!$F$12</f>
        <v>155.29340292000001</v>
      </c>
      <c r="Y206" s="36">
        <f>SUMIFS(СВЦЭМ!$F$39:$F$789,СВЦЭМ!$A$39:$A$789,$A206,СВЦЭМ!$B$39:$B$789,Y$190)+'СЕТ СН'!$F$12</f>
        <v>158.61783159999999</v>
      </c>
    </row>
    <row r="207" spans="1:25" ht="15.75" x14ac:dyDescent="0.2">
      <c r="A207" s="35">
        <f t="shared" si="5"/>
        <v>45643</v>
      </c>
      <c r="B207" s="36">
        <f>SUMIFS(СВЦЭМ!$F$39:$F$789,СВЦЭМ!$A$39:$A$789,$A207,СВЦЭМ!$B$39:$B$789,B$190)+'СЕТ СН'!$F$12</f>
        <v>171.20946434000001</v>
      </c>
      <c r="C207" s="36">
        <f>SUMIFS(СВЦЭМ!$F$39:$F$789,СВЦЭМ!$A$39:$A$789,$A207,СВЦЭМ!$B$39:$B$789,C$190)+'СЕТ СН'!$F$12</f>
        <v>176.01931273</v>
      </c>
      <c r="D207" s="36">
        <f>SUMIFS(СВЦЭМ!$F$39:$F$789,СВЦЭМ!$A$39:$A$789,$A207,СВЦЭМ!$B$39:$B$789,D$190)+'СЕТ СН'!$F$12</f>
        <v>179.81996244999999</v>
      </c>
      <c r="E207" s="36">
        <f>SUMIFS(СВЦЭМ!$F$39:$F$789,СВЦЭМ!$A$39:$A$789,$A207,СВЦЭМ!$B$39:$B$789,E$190)+'СЕТ СН'!$F$12</f>
        <v>182.09202592</v>
      </c>
      <c r="F207" s="36">
        <f>SUMIFS(СВЦЭМ!$F$39:$F$789,СВЦЭМ!$A$39:$A$789,$A207,СВЦЭМ!$B$39:$B$789,F$190)+'СЕТ СН'!$F$12</f>
        <v>183.46864977999999</v>
      </c>
      <c r="G207" s="36">
        <f>SUMIFS(СВЦЭМ!$F$39:$F$789,СВЦЭМ!$A$39:$A$789,$A207,СВЦЭМ!$B$39:$B$789,G$190)+'СЕТ СН'!$F$12</f>
        <v>184.78751482999999</v>
      </c>
      <c r="H207" s="36">
        <f>SUMIFS(СВЦЭМ!$F$39:$F$789,СВЦЭМ!$A$39:$A$789,$A207,СВЦЭМ!$B$39:$B$789,H$190)+'СЕТ СН'!$F$12</f>
        <v>178.20991907999999</v>
      </c>
      <c r="I207" s="36">
        <f>SUMIFS(СВЦЭМ!$F$39:$F$789,СВЦЭМ!$A$39:$A$789,$A207,СВЦЭМ!$B$39:$B$789,I$190)+'СЕТ СН'!$F$12</f>
        <v>171.00992608000001</v>
      </c>
      <c r="J207" s="36">
        <f>SUMIFS(СВЦЭМ!$F$39:$F$789,СВЦЭМ!$A$39:$A$789,$A207,СВЦЭМ!$B$39:$B$789,J$190)+'СЕТ СН'!$F$12</f>
        <v>167.88514423999999</v>
      </c>
      <c r="K207" s="36">
        <f>SUMIFS(СВЦЭМ!$F$39:$F$789,СВЦЭМ!$A$39:$A$789,$A207,СВЦЭМ!$B$39:$B$789,K$190)+'СЕТ СН'!$F$12</f>
        <v>162.94447389000001</v>
      </c>
      <c r="L207" s="36">
        <f>SUMIFS(СВЦЭМ!$F$39:$F$789,СВЦЭМ!$A$39:$A$789,$A207,СВЦЭМ!$B$39:$B$789,L$190)+'СЕТ СН'!$F$12</f>
        <v>160.82336595000001</v>
      </c>
      <c r="M207" s="36">
        <f>SUMIFS(СВЦЭМ!$F$39:$F$789,СВЦЭМ!$A$39:$A$789,$A207,СВЦЭМ!$B$39:$B$789,M$190)+'СЕТ СН'!$F$12</f>
        <v>161.76533957000001</v>
      </c>
      <c r="N207" s="36">
        <f>SUMIFS(СВЦЭМ!$F$39:$F$789,СВЦЭМ!$A$39:$A$789,$A207,СВЦЭМ!$B$39:$B$789,N$190)+'СЕТ СН'!$F$12</f>
        <v>163.35009479000001</v>
      </c>
      <c r="O207" s="36">
        <f>SUMIFS(СВЦЭМ!$F$39:$F$789,СВЦЭМ!$A$39:$A$789,$A207,СВЦЭМ!$B$39:$B$789,O$190)+'СЕТ СН'!$F$12</f>
        <v>163.54019288000001</v>
      </c>
      <c r="P207" s="36">
        <f>SUMIFS(СВЦЭМ!$F$39:$F$789,СВЦЭМ!$A$39:$A$789,$A207,СВЦЭМ!$B$39:$B$789,P$190)+'СЕТ СН'!$F$12</f>
        <v>163.71993341999999</v>
      </c>
      <c r="Q207" s="36">
        <f>SUMIFS(СВЦЭМ!$F$39:$F$789,СВЦЭМ!$A$39:$A$789,$A207,СВЦЭМ!$B$39:$B$789,Q$190)+'СЕТ СН'!$F$12</f>
        <v>165.02710432000001</v>
      </c>
      <c r="R207" s="36">
        <f>SUMIFS(СВЦЭМ!$F$39:$F$789,СВЦЭМ!$A$39:$A$789,$A207,СВЦЭМ!$B$39:$B$789,R$190)+'СЕТ СН'!$F$12</f>
        <v>164.36840884</v>
      </c>
      <c r="S207" s="36">
        <f>SUMIFS(СВЦЭМ!$F$39:$F$789,СВЦЭМ!$A$39:$A$789,$A207,СВЦЭМ!$B$39:$B$789,S$190)+'СЕТ СН'!$F$12</f>
        <v>161.76554271000001</v>
      </c>
      <c r="T207" s="36">
        <f>SUMIFS(СВЦЭМ!$F$39:$F$789,СВЦЭМ!$A$39:$A$789,$A207,СВЦЭМ!$B$39:$B$789,T$190)+'СЕТ СН'!$F$12</f>
        <v>165.50431449999999</v>
      </c>
      <c r="U207" s="36">
        <f>SUMIFS(СВЦЭМ!$F$39:$F$789,СВЦЭМ!$A$39:$A$789,$A207,СВЦЭМ!$B$39:$B$789,U$190)+'СЕТ СН'!$F$12</f>
        <v>165.17804099</v>
      </c>
      <c r="V207" s="36">
        <f>SUMIFS(СВЦЭМ!$F$39:$F$789,СВЦЭМ!$A$39:$A$789,$A207,СВЦЭМ!$B$39:$B$789,V$190)+'СЕТ СН'!$F$12</f>
        <v>170.20320778999999</v>
      </c>
      <c r="W207" s="36">
        <f>SUMIFS(СВЦЭМ!$F$39:$F$789,СВЦЭМ!$A$39:$A$789,$A207,СВЦЭМ!$B$39:$B$789,W$190)+'СЕТ СН'!$F$12</f>
        <v>172.42857305000001</v>
      </c>
      <c r="X207" s="36">
        <f>SUMIFS(СВЦЭМ!$F$39:$F$789,СВЦЭМ!$A$39:$A$789,$A207,СВЦЭМ!$B$39:$B$789,X$190)+'СЕТ СН'!$F$12</f>
        <v>174.06979355000001</v>
      </c>
      <c r="Y207" s="36">
        <f>SUMIFS(СВЦЭМ!$F$39:$F$789,СВЦЭМ!$A$39:$A$789,$A207,СВЦЭМ!$B$39:$B$789,Y$190)+'СЕТ СН'!$F$12</f>
        <v>175.22191451</v>
      </c>
    </row>
    <row r="208" spans="1:25" ht="15.75" x14ac:dyDescent="0.2">
      <c r="A208" s="35">
        <f t="shared" si="5"/>
        <v>45644</v>
      </c>
      <c r="B208" s="36">
        <f>SUMIFS(СВЦЭМ!$F$39:$F$789,СВЦЭМ!$A$39:$A$789,$A208,СВЦЭМ!$B$39:$B$789,B$190)+'СЕТ СН'!$F$12</f>
        <v>185.00879370999999</v>
      </c>
      <c r="C208" s="36">
        <f>SUMIFS(СВЦЭМ!$F$39:$F$789,СВЦЭМ!$A$39:$A$789,$A208,СВЦЭМ!$B$39:$B$789,C$190)+'СЕТ СН'!$F$12</f>
        <v>188.53908059</v>
      </c>
      <c r="D208" s="36">
        <f>SUMIFS(СВЦЭМ!$F$39:$F$789,СВЦЭМ!$A$39:$A$789,$A208,СВЦЭМ!$B$39:$B$789,D$190)+'СЕТ СН'!$F$12</f>
        <v>190.97354512000001</v>
      </c>
      <c r="E208" s="36">
        <f>SUMIFS(СВЦЭМ!$F$39:$F$789,СВЦЭМ!$A$39:$A$789,$A208,СВЦЭМ!$B$39:$B$789,E$190)+'СЕТ СН'!$F$12</f>
        <v>192.21122241</v>
      </c>
      <c r="F208" s="36">
        <f>SUMIFS(СВЦЭМ!$F$39:$F$789,СВЦЭМ!$A$39:$A$789,$A208,СВЦЭМ!$B$39:$B$789,F$190)+'СЕТ СН'!$F$12</f>
        <v>192.85169253999999</v>
      </c>
      <c r="G208" s="36">
        <f>SUMIFS(СВЦЭМ!$F$39:$F$789,СВЦЭМ!$A$39:$A$789,$A208,СВЦЭМ!$B$39:$B$789,G$190)+'СЕТ СН'!$F$12</f>
        <v>190.76183175</v>
      </c>
      <c r="H208" s="36">
        <f>SUMIFS(СВЦЭМ!$F$39:$F$789,СВЦЭМ!$A$39:$A$789,$A208,СВЦЭМ!$B$39:$B$789,H$190)+'СЕТ СН'!$F$12</f>
        <v>183.0761253</v>
      </c>
      <c r="I208" s="36">
        <f>SUMIFS(СВЦЭМ!$F$39:$F$789,СВЦЭМ!$A$39:$A$789,$A208,СВЦЭМ!$B$39:$B$789,I$190)+'СЕТ СН'!$F$12</f>
        <v>172.74813553999999</v>
      </c>
      <c r="J208" s="36">
        <f>SUMIFS(СВЦЭМ!$F$39:$F$789,СВЦЭМ!$A$39:$A$789,$A208,СВЦЭМ!$B$39:$B$789,J$190)+'СЕТ СН'!$F$12</f>
        <v>169.24382145000001</v>
      </c>
      <c r="K208" s="36">
        <f>SUMIFS(СВЦЭМ!$F$39:$F$789,СВЦЭМ!$A$39:$A$789,$A208,СВЦЭМ!$B$39:$B$789,K$190)+'СЕТ СН'!$F$12</f>
        <v>164.51481236999999</v>
      </c>
      <c r="L208" s="36">
        <f>SUMIFS(СВЦЭМ!$F$39:$F$789,СВЦЭМ!$A$39:$A$789,$A208,СВЦЭМ!$B$39:$B$789,L$190)+'СЕТ СН'!$F$12</f>
        <v>161.46506038000001</v>
      </c>
      <c r="M208" s="36">
        <f>SUMIFS(СВЦЭМ!$F$39:$F$789,СВЦЭМ!$A$39:$A$789,$A208,СВЦЭМ!$B$39:$B$789,M$190)+'СЕТ СН'!$F$12</f>
        <v>167.00608564999999</v>
      </c>
      <c r="N208" s="36">
        <f>SUMIFS(СВЦЭМ!$F$39:$F$789,СВЦЭМ!$A$39:$A$789,$A208,СВЦЭМ!$B$39:$B$789,N$190)+'СЕТ СН'!$F$12</f>
        <v>168.47833607999999</v>
      </c>
      <c r="O208" s="36">
        <f>SUMIFS(СВЦЭМ!$F$39:$F$789,СВЦЭМ!$A$39:$A$789,$A208,СВЦЭМ!$B$39:$B$789,O$190)+'СЕТ СН'!$F$12</f>
        <v>167.63099733999999</v>
      </c>
      <c r="P208" s="36">
        <f>SUMIFS(СВЦЭМ!$F$39:$F$789,СВЦЭМ!$A$39:$A$789,$A208,СВЦЭМ!$B$39:$B$789,P$190)+'СЕТ СН'!$F$12</f>
        <v>166.86164321000001</v>
      </c>
      <c r="Q208" s="36">
        <f>SUMIFS(СВЦЭМ!$F$39:$F$789,СВЦЭМ!$A$39:$A$789,$A208,СВЦЭМ!$B$39:$B$789,Q$190)+'СЕТ СН'!$F$12</f>
        <v>168.06892338</v>
      </c>
      <c r="R208" s="36">
        <f>SUMIFS(СВЦЭМ!$F$39:$F$789,СВЦЭМ!$A$39:$A$789,$A208,СВЦЭМ!$B$39:$B$789,R$190)+'СЕТ СН'!$F$12</f>
        <v>167.86896106</v>
      </c>
      <c r="S208" s="36">
        <f>SUMIFS(СВЦЭМ!$F$39:$F$789,СВЦЭМ!$A$39:$A$789,$A208,СВЦЭМ!$B$39:$B$789,S$190)+'СЕТ СН'!$F$12</f>
        <v>164.87361451999999</v>
      </c>
      <c r="T208" s="36">
        <f>SUMIFS(СВЦЭМ!$F$39:$F$789,СВЦЭМ!$A$39:$A$789,$A208,СВЦЭМ!$B$39:$B$789,T$190)+'СЕТ СН'!$F$12</f>
        <v>164.53238956000001</v>
      </c>
      <c r="U208" s="36">
        <f>SUMIFS(СВЦЭМ!$F$39:$F$789,СВЦЭМ!$A$39:$A$789,$A208,СВЦЭМ!$B$39:$B$789,U$190)+'СЕТ СН'!$F$12</f>
        <v>164.84921209000001</v>
      </c>
      <c r="V208" s="36">
        <f>SUMIFS(СВЦЭМ!$F$39:$F$789,СВЦЭМ!$A$39:$A$789,$A208,СВЦЭМ!$B$39:$B$789,V$190)+'СЕТ СН'!$F$12</f>
        <v>169.25096495</v>
      </c>
      <c r="W208" s="36">
        <f>SUMIFS(СВЦЭМ!$F$39:$F$789,СВЦЭМ!$A$39:$A$789,$A208,СВЦЭМ!$B$39:$B$789,W$190)+'СЕТ СН'!$F$12</f>
        <v>171.79975003999999</v>
      </c>
      <c r="X208" s="36">
        <f>SUMIFS(СВЦЭМ!$F$39:$F$789,СВЦЭМ!$A$39:$A$789,$A208,СВЦЭМ!$B$39:$B$789,X$190)+'СЕТ СН'!$F$12</f>
        <v>172.43960478</v>
      </c>
      <c r="Y208" s="36">
        <f>SUMIFS(СВЦЭМ!$F$39:$F$789,СВЦЭМ!$A$39:$A$789,$A208,СВЦЭМ!$B$39:$B$789,Y$190)+'СЕТ СН'!$F$12</f>
        <v>177.08857484999999</v>
      </c>
    </row>
    <row r="209" spans="1:32" ht="15.75" x14ac:dyDescent="0.2">
      <c r="A209" s="35">
        <f t="shared" si="5"/>
        <v>45645</v>
      </c>
      <c r="B209" s="36">
        <f>SUMIFS(СВЦЭМ!$F$39:$F$789,СВЦЭМ!$A$39:$A$789,$A209,СВЦЭМ!$B$39:$B$789,B$190)+'СЕТ СН'!$F$12</f>
        <v>169.51653780999999</v>
      </c>
      <c r="C209" s="36">
        <f>SUMIFS(СВЦЭМ!$F$39:$F$789,СВЦЭМ!$A$39:$A$789,$A209,СВЦЭМ!$B$39:$B$789,C$190)+'СЕТ СН'!$F$12</f>
        <v>171.03553808999999</v>
      </c>
      <c r="D209" s="36">
        <f>SUMIFS(СВЦЭМ!$F$39:$F$789,СВЦЭМ!$A$39:$A$789,$A209,СВЦЭМ!$B$39:$B$789,D$190)+'СЕТ СН'!$F$12</f>
        <v>176.76370370000001</v>
      </c>
      <c r="E209" s="36">
        <f>SUMIFS(СВЦЭМ!$F$39:$F$789,СВЦЭМ!$A$39:$A$789,$A209,СВЦЭМ!$B$39:$B$789,E$190)+'СЕТ СН'!$F$12</f>
        <v>177.11608064000001</v>
      </c>
      <c r="F209" s="36">
        <f>SUMIFS(СВЦЭМ!$F$39:$F$789,СВЦЭМ!$A$39:$A$789,$A209,СВЦЭМ!$B$39:$B$789,F$190)+'СЕТ СН'!$F$12</f>
        <v>178.68543131000001</v>
      </c>
      <c r="G209" s="36">
        <f>SUMIFS(СВЦЭМ!$F$39:$F$789,СВЦЭМ!$A$39:$A$789,$A209,СВЦЭМ!$B$39:$B$789,G$190)+'СЕТ СН'!$F$12</f>
        <v>176.84464345999999</v>
      </c>
      <c r="H209" s="36">
        <f>SUMIFS(СВЦЭМ!$F$39:$F$789,СВЦЭМ!$A$39:$A$789,$A209,СВЦЭМ!$B$39:$B$789,H$190)+'СЕТ СН'!$F$12</f>
        <v>173.61104757000001</v>
      </c>
      <c r="I209" s="36">
        <f>SUMIFS(СВЦЭМ!$F$39:$F$789,СВЦЭМ!$A$39:$A$789,$A209,СВЦЭМ!$B$39:$B$789,I$190)+'СЕТ СН'!$F$12</f>
        <v>167.92108071999999</v>
      </c>
      <c r="J209" s="36">
        <f>SUMIFS(СВЦЭМ!$F$39:$F$789,СВЦЭМ!$A$39:$A$789,$A209,СВЦЭМ!$B$39:$B$789,J$190)+'СЕТ СН'!$F$12</f>
        <v>163.82030259000001</v>
      </c>
      <c r="K209" s="36">
        <f>SUMIFS(СВЦЭМ!$F$39:$F$789,СВЦЭМ!$A$39:$A$789,$A209,СВЦЭМ!$B$39:$B$789,K$190)+'СЕТ СН'!$F$12</f>
        <v>158.97742864</v>
      </c>
      <c r="L209" s="36">
        <f>SUMIFS(СВЦЭМ!$F$39:$F$789,СВЦЭМ!$A$39:$A$789,$A209,СВЦЭМ!$B$39:$B$789,L$190)+'СЕТ СН'!$F$12</f>
        <v>158.82090708000001</v>
      </c>
      <c r="M209" s="36">
        <f>SUMIFS(СВЦЭМ!$F$39:$F$789,СВЦЭМ!$A$39:$A$789,$A209,СВЦЭМ!$B$39:$B$789,M$190)+'СЕТ СН'!$F$12</f>
        <v>161.18358232</v>
      </c>
      <c r="N209" s="36">
        <f>SUMIFS(СВЦЭМ!$F$39:$F$789,СВЦЭМ!$A$39:$A$789,$A209,СВЦЭМ!$B$39:$B$789,N$190)+'СЕТ СН'!$F$12</f>
        <v>161.83018432</v>
      </c>
      <c r="O209" s="36">
        <f>SUMIFS(СВЦЭМ!$F$39:$F$789,СВЦЭМ!$A$39:$A$789,$A209,СВЦЭМ!$B$39:$B$789,O$190)+'СЕТ СН'!$F$12</f>
        <v>166.43497959999999</v>
      </c>
      <c r="P209" s="36">
        <f>SUMIFS(СВЦЭМ!$F$39:$F$789,СВЦЭМ!$A$39:$A$789,$A209,СВЦЭМ!$B$39:$B$789,P$190)+'СЕТ СН'!$F$12</f>
        <v>167.43946357999999</v>
      </c>
      <c r="Q209" s="36">
        <f>SUMIFS(СВЦЭМ!$F$39:$F$789,СВЦЭМ!$A$39:$A$789,$A209,СВЦЭМ!$B$39:$B$789,Q$190)+'СЕТ СН'!$F$12</f>
        <v>165.59409504999999</v>
      </c>
      <c r="R209" s="36">
        <f>SUMIFS(СВЦЭМ!$F$39:$F$789,СВЦЭМ!$A$39:$A$789,$A209,СВЦЭМ!$B$39:$B$789,R$190)+'СЕТ СН'!$F$12</f>
        <v>162.3965723</v>
      </c>
      <c r="S209" s="36">
        <f>SUMIFS(СВЦЭМ!$F$39:$F$789,СВЦЭМ!$A$39:$A$789,$A209,СВЦЭМ!$B$39:$B$789,S$190)+'СЕТ СН'!$F$12</f>
        <v>159.32252467000001</v>
      </c>
      <c r="T209" s="36">
        <f>SUMIFS(СВЦЭМ!$F$39:$F$789,СВЦЭМ!$A$39:$A$789,$A209,СВЦЭМ!$B$39:$B$789,T$190)+'СЕТ СН'!$F$12</f>
        <v>157.03563846</v>
      </c>
      <c r="U209" s="36">
        <f>SUMIFS(СВЦЭМ!$F$39:$F$789,СВЦЭМ!$A$39:$A$789,$A209,СВЦЭМ!$B$39:$B$789,U$190)+'СЕТ СН'!$F$12</f>
        <v>157.32048734</v>
      </c>
      <c r="V209" s="36">
        <f>SUMIFS(СВЦЭМ!$F$39:$F$789,СВЦЭМ!$A$39:$A$789,$A209,СВЦЭМ!$B$39:$B$789,V$190)+'СЕТ СН'!$F$12</f>
        <v>158.67518437999999</v>
      </c>
      <c r="W209" s="36">
        <f>SUMIFS(СВЦЭМ!$F$39:$F$789,СВЦЭМ!$A$39:$A$789,$A209,СВЦЭМ!$B$39:$B$789,W$190)+'СЕТ СН'!$F$12</f>
        <v>163.85086577999999</v>
      </c>
      <c r="X209" s="36">
        <f>SUMIFS(СВЦЭМ!$F$39:$F$789,СВЦЭМ!$A$39:$A$789,$A209,СВЦЭМ!$B$39:$B$789,X$190)+'СЕТ СН'!$F$12</f>
        <v>165.54004126999999</v>
      </c>
      <c r="Y209" s="36">
        <f>SUMIFS(СВЦЭМ!$F$39:$F$789,СВЦЭМ!$A$39:$A$789,$A209,СВЦЭМ!$B$39:$B$789,Y$190)+'СЕТ СН'!$F$12</f>
        <v>167.44676711</v>
      </c>
    </row>
    <row r="210" spans="1:32" ht="15.75" x14ac:dyDescent="0.2">
      <c r="A210" s="35">
        <f t="shared" si="5"/>
        <v>45646</v>
      </c>
      <c r="B210" s="36">
        <f>SUMIFS(СВЦЭМ!$F$39:$F$789,СВЦЭМ!$A$39:$A$789,$A210,СВЦЭМ!$B$39:$B$789,B$190)+'СЕТ СН'!$F$12</f>
        <v>170.32792531999999</v>
      </c>
      <c r="C210" s="36">
        <f>SUMIFS(СВЦЭМ!$F$39:$F$789,СВЦЭМ!$A$39:$A$789,$A210,СВЦЭМ!$B$39:$B$789,C$190)+'СЕТ СН'!$F$12</f>
        <v>173.30626698</v>
      </c>
      <c r="D210" s="36">
        <f>SUMIFS(СВЦЭМ!$F$39:$F$789,СВЦЭМ!$A$39:$A$789,$A210,СВЦЭМ!$B$39:$B$789,D$190)+'СЕТ СН'!$F$12</f>
        <v>174.26001582999999</v>
      </c>
      <c r="E210" s="36">
        <f>SUMIFS(СВЦЭМ!$F$39:$F$789,СВЦЭМ!$A$39:$A$789,$A210,СВЦЭМ!$B$39:$B$789,E$190)+'СЕТ СН'!$F$12</f>
        <v>175.63969444</v>
      </c>
      <c r="F210" s="36">
        <f>SUMIFS(СВЦЭМ!$F$39:$F$789,СВЦЭМ!$A$39:$A$789,$A210,СВЦЭМ!$B$39:$B$789,F$190)+'СЕТ СН'!$F$12</f>
        <v>175.47144011</v>
      </c>
      <c r="G210" s="36">
        <f>SUMIFS(СВЦЭМ!$F$39:$F$789,СВЦЭМ!$A$39:$A$789,$A210,СВЦЭМ!$B$39:$B$789,G$190)+'СЕТ СН'!$F$12</f>
        <v>173.96188029000001</v>
      </c>
      <c r="H210" s="36">
        <f>SUMIFS(СВЦЭМ!$F$39:$F$789,СВЦЭМ!$A$39:$A$789,$A210,СВЦЭМ!$B$39:$B$789,H$190)+'СЕТ СН'!$F$12</f>
        <v>172.85832252</v>
      </c>
      <c r="I210" s="36">
        <f>SUMIFS(СВЦЭМ!$F$39:$F$789,СВЦЭМ!$A$39:$A$789,$A210,СВЦЭМ!$B$39:$B$789,I$190)+'СЕТ СН'!$F$12</f>
        <v>164.09577725</v>
      </c>
      <c r="J210" s="36">
        <f>SUMIFS(СВЦЭМ!$F$39:$F$789,СВЦЭМ!$A$39:$A$789,$A210,СВЦЭМ!$B$39:$B$789,J$190)+'СЕТ СН'!$F$12</f>
        <v>157.73485602</v>
      </c>
      <c r="K210" s="36">
        <f>SUMIFS(СВЦЭМ!$F$39:$F$789,СВЦЭМ!$A$39:$A$789,$A210,СВЦЭМ!$B$39:$B$789,K$190)+'СЕТ СН'!$F$12</f>
        <v>154.43515762999999</v>
      </c>
      <c r="L210" s="36">
        <f>SUMIFS(СВЦЭМ!$F$39:$F$789,СВЦЭМ!$A$39:$A$789,$A210,СВЦЭМ!$B$39:$B$789,L$190)+'СЕТ СН'!$F$12</f>
        <v>154.36580426</v>
      </c>
      <c r="M210" s="36">
        <f>SUMIFS(СВЦЭМ!$F$39:$F$789,СВЦЭМ!$A$39:$A$789,$A210,СВЦЭМ!$B$39:$B$789,M$190)+'СЕТ СН'!$F$12</f>
        <v>153.92600787999999</v>
      </c>
      <c r="N210" s="36">
        <f>SUMIFS(СВЦЭМ!$F$39:$F$789,СВЦЭМ!$A$39:$A$789,$A210,СВЦЭМ!$B$39:$B$789,N$190)+'СЕТ СН'!$F$12</f>
        <v>154.32453906000001</v>
      </c>
      <c r="O210" s="36">
        <f>SUMIFS(СВЦЭМ!$F$39:$F$789,СВЦЭМ!$A$39:$A$789,$A210,СВЦЭМ!$B$39:$B$789,O$190)+'СЕТ СН'!$F$12</f>
        <v>155.20410820999999</v>
      </c>
      <c r="P210" s="36">
        <f>SUMIFS(СВЦЭМ!$F$39:$F$789,СВЦЭМ!$A$39:$A$789,$A210,СВЦЭМ!$B$39:$B$789,P$190)+'СЕТ СН'!$F$12</f>
        <v>155.94477914000001</v>
      </c>
      <c r="Q210" s="36">
        <f>SUMIFS(СВЦЭМ!$F$39:$F$789,СВЦЭМ!$A$39:$A$789,$A210,СВЦЭМ!$B$39:$B$789,Q$190)+'СЕТ СН'!$F$12</f>
        <v>152.23525971999999</v>
      </c>
      <c r="R210" s="36">
        <f>SUMIFS(СВЦЭМ!$F$39:$F$789,СВЦЭМ!$A$39:$A$789,$A210,СВЦЭМ!$B$39:$B$789,R$190)+'СЕТ СН'!$F$12</f>
        <v>153.12444708999999</v>
      </c>
      <c r="S210" s="36">
        <f>SUMIFS(СВЦЭМ!$F$39:$F$789,СВЦЭМ!$A$39:$A$789,$A210,СВЦЭМ!$B$39:$B$789,S$190)+'СЕТ СН'!$F$12</f>
        <v>153.43337865999999</v>
      </c>
      <c r="T210" s="36">
        <f>SUMIFS(СВЦЭМ!$F$39:$F$789,СВЦЭМ!$A$39:$A$789,$A210,СВЦЭМ!$B$39:$B$789,T$190)+'СЕТ СН'!$F$12</f>
        <v>151.27244221000001</v>
      </c>
      <c r="U210" s="36">
        <f>SUMIFS(СВЦЭМ!$F$39:$F$789,СВЦЭМ!$A$39:$A$789,$A210,СВЦЭМ!$B$39:$B$789,U$190)+'СЕТ СН'!$F$12</f>
        <v>152.93812084999999</v>
      </c>
      <c r="V210" s="36">
        <f>SUMIFS(СВЦЭМ!$F$39:$F$789,СВЦЭМ!$A$39:$A$789,$A210,СВЦЭМ!$B$39:$B$789,V$190)+'СЕТ СН'!$F$12</f>
        <v>155.65076933</v>
      </c>
      <c r="W210" s="36">
        <f>SUMIFS(СВЦЭМ!$F$39:$F$789,СВЦЭМ!$A$39:$A$789,$A210,СВЦЭМ!$B$39:$B$789,W$190)+'СЕТ СН'!$F$12</f>
        <v>161.43756701999999</v>
      </c>
      <c r="X210" s="36">
        <f>SUMIFS(СВЦЭМ!$F$39:$F$789,СВЦЭМ!$A$39:$A$789,$A210,СВЦЭМ!$B$39:$B$789,X$190)+'СЕТ СН'!$F$12</f>
        <v>162.90528735999999</v>
      </c>
      <c r="Y210" s="36">
        <f>SUMIFS(СВЦЭМ!$F$39:$F$789,СВЦЭМ!$A$39:$A$789,$A210,СВЦЭМ!$B$39:$B$789,Y$190)+'СЕТ СН'!$F$12</f>
        <v>163.49435584</v>
      </c>
    </row>
    <row r="211" spans="1:32" ht="15.75" x14ac:dyDescent="0.2">
      <c r="A211" s="35">
        <f t="shared" si="5"/>
        <v>45647</v>
      </c>
      <c r="B211" s="36">
        <f>SUMIFS(СВЦЭМ!$F$39:$F$789,СВЦЭМ!$A$39:$A$789,$A211,СВЦЭМ!$B$39:$B$789,B$190)+'СЕТ СН'!$F$12</f>
        <v>170.45830993999999</v>
      </c>
      <c r="C211" s="36">
        <f>SUMIFS(СВЦЭМ!$F$39:$F$789,СВЦЭМ!$A$39:$A$789,$A211,СВЦЭМ!$B$39:$B$789,C$190)+'СЕТ СН'!$F$12</f>
        <v>168.93041826000001</v>
      </c>
      <c r="D211" s="36">
        <f>SUMIFS(СВЦЭМ!$F$39:$F$789,СВЦЭМ!$A$39:$A$789,$A211,СВЦЭМ!$B$39:$B$789,D$190)+'СЕТ СН'!$F$12</f>
        <v>174.59173534999999</v>
      </c>
      <c r="E211" s="36">
        <f>SUMIFS(СВЦЭМ!$F$39:$F$789,СВЦЭМ!$A$39:$A$789,$A211,СВЦЭМ!$B$39:$B$789,E$190)+'СЕТ СН'!$F$12</f>
        <v>177.80778359999999</v>
      </c>
      <c r="F211" s="36">
        <f>SUMIFS(СВЦЭМ!$F$39:$F$789,СВЦЭМ!$A$39:$A$789,$A211,СВЦЭМ!$B$39:$B$789,F$190)+'СЕТ СН'!$F$12</f>
        <v>178.82580694000001</v>
      </c>
      <c r="G211" s="36">
        <f>SUMIFS(СВЦЭМ!$F$39:$F$789,СВЦЭМ!$A$39:$A$789,$A211,СВЦЭМ!$B$39:$B$789,G$190)+'СЕТ СН'!$F$12</f>
        <v>177.22216162999999</v>
      </c>
      <c r="H211" s="36">
        <f>SUMIFS(СВЦЭМ!$F$39:$F$789,СВЦЭМ!$A$39:$A$789,$A211,СВЦЭМ!$B$39:$B$789,H$190)+'СЕТ СН'!$F$12</f>
        <v>175.21400220000001</v>
      </c>
      <c r="I211" s="36">
        <f>SUMIFS(СВЦЭМ!$F$39:$F$789,СВЦЭМ!$A$39:$A$789,$A211,СВЦЭМ!$B$39:$B$789,I$190)+'СЕТ СН'!$F$12</f>
        <v>170.90094293999999</v>
      </c>
      <c r="J211" s="36">
        <f>SUMIFS(СВЦЭМ!$F$39:$F$789,СВЦЭМ!$A$39:$A$789,$A211,СВЦЭМ!$B$39:$B$789,J$190)+'СЕТ СН'!$F$12</f>
        <v>165.73138718999999</v>
      </c>
      <c r="K211" s="36">
        <f>SUMIFS(СВЦЭМ!$F$39:$F$789,СВЦЭМ!$A$39:$A$789,$A211,СВЦЭМ!$B$39:$B$789,K$190)+'СЕТ СН'!$F$12</f>
        <v>158.40318925</v>
      </c>
      <c r="L211" s="36">
        <f>SUMIFS(СВЦЭМ!$F$39:$F$789,СВЦЭМ!$A$39:$A$789,$A211,СВЦЭМ!$B$39:$B$789,L$190)+'СЕТ СН'!$F$12</f>
        <v>156.09763487000001</v>
      </c>
      <c r="M211" s="36">
        <f>SUMIFS(СВЦЭМ!$F$39:$F$789,СВЦЭМ!$A$39:$A$789,$A211,СВЦЭМ!$B$39:$B$789,M$190)+'СЕТ СН'!$F$12</f>
        <v>155.91773977</v>
      </c>
      <c r="N211" s="36">
        <f>SUMIFS(СВЦЭМ!$F$39:$F$789,СВЦЭМ!$A$39:$A$789,$A211,СВЦЭМ!$B$39:$B$789,N$190)+'СЕТ СН'!$F$12</f>
        <v>156.69241249000001</v>
      </c>
      <c r="O211" s="36">
        <f>SUMIFS(СВЦЭМ!$F$39:$F$789,СВЦЭМ!$A$39:$A$789,$A211,СВЦЭМ!$B$39:$B$789,O$190)+'СЕТ СН'!$F$12</f>
        <v>157.91328399</v>
      </c>
      <c r="P211" s="36">
        <f>SUMIFS(СВЦЭМ!$F$39:$F$789,СВЦЭМ!$A$39:$A$789,$A211,СВЦЭМ!$B$39:$B$789,P$190)+'СЕТ СН'!$F$12</f>
        <v>157.68207376999999</v>
      </c>
      <c r="Q211" s="36">
        <f>SUMIFS(СВЦЭМ!$F$39:$F$789,СВЦЭМ!$A$39:$A$789,$A211,СВЦЭМ!$B$39:$B$789,Q$190)+'СЕТ СН'!$F$12</f>
        <v>157.12289933</v>
      </c>
      <c r="R211" s="36">
        <f>SUMIFS(СВЦЭМ!$F$39:$F$789,СВЦЭМ!$A$39:$A$789,$A211,СВЦЭМ!$B$39:$B$789,R$190)+'СЕТ СН'!$F$12</f>
        <v>158.00274725</v>
      </c>
      <c r="S211" s="36">
        <f>SUMIFS(СВЦЭМ!$F$39:$F$789,СВЦЭМ!$A$39:$A$789,$A211,СВЦЭМ!$B$39:$B$789,S$190)+'СЕТ СН'!$F$12</f>
        <v>157.18829636999999</v>
      </c>
      <c r="T211" s="36">
        <f>SUMIFS(СВЦЭМ!$F$39:$F$789,СВЦЭМ!$A$39:$A$789,$A211,СВЦЭМ!$B$39:$B$789,T$190)+'СЕТ СН'!$F$12</f>
        <v>154.71680302999999</v>
      </c>
      <c r="U211" s="36">
        <f>SUMIFS(СВЦЭМ!$F$39:$F$789,СВЦЭМ!$A$39:$A$789,$A211,СВЦЭМ!$B$39:$B$789,U$190)+'СЕТ СН'!$F$12</f>
        <v>156.12852928999999</v>
      </c>
      <c r="V211" s="36">
        <f>SUMIFS(СВЦЭМ!$F$39:$F$789,СВЦЭМ!$A$39:$A$789,$A211,СВЦЭМ!$B$39:$B$789,V$190)+'СЕТ СН'!$F$12</f>
        <v>159.43810275999999</v>
      </c>
      <c r="W211" s="36">
        <f>SUMIFS(СВЦЭМ!$F$39:$F$789,СВЦЭМ!$A$39:$A$789,$A211,СВЦЭМ!$B$39:$B$789,W$190)+'СЕТ СН'!$F$12</f>
        <v>160.06989682</v>
      </c>
      <c r="X211" s="36">
        <f>SUMIFS(СВЦЭМ!$F$39:$F$789,СВЦЭМ!$A$39:$A$789,$A211,СВЦЭМ!$B$39:$B$789,X$190)+'СЕТ СН'!$F$12</f>
        <v>162.80289334</v>
      </c>
      <c r="Y211" s="36">
        <f>SUMIFS(СВЦЭМ!$F$39:$F$789,СВЦЭМ!$A$39:$A$789,$A211,СВЦЭМ!$B$39:$B$789,Y$190)+'СЕТ СН'!$F$12</f>
        <v>164.59247733999999</v>
      </c>
    </row>
    <row r="212" spans="1:32" ht="15.75" x14ac:dyDescent="0.2">
      <c r="A212" s="35">
        <f t="shared" si="5"/>
        <v>45648</v>
      </c>
      <c r="B212" s="36">
        <f>SUMIFS(СВЦЭМ!$F$39:$F$789,СВЦЭМ!$A$39:$A$789,$A212,СВЦЭМ!$B$39:$B$789,B$190)+'СЕТ СН'!$F$12</f>
        <v>166.5574847</v>
      </c>
      <c r="C212" s="36">
        <f>SUMIFS(СВЦЭМ!$F$39:$F$789,СВЦЭМ!$A$39:$A$789,$A212,СВЦЭМ!$B$39:$B$789,C$190)+'СЕТ СН'!$F$12</f>
        <v>175.83758642000001</v>
      </c>
      <c r="D212" s="36">
        <f>SUMIFS(СВЦЭМ!$F$39:$F$789,СВЦЭМ!$A$39:$A$789,$A212,СВЦЭМ!$B$39:$B$789,D$190)+'СЕТ СН'!$F$12</f>
        <v>177.68999647999999</v>
      </c>
      <c r="E212" s="36">
        <f>SUMIFS(СВЦЭМ!$F$39:$F$789,СВЦЭМ!$A$39:$A$789,$A212,СВЦЭМ!$B$39:$B$789,E$190)+'СЕТ СН'!$F$12</f>
        <v>179.44182864999999</v>
      </c>
      <c r="F212" s="36">
        <f>SUMIFS(СВЦЭМ!$F$39:$F$789,СВЦЭМ!$A$39:$A$789,$A212,СВЦЭМ!$B$39:$B$789,F$190)+'СЕТ СН'!$F$12</f>
        <v>180.18752868000001</v>
      </c>
      <c r="G212" s="36">
        <f>SUMIFS(СВЦЭМ!$F$39:$F$789,СВЦЭМ!$A$39:$A$789,$A212,СВЦЭМ!$B$39:$B$789,G$190)+'СЕТ СН'!$F$12</f>
        <v>180.40237708999999</v>
      </c>
      <c r="H212" s="36">
        <f>SUMIFS(СВЦЭМ!$F$39:$F$789,СВЦЭМ!$A$39:$A$789,$A212,СВЦЭМ!$B$39:$B$789,H$190)+'СЕТ СН'!$F$12</f>
        <v>178.52728407000001</v>
      </c>
      <c r="I212" s="36">
        <f>SUMIFS(СВЦЭМ!$F$39:$F$789,СВЦЭМ!$A$39:$A$789,$A212,СВЦЭМ!$B$39:$B$789,I$190)+'СЕТ СН'!$F$12</f>
        <v>176.22563170999999</v>
      </c>
      <c r="J212" s="36">
        <f>SUMIFS(СВЦЭМ!$F$39:$F$789,СВЦЭМ!$A$39:$A$789,$A212,СВЦЭМ!$B$39:$B$789,J$190)+'СЕТ СН'!$F$12</f>
        <v>168.16576508</v>
      </c>
      <c r="K212" s="36">
        <f>SUMIFS(СВЦЭМ!$F$39:$F$789,СВЦЭМ!$A$39:$A$789,$A212,СВЦЭМ!$B$39:$B$789,K$190)+'СЕТ СН'!$F$12</f>
        <v>164.61113176000001</v>
      </c>
      <c r="L212" s="36">
        <f>SUMIFS(СВЦЭМ!$F$39:$F$789,СВЦЭМ!$A$39:$A$789,$A212,СВЦЭМ!$B$39:$B$789,L$190)+'СЕТ СН'!$F$12</f>
        <v>161.13490141</v>
      </c>
      <c r="M212" s="36">
        <f>SUMIFS(СВЦЭМ!$F$39:$F$789,СВЦЭМ!$A$39:$A$789,$A212,СВЦЭМ!$B$39:$B$789,M$190)+'СЕТ СН'!$F$12</f>
        <v>160.8480744</v>
      </c>
      <c r="N212" s="36">
        <f>SUMIFS(СВЦЭМ!$F$39:$F$789,СВЦЭМ!$A$39:$A$789,$A212,СВЦЭМ!$B$39:$B$789,N$190)+'СЕТ СН'!$F$12</f>
        <v>161.71132703999999</v>
      </c>
      <c r="O212" s="36">
        <f>SUMIFS(СВЦЭМ!$F$39:$F$789,СВЦЭМ!$A$39:$A$789,$A212,СВЦЭМ!$B$39:$B$789,O$190)+'СЕТ СН'!$F$12</f>
        <v>163.40876066000001</v>
      </c>
      <c r="P212" s="36">
        <f>SUMIFS(СВЦЭМ!$F$39:$F$789,СВЦЭМ!$A$39:$A$789,$A212,СВЦЭМ!$B$39:$B$789,P$190)+'СЕТ СН'!$F$12</f>
        <v>164.40965854000001</v>
      </c>
      <c r="Q212" s="36">
        <f>SUMIFS(СВЦЭМ!$F$39:$F$789,СВЦЭМ!$A$39:$A$789,$A212,СВЦЭМ!$B$39:$B$789,Q$190)+'СЕТ СН'!$F$12</f>
        <v>166.29064271999999</v>
      </c>
      <c r="R212" s="36">
        <f>SUMIFS(СВЦЭМ!$F$39:$F$789,СВЦЭМ!$A$39:$A$789,$A212,СВЦЭМ!$B$39:$B$789,R$190)+'СЕТ СН'!$F$12</f>
        <v>165.14263639999999</v>
      </c>
      <c r="S212" s="36">
        <f>SUMIFS(СВЦЭМ!$F$39:$F$789,СВЦЭМ!$A$39:$A$789,$A212,СВЦЭМ!$B$39:$B$789,S$190)+'СЕТ СН'!$F$12</f>
        <v>161.23786466000001</v>
      </c>
      <c r="T212" s="36">
        <f>SUMIFS(СВЦЭМ!$F$39:$F$789,СВЦЭМ!$A$39:$A$789,$A212,СВЦЭМ!$B$39:$B$789,T$190)+'СЕТ СН'!$F$12</f>
        <v>157.41408970000001</v>
      </c>
      <c r="U212" s="36">
        <f>SUMIFS(СВЦЭМ!$F$39:$F$789,СВЦЭМ!$A$39:$A$789,$A212,СВЦЭМ!$B$39:$B$789,U$190)+'СЕТ СН'!$F$12</f>
        <v>158.14683790000001</v>
      </c>
      <c r="V212" s="36">
        <f>SUMIFS(СВЦЭМ!$F$39:$F$789,СВЦЭМ!$A$39:$A$789,$A212,СВЦЭМ!$B$39:$B$789,V$190)+'СЕТ СН'!$F$12</f>
        <v>159.29090575000001</v>
      </c>
      <c r="W212" s="36">
        <f>SUMIFS(СВЦЭМ!$F$39:$F$789,СВЦЭМ!$A$39:$A$789,$A212,СВЦЭМ!$B$39:$B$789,W$190)+'СЕТ СН'!$F$12</f>
        <v>160.51672288</v>
      </c>
      <c r="X212" s="36">
        <f>SUMIFS(СВЦЭМ!$F$39:$F$789,СВЦЭМ!$A$39:$A$789,$A212,СВЦЭМ!$B$39:$B$789,X$190)+'СЕТ СН'!$F$12</f>
        <v>162.83194843999999</v>
      </c>
      <c r="Y212" s="36">
        <f>SUMIFS(СВЦЭМ!$F$39:$F$789,СВЦЭМ!$A$39:$A$789,$A212,СВЦЭМ!$B$39:$B$789,Y$190)+'СЕТ СН'!$F$12</f>
        <v>166.89013754999999</v>
      </c>
    </row>
    <row r="213" spans="1:32" ht="15.75" x14ac:dyDescent="0.2">
      <c r="A213" s="35">
        <f t="shared" si="5"/>
        <v>45649</v>
      </c>
      <c r="B213" s="36">
        <f>SUMIFS(СВЦЭМ!$F$39:$F$789,СВЦЭМ!$A$39:$A$789,$A213,СВЦЭМ!$B$39:$B$789,B$190)+'СЕТ СН'!$F$12</f>
        <v>164.78704820999999</v>
      </c>
      <c r="C213" s="36">
        <f>SUMIFS(СВЦЭМ!$F$39:$F$789,СВЦЭМ!$A$39:$A$789,$A213,СВЦЭМ!$B$39:$B$789,C$190)+'СЕТ СН'!$F$12</f>
        <v>169.51741908</v>
      </c>
      <c r="D213" s="36">
        <f>SUMIFS(СВЦЭМ!$F$39:$F$789,СВЦЭМ!$A$39:$A$789,$A213,СВЦЭМ!$B$39:$B$789,D$190)+'СЕТ СН'!$F$12</f>
        <v>175.16823067999999</v>
      </c>
      <c r="E213" s="36">
        <f>SUMIFS(СВЦЭМ!$F$39:$F$789,СВЦЭМ!$A$39:$A$789,$A213,СВЦЭМ!$B$39:$B$789,E$190)+'СЕТ СН'!$F$12</f>
        <v>180.60183268</v>
      </c>
      <c r="F213" s="36">
        <f>SUMIFS(СВЦЭМ!$F$39:$F$789,СВЦЭМ!$A$39:$A$789,$A213,СВЦЭМ!$B$39:$B$789,F$190)+'СЕТ СН'!$F$12</f>
        <v>175.76448628</v>
      </c>
      <c r="G213" s="36">
        <f>SUMIFS(СВЦЭМ!$F$39:$F$789,СВЦЭМ!$A$39:$A$789,$A213,СВЦЭМ!$B$39:$B$789,G$190)+'СЕТ СН'!$F$12</f>
        <v>173.71459664</v>
      </c>
      <c r="H213" s="36">
        <f>SUMIFS(СВЦЭМ!$F$39:$F$789,СВЦЭМ!$A$39:$A$789,$A213,СВЦЭМ!$B$39:$B$789,H$190)+'СЕТ СН'!$F$12</f>
        <v>171.99151040000001</v>
      </c>
      <c r="I213" s="36">
        <f>SUMIFS(СВЦЭМ!$F$39:$F$789,СВЦЭМ!$A$39:$A$789,$A213,СВЦЭМ!$B$39:$B$789,I$190)+'СЕТ СН'!$F$12</f>
        <v>170.69656018000001</v>
      </c>
      <c r="J213" s="36">
        <f>SUMIFS(СВЦЭМ!$F$39:$F$789,СВЦЭМ!$A$39:$A$789,$A213,СВЦЭМ!$B$39:$B$789,J$190)+'СЕТ СН'!$F$12</f>
        <v>164.83044484999999</v>
      </c>
      <c r="K213" s="36">
        <f>SUMIFS(СВЦЭМ!$F$39:$F$789,СВЦЭМ!$A$39:$A$789,$A213,СВЦЭМ!$B$39:$B$789,K$190)+'СЕТ СН'!$F$12</f>
        <v>158.87116356000001</v>
      </c>
      <c r="L213" s="36">
        <f>SUMIFS(СВЦЭМ!$F$39:$F$789,СВЦЭМ!$A$39:$A$789,$A213,СВЦЭМ!$B$39:$B$789,L$190)+'СЕТ СН'!$F$12</f>
        <v>158.25853111999999</v>
      </c>
      <c r="M213" s="36">
        <f>SUMIFS(СВЦЭМ!$F$39:$F$789,СВЦЭМ!$A$39:$A$789,$A213,СВЦЭМ!$B$39:$B$789,M$190)+'СЕТ СН'!$F$12</f>
        <v>159.42201306000001</v>
      </c>
      <c r="N213" s="36">
        <f>SUMIFS(СВЦЭМ!$F$39:$F$789,СВЦЭМ!$A$39:$A$789,$A213,СВЦЭМ!$B$39:$B$789,N$190)+'СЕТ СН'!$F$12</f>
        <v>159.80138302</v>
      </c>
      <c r="O213" s="36">
        <f>SUMIFS(СВЦЭМ!$F$39:$F$789,СВЦЭМ!$A$39:$A$789,$A213,СВЦЭМ!$B$39:$B$789,O$190)+'СЕТ СН'!$F$12</f>
        <v>161.83419230000001</v>
      </c>
      <c r="P213" s="36">
        <f>SUMIFS(СВЦЭМ!$F$39:$F$789,СВЦЭМ!$A$39:$A$789,$A213,СВЦЭМ!$B$39:$B$789,P$190)+'СЕТ СН'!$F$12</f>
        <v>164.78909528</v>
      </c>
      <c r="Q213" s="36">
        <f>SUMIFS(СВЦЭМ!$F$39:$F$789,СВЦЭМ!$A$39:$A$789,$A213,СВЦЭМ!$B$39:$B$789,Q$190)+'СЕТ СН'!$F$12</f>
        <v>165.81490841999999</v>
      </c>
      <c r="R213" s="36">
        <f>SUMIFS(СВЦЭМ!$F$39:$F$789,СВЦЭМ!$A$39:$A$789,$A213,СВЦЭМ!$B$39:$B$789,R$190)+'СЕТ СН'!$F$12</f>
        <v>163.60807729000001</v>
      </c>
      <c r="S213" s="36">
        <f>SUMIFS(СВЦЭМ!$F$39:$F$789,СВЦЭМ!$A$39:$A$789,$A213,СВЦЭМ!$B$39:$B$789,S$190)+'СЕТ СН'!$F$12</f>
        <v>161.95380245000001</v>
      </c>
      <c r="T213" s="36">
        <f>SUMIFS(СВЦЭМ!$F$39:$F$789,СВЦЭМ!$A$39:$A$789,$A213,СВЦЭМ!$B$39:$B$789,T$190)+'СЕТ СН'!$F$12</f>
        <v>160.69652381</v>
      </c>
      <c r="U213" s="36">
        <f>SUMIFS(СВЦЭМ!$F$39:$F$789,СВЦЭМ!$A$39:$A$789,$A213,СВЦЭМ!$B$39:$B$789,U$190)+'СЕТ СН'!$F$12</f>
        <v>160.53605413</v>
      </c>
      <c r="V213" s="36">
        <f>SUMIFS(СВЦЭМ!$F$39:$F$789,СВЦЭМ!$A$39:$A$789,$A213,СВЦЭМ!$B$39:$B$789,V$190)+'СЕТ СН'!$F$12</f>
        <v>158.69798797999999</v>
      </c>
      <c r="W213" s="36">
        <f>SUMIFS(СВЦЭМ!$F$39:$F$789,СВЦЭМ!$A$39:$A$789,$A213,СВЦЭМ!$B$39:$B$789,W$190)+'СЕТ СН'!$F$12</f>
        <v>158.64714057</v>
      </c>
      <c r="X213" s="36">
        <f>SUMIFS(СВЦЭМ!$F$39:$F$789,СВЦЭМ!$A$39:$A$789,$A213,СВЦЭМ!$B$39:$B$789,X$190)+'СЕТ СН'!$F$12</f>
        <v>163.31709348000001</v>
      </c>
      <c r="Y213" s="36">
        <f>SUMIFS(СВЦЭМ!$F$39:$F$789,СВЦЭМ!$A$39:$A$789,$A213,СВЦЭМ!$B$39:$B$789,Y$190)+'СЕТ СН'!$F$12</f>
        <v>165.68516919999999</v>
      </c>
    </row>
    <row r="214" spans="1:32" ht="15.75" x14ac:dyDescent="0.2">
      <c r="A214" s="35">
        <f t="shared" si="5"/>
        <v>45650</v>
      </c>
      <c r="B214" s="36">
        <f>SUMIFS(СВЦЭМ!$F$39:$F$789,СВЦЭМ!$A$39:$A$789,$A214,СВЦЭМ!$B$39:$B$789,B$190)+'СЕТ СН'!$F$12</f>
        <v>170.35993202</v>
      </c>
      <c r="C214" s="36">
        <f>SUMIFS(СВЦЭМ!$F$39:$F$789,СВЦЭМ!$A$39:$A$789,$A214,СВЦЭМ!$B$39:$B$789,C$190)+'СЕТ СН'!$F$12</f>
        <v>179.01921539</v>
      </c>
      <c r="D214" s="36">
        <f>SUMIFS(СВЦЭМ!$F$39:$F$789,СВЦЭМ!$A$39:$A$789,$A214,СВЦЭМ!$B$39:$B$789,D$190)+'СЕТ СН'!$F$12</f>
        <v>178.66291224</v>
      </c>
      <c r="E214" s="36">
        <f>SUMIFS(СВЦЭМ!$F$39:$F$789,СВЦЭМ!$A$39:$A$789,$A214,СВЦЭМ!$B$39:$B$789,E$190)+'СЕТ СН'!$F$12</f>
        <v>178.70232078000001</v>
      </c>
      <c r="F214" s="36">
        <f>SUMIFS(СВЦЭМ!$F$39:$F$789,СВЦЭМ!$A$39:$A$789,$A214,СВЦЭМ!$B$39:$B$789,F$190)+'СЕТ СН'!$F$12</f>
        <v>177.97414212000001</v>
      </c>
      <c r="G214" s="36">
        <f>SUMIFS(СВЦЭМ!$F$39:$F$789,СВЦЭМ!$A$39:$A$789,$A214,СВЦЭМ!$B$39:$B$789,G$190)+'СЕТ СН'!$F$12</f>
        <v>176.58680344999999</v>
      </c>
      <c r="H214" s="36">
        <f>SUMIFS(СВЦЭМ!$F$39:$F$789,СВЦЭМ!$A$39:$A$789,$A214,СВЦЭМ!$B$39:$B$789,H$190)+'СЕТ СН'!$F$12</f>
        <v>175.18607052999999</v>
      </c>
      <c r="I214" s="36">
        <f>SUMIFS(СВЦЭМ!$F$39:$F$789,СВЦЭМ!$A$39:$A$789,$A214,СВЦЭМ!$B$39:$B$789,I$190)+'СЕТ СН'!$F$12</f>
        <v>170.02456903000001</v>
      </c>
      <c r="J214" s="36">
        <f>SUMIFS(СВЦЭМ!$F$39:$F$789,СВЦЭМ!$A$39:$A$789,$A214,СВЦЭМ!$B$39:$B$789,J$190)+'СЕТ СН'!$F$12</f>
        <v>167.42175831</v>
      </c>
      <c r="K214" s="36">
        <f>SUMIFS(СВЦЭМ!$F$39:$F$789,СВЦЭМ!$A$39:$A$789,$A214,СВЦЭМ!$B$39:$B$789,K$190)+'СЕТ СН'!$F$12</f>
        <v>168.04131652999999</v>
      </c>
      <c r="L214" s="36">
        <f>SUMIFS(СВЦЭМ!$F$39:$F$789,СВЦЭМ!$A$39:$A$789,$A214,СВЦЭМ!$B$39:$B$789,L$190)+'СЕТ СН'!$F$12</f>
        <v>165.43692648999999</v>
      </c>
      <c r="M214" s="36">
        <f>SUMIFS(СВЦЭМ!$F$39:$F$789,СВЦЭМ!$A$39:$A$789,$A214,СВЦЭМ!$B$39:$B$789,M$190)+'СЕТ СН'!$F$12</f>
        <v>159.80980094</v>
      </c>
      <c r="N214" s="36">
        <f>SUMIFS(СВЦЭМ!$F$39:$F$789,СВЦЭМ!$A$39:$A$789,$A214,СВЦЭМ!$B$39:$B$789,N$190)+'СЕТ СН'!$F$12</f>
        <v>161.43929051999999</v>
      </c>
      <c r="O214" s="36">
        <f>SUMIFS(СВЦЭМ!$F$39:$F$789,СВЦЭМ!$A$39:$A$789,$A214,СВЦЭМ!$B$39:$B$789,O$190)+'СЕТ СН'!$F$12</f>
        <v>165.79527662999999</v>
      </c>
      <c r="P214" s="36">
        <f>SUMIFS(СВЦЭМ!$F$39:$F$789,СВЦЭМ!$A$39:$A$789,$A214,СВЦЭМ!$B$39:$B$789,P$190)+'СЕТ СН'!$F$12</f>
        <v>165.33634332</v>
      </c>
      <c r="Q214" s="36">
        <f>SUMIFS(СВЦЭМ!$F$39:$F$789,СВЦЭМ!$A$39:$A$789,$A214,СВЦЭМ!$B$39:$B$789,Q$190)+'СЕТ СН'!$F$12</f>
        <v>160.11810309000001</v>
      </c>
      <c r="R214" s="36">
        <f>SUMIFS(СВЦЭМ!$F$39:$F$789,СВЦЭМ!$A$39:$A$789,$A214,СВЦЭМ!$B$39:$B$789,R$190)+'СЕТ СН'!$F$12</f>
        <v>161.48611457000001</v>
      </c>
      <c r="S214" s="36">
        <f>SUMIFS(СВЦЭМ!$F$39:$F$789,СВЦЭМ!$A$39:$A$789,$A214,СВЦЭМ!$B$39:$B$789,S$190)+'СЕТ СН'!$F$12</f>
        <v>163.34390689</v>
      </c>
      <c r="T214" s="36">
        <f>SUMIFS(СВЦЭМ!$F$39:$F$789,СВЦЭМ!$A$39:$A$789,$A214,СВЦЭМ!$B$39:$B$789,T$190)+'СЕТ СН'!$F$12</f>
        <v>166.37690971999999</v>
      </c>
      <c r="U214" s="36">
        <f>SUMIFS(СВЦЭМ!$F$39:$F$789,СВЦЭМ!$A$39:$A$789,$A214,СВЦЭМ!$B$39:$B$789,U$190)+'СЕТ СН'!$F$12</f>
        <v>166.61195434999999</v>
      </c>
      <c r="V214" s="36">
        <f>SUMIFS(СВЦЭМ!$F$39:$F$789,СВЦЭМ!$A$39:$A$789,$A214,СВЦЭМ!$B$39:$B$789,V$190)+'СЕТ СН'!$F$12</f>
        <v>167.58945109000001</v>
      </c>
      <c r="W214" s="36">
        <f>SUMIFS(СВЦЭМ!$F$39:$F$789,СВЦЭМ!$A$39:$A$789,$A214,СВЦЭМ!$B$39:$B$789,W$190)+'СЕТ СН'!$F$12</f>
        <v>169.44875110000001</v>
      </c>
      <c r="X214" s="36">
        <f>SUMIFS(СВЦЭМ!$F$39:$F$789,СВЦЭМ!$A$39:$A$789,$A214,СВЦЭМ!$B$39:$B$789,X$190)+'СЕТ СН'!$F$12</f>
        <v>172.19198041999999</v>
      </c>
      <c r="Y214" s="36">
        <f>SUMIFS(СВЦЭМ!$F$39:$F$789,СВЦЭМ!$A$39:$A$789,$A214,СВЦЭМ!$B$39:$B$789,Y$190)+'СЕТ СН'!$F$12</f>
        <v>172.93138564</v>
      </c>
    </row>
    <row r="215" spans="1:32" ht="15.75" x14ac:dyDescent="0.2">
      <c r="A215" s="35">
        <f t="shared" si="5"/>
        <v>45651</v>
      </c>
      <c r="B215" s="36">
        <f>SUMIFS(СВЦЭМ!$F$39:$F$789,СВЦЭМ!$A$39:$A$789,$A215,СВЦЭМ!$B$39:$B$789,B$190)+'СЕТ СН'!$F$12</f>
        <v>164.16389315000001</v>
      </c>
      <c r="C215" s="36">
        <f>SUMIFS(СВЦЭМ!$F$39:$F$789,СВЦЭМ!$A$39:$A$789,$A215,СВЦЭМ!$B$39:$B$789,C$190)+'СЕТ СН'!$F$12</f>
        <v>167.53783437999999</v>
      </c>
      <c r="D215" s="36">
        <f>SUMIFS(СВЦЭМ!$F$39:$F$789,СВЦЭМ!$A$39:$A$789,$A215,СВЦЭМ!$B$39:$B$789,D$190)+'СЕТ СН'!$F$12</f>
        <v>168.46668417999999</v>
      </c>
      <c r="E215" s="36">
        <f>SUMIFS(СВЦЭМ!$F$39:$F$789,СВЦЭМ!$A$39:$A$789,$A215,СВЦЭМ!$B$39:$B$789,E$190)+'СЕТ СН'!$F$12</f>
        <v>171.31857862999999</v>
      </c>
      <c r="F215" s="36">
        <f>SUMIFS(СВЦЭМ!$F$39:$F$789,СВЦЭМ!$A$39:$A$789,$A215,СВЦЭМ!$B$39:$B$789,F$190)+'СЕТ СН'!$F$12</f>
        <v>171.8017629</v>
      </c>
      <c r="G215" s="36">
        <f>SUMIFS(СВЦЭМ!$F$39:$F$789,СВЦЭМ!$A$39:$A$789,$A215,СВЦЭМ!$B$39:$B$789,G$190)+'СЕТ СН'!$F$12</f>
        <v>168.31523361000001</v>
      </c>
      <c r="H215" s="36">
        <f>SUMIFS(СВЦЭМ!$F$39:$F$789,СВЦЭМ!$A$39:$A$789,$A215,СВЦЭМ!$B$39:$B$789,H$190)+'СЕТ СН'!$F$12</f>
        <v>163.09742044999999</v>
      </c>
      <c r="I215" s="36">
        <f>SUMIFS(СВЦЭМ!$F$39:$F$789,СВЦЭМ!$A$39:$A$789,$A215,СВЦЭМ!$B$39:$B$789,I$190)+'СЕТ СН'!$F$12</f>
        <v>154.922965</v>
      </c>
      <c r="J215" s="36">
        <f>SUMIFS(СВЦЭМ!$F$39:$F$789,СВЦЭМ!$A$39:$A$789,$A215,СВЦЭМ!$B$39:$B$789,J$190)+'СЕТ СН'!$F$12</f>
        <v>153.47681775000001</v>
      </c>
      <c r="K215" s="36">
        <f>SUMIFS(СВЦЭМ!$F$39:$F$789,СВЦЭМ!$A$39:$A$789,$A215,СВЦЭМ!$B$39:$B$789,K$190)+'СЕТ СН'!$F$12</f>
        <v>152.33516804000001</v>
      </c>
      <c r="L215" s="36">
        <f>SUMIFS(СВЦЭМ!$F$39:$F$789,СВЦЭМ!$A$39:$A$789,$A215,СВЦЭМ!$B$39:$B$789,L$190)+'СЕТ СН'!$F$12</f>
        <v>150.90235584000001</v>
      </c>
      <c r="M215" s="36">
        <f>SUMIFS(СВЦЭМ!$F$39:$F$789,СВЦЭМ!$A$39:$A$789,$A215,СВЦЭМ!$B$39:$B$789,M$190)+'СЕТ СН'!$F$12</f>
        <v>148.89074493999999</v>
      </c>
      <c r="N215" s="36">
        <f>SUMIFS(СВЦЭМ!$F$39:$F$789,СВЦЭМ!$A$39:$A$789,$A215,СВЦЭМ!$B$39:$B$789,N$190)+'СЕТ СН'!$F$12</f>
        <v>149.01772778</v>
      </c>
      <c r="O215" s="36">
        <f>SUMIFS(СВЦЭМ!$F$39:$F$789,СВЦЭМ!$A$39:$A$789,$A215,СВЦЭМ!$B$39:$B$789,O$190)+'СЕТ СН'!$F$12</f>
        <v>149.86806670000001</v>
      </c>
      <c r="P215" s="36">
        <f>SUMIFS(СВЦЭМ!$F$39:$F$789,СВЦЭМ!$A$39:$A$789,$A215,СВЦЭМ!$B$39:$B$789,P$190)+'СЕТ СН'!$F$12</f>
        <v>150.08685782000001</v>
      </c>
      <c r="Q215" s="36">
        <f>SUMIFS(СВЦЭМ!$F$39:$F$789,СВЦЭМ!$A$39:$A$789,$A215,СВЦЭМ!$B$39:$B$789,Q$190)+'СЕТ СН'!$F$12</f>
        <v>150.43864357000001</v>
      </c>
      <c r="R215" s="36">
        <f>SUMIFS(СВЦЭМ!$F$39:$F$789,СВЦЭМ!$A$39:$A$789,$A215,СВЦЭМ!$B$39:$B$789,R$190)+'СЕТ СН'!$F$12</f>
        <v>150.25631809000001</v>
      </c>
      <c r="S215" s="36">
        <f>SUMIFS(СВЦЭМ!$F$39:$F$789,СВЦЭМ!$A$39:$A$789,$A215,СВЦЭМ!$B$39:$B$789,S$190)+'СЕТ СН'!$F$12</f>
        <v>148.73661308999999</v>
      </c>
      <c r="T215" s="36">
        <f>SUMIFS(СВЦЭМ!$F$39:$F$789,СВЦЭМ!$A$39:$A$789,$A215,СВЦЭМ!$B$39:$B$789,T$190)+'СЕТ СН'!$F$12</f>
        <v>150.46702768</v>
      </c>
      <c r="U215" s="36">
        <f>SUMIFS(СВЦЭМ!$F$39:$F$789,СВЦЭМ!$A$39:$A$789,$A215,СВЦЭМ!$B$39:$B$789,U$190)+'СЕТ СН'!$F$12</f>
        <v>150.27107045</v>
      </c>
      <c r="V215" s="36">
        <f>SUMIFS(СВЦЭМ!$F$39:$F$789,СВЦЭМ!$A$39:$A$789,$A215,СВЦЭМ!$B$39:$B$789,V$190)+'СЕТ СН'!$F$12</f>
        <v>150.90778075</v>
      </c>
      <c r="W215" s="36">
        <f>SUMIFS(СВЦЭМ!$F$39:$F$789,СВЦЭМ!$A$39:$A$789,$A215,СВЦЭМ!$B$39:$B$789,W$190)+'СЕТ СН'!$F$12</f>
        <v>153.63230823000001</v>
      </c>
      <c r="X215" s="36">
        <f>SUMIFS(СВЦЭМ!$F$39:$F$789,СВЦЭМ!$A$39:$A$789,$A215,СВЦЭМ!$B$39:$B$789,X$190)+'СЕТ СН'!$F$12</f>
        <v>153.07146653999999</v>
      </c>
      <c r="Y215" s="36">
        <f>SUMIFS(СВЦЭМ!$F$39:$F$789,СВЦЭМ!$A$39:$A$789,$A215,СВЦЭМ!$B$39:$B$789,Y$190)+'СЕТ СН'!$F$12</f>
        <v>157.52987306</v>
      </c>
    </row>
    <row r="216" spans="1:32" ht="15.75" x14ac:dyDescent="0.2">
      <c r="A216" s="35">
        <f t="shared" si="5"/>
        <v>45652</v>
      </c>
      <c r="B216" s="36">
        <f>SUMIFS(СВЦЭМ!$F$39:$F$789,СВЦЭМ!$A$39:$A$789,$A216,СВЦЭМ!$B$39:$B$789,B$190)+'СЕТ СН'!$F$12</f>
        <v>170.02209194</v>
      </c>
      <c r="C216" s="36">
        <f>SUMIFS(СВЦЭМ!$F$39:$F$789,СВЦЭМ!$A$39:$A$789,$A216,СВЦЭМ!$B$39:$B$789,C$190)+'СЕТ СН'!$F$12</f>
        <v>173.16242890999999</v>
      </c>
      <c r="D216" s="36">
        <f>SUMIFS(СВЦЭМ!$F$39:$F$789,СВЦЭМ!$A$39:$A$789,$A216,СВЦЭМ!$B$39:$B$789,D$190)+'СЕТ СН'!$F$12</f>
        <v>175.33342912000001</v>
      </c>
      <c r="E216" s="36">
        <f>SUMIFS(СВЦЭМ!$F$39:$F$789,СВЦЭМ!$A$39:$A$789,$A216,СВЦЭМ!$B$39:$B$789,E$190)+'СЕТ СН'!$F$12</f>
        <v>175.73850557</v>
      </c>
      <c r="F216" s="36">
        <f>SUMIFS(СВЦЭМ!$F$39:$F$789,СВЦЭМ!$A$39:$A$789,$A216,СВЦЭМ!$B$39:$B$789,F$190)+'СЕТ СН'!$F$12</f>
        <v>175.38329474</v>
      </c>
      <c r="G216" s="36">
        <f>SUMIFS(СВЦЭМ!$F$39:$F$789,СВЦЭМ!$A$39:$A$789,$A216,СВЦЭМ!$B$39:$B$789,G$190)+'СЕТ СН'!$F$12</f>
        <v>173.45119758999999</v>
      </c>
      <c r="H216" s="36">
        <f>SUMIFS(СВЦЭМ!$F$39:$F$789,СВЦЭМ!$A$39:$A$789,$A216,СВЦЭМ!$B$39:$B$789,H$190)+'СЕТ СН'!$F$12</f>
        <v>166.73477419</v>
      </c>
      <c r="I216" s="36">
        <f>SUMIFS(СВЦЭМ!$F$39:$F$789,СВЦЭМ!$A$39:$A$789,$A216,СВЦЭМ!$B$39:$B$789,I$190)+'СЕТ СН'!$F$12</f>
        <v>161.51454931000001</v>
      </c>
      <c r="J216" s="36">
        <f>SUMIFS(СВЦЭМ!$F$39:$F$789,СВЦЭМ!$A$39:$A$789,$A216,СВЦЭМ!$B$39:$B$789,J$190)+'СЕТ СН'!$F$12</f>
        <v>158.70396535</v>
      </c>
      <c r="K216" s="36">
        <f>SUMIFS(СВЦЭМ!$F$39:$F$789,СВЦЭМ!$A$39:$A$789,$A216,СВЦЭМ!$B$39:$B$789,K$190)+'СЕТ СН'!$F$12</f>
        <v>157.09681158000001</v>
      </c>
      <c r="L216" s="36">
        <f>SUMIFS(СВЦЭМ!$F$39:$F$789,СВЦЭМ!$A$39:$A$789,$A216,СВЦЭМ!$B$39:$B$789,L$190)+'СЕТ СН'!$F$12</f>
        <v>157.03729718</v>
      </c>
      <c r="M216" s="36">
        <f>SUMIFS(СВЦЭМ!$F$39:$F$789,СВЦЭМ!$A$39:$A$789,$A216,СВЦЭМ!$B$39:$B$789,M$190)+'СЕТ СН'!$F$12</f>
        <v>155.95104311</v>
      </c>
      <c r="N216" s="36">
        <f>SUMIFS(СВЦЭМ!$F$39:$F$789,СВЦЭМ!$A$39:$A$789,$A216,СВЦЭМ!$B$39:$B$789,N$190)+'СЕТ СН'!$F$12</f>
        <v>156.06668776999999</v>
      </c>
      <c r="O216" s="36">
        <f>SUMIFS(СВЦЭМ!$F$39:$F$789,СВЦЭМ!$A$39:$A$789,$A216,СВЦЭМ!$B$39:$B$789,O$190)+'СЕТ СН'!$F$12</f>
        <v>155.45824592</v>
      </c>
      <c r="P216" s="36">
        <f>SUMIFS(СВЦЭМ!$F$39:$F$789,СВЦЭМ!$A$39:$A$789,$A216,СВЦЭМ!$B$39:$B$789,P$190)+'СЕТ СН'!$F$12</f>
        <v>156.47765863000001</v>
      </c>
      <c r="Q216" s="36">
        <f>SUMIFS(СВЦЭМ!$F$39:$F$789,СВЦЭМ!$A$39:$A$789,$A216,СВЦЭМ!$B$39:$B$789,Q$190)+'СЕТ СН'!$F$12</f>
        <v>160.69699771000001</v>
      </c>
      <c r="R216" s="36">
        <f>SUMIFS(СВЦЭМ!$F$39:$F$789,СВЦЭМ!$A$39:$A$789,$A216,СВЦЭМ!$B$39:$B$789,R$190)+'СЕТ СН'!$F$12</f>
        <v>157.16168390999999</v>
      </c>
      <c r="S216" s="36">
        <f>SUMIFS(СВЦЭМ!$F$39:$F$789,СВЦЭМ!$A$39:$A$789,$A216,СВЦЭМ!$B$39:$B$789,S$190)+'СЕТ СН'!$F$12</f>
        <v>157.80695036</v>
      </c>
      <c r="T216" s="36">
        <f>SUMIFS(СВЦЭМ!$F$39:$F$789,СВЦЭМ!$A$39:$A$789,$A216,СВЦЭМ!$B$39:$B$789,T$190)+'СЕТ СН'!$F$12</f>
        <v>156.30902924</v>
      </c>
      <c r="U216" s="36">
        <f>SUMIFS(СВЦЭМ!$F$39:$F$789,СВЦЭМ!$A$39:$A$789,$A216,СВЦЭМ!$B$39:$B$789,U$190)+'СЕТ СН'!$F$12</f>
        <v>157.43055192</v>
      </c>
      <c r="V216" s="36">
        <f>SUMIFS(СВЦЭМ!$F$39:$F$789,СВЦЭМ!$A$39:$A$789,$A216,СВЦЭМ!$B$39:$B$789,V$190)+'СЕТ СН'!$F$12</f>
        <v>159.61744199</v>
      </c>
      <c r="W216" s="36">
        <f>SUMIFS(СВЦЭМ!$F$39:$F$789,СВЦЭМ!$A$39:$A$789,$A216,СВЦЭМ!$B$39:$B$789,W$190)+'СЕТ СН'!$F$12</f>
        <v>160.50034239999999</v>
      </c>
      <c r="X216" s="36">
        <f>SUMIFS(СВЦЭМ!$F$39:$F$789,СВЦЭМ!$A$39:$A$789,$A216,СВЦЭМ!$B$39:$B$789,X$190)+'СЕТ СН'!$F$12</f>
        <v>161.38228340000001</v>
      </c>
      <c r="Y216" s="36">
        <f>SUMIFS(СВЦЭМ!$F$39:$F$789,СВЦЭМ!$A$39:$A$789,$A216,СВЦЭМ!$B$39:$B$789,Y$190)+'СЕТ СН'!$F$12</f>
        <v>162.73322987</v>
      </c>
    </row>
    <row r="217" spans="1:32" ht="15.75" x14ac:dyDescent="0.2">
      <c r="A217" s="35">
        <f t="shared" si="5"/>
        <v>45653</v>
      </c>
      <c r="B217" s="36">
        <f>SUMIFS(СВЦЭМ!$F$39:$F$789,СВЦЭМ!$A$39:$A$789,$A217,СВЦЭМ!$B$39:$B$789,B$190)+'СЕТ СН'!$F$12</f>
        <v>171.08295869</v>
      </c>
      <c r="C217" s="36">
        <f>SUMIFS(СВЦЭМ!$F$39:$F$789,СВЦЭМ!$A$39:$A$789,$A217,СВЦЭМ!$B$39:$B$789,C$190)+'СЕТ СН'!$F$12</f>
        <v>172.54970931</v>
      </c>
      <c r="D217" s="36">
        <f>SUMIFS(СВЦЭМ!$F$39:$F$789,СВЦЭМ!$A$39:$A$789,$A217,СВЦЭМ!$B$39:$B$789,D$190)+'СЕТ СН'!$F$12</f>
        <v>173.50171194999999</v>
      </c>
      <c r="E217" s="36">
        <f>SUMIFS(СВЦЭМ!$F$39:$F$789,СВЦЭМ!$A$39:$A$789,$A217,СВЦЭМ!$B$39:$B$789,E$190)+'СЕТ СН'!$F$12</f>
        <v>174.27731573</v>
      </c>
      <c r="F217" s="36">
        <f>SUMIFS(СВЦЭМ!$F$39:$F$789,СВЦЭМ!$A$39:$A$789,$A217,СВЦЭМ!$B$39:$B$789,F$190)+'СЕТ СН'!$F$12</f>
        <v>173.64617057000001</v>
      </c>
      <c r="G217" s="36">
        <f>SUMIFS(СВЦЭМ!$F$39:$F$789,СВЦЭМ!$A$39:$A$789,$A217,СВЦЭМ!$B$39:$B$789,G$190)+'СЕТ СН'!$F$12</f>
        <v>171.15151746999999</v>
      </c>
      <c r="H217" s="36">
        <f>SUMIFS(СВЦЭМ!$F$39:$F$789,СВЦЭМ!$A$39:$A$789,$A217,СВЦЭМ!$B$39:$B$789,H$190)+'СЕТ СН'!$F$12</f>
        <v>164.68074365999999</v>
      </c>
      <c r="I217" s="36">
        <f>SUMIFS(СВЦЭМ!$F$39:$F$789,СВЦЭМ!$A$39:$A$789,$A217,СВЦЭМ!$B$39:$B$789,I$190)+'СЕТ СН'!$F$12</f>
        <v>157.59860295999999</v>
      </c>
      <c r="J217" s="36">
        <f>SUMIFS(СВЦЭМ!$F$39:$F$789,СВЦЭМ!$A$39:$A$789,$A217,СВЦЭМ!$B$39:$B$789,J$190)+'СЕТ СН'!$F$12</f>
        <v>155.47733339000001</v>
      </c>
      <c r="K217" s="36">
        <f>SUMIFS(СВЦЭМ!$F$39:$F$789,СВЦЭМ!$A$39:$A$789,$A217,СВЦЭМ!$B$39:$B$789,K$190)+'СЕТ СН'!$F$12</f>
        <v>155.48750953000001</v>
      </c>
      <c r="L217" s="36">
        <f>SUMIFS(СВЦЭМ!$F$39:$F$789,СВЦЭМ!$A$39:$A$789,$A217,СВЦЭМ!$B$39:$B$789,L$190)+'СЕТ СН'!$F$12</f>
        <v>157.27504329999999</v>
      </c>
      <c r="M217" s="36">
        <f>SUMIFS(СВЦЭМ!$F$39:$F$789,СВЦЭМ!$A$39:$A$789,$A217,СВЦЭМ!$B$39:$B$789,M$190)+'СЕТ СН'!$F$12</f>
        <v>162.24864099000001</v>
      </c>
      <c r="N217" s="36">
        <f>SUMIFS(СВЦЭМ!$F$39:$F$789,СВЦЭМ!$A$39:$A$789,$A217,СВЦЭМ!$B$39:$B$789,N$190)+'СЕТ СН'!$F$12</f>
        <v>164.07004434000001</v>
      </c>
      <c r="O217" s="36">
        <f>SUMIFS(СВЦЭМ!$F$39:$F$789,СВЦЭМ!$A$39:$A$789,$A217,СВЦЭМ!$B$39:$B$789,O$190)+'СЕТ СН'!$F$12</f>
        <v>164.17304867999999</v>
      </c>
      <c r="P217" s="36">
        <f>SUMIFS(СВЦЭМ!$F$39:$F$789,СВЦЭМ!$A$39:$A$789,$A217,СВЦЭМ!$B$39:$B$789,P$190)+'СЕТ СН'!$F$12</f>
        <v>163.13666115999999</v>
      </c>
      <c r="Q217" s="36">
        <f>SUMIFS(СВЦЭМ!$F$39:$F$789,СВЦЭМ!$A$39:$A$789,$A217,СВЦЭМ!$B$39:$B$789,Q$190)+'СЕТ СН'!$F$12</f>
        <v>164.09447686999999</v>
      </c>
      <c r="R217" s="36">
        <f>SUMIFS(СВЦЭМ!$F$39:$F$789,СВЦЭМ!$A$39:$A$789,$A217,СВЦЭМ!$B$39:$B$789,R$190)+'СЕТ СН'!$F$12</f>
        <v>163.37488504000001</v>
      </c>
      <c r="S217" s="36">
        <f>SUMIFS(СВЦЭМ!$F$39:$F$789,СВЦЭМ!$A$39:$A$789,$A217,СВЦЭМ!$B$39:$B$789,S$190)+'СЕТ СН'!$F$12</f>
        <v>162.26832422000001</v>
      </c>
      <c r="T217" s="36">
        <f>SUMIFS(СВЦЭМ!$F$39:$F$789,СВЦЭМ!$A$39:$A$789,$A217,СВЦЭМ!$B$39:$B$789,T$190)+'СЕТ СН'!$F$12</f>
        <v>159.91969057</v>
      </c>
      <c r="U217" s="36">
        <f>SUMIFS(СВЦЭМ!$F$39:$F$789,СВЦЭМ!$A$39:$A$789,$A217,СВЦЭМ!$B$39:$B$789,U$190)+'СЕТ СН'!$F$12</f>
        <v>157.42160275000001</v>
      </c>
      <c r="V217" s="36">
        <f>SUMIFS(СВЦЭМ!$F$39:$F$789,СВЦЭМ!$A$39:$A$789,$A217,СВЦЭМ!$B$39:$B$789,V$190)+'СЕТ СН'!$F$12</f>
        <v>158.2235503</v>
      </c>
      <c r="W217" s="36">
        <f>SUMIFS(СВЦЭМ!$F$39:$F$789,СВЦЭМ!$A$39:$A$789,$A217,СВЦЭМ!$B$39:$B$789,W$190)+'СЕТ СН'!$F$12</f>
        <v>160.69395678999999</v>
      </c>
      <c r="X217" s="36">
        <f>SUMIFS(СВЦЭМ!$F$39:$F$789,СВЦЭМ!$A$39:$A$789,$A217,СВЦЭМ!$B$39:$B$789,X$190)+'СЕТ СН'!$F$12</f>
        <v>164.30023353000001</v>
      </c>
      <c r="Y217" s="36">
        <f>SUMIFS(СВЦЭМ!$F$39:$F$789,СВЦЭМ!$A$39:$A$789,$A217,СВЦЭМ!$B$39:$B$789,Y$190)+'СЕТ СН'!$F$12</f>
        <v>164.64741556999999</v>
      </c>
    </row>
    <row r="218" spans="1:32" ht="15.75" x14ac:dyDescent="0.2">
      <c r="A218" s="35">
        <f t="shared" si="5"/>
        <v>45654</v>
      </c>
      <c r="B218" s="36">
        <f>SUMIFS(СВЦЭМ!$F$39:$F$789,СВЦЭМ!$A$39:$A$789,$A218,СВЦЭМ!$B$39:$B$789,B$190)+'СЕТ СН'!$F$12</f>
        <v>164.92324088999999</v>
      </c>
      <c r="C218" s="36">
        <f>SUMIFS(СВЦЭМ!$F$39:$F$789,СВЦЭМ!$A$39:$A$789,$A218,СВЦЭМ!$B$39:$B$789,C$190)+'СЕТ СН'!$F$12</f>
        <v>168.18849041000001</v>
      </c>
      <c r="D218" s="36">
        <f>SUMIFS(СВЦЭМ!$F$39:$F$789,СВЦЭМ!$A$39:$A$789,$A218,СВЦЭМ!$B$39:$B$789,D$190)+'СЕТ СН'!$F$12</f>
        <v>172.53106012999999</v>
      </c>
      <c r="E218" s="36">
        <f>SUMIFS(СВЦЭМ!$F$39:$F$789,СВЦЭМ!$A$39:$A$789,$A218,СВЦЭМ!$B$39:$B$789,E$190)+'СЕТ СН'!$F$12</f>
        <v>174.14589687</v>
      </c>
      <c r="F218" s="36">
        <f>SUMIFS(СВЦЭМ!$F$39:$F$789,СВЦЭМ!$A$39:$A$789,$A218,СВЦЭМ!$B$39:$B$789,F$190)+'СЕТ СН'!$F$12</f>
        <v>174.11566540000001</v>
      </c>
      <c r="G218" s="36">
        <f>SUMIFS(СВЦЭМ!$F$39:$F$789,СВЦЭМ!$A$39:$A$789,$A218,СВЦЭМ!$B$39:$B$789,G$190)+'СЕТ СН'!$F$12</f>
        <v>171.73466808000001</v>
      </c>
      <c r="H218" s="36">
        <f>SUMIFS(СВЦЭМ!$F$39:$F$789,СВЦЭМ!$A$39:$A$789,$A218,СВЦЭМ!$B$39:$B$789,H$190)+'СЕТ СН'!$F$12</f>
        <v>169.68742208</v>
      </c>
      <c r="I218" s="36">
        <f>SUMIFS(СВЦЭМ!$F$39:$F$789,СВЦЭМ!$A$39:$A$789,$A218,СВЦЭМ!$B$39:$B$789,I$190)+'СЕТ СН'!$F$12</f>
        <v>163.73666717</v>
      </c>
      <c r="J218" s="36">
        <f>SUMIFS(СВЦЭМ!$F$39:$F$789,СВЦЭМ!$A$39:$A$789,$A218,СВЦЭМ!$B$39:$B$789,J$190)+'СЕТ СН'!$F$12</f>
        <v>161.90331559000001</v>
      </c>
      <c r="K218" s="36">
        <f>SUMIFS(СВЦЭМ!$F$39:$F$789,СВЦЭМ!$A$39:$A$789,$A218,СВЦЭМ!$B$39:$B$789,K$190)+'СЕТ СН'!$F$12</f>
        <v>160.30488477</v>
      </c>
      <c r="L218" s="36">
        <f>SUMIFS(СВЦЭМ!$F$39:$F$789,СВЦЭМ!$A$39:$A$789,$A218,СВЦЭМ!$B$39:$B$789,L$190)+'СЕТ СН'!$F$12</f>
        <v>158.39350605999999</v>
      </c>
      <c r="M218" s="36">
        <f>SUMIFS(СВЦЭМ!$F$39:$F$789,СВЦЭМ!$A$39:$A$789,$A218,СВЦЭМ!$B$39:$B$789,M$190)+'СЕТ СН'!$F$12</f>
        <v>163.05532135999999</v>
      </c>
      <c r="N218" s="36">
        <f>SUMIFS(СВЦЭМ!$F$39:$F$789,СВЦЭМ!$A$39:$A$789,$A218,СВЦЭМ!$B$39:$B$789,N$190)+'СЕТ СН'!$F$12</f>
        <v>163.53748719999999</v>
      </c>
      <c r="O218" s="36">
        <f>SUMIFS(СВЦЭМ!$F$39:$F$789,СВЦЭМ!$A$39:$A$789,$A218,СВЦЭМ!$B$39:$B$789,O$190)+'СЕТ СН'!$F$12</f>
        <v>164.16207333</v>
      </c>
      <c r="P218" s="36">
        <f>SUMIFS(СВЦЭМ!$F$39:$F$789,СВЦЭМ!$A$39:$A$789,$A218,СВЦЭМ!$B$39:$B$789,P$190)+'СЕТ СН'!$F$12</f>
        <v>163.96229715999999</v>
      </c>
      <c r="Q218" s="36">
        <f>SUMIFS(СВЦЭМ!$F$39:$F$789,СВЦЭМ!$A$39:$A$789,$A218,СВЦЭМ!$B$39:$B$789,Q$190)+'СЕТ СН'!$F$12</f>
        <v>164.96310012999999</v>
      </c>
      <c r="R218" s="36">
        <f>SUMIFS(СВЦЭМ!$F$39:$F$789,СВЦЭМ!$A$39:$A$789,$A218,СВЦЭМ!$B$39:$B$789,R$190)+'СЕТ СН'!$F$12</f>
        <v>164.55468536999999</v>
      </c>
      <c r="S218" s="36">
        <f>SUMIFS(СВЦЭМ!$F$39:$F$789,СВЦЭМ!$A$39:$A$789,$A218,СВЦЭМ!$B$39:$B$789,S$190)+'СЕТ СН'!$F$12</f>
        <v>162.34253792999999</v>
      </c>
      <c r="T218" s="36">
        <f>SUMIFS(СВЦЭМ!$F$39:$F$789,СВЦЭМ!$A$39:$A$789,$A218,СВЦЭМ!$B$39:$B$789,T$190)+'СЕТ СН'!$F$12</f>
        <v>160.38623092</v>
      </c>
      <c r="U218" s="36">
        <f>SUMIFS(СВЦЭМ!$F$39:$F$789,СВЦЭМ!$A$39:$A$789,$A218,СВЦЭМ!$B$39:$B$789,U$190)+'СЕТ СН'!$F$12</f>
        <v>161.69523143999999</v>
      </c>
      <c r="V218" s="36">
        <f>SUMIFS(СВЦЭМ!$F$39:$F$789,СВЦЭМ!$A$39:$A$789,$A218,СВЦЭМ!$B$39:$B$789,V$190)+'СЕТ СН'!$F$12</f>
        <v>162.64222765</v>
      </c>
      <c r="W218" s="36">
        <f>SUMIFS(СВЦЭМ!$F$39:$F$789,СВЦЭМ!$A$39:$A$789,$A218,СВЦЭМ!$B$39:$B$789,W$190)+'СЕТ СН'!$F$12</f>
        <v>163.39561087000001</v>
      </c>
      <c r="X218" s="36">
        <f>SUMIFS(СВЦЭМ!$F$39:$F$789,СВЦЭМ!$A$39:$A$789,$A218,СВЦЭМ!$B$39:$B$789,X$190)+'СЕТ СН'!$F$12</f>
        <v>164.31232814000001</v>
      </c>
      <c r="Y218" s="36">
        <f>SUMIFS(СВЦЭМ!$F$39:$F$789,СВЦЭМ!$A$39:$A$789,$A218,СВЦЭМ!$B$39:$B$789,Y$190)+'СЕТ СН'!$F$12</f>
        <v>170.40050514999999</v>
      </c>
    </row>
    <row r="219" spans="1:32" ht="15.75" x14ac:dyDescent="0.2">
      <c r="A219" s="35">
        <f t="shared" si="5"/>
        <v>45655</v>
      </c>
      <c r="B219" s="36">
        <f>SUMIFS(СВЦЭМ!$F$39:$F$789,СВЦЭМ!$A$39:$A$789,$A219,СВЦЭМ!$B$39:$B$789,B$190)+'СЕТ СН'!$F$12</f>
        <v>159.44104322000001</v>
      </c>
      <c r="C219" s="36">
        <f>SUMIFS(СВЦЭМ!$F$39:$F$789,СВЦЭМ!$A$39:$A$789,$A219,СВЦЭМ!$B$39:$B$789,C$190)+'СЕТ СН'!$F$12</f>
        <v>162.50817223000001</v>
      </c>
      <c r="D219" s="36">
        <f>SUMIFS(СВЦЭМ!$F$39:$F$789,СВЦЭМ!$A$39:$A$789,$A219,СВЦЭМ!$B$39:$B$789,D$190)+'СЕТ СН'!$F$12</f>
        <v>171.46398418999999</v>
      </c>
      <c r="E219" s="36">
        <f>SUMIFS(СВЦЭМ!$F$39:$F$789,СВЦЭМ!$A$39:$A$789,$A219,СВЦЭМ!$B$39:$B$789,E$190)+'СЕТ СН'!$F$12</f>
        <v>174.52591268</v>
      </c>
      <c r="F219" s="36">
        <f>SUMIFS(СВЦЭМ!$F$39:$F$789,СВЦЭМ!$A$39:$A$789,$A219,СВЦЭМ!$B$39:$B$789,F$190)+'СЕТ СН'!$F$12</f>
        <v>175.15178458</v>
      </c>
      <c r="G219" s="36">
        <f>SUMIFS(СВЦЭМ!$F$39:$F$789,СВЦЭМ!$A$39:$A$789,$A219,СВЦЭМ!$B$39:$B$789,G$190)+'СЕТ СН'!$F$12</f>
        <v>174.93563907999999</v>
      </c>
      <c r="H219" s="36">
        <f>SUMIFS(СВЦЭМ!$F$39:$F$789,СВЦЭМ!$A$39:$A$789,$A219,СВЦЭМ!$B$39:$B$789,H$190)+'СЕТ СН'!$F$12</f>
        <v>171.51431595</v>
      </c>
      <c r="I219" s="36">
        <f>SUMIFS(СВЦЭМ!$F$39:$F$789,СВЦЭМ!$A$39:$A$789,$A219,СВЦЭМ!$B$39:$B$789,I$190)+'СЕТ СН'!$F$12</f>
        <v>165.59610352999999</v>
      </c>
      <c r="J219" s="36">
        <f>SUMIFS(СВЦЭМ!$F$39:$F$789,СВЦЭМ!$A$39:$A$789,$A219,СВЦЭМ!$B$39:$B$789,J$190)+'СЕТ СН'!$F$12</f>
        <v>163.51567191999999</v>
      </c>
      <c r="K219" s="36">
        <f>SUMIFS(СВЦЭМ!$F$39:$F$789,СВЦЭМ!$A$39:$A$789,$A219,СВЦЭМ!$B$39:$B$789,K$190)+'СЕТ СН'!$F$12</f>
        <v>156.65524839</v>
      </c>
      <c r="L219" s="36">
        <f>SUMIFS(СВЦЭМ!$F$39:$F$789,СВЦЭМ!$A$39:$A$789,$A219,СВЦЭМ!$B$39:$B$789,L$190)+'СЕТ СН'!$F$12</f>
        <v>154.56235894</v>
      </c>
      <c r="M219" s="36">
        <f>SUMIFS(СВЦЭМ!$F$39:$F$789,СВЦЭМ!$A$39:$A$789,$A219,СВЦЭМ!$B$39:$B$789,M$190)+'СЕТ СН'!$F$12</f>
        <v>153.23873411</v>
      </c>
      <c r="N219" s="36">
        <f>SUMIFS(СВЦЭМ!$F$39:$F$789,СВЦЭМ!$A$39:$A$789,$A219,СВЦЭМ!$B$39:$B$789,N$190)+'СЕТ СН'!$F$12</f>
        <v>151.53506934999999</v>
      </c>
      <c r="O219" s="36">
        <f>SUMIFS(СВЦЭМ!$F$39:$F$789,СВЦЭМ!$A$39:$A$789,$A219,СВЦЭМ!$B$39:$B$789,O$190)+'СЕТ СН'!$F$12</f>
        <v>154.69697020000001</v>
      </c>
      <c r="P219" s="36">
        <f>SUMIFS(СВЦЭМ!$F$39:$F$789,СВЦЭМ!$A$39:$A$789,$A219,СВЦЭМ!$B$39:$B$789,P$190)+'СЕТ СН'!$F$12</f>
        <v>155.56357652</v>
      </c>
      <c r="Q219" s="36">
        <f>SUMIFS(СВЦЭМ!$F$39:$F$789,СВЦЭМ!$A$39:$A$789,$A219,СВЦЭМ!$B$39:$B$789,Q$190)+'СЕТ СН'!$F$12</f>
        <v>159.09313607999999</v>
      </c>
      <c r="R219" s="36">
        <f>SUMIFS(СВЦЭМ!$F$39:$F$789,СВЦЭМ!$A$39:$A$789,$A219,СВЦЭМ!$B$39:$B$789,R$190)+'СЕТ СН'!$F$12</f>
        <v>156.59838517</v>
      </c>
      <c r="S219" s="36">
        <f>SUMIFS(СВЦЭМ!$F$39:$F$789,СВЦЭМ!$A$39:$A$789,$A219,СВЦЭМ!$B$39:$B$789,S$190)+'СЕТ СН'!$F$12</f>
        <v>151.6982721</v>
      </c>
      <c r="T219" s="36">
        <f>SUMIFS(СВЦЭМ!$F$39:$F$789,СВЦЭМ!$A$39:$A$789,$A219,СВЦЭМ!$B$39:$B$789,T$190)+'СЕТ СН'!$F$12</f>
        <v>148.30468898999999</v>
      </c>
      <c r="U219" s="36">
        <f>SUMIFS(СВЦЭМ!$F$39:$F$789,СВЦЭМ!$A$39:$A$789,$A219,СВЦЭМ!$B$39:$B$789,U$190)+'СЕТ СН'!$F$12</f>
        <v>147.23929767000001</v>
      </c>
      <c r="V219" s="36">
        <f>SUMIFS(СВЦЭМ!$F$39:$F$789,СВЦЭМ!$A$39:$A$789,$A219,СВЦЭМ!$B$39:$B$789,V$190)+'СЕТ СН'!$F$12</f>
        <v>150.02478994000001</v>
      </c>
      <c r="W219" s="36">
        <f>SUMIFS(СВЦЭМ!$F$39:$F$789,СВЦЭМ!$A$39:$A$789,$A219,СВЦЭМ!$B$39:$B$789,W$190)+'СЕТ СН'!$F$12</f>
        <v>152.43806178</v>
      </c>
      <c r="X219" s="36">
        <f>SUMIFS(СВЦЭМ!$F$39:$F$789,СВЦЭМ!$A$39:$A$789,$A219,СВЦЭМ!$B$39:$B$789,X$190)+'СЕТ СН'!$F$12</f>
        <v>155.64543356999999</v>
      </c>
      <c r="Y219" s="36">
        <f>SUMIFS(СВЦЭМ!$F$39:$F$789,СВЦЭМ!$A$39:$A$789,$A219,СВЦЭМ!$B$39:$B$789,Y$190)+'СЕТ СН'!$F$12</f>
        <v>157.88717693999999</v>
      </c>
    </row>
    <row r="220" spans="1:32" ht="15.75" x14ac:dyDescent="0.2">
      <c r="A220" s="35">
        <f t="shared" si="5"/>
        <v>45656</v>
      </c>
      <c r="B220" s="36">
        <f>SUMIFS(СВЦЭМ!$F$39:$F$789,СВЦЭМ!$A$39:$A$789,$A220,СВЦЭМ!$B$39:$B$789,B$190)+'СЕТ СН'!$F$12</f>
        <v>173.46813180000001</v>
      </c>
      <c r="C220" s="36">
        <f>SUMIFS(СВЦЭМ!$F$39:$F$789,СВЦЭМ!$A$39:$A$789,$A220,СВЦЭМ!$B$39:$B$789,C$190)+'СЕТ СН'!$F$12</f>
        <v>178.17621604000001</v>
      </c>
      <c r="D220" s="36">
        <f>SUMIFS(СВЦЭМ!$F$39:$F$789,СВЦЭМ!$A$39:$A$789,$A220,СВЦЭМ!$B$39:$B$789,D$190)+'СЕТ СН'!$F$12</f>
        <v>179.81785844999999</v>
      </c>
      <c r="E220" s="36">
        <f>SUMIFS(СВЦЭМ!$F$39:$F$789,СВЦЭМ!$A$39:$A$789,$A220,СВЦЭМ!$B$39:$B$789,E$190)+'СЕТ СН'!$F$12</f>
        <v>181.16386732999999</v>
      </c>
      <c r="F220" s="36">
        <f>SUMIFS(СВЦЭМ!$F$39:$F$789,СВЦЭМ!$A$39:$A$789,$A220,СВЦЭМ!$B$39:$B$789,F$190)+'СЕТ СН'!$F$12</f>
        <v>181.53460521</v>
      </c>
      <c r="G220" s="36">
        <f>SUMIFS(СВЦЭМ!$F$39:$F$789,СВЦЭМ!$A$39:$A$789,$A220,СВЦЭМ!$B$39:$B$789,G$190)+'СЕТ СН'!$F$12</f>
        <v>181.32384207999999</v>
      </c>
      <c r="H220" s="36">
        <f>SUMIFS(СВЦЭМ!$F$39:$F$789,СВЦЭМ!$A$39:$A$789,$A220,СВЦЭМ!$B$39:$B$789,H$190)+'СЕТ СН'!$F$12</f>
        <v>179.97392425999999</v>
      </c>
      <c r="I220" s="36">
        <f>SUMIFS(СВЦЭМ!$F$39:$F$789,СВЦЭМ!$A$39:$A$789,$A220,СВЦЭМ!$B$39:$B$789,I$190)+'СЕТ СН'!$F$12</f>
        <v>177.66529362</v>
      </c>
      <c r="J220" s="36">
        <f>SUMIFS(СВЦЭМ!$F$39:$F$789,СВЦЭМ!$A$39:$A$789,$A220,СВЦЭМ!$B$39:$B$789,J$190)+'СЕТ СН'!$F$12</f>
        <v>173.63165230999999</v>
      </c>
      <c r="K220" s="36">
        <f>SUMIFS(СВЦЭМ!$F$39:$F$789,СВЦЭМ!$A$39:$A$789,$A220,СВЦЭМ!$B$39:$B$789,K$190)+'СЕТ СН'!$F$12</f>
        <v>165.76388487</v>
      </c>
      <c r="L220" s="36">
        <f>SUMIFS(СВЦЭМ!$F$39:$F$789,СВЦЭМ!$A$39:$A$789,$A220,СВЦЭМ!$B$39:$B$789,L$190)+'СЕТ СН'!$F$12</f>
        <v>165.31586027</v>
      </c>
      <c r="M220" s="36">
        <f>SUMIFS(СВЦЭМ!$F$39:$F$789,СВЦЭМ!$A$39:$A$789,$A220,СВЦЭМ!$B$39:$B$789,M$190)+'СЕТ СН'!$F$12</f>
        <v>165.24576053999999</v>
      </c>
      <c r="N220" s="36">
        <f>SUMIFS(СВЦЭМ!$F$39:$F$789,СВЦЭМ!$A$39:$A$789,$A220,СВЦЭМ!$B$39:$B$789,N$190)+'СЕТ СН'!$F$12</f>
        <v>163.75613747</v>
      </c>
      <c r="O220" s="36">
        <f>SUMIFS(СВЦЭМ!$F$39:$F$789,СВЦЭМ!$A$39:$A$789,$A220,СВЦЭМ!$B$39:$B$789,O$190)+'СЕТ СН'!$F$12</f>
        <v>165.32704322000001</v>
      </c>
      <c r="P220" s="36">
        <f>SUMIFS(СВЦЭМ!$F$39:$F$789,СВЦЭМ!$A$39:$A$789,$A220,СВЦЭМ!$B$39:$B$789,P$190)+'СЕТ СН'!$F$12</f>
        <v>166.35668275</v>
      </c>
      <c r="Q220" s="36">
        <f>SUMIFS(СВЦЭМ!$F$39:$F$789,СВЦЭМ!$A$39:$A$789,$A220,СВЦЭМ!$B$39:$B$789,Q$190)+'СЕТ СН'!$F$12</f>
        <v>166.46709680999999</v>
      </c>
      <c r="R220" s="36">
        <f>SUMIFS(СВЦЭМ!$F$39:$F$789,СВЦЭМ!$A$39:$A$789,$A220,СВЦЭМ!$B$39:$B$789,R$190)+'СЕТ СН'!$F$12</f>
        <v>165.61221071</v>
      </c>
      <c r="S220" s="36">
        <f>SUMIFS(СВЦЭМ!$F$39:$F$789,СВЦЭМ!$A$39:$A$789,$A220,СВЦЭМ!$B$39:$B$789,S$190)+'СЕТ СН'!$F$12</f>
        <v>162.57237717999999</v>
      </c>
      <c r="T220" s="36">
        <f>SUMIFS(СВЦЭМ!$F$39:$F$789,СВЦЭМ!$A$39:$A$789,$A220,СВЦЭМ!$B$39:$B$789,T$190)+'СЕТ СН'!$F$12</f>
        <v>160.02434823999999</v>
      </c>
      <c r="U220" s="36">
        <f>SUMIFS(СВЦЭМ!$F$39:$F$789,СВЦЭМ!$A$39:$A$789,$A220,СВЦЭМ!$B$39:$B$789,U$190)+'СЕТ СН'!$F$12</f>
        <v>160.54931216</v>
      </c>
      <c r="V220" s="36">
        <f>SUMIFS(СВЦЭМ!$F$39:$F$789,СВЦЭМ!$A$39:$A$789,$A220,СВЦЭМ!$B$39:$B$789,V$190)+'СЕТ СН'!$F$12</f>
        <v>161.64296693</v>
      </c>
      <c r="W220" s="36">
        <f>SUMIFS(СВЦЭМ!$F$39:$F$789,СВЦЭМ!$A$39:$A$789,$A220,СВЦЭМ!$B$39:$B$789,W$190)+'СЕТ СН'!$F$12</f>
        <v>162.61610526000001</v>
      </c>
      <c r="X220" s="36">
        <f>SUMIFS(СВЦЭМ!$F$39:$F$789,СВЦЭМ!$A$39:$A$789,$A220,СВЦЭМ!$B$39:$B$789,X$190)+'СЕТ СН'!$F$12</f>
        <v>165.46016963</v>
      </c>
      <c r="Y220" s="36">
        <f>SUMIFS(СВЦЭМ!$F$39:$F$789,СВЦЭМ!$A$39:$A$789,$A220,СВЦЭМ!$B$39:$B$789,Y$190)+'СЕТ СН'!$F$12</f>
        <v>166.14993075999999</v>
      </c>
    </row>
    <row r="221" spans="1:32" ht="15.75" x14ac:dyDescent="0.2">
      <c r="A221" s="35">
        <f t="shared" si="5"/>
        <v>45657</v>
      </c>
      <c r="B221" s="36">
        <f>SUMIFS(СВЦЭМ!$F$39:$F$789,СВЦЭМ!$A$39:$A$789,$A221,СВЦЭМ!$B$39:$B$789,B$190)+'СЕТ СН'!$F$12</f>
        <v>168.41320329000001</v>
      </c>
      <c r="C221" s="36">
        <f>SUMIFS(СВЦЭМ!$F$39:$F$789,СВЦЭМ!$A$39:$A$789,$A221,СВЦЭМ!$B$39:$B$789,C$190)+'СЕТ СН'!$F$12</f>
        <v>174.34209465999999</v>
      </c>
      <c r="D221" s="36">
        <f>SUMIFS(СВЦЭМ!$F$39:$F$789,СВЦЭМ!$A$39:$A$789,$A221,СВЦЭМ!$B$39:$B$789,D$190)+'СЕТ СН'!$F$12</f>
        <v>176.06104805999999</v>
      </c>
      <c r="E221" s="36">
        <f>SUMIFS(СВЦЭМ!$F$39:$F$789,СВЦЭМ!$A$39:$A$789,$A221,СВЦЭМ!$B$39:$B$789,E$190)+'СЕТ СН'!$F$12</f>
        <v>179.74129224000001</v>
      </c>
      <c r="F221" s="36">
        <f>SUMIFS(СВЦЭМ!$F$39:$F$789,СВЦЭМ!$A$39:$A$789,$A221,СВЦЭМ!$B$39:$B$789,F$190)+'СЕТ СН'!$F$12</f>
        <v>180.21481961000001</v>
      </c>
      <c r="G221" s="36">
        <f>SUMIFS(СВЦЭМ!$F$39:$F$789,СВЦЭМ!$A$39:$A$789,$A221,СВЦЭМ!$B$39:$B$789,G$190)+'СЕТ СН'!$F$12</f>
        <v>178.67283216000001</v>
      </c>
      <c r="H221" s="36">
        <f>SUMIFS(СВЦЭМ!$F$39:$F$789,СВЦЭМ!$A$39:$A$789,$A221,СВЦЭМ!$B$39:$B$789,H$190)+'СЕТ СН'!$F$12</f>
        <v>178.05346499000001</v>
      </c>
      <c r="I221" s="36">
        <f>SUMIFS(СВЦЭМ!$F$39:$F$789,СВЦЭМ!$A$39:$A$789,$A221,СВЦЭМ!$B$39:$B$789,I$190)+'СЕТ СН'!$F$12</f>
        <v>176.19353874000001</v>
      </c>
      <c r="J221" s="36">
        <f>SUMIFS(СВЦЭМ!$F$39:$F$789,СВЦЭМ!$A$39:$A$789,$A221,СВЦЭМ!$B$39:$B$789,J$190)+'СЕТ СН'!$F$12</f>
        <v>167.28490542</v>
      </c>
      <c r="K221" s="36">
        <f>SUMIFS(СВЦЭМ!$F$39:$F$789,СВЦЭМ!$A$39:$A$789,$A221,СВЦЭМ!$B$39:$B$789,K$190)+'СЕТ СН'!$F$12</f>
        <v>163.41871355999999</v>
      </c>
      <c r="L221" s="36">
        <f>SUMIFS(СВЦЭМ!$F$39:$F$789,СВЦЭМ!$A$39:$A$789,$A221,СВЦЭМ!$B$39:$B$789,L$190)+'СЕТ СН'!$F$12</f>
        <v>160.99267452000001</v>
      </c>
      <c r="M221" s="36">
        <f>SUMIFS(СВЦЭМ!$F$39:$F$789,СВЦЭМ!$A$39:$A$789,$A221,СВЦЭМ!$B$39:$B$789,M$190)+'СЕТ СН'!$F$12</f>
        <v>158.64465817999999</v>
      </c>
      <c r="N221" s="36">
        <f>SUMIFS(СВЦЭМ!$F$39:$F$789,СВЦЭМ!$A$39:$A$789,$A221,СВЦЭМ!$B$39:$B$789,N$190)+'СЕТ СН'!$F$12</f>
        <v>158.66222931999999</v>
      </c>
      <c r="O221" s="36">
        <f>SUMIFS(СВЦЭМ!$F$39:$F$789,СВЦЭМ!$A$39:$A$789,$A221,СВЦЭМ!$B$39:$B$789,O$190)+'СЕТ СН'!$F$12</f>
        <v>161.00837172999999</v>
      </c>
      <c r="P221" s="36">
        <f>SUMIFS(СВЦЭМ!$F$39:$F$789,СВЦЭМ!$A$39:$A$789,$A221,СВЦЭМ!$B$39:$B$789,P$190)+'СЕТ СН'!$F$12</f>
        <v>160.15309803</v>
      </c>
      <c r="Q221" s="36">
        <f>SUMIFS(СВЦЭМ!$F$39:$F$789,СВЦЭМ!$A$39:$A$789,$A221,СВЦЭМ!$B$39:$B$789,Q$190)+'СЕТ СН'!$F$12</f>
        <v>159.66040701</v>
      </c>
      <c r="R221" s="36">
        <f>SUMIFS(СВЦЭМ!$F$39:$F$789,СВЦЭМ!$A$39:$A$789,$A221,СВЦЭМ!$B$39:$B$789,R$190)+'СЕТ СН'!$F$12</f>
        <v>157.79505033000001</v>
      </c>
      <c r="S221" s="36">
        <f>SUMIFS(СВЦЭМ!$F$39:$F$789,СВЦЭМ!$A$39:$A$789,$A221,СВЦЭМ!$B$39:$B$789,S$190)+'СЕТ СН'!$F$12</f>
        <v>155.91849611999999</v>
      </c>
      <c r="T221" s="36">
        <f>SUMIFS(СВЦЭМ!$F$39:$F$789,СВЦЭМ!$A$39:$A$789,$A221,СВЦЭМ!$B$39:$B$789,T$190)+'СЕТ СН'!$F$12</f>
        <v>152.66910664</v>
      </c>
      <c r="U221" s="36">
        <f>SUMIFS(СВЦЭМ!$F$39:$F$789,СВЦЭМ!$A$39:$A$789,$A221,СВЦЭМ!$B$39:$B$789,U$190)+'СЕТ СН'!$F$12</f>
        <v>151.48544231</v>
      </c>
      <c r="V221" s="36">
        <f>SUMIFS(СВЦЭМ!$F$39:$F$789,СВЦЭМ!$A$39:$A$789,$A221,СВЦЭМ!$B$39:$B$789,V$190)+'СЕТ СН'!$F$12</f>
        <v>153.9149204</v>
      </c>
      <c r="W221" s="36">
        <f>SUMIFS(СВЦЭМ!$F$39:$F$789,СВЦЭМ!$A$39:$A$789,$A221,СВЦЭМ!$B$39:$B$789,W$190)+'СЕТ СН'!$F$12</f>
        <v>158.27522805999999</v>
      </c>
      <c r="X221" s="36">
        <f>SUMIFS(СВЦЭМ!$F$39:$F$789,СВЦЭМ!$A$39:$A$789,$A221,СВЦЭМ!$B$39:$B$789,X$190)+'СЕТ СН'!$F$12</f>
        <v>160.54911097999999</v>
      </c>
      <c r="Y221" s="36">
        <f>SUMIFS(СВЦЭМ!$F$39:$F$789,СВЦЭМ!$A$39:$A$789,$A221,СВЦЭМ!$B$39:$B$789,Y$190)+'СЕТ СН'!$F$12</f>
        <v>163.61781977999999</v>
      </c>
      <c r="Z221" s="36">
        <f>SUMIFS(СВЦЭМ!$F$39:$F$789,СВЦЭМ!$A$39:$A$789,$A221,СВЦЭМ!$B$39:$B$789,Z$190)+'СЕТ СН'!$F$12</f>
        <v>167.27046300000001</v>
      </c>
      <c r="AA221" s="36">
        <f>SUMIFS(СВЦЭМ!$F$39:$F$789,СВЦЭМ!$A$39:$A$789,$A221,СВЦЭМ!$B$39:$B$789,AA$190)+'СЕТ СН'!$F$12</f>
        <v>169.26747392999999</v>
      </c>
      <c r="AB221" s="36">
        <f>SUMIFS(СВЦЭМ!$F$39:$F$789,СВЦЭМ!$A$39:$A$789,$A221,СВЦЭМ!$B$39:$B$789,AB$190)+'СЕТ СН'!$F$12</f>
        <v>170.44064807999999</v>
      </c>
      <c r="AC221" s="36">
        <f>SUMIFS(СВЦЭМ!$F$39:$F$789,СВЦЭМ!$A$39:$A$789,$A221,СВЦЭМ!$B$39:$B$789,AC$190)+'СЕТ СН'!$F$12</f>
        <v>171.09791089000001</v>
      </c>
      <c r="AD221" s="36">
        <f>SUMIFS(СВЦЭМ!$F$39:$F$789,СВЦЭМ!$A$39:$A$789,$A221,СВЦЭМ!$B$39:$B$789,AD$190)+'СЕТ СН'!$F$12</f>
        <v>172.35391091</v>
      </c>
      <c r="AE221" s="36">
        <f>SUMIFS(СВЦЭМ!$F$39:$F$789,СВЦЭМ!$A$39:$A$789,$A221,СВЦЭМ!$B$39:$B$789,AE$190)+'СЕТ СН'!$F$12</f>
        <v>174.2928622</v>
      </c>
      <c r="AF221" s="36">
        <f>SUMIFS(СВЦЭМ!$F$39:$F$789,СВЦЭМ!$A$39:$A$789,$A221,СВЦЭМ!$B$39:$B$789,AF$190)+'СЕТ СН'!$F$12</f>
        <v>178.08521669999999</v>
      </c>
    </row>
    <row r="222" spans="1:32"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32" ht="12.75" hidden="1" customHeight="1" x14ac:dyDescent="0.2">
      <c r="A223" s="133"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32" ht="12.75" hidden="1" customHeight="1" x14ac:dyDescent="0.2">
      <c r="A224" s="134"/>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35"/>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01.12.2024</v>
      </c>
      <c r="B226" s="36" t="e">
        <f ca="1">SUMIFS(СВЦЭМ!$G$40:$G$783,СВЦЭМ!$A$40:$A$783,$A226,СВЦЭМ!$B$39:$B$789,B$225)+'СЕТ СН'!$F$12</f>
        <v>#VALUE!</v>
      </c>
      <c r="C226" s="36" t="e">
        <f ca="1">SUMIFS(СВЦЭМ!$G$40:$G$783,СВЦЭМ!$A$40:$A$783,$A226,СВЦЭМ!$B$39:$B$789,C$225)+'СЕТ СН'!$F$12</f>
        <v>#VALUE!</v>
      </c>
      <c r="D226" s="36" t="e">
        <f ca="1">SUMIFS(СВЦЭМ!$G$40:$G$783,СВЦЭМ!$A$40:$A$783,$A226,СВЦЭМ!$B$39:$B$789,D$225)+'СЕТ СН'!$F$12</f>
        <v>#VALUE!</v>
      </c>
      <c r="E226" s="36" t="e">
        <f ca="1">SUMIFS(СВЦЭМ!$G$40:$G$783,СВЦЭМ!$A$40:$A$783,$A226,СВЦЭМ!$B$39:$B$789,E$225)+'СЕТ СН'!$F$12</f>
        <v>#VALUE!</v>
      </c>
      <c r="F226" s="36" t="e">
        <f ca="1">SUMIFS(СВЦЭМ!$G$40:$G$783,СВЦЭМ!$A$40:$A$783,$A226,СВЦЭМ!$B$39:$B$789,F$225)+'СЕТ СН'!$F$12</f>
        <v>#VALUE!</v>
      </c>
      <c r="G226" s="36" t="e">
        <f ca="1">SUMIFS(СВЦЭМ!$G$40:$G$783,СВЦЭМ!$A$40:$A$783,$A226,СВЦЭМ!$B$39:$B$789,G$225)+'СЕТ СН'!$F$12</f>
        <v>#VALUE!</v>
      </c>
      <c r="H226" s="36" t="e">
        <f ca="1">SUMIFS(СВЦЭМ!$G$40:$G$783,СВЦЭМ!$A$40:$A$783,$A226,СВЦЭМ!$B$39:$B$789,H$225)+'СЕТ СН'!$F$12</f>
        <v>#VALUE!</v>
      </c>
      <c r="I226" s="36" t="e">
        <f ca="1">SUMIFS(СВЦЭМ!$G$40:$G$783,СВЦЭМ!$A$40:$A$783,$A226,СВЦЭМ!$B$39:$B$789,I$225)+'СЕТ СН'!$F$12</f>
        <v>#VALUE!</v>
      </c>
      <c r="J226" s="36" t="e">
        <f ca="1">SUMIFS(СВЦЭМ!$G$40:$G$783,СВЦЭМ!$A$40:$A$783,$A226,СВЦЭМ!$B$39:$B$789,J$225)+'СЕТ СН'!$F$12</f>
        <v>#VALUE!</v>
      </c>
      <c r="K226" s="36" t="e">
        <f ca="1">SUMIFS(СВЦЭМ!$G$40:$G$783,СВЦЭМ!$A$40:$A$783,$A226,СВЦЭМ!$B$39:$B$789,K$225)+'СЕТ СН'!$F$12</f>
        <v>#VALUE!</v>
      </c>
      <c r="L226" s="36" t="e">
        <f ca="1">SUMIFS(СВЦЭМ!$G$40:$G$783,СВЦЭМ!$A$40:$A$783,$A226,СВЦЭМ!$B$39:$B$789,L$225)+'СЕТ СН'!$F$12</f>
        <v>#VALUE!</v>
      </c>
      <c r="M226" s="36" t="e">
        <f ca="1">SUMIFS(СВЦЭМ!$G$40:$G$783,СВЦЭМ!$A$40:$A$783,$A226,СВЦЭМ!$B$39:$B$789,M$225)+'СЕТ СН'!$F$12</f>
        <v>#VALUE!</v>
      </c>
      <c r="N226" s="36" t="e">
        <f ca="1">SUMIFS(СВЦЭМ!$G$40:$G$783,СВЦЭМ!$A$40:$A$783,$A226,СВЦЭМ!$B$39:$B$789,N$225)+'СЕТ СН'!$F$12</f>
        <v>#VALUE!</v>
      </c>
      <c r="O226" s="36" t="e">
        <f ca="1">SUMIFS(СВЦЭМ!$G$40:$G$783,СВЦЭМ!$A$40:$A$783,$A226,СВЦЭМ!$B$39:$B$789,O$225)+'СЕТ СН'!$F$12</f>
        <v>#VALUE!</v>
      </c>
      <c r="P226" s="36" t="e">
        <f ca="1">SUMIFS(СВЦЭМ!$G$40:$G$783,СВЦЭМ!$A$40:$A$783,$A226,СВЦЭМ!$B$39:$B$789,P$225)+'СЕТ СН'!$F$12</f>
        <v>#VALUE!</v>
      </c>
      <c r="Q226" s="36" t="e">
        <f ca="1">SUMIFS(СВЦЭМ!$G$40:$G$783,СВЦЭМ!$A$40:$A$783,$A226,СВЦЭМ!$B$39:$B$789,Q$225)+'СЕТ СН'!$F$12</f>
        <v>#VALUE!</v>
      </c>
      <c r="R226" s="36" t="e">
        <f ca="1">SUMIFS(СВЦЭМ!$G$40:$G$783,СВЦЭМ!$A$40:$A$783,$A226,СВЦЭМ!$B$39:$B$789,R$225)+'СЕТ СН'!$F$12</f>
        <v>#VALUE!</v>
      </c>
      <c r="S226" s="36" t="e">
        <f ca="1">SUMIFS(СВЦЭМ!$G$40:$G$783,СВЦЭМ!$A$40:$A$783,$A226,СВЦЭМ!$B$39:$B$789,S$225)+'СЕТ СН'!$F$12</f>
        <v>#VALUE!</v>
      </c>
      <c r="T226" s="36" t="e">
        <f ca="1">SUMIFS(СВЦЭМ!$G$40:$G$783,СВЦЭМ!$A$40:$A$783,$A226,СВЦЭМ!$B$39:$B$789,T$225)+'СЕТ СН'!$F$12</f>
        <v>#VALUE!</v>
      </c>
      <c r="U226" s="36" t="e">
        <f ca="1">SUMIFS(СВЦЭМ!$G$40:$G$783,СВЦЭМ!$A$40:$A$783,$A226,СВЦЭМ!$B$39:$B$789,U$225)+'СЕТ СН'!$F$12</f>
        <v>#VALUE!</v>
      </c>
      <c r="V226" s="36" t="e">
        <f ca="1">SUMIFS(СВЦЭМ!$G$40:$G$783,СВЦЭМ!$A$40:$A$783,$A226,СВЦЭМ!$B$39:$B$789,V$225)+'СЕТ СН'!$F$12</f>
        <v>#VALUE!</v>
      </c>
      <c r="W226" s="36" t="e">
        <f ca="1">SUMIFS(СВЦЭМ!$G$40:$G$783,СВЦЭМ!$A$40:$A$783,$A226,СВЦЭМ!$B$39:$B$789,W$225)+'СЕТ СН'!$F$12</f>
        <v>#VALUE!</v>
      </c>
      <c r="X226" s="36" t="e">
        <f ca="1">SUMIFS(СВЦЭМ!$G$40:$G$783,СВЦЭМ!$A$40:$A$783,$A226,СВЦЭМ!$B$39:$B$789,X$225)+'СЕТ СН'!$F$12</f>
        <v>#VALUE!</v>
      </c>
      <c r="Y226" s="36" t="e">
        <f ca="1">SUMIFS(СВЦЭМ!$G$40:$G$783,СВЦЭМ!$A$40:$A$783,$A226,СВЦЭМ!$B$39:$B$789,Y$225)+'СЕТ СН'!$F$12</f>
        <v>#VALUE!</v>
      </c>
      <c r="AA226" s="45"/>
    </row>
    <row r="227" spans="1:27" ht="15.75" hidden="1" x14ac:dyDescent="0.2">
      <c r="A227" s="35">
        <f>A226+1</f>
        <v>45628</v>
      </c>
      <c r="B227" s="36" t="e">
        <f ca="1">SUMIFS(СВЦЭМ!$G$40:$G$783,СВЦЭМ!$A$40:$A$783,$A227,СВЦЭМ!$B$39:$B$789,B$225)+'СЕТ СН'!$F$12</f>
        <v>#VALUE!</v>
      </c>
      <c r="C227" s="36" t="e">
        <f ca="1">SUMIFS(СВЦЭМ!$G$40:$G$783,СВЦЭМ!$A$40:$A$783,$A227,СВЦЭМ!$B$39:$B$789,C$225)+'СЕТ СН'!$F$12</f>
        <v>#VALUE!</v>
      </c>
      <c r="D227" s="36" t="e">
        <f ca="1">SUMIFS(СВЦЭМ!$G$40:$G$783,СВЦЭМ!$A$40:$A$783,$A227,СВЦЭМ!$B$39:$B$789,D$225)+'СЕТ СН'!$F$12</f>
        <v>#VALUE!</v>
      </c>
      <c r="E227" s="36" t="e">
        <f ca="1">SUMIFS(СВЦЭМ!$G$40:$G$783,СВЦЭМ!$A$40:$A$783,$A227,СВЦЭМ!$B$39:$B$789,E$225)+'СЕТ СН'!$F$12</f>
        <v>#VALUE!</v>
      </c>
      <c r="F227" s="36" t="e">
        <f ca="1">SUMIFS(СВЦЭМ!$G$40:$G$783,СВЦЭМ!$A$40:$A$783,$A227,СВЦЭМ!$B$39:$B$789,F$225)+'СЕТ СН'!$F$12</f>
        <v>#VALUE!</v>
      </c>
      <c r="G227" s="36" t="e">
        <f ca="1">SUMIFS(СВЦЭМ!$G$40:$G$783,СВЦЭМ!$A$40:$A$783,$A227,СВЦЭМ!$B$39:$B$789,G$225)+'СЕТ СН'!$F$12</f>
        <v>#VALUE!</v>
      </c>
      <c r="H227" s="36" t="e">
        <f ca="1">SUMIFS(СВЦЭМ!$G$40:$G$783,СВЦЭМ!$A$40:$A$783,$A227,СВЦЭМ!$B$39:$B$789,H$225)+'СЕТ СН'!$F$12</f>
        <v>#VALUE!</v>
      </c>
      <c r="I227" s="36" t="e">
        <f ca="1">SUMIFS(СВЦЭМ!$G$40:$G$783,СВЦЭМ!$A$40:$A$783,$A227,СВЦЭМ!$B$39:$B$789,I$225)+'СЕТ СН'!$F$12</f>
        <v>#VALUE!</v>
      </c>
      <c r="J227" s="36" t="e">
        <f ca="1">SUMIFS(СВЦЭМ!$G$40:$G$783,СВЦЭМ!$A$40:$A$783,$A227,СВЦЭМ!$B$39:$B$789,J$225)+'СЕТ СН'!$F$12</f>
        <v>#VALUE!</v>
      </c>
      <c r="K227" s="36" t="e">
        <f ca="1">SUMIFS(СВЦЭМ!$G$40:$G$783,СВЦЭМ!$A$40:$A$783,$A227,СВЦЭМ!$B$39:$B$789,K$225)+'СЕТ СН'!$F$12</f>
        <v>#VALUE!</v>
      </c>
      <c r="L227" s="36" t="e">
        <f ca="1">SUMIFS(СВЦЭМ!$G$40:$G$783,СВЦЭМ!$A$40:$A$783,$A227,СВЦЭМ!$B$39:$B$789,L$225)+'СЕТ СН'!$F$12</f>
        <v>#VALUE!</v>
      </c>
      <c r="M227" s="36" t="e">
        <f ca="1">SUMIFS(СВЦЭМ!$G$40:$G$783,СВЦЭМ!$A$40:$A$783,$A227,СВЦЭМ!$B$39:$B$789,M$225)+'СЕТ СН'!$F$12</f>
        <v>#VALUE!</v>
      </c>
      <c r="N227" s="36" t="e">
        <f ca="1">SUMIFS(СВЦЭМ!$G$40:$G$783,СВЦЭМ!$A$40:$A$783,$A227,СВЦЭМ!$B$39:$B$789,N$225)+'СЕТ СН'!$F$12</f>
        <v>#VALUE!</v>
      </c>
      <c r="O227" s="36" t="e">
        <f ca="1">SUMIFS(СВЦЭМ!$G$40:$G$783,СВЦЭМ!$A$40:$A$783,$A227,СВЦЭМ!$B$39:$B$789,O$225)+'СЕТ СН'!$F$12</f>
        <v>#VALUE!</v>
      </c>
      <c r="P227" s="36" t="e">
        <f ca="1">SUMIFS(СВЦЭМ!$G$40:$G$783,СВЦЭМ!$A$40:$A$783,$A227,СВЦЭМ!$B$39:$B$789,P$225)+'СЕТ СН'!$F$12</f>
        <v>#VALUE!</v>
      </c>
      <c r="Q227" s="36" t="e">
        <f ca="1">SUMIFS(СВЦЭМ!$G$40:$G$783,СВЦЭМ!$A$40:$A$783,$A227,СВЦЭМ!$B$39:$B$789,Q$225)+'СЕТ СН'!$F$12</f>
        <v>#VALUE!</v>
      </c>
      <c r="R227" s="36" t="e">
        <f ca="1">SUMIFS(СВЦЭМ!$G$40:$G$783,СВЦЭМ!$A$40:$A$783,$A227,СВЦЭМ!$B$39:$B$789,R$225)+'СЕТ СН'!$F$12</f>
        <v>#VALUE!</v>
      </c>
      <c r="S227" s="36" t="e">
        <f ca="1">SUMIFS(СВЦЭМ!$G$40:$G$783,СВЦЭМ!$A$40:$A$783,$A227,СВЦЭМ!$B$39:$B$789,S$225)+'СЕТ СН'!$F$12</f>
        <v>#VALUE!</v>
      </c>
      <c r="T227" s="36" t="e">
        <f ca="1">SUMIFS(СВЦЭМ!$G$40:$G$783,СВЦЭМ!$A$40:$A$783,$A227,СВЦЭМ!$B$39:$B$789,T$225)+'СЕТ СН'!$F$12</f>
        <v>#VALUE!</v>
      </c>
      <c r="U227" s="36" t="e">
        <f ca="1">SUMIFS(СВЦЭМ!$G$40:$G$783,СВЦЭМ!$A$40:$A$783,$A227,СВЦЭМ!$B$39:$B$789,U$225)+'СЕТ СН'!$F$12</f>
        <v>#VALUE!</v>
      </c>
      <c r="V227" s="36" t="e">
        <f ca="1">SUMIFS(СВЦЭМ!$G$40:$G$783,СВЦЭМ!$A$40:$A$783,$A227,СВЦЭМ!$B$39:$B$789,V$225)+'СЕТ СН'!$F$12</f>
        <v>#VALUE!</v>
      </c>
      <c r="W227" s="36" t="e">
        <f ca="1">SUMIFS(СВЦЭМ!$G$40:$G$783,СВЦЭМ!$A$40:$A$783,$A227,СВЦЭМ!$B$39:$B$789,W$225)+'СЕТ СН'!$F$12</f>
        <v>#VALUE!</v>
      </c>
      <c r="X227" s="36" t="e">
        <f ca="1">SUMIFS(СВЦЭМ!$G$40:$G$783,СВЦЭМ!$A$40:$A$783,$A227,СВЦЭМ!$B$39:$B$789,X$225)+'СЕТ СН'!$F$12</f>
        <v>#VALUE!</v>
      </c>
      <c r="Y227" s="36" t="e">
        <f ca="1">SUMIFS(СВЦЭМ!$G$40:$G$783,СВЦЭМ!$A$40:$A$783,$A227,СВЦЭМ!$B$39:$B$789,Y$225)+'СЕТ СН'!$F$12</f>
        <v>#VALUE!</v>
      </c>
    </row>
    <row r="228" spans="1:27" ht="15.75" hidden="1" x14ac:dyDescent="0.2">
      <c r="A228" s="35">
        <f t="shared" ref="A228:A256" si="6">A227+1</f>
        <v>45629</v>
      </c>
      <c r="B228" s="36" t="e">
        <f ca="1">SUMIFS(СВЦЭМ!$G$40:$G$783,СВЦЭМ!$A$40:$A$783,$A228,СВЦЭМ!$B$39:$B$789,B$225)+'СЕТ СН'!$F$12</f>
        <v>#VALUE!</v>
      </c>
      <c r="C228" s="36" t="e">
        <f ca="1">SUMIFS(СВЦЭМ!$G$40:$G$783,СВЦЭМ!$A$40:$A$783,$A228,СВЦЭМ!$B$39:$B$789,C$225)+'СЕТ СН'!$F$12</f>
        <v>#VALUE!</v>
      </c>
      <c r="D228" s="36" t="e">
        <f ca="1">SUMIFS(СВЦЭМ!$G$40:$G$783,СВЦЭМ!$A$40:$A$783,$A228,СВЦЭМ!$B$39:$B$789,D$225)+'СЕТ СН'!$F$12</f>
        <v>#VALUE!</v>
      </c>
      <c r="E228" s="36" t="e">
        <f ca="1">SUMIFS(СВЦЭМ!$G$40:$G$783,СВЦЭМ!$A$40:$A$783,$A228,СВЦЭМ!$B$39:$B$789,E$225)+'СЕТ СН'!$F$12</f>
        <v>#VALUE!</v>
      </c>
      <c r="F228" s="36" t="e">
        <f ca="1">SUMIFS(СВЦЭМ!$G$40:$G$783,СВЦЭМ!$A$40:$A$783,$A228,СВЦЭМ!$B$39:$B$789,F$225)+'СЕТ СН'!$F$12</f>
        <v>#VALUE!</v>
      </c>
      <c r="G228" s="36" t="e">
        <f ca="1">SUMIFS(СВЦЭМ!$G$40:$G$783,СВЦЭМ!$A$40:$A$783,$A228,СВЦЭМ!$B$39:$B$789,G$225)+'СЕТ СН'!$F$12</f>
        <v>#VALUE!</v>
      </c>
      <c r="H228" s="36" t="e">
        <f ca="1">SUMIFS(СВЦЭМ!$G$40:$G$783,СВЦЭМ!$A$40:$A$783,$A228,СВЦЭМ!$B$39:$B$789,H$225)+'СЕТ СН'!$F$12</f>
        <v>#VALUE!</v>
      </c>
      <c r="I228" s="36" t="e">
        <f ca="1">SUMIFS(СВЦЭМ!$G$40:$G$783,СВЦЭМ!$A$40:$A$783,$A228,СВЦЭМ!$B$39:$B$789,I$225)+'СЕТ СН'!$F$12</f>
        <v>#VALUE!</v>
      </c>
      <c r="J228" s="36" t="e">
        <f ca="1">SUMIFS(СВЦЭМ!$G$40:$G$783,СВЦЭМ!$A$40:$A$783,$A228,СВЦЭМ!$B$39:$B$789,J$225)+'СЕТ СН'!$F$12</f>
        <v>#VALUE!</v>
      </c>
      <c r="K228" s="36" t="e">
        <f ca="1">SUMIFS(СВЦЭМ!$G$40:$G$783,СВЦЭМ!$A$40:$A$783,$A228,СВЦЭМ!$B$39:$B$789,K$225)+'СЕТ СН'!$F$12</f>
        <v>#VALUE!</v>
      </c>
      <c r="L228" s="36" t="e">
        <f ca="1">SUMIFS(СВЦЭМ!$G$40:$G$783,СВЦЭМ!$A$40:$A$783,$A228,СВЦЭМ!$B$39:$B$789,L$225)+'СЕТ СН'!$F$12</f>
        <v>#VALUE!</v>
      </c>
      <c r="M228" s="36" t="e">
        <f ca="1">SUMIFS(СВЦЭМ!$G$40:$G$783,СВЦЭМ!$A$40:$A$783,$A228,СВЦЭМ!$B$39:$B$789,M$225)+'СЕТ СН'!$F$12</f>
        <v>#VALUE!</v>
      </c>
      <c r="N228" s="36" t="e">
        <f ca="1">SUMIFS(СВЦЭМ!$G$40:$G$783,СВЦЭМ!$A$40:$A$783,$A228,СВЦЭМ!$B$39:$B$789,N$225)+'СЕТ СН'!$F$12</f>
        <v>#VALUE!</v>
      </c>
      <c r="O228" s="36" t="e">
        <f ca="1">SUMIFS(СВЦЭМ!$G$40:$G$783,СВЦЭМ!$A$40:$A$783,$A228,СВЦЭМ!$B$39:$B$789,O$225)+'СЕТ СН'!$F$12</f>
        <v>#VALUE!</v>
      </c>
      <c r="P228" s="36" t="e">
        <f ca="1">SUMIFS(СВЦЭМ!$G$40:$G$783,СВЦЭМ!$A$40:$A$783,$A228,СВЦЭМ!$B$39:$B$789,P$225)+'СЕТ СН'!$F$12</f>
        <v>#VALUE!</v>
      </c>
      <c r="Q228" s="36" t="e">
        <f ca="1">SUMIFS(СВЦЭМ!$G$40:$G$783,СВЦЭМ!$A$40:$A$783,$A228,СВЦЭМ!$B$39:$B$789,Q$225)+'СЕТ СН'!$F$12</f>
        <v>#VALUE!</v>
      </c>
      <c r="R228" s="36" t="e">
        <f ca="1">SUMIFS(СВЦЭМ!$G$40:$G$783,СВЦЭМ!$A$40:$A$783,$A228,СВЦЭМ!$B$39:$B$789,R$225)+'СЕТ СН'!$F$12</f>
        <v>#VALUE!</v>
      </c>
      <c r="S228" s="36" t="e">
        <f ca="1">SUMIFS(СВЦЭМ!$G$40:$G$783,СВЦЭМ!$A$40:$A$783,$A228,СВЦЭМ!$B$39:$B$789,S$225)+'СЕТ СН'!$F$12</f>
        <v>#VALUE!</v>
      </c>
      <c r="T228" s="36" t="e">
        <f ca="1">SUMIFS(СВЦЭМ!$G$40:$G$783,СВЦЭМ!$A$40:$A$783,$A228,СВЦЭМ!$B$39:$B$789,T$225)+'СЕТ СН'!$F$12</f>
        <v>#VALUE!</v>
      </c>
      <c r="U228" s="36" t="e">
        <f ca="1">SUMIFS(СВЦЭМ!$G$40:$G$783,СВЦЭМ!$A$40:$A$783,$A228,СВЦЭМ!$B$39:$B$789,U$225)+'СЕТ СН'!$F$12</f>
        <v>#VALUE!</v>
      </c>
      <c r="V228" s="36" t="e">
        <f ca="1">SUMIFS(СВЦЭМ!$G$40:$G$783,СВЦЭМ!$A$40:$A$783,$A228,СВЦЭМ!$B$39:$B$789,V$225)+'СЕТ СН'!$F$12</f>
        <v>#VALUE!</v>
      </c>
      <c r="W228" s="36" t="e">
        <f ca="1">SUMIFS(СВЦЭМ!$G$40:$G$783,СВЦЭМ!$A$40:$A$783,$A228,СВЦЭМ!$B$39:$B$789,W$225)+'СЕТ СН'!$F$12</f>
        <v>#VALUE!</v>
      </c>
      <c r="X228" s="36" t="e">
        <f ca="1">SUMIFS(СВЦЭМ!$G$40:$G$783,СВЦЭМ!$A$40:$A$783,$A228,СВЦЭМ!$B$39:$B$789,X$225)+'СЕТ СН'!$F$12</f>
        <v>#VALUE!</v>
      </c>
      <c r="Y228" s="36" t="e">
        <f ca="1">SUMIFS(СВЦЭМ!$G$40:$G$783,СВЦЭМ!$A$40:$A$783,$A228,СВЦЭМ!$B$39:$B$789,Y$225)+'СЕТ СН'!$F$12</f>
        <v>#VALUE!</v>
      </c>
    </row>
    <row r="229" spans="1:27" ht="15.75" hidden="1" x14ac:dyDescent="0.2">
      <c r="A229" s="35">
        <f t="shared" si="6"/>
        <v>45630</v>
      </c>
      <c r="B229" s="36" t="e">
        <f ca="1">SUMIFS(СВЦЭМ!$G$40:$G$783,СВЦЭМ!$A$40:$A$783,$A229,СВЦЭМ!$B$39:$B$789,B$225)+'СЕТ СН'!$F$12</f>
        <v>#VALUE!</v>
      </c>
      <c r="C229" s="36" t="e">
        <f ca="1">SUMIFS(СВЦЭМ!$G$40:$G$783,СВЦЭМ!$A$40:$A$783,$A229,СВЦЭМ!$B$39:$B$789,C$225)+'СЕТ СН'!$F$12</f>
        <v>#VALUE!</v>
      </c>
      <c r="D229" s="36" t="e">
        <f ca="1">SUMIFS(СВЦЭМ!$G$40:$G$783,СВЦЭМ!$A$40:$A$783,$A229,СВЦЭМ!$B$39:$B$789,D$225)+'СЕТ СН'!$F$12</f>
        <v>#VALUE!</v>
      </c>
      <c r="E229" s="36" t="e">
        <f ca="1">SUMIFS(СВЦЭМ!$G$40:$G$783,СВЦЭМ!$A$40:$A$783,$A229,СВЦЭМ!$B$39:$B$789,E$225)+'СЕТ СН'!$F$12</f>
        <v>#VALUE!</v>
      </c>
      <c r="F229" s="36" t="e">
        <f ca="1">SUMIFS(СВЦЭМ!$G$40:$G$783,СВЦЭМ!$A$40:$A$783,$A229,СВЦЭМ!$B$39:$B$789,F$225)+'СЕТ СН'!$F$12</f>
        <v>#VALUE!</v>
      </c>
      <c r="G229" s="36" t="e">
        <f ca="1">SUMIFS(СВЦЭМ!$G$40:$G$783,СВЦЭМ!$A$40:$A$783,$A229,СВЦЭМ!$B$39:$B$789,G$225)+'СЕТ СН'!$F$12</f>
        <v>#VALUE!</v>
      </c>
      <c r="H229" s="36" t="e">
        <f ca="1">SUMIFS(СВЦЭМ!$G$40:$G$783,СВЦЭМ!$A$40:$A$783,$A229,СВЦЭМ!$B$39:$B$789,H$225)+'СЕТ СН'!$F$12</f>
        <v>#VALUE!</v>
      </c>
      <c r="I229" s="36" t="e">
        <f ca="1">SUMIFS(СВЦЭМ!$G$40:$G$783,СВЦЭМ!$A$40:$A$783,$A229,СВЦЭМ!$B$39:$B$789,I$225)+'СЕТ СН'!$F$12</f>
        <v>#VALUE!</v>
      </c>
      <c r="J229" s="36" t="e">
        <f ca="1">SUMIFS(СВЦЭМ!$G$40:$G$783,СВЦЭМ!$A$40:$A$783,$A229,СВЦЭМ!$B$39:$B$789,J$225)+'СЕТ СН'!$F$12</f>
        <v>#VALUE!</v>
      </c>
      <c r="K229" s="36" t="e">
        <f ca="1">SUMIFS(СВЦЭМ!$G$40:$G$783,СВЦЭМ!$A$40:$A$783,$A229,СВЦЭМ!$B$39:$B$789,K$225)+'СЕТ СН'!$F$12</f>
        <v>#VALUE!</v>
      </c>
      <c r="L229" s="36" t="e">
        <f ca="1">SUMIFS(СВЦЭМ!$G$40:$G$783,СВЦЭМ!$A$40:$A$783,$A229,СВЦЭМ!$B$39:$B$789,L$225)+'СЕТ СН'!$F$12</f>
        <v>#VALUE!</v>
      </c>
      <c r="M229" s="36" t="e">
        <f ca="1">SUMIFS(СВЦЭМ!$G$40:$G$783,СВЦЭМ!$A$40:$A$783,$A229,СВЦЭМ!$B$39:$B$789,M$225)+'СЕТ СН'!$F$12</f>
        <v>#VALUE!</v>
      </c>
      <c r="N229" s="36" t="e">
        <f ca="1">SUMIFS(СВЦЭМ!$G$40:$G$783,СВЦЭМ!$A$40:$A$783,$A229,СВЦЭМ!$B$39:$B$789,N$225)+'СЕТ СН'!$F$12</f>
        <v>#VALUE!</v>
      </c>
      <c r="O229" s="36" t="e">
        <f ca="1">SUMIFS(СВЦЭМ!$G$40:$G$783,СВЦЭМ!$A$40:$A$783,$A229,СВЦЭМ!$B$39:$B$789,O$225)+'СЕТ СН'!$F$12</f>
        <v>#VALUE!</v>
      </c>
      <c r="P229" s="36" t="e">
        <f ca="1">SUMIFS(СВЦЭМ!$G$40:$G$783,СВЦЭМ!$A$40:$A$783,$A229,СВЦЭМ!$B$39:$B$789,P$225)+'СЕТ СН'!$F$12</f>
        <v>#VALUE!</v>
      </c>
      <c r="Q229" s="36" t="e">
        <f ca="1">SUMIFS(СВЦЭМ!$G$40:$G$783,СВЦЭМ!$A$40:$A$783,$A229,СВЦЭМ!$B$39:$B$789,Q$225)+'СЕТ СН'!$F$12</f>
        <v>#VALUE!</v>
      </c>
      <c r="R229" s="36" t="e">
        <f ca="1">SUMIFS(СВЦЭМ!$G$40:$G$783,СВЦЭМ!$A$40:$A$783,$A229,СВЦЭМ!$B$39:$B$789,R$225)+'СЕТ СН'!$F$12</f>
        <v>#VALUE!</v>
      </c>
      <c r="S229" s="36" t="e">
        <f ca="1">SUMIFS(СВЦЭМ!$G$40:$G$783,СВЦЭМ!$A$40:$A$783,$A229,СВЦЭМ!$B$39:$B$789,S$225)+'СЕТ СН'!$F$12</f>
        <v>#VALUE!</v>
      </c>
      <c r="T229" s="36" t="e">
        <f ca="1">SUMIFS(СВЦЭМ!$G$40:$G$783,СВЦЭМ!$A$40:$A$783,$A229,СВЦЭМ!$B$39:$B$789,T$225)+'СЕТ СН'!$F$12</f>
        <v>#VALUE!</v>
      </c>
      <c r="U229" s="36" t="e">
        <f ca="1">SUMIFS(СВЦЭМ!$G$40:$G$783,СВЦЭМ!$A$40:$A$783,$A229,СВЦЭМ!$B$39:$B$789,U$225)+'СЕТ СН'!$F$12</f>
        <v>#VALUE!</v>
      </c>
      <c r="V229" s="36" t="e">
        <f ca="1">SUMIFS(СВЦЭМ!$G$40:$G$783,СВЦЭМ!$A$40:$A$783,$A229,СВЦЭМ!$B$39:$B$789,V$225)+'СЕТ СН'!$F$12</f>
        <v>#VALUE!</v>
      </c>
      <c r="W229" s="36" t="e">
        <f ca="1">SUMIFS(СВЦЭМ!$G$40:$G$783,СВЦЭМ!$A$40:$A$783,$A229,СВЦЭМ!$B$39:$B$789,W$225)+'СЕТ СН'!$F$12</f>
        <v>#VALUE!</v>
      </c>
      <c r="X229" s="36" t="e">
        <f ca="1">SUMIFS(СВЦЭМ!$G$40:$G$783,СВЦЭМ!$A$40:$A$783,$A229,СВЦЭМ!$B$39:$B$789,X$225)+'СЕТ СН'!$F$12</f>
        <v>#VALUE!</v>
      </c>
      <c r="Y229" s="36" t="e">
        <f ca="1">SUMIFS(СВЦЭМ!$G$40:$G$783,СВЦЭМ!$A$40:$A$783,$A229,СВЦЭМ!$B$39:$B$789,Y$225)+'СЕТ СН'!$F$12</f>
        <v>#VALUE!</v>
      </c>
    </row>
    <row r="230" spans="1:27" ht="15.75" hidden="1" x14ac:dyDescent="0.2">
      <c r="A230" s="35">
        <f t="shared" si="6"/>
        <v>45631</v>
      </c>
      <c r="B230" s="36" t="e">
        <f ca="1">SUMIFS(СВЦЭМ!$G$40:$G$783,СВЦЭМ!$A$40:$A$783,$A230,СВЦЭМ!$B$39:$B$789,B$225)+'СЕТ СН'!$F$12</f>
        <v>#VALUE!</v>
      </c>
      <c r="C230" s="36" t="e">
        <f ca="1">SUMIFS(СВЦЭМ!$G$40:$G$783,СВЦЭМ!$A$40:$A$783,$A230,СВЦЭМ!$B$39:$B$789,C$225)+'СЕТ СН'!$F$12</f>
        <v>#VALUE!</v>
      </c>
      <c r="D230" s="36" t="e">
        <f ca="1">SUMIFS(СВЦЭМ!$G$40:$G$783,СВЦЭМ!$A$40:$A$783,$A230,СВЦЭМ!$B$39:$B$789,D$225)+'СЕТ СН'!$F$12</f>
        <v>#VALUE!</v>
      </c>
      <c r="E230" s="36" t="e">
        <f ca="1">SUMIFS(СВЦЭМ!$G$40:$G$783,СВЦЭМ!$A$40:$A$783,$A230,СВЦЭМ!$B$39:$B$789,E$225)+'СЕТ СН'!$F$12</f>
        <v>#VALUE!</v>
      </c>
      <c r="F230" s="36" t="e">
        <f ca="1">SUMIFS(СВЦЭМ!$G$40:$G$783,СВЦЭМ!$A$40:$A$783,$A230,СВЦЭМ!$B$39:$B$789,F$225)+'СЕТ СН'!$F$12</f>
        <v>#VALUE!</v>
      </c>
      <c r="G230" s="36" t="e">
        <f ca="1">SUMIFS(СВЦЭМ!$G$40:$G$783,СВЦЭМ!$A$40:$A$783,$A230,СВЦЭМ!$B$39:$B$789,G$225)+'СЕТ СН'!$F$12</f>
        <v>#VALUE!</v>
      </c>
      <c r="H230" s="36" t="e">
        <f ca="1">SUMIFS(СВЦЭМ!$G$40:$G$783,СВЦЭМ!$A$40:$A$783,$A230,СВЦЭМ!$B$39:$B$789,H$225)+'СЕТ СН'!$F$12</f>
        <v>#VALUE!</v>
      </c>
      <c r="I230" s="36" t="e">
        <f ca="1">SUMIFS(СВЦЭМ!$G$40:$G$783,СВЦЭМ!$A$40:$A$783,$A230,СВЦЭМ!$B$39:$B$789,I$225)+'СЕТ СН'!$F$12</f>
        <v>#VALUE!</v>
      </c>
      <c r="J230" s="36" t="e">
        <f ca="1">SUMIFS(СВЦЭМ!$G$40:$G$783,СВЦЭМ!$A$40:$A$783,$A230,СВЦЭМ!$B$39:$B$789,J$225)+'СЕТ СН'!$F$12</f>
        <v>#VALUE!</v>
      </c>
      <c r="K230" s="36" t="e">
        <f ca="1">SUMIFS(СВЦЭМ!$G$40:$G$783,СВЦЭМ!$A$40:$A$783,$A230,СВЦЭМ!$B$39:$B$789,K$225)+'СЕТ СН'!$F$12</f>
        <v>#VALUE!</v>
      </c>
      <c r="L230" s="36" t="e">
        <f ca="1">SUMIFS(СВЦЭМ!$G$40:$G$783,СВЦЭМ!$A$40:$A$783,$A230,СВЦЭМ!$B$39:$B$789,L$225)+'СЕТ СН'!$F$12</f>
        <v>#VALUE!</v>
      </c>
      <c r="M230" s="36" t="e">
        <f ca="1">SUMIFS(СВЦЭМ!$G$40:$G$783,СВЦЭМ!$A$40:$A$783,$A230,СВЦЭМ!$B$39:$B$789,M$225)+'СЕТ СН'!$F$12</f>
        <v>#VALUE!</v>
      </c>
      <c r="N230" s="36" t="e">
        <f ca="1">SUMIFS(СВЦЭМ!$G$40:$G$783,СВЦЭМ!$A$40:$A$783,$A230,СВЦЭМ!$B$39:$B$789,N$225)+'СЕТ СН'!$F$12</f>
        <v>#VALUE!</v>
      </c>
      <c r="O230" s="36" t="e">
        <f ca="1">SUMIFS(СВЦЭМ!$G$40:$G$783,СВЦЭМ!$A$40:$A$783,$A230,СВЦЭМ!$B$39:$B$789,O$225)+'СЕТ СН'!$F$12</f>
        <v>#VALUE!</v>
      </c>
      <c r="P230" s="36" t="e">
        <f ca="1">SUMIFS(СВЦЭМ!$G$40:$G$783,СВЦЭМ!$A$40:$A$783,$A230,СВЦЭМ!$B$39:$B$789,P$225)+'СЕТ СН'!$F$12</f>
        <v>#VALUE!</v>
      </c>
      <c r="Q230" s="36" t="e">
        <f ca="1">SUMIFS(СВЦЭМ!$G$40:$G$783,СВЦЭМ!$A$40:$A$783,$A230,СВЦЭМ!$B$39:$B$789,Q$225)+'СЕТ СН'!$F$12</f>
        <v>#VALUE!</v>
      </c>
      <c r="R230" s="36" t="e">
        <f ca="1">SUMIFS(СВЦЭМ!$G$40:$G$783,СВЦЭМ!$A$40:$A$783,$A230,СВЦЭМ!$B$39:$B$789,R$225)+'СЕТ СН'!$F$12</f>
        <v>#VALUE!</v>
      </c>
      <c r="S230" s="36" t="e">
        <f ca="1">SUMIFS(СВЦЭМ!$G$40:$G$783,СВЦЭМ!$A$40:$A$783,$A230,СВЦЭМ!$B$39:$B$789,S$225)+'СЕТ СН'!$F$12</f>
        <v>#VALUE!</v>
      </c>
      <c r="T230" s="36" t="e">
        <f ca="1">SUMIFS(СВЦЭМ!$G$40:$G$783,СВЦЭМ!$A$40:$A$783,$A230,СВЦЭМ!$B$39:$B$789,T$225)+'СЕТ СН'!$F$12</f>
        <v>#VALUE!</v>
      </c>
      <c r="U230" s="36" t="e">
        <f ca="1">SUMIFS(СВЦЭМ!$G$40:$G$783,СВЦЭМ!$A$40:$A$783,$A230,СВЦЭМ!$B$39:$B$789,U$225)+'СЕТ СН'!$F$12</f>
        <v>#VALUE!</v>
      </c>
      <c r="V230" s="36" t="e">
        <f ca="1">SUMIFS(СВЦЭМ!$G$40:$G$783,СВЦЭМ!$A$40:$A$783,$A230,СВЦЭМ!$B$39:$B$789,V$225)+'СЕТ СН'!$F$12</f>
        <v>#VALUE!</v>
      </c>
      <c r="W230" s="36" t="e">
        <f ca="1">SUMIFS(СВЦЭМ!$G$40:$G$783,СВЦЭМ!$A$40:$A$783,$A230,СВЦЭМ!$B$39:$B$789,W$225)+'СЕТ СН'!$F$12</f>
        <v>#VALUE!</v>
      </c>
      <c r="X230" s="36" t="e">
        <f ca="1">SUMIFS(СВЦЭМ!$G$40:$G$783,СВЦЭМ!$A$40:$A$783,$A230,СВЦЭМ!$B$39:$B$789,X$225)+'СЕТ СН'!$F$12</f>
        <v>#VALUE!</v>
      </c>
      <c r="Y230" s="36" t="e">
        <f ca="1">SUMIFS(СВЦЭМ!$G$40:$G$783,СВЦЭМ!$A$40:$A$783,$A230,СВЦЭМ!$B$39:$B$789,Y$225)+'СЕТ СН'!$F$12</f>
        <v>#VALUE!</v>
      </c>
    </row>
    <row r="231" spans="1:27" ht="15.75" hidden="1" x14ac:dyDescent="0.2">
      <c r="A231" s="35">
        <f t="shared" si="6"/>
        <v>45632</v>
      </c>
      <c r="B231" s="36" t="e">
        <f ca="1">SUMIFS(СВЦЭМ!$G$40:$G$783,СВЦЭМ!$A$40:$A$783,$A231,СВЦЭМ!$B$39:$B$789,B$225)+'СЕТ СН'!$F$12</f>
        <v>#VALUE!</v>
      </c>
      <c r="C231" s="36" t="e">
        <f ca="1">SUMIFS(СВЦЭМ!$G$40:$G$783,СВЦЭМ!$A$40:$A$783,$A231,СВЦЭМ!$B$39:$B$789,C$225)+'СЕТ СН'!$F$12</f>
        <v>#VALUE!</v>
      </c>
      <c r="D231" s="36" t="e">
        <f ca="1">SUMIFS(СВЦЭМ!$G$40:$G$783,СВЦЭМ!$A$40:$A$783,$A231,СВЦЭМ!$B$39:$B$789,D$225)+'СЕТ СН'!$F$12</f>
        <v>#VALUE!</v>
      </c>
      <c r="E231" s="36" t="e">
        <f ca="1">SUMIFS(СВЦЭМ!$G$40:$G$783,СВЦЭМ!$A$40:$A$783,$A231,СВЦЭМ!$B$39:$B$789,E$225)+'СЕТ СН'!$F$12</f>
        <v>#VALUE!</v>
      </c>
      <c r="F231" s="36" t="e">
        <f ca="1">SUMIFS(СВЦЭМ!$G$40:$G$783,СВЦЭМ!$A$40:$A$783,$A231,СВЦЭМ!$B$39:$B$789,F$225)+'СЕТ СН'!$F$12</f>
        <v>#VALUE!</v>
      </c>
      <c r="G231" s="36" t="e">
        <f ca="1">SUMIFS(СВЦЭМ!$G$40:$G$783,СВЦЭМ!$A$40:$A$783,$A231,СВЦЭМ!$B$39:$B$789,G$225)+'СЕТ СН'!$F$12</f>
        <v>#VALUE!</v>
      </c>
      <c r="H231" s="36" t="e">
        <f ca="1">SUMIFS(СВЦЭМ!$G$40:$G$783,СВЦЭМ!$A$40:$A$783,$A231,СВЦЭМ!$B$39:$B$789,H$225)+'СЕТ СН'!$F$12</f>
        <v>#VALUE!</v>
      </c>
      <c r="I231" s="36" t="e">
        <f ca="1">SUMIFS(СВЦЭМ!$G$40:$G$783,СВЦЭМ!$A$40:$A$783,$A231,СВЦЭМ!$B$39:$B$789,I$225)+'СЕТ СН'!$F$12</f>
        <v>#VALUE!</v>
      </c>
      <c r="J231" s="36" t="e">
        <f ca="1">SUMIFS(СВЦЭМ!$G$40:$G$783,СВЦЭМ!$A$40:$A$783,$A231,СВЦЭМ!$B$39:$B$789,J$225)+'СЕТ СН'!$F$12</f>
        <v>#VALUE!</v>
      </c>
      <c r="K231" s="36" t="e">
        <f ca="1">SUMIFS(СВЦЭМ!$G$40:$G$783,СВЦЭМ!$A$40:$A$783,$A231,СВЦЭМ!$B$39:$B$789,K$225)+'СЕТ СН'!$F$12</f>
        <v>#VALUE!</v>
      </c>
      <c r="L231" s="36" t="e">
        <f ca="1">SUMIFS(СВЦЭМ!$G$40:$G$783,СВЦЭМ!$A$40:$A$783,$A231,СВЦЭМ!$B$39:$B$789,L$225)+'СЕТ СН'!$F$12</f>
        <v>#VALUE!</v>
      </c>
      <c r="M231" s="36" t="e">
        <f ca="1">SUMIFS(СВЦЭМ!$G$40:$G$783,СВЦЭМ!$A$40:$A$783,$A231,СВЦЭМ!$B$39:$B$789,M$225)+'СЕТ СН'!$F$12</f>
        <v>#VALUE!</v>
      </c>
      <c r="N231" s="36" t="e">
        <f ca="1">SUMIFS(СВЦЭМ!$G$40:$G$783,СВЦЭМ!$A$40:$A$783,$A231,СВЦЭМ!$B$39:$B$789,N$225)+'СЕТ СН'!$F$12</f>
        <v>#VALUE!</v>
      </c>
      <c r="O231" s="36" t="e">
        <f ca="1">SUMIFS(СВЦЭМ!$G$40:$G$783,СВЦЭМ!$A$40:$A$783,$A231,СВЦЭМ!$B$39:$B$789,O$225)+'СЕТ СН'!$F$12</f>
        <v>#VALUE!</v>
      </c>
      <c r="P231" s="36" t="e">
        <f ca="1">SUMIFS(СВЦЭМ!$G$40:$G$783,СВЦЭМ!$A$40:$A$783,$A231,СВЦЭМ!$B$39:$B$789,P$225)+'СЕТ СН'!$F$12</f>
        <v>#VALUE!</v>
      </c>
      <c r="Q231" s="36" t="e">
        <f ca="1">SUMIFS(СВЦЭМ!$G$40:$G$783,СВЦЭМ!$A$40:$A$783,$A231,СВЦЭМ!$B$39:$B$789,Q$225)+'СЕТ СН'!$F$12</f>
        <v>#VALUE!</v>
      </c>
      <c r="R231" s="36" t="e">
        <f ca="1">SUMIFS(СВЦЭМ!$G$40:$G$783,СВЦЭМ!$A$40:$A$783,$A231,СВЦЭМ!$B$39:$B$789,R$225)+'СЕТ СН'!$F$12</f>
        <v>#VALUE!</v>
      </c>
      <c r="S231" s="36" t="e">
        <f ca="1">SUMIFS(СВЦЭМ!$G$40:$G$783,СВЦЭМ!$A$40:$A$783,$A231,СВЦЭМ!$B$39:$B$789,S$225)+'СЕТ СН'!$F$12</f>
        <v>#VALUE!</v>
      </c>
      <c r="T231" s="36" t="e">
        <f ca="1">SUMIFS(СВЦЭМ!$G$40:$G$783,СВЦЭМ!$A$40:$A$783,$A231,СВЦЭМ!$B$39:$B$789,T$225)+'СЕТ СН'!$F$12</f>
        <v>#VALUE!</v>
      </c>
      <c r="U231" s="36" t="e">
        <f ca="1">SUMIFS(СВЦЭМ!$G$40:$G$783,СВЦЭМ!$A$40:$A$783,$A231,СВЦЭМ!$B$39:$B$789,U$225)+'СЕТ СН'!$F$12</f>
        <v>#VALUE!</v>
      </c>
      <c r="V231" s="36" t="e">
        <f ca="1">SUMIFS(СВЦЭМ!$G$40:$G$783,СВЦЭМ!$A$40:$A$783,$A231,СВЦЭМ!$B$39:$B$789,V$225)+'СЕТ СН'!$F$12</f>
        <v>#VALUE!</v>
      </c>
      <c r="W231" s="36" t="e">
        <f ca="1">SUMIFS(СВЦЭМ!$G$40:$G$783,СВЦЭМ!$A$40:$A$783,$A231,СВЦЭМ!$B$39:$B$789,W$225)+'СЕТ СН'!$F$12</f>
        <v>#VALUE!</v>
      </c>
      <c r="X231" s="36" t="e">
        <f ca="1">SUMIFS(СВЦЭМ!$G$40:$G$783,СВЦЭМ!$A$40:$A$783,$A231,СВЦЭМ!$B$39:$B$789,X$225)+'СЕТ СН'!$F$12</f>
        <v>#VALUE!</v>
      </c>
      <c r="Y231" s="36" t="e">
        <f ca="1">SUMIFS(СВЦЭМ!$G$40:$G$783,СВЦЭМ!$A$40:$A$783,$A231,СВЦЭМ!$B$39:$B$789,Y$225)+'СЕТ СН'!$F$12</f>
        <v>#VALUE!</v>
      </c>
    </row>
    <row r="232" spans="1:27" ht="15.75" hidden="1" x14ac:dyDescent="0.2">
      <c r="A232" s="35">
        <f t="shared" si="6"/>
        <v>45633</v>
      </c>
      <c r="B232" s="36" t="e">
        <f ca="1">SUMIFS(СВЦЭМ!$G$40:$G$783,СВЦЭМ!$A$40:$A$783,$A232,СВЦЭМ!$B$39:$B$789,B$225)+'СЕТ СН'!$F$12</f>
        <v>#VALUE!</v>
      </c>
      <c r="C232" s="36" t="e">
        <f ca="1">SUMIFS(СВЦЭМ!$G$40:$G$783,СВЦЭМ!$A$40:$A$783,$A232,СВЦЭМ!$B$39:$B$789,C$225)+'СЕТ СН'!$F$12</f>
        <v>#VALUE!</v>
      </c>
      <c r="D232" s="36" t="e">
        <f ca="1">SUMIFS(СВЦЭМ!$G$40:$G$783,СВЦЭМ!$A$40:$A$783,$A232,СВЦЭМ!$B$39:$B$789,D$225)+'СЕТ СН'!$F$12</f>
        <v>#VALUE!</v>
      </c>
      <c r="E232" s="36" t="e">
        <f ca="1">SUMIFS(СВЦЭМ!$G$40:$G$783,СВЦЭМ!$A$40:$A$783,$A232,СВЦЭМ!$B$39:$B$789,E$225)+'СЕТ СН'!$F$12</f>
        <v>#VALUE!</v>
      </c>
      <c r="F232" s="36" t="e">
        <f ca="1">SUMIFS(СВЦЭМ!$G$40:$G$783,СВЦЭМ!$A$40:$A$783,$A232,СВЦЭМ!$B$39:$B$789,F$225)+'СЕТ СН'!$F$12</f>
        <v>#VALUE!</v>
      </c>
      <c r="G232" s="36" t="e">
        <f ca="1">SUMIFS(СВЦЭМ!$G$40:$G$783,СВЦЭМ!$A$40:$A$783,$A232,СВЦЭМ!$B$39:$B$789,G$225)+'СЕТ СН'!$F$12</f>
        <v>#VALUE!</v>
      </c>
      <c r="H232" s="36" t="e">
        <f ca="1">SUMIFS(СВЦЭМ!$G$40:$G$783,СВЦЭМ!$A$40:$A$783,$A232,СВЦЭМ!$B$39:$B$789,H$225)+'СЕТ СН'!$F$12</f>
        <v>#VALUE!</v>
      </c>
      <c r="I232" s="36" t="e">
        <f ca="1">SUMIFS(СВЦЭМ!$G$40:$G$783,СВЦЭМ!$A$40:$A$783,$A232,СВЦЭМ!$B$39:$B$789,I$225)+'СЕТ СН'!$F$12</f>
        <v>#VALUE!</v>
      </c>
      <c r="J232" s="36" t="e">
        <f ca="1">SUMIFS(СВЦЭМ!$G$40:$G$783,СВЦЭМ!$A$40:$A$783,$A232,СВЦЭМ!$B$39:$B$789,J$225)+'СЕТ СН'!$F$12</f>
        <v>#VALUE!</v>
      </c>
      <c r="K232" s="36" t="e">
        <f ca="1">SUMIFS(СВЦЭМ!$G$40:$G$783,СВЦЭМ!$A$40:$A$783,$A232,СВЦЭМ!$B$39:$B$789,K$225)+'СЕТ СН'!$F$12</f>
        <v>#VALUE!</v>
      </c>
      <c r="L232" s="36" t="e">
        <f ca="1">SUMIFS(СВЦЭМ!$G$40:$G$783,СВЦЭМ!$A$40:$A$783,$A232,СВЦЭМ!$B$39:$B$789,L$225)+'СЕТ СН'!$F$12</f>
        <v>#VALUE!</v>
      </c>
      <c r="M232" s="36" t="e">
        <f ca="1">SUMIFS(СВЦЭМ!$G$40:$G$783,СВЦЭМ!$A$40:$A$783,$A232,СВЦЭМ!$B$39:$B$789,M$225)+'СЕТ СН'!$F$12</f>
        <v>#VALUE!</v>
      </c>
      <c r="N232" s="36" t="e">
        <f ca="1">SUMIFS(СВЦЭМ!$G$40:$G$783,СВЦЭМ!$A$40:$A$783,$A232,СВЦЭМ!$B$39:$B$789,N$225)+'СЕТ СН'!$F$12</f>
        <v>#VALUE!</v>
      </c>
      <c r="O232" s="36" t="e">
        <f ca="1">SUMIFS(СВЦЭМ!$G$40:$G$783,СВЦЭМ!$A$40:$A$783,$A232,СВЦЭМ!$B$39:$B$789,O$225)+'СЕТ СН'!$F$12</f>
        <v>#VALUE!</v>
      </c>
      <c r="P232" s="36" t="e">
        <f ca="1">SUMIFS(СВЦЭМ!$G$40:$G$783,СВЦЭМ!$A$40:$A$783,$A232,СВЦЭМ!$B$39:$B$789,P$225)+'СЕТ СН'!$F$12</f>
        <v>#VALUE!</v>
      </c>
      <c r="Q232" s="36" t="e">
        <f ca="1">SUMIFS(СВЦЭМ!$G$40:$G$783,СВЦЭМ!$A$40:$A$783,$A232,СВЦЭМ!$B$39:$B$789,Q$225)+'СЕТ СН'!$F$12</f>
        <v>#VALUE!</v>
      </c>
      <c r="R232" s="36" t="e">
        <f ca="1">SUMIFS(СВЦЭМ!$G$40:$G$783,СВЦЭМ!$A$40:$A$783,$A232,СВЦЭМ!$B$39:$B$789,R$225)+'СЕТ СН'!$F$12</f>
        <v>#VALUE!</v>
      </c>
      <c r="S232" s="36" t="e">
        <f ca="1">SUMIFS(СВЦЭМ!$G$40:$G$783,СВЦЭМ!$A$40:$A$783,$A232,СВЦЭМ!$B$39:$B$789,S$225)+'СЕТ СН'!$F$12</f>
        <v>#VALUE!</v>
      </c>
      <c r="T232" s="36" t="e">
        <f ca="1">SUMIFS(СВЦЭМ!$G$40:$G$783,СВЦЭМ!$A$40:$A$783,$A232,СВЦЭМ!$B$39:$B$789,T$225)+'СЕТ СН'!$F$12</f>
        <v>#VALUE!</v>
      </c>
      <c r="U232" s="36" t="e">
        <f ca="1">SUMIFS(СВЦЭМ!$G$40:$G$783,СВЦЭМ!$A$40:$A$783,$A232,СВЦЭМ!$B$39:$B$789,U$225)+'СЕТ СН'!$F$12</f>
        <v>#VALUE!</v>
      </c>
      <c r="V232" s="36" t="e">
        <f ca="1">SUMIFS(СВЦЭМ!$G$40:$G$783,СВЦЭМ!$A$40:$A$783,$A232,СВЦЭМ!$B$39:$B$789,V$225)+'СЕТ СН'!$F$12</f>
        <v>#VALUE!</v>
      </c>
      <c r="W232" s="36" t="e">
        <f ca="1">SUMIFS(СВЦЭМ!$G$40:$G$783,СВЦЭМ!$A$40:$A$783,$A232,СВЦЭМ!$B$39:$B$789,W$225)+'СЕТ СН'!$F$12</f>
        <v>#VALUE!</v>
      </c>
      <c r="X232" s="36" t="e">
        <f ca="1">SUMIFS(СВЦЭМ!$G$40:$G$783,СВЦЭМ!$A$40:$A$783,$A232,СВЦЭМ!$B$39:$B$789,X$225)+'СЕТ СН'!$F$12</f>
        <v>#VALUE!</v>
      </c>
      <c r="Y232" s="36" t="e">
        <f ca="1">SUMIFS(СВЦЭМ!$G$40:$G$783,СВЦЭМ!$A$40:$A$783,$A232,СВЦЭМ!$B$39:$B$789,Y$225)+'СЕТ СН'!$F$12</f>
        <v>#VALUE!</v>
      </c>
    </row>
    <row r="233" spans="1:27" ht="15.75" hidden="1" x14ac:dyDescent="0.2">
      <c r="A233" s="35">
        <f t="shared" si="6"/>
        <v>45634</v>
      </c>
      <c r="B233" s="36" t="e">
        <f ca="1">SUMIFS(СВЦЭМ!$G$40:$G$783,СВЦЭМ!$A$40:$A$783,$A233,СВЦЭМ!$B$39:$B$789,B$225)+'СЕТ СН'!$F$12</f>
        <v>#VALUE!</v>
      </c>
      <c r="C233" s="36" t="e">
        <f ca="1">SUMIFS(СВЦЭМ!$G$40:$G$783,СВЦЭМ!$A$40:$A$783,$A233,СВЦЭМ!$B$39:$B$789,C$225)+'СЕТ СН'!$F$12</f>
        <v>#VALUE!</v>
      </c>
      <c r="D233" s="36" t="e">
        <f ca="1">SUMIFS(СВЦЭМ!$G$40:$G$783,СВЦЭМ!$A$40:$A$783,$A233,СВЦЭМ!$B$39:$B$789,D$225)+'СЕТ СН'!$F$12</f>
        <v>#VALUE!</v>
      </c>
      <c r="E233" s="36" t="e">
        <f ca="1">SUMIFS(СВЦЭМ!$G$40:$G$783,СВЦЭМ!$A$40:$A$783,$A233,СВЦЭМ!$B$39:$B$789,E$225)+'СЕТ СН'!$F$12</f>
        <v>#VALUE!</v>
      </c>
      <c r="F233" s="36" t="e">
        <f ca="1">SUMIFS(СВЦЭМ!$G$40:$G$783,СВЦЭМ!$A$40:$A$783,$A233,СВЦЭМ!$B$39:$B$789,F$225)+'СЕТ СН'!$F$12</f>
        <v>#VALUE!</v>
      </c>
      <c r="G233" s="36" t="e">
        <f ca="1">SUMIFS(СВЦЭМ!$G$40:$G$783,СВЦЭМ!$A$40:$A$783,$A233,СВЦЭМ!$B$39:$B$789,G$225)+'СЕТ СН'!$F$12</f>
        <v>#VALUE!</v>
      </c>
      <c r="H233" s="36" t="e">
        <f ca="1">SUMIFS(СВЦЭМ!$G$40:$G$783,СВЦЭМ!$A$40:$A$783,$A233,СВЦЭМ!$B$39:$B$789,H$225)+'СЕТ СН'!$F$12</f>
        <v>#VALUE!</v>
      </c>
      <c r="I233" s="36" t="e">
        <f ca="1">SUMIFS(СВЦЭМ!$G$40:$G$783,СВЦЭМ!$A$40:$A$783,$A233,СВЦЭМ!$B$39:$B$789,I$225)+'СЕТ СН'!$F$12</f>
        <v>#VALUE!</v>
      </c>
      <c r="J233" s="36" t="e">
        <f ca="1">SUMIFS(СВЦЭМ!$G$40:$G$783,СВЦЭМ!$A$40:$A$783,$A233,СВЦЭМ!$B$39:$B$789,J$225)+'СЕТ СН'!$F$12</f>
        <v>#VALUE!</v>
      </c>
      <c r="K233" s="36" t="e">
        <f ca="1">SUMIFS(СВЦЭМ!$G$40:$G$783,СВЦЭМ!$A$40:$A$783,$A233,СВЦЭМ!$B$39:$B$789,K$225)+'СЕТ СН'!$F$12</f>
        <v>#VALUE!</v>
      </c>
      <c r="L233" s="36" t="e">
        <f ca="1">SUMIFS(СВЦЭМ!$G$40:$G$783,СВЦЭМ!$A$40:$A$783,$A233,СВЦЭМ!$B$39:$B$789,L$225)+'СЕТ СН'!$F$12</f>
        <v>#VALUE!</v>
      </c>
      <c r="M233" s="36" t="e">
        <f ca="1">SUMIFS(СВЦЭМ!$G$40:$G$783,СВЦЭМ!$A$40:$A$783,$A233,СВЦЭМ!$B$39:$B$789,M$225)+'СЕТ СН'!$F$12</f>
        <v>#VALUE!</v>
      </c>
      <c r="N233" s="36" t="e">
        <f ca="1">SUMIFS(СВЦЭМ!$G$40:$G$783,СВЦЭМ!$A$40:$A$783,$A233,СВЦЭМ!$B$39:$B$789,N$225)+'СЕТ СН'!$F$12</f>
        <v>#VALUE!</v>
      </c>
      <c r="O233" s="36" t="e">
        <f ca="1">SUMIFS(СВЦЭМ!$G$40:$G$783,СВЦЭМ!$A$40:$A$783,$A233,СВЦЭМ!$B$39:$B$789,O$225)+'СЕТ СН'!$F$12</f>
        <v>#VALUE!</v>
      </c>
      <c r="P233" s="36" t="e">
        <f ca="1">SUMIFS(СВЦЭМ!$G$40:$G$783,СВЦЭМ!$A$40:$A$783,$A233,СВЦЭМ!$B$39:$B$789,P$225)+'СЕТ СН'!$F$12</f>
        <v>#VALUE!</v>
      </c>
      <c r="Q233" s="36" t="e">
        <f ca="1">SUMIFS(СВЦЭМ!$G$40:$G$783,СВЦЭМ!$A$40:$A$783,$A233,СВЦЭМ!$B$39:$B$789,Q$225)+'СЕТ СН'!$F$12</f>
        <v>#VALUE!</v>
      </c>
      <c r="R233" s="36" t="e">
        <f ca="1">SUMIFS(СВЦЭМ!$G$40:$G$783,СВЦЭМ!$A$40:$A$783,$A233,СВЦЭМ!$B$39:$B$789,R$225)+'СЕТ СН'!$F$12</f>
        <v>#VALUE!</v>
      </c>
      <c r="S233" s="36" t="e">
        <f ca="1">SUMIFS(СВЦЭМ!$G$40:$G$783,СВЦЭМ!$A$40:$A$783,$A233,СВЦЭМ!$B$39:$B$789,S$225)+'СЕТ СН'!$F$12</f>
        <v>#VALUE!</v>
      </c>
      <c r="T233" s="36" t="e">
        <f ca="1">SUMIFS(СВЦЭМ!$G$40:$G$783,СВЦЭМ!$A$40:$A$783,$A233,СВЦЭМ!$B$39:$B$789,T$225)+'СЕТ СН'!$F$12</f>
        <v>#VALUE!</v>
      </c>
      <c r="U233" s="36" t="e">
        <f ca="1">SUMIFS(СВЦЭМ!$G$40:$G$783,СВЦЭМ!$A$40:$A$783,$A233,СВЦЭМ!$B$39:$B$789,U$225)+'СЕТ СН'!$F$12</f>
        <v>#VALUE!</v>
      </c>
      <c r="V233" s="36" t="e">
        <f ca="1">SUMIFS(СВЦЭМ!$G$40:$G$783,СВЦЭМ!$A$40:$A$783,$A233,СВЦЭМ!$B$39:$B$789,V$225)+'СЕТ СН'!$F$12</f>
        <v>#VALUE!</v>
      </c>
      <c r="W233" s="36" t="e">
        <f ca="1">SUMIFS(СВЦЭМ!$G$40:$G$783,СВЦЭМ!$A$40:$A$783,$A233,СВЦЭМ!$B$39:$B$789,W$225)+'СЕТ СН'!$F$12</f>
        <v>#VALUE!</v>
      </c>
      <c r="X233" s="36" t="e">
        <f ca="1">SUMIFS(СВЦЭМ!$G$40:$G$783,СВЦЭМ!$A$40:$A$783,$A233,СВЦЭМ!$B$39:$B$789,X$225)+'СЕТ СН'!$F$12</f>
        <v>#VALUE!</v>
      </c>
      <c r="Y233" s="36" t="e">
        <f ca="1">SUMIFS(СВЦЭМ!$G$40:$G$783,СВЦЭМ!$A$40:$A$783,$A233,СВЦЭМ!$B$39:$B$789,Y$225)+'СЕТ СН'!$F$12</f>
        <v>#VALUE!</v>
      </c>
    </row>
    <row r="234" spans="1:27" ht="15.75" hidden="1" x14ac:dyDescent="0.2">
      <c r="A234" s="35">
        <f t="shared" si="6"/>
        <v>45635</v>
      </c>
      <c r="B234" s="36" t="e">
        <f ca="1">SUMIFS(СВЦЭМ!$G$40:$G$783,СВЦЭМ!$A$40:$A$783,$A234,СВЦЭМ!$B$39:$B$789,B$225)+'СЕТ СН'!$F$12</f>
        <v>#VALUE!</v>
      </c>
      <c r="C234" s="36" t="e">
        <f ca="1">SUMIFS(СВЦЭМ!$G$40:$G$783,СВЦЭМ!$A$40:$A$783,$A234,СВЦЭМ!$B$39:$B$789,C$225)+'СЕТ СН'!$F$12</f>
        <v>#VALUE!</v>
      </c>
      <c r="D234" s="36" t="e">
        <f ca="1">SUMIFS(СВЦЭМ!$G$40:$G$783,СВЦЭМ!$A$40:$A$783,$A234,СВЦЭМ!$B$39:$B$789,D$225)+'СЕТ СН'!$F$12</f>
        <v>#VALUE!</v>
      </c>
      <c r="E234" s="36" t="e">
        <f ca="1">SUMIFS(СВЦЭМ!$G$40:$G$783,СВЦЭМ!$A$40:$A$783,$A234,СВЦЭМ!$B$39:$B$789,E$225)+'СЕТ СН'!$F$12</f>
        <v>#VALUE!</v>
      </c>
      <c r="F234" s="36" t="e">
        <f ca="1">SUMIFS(СВЦЭМ!$G$40:$G$783,СВЦЭМ!$A$40:$A$783,$A234,СВЦЭМ!$B$39:$B$789,F$225)+'СЕТ СН'!$F$12</f>
        <v>#VALUE!</v>
      </c>
      <c r="G234" s="36" t="e">
        <f ca="1">SUMIFS(СВЦЭМ!$G$40:$G$783,СВЦЭМ!$A$40:$A$783,$A234,СВЦЭМ!$B$39:$B$789,G$225)+'СЕТ СН'!$F$12</f>
        <v>#VALUE!</v>
      </c>
      <c r="H234" s="36" t="e">
        <f ca="1">SUMIFS(СВЦЭМ!$G$40:$G$783,СВЦЭМ!$A$40:$A$783,$A234,СВЦЭМ!$B$39:$B$789,H$225)+'СЕТ СН'!$F$12</f>
        <v>#VALUE!</v>
      </c>
      <c r="I234" s="36" t="e">
        <f ca="1">SUMIFS(СВЦЭМ!$G$40:$G$783,СВЦЭМ!$A$40:$A$783,$A234,СВЦЭМ!$B$39:$B$789,I$225)+'СЕТ СН'!$F$12</f>
        <v>#VALUE!</v>
      </c>
      <c r="J234" s="36" t="e">
        <f ca="1">SUMIFS(СВЦЭМ!$G$40:$G$783,СВЦЭМ!$A$40:$A$783,$A234,СВЦЭМ!$B$39:$B$789,J$225)+'СЕТ СН'!$F$12</f>
        <v>#VALUE!</v>
      </c>
      <c r="K234" s="36" t="e">
        <f ca="1">SUMIFS(СВЦЭМ!$G$40:$G$783,СВЦЭМ!$A$40:$A$783,$A234,СВЦЭМ!$B$39:$B$789,K$225)+'СЕТ СН'!$F$12</f>
        <v>#VALUE!</v>
      </c>
      <c r="L234" s="36" t="e">
        <f ca="1">SUMIFS(СВЦЭМ!$G$40:$G$783,СВЦЭМ!$A$40:$A$783,$A234,СВЦЭМ!$B$39:$B$789,L$225)+'СЕТ СН'!$F$12</f>
        <v>#VALUE!</v>
      </c>
      <c r="M234" s="36" t="e">
        <f ca="1">SUMIFS(СВЦЭМ!$G$40:$G$783,СВЦЭМ!$A$40:$A$783,$A234,СВЦЭМ!$B$39:$B$789,M$225)+'СЕТ СН'!$F$12</f>
        <v>#VALUE!</v>
      </c>
      <c r="N234" s="36" t="e">
        <f ca="1">SUMIFS(СВЦЭМ!$G$40:$G$783,СВЦЭМ!$A$40:$A$783,$A234,СВЦЭМ!$B$39:$B$789,N$225)+'СЕТ СН'!$F$12</f>
        <v>#VALUE!</v>
      </c>
      <c r="O234" s="36" t="e">
        <f ca="1">SUMIFS(СВЦЭМ!$G$40:$G$783,СВЦЭМ!$A$40:$A$783,$A234,СВЦЭМ!$B$39:$B$789,O$225)+'СЕТ СН'!$F$12</f>
        <v>#VALUE!</v>
      </c>
      <c r="P234" s="36" t="e">
        <f ca="1">SUMIFS(СВЦЭМ!$G$40:$G$783,СВЦЭМ!$A$40:$A$783,$A234,СВЦЭМ!$B$39:$B$789,P$225)+'СЕТ СН'!$F$12</f>
        <v>#VALUE!</v>
      </c>
      <c r="Q234" s="36" t="e">
        <f ca="1">SUMIFS(СВЦЭМ!$G$40:$G$783,СВЦЭМ!$A$40:$A$783,$A234,СВЦЭМ!$B$39:$B$789,Q$225)+'СЕТ СН'!$F$12</f>
        <v>#VALUE!</v>
      </c>
      <c r="R234" s="36" t="e">
        <f ca="1">SUMIFS(СВЦЭМ!$G$40:$G$783,СВЦЭМ!$A$40:$A$783,$A234,СВЦЭМ!$B$39:$B$789,R$225)+'СЕТ СН'!$F$12</f>
        <v>#VALUE!</v>
      </c>
      <c r="S234" s="36" t="e">
        <f ca="1">SUMIFS(СВЦЭМ!$G$40:$G$783,СВЦЭМ!$A$40:$A$783,$A234,СВЦЭМ!$B$39:$B$789,S$225)+'СЕТ СН'!$F$12</f>
        <v>#VALUE!</v>
      </c>
      <c r="T234" s="36" t="e">
        <f ca="1">SUMIFS(СВЦЭМ!$G$40:$G$783,СВЦЭМ!$A$40:$A$783,$A234,СВЦЭМ!$B$39:$B$789,T$225)+'СЕТ СН'!$F$12</f>
        <v>#VALUE!</v>
      </c>
      <c r="U234" s="36" t="e">
        <f ca="1">SUMIFS(СВЦЭМ!$G$40:$G$783,СВЦЭМ!$A$40:$A$783,$A234,СВЦЭМ!$B$39:$B$789,U$225)+'СЕТ СН'!$F$12</f>
        <v>#VALUE!</v>
      </c>
      <c r="V234" s="36" t="e">
        <f ca="1">SUMIFS(СВЦЭМ!$G$40:$G$783,СВЦЭМ!$A$40:$A$783,$A234,СВЦЭМ!$B$39:$B$789,V$225)+'СЕТ СН'!$F$12</f>
        <v>#VALUE!</v>
      </c>
      <c r="W234" s="36" t="e">
        <f ca="1">SUMIFS(СВЦЭМ!$G$40:$G$783,СВЦЭМ!$A$40:$A$783,$A234,СВЦЭМ!$B$39:$B$789,W$225)+'СЕТ СН'!$F$12</f>
        <v>#VALUE!</v>
      </c>
      <c r="X234" s="36" t="e">
        <f ca="1">SUMIFS(СВЦЭМ!$G$40:$G$783,СВЦЭМ!$A$40:$A$783,$A234,СВЦЭМ!$B$39:$B$789,X$225)+'СЕТ СН'!$F$12</f>
        <v>#VALUE!</v>
      </c>
      <c r="Y234" s="36" t="e">
        <f ca="1">SUMIFS(СВЦЭМ!$G$40:$G$783,СВЦЭМ!$A$40:$A$783,$A234,СВЦЭМ!$B$39:$B$789,Y$225)+'СЕТ СН'!$F$12</f>
        <v>#VALUE!</v>
      </c>
    </row>
    <row r="235" spans="1:27" ht="15.75" hidden="1" x14ac:dyDescent="0.2">
      <c r="A235" s="35">
        <f t="shared" si="6"/>
        <v>45636</v>
      </c>
      <c r="B235" s="36" t="e">
        <f ca="1">SUMIFS(СВЦЭМ!$G$40:$G$783,СВЦЭМ!$A$40:$A$783,$A235,СВЦЭМ!$B$39:$B$789,B$225)+'СЕТ СН'!$F$12</f>
        <v>#VALUE!</v>
      </c>
      <c r="C235" s="36" t="e">
        <f ca="1">SUMIFS(СВЦЭМ!$G$40:$G$783,СВЦЭМ!$A$40:$A$783,$A235,СВЦЭМ!$B$39:$B$789,C$225)+'СЕТ СН'!$F$12</f>
        <v>#VALUE!</v>
      </c>
      <c r="D235" s="36" t="e">
        <f ca="1">SUMIFS(СВЦЭМ!$G$40:$G$783,СВЦЭМ!$A$40:$A$783,$A235,СВЦЭМ!$B$39:$B$789,D$225)+'СЕТ СН'!$F$12</f>
        <v>#VALUE!</v>
      </c>
      <c r="E235" s="36" t="e">
        <f ca="1">SUMIFS(СВЦЭМ!$G$40:$G$783,СВЦЭМ!$A$40:$A$783,$A235,СВЦЭМ!$B$39:$B$789,E$225)+'СЕТ СН'!$F$12</f>
        <v>#VALUE!</v>
      </c>
      <c r="F235" s="36" t="e">
        <f ca="1">SUMIFS(СВЦЭМ!$G$40:$G$783,СВЦЭМ!$A$40:$A$783,$A235,СВЦЭМ!$B$39:$B$789,F$225)+'СЕТ СН'!$F$12</f>
        <v>#VALUE!</v>
      </c>
      <c r="G235" s="36" t="e">
        <f ca="1">SUMIFS(СВЦЭМ!$G$40:$G$783,СВЦЭМ!$A$40:$A$783,$A235,СВЦЭМ!$B$39:$B$789,G$225)+'СЕТ СН'!$F$12</f>
        <v>#VALUE!</v>
      </c>
      <c r="H235" s="36" t="e">
        <f ca="1">SUMIFS(СВЦЭМ!$G$40:$G$783,СВЦЭМ!$A$40:$A$783,$A235,СВЦЭМ!$B$39:$B$789,H$225)+'СЕТ СН'!$F$12</f>
        <v>#VALUE!</v>
      </c>
      <c r="I235" s="36" t="e">
        <f ca="1">SUMIFS(СВЦЭМ!$G$40:$G$783,СВЦЭМ!$A$40:$A$783,$A235,СВЦЭМ!$B$39:$B$789,I$225)+'СЕТ СН'!$F$12</f>
        <v>#VALUE!</v>
      </c>
      <c r="J235" s="36" t="e">
        <f ca="1">SUMIFS(СВЦЭМ!$G$40:$G$783,СВЦЭМ!$A$40:$A$783,$A235,СВЦЭМ!$B$39:$B$789,J$225)+'СЕТ СН'!$F$12</f>
        <v>#VALUE!</v>
      </c>
      <c r="K235" s="36" t="e">
        <f ca="1">SUMIFS(СВЦЭМ!$G$40:$G$783,СВЦЭМ!$A$40:$A$783,$A235,СВЦЭМ!$B$39:$B$789,K$225)+'СЕТ СН'!$F$12</f>
        <v>#VALUE!</v>
      </c>
      <c r="L235" s="36" t="e">
        <f ca="1">SUMIFS(СВЦЭМ!$G$40:$G$783,СВЦЭМ!$A$40:$A$783,$A235,СВЦЭМ!$B$39:$B$789,L$225)+'СЕТ СН'!$F$12</f>
        <v>#VALUE!</v>
      </c>
      <c r="M235" s="36" t="e">
        <f ca="1">SUMIFS(СВЦЭМ!$G$40:$G$783,СВЦЭМ!$A$40:$A$783,$A235,СВЦЭМ!$B$39:$B$789,M$225)+'СЕТ СН'!$F$12</f>
        <v>#VALUE!</v>
      </c>
      <c r="N235" s="36" t="e">
        <f ca="1">SUMIFS(СВЦЭМ!$G$40:$G$783,СВЦЭМ!$A$40:$A$783,$A235,СВЦЭМ!$B$39:$B$789,N$225)+'СЕТ СН'!$F$12</f>
        <v>#VALUE!</v>
      </c>
      <c r="O235" s="36" t="e">
        <f ca="1">SUMIFS(СВЦЭМ!$G$40:$G$783,СВЦЭМ!$A$40:$A$783,$A235,СВЦЭМ!$B$39:$B$789,O$225)+'СЕТ СН'!$F$12</f>
        <v>#VALUE!</v>
      </c>
      <c r="P235" s="36" t="e">
        <f ca="1">SUMIFS(СВЦЭМ!$G$40:$G$783,СВЦЭМ!$A$40:$A$783,$A235,СВЦЭМ!$B$39:$B$789,P$225)+'СЕТ СН'!$F$12</f>
        <v>#VALUE!</v>
      </c>
      <c r="Q235" s="36" t="e">
        <f ca="1">SUMIFS(СВЦЭМ!$G$40:$G$783,СВЦЭМ!$A$40:$A$783,$A235,СВЦЭМ!$B$39:$B$789,Q$225)+'СЕТ СН'!$F$12</f>
        <v>#VALUE!</v>
      </c>
      <c r="R235" s="36" t="e">
        <f ca="1">SUMIFS(СВЦЭМ!$G$40:$G$783,СВЦЭМ!$A$40:$A$783,$A235,СВЦЭМ!$B$39:$B$789,R$225)+'СЕТ СН'!$F$12</f>
        <v>#VALUE!</v>
      </c>
      <c r="S235" s="36" t="e">
        <f ca="1">SUMIFS(СВЦЭМ!$G$40:$G$783,СВЦЭМ!$A$40:$A$783,$A235,СВЦЭМ!$B$39:$B$789,S$225)+'СЕТ СН'!$F$12</f>
        <v>#VALUE!</v>
      </c>
      <c r="T235" s="36" t="e">
        <f ca="1">SUMIFS(СВЦЭМ!$G$40:$G$783,СВЦЭМ!$A$40:$A$783,$A235,СВЦЭМ!$B$39:$B$789,T$225)+'СЕТ СН'!$F$12</f>
        <v>#VALUE!</v>
      </c>
      <c r="U235" s="36" t="e">
        <f ca="1">SUMIFS(СВЦЭМ!$G$40:$G$783,СВЦЭМ!$A$40:$A$783,$A235,СВЦЭМ!$B$39:$B$789,U$225)+'СЕТ СН'!$F$12</f>
        <v>#VALUE!</v>
      </c>
      <c r="V235" s="36" t="e">
        <f ca="1">SUMIFS(СВЦЭМ!$G$40:$G$783,СВЦЭМ!$A$40:$A$783,$A235,СВЦЭМ!$B$39:$B$789,V$225)+'СЕТ СН'!$F$12</f>
        <v>#VALUE!</v>
      </c>
      <c r="W235" s="36" t="e">
        <f ca="1">SUMIFS(СВЦЭМ!$G$40:$G$783,СВЦЭМ!$A$40:$A$783,$A235,СВЦЭМ!$B$39:$B$789,W$225)+'СЕТ СН'!$F$12</f>
        <v>#VALUE!</v>
      </c>
      <c r="X235" s="36" t="e">
        <f ca="1">SUMIFS(СВЦЭМ!$G$40:$G$783,СВЦЭМ!$A$40:$A$783,$A235,СВЦЭМ!$B$39:$B$789,X$225)+'СЕТ СН'!$F$12</f>
        <v>#VALUE!</v>
      </c>
      <c r="Y235" s="36" t="e">
        <f ca="1">SUMIFS(СВЦЭМ!$G$40:$G$783,СВЦЭМ!$A$40:$A$783,$A235,СВЦЭМ!$B$39:$B$789,Y$225)+'СЕТ СН'!$F$12</f>
        <v>#VALUE!</v>
      </c>
    </row>
    <row r="236" spans="1:27" ht="15.75" hidden="1" x14ac:dyDescent="0.2">
      <c r="A236" s="35">
        <f t="shared" si="6"/>
        <v>45637</v>
      </c>
      <c r="B236" s="36" t="e">
        <f ca="1">SUMIFS(СВЦЭМ!$G$40:$G$783,СВЦЭМ!$A$40:$A$783,$A236,СВЦЭМ!$B$39:$B$789,B$225)+'СЕТ СН'!$F$12</f>
        <v>#VALUE!</v>
      </c>
      <c r="C236" s="36" t="e">
        <f ca="1">SUMIFS(СВЦЭМ!$G$40:$G$783,СВЦЭМ!$A$40:$A$783,$A236,СВЦЭМ!$B$39:$B$789,C$225)+'СЕТ СН'!$F$12</f>
        <v>#VALUE!</v>
      </c>
      <c r="D236" s="36" t="e">
        <f ca="1">SUMIFS(СВЦЭМ!$G$40:$G$783,СВЦЭМ!$A$40:$A$783,$A236,СВЦЭМ!$B$39:$B$789,D$225)+'СЕТ СН'!$F$12</f>
        <v>#VALUE!</v>
      </c>
      <c r="E236" s="36" t="e">
        <f ca="1">SUMIFS(СВЦЭМ!$G$40:$G$783,СВЦЭМ!$A$40:$A$783,$A236,СВЦЭМ!$B$39:$B$789,E$225)+'СЕТ СН'!$F$12</f>
        <v>#VALUE!</v>
      </c>
      <c r="F236" s="36" t="e">
        <f ca="1">SUMIFS(СВЦЭМ!$G$40:$G$783,СВЦЭМ!$A$40:$A$783,$A236,СВЦЭМ!$B$39:$B$789,F$225)+'СЕТ СН'!$F$12</f>
        <v>#VALUE!</v>
      </c>
      <c r="G236" s="36" t="e">
        <f ca="1">SUMIFS(СВЦЭМ!$G$40:$G$783,СВЦЭМ!$A$40:$A$783,$A236,СВЦЭМ!$B$39:$B$789,G$225)+'СЕТ СН'!$F$12</f>
        <v>#VALUE!</v>
      </c>
      <c r="H236" s="36" t="e">
        <f ca="1">SUMIFS(СВЦЭМ!$G$40:$G$783,СВЦЭМ!$A$40:$A$783,$A236,СВЦЭМ!$B$39:$B$789,H$225)+'СЕТ СН'!$F$12</f>
        <v>#VALUE!</v>
      </c>
      <c r="I236" s="36" t="e">
        <f ca="1">SUMIFS(СВЦЭМ!$G$40:$G$783,СВЦЭМ!$A$40:$A$783,$A236,СВЦЭМ!$B$39:$B$789,I$225)+'СЕТ СН'!$F$12</f>
        <v>#VALUE!</v>
      </c>
      <c r="J236" s="36" t="e">
        <f ca="1">SUMIFS(СВЦЭМ!$G$40:$G$783,СВЦЭМ!$A$40:$A$783,$A236,СВЦЭМ!$B$39:$B$789,J$225)+'СЕТ СН'!$F$12</f>
        <v>#VALUE!</v>
      </c>
      <c r="K236" s="36" t="e">
        <f ca="1">SUMIFS(СВЦЭМ!$G$40:$G$783,СВЦЭМ!$A$40:$A$783,$A236,СВЦЭМ!$B$39:$B$789,K$225)+'СЕТ СН'!$F$12</f>
        <v>#VALUE!</v>
      </c>
      <c r="L236" s="36" t="e">
        <f ca="1">SUMIFS(СВЦЭМ!$G$40:$G$783,СВЦЭМ!$A$40:$A$783,$A236,СВЦЭМ!$B$39:$B$789,L$225)+'СЕТ СН'!$F$12</f>
        <v>#VALUE!</v>
      </c>
      <c r="M236" s="36" t="e">
        <f ca="1">SUMIFS(СВЦЭМ!$G$40:$G$783,СВЦЭМ!$A$40:$A$783,$A236,СВЦЭМ!$B$39:$B$789,M$225)+'СЕТ СН'!$F$12</f>
        <v>#VALUE!</v>
      </c>
      <c r="N236" s="36" t="e">
        <f ca="1">SUMIFS(СВЦЭМ!$G$40:$G$783,СВЦЭМ!$A$40:$A$783,$A236,СВЦЭМ!$B$39:$B$789,N$225)+'СЕТ СН'!$F$12</f>
        <v>#VALUE!</v>
      </c>
      <c r="O236" s="36" t="e">
        <f ca="1">SUMIFS(СВЦЭМ!$G$40:$G$783,СВЦЭМ!$A$40:$A$783,$A236,СВЦЭМ!$B$39:$B$789,O$225)+'СЕТ СН'!$F$12</f>
        <v>#VALUE!</v>
      </c>
      <c r="P236" s="36" t="e">
        <f ca="1">SUMIFS(СВЦЭМ!$G$40:$G$783,СВЦЭМ!$A$40:$A$783,$A236,СВЦЭМ!$B$39:$B$789,P$225)+'СЕТ СН'!$F$12</f>
        <v>#VALUE!</v>
      </c>
      <c r="Q236" s="36" t="e">
        <f ca="1">SUMIFS(СВЦЭМ!$G$40:$G$783,СВЦЭМ!$A$40:$A$783,$A236,СВЦЭМ!$B$39:$B$789,Q$225)+'СЕТ СН'!$F$12</f>
        <v>#VALUE!</v>
      </c>
      <c r="R236" s="36" t="e">
        <f ca="1">SUMIFS(СВЦЭМ!$G$40:$G$783,СВЦЭМ!$A$40:$A$783,$A236,СВЦЭМ!$B$39:$B$789,R$225)+'СЕТ СН'!$F$12</f>
        <v>#VALUE!</v>
      </c>
      <c r="S236" s="36" t="e">
        <f ca="1">SUMIFS(СВЦЭМ!$G$40:$G$783,СВЦЭМ!$A$40:$A$783,$A236,СВЦЭМ!$B$39:$B$789,S$225)+'СЕТ СН'!$F$12</f>
        <v>#VALUE!</v>
      </c>
      <c r="T236" s="36" t="e">
        <f ca="1">SUMIFS(СВЦЭМ!$G$40:$G$783,СВЦЭМ!$A$40:$A$783,$A236,СВЦЭМ!$B$39:$B$789,T$225)+'СЕТ СН'!$F$12</f>
        <v>#VALUE!</v>
      </c>
      <c r="U236" s="36" t="e">
        <f ca="1">SUMIFS(СВЦЭМ!$G$40:$G$783,СВЦЭМ!$A$40:$A$783,$A236,СВЦЭМ!$B$39:$B$789,U$225)+'СЕТ СН'!$F$12</f>
        <v>#VALUE!</v>
      </c>
      <c r="V236" s="36" t="e">
        <f ca="1">SUMIFS(СВЦЭМ!$G$40:$G$783,СВЦЭМ!$A$40:$A$783,$A236,СВЦЭМ!$B$39:$B$789,V$225)+'СЕТ СН'!$F$12</f>
        <v>#VALUE!</v>
      </c>
      <c r="W236" s="36" t="e">
        <f ca="1">SUMIFS(СВЦЭМ!$G$40:$G$783,СВЦЭМ!$A$40:$A$783,$A236,СВЦЭМ!$B$39:$B$789,W$225)+'СЕТ СН'!$F$12</f>
        <v>#VALUE!</v>
      </c>
      <c r="X236" s="36" t="e">
        <f ca="1">SUMIFS(СВЦЭМ!$G$40:$G$783,СВЦЭМ!$A$40:$A$783,$A236,СВЦЭМ!$B$39:$B$789,X$225)+'СЕТ СН'!$F$12</f>
        <v>#VALUE!</v>
      </c>
      <c r="Y236" s="36" t="e">
        <f ca="1">SUMIFS(СВЦЭМ!$G$40:$G$783,СВЦЭМ!$A$40:$A$783,$A236,СВЦЭМ!$B$39:$B$789,Y$225)+'СЕТ СН'!$F$12</f>
        <v>#VALUE!</v>
      </c>
    </row>
    <row r="237" spans="1:27" ht="15.75" hidden="1" x14ac:dyDescent="0.2">
      <c r="A237" s="35">
        <f t="shared" si="6"/>
        <v>45638</v>
      </c>
      <c r="B237" s="36" t="e">
        <f ca="1">SUMIFS(СВЦЭМ!$G$40:$G$783,СВЦЭМ!$A$40:$A$783,$A237,СВЦЭМ!$B$39:$B$789,B$225)+'СЕТ СН'!$F$12</f>
        <v>#VALUE!</v>
      </c>
      <c r="C237" s="36" t="e">
        <f ca="1">SUMIFS(СВЦЭМ!$G$40:$G$783,СВЦЭМ!$A$40:$A$783,$A237,СВЦЭМ!$B$39:$B$789,C$225)+'СЕТ СН'!$F$12</f>
        <v>#VALUE!</v>
      </c>
      <c r="D237" s="36" t="e">
        <f ca="1">SUMIFS(СВЦЭМ!$G$40:$G$783,СВЦЭМ!$A$40:$A$783,$A237,СВЦЭМ!$B$39:$B$789,D$225)+'СЕТ СН'!$F$12</f>
        <v>#VALUE!</v>
      </c>
      <c r="E237" s="36" t="e">
        <f ca="1">SUMIFS(СВЦЭМ!$G$40:$G$783,СВЦЭМ!$A$40:$A$783,$A237,СВЦЭМ!$B$39:$B$789,E$225)+'СЕТ СН'!$F$12</f>
        <v>#VALUE!</v>
      </c>
      <c r="F237" s="36" t="e">
        <f ca="1">SUMIFS(СВЦЭМ!$G$40:$G$783,СВЦЭМ!$A$40:$A$783,$A237,СВЦЭМ!$B$39:$B$789,F$225)+'СЕТ СН'!$F$12</f>
        <v>#VALUE!</v>
      </c>
      <c r="G237" s="36" t="e">
        <f ca="1">SUMIFS(СВЦЭМ!$G$40:$G$783,СВЦЭМ!$A$40:$A$783,$A237,СВЦЭМ!$B$39:$B$789,G$225)+'СЕТ СН'!$F$12</f>
        <v>#VALUE!</v>
      </c>
      <c r="H237" s="36" t="e">
        <f ca="1">SUMIFS(СВЦЭМ!$G$40:$G$783,СВЦЭМ!$A$40:$A$783,$A237,СВЦЭМ!$B$39:$B$789,H$225)+'СЕТ СН'!$F$12</f>
        <v>#VALUE!</v>
      </c>
      <c r="I237" s="36" t="e">
        <f ca="1">SUMIFS(СВЦЭМ!$G$40:$G$783,СВЦЭМ!$A$40:$A$783,$A237,СВЦЭМ!$B$39:$B$789,I$225)+'СЕТ СН'!$F$12</f>
        <v>#VALUE!</v>
      </c>
      <c r="J237" s="36" t="e">
        <f ca="1">SUMIFS(СВЦЭМ!$G$40:$G$783,СВЦЭМ!$A$40:$A$783,$A237,СВЦЭМ!$B$39:$B$789,J$225)+'СЕТ СН'!$F$12</f>
        <v>#VALUE!</v>
      </c>
      <c r="K237" s="36" t="e">
        <f ca="1">SUMIFS(СВЦЭМ!$G$40:$G$783,СВЦЭМ!$A$40:$A$783,$A237,СВЦЭМ!$B$39:$B$789,K$225)+'СЕТ СН'!$F$12</f>
        <v>#VALUE!</v>
      </c>
      <c r="L237" s="36" t="e">
        <f ca="1">SUMIFS(СВЦЭМ!$G$40:$G$783,СВЦЭМ!$A$40:$A$783,$A237,СВЦЭМ!$B$39:$B$789,L$225)+'СЕТ СН'!$F$12</f>
        <v>#VALUE!</v>
      </c>
      <c r="M237" s="36" t="e">
        <f ca="1">SUMIFS(СВЦЭМ!$G$40:$G$783,СВЦЭМ!$A$40:$A$783,$A237,СВЦЭМ!$B$39:$B$789,M$225)+'СЕТ СН'!$F$12</f>
        <v>#VALUE!</v>
      </c>
      <c r="N237" s="36" t="e">
        <f ca="1">SUMIFS(СВЦЭМ!$G$40:$G$783,СВЦЭМ!$A$40:$A$783,$A237,СВЦЭМ!$B$39:$B$789,N$225)+'СЕТ СН'!$F$12</f>
        <v>#VALUE!</v>
      </c>
      <c r="O237" s="36" t="e">
        <f ca="1">SUMIFS(СВЦЭМ!$G$40:$G$783,СВЦЭМ!$A$40:$A$783,$A237,СВЦЭМ!$B$39:$B$789,O$225)+'СЕТ СН'!$F$12</f>
        <v>#VALUE!</v>
      </c>
      <c r="P237" s="36" t="e">
        <f ca="1">SUMIFS(СВЦЭМ!$G$40:$G$783,СВЦЭМ!$A$40:$A$783,$A237,СВЦЭМ!$B$39:$B$789,P$225)+'СЕТ СН'!$F$12</f>
        <v>#VALUE!</v>
      </c>
      <c r="Q237" s="36" t="e">
        <f ca="1">SUMIFS(СВЦЭМ!$G$40:$G$783,СВЦЭМ!$A$40:$A$783,$A237,СВЦЭМ!$B$39:$B$789,Q$225)+'СЕТ СН'!$F$12</f>
        <v>#VALUE!</v>
      </c>
      <c r="R237" s="36" t="e">
        <f ca="1">SUMIFS(СВЦЭМ!$G$40:$G$783,СВЦЭМ!$A$40:$A$783,$A237,СВЦЭМ!$B$39:$B$789,R$225)+'СЕТ СН'!$F$12</f>
        <v>#VALUE!</v>
      </c>
      <c r="S237" s="36" t="e">
        <f ca="1">SUMIFS(СВЦЭМ!$G$40:$G$783,СВЦЭМ!$A$40:$A$783,$A237,СВЦЭМ!$B$39:$B$789,S$225)+'СЕТ СН'!$F$12</f>
        <v>#VALUE!</v>
      </c>
      <c r="T237" s="36" t="e">
        <f ca="1">SUMIFS(СВЦЭМ!$G$40:$G$783,СВЦЭМ!$A$40:$A$783,$A237,СВЦЭМ!$B$39:$B$789,T$225)+'СЕТ СН'!$F$12</f>
        <v>#VALUE!</v>
      </c>
      <c r="U237" s="36" t="e">
        <f ca="1">SUMIFS(СВЦЭМ!$G$40:$G$783,СВЦЭМ!$A$40:$A$783,$A237,СВЦЭМ!$B$39:$B$789,U$225)+'СЕТ СН'!$F$12</f>
        <v>#VALUE!</v>
      </c>
      <c r="V237" s="36" t="e">
        <f ca="1">SUMIFS(СВЦЭМ!$G$40:$G$783,СВЦЭМ!$A$40:$A$783,$A237,СВЦЭМ!$B$39:$B$789,V$225)+'СЕТ СН'!$F$12</f>
        <v>#VALUE!</v>
      </c>
      <c r="W237" s="36" t="e">
        <f ca="1">SUMIFS(СВЦЭМ!$G$40:$G$783,СВЦЭМ!$A$40:$A$783,$A237,СВЦЭМ!$B$39:$B$789,W$225)+'СЕТ СН'!$F$12</f>
        <v>#VALUE!</v>
      </c>
      <c r="X237" s="36" t="e">
        <f ca="1">SUMIFS(СВЦЭМ!$G$40:$G$783,СВЦЭМ!$A$40:$A$783,$A237,СВЦЭМ!$B$39:$B$789,X$225)+'СЕТ СН'!$F$12</f>
        <v>#VALUE!</v>
      </c>
      <c r="Y237" s="36" t="e">
        <f ca="1">SUMIFS(СВЦЭМ!$G$40:$G$783,СВЦЭМ!$A$40:$A$783,$A237,СВЦЭМ!$B$39:$B$789,Y$225)+'СЕТ СН'!$F$12</f>
        <v>#VALUE!</v>
      </c>
    </row>
    <row r="238" spans="1:27" ht="15.75" hidden="1" x14ac:dyDescent="0.2">
      <c r="A238" s="35">
        <f t="shared" si="6"/>
        <v>45639</v>
      </c>
      <c r="B238" s="36" t="e">
        <f ca="1">SUMIFS(СВЦЭМ!$G$40:$G$783,СВЦЭМ!$A$40:$A$783,$A238,СВЦЭМ!$B$39:$B$789,B$225)+'СЕТ СН'!$F$12</f>
        <v>#VALUE!</v>
      </c>
      <c r="C238" s="36" t="e">
        <f ca="1">SUMIFS(СВЦЭМ!$G$40:$G$783,СВЦЭМ!$A$40:$A$783,$A238,СВЦЭМ!$B$39:$B$789,C$225)+'СЕТ СН'!$F$12</f>
        <v>#VALUE!</v>
      </c>
      <c r="D238" s="36" t="e">
        <f ca="1">SUMIFS(СВЦЭМ!$G$40:$G$783,СВЦЭМ!$A$40:$A$783,$A238,СВЦЭМ!$B$39:$B$789,D$225)+'СЕТ СН'!$F$12</f>
        <v>#VALUE!</v>
      </c>
      <c r="E238" s="36" t="e">
        <f ca="1">SUMIFS(СВЦЭМ!$G$40:$G$783,СВЦЭМ!$A$40:$A$783,$A238,СВЦЭМ!$B$39:$B$789,E$225)+'СЕТ СН'!$F$12</f>
        <v>#VALUE!</v>
      </c>
      <c r="F238" s="36" t="e">
        <f ca="1">SUMIFS(СВЦЭМ!$G$40:$G$783,СВЦЭМ!$A$40:$A$783,$A238,СВЦЭМ!$B$39:$B$789,F$225)+'СЕТ СН'!$F$12</f>
        <v>#VALUE!</v>
      </c>
      <c r="G238" s="36" t="e">
        <f ca="1">SUMIFS(СВЦЭМ!$G$40:$G$783,СВЦЭМ!$A$40:$A$783,$A238,СВЦЭМ!$B$39:$B$789,G$225)+'СЕТ СН'!$F$12</f>
        <v>#VALUE!</v>
      </c>
      <c r="H238" s="36" t="e">
        <f ca="1">SUMIFS(СВЦЭМ!$G$40:$G$783,СВЦЭМ!$A$40:$A$783,$A238,СВЦЭМ!$B$39:$B$789,H$225)+'СЕТ СН'!$F$12</f>
        <v>#VALUE!</v>
      </c>
      <c r="I238" s="36" t="e">
        <f ca="1">SUMIFS(СВЦЭМ!$G$40:$G$783,СВЦЭМ!$A$40:$A$783,$A238,СВЦЭМ!$B$39:$B$789,I$225)+'СЕТ СН'!$F$12</f>
        <v>#VALUE!</v>
      </c>
      <c r="J238" s="36" t="e">
        <f ca="1">SUMIFS(СВЦЭМ!$G$40:$G$783,СВЦЭМ!$A$40:$A$783,$A238,СВЦЭМ!$B$39:$B$789,J$225)+'СЕТ СН'!$F$12</f>
        <v>#VALUE!</v>
      </c>
      <c r="K238" s="36" t="e">
        <f ca="1">SUMIFS(СВЦЭМ!$G$40:$G$783,СВЦЭМ!$A$40:$A$783,$A238,СВЦЭМ!$B$39:$B$789,K$225)+'СЕТ СН'!$F$12</f>
        <v>#VALUE!</v>
      </c>
      <c r="L238" s="36" t="e">
        <f ca="1">SUMIFS(СВЦЭМ!$G$40:$G$783,СВЦЭМ!$A$40:$A$783,$A238,СВЦЭМ!$B$39:$B$789,L$225)+'СЕТ СН'!$F$12</f>
        <v>#VALUE!</v>
      </c>
      <c r="M238" s="36" t="e">
        <f ca="1">SUMIFS(СВЦЭМ!$G$40:$G$783,СВЦЭМ!$A$40:$A$783,$A238,СВЦЭМ!$B$39:$B$789,M$225)+'СЕТ СН'!$F$12</f>
        <v>#VALUE!</v>
      </c>
      <c r="N238" s="36" t="e">
        <f ca="1">SUMIFS(СВЦЭМ!$G$40:$G$783,СВЦЭМ!$A$40:$A$783,$A238,СВЦЭМ!$B$39:$B$789,N$225)+'СЕТ СН'!$F$12</f>
        <v>#VALUE!</v>
      </c>
      <c r="O238" s="36" t="e">
        <f ca="1">SUMIFS(СВЦЭМ!$G$40:$G$783,СВЦЭМ!$A$40:$A$783,$A238,СВЦЭМ!$B$39:$B$789,O$225)+'СЕТ СН'!$F$12</f>
        <v>#VALUE!</v>
      </c>
      <c r="P238" s="36" t="e">
        <f ca="1">SUMIFS(СВЦЭМ!$G$40:$G$783,СВЦЭМ!$A$40:$A$783,$A238,СВЦЭМ!$B$39:$B$789,P$225)+'СЕТ СН'!$F$12</f>
        <v>#VALUE!</v>
      </c>
      <c r="Q238" s="36" t="e">
        <f ca="1">SUMIFS(СВЦЭМ!$G$40:$G$783,СВЦЭМ!$A$40:$A$783,$A238,СВЦЭМ!$B$39:$B$789,Q$225)+'СЕТ СН'!$F$12</f>
        <v>#VALUE!</v>
      </c>
      <c r="R238" s="36" t="e">
        <f ca="1">SUMIFS(СВЦЭМ!$G$40:$G$783,СВЦЭМ!$A$40:$A$783,$A238,СВЦЭМ!$B$39:$B$789,R$225)+'СЕТ СН'!$F$12</f>
        <v>#VALUE!</v>
      </c>
      <c r="S238" s="36" t="e">
        <f ca="1">SUMIFS(СВЦЭМ!$G$40:$G$783,СВЦЭМ!$A$40:$A$783,$A238,СВЦЭМ!$B$39:$B$789,S$225)+'СЕТ СН'!$F$12</f>
        <v>#VALUE!</v>
      </c>
      <c r="T238" s="36" t="e">
        <f ca="1">SUMIFS(СВЦЭМ!$G$40:$G$783,СВЦЭМ!$A$40:$A$783,$A238,СВЦЭМ!$B$39:$B$789,T$225)+'СЕТ СН'!$F$12</f>
        <v>#VALUE!</v>
      </c>
      <c r="U238" s="36" t="e">
        <f ca="1">SUMIFS(СВЦЭМ!$G$40:$G$783,СВЦЭМ!$A$40:$A$783,$A238,СВЦЭМ!$B$39:$B$789,U$225)+'СЕТ СН'!$F$12</f>
        <v>#VALUE!</v>
      </c>
      <c r="V238" s="36" t="e">
        <f ca="1">SUMIFS(СВЦЭМ!$G$40:$G$783,СВЦЭМ!$A$40:$A$783,$A238,СВЦЭМ!$B$39:$B$789,V$225)+'СЕТ СН'!$F$12</f>
        <v>#VALUE!</v>
      </c>
      <c r="W238" s="36" t="e">
        <f ca="1">SUMIFS(СВЦЭМ!$G$40:$G$783,СВЦЭМ!$A$40:$A$783,$A238,СВЦЭМ!$B$39:$B$789,W$225)+'СЕТ СН'!$F$12</f>
        <v>#VALUE!</v>
      </c>
      <c r="X238" s="36" t="e">
        <f ca="1">SUMIFS(СВЦЭМ!$G$40:$G$783,СВЦЭМ!$A$40:$A$783,$A238,СВЦЭМ!$B$39:$B$789,X$225)+'СЕТ СН'!$F$12</f>
        <v>#VALUE!</v>
      </c>
      <c r="Y238" s="36" t="e">
        <f ca="1">SUMIFS(СВЦЭМ!$G$40:$G$783,СВЦЭМ!$A$40:$A$783,$A238,СВЦЭМ!$B$39:$B$789,Y$225)+'СЕТ СН'!$F$12</f>
        <v>#VALUE!</v>
      </c>
    </row>
    <row r="239" spans="1:27" ht="15.75" hidden="1" x14ac:dyDescent="0.2">
      <c r="A239" s="35">
        <f t="shared" si="6"/>
        <v>45640</v>
      </c>
      <c r="B239" s="36" t="e">
        <f ca="1">SUMIFS(СВЦЭМ!$G$40:$G$783,СВЦЭМ!$A$40:$A$783,$A239,СВЦЭМ!$B$39:$B$789,B$225)+'СЕТ СН'!$F$12</f>
        <v>#VALUE!</v>
      </c>
      <c r="C239" s="36" t="e">
        <f ca="1">SUMIFS(СВЦЭМ!$G$40:$G$783,СВЦЭМ!$A$40:$A$783,$A239,СВЦЭМ!$B$39:$B$789,C$225)+'СЕТ СН'!$F$12</f>
        <v>#VALUE!</v>
      </c>
      <c r="D239" s="36" t="e">
        <f ca="1">SUMIFS(СВЦЭМ!$G$40:$G$783,СВЦЭМ!$A$40:$A$783,$A239,СВЦЭМ!$B$39:$B$789,D$225)+'СЕТ СН'!$F$12</f>
        <v>#VALUE!</v>
      </c>
      <c r="E239" s="36" t="e">
        <f ca="1">SUMIFS(СВЦЭМ!$G$40:$G$783,СВЦЭМ!$A$40:$A$783,$A239,СВЦЭМ!$B$39:$B$789,E$225)+'СЕТ СН'!$F$12</f>
        <v>#VALUE!</v>
      </c>
      <c r="F239" s="36" t="e">
        <f ca="1">SUMIFS(СВЦЭМ!$G$40:$G$783,СВЦЭМ!$A$40:$A$783,$A239,СВЦЭМ!$B$39:$B$789,F$225)+'СЕТ СН'!$F$12</f>
        <v>#VALUE!</v>
      </c>
      <c r="G239" s="36" t="e">
        <f ca="1">SUMIFS(СВЦЭМ!$G$40:$G$783,СВЦЭМ!$A$40:$A$783,$A239,СВЦЭМ!$B$39:$B$789,G$225)+'СЕТ СН'!$F$12</f>
        <v>#VALUE!</v>
      </c>
      <c r="H239" s="36" t="e">
        <f ca="1">SUMIFS(СВЦЭМ!$G$40:$G$783,СВЦЭМ!$A$40:$A$783,$A239,СВЦЭМ!$B$39:$B$789,H$225)+'СЕТ СН'!$F$12</f>
        <v>#VALUE!</v>
      </c>
      <c r="I239" s="36" t="e">
        <f ca="1">SUMIFS(СВЦЭМ!$G$40:$G$783,СВЦЭМ!$A$40:$A$783,$A239,СВЦЭМ!$B$39:$B$789,I$225)+'СЕТ СН'!$F$12</f>
        <v>#VALUE!</v>
      </c>
      <c r="J239" s="36" t="e">
        <f ca="1">SUMIFS(СВЦЭМ!$G$40:$G$783,СВЦЭМ!$A$40:$A$783,$A239,СВЦЭМ!$B$39:$B$789,J$225)+'СЕТ СН'!$F$12</f>
        <v>#VALUE!</v>
      </c>
      <c r="K239" s="36" t="e">
        <f ca="1">SUMIFS(СВЦЭМ!$G$40:$G$783,СВЦЭМ!$A$40:$A$783,$A239,СВЦЭМ!$B$39:$B$789,K$225)+'СЕТ СН'!$F$12</f>
        <v>#VALUE!</v>
      </c>
      <c r="L239" s="36" t="e">
        <f ca="1">SUMIFS(СВЦЭМ!$G$40:$G$783,СВЦЭМ!$A$40:$A$783,$A239,СВЦЭМ!$B$39:$B$789,L$225)+'СЕТ СН'!$F$12</f>
        <v>#VALUE!</v>
      </c>
      <c r="M239" s="36" t="e">
        <f ca="1">SUMIFS(СВЦЭМ!$G$40:$G$783,СВЦЭМ!$A$40:$A$783,$A239,СВЦЭМ!$B$39:$B$789,M$225)+'СЕТ СН'!$F$12</f>
        <v>#VALUE!</v>
      </c>
      <c r="N239" s="36" t="e">
        <f ca="1">SUMIFS(СВЦЭМ!$G$40:$G$783,СВЦЭМ!$A$40:$A$783,$A239,СВЦЭМ!$B$39:$B$789,N$225)+'СЕТ СН'!$F$12</f>
        <v>#VALUE!</v>
      </c>
      <c r="O239" s="36" t="e">
        <f ca="1">SUMIFS(СВЦЭМ!$G$40:$G$783,СВЦЭМ!$A$40:$A$783,$A239,СВЦЭМ!$B$39:$B$789,O$225)+'СЕТ СН'!$F$12</f>
        <v>#VALUE!</v>
      </c>
      <c r="P239" s="36" t="e">
        <f ca="1">SUMIFS(СВЦЭМ!$G$40:$G$783,СВЦЭМ!$A$40:$A$783,$A239,СВЦЭМ!$B$39:$B$789,P$225)+'СЕТ СН'!$F$12</f>
        <v>#VALUE!</v>
      </c>
      <c r="Q239" s="36" t="e">
        <f ca="1">SUMIFS(СВЦЭМ!$G$40:$G$783,СВЦЭМ!$A$40:$A$783,$A239,СВЦЭМ!$B$39:$B$789,Q$225)+'СЕТ СН'!$F$12</f>
        <v>#VALUE!</v>
      </c>
      <c r="R239" s="36" t="e">
        <f ca="1">SUMIFS(СВЦЭМ!$G$40:$G$783,СВЦЭМ!$A$40:$A$783,$A239,СВЦЭМ!$B$39:$B$789,R$225)+'СЕТ СН'!$F$12</f>
        <v>#VALUE!</v>
      </c>
      <c r="S239" s="36" t="e">
        <f ca="1">SUMIFS(СВЦЭМ!$G$40:$G$783,СВЦЭМ!$A$40:$A$783,$A239,СВЦЭМ!$B$39:$B$789,S$225)+'СЕТ СН'!$F$12</f>
        <v>#VALUE!</v>
      </c>
      <c r="T239" s="36" t="e">
        <f ca="1">SUMIFS(СВЦЭМ!$G$40:$G$783,СВЦЭМ!$A$40:$A$783,$A239,СВЦЭМ!$B$39:$B$789,T$225)+'СЕТ СН'!$F$12</f>
        <v>#VALUE!</v>
      </c>
      <c r="U239" s="36" t="e">
        <f ca="1">SUMIFS(СВЦЭМ!$G$40:$G$783,СВЦЭМ!$A$40:$A$783,$A239,СВЦЭМ!$B$39:$B$789,U$225)+'СЕТ СН'!$F$12</f>
        <v>#VALUE!</v>
      </c>
      <c r="V239" s="36" t="e">
        <f ca="1">SUMIFS(СВЦЭМ!$G$40:$G$783,СВЦЭМ!$A$40:$A$783,$A239,СВЦЭМ!$B$39:$B$789,V$225)+'СЕТ СН'!$F$12</f>
        <v>#VALUE!</v>
      </c>
      <c r="W239" s="36" t="e">
        <f ca="1">SUMIFS(СВЦЭМ!$G$40:$G$783,СВЦЭМ!$A$40:$A$783,$A239,СВЦЭМ!$B$39:$B$789,W$225)+'СЕТ СН'!$F$12</f>
        <v>#VALUE!</v>
      </c>
      <c r="X239" s="36" t="e">
        <f ca="1">SUMIFS(СВЦЭМ!$G$40:$G$783,СВЦЭМ!$A$40:$A$783,$A239,СВЦЭМ!$B$39:$B$789,X$225)+'СЕТ СН'!$F$12</f>
        <v>#VALUE!</v>
      </c>
      <c r="Y239" s="36" t="e">
        <f ca="1">SUMIFS(СВЦЭМ!$G$40:$G$783,СВЦЭМ!$A$40:$A$783,$A239,СВЦЭМ!$B$39:$B$789,Y$225)+'СЕТ СН'!$F$12</f>
        <v>#VALUE!</v>
      </c>
    </row>
    <row r="240" spans="1:27" ht="15.75" hidden="1" x14ac:dyDescent="0.2">
      <c r="A240" s="35">
        <f t="shared" si="6"/>
        <v>45641</v>
      </c>
      <c r="B240" s="36" t="e">
        <f ca="1">SUMIFS(СВЦЭМ!$G$40:$G$783,СВЦЭМ!$A$40:$A$783,$A240,СВЦЭМ!$B$39:$B$789,B$225)+'СЕТ СН'!$F$12</f>
        <v>#VALUE!</v>
      </c>
      <c r="C240" s="36" t="e">
        <f ca="1">SUMIFS(СВЦЭМ!$G$40:$G$783,СВЦЭМ!$A$40:$A$783,$A240,СВЦЭМ!$B$39:$B$789,C$225)+'СЕТ СН'!$F$12</f>
        <v>#VALUE!</v>
      </c>
      <c r="D240" s="36" t="e">
        <f ca="1">SUMIFS(СВЦЭМ!$G$40:$G$783,СВЦЭМ!$A$40:$A$783,$A240,СВЦЭМ!$B$39:$B$789,D$225)+'СЕТ СН'!$F$12</f>
        <v>#VALUE!</v>
      </c>
      <c r="E240" s="36" t="e">
        <f ca="1">SUMIFS(СВЦЭМ!$G$40:$G$783,СВЦЭМ!$A$40:$A$783,$A240,СВЦЭМ!$B$39:$B$789,E$225)+'СЕТ СН'!$F$12</f>
        <v>#VALUE!</v>
      </c>
      <c r="F240" s="36" t="e">
        <f ca="1">SUMIFS(СВЦЭМ!$G$40:$G$783,СВЦЭМ!$A$40:$A$783,$A240,СВЦЭМ!$B$39:$B$789,F$225)+'СЕТ СН'!$F$12</f>
        <v>#VALUE!</v>
      </c>
      <c r="G240" s="36" t="e">
        <f ca="1">SUMIFS(СВЦЭМ!$G$40:$G$783,СВЦЭМ!$A$40:$A$783,$A240,СВЦЭМ!$B$39:$B$789,G$225)+'СЕТ СН'!$F$12</f>
        <v>#VALUE!</v>
      </c>
      <c r="H240" s="36" t="e">
        <f ca="1">SUMIFS(СВЦЭМ!$G$40:$G$783,СВЦЭМ!$A$40:$A$783,$A240,СВЦЭМ!$B$39:$B$789,H$225)+'СЕТ СН'!$F$12</f>
        <v>#VALUE!</v>
      </c>
      <c r="I240" s="36" t="e">
        <f ca="1">SUMIFS(СВЦЭМ!$G$40:$G$783,СВЦЭМ!$A$40:$A$783,$A240,СВЦЭМ!$B$39:$B$789,I$225)+'СЕТ СН'!$F$12</f>
        <v>#VALUE!</v>
      </c>
      <c r="J240" s="36" t="e">
        <f ca="1">SUMIFS(СВЦЭМ!$G$40:$G$783,СВЦЭМ!$A$40:$A$783,$A240,СВЦЭМ!$B$39:$B$789,J$225)+'СЕТ СН'!$F$12</f>
        <v>#VALUE!</v>
      </c>
      <c r="K240" s="36" t="e">
        <f ca="1">SUMIFS(СВЦЭМ!$G$40:$G$783,СВЦЭМ!$A$40:$A$783,$A240,СВЦЭМ!$B$39:$B$789,K$225)+'СЕТ СН'!$F$12</f>
        <v>#VALUE!</v>
      </c>
      <c r="L240" s="36" t="e">
        <f ca="1">SUMIFS(СВЦЭМ!$G$40:$G$783,СВЦЭМ!$A$40:$A$783,$A240,СВЦЭМ!$B$39:$B$789,L$225)+'СЕТ СН'!$F$12</f>
        <v>#VALUE!</v>
      </c>
      <c r="M240" s="36" t="e">
        <f ca="1">SUMIFS(СВЦЭМ!$G$40:$G$783,СВЦЭМ!$A$40:$A$783,$A240,СВЦЭМ!$B$39:$B$789,M$225)+'СЕТ СН'!$F$12</f>
        <v>#VALUE!</v>
      </c>
      <c r="N240" s="36" t="e">
        <f ca="1">SUMIFS(СВЦЭМ!$G$40:$G$783,СВЦЭМ!$A$40:$A$783,$A240,СВЦЭМ!$B$39:$B$789,N$225)+'СЕТ СН'!$F$12</f>
        <v>#VALUE!</v>
      </c>
      <c r="O240" s="36" t="e">
        <f ca="1">SUMIFS(СВЦЭМ!$G$40:$G$783,СВЦЭМ!$A$40:$A$783,$A240,СВЦЭМ!$B$39:$B$789,O$225)+'СЕТ СН'!$F$12</f>
        <v>#VALUE!</v>
      </c>
      <c r="P240" s="36" t="e">
        <f ca="1">SUMIFS(СВЦЭМ!$G$40:$G$783,СВЦЭМ!$A$40:$A$783,$A240,СВЦЭМ!$B$39:$B$789,P$225)+'СЕТ СН'!$F$12</f>
        <v>#VALUE!</v>
      </c>
      <c r="Q240" s="36" t="e">
        <f ca="1">SUMIFS(СВЦЭМ!$G$40:$G$783,СВЦЭМ!$A$40:$A$783,$A240,СВЦЭМ!$B$39:$B$789,Q$225)+'СЕТ СН'!$F$12</f>
        <v>#VALUE!</v>
      </c>
      <c r="R240" s="36" t="e">
        <f ca="1">SUMIFS(СВЦЭМ!$G$40:$G$783,СВЦЭМ!$A$40:$A$783,$A240,СВЦЭМ!$B$39:$B$789,R$225)+'СЕТ СН'!$F$12</f>
        <v>#VALUE!</v>
      </c>
      <c r="S240" s="36" t="e">
        <f ca="1">SUMIFS(СВЦЭМ!$G$40:$G$783,СВЦЭМ!$A$40:$A$783,$A240,СВЦЭМ!$B$39:$B$789,S$225)+'СЕТ СН'!$F$12</f>
        <v>#VALUE!</v>
      </c>
      <c r="T240" s="36" t="e">
        <f ca="1">SUMIFS(СВЦЭМ!$G$40:$G$783,СВЦЭМ!$A$40:$A$783,$A240,СВЦЭМ!$B$39:$B$789,T$225)+'СЕТ СН'!$F$12</f>
        <v>#VALUE!</v>
      </c>
      <c r="U240" s="36" t="e">
        <f ca="1">SUMIFS(СВЦЭМ!$G$40:$G$783,СВЦЭМ!$A$40:$A$783,$A240,СВЦЭМ!$B$39:$B$789,U$225)+'СЕТ СН'!$F$12</f>
        <v>#VALUE!</v>
      </c>
      <c r="V240" s="36" t="e">
        <f ca="1">SUMIFS(СВЦЭМ!$G$40:$G$783,СВЦЭМ!$A$40:$A$783,$A240,СВЦЭМ!$B$39:$B$789,V$225)+'СЕТ СН'!$F$12</f>
        <v>#VALUE!</v>
      </c>
      <c r="W240" s="36" t="e">
        <f ca="1">SUMIFS(СВЦЭМ!$G$40:$G$783,СВЦЭМ!$A$40:$A$783,$A240,СВЦЭМ!$B$39:$B$789,W$225)+'СЕТ СН'!$F$12</f>
        <v>#VALUE!</v>
      </c>
      <c r="X240" s="36" t="e">
        <f ca="1">SUMIFS(СВЦЭМ!$G$40:$G$783,СВЦЭМ!$A$40:$A$783,$A240,СВЦЭМ!$B$39:$B$789,X$225)+'СЕТ СН'!$F$12</f>
        <v>#VALUE!</v>
      </c>
      <c r="Y240" s="36" t="e">
        <f ca="1">SUMIFS(СВЦЭМ!$G$40:$G$783,СВЦЭМ!$A$40:$A$783,$A240,СВЦЭМ!$B$39:$B$789,Y$225)+'СЕТ СН'!$F$12</f>
        <v>#VALUE!</v>
      </c>
    </row>
    <row r="241" spans="1:25" ht="15.75" hidden="1" x14ac:dyDescent="0.2">
      <c r="A241" s="35">
        <f t="shared" si="6"/>
        <v>45642</v>
      </c>
      <c r="B241" s="36" t="e">
        <f ca="1">SUMIFS(СВЦЭМ!$G$40:$G$783,СВЦЭМ!$A$40:$A$783,$A241,СВЦЭМ!$B$39:$B$789,B$225)+'СЕТ СН'!$F$12</f>
        <v>#VALUE!</v>
      </c>
      <c r="C241" s="36" t="e">
        <f ca="1">SUMIFS(СВЦЭМ!$G$40:$G$783,СВЦЭМ!$A$40:$A$783,$A241,СВЦЭМ!$B$39:$B$789,C$225)+'СЕТ СН'!$F$12</f>
        <v>#VALUE!</v>
      </c>
      <c r="D241" s="36" t="e">
        <f ca="1">SUMIFS(СВЦЭМ!$G$40:$G$783,СВЦЭМ!$A$40:$A$783,$A241,СВЦЭМ!$B$39:$B$789,D$225)+'СЕТ СН'!$F$12</f>
        <v>#VALUE!</v>
      </c>
      <c r="E241" s="36" t="e">
        <f ca="1">SUMIFS(СВЦЭМ!$G$40:$G$783,СВЦЭМ!$A$40:$A$783,$A241,СВЦЭМ!$B$39:$B$789,E$225)+'СЕТ СН'!$F$12</f>
        <v>#VALUE!</v>
      </c>
      <c r="F241" s="36" t="e">
        <f ca="1">SUMIFS(СВЦЭМ!$G$40:$G$783,СВЦЭМ!$A$40:$A$783,$A241,СВЦЭМ!$B$39:$B$789,F$225)+'СЕТ СН'!$F$12</f>
        <v>#VALUE!</v>
      </c>
      <c r="G241" s="36" t="e">
        <f ca="1">SUMIFS(СВЦЭМ!$G$40:$G$783,СВЦЭМ!$A$40:$A$783,$A241,СВЦЭМ!$B$39:$B$789,G$225)+'СЕТ СН'!$F$12</f>
        <v>#VALUE!</v>
      </c>
      <c r="H241" s="36" t="e">
        <f ca="1">SUMIFS(СВЦЭМ!$G$40:$G$783,СВЦЭМ!$A$40:$A$783,$A241,СВЦЭМ!$B$39:$B$789,H$225)+'СЕТ СН'!$F$12</f>
        <v>#VALUE!</v>
      </c>
      <c r="I241" s="36" t="e">
        <f ca="1">SUMIFS(СВЦЭМ!$G$40:$G$783,СВЦЭМ!$A$40:$A$783,$A241,СВЦЭМ!$B$39:$B$789,I$225)+'СЕТ СН'!$F$12</f>
        <v>#VALUE!</v>
      </c>
      <c r="J241" s="36" t="e">
        <f ca="1">SUMIFS(СВЦЭМ!$G$40:$G$783,СВЦЭМ!$A$40:$A$783,$A241,СВЦЭМ!$B$39:$B$789,J$225)+'СЕТ СН'!$F$12</f>
        <v>#VALUE!</v>
      </c>
      <c r="K241" s="36" t="e">
        <f ca="1">SUMIFS(СВЦЭМ!$G$40:$G$783,СВЦЭМ!$A$40:$A$783,$A241,СВЦЭМ!$B$39:$B$789,K$225)+'СЕТ СН'!$F$12</f>
        <v>#VALUE!</v>
      </c>
      <c r="L241" s="36" t="e">
        <f ca="1">SUMIFS(СВЦЭМ!$G$40:$G$783,СВЦЭМ!$A$40:$A$783,$A241,СВЦЭМ!$B$39:$B$789,L$225)+'СЕТ СН'!$F$12</f>
        <v>#VALUE!</v>
      </c>
      <c r="M241" s="36" t="e">
        <f ca="1">SUMIFS(СВЦЭМ!$G$40:$G$783,СВЦЭМ!$A$40:$A$783,$A241,СВЦЭМ!$B$39:$B$789,M$225)+'СЕТ СН'!$F$12</f>
        <v>#VALUE!</v>
      </c>
      <c r="N241" s="36" t="e">
        <f ca="1">SUMIFS(СВЦЭМ!$G$40:$G$783,СВЦЭМ!$A$40:$A$783,$A241,СВЦЭМ!$B$39:$B$789,N$225)+'СЕТ СН'!$F$12</f>
        <v>#VALUE!</v>
      </c>
      <c r="O241" s="36" t="e">
        <f ca="1">SUMIFS(СВЦЭМ!$G$40:$G$783,СВЦЭМ!$A$40:$A$783,$A241,СВЦЭМ!$B$39:$B$789,O$225)+'СЕТ СН'!$F$12</f>
        <v>#VALUE!</v>
      </c>
      <c r="P241" s="36" t="e">
        <f ca="1">SUMIFS(СВЦЭМ!$G$40:$G$783,СВЦЭМ!$A$40:$A$783,$A241,СВЦЭМ!$B$39:$B$789,P$225)+'СЕТ СН'!$F$12</f>
        <v>#VALUE!</v>
      </c>
      <c r="Q241" s="36" t="e">
        <f ca="1">SUMIFS(СВЦЭМ!$G$40:$G$783,СВЦЭМ!$A$40:$A$783,$A241,СВЦЭМ!$B$39:$B$789,Q$225)+'СЕТ СН'!$F$12</f>
        <v>#VALUE!</v>
      </c>
      <c r="R241" s="36" t="e">
        <f ca="1">SUMIFS(СВЦЭМ!$G$40:$G$783,СВЦЭМ!$A$40:$A$783,$A241,СВЦЭМ!$B$39:$B$789,R$225)+'СЕТ СН'!$F$12</f>
        <v>#VALUE!</v>
      </c>
      <c r="S241" s="36" t="e">
        <f ca="1">SUMIFS(СВЦЭМ!$G$40:$G$783,СВЦЭМ!$A$40:$A$783,$A241,СВЦЭМ!$B$39:$B$789,S$225)+'СЕТ СН'!$F$12</f>
        <v>#VALUE!</v>
      </c>
      <c r="T241" s="36" t="e">
        <f ca="1">SUMIFS(СВЦЭМ!$G$40:$G$783,СВЦЭМ!$A$40:$A$783,$A241,СВЦЭМ!$B$39:$B$789,T$225)+'СЕТ СН'!$F$12</f>
        <v>#VALUE!</v>
      </c>
      <c r="U241" s="36" t="e">
        <f ca="1">SUMIFS(СВЦЭМ!$G$40:$G$783,СВЦЭМ!$A$40:$A$783,$A241,СВЦЭМ!$B$39:$B$789,U$225)+'СЕТ СН'!$F$12</f>
        <v>#VALUE!</v>
      </c>
      <c r="V241" s="36" t="e">
        <f ca="1">SUMIFS(СВЦЭМ!$G$40:$G$783,СВЦЭМ!$A$40:$A$783,$A241,СВЦЭМ!$B$39:$B$789,V$225)+'СЕТ СН'!$F$12</f>
        <v>#VALUE!</v>
      </c>
      <c r="W241" s="36" t="e">
        <f ca="1">SUMIFS(СВЦЭМ!$G$40:$G$783,СВЦЭМ!$A$40:$A$783,$A241,СВЦЭМ!$B$39:$B$789,W$225)+'СЕТ СН'!$F$12</f>
        <v>#VALUE!</v>
      </c>
      <c r="X241" s="36" t="e">
        <f ca="1">SUMIFS(СВЦЭМ!$G$40:$G$783,СВЦЭМ!$A$40:$A$783,$A241,СВЦЭМ!$B$39:$B$789,X$225)+'СЕТ СН'!$F$12</f>
        <v>#VALUE!</v>
      </c>
      <c r="Y241" s="36" t="e">
        <f ca="1">SUMIFS(СВЦЭМ!$G$40:$G$783,СВЦЭМ!$A$40:$A$783,$A241,СВЦЭМ!$B$39:$B$789,Y$225)+'СЕТ СН'!$F$12</f>
        <v>#VALUE!</v>
      </c>
    </row>
    <row r="242" spans="1:25" ht="15.75" hidden="1" x14ac:dyDescent="0.2">
      <c r="A242" s="35">
        <f t="shared" si="6"/>
        <v>45643</v>
      </c>
      <c r="B242" s="36" t="e">
        <f ca="1">SUMIFS(СВЦЭМ!$G$40:$G$783,СВЦЭМ!$A$40:$A$783,$A242,СВЦЭМ!$B$39:$B$789,B$225)+'СЕТ СН'!$F$12</f>
        <v>#VALUE!</v>
      </c>
      <c r="C242" s="36" t="e">
        <f ca="1">SUMIFS(СВЦЭМ!$G$40:$G$783,СВЦЭМ!$A$40:$A$783,$A242,СВЦЭМ!$B$39:$B$789,C$225)+'СЕТ СН'!$F$12</f>
        <v>#VALUE!</v>
      </c>
      <c r="D242" s="36" t="e">
        <f ca="1">SUMIFS(СВЦЭМ!$G$40:$G$783,СВЦЭМ!$A$40:$A$783,$A242,СВЦЭМ!$B$39:$B$789,D$225)+'СЕТ СН'!$F$12</f>
        <v>#VALUE!</v>
      </c>
      <c r="E242" s="36" t="e">
        <f ca="1">SUMIFS(СВЦЭМ!$G$40:$G$783,СВЦЭМ!$A$40:$A$783,$A242,СВЦЭМ!$B$39:$B$789,E$225)+'СЕТ СН'!$F$12</f>
        <v>#VALUE!</v>
      </c>
      <c r="F242" s="36" t="e">
        <f ca="1">SUMIFS(СВЦЭМ!$G$40:$G$783,СВЦЭМ!$A$40:$A$783,$A242,СВЦЭМ!$B$39:$B$789,F$225)+'СЕТ СН'!$F$12</f>
        <v>#VALUE!</v>
      </c>
      <c r="G242" s="36" t="e">
        <f ca="1">SUMIFS(СВЦЭМ!$G$40:$G$783,СВЦЭМ!$A$40:$A$783,$A242,СВЦЭМ!$B$39:$B$789,G$225)+'СЕТ СН'!$F$12</f>
        <v>#VALUE!</v>
      </c>
      <c r="H242" s="36" t="e">
        <f ca="1">SUMIFS(СВЦЭМ!$G$40:$G$783,СВЦЭМ!$A$40:$A$783,$A242,СВЦЭМ!$B$39:$B$789,H$225)+'СЕТ СН'!$F$12</f>
        <v>#VALUE!</v>
      </c>
      <c r="I242" s="36" t="e">
        <f ca="1">SUMIFS(СВЦЭМ!$G$40:$G$783,СВЦЭМ!$A$40:$A$783,$A242,СВЦЭМ!$B$39:$B$789,I$225)+'СЕТ СН'!$F$12</f>
        <v>#VALUE!</v>
      </c>
      <c r="J242" s="36" t="e">
        <f ca="1">SUMIFS(СВЦЭМ!$G$40:$G$783,СВЦЭМ!$A$40:$A$783,$A242,СВЦЭМ!$B$39:$B$789,J$225)+'СЕТ СН'!$F$12</f>
        <v>#VALUE!</v>
      </c>
      <c r="K242" s="36" t="e">
        <f ca="1">SUMIFS(СВЦЭМ!$G$40:$G$783,СВЦЭМ!$A$40:$A$783,$A242,СВЦЭМ!$B$39:$B$789,K$225)+'СЕТ СН'!$F$12</f>
        <v>#VALUE!</v>
      </c>
      <c r="L242" s="36" t="e">
        <f ca="1">SUMIFS(СВЦЭМ!$G$40:$G$783,СВЦЭМ!$A$40:$A$783,$A242,СВЦЭМ!$B$39:$B$789,L$225)+'СЕТ СН'!$F$12</f>
        <v>#VALUE!</v>
      </c>
      <c r="M242" s="36" t="e">
        <f ca="1">SUMIFS(СВЦЭМ!$G$40:$G$783,СВЦЭМ!$A$40:$A$783,$A242,СВЦЭМ!$B$39:$B$789,M$225)+'СЕТ СН'!$F$12</f>
        <v>#VALUE!</v>
      </c>
      <c r="N242" s="36" t="e">
        <f ca="1">SUMIFS(СВЦЭМ!$G$40:$G$783,СВЦЭМ!$A$40:$A$783,$A242,СВЦЭМ!$B$39:$B$789,N$225)+'СЕТ СН'!$F$12</f>
        <v>#VALUE!</v>
      </c>
      <c r="O242" s="36" t="e">
        <f ca="1">SUMIFS(СВЦЭМ!$G$40:$G$783,СВЦЭМ!$A$40:$A$783,$A242,СВЦЭМ!$B$39:$B$789,O$225)+'СЕТ СН'!$F$12</f>
        <v>#VALUE!</v>
      </c>
      <c r="P242" s="36" t="e">
        <f ca="1">SUMIFS(СВЦЭМ!$G$40:$G$783,СВЦЭМ!$A$40:$A$783,$A242,СВЦЭМ!$B$39:$B$789,P$225)+'СЕТ СН'!$F$12</f>
        <v>#VALUE!</v>
      </c>
      <c r="Q242" s="36" t="e">
        <f ca="1">SUMIFS(СВЦЭМ!$G$40:$G$783,СВЦЭМ!$A$40:$A$783,$A242,СВЦЭМ!$B$39:$B$789,Q$225)+'СЕТ СН'!$F$12</f>
        <v>#VALUE!</v>
      </c>
      <c r="R242" s="36" t="e">
        <f ca="1">SUMIFS(СВЦЭМ!$G$40:$G$783,СВЦЭМ!$A$40:$A$783,$A242,СВЦЭМ!$B$39:$B$789,R$225)+'СЕТ СН'!$F$12</f>
        <v>#VALUE!</v>
      </c>
      <c r="S242" s="36" t="e">
        <f ca="1">SUMIFS(СВЦЭМ!$G$40:$G$783,СВЦЭМ!$A$40:$A$783,$A242,СВЦЭМ!$B$39:$B$789,S$225)+'СЕТ СН'!$F$12</f>
        <v>#VALUE!</v>
      </c>
      <c r="T242" s="36" t="e">
        <f ca="1">SUMIFS(СВЦЭМ!$G$40:$G$783,СВЦЭМ!$A$40:$A$783,$A242,СВЦЭМ!$B$39:$B$789,T$225)+'СЕТ СН'!$F$12</f>
        <v>#VALUE!</v>
      </c>
      <c r="U242" s="36" t="e">
        <f ca="1">SUMIFS(СВЦЭМ!$G$40:$G$783,СВЦЭМ!$A$40:$A$783,$A242,СВЦЭМ!$B$39:$B$789,U$225)+'СЕТ СН'!$F$12</f>
        <v>#VALUE!</v>
      </c>
      <c r="V242" s="36" t="e">
        <f ca="1">SUMIFS(СВЦЭМ!$G$40:$G$783,СВЦЭМ!$A$40:$A$783,$A242,СВЦЭМ!$B$39:$B$789,V$225)+'СЕТ СН'!$F$12</f>
        <v>#VALUE!</v>
      </c>
      <c r="W242" s="36" t="e">
        <f ca="1">SUMIFS(СВЦЭМ!$G$40:$G$783,СВЦЭМ!$A$40:$A$783,$A242,СВЦЭМ!$B$39:$B$789,W$225)+'СЕТ СН'!$F$12</f>
        <v>#VALUE!</v>
      </c>
      <c r="X242" s="36" t="e">
        <f ca="1">SUMIFS(СВЦЭМ!$G$40:$G$783,СВЦЭМ!$A$40:$A$783,$A242,СВЦЭМ!$B$39:$B$789,X$225)+'СЕТ СН'!$F$12</f>
        <v>#VALUE!</v>
      </c>
      <c r="Y242" s="36" t="e">
        <f ca="1">SUMIFS(СВЦЭМ!$G$40:$G$783,СВЦЭМ!$A$40:$A$783,$A242,СВЦЭМ!$B$39:$B$789,Y$225)+'СЕТ СН'!$F$12</f>
        <v>#VALUE!</v>
      </c>
    </row>
    <row r="243" spans="1:25" ht="15.75" hidden="1" x14ac:dyDescent="0.2">
      <c r="A243" s="35">
        <f t="shared" si="6"/>
        <v>45644</v>
      </c>
      <c r="B243" s="36" t="e">
        <f ca="1">SUMIFS(СВЦЭМ!$G$40:$G$783,СВЦЭМ!$A$40:$A$783,$A243,СВЦЭМ!$B$39:$B$789,B$225)+'СЕТ СН'!$F$12</f>
        <v>#VALUE!</v>
      </c>
      <c r="C243" s="36" t="e">
        <f ca="1">SUMIFS(СВЦЭМ!$G$40:$G$783,СВЦЭМ!$A$40:$A$783,$A243,СВЦЭМ!$B$39:$B$789,C$225)+'СЕТ СН'!$F$12</f>
        <v>#VALUE!</v>
      </c>
      <c r="D243" s="36" t="e">
        <f ca="1">SUMIFS(СВЦЭМ!$G$40:$G$783,СВЦЭМ!$A$40:$A$783,$A243,СВЦЭМ!$B$39:$B$789,D$225)+'СЕТ СН'!$F$12</f>
        <v>#VALUE!</v>
      </c>
      <c r="E243" s="36" t="e">
        <f ca="1">SUMIFS(СВЦЭМ!$G$40:$G$783,СВЦЭМ!$A$40:$A$783,$A243,СВЦЭМ!$B$39:$B$789,E$225)+'СЕТ СН'!$F$12</f>
        <v>#VALUE!</v>
      </c>
      <c r="F243" s="36" t="e">
        <f ca="1">SUMIFS(СВЦЭМ!$G$40:$G$783,СВЦЭМ!$A$40:$A$783,$A243,СВЦЭМ!$B$39:$B$789,F$225)+'СЕТ СН'!$F$12</f>
        <v>#VALUE!</v>
      </c>
      <c r="G243" s="36" t="e">
        <f ca="1">SUMIFS(СВЦЭМ!$G$40:$G$783,СВЦЭМ!$A$40:$A$783,$A243,СВЦЭМ!$B$39:$B$789,G$225)+'СЕТ СН'!$F$12</f>
        <v>#VALUE!</v>
      </c>
      <c r="H243" s="36" t="e">
        <f ca="1">SUMIFS(СВЦЭМ!$G$40:$G$783,СВЦЭМ!$A$40:$A$783,$A243,СВЦЭМ!$B$39:$B$789,H$225)+'СЕТ СН'!$F$12</f>
        <v>#VALUE!</v>
      </c>
      <c r="I243" s="36" t="e">
        <f ca="1">SUMIFS(СВЦЭМ!$G$40:$G$783,СВЦЭМ!$A$40:$A$783,$A243,СВЦЭМ!$B$39:$B$789,I$225)+'СЕТ СН'!$F$12</f>
        <v>#VALUE!</v>
      </c>
      <c r="J243" s="36" t="e">
        <f ca="1">SUMIFS(СВЦЭМ!$G$40:$G$783,СВЦЭМ!$A$40:$A$783,$A243,СВЦЭМ!$B$39:$B$789,J$225)+'СЕТ СН'!$F$12</f>
        <v>#VALUE!</v>
      </c>
      <c r="K243" s="36" t="e">
        <f ca="1">SUMIFS(СВЦЭМ!$G$40:$G$783,СВЦЭМ!$A$40:$A$783,$A243,СВЦЭМ!$B$39:$B$789,K$225)+'СЕТ СН'!$F$12</f>
        <v>#VALUE!</v>
      </c>
      <c r="L243" s="36" t="e">
        <f ca="1">SUMIFS(СВЦЭМ!$G$40:$G$783,СВЦЭМ!$A$40:$A$783,$A243,СВЦЭМ!$B$39:$B$789,L$225)+'СЕТ СН'!$F$12</f>
        <v>#VALUE!</v>
      </c>
      <c r="M243" s="36" t="e">
        <f ca="1">SUMIFS(СВЦЭМ!$G$40:$G$783,СВЦЭМ!$A$40:$A$783,$A243,СВЦЭМ!$B$39:$B$789,M$225)+'СЕТ СН'!$F$12</f>
        <v>#VALUE!</v>
      </c>
      <c r="N243" s="36" t="e">
        <f ca="1">SUMIFS(СВЦЭМ!$G$40:$G$783,СВЦЭМ!$A$40:$A$783,$A243,СВЦЭМ!$B$39:$B$789,N$225)+'СЕТ СН'!$F$12</f>
        <v>#VALUE!</v>
      </c>
      <c r="O243" s="36" t="e">
        <f ca="1">SUMIFS(СВЦЭМ!$G$40:$G$783,СВЦЭМ!$A$40:$A$783,$A243,СВЦЭМ!$B$39:$B$789,O$225)+'СЕТ СН'!$F$12</f>
        <v>#VALUE!</v>
      </c>
      <c r="P243" s="36" t="e">
        <f ca="1">SUMIFS(СВЦЭМ!$G$40:$G$783,СВЦЭМ!$A$40:$A$783,$A243,СВЦЭМ!$B$39:$B$789,P$225)+'СЕТ СН'!$F$12</f>
        <v>#VALUE!</v>
      </c>
      <c r="Q243" s="36" t="e">
        <f ca="1">SUMIFS(СВЦЭМ!$G$40:$G$783,СВЦЭМ!$A$40:$A$783,$A243,СВЦЭМ!$B$39:$B$789,Q$225)+'СЕТ СН'!$F$12</f>
        <v>#VALUE!</v>
      </c>
      <c r="R243" s="36" t="e">
        <f ca="1">SUMIFS(СВЦЭМ!$G$40:$G$783,СВЦЭМ!$A$40:$A$783,$A243,СВЦЭМ!$B$39:$B$789,R$225)+'СЕТ СН'!$F$12</f>
        <v>#VALUE!</v>
      </c>
      <c r="S243" s="36" t="e">
        <f ca="1">SUMIFS(СВЦЭМ!$G$40:$G$783,СВЦЭМ!$A$40:$A$783,$A243,СВЦЭМ!$B$39:$B$789,S$225)+'СЕТ СН'!$F$12</f>
        <v>#VALUE!</v>
      </c>
      <c r="T243" s="36" t="e">
        <f ca="1">SUMIFS(СВЦЭМ!$G$40:$G$783,СВЦЭМ!$A$40:$A$783,$A243,СВЦЭМ!$B$39:$B$789,T$225)+'СЕТ СН'!$F$12</f>
        <v>#VALUE!</v>
      </c>
      <c r="U243" s="36" t="e">
        <f ca="1">SUMIFS(СВЦЭМ!$G$40:$G$783,СВЦЭМ!$A$40:$A$783,$A243,СВЦЭМ!$B$39:$B$789,U$225)+'СЕТ СН'!$F$12</f>
        <v>#VALUE!</v>
      </c>
      <c r="V243" s="36" t="e">
        <f ca="1">SUMIFS(СВЦЭМ!$G$40:$G$783,СВЦЭМ!$A$40:$A$783,$A243,СВЦЭМ!$B$39:$B$789,V$225)+'СЕТ СН'!$F$12</f>
        <v>#VALUE!</v>
      </c>
      <c r="W243" s="36" t="e">
        <f ca="1">SUMIFS(СВЦЭМ!$G$40:$G$783,СВЦЭМ!$A$40:$A$783,$A243,СВЦЭМ!$B$39:$B$789,W$225)+'СЕТ СН'!$F$12</f>
        <v>#VALUE!</v>
      </c>
      <c r="X243" s="36" t="e">
        <f ca="1">SUMIFS(СВЦЭМ!$G$40:$G$783,СВЦЭМ!$A$40:$A$783,$A243,СВЦЭМ!$B$39:$B$789,X$225)+'СЕТ СН'!$F$12</f>
        <v>#VALUE!</v>
      </c>
      <c r="Y243" s="36" t="e">
        <f ca="1">SUMIFS(СВЦЭМ!$G$40:$G$783,СВЦЭМ!$A$40:$A$783,$A243,СВЦЭМ!$B$39:$B$789,Y$225)+'СЕТ СН'!$F$12</f>
        <v>#VALUE!</v>
      </c>
    </row>
    <row r="244" spans="1:25" ht="15.75" hidden="1" x14ac:dyDescent="0.2">
      <c r="A244" s="35">
        <f t="shared" si="6"/>
        <v>45645</v>
      </c>
      <c r="B244" s="36" t="e">
        <f ca="1">SUMIFS(СВЦЭМ!$G$40:$G$783,СВЦЭМ!$A$40:$A$783,$A244,СВЦЭМ!$B$39:$B$789,B$225)+'СЕТ СН'!$F$12</f>
        <v>#VALUE!</v>
      </c>
      <c r="C244" s="36" t="e">
        <f ca="1">SUMIFS(СВЦЭМ!$G$40:$G$783,СВЦЭМ!$A$40:$A$783,$A244,СВЦЭМ!$B$39:$B$789,C$225)+'СЕТ СН'!$F$12</f>
        <v>#VALUE!</v>
      </c>
      <c r="D244" s="36" t="e">
        <f ca="1">SUMIFS(СВЦЭМ!$G$40:$G$783,СВЦЭМ!$A$40:$A$783,$A244,СВЦЭМ!$B$39:$B$789,D$225)+'СЕТ СН'!$F$12</f>
        <v>#VALUE!</v>
      </c>
      <c r="E244" s="36" t="e">
        <f ca="1">SUMIFS(СВЦЭМ!$G$40:$G$783,СВЦЭМ!$A$40:$A$783,$A244,СВЦЭМ!$B$39:$B$789,E$225)+'СЕТ СН'!$F$12</f>
        <v>#VALUE!</v>
      </c>
      <c r="F244" s="36" t="e">
        <f ca="1">SUMIFS(СВЦЭМ!$G$40:$G$783,СВЦЭМ!$A$40:$A$783,$A244,СВЦЭМ!$B$39:$B$789,F$225)+'СЕТ СН'!$F$12</f>
        <v>#VALUE!</v>
      </c>
      <c r="G244" s="36" t="e">
        <f ca="1">SUMIFS(СВЦЭМ!$G$40:$G$783,СВЦЭМ!$A$40:$A$783,$A244,СВЦЭМ!$B$39:$B$789,G$225)+'СЕТ СН'!$F$12</f>
        <v>#VALUE!</v>
      </c>
      <c r="H244" s="36" t="e">
        <f ca="1">SUMIFS(СВЦЭМ!$G$40:$G$783,СВЦЭМ!$A$40:$A$783,$A244,СВЦЭМ!$B$39:$B$789,H$225)+'СЕТ СН'!$F$12</f>
        <v>#VALUE!</v>
      </c>
      <c r="I244" s="36" t="e">
        <f ca="1">SUMIFS(СВЦЭМ!$G$40:$G$783,СВЦЭМ!$A$40:$A$783,$A244,СВЦЭМ!$B$39:$B$789,I$225)+'СЕТ СН'!$F$12</f>
        <v>#VALUE!</v>
      </c>
      <c r="J244" s="36" t="e">
        <f ca="1">SUMIFS(СВЦЭМ!$G$40:$G$783,СВЦЭМ!$A$40:$A$783,$A244,СВЦЭМ!$B$39:$B$789,J$225)+'СЕТ СН'!$F$12</f>
        <v>#VALUE!</v>
      </c>
      <c r="K244" s="36" t="e">
        <f ca="1">SUMIFS(СВЦЭМ!$G$40:$G$783,СВЦЭМ!$A$40:$A$783,$A244,СВЦЭМ!$B$39:$B$789,K$225)+'СЕТ СН'!$F$12</f>
        <v>#VALUE!</v>
      </c>
      <c r="L244" s="36" t="e">
        <f ca="1">SUMIFS(СВЦЭМ!$G$40:$G$783,СВЦЭМ!$A$40:$A$783,$A244,СВЦЭМ!$B$39:$B$789,L$225)+'СЕТ СН'!$F$12</f>
        <v>#VALUE!</v>
      </c>
      <c r="M244" s="36" t="e">
        <f ca="1">SUMIFS(СВЦЭМ!$G$40:$G$783,СВЦЭМ!$A$40:$A$783,$A244,СВЦЭМ!$B$39:$B$789,M$225)+'СЕТ СН'!$F$12</f>
        <v>#VALUE!</v>
      </c>
      <c r="N244" s="36" t="e">
        <f ca="1">SUMIFS(СВЦЭМ!$G$40:$G$783,СВЦЭМ!$A$40:$A$783,$A244,СВЦЭМ!$B$39:$B$789,N$225)+'СЕТ СН'!$F$12</f>
        <v>#VALUE!</v>
      </c>
      <c r="O244" s="36" t="e">
        <f ca="1">SUMIFS(СВЦЭМ!$G$40:$G$783,СВЦЭМ!$A$40:$A$783,$A244,СВЦЭМ!$B$39:$B$789,O$225)+'СЕТ СН'!$F$12</f>
        <v>#VALUE!</v>
      </c>
      <c r="P244" s="36" t="e">
        <f ca="1">SUMIFS(СВЦЭМ!$G$40:$G$783,СВЦЭМ!$A$40:$A$783,$A244,СВЦЭМ!$B$39:$B$789,P$225)+'СЕТ СН'!$F$12</f>
        <v>#VALUE!</v>
      </c>
      <c r="Q244" s="36" t="e">
        <f ca="1">SUMIFS(СВЦЭМ!$G$40:$G$783,СВЦЭМ!$A$40:$A$783,$A244,СВЦЭМ!$B$39:$B$789,Q$225)+'СЕТ СН'!$F$12</f>
        <v>#VALUE!</v>
      </c>
      <c r="R244" s="36" t="e">
        <f ca="1">SUMIFS(СВЦЭМ!$G$40:$G$783,СВЦЭМ!$A$40:$A$783,$A244,СВЦЭМ!$B$39:$B$789,R$225)+'СЕТ СН'!$F$12</f>
        <v>#VALUE!</v>
      </c>
      <c r="S244" s="36" t="e">
        <f ca="1">SUMIFS(СВЦЭМ!$G$40:$G$783,СВЦЭМ!$A$40:$A$783,$A244,СВЦЭМ!$B$39:$B$789,S$225)+'СЕТ СН'!$F$12</f>
        <v>#VALUE!</v>
      </c>
      <c r="T244" s="36" t="e">
        <f ca="1">SUMIFS(СВЦЭМ!$G$40:$G$783,СВЦЭМ!$A$40:$A$783,$A244,СВЦЭМ!$B$39:$B$789,T$225)+'СЕТ СН'!$F$12</f>
        <v>#VALUE!</v>
      </c>
      <c r="U244" s="36" t="e">
        <f ca="1">SUMIFS(СВЦЭМ!$G$40:$G$783,СВЦЭМ!$A$40:$A$783,$A244,СВЦЭМ!$B$39:$B$789,U$225)+'СЕТ СН'!$F$12</f>
        <v>#VALUE!</v>
      </c>
      <c r="V244" s="36" t="e">
        <f ca="1">SUMIFS(СВЦЭМ!$G$40:$G$783,СВЦЭМ!$A$40:$A$783,$A244,СВЦЭМ!$B$39:$B$789,V$225)+'СЕТ СН'!$F$12</f>
        <v>#VALUE!</v>
      </c>
      <c r="W244" s="36" t="e">
        <f ca="1">SUMIFS(СВЦЭМ!$G$40:$G$783,СВЦЭМ!$A$40:$A$783,$A244,СВЦЭМ!$B$39:$B$789,W$225)+'СЕТ СН'!$F$12</f>
        <v>#VALUE!</v>
      </c>
      <c r="X244" s="36" t="e">
        <f ca="1">SUMIFS(СВЦЭМ!$G$40:$G$783,СВЦЭМ!$A$40:$A$783,$A244,СВЦЭМ!$B$39:$B$789,X$225)+'СЕТ СН'!$F$12</f>
        <v>#VALUE!</v>
      </c>
      <c r="Y244" s="36" t="e">
        <f ca="1">SUMIFS(СВЦЭМ!$G$40:$G$783,СВЦЭМ!$A$40:$A$783,$A244,СВЦЭМ!$B$39:$B$789,Y$225)+'СЕТ СН'!$F$12</f>
        <v>#VALUE!</v>
      </c>
    </row>
    <row r="245" spans="1:25" ht="15.75" hidden="1" x14ac:dyDescent="0.2">
      <c r="A245" s="35">
        <f t="shared" si="6"/>
        <v>45646</v>
      </c>
      <c r="B245" s="36" t="e">
        <f ca="1">SUMIFS(СВЦЭМ!$G$40:$G$783,СВЦЭМ!$A$40:$A$783,$A245,СВЦЭМ!$B$39:$B$789,B$225)+'СЕТ СН'!$F$12</f>
        <v>#VALUE!</v>
      </c>
      <c r="C245" s="36" t="e">
        <f ca="1">SUMIFS(СВЦЭМ!$G$40:$G$783,СВЦЭМ!$A$40:$A$783,$A245,СВЦЭМ!$B$39:$B$789,C$225)+'СЕТ СН'!$F$12</f>
        <v>#VALUE!</v>
      </c>
      <c r="D245" s="36" t="e">
        <f ca="1">SUMIFS(СВЦЭМ!$G$40:$G$783,СВЦЭМ!$A$40:$A$783,$A245,СВЦЭМ!$B$39:$B$789,D$225)+'СЕТ СН'!$F$12</f>
        <v>#VALUE!</v>
      </c>
      <c r="E245" s="36" t="e">
        <f ca="1">SUMIFS(СВЦЭМ!$G$40:$G$783,СВЦЭМ!$A$40:$A$783,$A245,СВЦЭМ!$B$39:$B$789,E$225)+'СЕТ СН'!$F$12</f>
        <v>#VALUE!</v>
      </c>
      <c r="F245" s="36" t="e">
        <f ca="1">SUMIFS(СВЦЭМ!$G$40:$G$783,СВЦЭМ!$A$40:$A$783,$A245,СВЦЭМ!$B$39:$B$789,F$225)+'СЕТ СН'!$F$12</f>
        <v>#VALUE!</v>
      </c>
      <c r="G245" s="36" t="e">
        <f ca="1">SUMIFS(СВЦЭМ!$G$40:$G$783,СВЦЭМ!$A$40:$A$783,$A245,СВЦЭМ!$B$39:$B$789,G$225)+'СЕТ СН'!$F$12</f>
        <v>#VALUE!</v>
      </c>
      <c r="H245" s="36" t="e">
        <f ca="1">SUMIFS(СВЦЭМ!$G$40:$G$783,СВЦЭМ!$A$40:$A$783,$A245,СВЦЭМ!$B$39:$B$789,H$225)+'СЕТ СН'!$F$12</f>
        <v>#VALUE!</v>
      </c>
      <c r="I245" s="36" t="e">
        <f ca="1">SUMIFS(СВЦЭМ!$G$40:$G$783,СВЦЭМ!$A$40:$A$783,$A245,СВЦЭМ!$B$39:$B$789,I$225)+'СЕТ СН'!$F$12</f>
        <v>#VALUE!</v>
      </c>
      <c r="J245" s="36" t="e">
        <f ca="1">SUMIFS(СВЦЭМ!$G$40:$G$783,СВЦЭМ!$A$40:$A$783,$A245,СВЦЭМ!$B$39:$B$789,J$225)+'СЕТ СН'!$F$12</f>
        <v>#VALUE!</v>
      </c>
      <c r="K245" s="36" t="e">
        <f ca="1">SUMIFS(СВЦЭМ!$G$40:$G$783,СВЦЭМ!$A$40:$A$783,$A245,СВЦЭМ!$B$39:$B$789,K$225)+'СЕТ СН'!$F$12</f>
        <v>#VALUE!</v>
      </c>
      <c r="L245" s="36" t="e">
        <f ca="1">SUMIFS(СВЦЭМ!$G$40:$G$783,СВЦЭМ!$A$40:$A$783,$A245,СВЦЭМ!$B$39:$B$789,L$225)+'СЕТ СН'!$F$12</f>
        <v>#VALUE!</v>
      </c>
      <c r="M245" s="36" t="e">
        <f ca="1">SUMIFS(СВЦЭМ!$G$40:$G$783,СВЦЭМ!$A$40:$A$783,$A245,СВЦЭМ!$B$39:$B$789,M$225)+'СЕТ СН'!$F$12</f>
        <v>#VALUE!</v>
      </c>
      <c r="N245" s="36" t="e">
        <f ca="1">SUMIFS(СВЦЭМ!$G$40:$G$783,СВЦЭМ!$A$40:$A$783,$A245,СВЦЭМ!$B$39:$B$789,N$225)+'СЕТ СН'!$F$12</f>
        <v>#VALUE!</v>
      </c>
      <c r="O245" s="36" t="e">
        <f ca="1">SUMIFS(СВЦЭМ!$G$40:$G$783,СВЦЭМ!$A$40:$A$783,$A245,СВЦЭМ!$B$39:$B$789,O$225)+'СЕТ СН'!$F$12</f>
        <v>#VALUE!</v>
      </c>
      <c r="P245" s="36" t="e">
        <f ca="1">SUMIFS(СВЦЭМ!$G$40:$G$783,СВЦЭМ!$A$40:$A$783,$A245,СВЦЭМ!$B$39:$B$789,P$225)+'СЕТ СН'!$F$12</f>
        <v>#VALUE!</v>
      </c>
      <c r="Q245" s="36" t="e">
        <f ca="1">SUMIFS(СВЦЭМ!$G$40:$G$783,СВЦЭМ!$A$40:$A$783,$A245,СВЦЭМ!$B$39:$B$789,Q$225)+'СЕТ СН'!$F$12</f>
        <v>#VALUE!</v>
      </c>
      <c r="R245" s="36" t="e">
        <f ca="1">SUMIFS(СВЦЭМ!$G$40:$G$783,СВЦЭМ!$A$40:$A$783,$A245,СВЦЭМ!$B$39:$B$789,R$225)+'СЕТ СН'!$F$12</f>
        <v>#VALUE!</v>
      </c>
      <c r="S245" s="36" t="e">
        <f ca="1">SUMIFS(СВЦЭМ!$G$40:$G$783,СВЦЭМ!$A$40:$A$783,$A245,СВЦЭМ!$B$39:$B$789,S$225)+'СЕТ СН'!$F$12</f>
        <v>#VALUE!</v>
      </c>
      <c r="T245" s="36" t="e">
        <f ca="1">SUMIFS(СВЦЭМ!$G$40:$G$783,СВЦЭМ!$A$40:$A$783,$A245,СВЦЭМ!$B$39:$B$789,T$225)+'СЕТ СН'!$F$12</f>
        <v>#VALUE!</v>
      </c>
      <c r="U245" s="36" t="e">
        <f ca="1">SUMIFS(СВЦЭМ!$G$40:$G$783,СВЦЭМ!$A$40:$A$783,$A245,СВЦЭМ!$B$39:$B$789,U$225)+'СЕТ СН'!$F$12</f>
        <v>#VALUE!</v>
      </c>
      <c r="V245" s="36" t="e">
        <f ca="1">SUMIFS(СВЦЭМ!$G$40:$G$783,СВЦЭМ!$A$40:$A$783,$A245,СВЦЭМ!$B$39:$B$789,V$225)+'СЕТ СН'!$F$12</f>
        <v>#VALUE!</v>
      </c>
      <c r="W245" s="36" t="e">
        <f ca="1">SUMIFS(СВЦЭМ!$G$40:$G$783,СВЦЭМ!$A$40:$A$783,$A245,СВЦЭМ!$B$39:$B$789,W$225)+'СЕТ СН'!$F$12</f>
        <v>#VALUE!</v>
      </c>
      <c r="X245" s="36" t="e">
        <f ca="1">SUMIFS(СВЦЭМ!$G$40:$G$783,СВЦЭМ!$A$40:$A$783,$A245,СВЦЭМ!$B$39:$B$789,X$225)+'СЕТ СН'!$F$12</f>
        <v>#VALUE!</v>
      </c>
      <c r="Y245" s="36" t="e">
        <f ca="1">SUMIFS(СВЦЭМ!$G$40:$G$783,СВЦЭМ!$A$40:$A$783,$A245,СВЦЭМ!$B$39:$B$789,Y$225)+'СЕТ СН'!$F$12</f>
        <v>#VALUE!</v>
      </c>
    </row>
    <row r="246" spans="1:25" ht="15.75" hidden="1" x14ac:dyDescent="0.2">
      <c r="A246" s="35">
        <f t="shared" si="6"/>
        <v>45647</v>
      </c>
      <c r="B246" s="36" t="e">
        <f ca="1">SUMIFS(СВЦЭМ!$G$40:$G$783,СВЦЭМ!$A$40:$A$783,$A246,СВЦЭМ!$B$39:$B$789,B$225)+'СЕТ СН'!$F$12</f>
        <v>#VALUE!</v>
      </c>
      <c r="C246" s="36" t="e">
        <f ca="1">SUMIFS(СВЦЭМ!$G$40:$G$783,СВЦЭМ!$A$40:$A$783,$A246,СВЦЭМ!$B$39:$B$789,C$225)+'СЕТ СН'!$F$12</f>
        <v>#VALUE!</v>
      </c>
      <c r="D246" s="36" t="e">
        <f ca="1">SUMIFS(СВЦЭМ!$G$40:$G$783,СВЦЭМ!$A$40:$A$783,$A246,СВЦЭМ!$B$39:$B$789,D$225)+'СЕТ СН'!$F$12</f>
        <v>#VALUE!</v>
      </c>
      <c r="E246" s="36" t="e">
        <f ca="1">SUMIFS(СВЦЭМ!$G$40:$G$783,СВЦЭМ!$A$40:$A$783,$A246,СВЦЭМ!$B$39:$B$789,E$225)+'СЕТ СН'!$F$12</f>
        <v>#VALUE!</v>
      </c>
      <c r="F246" s="36" t="e">
        <f ca="1">SUMIFS(СВЦЭМ!$G$40:$G$783,СВЦЭМ!$A$40:$A$783,$A246,СВЦЭМ!$B$39:$B$789,F$225)+'СЕТ СН'!$F$12</f>
        <v>#VALUE!</v>
      </c>
      <c r="G246" s="36" t="e">
        <f ca="1">SUMIFS(СВЦЭМ!$G$40:$G$783,СВЦЭМ!$A$40:$A$783,$A246,СВЦЭМ!$B$39:$B$789,G$225)+'СЕТ СН'!$F$12</f>
        <v>#VALUE!</v>
      </c>
      <c r="H246" s="36" t="e">
        <f ca="1">SUMIFS(СВЦЭМ!$G$40:$G$783,СВЦЭМ!$A$40:$A$783,$A246,СВЦЭМ!$B$39:$B$789,H$225)+'СЕТ СН'!$F$12</f>
        <v>#VALUE!</v>
      </c>
      <c r="I246" s="36" t="e">
        <f ca="1">SUMIFS(СВЦЭМ!$G$40:$G$783,СВЦЭМ!$A$40:$A$783,$A246,СВЦЭМ!$B$39:$B$789,I$225)+'СЕТ СН'!$F$12</f>
        <v>#VALUE!</v>
      </c>
      <c r="J246" s="36" t="e">
        <f ca="1">SUMIFS(СВЦЭМ!$G$40:$G$783,СВЦЭМ!$A$40:$A$783,$A246,СВЦЭМ!$B$39:$B$789,J$225)+'СЕТ СН'!$F$12</f>
        <v>#VALUE!</v>
      </c>
      <c r="K246" s="36" t="e">
        <f ca="1">SUMIFS(СВЦЭМ!$G$40:$G$783,СВЦЭМ!$A$40:$A$783,$A246,СВЦЭМ!$B$39:$B$789,K$225)+'СЕТ СН'!$F$12</f>
        <v>#VALUE!</v>
      </c>
      <c r="L246" s="36" t="e">
        <f ca="1">SUMIFS(СВЦЭМ!$G$40:$G$783,СВЦЭМ!$A$40:$A$783,$A246,СВЦЭМ!$B$39:$B$789,L$225)+'СЕТ СН'!$F$12</f>
        <v>#VALUE!</v>
      </c>
      <c r="M246" s="36" t="e">
        <f ca="1">SUMIFS(СВЦЭМ!$G$40:$G$783,СВЦЭМ!$A$40:$A$783,$A246,СВЦЭМ!$B$39:$B$789,M$225)+'СЕТ СН'!$F$12</f>
        <v>#VALUE!</v>
      </c>
      <c r="N246" s="36" t="e">
        <f ca="1">SUMIFS(СВЦЭМ!$G$40:$G$783,СВЦЭМ!$A$40:$A$783,$A246,СВЦЭМ!$B$39:$B$789,N$225)+'СЕТ СН'!$F$12</f>
        <v>#VALUE!</v>
      </c>
      <c r="O246" s="36" t="e">
        <f ca="1">SUMIFS(СВЦЭМ!$G$40:$G$783,СВЦЭМ!$A$40:$A$783,$A246,СВЦЭМ!$B$39:$B$789,O$225)+'СЕТ СН'!$F$12</f>
        <v>#VALUE!</v>
      </c>
      <c r="P246" s="36" t="e">
        <f ca="1">SUMIFS(СВЦЭМ!$G$40:$G$783,СВЦЭМ!$A$40:$A$783,$A246,СВЦЭМ!$B$39:$B$789,P$225)+'СЕТ СН'!$F$12</f>
        <v>#VALUE!</v>
      </c>
      <c r="Q246" s="36" t="e">
        <f ca="1">SUMIFS(СВЦЭМ!$G$40:$G$783,СВЦЭМ!$A$40:$A$783,$A246,СВЦЭМ!$B$39:$B$789,Q$225)+'СЕТ СН'!$F$12</f>
        <v>#VALUE!</v>
      </c>
      <c r="R246" s="36" t="e">
        <f ca="1">SUMIFS(СВЦЭМ!$G$40:$G$783,СВЦЭМ!$A$40:$A$783,$A246,СВЦЭМ!$B$39:$B$789,R$225)+'СЕТ СН'!$F$12</f>
        <v>#VALUE!</v>
      </c>
      <c r="S246" s="36" t="e">
        <f ca="1">SUMIFS(СВЦЭМ!$G$40:$G$783,СВЦЭМ!$A$40:$A$783,$A246,СВЦЭМ!$B$39:$B$789,S$225)+'СЕТ СН'!$F$12</f>
        <v>#VALUE!</v>
      </c>
      <c r="T246" s="36" t="e">
        <f ca="1">SUMIFS(СВЦЭМ!$G$40:$G$783,СВЦЭМ!$A$40:$A$783,$A246,СВЦЭМ!$B$39:$B$789,T$225)+'СЕТ СН'!$F$12</f>
        <v>#VALUE!</v>
      </c>
      <c r="U246" s="36" t="e">
        <f ca="1">SUMIFS(СВЦЭМ!$G$40:$G$783,СВЦЭМ!$A$40:$A$783,$A246,СВЦЭМ!$B$39:$B$789,U$225)+'СЕТ СН'!$F$12</f>
        <v>#VALUE!</v>
      </c>
      <c r="V246" s="36" t="e">
        <f ca="1">SUMIFS(СВЦЭМ!$G$40:$G$783,СВЦЭМ!$A$40:$A$783,$A246,СВЦЭМ!$B$39:$B$789,V$225)+'СЕТ СН'!$F$12</f>
        <v>#VALUE!</v>
      </c>
      <c r="W246" s="36" t="e">
        <f ca="1">SUMIFS(СВЦЭМ!$G$40:$G$783,СВЦЭМ!$A$40:$A$783,$A246,СВЦЭМ!$B$39:$B$789,W$225)+'СЕТ СН'!$F$12</f>
        <v>#VALUE!</v>
      </c>
      <c r="X246" s="36" t="e">
        <f ca="1">SUMIFS(СВЦЭМ!$G$40:$G$783,СВЦЭМ!$A$40:$A$783,$A246,СВЦЭМ!$B$39:$B$789,X$225)+'СЕТ СН'!$F$12</f>
        <v>#VALUE!</v>
      </c>
      <c r="Y246" s="36" t="e">
        <f ca="1">SUMIFS(СВЦЭМ!$G$40:$G$783,СВЦЭМ!$A$40:$A$783,$A246,СВЦЭМ!$B$39:$B$789,Y$225)+'СЕТ СН'!$F$12</f>
        <v>#VALUE!</v>
      </c>
    </row>
    <row r="247" spans="1:25" ht="15.75" hidden="1" x14ac:dyDescent="0.2">
      <c r="A247" s="35">
        <f t="shared" si="6"/>
        <v>45648</v>
      </c>
      <c r="B247" s="36" t="e">
        <f ca="1">SUMIFS(СВЦЭМ!$G$40:$G$783,СВЦЭМ!$A$40:$A$783,$A247,СВЦЭМ!$B$39:$B$789,B$225)+'СЕТ СН'!$F$12</f>
        <v>#VALUE!</v>
      </c>
      <c r="C247" s="36" t="e">
        <f ca="1">SUMIFS(СВЦЭМ!$G$40:$G$783,СВЦЭМ!$A$40:$A$783,$A247,СВЦЭМ!$B$39:$B$789,C$225)+'СЕТ СН'!$F$12</f>
        <v>#VALUE!</v>
      </c>
      <c r="D247" s="36" t="e">
        <f ca="1">SUMIFS(СВЦЭМ!$G$40:$G$783,СВЦЭМ!$A$40:$A$783,$A247,СВЦЭМ!$B$39:$B$789,D$225)+'СЕТ СН'!$F$12</f>
        <v>#VALUE!</v>
      </c>
      <c r="E247" s="36" t="e">
        <f ca="1">SUMIFS(СВЦЭМ!$G$40:$G$783,СВЦЭМ!$A$40:$A$783,$A247,СВЦЭМ!$B$39:$B$789,E$225)+'СЕТ СН'!$F$12</f>
        <v>#VALUE!</v>
      </c>
      <c r="F247" s="36" t="e">
        <f ca="1">SUMIFS(СВЦЭМ!$G$40:$G$783,СВЦЭМ!$A$40:$A$783,$A247,СВЦЭМ!$B$39:$B$789,F$225)+'СЕТ СН'!$F$12</f>
        <v>#VALUE!</v>
      </c>
      <c r="G247" s="36" t="e">
        <f ca="1">SUMIFS(СВЦЭМ!$G$40:$G$783,СВЦЭМ!$A$40:$A$783,$A247,СВЦЭМ!$B$39:$B$789,G$225)+'СЕТ СН'!$F$12</f>
        <v>#VALUE!</v>
      </c>
      <c r="H247" s="36" t="e">
        <f ca="1">SUMIFS(СВЦЭМ!$G$40:$G$783,СВЦЭМ!$A$40:$A$783,$A247,СВЦЭМ!$B$39:$B$789,H$225)+'СЕТ СН'!$F$12</f>
        <v>#VALUE!</v>
      </c>
      <c r="I247" s="36" t="e">
        <f ca="1">SUMIFS(СВЦЭМ!$G$40:$G$783,СВЦЭМ!$A$40:$A$783,$A247,СВЦЭМ!$B$39:$B$789,I$225)+'СЕТ СН'!$F$12</f>
        <v>#VALUE!</v>
      </c>
      <c r="J247" s="36" t="e">
        <f ca="1">SUMIFS(СВЦЭМ!$G$40:$G$783,СВЦЭМ!$A$40:$A$783,$A247,СВЦЭМ!$B$39:$B$789,J$225)+'СЕТ СН'!$F$12</f>
        <v>#VALUE!</v>
      </c>
      <c r="K247" s="36" t="e">
        <f ca="1">SUMIFS(СВЦЭМ!$G$40:$G$783,СВЦЭМ!$A$40:$A$783,$A247,СВЦЭМ!$B$39:$B$789,K$225)+'СЕТ СН'!$F$12</f>
        <v>#VALUE!</v>
      </c>
      <c r="L247" s="36" t="e">
        <f ca="1">SUMIFS(СВЦЭМ!$G$40:$G$783,СВЦЭМ!$A$40:$A$783,$A247,СВЦЭМ!$B$39:$B$789,L$225)+'СЕТ СН'!$F$12</f>
        <v>#VALUE!</v>
      </c>
      <c r="M247" s="36" t="e">
        <f ca="1">SUMIFS(СВЦЭМ!$G$40:$G$783,СВЦЭМ!$A$40:$A$783,$A247,СВЦЭМ!$B$39:$B$789,M$225)+'СЕТ СН'!$F$12</f>
        <v>#VALUE!</v>
      </c>
      <c r="N247" s="36" t="e">
        <f ca="1">SUMIFS(СВЦЭМ!$G$40:$G$783,СВЦЭМ!$A$40:$A$783,$A247,СВЦЭМ!$B$39:$B$789,N$225)+'СЕТ СН'!$F$12</f>
        <v>#VALUE!</v>
      </c>
      <c r="O247" s="36" t="e">
        <f ca="1">SUMIFS(СВЦЭМ!$G$40:$G$783,СВЦЭМ!$A$40:$A$783,$A247,СВЦЭМ!$B$39:$B$789,O$225)+'СЕТ СН'!$F$12</f>
        <v>#VALUE!</v>
      </c>
      <c r="P247" s="36" t="e">
        <f ca="1">SUMIFS(СВЦЭМ!$G$40:$G$783,СВЦЭМ!$A$40:$A$783,$A247,СВЦЭМ!$B$39:$B$789,P$225)+'СЕТ СН'!$F$12</f>
        <v>#VALUE!</v>
      </c>
      <c r="Q247" s="36" t="e">
        <f ca="1">SUMIFS(СВЦЭМ!$G$40:$G$783,СВЦЭМ!$A$40:$A$783,$A247,СВЦЭМ!$B$39:$B$789,Q$225)+'СЕТ СН'!$F$12</f>
        <v>#VALUE!</v>
      </c>
      <c r="R247" s="36" t="e">
        <f ca="1">SUMIFS(СВЦЭМ!$G$40:$G$783,СВЦЭМ!$A$40:$A$783,$A247,СВЦЭМ!$B$39:$B$789,R$225)+'СЕТ СН'!$F$12</f>
        <v>#VALUE!</v>
      </c>
      <c r="S247" s="36" t="e">
        <f ca="1">SUMIFS(СВЦЭМ!$G$40:$G$783,СВЦЭМ!$A$40:$A$783,$A247,СВЦЭМ!$B$39:$B$789,S$225)+'СЕТ СН'!$F$12</f>
        <v>#VALUE!</v>
      </c>
      <c r="T247" s="36" t="e">
        <f ca="1">SUMIFS(СВЦЭМ!$G$40:$G$783,СВЦЭМ!$A$40:$A$783,$A247,СВЦЭМ!$B$39:$B$789,T$225)+'СЕТ СН'!$F$12</f>
        <v>#VALUE!</v>
      </c>
      <c r="U247" s="36" t="e">
        <f ca="1">SUMIFS(СВЦЭМ!$G$40:$G$783,СВЦЭМ!$A$40:$A$783,$A247,СВЦЭМ!$B$39:$B$789,U$225)+'СЕТ СН'!$F$12</f>
        <v>#VALUE!</v>
      </c>
      <c r="V247" s="36" t="e">
        <f ca="1">SUMIFS(СВЦЭМ!$G$40:$G$783,СВЦЭМ!$A$40:$A$783,$A247,СВЦЭМ!$B$39:$B$789,V$225)+'СЕТ СН'!$F$12</f>
        <v>#VALUE!</v>
      </c>
      <c r="W247" s="36" t="e">
        <f ca="1">SUMIFS(СВЦЭМ!$G$40:$G$783,СВЦЭМ!$A$40:$A$783,$A247,СВЦЭМ!$B$39:$B$789,W$225)+'СЕТ СН'!$F$12</f>
        <v>#VALUE!</v>
      </c>
      <c r="X247" s="36" t="e">
        <f ca="1">SUMIFS(СВЦЭМ!$G$40:$G$783,СВЦЭМ!$A$40:$A$783,$A247,СВЦЭМ!$B$39:$B$789,X$225)+'СЕТ СН'!$F$12</f>
        <v>#VALUE!</v>
      </c>
      <c r="Y247" s="36" t="e">
        <f ca="1">SUMIFS(СВЦЭМ!$G$40:$G$783,СВЦЭМ!$A$40:$A$783,$A247,СВЦЭМ!$B$39:$B$789,Y$225)+'СЕТ СН'!$F$12</f>
        <v>#VALUE!</v>
      </c>
    </row>
    <row r="248" spans="1:25" ht="15.75" hidden="1" x14ac:dyDescent="0.2">
      <c r="A248" s="35">
        <f t="shared" si="6"/>
        <v>45649</v>
      </c>
      <c r="B248" s="36" t="e">
        <f ca="1">SUMIFS(СВЦЭМ!$G$40:$G$783,СВЦЭМ!$A$40:$A$783,$A248,СВЦЭМ!$B$39:$B$789,B$225)+'СЕТ СН'!$F$12</f>
        <v>#VALUE!</v>
      </c>
      <c r="C248" s="36" t="e">
        <f ca="1">SUMIFS(СВЦЭМ!$G$40:$G$783,СВЦЭМ!$A$40:$A$783,$A248,СВЦЭМ!$B$39:$B$789,C$225)+'СЕТ СН'!$F$12</f>
        <v>#VALUE!</v>
      </c>
      <c r="D248" s="36" t="e">
        <f ca="1">SUMIFS(СВЦЭМ!$G$40:$G$783,СВЦЭМ!$A$40:$A$783,$A248,СВЦЭМ!$B$39:$B$789,D$225)+'СЕТ СН'!$F$12</f>
        <v>#VALUE!</v>
      </c>
      <c r="E248" s="36" t="e">
        <f ca="1">SUMIFS(СВЦЭМ!$G$40:$G$783,СВЦЭМ!$A$40:$A$783,$A248,СВЦЭМ!$B$39:$B$789,E$225)+'СЕТ СН'!$F$12</f>
        <v>#VALUE!</v>
      </c>
      <c r="F248" s="36" t="e">
        <f ca="1">SUMIFS(СВЦЭМ!$G$40:$G$783,СВЦЭМ!$A$40:$A$783,$A248,СВЦЭМ!$B$39:$B$789,F$225)+'СЕТ СН'!$F$12</f>
        <v>#VALUE!</v>
      </c>
      <c r="G248" s="36" t="e">
        <f ca="1">SUMIFS(СВЦЭМ!$G$40:$G$783,СВЦЭМ!$A$40:$A$783,$A248,СВЦЭМ!$B$39:$B$789,G$225)+'СЕТ СН'!$F$12</f>
        <v>#VALUE!</v>
      </c>
      <c r="H248" s="36" t="e">
        <f ca="1">SUMIFS(СВЦЭМ!$G$40:$G$783,СВЦЭМ!$A$40:$A$783,$A248,СВЦЭМ!$B$39:$B$789,H$225)+'СЕТ СН'!$F$12</f>
        <v>#VALUE!</v>
      </c>
      <c r="I248" s="36" t="e">
        <f ca="1">SUMIFS(СВЦЭМ!$G$40:$G$783,СВЦЭМ!$A$40:$A$783,$A248,СВЦЭМ!$B$39:$B$789,I$225)+'СЕТ СН'!$F$12</f>
        <v>#VALUE!</v>
      </c>
      <c r="J248" s="36" t="e">
        <f ca="1">SUMIFS(СВЦЭМ!$G$40:$G$783,СВЦЭМ!$A$40:$A$783,$A248,СВЦЭМ!$B$39:$B$789,J$225)+'СЕТ СН'!$F$12</f>
        <v>#VALUE!</v>
      </c>
      <c r="K248" s="36" t="e">
        <f ca="1">SUMIFS(СВЦЭМ!$G$40:$G$783,СВЦЭМ!$A$40:$A$783,$A248,СВЦЭМ!$B$39:$B$789,K$225)+'СЕТ СН'!$F$12</f>
        <v>#VALUE!</v>
      </c>
      <c r="L248" s="36" t="e">
        <f ca="1">SUMIFS(СВЦЭМ!$G$40:$G$783,СВЦЭМ!$A$40:$A$783,$A248,СВЦЭМ!$B$39:$B$789,L$225)+'СЕТ СН'!$F$12</f>
        <v>#VALUE!</v>
      </c>
      <c r="M248" s="36" t="e">
        <f ca="1">SUMIFS(СВЦЭМ!$G$40:$G$783,СВЦЭМ!$A$40:$A$783,$A248,СВЦЭМ!$B$39:$B$789,M$225)+'СЕТ СН'!$F$12</f>
        <v>#VALUE!</v>
      </c>
      <c r="N248" s="36" t="e">
        <f ca="1">SUMIFS(СВЦЭМ!$G$40:$G$783,СВЦЭМ!$A$40:$A$783,$A248,СВЦЭМ!$B$39:$B$789,N$225)+'СЕТ СН'!$F$12</f>
        <v>#VALUE!</v>
      </c>
      <c r="O248" s="36" t="e">
        <f ca="1">SUMIFS(СВЦЭМ!$G$40:$G$783,СВЦЭМ!$A$40:$A$783,$A248,СВЦЭМ!$B$39:$B$789,O$225)+'СЕТ СН'!$F$12</f>
        <v>#VALUE!</v>
      </c>
      <c r="P248" s="36" t="e">
        <f ca="1">SUMIFS(СВЦЭМ!$G$40:$G$783,СВЦЭМ!$A$40:$A$783,$A248,СВЦЭМ!$B$39:$B$789,P$225)+'СЕТ СН'!$F$12</f>
        <v>#VALUE!</v>
      </c>
      <c r="Q248" s="36" t="e">
        <f ca="1">SUMIFS(СВЦЭМ!$G$40:$G$783,СВЦЭМ!$A$40:$A$783,$A248,СВЦЭМ!$B$39:$B$789,Q$225)+'СЕТ СН'!$F$12</f>
        <v>#VALUE!</v>
      </c>
      <c r="R248" s="36" t="e">
        <f ca="1">SUMIFS(СВЦЭМ!$G$40:$G$783,СВЦЭМ!$A$40:$A$783,$A248,СВЦЭМ!$B$39:$B$789,R$225)+'СЕТ СН'!$F$12</f>
        <v>#VALUE!</v>
      </c>
      <c r="S248" s="36" t="e">
        <f ca="1">SUMIFS(СВЦЭМ!$G$40:$G$783,СВЦЭМ!$A$40:$A$783,$A248,СВЦЭМ!$B$39:$B$789,S$225)+'СЕТ СН'!$F$12</f>
        <v>#VALUE!</v>
      </c>
      <c r="T248" s="36" t="e">
        <f ca="1">SUMIFS(СВЦЭМ!$G$40:$G$783,СВЦЭМ!$A$40:$A$783,$A248,СВЦЭМ!$B$39:$B$789,T$225)+'СЕТ СН'!$F$12</f>
        <v>#VALUE!</v>
      </c>
      <c r="U248" s="36" t="e">
        <f ca="1">SUMIFS(СВЦЭМ!$G$40:$G$783,СВЦЭМ!$A$40:$A$783,$A248,СВЦЭМ!$B$39:$B$789,U$225)+'СЕТ СН'!$F$12</f>
        <v>#VALUE!</v>
      </c>
      <c r="V248" s="36" t="e">
        <f ca="1">SUMIFS(СВЦЭМ!$G$40:$G$783,СВЦЭМ!$A$40:$A$783,$A248,СВЦЭМ!$B$39:$B$789,V$225)+'СЕТ СН'!$F$12</f>
        <v>#VALUE!</v>
      </c>
      <c r="W248" s="36" t="e">
        <f ca="1">SUMIFS(СВЦЭМ!$G$40:$G$783,СВЦЭМ!$A$40:$A$783,$A248,СВЦЭМ!$B$39:$B$789,W$225)+'СЕТ СН'!$F$12</f>
        <v>#VALUE!</v>
      </c>
      <c r="X248" s="36" t="e">
        <f ca="1">SUMIFS(СВЦЭМ!$G$40:$G$783,СВЦЭМ!$A$40:$A$783,$A248,СВЦЭМ!$B$39:$B$789,X$225)+'СЕТ СН'!$F$12</f>
        <v>#VALUE!</v>
      </c>
      <c r="Y248" s="36" t="e">
        <f ca="1">SUMIFS(СВЦЭМ!$G$40:$G$783,СВЦЭМ!$A$40:$A$783,$A248,СВЦЭМ!$B$39:$B$789,Y$225)+'СЕТ СН'!$F$12</f>
        <v>#VALUE!</v>
      </c>
    </row>
    <row r="249" spans="1:25" ht="15.75" hidden="1" x14ac:dyDescent="0.2">
      <c r="A249" s="35">
        <f t="shared" si="6"/>
        <v>45650</v>
      </c>
      <c r="B249" s="36" t="e">
        <f ca="1">SUMIFS(СВЦЭМ!$G$40:$G$783,СВЦЭМ!$A$40:$A$783,$A249,СВЦЭМ!$B$39:$B$789,B$225)+'СЕТ СН'!$F$12</f>
        <v>#VALUE!</v>
      </c>
      <c r="C249" s="36" t="e">
        <f ca="1">SUMIFS(СВЦЭМ!$G$40:$G$783,СВЦЭМ!$A$40:$A$783,$A249,СВЦЭМ!$B$39:$B$789,C$225)+'СЕТ СН'!$F$12</f>
        <v>#VALUE!</v>
      </c>
      <c r="D249" s="36" t="e">
        <f ca="1">SUMIFS(СВЦЭМ!$G$40:$G$783,СВЦЭМ!$A$40:$A$783,$A249,СВЦЭМ!$B$39:$B$789,D$225)+'СЕТ СН'!$F$12</f>
        <v>#VALUE!</v>
      </c>
      <c r="E249" s="36" t="e">
        <f ca="1">SUMIFS(СВЦЭМ!$G$40:$G$783,СВЦЭМ!$A$40:$A$783,$A249,СВЦЭМ!$B$39:$B$789,E$225)+'СЕТ СН'!$F$12</f>
        <v>#VALUE!</v>
      </c>
      <c r="F249" s="36" t="e">
        <f ca="1">SUMIFS(СВЦЭМ!$G$40:$G$783,СВЦЭМ!$A$40:$A$783,$A249,СВЦЭМ!$B$39:$B$789,F$225)+'СЕТ СН'!$F$12</f>
        <v>#VALUE!</v>
      </c>
      <c r="G249" s="36" t="e">
        <f ca="1">SUMIFS(СВЦЭМ!$G$40:$G$783,СВЦЭМ!$A$40:$A$783,$A249,СВЦЭМ!$B$39:$B$789,G$225)+'СЕТ СН'!$F$12</f>
        <v>#VALUE!</v>
      </c>
      <c r="H249" s="36" t="e">
        <f ca="1">SUMIFS(СВЦЭМ!$G$40:$G$783,СВЦЭМ!$A$40:$A$783,$A249,СВЦЭМ!$B$39:$B$789,H$225)+'СЕТ СН'!$F$12</f>
        <v>#VALUE!</v>
      </c>
      <c r="I249" s="36" t="e">
        <f ca="1">SUMIFS(СВЦЭМ!$G$40:$G$783,СВЦЭМ!$A$40:$A$783,$A249,СВЦЭМ!$B$39:$B$789,I$225)+'СЕТ СН'!$F$12</f>
        <v>#VALUE!</v>
      </c>
      <c r="J249" s="36" t="e">
        <f ca="1">SUMIFS(СВЦЭМ!$G$40:$G$783,СВЦЭМ!$A$40:$A$783,$A249,СВЦЭМ!$B$39:$B$789,J$225)+'СЕТ СН'!$F$12</f>
        <v>#VALUE!</v>
      </c>
      <c r="K249" s="36" t="e">
        <f ca="1">SUMIFS(СВЦЭМ!$G$40:$G$783,СВЦЭМ!$A$40:$A$783,$A249,СВЦЭМ!$B$39:$B$789,K$225)+'СЕТ СН'!$F$12</f>
        <v>#VALUE!</v>
      </c>
      <c r="L249" s="36" t="e">
        <f ca="1">SUMIFS(СВЦЭМ!$G$40:$G$783,СВЦЭМ!$A$40:$A$783,$A249,СВЦЭМ!$B$39:$B$789,L$225)+'СЕТ СН'!$F$12</f>
        <v>#VALUE!</v>
      </c>
      <c r="M249" s="36" t="e">
        <f ca="1">SUMIFS(СВЦЭМ!$G$40:$G$783,СВЦЭМ!$A$40:$A$783,$A249,СВЦЭМ!$B$39:$B$789,M$225)+'СЕТ СН'!$F$12</f>
        <v>#VALUE!</v>
      </c>
      <c r="N249" s="36" t="e">
        <f ca="1">SUMIFS(СВЦЭМ!$G$40:$G$783,СВЦЭМ!$A$40:$A$783,$A249,СВЦЭМ!$B$39:$B$789,N$225)+'СЕТ СН'!$F$12</f>
        <v>#VALUE!</v>
      </c>
      <c r="O249" s="36" t="e">
        <f ca="1">SUMIFS(СВЦЭМ!$G$40:$G$783,СВЦЭМ!$A$40:$A$783,$A249,СВЦЭМ!$B$39:$B$789,O$225)+'СЕТ СН'!$F$12</f>
        <v>#VALUE!</v>
      </c>
      <c r="P249" s="36" t="e">
        <f ca="1">SUMIFS(СВЦЭМ!$G$40:$G$783,СВЦЭМ!$A$40:$A$783,$A249,СВЦЭМ!$B$39:$B$789,P$225)+'СЕТ СН'!$F$12</f>
        <v>#VALUE!</v>
      </c>
      <c r="Q249" s="36" t="e">
        <f ca="1">SUMIFS(СВЦЭМ!$G$40:$G$783,СВЦЭМ!$A$40:$A$783,$A249,СВЦЭМ!$B$39:$B$789,Q$225)+'СЕТ СН'!$F$12</f>
        <v>#VALUE!</v>
      </c>
      <c r="R249" s="36" t="e">
        <f ca="1">SUMIFS(СВЦЭМ!$G$40:$G$783,СВЦЭМ!$A$40:$A$783,$A249,СВЦЭМ!$B$39:$B$789,R$225)+'СЕТ СН'!$F$12</f>
        <v>#VALUE!</v>
      </c>
      <c r="S249" s="36" t="e">
        <f ca="1">SUMIFS(СВЦЭМ!$G$40:$G$783,СВЦЭМ!$A$40:$A$783,$A249,СВЦЭМ!$B$39:$B$789,S$225)+'СЕТ СН'!$F$12</f>
        <v>#VALUE!</v>
      </c>
      <c r="T249" s="36" t="e">
        <f ca="1">SUMIFS(СВЦЭМ!$G$40:$G$783,СВЦЭМ!$A$40:$A$783,$A249,СВЦЭМ!$B$39:$B$789,T$225)+'СЕТ СН'!$F$12</f>
        <v>#VALUE!</v>
      </c>
      <c r="U249" s="36" t="e">
        <f ca="1">SUMIFS(СВЦЭМ!$G$40:$G$783,СВЦЭМ!$A$40:$A$783,$A249,СВЦЭМ!$B$39:$B$789,U$225)+'СЕТ СН'!$F$12</f>
        <v>#VALUE!</v>
      </c>
      <c r="V249" s="36" t="e">
        <f ca="1">SUMIFS(СВЦЭМ!$G$40:$G$783,СВЦЭМ!$A$40:$A$783,$A249,СВЦЭМ!$B$39:$B$789,V$225)+'СЕТ СН'!$F$12</f>
        <v>#VALUE!</v>
      </c>
      <c r="W249" s="36" t="e">
        <f ca="1">SUMIFS(СВЦЭМ!$G$40:$G$783,СВЦЭМ!$A$40:$A$783,$A249,СВЦЭМ!$B$39:$B$789,W$225)+'СЕТ СН'!$F$12</f>
        <v>#VALUE!</v>
      </c>
      <c r="X249" s="36" t="e">
        <f ca="1">SUMIFS(СВЦЭМ!$G$40:$G$783,СВЦЭМ!$A$40:$A$783,$A249,СВЦЭМ!$B$39:$B$789,X$225)+'СЕТ СН'!$F$12</f>
        <v>#VALUE!</v>
      </c>
      <c r="Y249" s="36" t="e">
        <f ca="1">SUMIFS(СВЦЭМ!$G$40:$G$783,СВЦЭМ!$A$40:$A$783,$A249,СВЦЭМ!$B$39:$B$789,Y$225)+'СЕТ СН'!$F$12</f>
        <v>#VALUE!</v>
      </c>
    </row>
    <row r="250" spans="1:25" ht="15.75" hidden="1" x14ac:dyDescent="0.2">
      <c r="A250" s="35">
        <f t="shared" si="6"/>
        <v>45651</v>
      </c>
      <c r="B250" s="36" t="e">
        <f ca="1">SUMIFS(СВЦЭМ!$G$40:$G$783,СВЦЭМ!$A$40:$A$783,$A250,СВЦЭМ!$B$39:$B$789,B$225)+'СЕТ СН'!$F$12</f>
        <v>#VALUE!</v>
      </c>
      <c r="C250" s="36" t="e">
        <f ca="1">SUMIFS(СВЦЭМ!$G$40:$G$783,СВЦЭМ!$A$40:$A$783,$A250,СВЦЭМ!$B$39:$B$789,C$225)+'СЕТ СН'!$F$12</f>
        <v>#VALUE!</v>
      </c>
      <c r="D250" s="36" t="e">
        <f ca="1">SUMIFS(СВЦЭМ!$G$40:$G$783,СВЦЭМ!$A$40:$A$783,$A250,СВЦЭМ!$B$39:$B$789,D$225)+'СЕТ СН'!$F$12</f>
        <v>#VALUE!</v>
      </c>
      <c r="E250" s="36" t="e">
        <f ca="1">SUMIFS(СВЦЭМ!$G$40:$G$783,СВЦЭМ!$A$40:$A$783,$A250,СВЦЭМ!$B$39:$B$789,E$225)+'СЕТ СН'!$F$12</f>
        <v>#VALUE!</v>
      </c>
      <c r="F250" s="36" t="e">
        <f ca="1">SUMIFS(СВЦЭМ!$G$40:$G$783,СВЦЭМ!$A$40:$A$783,$A250,СВЦЭМ!$B$39:$B$789,F$225)+'СЕТ СН'!$F$12</f>
        <v>#VALUE!</v>
      </c>
      <c r="G250" s="36" t="e">
        <f ca="1">SUMIFS(СВЦЭМ!$G$40:$G$783,СВЦЭМ!$A$40:$A$783,$A250,СВЦЭМ!$B$39:$B$789,G$225)+'СЕТ СН'!$F$12</f>
        <v>#VALUE!</v>
      </c>
      <c r="H250" s="36" t="e">
        <f ca="1">SUMIFS(СВЦЭМ!$G$40:$G$783,СВЦЭМ!$A$40:$A$783,$A250,СВЦЭМ!$B$39:$B$789,H$225)+'СЕТ СН'!$F$12</f>
        <v>#VALUE!</v>
      </c>
      <c r="I250" s="36" t="e">
        <f ca="1">SUMIFS(СВЦЭМ!$G$40:$G$783,СВЦЭМ!$A$40:$A$783,$A250,СВЦЭМ!$B$39:$B$789,I$225)+'СЕТ СН'!$F$12</f>
        <v>#VALUE!</v>
      </c>
      <c r="J250" s="36" t="e">
        <f ca="1">SUMIFS(СВЦЭМ!$G$40:$G$783,СВЦЭМ!$A$40:$A$783,$A250,СВЦЭМ!$B$39:$B$789,J$225)+'СЕТ СН'!$F$12</f>
        <v>#VALUE!</v>
      </c>
      <c r="K250" s="36" t="e">
        <f ca="1">SUMIFS(СВЦЭМ!$G$40:$G$783,СВЦЭМ!$A$40:$A$783,$A250,СВЦЭМ!$B$39:$B$789,K$225)+'СЕТ СН'!$F$12</f>
        <v>#VALUE!</v>
      </c>
      <c r="L250" s="36" t="e">
        <f ca="1">SUMIFS(СВЦЭМ!$G$40:$G$783,СВЦЭМ!$A$40:$A$783,$A250,СВЦЭМ!$B$39:$B$789,L$225)+'СЕТ СН'!$F$12</f>
        <v>#VALUE!</v>
      </c>
      <c r="M250" s="36" t="e">
        <f ca="1">SUMIFS(СВЦЭМ!$G$40:$G$783,СВЦЭМ!$A$40:$A$783,$A250,СВЦЭМ!$B$39:$B$789,M$225)+'СЕТ СН'!$F$12</f>
        <v>#VALUE!</v>
      </c>
      <c r="N250" s="36" t="e">
        <f ca="1">SUMIFS(СВЦЭМ!$G$40:$G$783,СВЦЭМ!$A$40:$A$783,$A250,СВЦЭМ!$B$39:$B$789,N$225)+'СЕТ СН'!$F$12</f>
        <v>#VALUE!</v>
      </c>
      <c r="O250" s="36" t="e">
        <f ca="1">SUMIFS(СВЦЭМ!$G$40:$G$783,СВЦЭМ!$A$40:$A$783,$A250,СВЦЭМ!$B$39:$B$789,O$225)+'СЕТ СН'!$F$12</f>
        <v>#VALUE!</v>
      </c>
      <c r="P250" s="36" t="e">
        <f ca="1">SUMIFS(СВЦЭМ!$G$40:$G$783,СВЦЭМ!$A$40:$A$783,$A250,СВЦЭМ!$B$39:$B$789,P$225)+'СЕТ СН'!$F$12</f>
        <v>#VALUE!</v>
      </c>
      <c r="Q250" s="36" t="e">
        <f ca="1">SUMIFS(СВЦЭМ!$G$40:$G$783,СВЦЭМ!$A$40:$A$783,$A250,СВЦЭМ!$B$39:$B$789,Q$225)+'СЕТ СН'!$F$12</f>
        <v>#VALUE!</v>
      </c>
      <c r="R250" s="36" t="e">
        <f ca="1">SUMIFS(СВЦЭМ!$G$40:$G$783,СВЦЭМ!$A$40:$A$783,$A250,СВЦЭМ!$B$39:$B$789,R$225)+'СЕТ СН'!$F$12</f>
        <v>#VALUE!</v>
      </c>
      <c r="S250" s="36" t="e">
        <f ca="1">SUMIFS(СВЦЭМ!$G$40:$G$783,СВЦЭМ!$A$40:$A$783,$A250,СВЦЭМ!$B$39:$B$789,S$225)+'СЕТ СН'!$F$12</f>
        <v>#VALUE!</v>
      </c>
      <c r="T250" s="36" t="e">
        <f ca="1">SUMIFS(СВЦЭМ!$G$40:$G$783,СВЦЭМ!$A$40:$A$783,$A250,СВЦЭМ!$B$39:$B$789,T$225)+'СЕТ СН'!$F$12</f>
        <v>#VALUE!</v>
      </c>
      <c r="U250" s="36" t="e">
        <f ca="1">SUMIFS(СВЦЭМ!$G$40:$G$783,СВЦЭМ!$A$40:$A$783,$A250,СВЦЭМ!$B$39:$B$789,U$225)+'СЕТ СН'!$F$12</f>
        <v>#VALUE!</v>
      </c>
      <c r="V250" s="36" t="e">
        <f ca="1">SUMIFS(СВЦЭМ!$G$40:$G$783,СВЦЭМ!$A$40:$A$783,$A250,СВЦЭМ!$B$39:$B$789,V$225)+'СЕТ СН'!$F$12</f>
        <v>#VALUE!</v>
      </c>
      <c r="W250" s="36" t="e">
        <f ca="1">SUMIFS(СВЦЭМ!$G$40:$G$783,СВЦЭМ!$A$40:$A$783,$A250,СВЦЭМ!$B$39:$B$789,W$225)+'СЕТ СН'!$F$12</f>
        <v>#VALUE!</v>
      </c>
      <c r="X250" s="36" t="e">
        <f ca="1">SUMIFS(СВЦЭМ!$G$40:$G$783,СВЦЭМ!$A$40:$A$783,$A250,СВЦЭМ!$B$39:$B$789,X$225)+'СЕТ СН'!$F$12</f>
        <v>#VALUE!</v>
      </c>
      <c r="Y250" s="36" t="e">
        <f ca="1">SUMIFS(СВЦЭМ!$G$40:$G$783,СВЦЭМ!$A$40:$A$783,$A250,СВЦЭМ!$B$39:$B$789,Y$225)+'СЕТ СН'!$F$12</f>
        <v>#VALUE!</v>
      </c>
    </row>
    <row r="251" spans="1:25" ht="15.75" hidden="1" x14ac:dyDescent="0.2">
      <c r="A251" s="35">
        <f t="shared" si="6"/>
        <v>45652</v>
      </c>
      <c r="B251" s="36" t="e">
        <f ca="1">SUMIFS(СВЦЭМ!$G$40:$G$783,СВЦЭМ!$A$40:$A$783,$A251,СВЦЭМ!$B$39:$B$789,B$225)+'СЕТ СН'!$F$12</f>
        <v>#VALUE!</v>
      </c>
      <c r="C251" s="36" t="e">
        <f ca="1">SUMIFS(СВЦЭМ!$G$40:$G$783,СВЦЭМ!$A$40:$A$783,$A251,СВЦЭМ!$B$39:$B$789,C$225)+'СЕТ СН'!$F$12</f>
        <v>#VALUE!</v>
      </c>
      <c r="D251" s="36" t="e">
        <f ca="1">SUMIFS(СВЦЭМ!$G$40:$G$783,СВЦЭМ!$A$40:$A$783,$A251,СВЦЭМ!$B$39:$B$789,D$225)+'СЕТ СН'!$F$12</f>
        <v>#VALUE!</v>
      </c>
      <c r="E251" s="36" t="e">
        <f ca="1">SUMIFS(СВЦЭМ!$G$40:$G$783,СВЦЭМ!$A$40:$A$783,$A251,СВЦЭМ!$B$39:$B$789,E$225)+'СЕТ СН'!$F$12</f>
        <v>#VALUE!</v>
      </c>
      <c r="F251" s="36" t="e">
        <f ca="1">SUMIFS(СВЦЭМ!$G$40:$G$783,СВЦЭМ!$A$40:$A$783,$A251,СВЦЭМ!$B$39:$B$789,F$225)+'СЕТ СН'!$F$12</f>
        <v>#VALUE!</v>
      </c>
      <c r="G251" s="36" t="e">
        <f ca="1">SUMIFS(СВЦЭМ!$G$40:$G$783,СВЦЭМ!$A$40:$A$783,$A251,СВЦЭМ!$B$39:$B$789,G$225)+'СЕТ СН'!$F$12</f>
        <v>#VALUE!</v>
      </c>
      <c r="H251" s="36" t="e">
        <f ca="1">SUMIFS(СВЦЭМ!$G$40:$G$783,СВЦЭМ!$A$40:$A$783,$A251,СВЦЭМ!$B$39:$B$789,H$225)+'СЕТ СН'!$F$12</f>
        <v>#VALUE!</v>
      </c>
      <c r="I251" s="36" t="e">
        <f ca="1">SUMIFS(СВЦЭМ!$G$40:$G$783,СВЦЭМ!$A$40:$A$783,$A251,СВЦЭМ!$B$39:$B$789,I$225)+'СЕТ СН'!$F$12</f>
        <v>#VALUE!</v>
      </c>
      <c r="J251" s="36" t="e">
        <f ca="1">SUMIFS(СВЦЭМ!$G$40:$G$783,СВЦЭМ!$A$40:$A$783,$A251,СВЦЭМ!$B$39:$B$789,J$225)+'СЕТ СН'!$F$12</f>
        <v>#VALUE!</v>
      </c>
      <c r="K251" s="36" t="e">
        <f ca="1">SUMIFS(СВЦЭМ!$G$40:$G$783,СВЦЭМ!$A$40:$A$783,$A251,СВЦЭМ!$B$39:$B$789,K$225)+'СЕТ СН'!$F$12</f>
        <v>#VALUE!</v>
      </c>
      <c r="L251" s="36" t="e">
        <f ca="1">SUMIFS(СВЦЭМ!$G$40:$G$783,СВЦЭМ!$A$40:$A$783,$A251,СВЦЭМ!$B$39:$B$789,L$225)+'СЕТ СН'!$F$12</f>
        <v>#VALUE!</v>
      </c>
      <c r="M251" s="36" t="e">
        <f ca="1">SUMIFS(СВЦЭМ!$G$40:$G$783,СВЦЭМ!$A$40:$A$783,$A251,СВЦЭМ!$B$39:$B$789,M$225)+'СЕТ СН'!$F$12</f>
        <v>#VALUE!</v>
      </c>
      <c r="N251" s="36" t="e">
        <f ca="1">SUMIFS(СВЦЭМ!$G$40:$G$783,СВЦЭМ!$A$40:$A$783,$A251,СВЦЭМ!$B$39:$B$789,N$225)+'СЕТ СН'!$F$12</f>
        <v>#VALUE!</v>
      </c>
      <c r="O251" s="36" t="e">
        <f ca="1">SUMIFS(СВЦЭМ!$G$40:$G$783,СВЦЭМ!$A$40:$A$783,$A251,СВЦЭМ!$B$39:$B$789,O$225)+'СЕТ СН'!$F$12</f>
        <v>#VALUE!</v>
      </c>
      <c r="P251" s="36" t="e">
        <f ca="1">SUMIFS(СВЦЭМ!$G$40:$G$783,СВЦЭМ!$A$40:$A$783,$A251,СВЦЭМ!$B$39:$B$789,P$225)+'СЕТ СН'!$F$12</f>
        <v>#VALUE!</v>
      </c>
      <c r="Q251" s="36" t="e">
        <f ca="1">SUMIFS(СВЦЭМ!$G$40:$G$783,СВЦЭМ!$A$40:$A$783,$A251,СВЦЭМ!$B$39:$B$789,Q$225)+'СЕТ СН'!$F$12</f>
        <v>#VALUE!</v>
      </c>
      <c r="R251" s="36" t="e">
        <f ca="1">SUMIFS(СВЦЭМ!$G$40:$G$783,СВЦЭМ!$A$40:$A$783,$A251,СВЦЭМ!$B$39:$B$789,R$225)+'СЕТ СН'!$F$12</f>
        <v>#VALUE!</v>
      </c>
      <c r="S251" s="36" t="e">
        <f ca="1">SUMIFS(СВЦЭМ!$G$40:$G$783,СВЦЭМ!$A$40:$A$783,$A251,СВЦЭМ!$B$39:$B$789,S$225)+'СЕТ СН'!$F$12</f>
        <v>#VALUE!</v>
      </c>
      <c r="T251" s="36" t="e">
        <f ca="1">SUMIFS(СВЦЭМ!$G$40:$G$783,СВЦЭМ!$A$40:$A$783,$A251,СВЦЭМ!$B$39:$B$789,T$225)+'СЕТ СН'!$F$12</f>
        <v>#VALUE!</v>
      </c>
      <c r="U251" s="36" t="e">
        <f ca="1">SUMIFS(СВЦЭМ!$G$40:$G$783,СВЦЭМ!$A$40:$A$783,$A251,СВЦЭМ!$B$39:$B$789,U$225)+'СЕТ СН'!$F$12</f>
        <v>#VALUE!</v>
      </c>
      <c r="V251" s="36" t="e">
        <f ca="1">SUMIFS(СВЦЭМ!$G$40:$G$783,СВЦЭМ!$A$40:$A$783,$A251,СВЦЭМ!$B$39:$B$789,V$225)+'СЕТ СН'!$F$12</f>
        <v>#VALUE!</v>
      </c>
      <c r="W251" s="36" t="e">
        <f ca="1">SUMIFS(СВЦЭМ!$G$40:$G$783,СВЦЭМ!$A$40:$A$783,$A251,СВЦЭМ!$B$39:$B$789,W$225)+'СЕТ СН'!$F$12</f>
        <v>#VALUE!</v>
      </c>
      <c r="X251" s="36" t="e">
        <f ca="1">SUMIFS(СВЦЭМ!$G$40:$G$783,СВЦЭМ!$A$40:$A$783,$A251,СВЦЭМ!$B$39:$B$789,X$225)+'СЕТ СН'!$F$12</f>
        <v>#VALUE!</v>
      </c>
      <c r="Y251" s="36" t="e">
        <f ca="1">SUMIFS(СВЦЭМ!$G$40:$G$783,СВЦЭМ!$A$40:$A$783,$A251,СВЦЭМ!$B$39:$B$789,Y$225)+'СЕТ СН'!$F$12</f>
        <v>#VALUE!</v>
      </c>
    </row>
    <row r="252" spans="1:25" ht="15.75" hidden="1" x14ac:dyDescent="0.2">
      <c r="A252" s="35">
        <f t="shared" si="6"/>
        <v>45653</v>
      </c>
      <c r="B252" s="36" t="e">
        <f ca="1">SUMIFS(СВЦЭМ!$G$40:$G$783,СВЦЭМ!$A$40:$A$783,$A252,СВЦЭМ!$B$39:$B$789,B$225)+'СЕТ СН'!$F$12</f>
        <v>#VALUE!</v>
      </c>
      <c r="C252" s="36" t="e">
        <f ca="1">SUMIFS(СВЦЭМ!$G$40:$G$783,СВЦЭМ!$A$40:$A$783,$A252,СВЦЭМ!$B$39:$B$789,C$225)+'СЕТ СН'!$F$12</f>
        <v>#VALUE!</v>
      </c>
      <c r="D252" s="36" t="e">
        <f ca="1">SUMIFS(СВЦЭМ!$G$40:$G$783,СВЦЭМ!$A$40:$A$783,$A252,СВЦЭМ!$B$39:$B$789,D$225)+'СЕТ СН'!$F$12</f>
        <v>#VALUE!</v>
      </c>
      <c r="E252" s="36" t="e">
        <f ca="1">SUMIFS(СВЦЭМ!$G$40:$G$783,СВЦЭМ!$A$40:$A$783,$A252,СВЦЭМ!$B$39:$B$789,E$225)+'СЕТ СН'!$F$12</f>
        <v>#VALUE!</v>
      </c>
      <c r="F252" s="36" t="e">
        <f ca="1">SUMIFS(СВЦЭМ!$G$40:$G$783,СВЦЭМ!$A$40:$A$783,$A252,СВЦЭМ!$B$39:$B$789,F$225)+'СЕТ СН'!$F$12</f>
        <v>#VALUE!</v>
      </c>
      <c r="G252" s="36" t="e">
        <f ca="1">SUMIFS(СВЦЭМ!$G$40:$G$783,СВЦЭМ!$A$40:$A$783,$A252,СВЦЭМ!$B$39:$B$789,G$225)+'СЕТ СН'!$F$12</f>
        <v>#VALUE!</v>
      </c>
      <c r="H252" s="36" t="e">
        <f ca="1">SUMIFS(СВЦЭМ!$G$40:$G$783,СВЦЭМ!$A$40:$A$783,$A252,СВЦЭМ!$B$39:$B$789,H$225)+'СЕТ СН'!$F$12</f>
        <v>#VALUE!</v>
      </c>
      <c r="I252" s="36" t="e">
        <f ca="1">SUMIFS(СВЦЭМ!$G$40:$G$783,СВЦЭМ!$A$40:$A$783,$A252,СВЦЭМ!$B$39:$B$789,I$225)+'СЕТ СН'!$F$12</f>
        <v>#VALUE!</v>
      </c>
      <c r="J252" s="36" t="e">
        <f ca="1">SUMIFS(СВЦЭМ!$G$40:$G$783,СВЦЭМ!$A$40:$A$783,$A252,СВЦЭМ!$B$39:$B$789,J$225)+'СЕТ СН'!$F$12</f>
        <v>#VALUE!</v>
      </c>
      <c r="K252" s="36" t="e">
        <f ca="1">SUMIFS(СВЦЭМ!$G$40:$G$783,СВЦЭМ!$A$40:$A$783,$A252,СВЦЭМ!$B$39:$B$789,K$225)+'СЕТ СН'!$F$12</f>
        <v>#VALUE!</v>
      </c>
      <c r="L252" s="36" t="e">
        <f ca="1">SUMIFS(СВЦЭМ!$G$40:$G$783,СВЦЭМ!$A$40:$A$783,$A252,СВЦЭМ!$B$39:$B$789,L$225)+'СЕТ СН'!$F$12</f>
        <v>#VALUE!</v>
      </c>
      <c r="M252" s="36" t="e">
        <f ca="1">SUMIFS(СВЦЭМ!$G$40:$G$783,СВЦЭМ!$A$40:$A$783,$A252,СВЦЭМ!$B$39:$B$789,M$225)+'СЕТ СН'!$F$12</f>
        <v>#VALUE!</v>
      </c>
      <c r="N252" s="36" t="e">
        <f ca="1">SUMIFS(СВЦЭМ!$G$40:$G$783,СВЦЭМ!$A$40:$A$783,$A252,СВЦЭМ!$B$39:$B$789,N$225)+'СЕТ СН'!$F$12</f>
        <v>#VALUE!</v>
      </c>
      <c r="O252" s="36" t="e">
        <f ca="1">SUMIFS(СВЦЭМ!$G$40:$G$783,СВЦЭМ!$A$40:$A$783,$A252,СВЦЭМ!$B$39:$B$789,O$225)+'СЕТ СН'!$F$12</f>
        <v>#VALUE!</v>
      </c>
      <c r="P252" s="36" t="e">
        <f ca="1">SUMIFS(СВЦЭМ!$G$40:$G$783,СВЦЭМ!$A$40:$A$783,$A252,СВЦЭМ!$B$39:$B$789,P$225)+'СЕТ СН'!$F$12</f>
        <v>#VALUE!</v>
      </c>
      <c r="Q252" s="36" t="e">
        <f ca="1">SUMIFS(СВЦЭМ!$G$40:$G$783,СВЦЭМ!$A$40:$A$783,$A252,СВЦЭМ!$B$39:$B$789,Q$225)+'СЕТ СН'!$F$12</f>
        <v>#VALUE!</v>
      </c>
      <c r="R252" s="36" t="e">
        <f ca="1">SUMIFS(СВЦЭМ!$G$40:$G$783,СВЦЭМ!$A$40:$A$783,$A252,СВЦЭМ!$B$39:$B$789,R$225)+'СЕТ СН'!$F$12</f>
        <v>#VALUE!</v>
      </c>
      <c r="S252" s="36" t="e">
        <f ca="1">SUMIFS(СВЦЭМ!$G$40:$G$783,СВЦЭМ!$A$40:$A$783,$A252,СВЦЭМ!$B$39:$B$789,S$225)+'СЕТ СН'!$F$12</f>
        <v>#VALUE!</v>
      </c>
      <c r="T252" s="36" t="e">
        <f ca="1">SUMIFS(СВЦЭМ!$G$40:$G$783,СВЦЭМ!$A$40:$A$783,$A252,СВЦЭМ!$B$39:$B$789,T$225)+'СЕТ СН'!$F$12</f>
        <v>#VALUE!</v>
      </c>
      <c r="U252" s="36" t="e">
        <f ca="1">SUMIFS(СВЦЭМ!$G$40:$G$783,СВЦЭМ!$A$40:$A$783,$A252,СВЦЭМ!$B$39:$B$789,U$225)+'СЕТ СН'!$F$12</f>
        <v>#VALUE!</v>
      </c>
      <c r="V252" s="36" t="e">
        <f ca="1">SUMIFS(СВЦЭМ!$G$40:$G$783,СВЦЭМ!$A$40:$A$783,$A252,СВЦЭМ!$B$39:$B$789,V$225)+'СЕТ СН'!$F$12</f>
        <v>#VALUE!</v>
      </c>
      <c r="W252" s="36" t="e">
        <f ca="1">SUMIFS(СВЦЭМ!$G$40:$G$783,СВЦЭМ!$A$40:$A$783,$A252,СВЦЭМ!$B$39:$B$789,W$225)+'СЕТ СН'!$F$12</f>
        <v>#VALUE!</v>
      </c>
      <c r="X252" s="36" t="e">
        <f ca="1">SUMIFS(СВЦЭМ!$G$40:$G$783,СВЦЭМ!$A$40:$A$783,$A252,СВЦЭМ!$B$39:$B$789,X$225)+'СЕТ СН'!$F$12</f>
        <v>#VALUE!</v>
      </c>
      <c r="Y252" s="36" t="e">
        <f ca="1">SUMIFS(СВЦЭМ!$G$40:$G$783,СВЦЭМ!$A$40:$A$783,$A252,СВЦЭМ!$B$39:$B$789,Y$225)+'СЕТ СН'!$F$12</f>
        <v>#VALUE!</v>
      </c>
    </row>
    <row r="253" spans="1:25" ht="15.75" hidden="1" x14ac:dyDescent="0.2">
      <c r="A253" s="35">
        <f t="shared" si="6"/>
        <v>45654</v>
      </c>
      <c r="B253" s="36" t="e">
        <f ca="1">SUMIFS(СВЦЭМ!$G$40:$G$783,СВЦЭМ!$A$40:$A$783,$A253,СВЦЭМ!$B$39:$B$789,B$225)+'СЕТ СН'!$F$12</f>
        <v>#VALUE!</v>
      </c>
      <c r="C253" s="36" t="e">
        <f ca="1">SUMIFS(СВЦЭМ!$G$40:$G$783,СВЦЭМ!$A$40:$A$783,$A253,СВЦЭМ!$B$39:$B$789,C$225)+'СЕТ СН'!$F$12</f>
        <v>#VALUE!</v>
      </c>
      <c r="D253" s="36" t="e">
        <f ca="1">SUMIFS(СВЦЭМ!$G$40:$G$783,СВЦЭМ!$A$40:$A$783,$A253,СВЦЭМ!$B$39:$B$789,D$225)+'СЕТ СН'!$F$12</f>
        <v>#VALUE!</v>
      </c>
      <c r="E253" s="36" t="e">
        <f ca="1">SUMIFS(СВЦЭМ!$G$40:$G$783,СВЦЭМ!$A$40:$A$783,$A253,СВЦЭМ!$B$39:$B$789,E$225)+'СЕТ СН'!$F$12</f>
        <v>#VALUE!</v>
      </c>
      <c r="F253" s="36" t="e">
        <f ca="1">SUMIFS(СВЦЭМ!$G$40:$G$783,СВЦЭМ!$A$40:$A$783,$A253,СВЦЭМ!$B$39:$B$789,F$225)+'СЕТ СН'!$F$12</f>
        <v>#VALUE!</v>
      </c>
      <c r="G253" s="36" t="e">
        <f ca="1">SUMIFS(СВЦЭМ!$G$40:$G$783,СВЦЭМ!$A$40:$A$783,$A253,СВЦЭМ!$B$39:$B$789,G$225)+'СЕТ СН'!$F$12</f>
        <v>#VALUE!</v>
      </c>
      <c r="H253" s="36" t="e">
        <f ca="1">SUMIFS(СВЦЭМ!$G$40:$G$783,СВЦЭМ!$A$40:$A$783,$A253,СВЦЭМ!$B$39:$B$789,H$225)+'СЕТ СН'!$F$12</f>
        <v>#VALUE!</v>
      </c>
      <c r="I253" s="36" t="e">
        <f ca="1">SUMIFS(СВЦЭМ!$G$40:$G$783,СВЦЭМ!$A$40:$A$783,$A253,СВЦЭМ!$B$39:$B$789,I$225)+'СЕТ СН'!$F$12</f>
        <v>#VALUE!</v>
      </c>
      <c r="J253" s="36" t="e">
        <f ca="1">SUMIFS(СВЦЭМ!$G$40:$G$783,СВЦЭМ!$A$40:$A$783,$A253,СВЦЭМ!$B$39:$B$789,J$225)+'СЕТ СН'!$F$12</f>
        <v>#VALUE!</v>
      </c>
      <c r="K253" s="36" t="e">
        <f ca="1">SUMIFS(СВЦЭМ!$G$40:$G$783,СВЦЭМ!$A$40:$A$783,$A253,СВЦЭМ!$B$39:$B$789,K$225)+'СЕТ СН'!$F$12</f>
        <v>#VALUE!</v>
      </c>
      <c r="L253" s="36" t="e">
        <f ca="1">SUMIFS(СВЦЭМ!$G$40:$G$783,СВЦЭМ!$A$40:$A$783,$A253,СВЦЭМ!$B$39:$B$789,L$225)+'СЕТ СН'!$F$12</f>
        <v>#VALUE!</v>
      </c>
      <c r="M253" s="36" t="e">
        <f ca="1">SUMIFS(СВЦЭМ!$G$40:$G$783,СВЦЭМ!$A$40:$A$783,$A253,СВЦЭМ!$B$39:$B$789,M$225)+'СЕТ СН'!$F$12</f>
        <v>#VALUE!</v>
      </c>
      <c r="N253" s="36" t="e">
        <f ca="1">SUMIFS(СВЦЭМ!$G$40:$G$783,СВЦЭМ!$A$40:$A$783,$A253,СВЦЭМ!$B$39:$B$789,N$225)+'СЕТ СН'!$F$12</f>
        <v>#VALUE!</v>
      </c>
      <c r="O253" s="36" t="e">
        <f ca="1">SUMIFS(СВЦЭМ!$G$40:$G$783,СВЦЭМ!$A$40:$A$783,$A253,СВЦЭМ!$B$39:$B$789,O$225)+'СЕТ СН'!$F$12</f>
        <v>#VALUE!</v>
      </c>
      <c r="P253" s="36" t="e">
        <f ca="1">SUMIFS(СВЦЭМ!$G$40:$G$783,СВЦЭМ!$A$40:$A$783,$A253,СВЦЭМ!$B$39:$B$789,P$225)+'СЕТ СН'!$F$12</f>
        <v>#VALUE!</v>
      </c>
      <c r="Q253" s="36" t="e">
        <f ca="1">SUMIFS(СВЦЭМ!$G$40:$G$783,СВЦЭМ!$A$40:$A$783,$A253,СВЦЭМ!$B$39:$B$789,Q$225)+'СЕТ СН'!$F$12</f>
        <v>#VALUE!</v>
      </c>
      <c r="R253" s="36" t="e">
        <f ca="1">SUMIFS(СВЦЭМ!$G$40:$G$783,СВЦЭМ!$A$40:$A$783,$A253,СВЦЭМ!$B$39:$B$789,R$225)+'СЕТ СН'!$F$12</f>
        <v>#VALUE!</v>
      </c>
      <c r="S253" s="36" t="e">
        <f ca="1">SUMIFS(СВЦЭМ!$G$40:$G$783,СВЦЭМ!$A$40:$A$783,$A253,СВЦЭМ!$B$39:$B$789,S$225)+'СЕТ СН'!$F$12</f>
        <v>#VALUE!</v>
      </c>
      <c r="T253" s="36" t="e">
        <f ca="1">SUMIFS(СВЦЭМ!$G$40:$G$783,СВЦЭМ!$A$40:$A$783,$A253,СВЦЭМ!$B$39:$B$789,T$225)+'СЕТ СН'!$F$12</f>
        <v>#VALUE!</v>
      </c>
      <c r="U253" s="36" t="e">
        <f ca="1">SUMIFS(СВЦЭМ!$G$40:$G$783,СВЦЭМ!$A$40:$A$783,$A253,СВЦЭМ!$B$39:$B$789,U$225)+'СЕТ СН'!$F$12</f>
        <v>#VALUE!</v>
      </c>
      <c r="V253" s="36" t="e">
        <f ca="1">SUMIFS(СВЦЭМ!$G$40:$G$783,СВЦЭМ!$A$40:$A$783,$A253,СВЦЭМ!$B$39:$B$789,V$225)+'СЕТ СН'!$F$12</f>
        <v>#VALUE!</v>
      </c>
      <c r="W253" s="36" t="e">
        <f ca="1">SUMIFS(СВЦЭМ!$G$40:$G$783,СВЦЭМ!$A$40:$A$783,$A253,СВЦЭМ!$B$39:$B$789,W$225)+'СЕТ СН'!$F$12</f>
        <v>#VALUE!</v>
      </c>
      <c r="X253" s="36" t="e">
        <f ca="1">SUMIFS(СВЦЭМ!$G$40:$G$783,СВЦЭМ!$A$40:$A$783,$A253,СВЦЭМ!$B$39:$B$789,X$225)+'СЕТ СН'!$F$12</f>
        <v>#VALUE!</v>
      </c>
      <c r="Y253" s="36" t="e">
        <f ca="1">SUMIFS(СВЦЭМ!$G$40:$G$783,СВЦЭМ!$A$40:$A$783,$A253,СВЦЭМ!$B$39:$B$789,Y$225)+'СЕТ СН'!$F$12</f>
        <v>#VALUE!</v>
      </c>
    </row>
    <row r="254" spans="1:25" ht="15.75" hidden="1" x14ac:dyDescent="0.2">
      <c r="A254" s="35">
        <f t="shared" si="6"/>
        <v>45655</v>
      </c>
      <c r="B254" s="36" t="e">
        <f ca="1">SUMIFS(СВЦЭМ!$G$40:$G$783,СВЦЭМ!$A$40:$A$783,$A254,СВЦЭМ!$B$39:$B$789,B$225)+'СЕТ СН'!$F$12</f>
        <v>#VALUE!</v>
      </c>
      <c r="C254" s="36" t="e">
        <f ca="1">SUMIFS(СВЦЭМ!$G$40:$G$783,СВЦЭМ!$A$40:$A$783,$A254,СВЦЭМ!$B$39:$B$789,C$225)+'СЕТ СН'!$F$12</f>
        <v>#VALUE!</v>
      </c>
      <c r="D254" s="36" t="e">
        <f ca="1">SUMIFS(СВЦЭМ!$G$40:$G$783,СВЦЭМ!$A$40:$A$783,$A254,СВЦЭМ!$B$39:$B$789,D$225)+'СЕТ СН'!$F$12</f>
        <v>#VALUE!</v>
      </c>
      <c r="E254" s="36" t="e">
        <f ca="1">SUMIFS(СВЦЭМ!$G$40:$G$783,СВЦЭМ!$A$40:$A$783,$A254,СВЦЭМ!$B$39:$B$789,E$225)+'СЕТ СН'!$F$12</f>
        <v>#VALUE!</v>
      </c>
      <c r="F254" s="36" t="e">
        <f ca="1">SUMIFS(СВЦЭМ!$G$40:$G$783,СВЦЭМ!$A$40:$A$783,$A254,СВЦЭМ!$B$39:$B$789,F$225)+'СЕТ СН'!$F$12</f>
        <v>#VALUE!</v>
      </c>
      <c r="G254" s="36" t="e">
        <f ca="1">SUMIFS(СВЦЭМ!$G$40:$G$783,СВЦЭМ!$A$40:$A$783,$A254,СВЦЭМ!$B$39:$B$789,G$225)+'СЕТ СН'!$F$12</f>
        <v>#VALUE!</v>
      </c>
      <c r="H254" s="36" t="e">
        <f ca="1">SUMIFS(СВЦЭМ!$G$40:$G$783,СВЦЭМ!$A$40:$A$783,$A254,СВЦЭМ!$B$39:$B$789,H$225)+'СЕТ СН'!$F$12</f>
        <v>#VALUE!</v>
      </c>
      <c r="I254" s="36" t="e">
        <f ca="1">SUMIFS(СВЦЭМ!$G$40:$G$783,СВЦЭМ!$A$40:$A$783,$A254,СВЦЭМ!$B$39:$B$789,I$225)+'СЕТ СН'!$F$12</f>
        <v>#VALUE!</v>
      </c>
      <c r="J254" s="36" t="e">
        <f ca="1">SUMIFS(СВЦЭМ!$G$40:$G$783,СВЦЭМ!$A$40:$A$783,$A254,СВЦЭМ!$B$39:$B$789,J$225)+'СЕТ СН'!$F$12</f>
        <v>#VALUE!</v>
      </c>
      <c r="K254" s="36" t="e">
        <f ca="1">SUMIFS(СВЦЭМ!$G$40:$G$783,СВЦЭМ!$A$40:$A$783,$A254,СВЦЭМ!$B$39:$B$789,K$225)+'СЕТ СН'!$F$12</f>
        <v>#VALUE!</v>
      </c>
      <c r="L254" s="36" t="e">
        <f ca="1">SUMIFS(СВЦЭМ!$G$40:$G$783,СВЦЭМ!$A$40:$A$783,$A254,СВЦЭМ!$B$39:$B$789,L$225)+'СЕТ СН'!$F$12</f>
        <v>#VALUE!</v>
      </c>
      <c r="M254" s="36" t="e">
        <f ca="1">SUMIFS(СВЦЭМ!$G$40:$G$783,СВЦЭМ!$A$40:$A$783,$A254,СВЦЭМ!$B$39:$B$789,M$225)+'СЕТ СН'!$F$12</f>
        <v>#VALUE!</v>
      </c>
      <c r="N254" s="36" t="e">
        <f ca="1">SUMIFS(СВЦЭМ!$G$40:$G$783,СВЦЭМ!$A$40:$A$783,$A254,СВЦЭМ!$B$39:$B$789,N$225)+'СЕТ СН'!$F$12</f>
        <v>#VALUE!</v>
      </c>
      <c r="O254" s="36" t="e">
        <f ca="1">SUMIFS(СВЦЭМ!$G$40:$G$783,СВЦЭМ!$A$40:$A$783,$A254,СВЦЭМ!$B$39:$B$789,O$225)+'СЕТ СН'!$F$12</f>
        <v>#VALUE!</v>
      </c>
      <c r="P254" s="36" t="e">
        <f ca="1">SUMIFS(СВЦЭМ!$G$40:$G$783,СВЦЭМ!$A$40:$A$783,$A254,СВЦЭМ!$B$39:$B$789,P$225)+'СЕТ СН'!$F$12</f>
        <v>#VALUE!</v>
      </c>
      <c r="Q254" s="36" t="e">
        <f ca="1">SUMIFS(СВЦЭМ!$G$40:$G$783,СВЦЭМ!$A$40:$A$783,$A254,СВЦЭМ!$B$39:$B$789,Q$225)+'СЕТ СН'!$F$12</f>
        <v>#VALUE!</v>
      </c>
      <c r="R254" s="36" t="e">
        <f ca="1">SUMIFS(СВЦЭМ!$G$40:$G$783,СВЦЭМ!$A$40:$A$783,$A254,СВЦЭМ!$B$39:$B$789,R$225)+'СЕТ СН'!$F$12</f>
        <v>#VALUE!</v>
      </c>
      <c r="S254" s="36" t="e">
        <f ca="1">SUMIFS(СВЦЭМ!$G$40:$G$783,СВЦЭМ!$A$40:$A$783,$A254,СВЦЭМ!$B$39:$B$789,S$225)+'СЕТ СН'!$F$12</f>
        <v>#VALUE!</v>
      </c>
      <c r="T254" s="36" t="e">
        <f ca="1">SUMIFS(СВЦЭМ!$G$40:$G$783,СВЦЭМ!$A$40:$A$783,$A254,СВЦЭМ!$B$39:$B$789,T$225)+'СЕТ СН'!$F$12</f>
        <v>#VALUE!</v>
      </c>
      <c r="U254" s="36" t="e">
        <f ca="1">SUMIFS(СВЦЭМ!$G$40:$G$783,СВЦЭМ!$A$40:$A$783,$A254,СВЦЭМ!$B$39:$B$789,U$225)+'СЕТ СН'!$F$12</f>
        <v>#VALUE!</v>
      </c>
      <c r="V254" s="36" t="e">
        <f ca="1">SUMIFS(СВЦЭМ!$G$40:$G$783,СВЦЭМ!$A$40:$A$783,$A254,СВЦЭМ!$B$39:$B$789,V$225)+'СЕТ СН'!$F$12</f>
        <v>#VALUE!</v>
      </c>
      <c r="W254" s="36" t="e">
        <f ca="1">SUMIFS(СВЦЭМ!$G$40:$G$783,СВЦЭМ!$A$40:$A$783,$A254,СВЦЭМ!$B$39:$B$789,W$225)+'СЕТ СН'!$F$12</f>
        <v>#VALUE!</v>
      </c>
      <c r="X254" s="36" t="e">
        <f ca="1">SUMIFS(СВЦЭМ!$G$40:$G$783,СВЦЭМ!$A$40:$A$783,$A254,СВЦЭМ!$B$39:$B$789,X$225)+'СЕТ СН'!$F$12</f>
        <v>#VALUE!</v>
      </c>
      <c r="Y254" s="36" t="e">
        <f ca="1">SUMIFS(СВЦЭМ!$G$40:$G$783,СВЦЭМ!$A$40:$A$783,$A254,СВЦЭМ!$B$39:$B$789,Y$225)+'СЕТ СН'!$F$12</f>
        <v>#VALUE!</v>
      </c>
    </row>
    <row r="255" spans="1:25" ht="15.75" hidden="1" x14ac:dyDescent="0.2">
      <c r="A255" s="35">
        <f t="shared" si="6"/>
        <v>45656</v>
      </c>
      <c r="B255" s="36" t="e">
        <f ca="1">SUMIFS(СВЦЭМ!$G$40:$G$783,СВЦЭМ!$A$40:$A$783,$A255,СВЦЭМ!$B$39:$B$789,B$225)+'СЕТ СН'!$F$12</f>
        <v>#VALUE!</v>
      </c>
      <c r="C255" s="36" t="e">
        <f ca="1">SUMIFS(СВЦЭМ!$G$40:$G$783,СВЦЭМ!$A$40:$A$783,$A255,СВЦЭМ!$B$39:$B$789,C$225)+'СЕТ СН'!$F$12</f>
        <v>#VALUE!</v>
      </c>
      <c r="D255" s="36" t="e">
        <f ca="1">SUMIFS(СВЦЭМ!$G$40:$G$783,СВЦЭМ!$A$40:$A$783,$A255,СВЦЭМ!$B$39:$B$789,D$225)+'СЕТ СН'!$F$12</f>
        <v>#VALUE!</v>
      </c>
      <c r="E255" s="36" t="e">
        <f ca="1">SUMIFS(СВЦЭМ!$G$40:$G$783,СВЦЭМ!$A$40:$A$783,$A255,СВЦЭМ!$B$39:$B$789,E$225)+'СЕТ СН'!$F$12</f>
        <v>#VALUE!</v>
      </c>
      <c r="F255" s="36" t="e">
        <f ca="1">SUMIFS(СВЦЭМ!$G$40:$G$783,СВЦЭМ!$A$40:$A$783,$A255,СВЦЭМ!$B$39:$B$789,F$225)+'СЕТ СН'!$F$12</f>
        <v>#VALUE!</v>
      </c>
      <c r="G255" s="36" t="e">
        <f ca="1">SUMIFS(СВЦЭМ!$G$40:$G$783,СВЦЭМ!$A$40:$A$783,$A255,СВЦЭМ!$B$39:$B$789,G$225)+'СЕТ СН'!$F$12</f>
        <v>#VALUE!</v>
      </c>
      <c r="H255" s="36" t="e">
        <f ca="1">SUMIFS(СВЦЭМ!$G$40:$G$783,СВЦЭМ!$A$40:$A$783,$A255,СВЦЭМ!$B$39:$B$789,H$225)+'СЕТ СН'!$F$12</f>
        <v>#VALUE!</v>
      </c>
      <c r="I255" s="36" t="e">
        <f ca="1">SUMIFS(СВЦЭМ!$G$40:$G$783,СВЦЭМ!$A$40:$A$783,$A255,СВЦЭМ!$B$39:$B$789,I$225)+'СЕТ СН'!$F$12</f>
        <v>#VALUE!</v>
      </c>
      <c r="J255" s="36" t="e">
        <f ca="1">SUMIFS(СВЦЭМ!$G$40:$G$783,СВЦЭМ!$A$40:$A$783,$A255,СВЦЭМ!$B$39:$B$789,J$225)+'СЕТ СН'!$F$12</f>
        <v>#VALUE!</v>
      </c>
      <c r="K255" s="36" t="e">
        <f ca="1">SUMIFS(СВЦЭМ!$G$40:$G$783,СВЦЭМ!$A$40:$A$783,$A255,СВЦЭМ!$B$39:$B$789,K$225)+'СЕТ СН'!$F$12</f>
        <v>#VALUE!</v>
      </c>
      <c r="L255" s="36" t="e">
        <f ca="1">SUMIFS(СВЦЭМ!$G$40:$G$783,СВЦЭМ!$A$40:$A$783,$A255,СВЦЭМ!$B$39:$B$789,L$225)+'СЕТ СН'!$F$12</f>
        <v>#VALUE!</v>
      </c>
      <c r="M255" s="36" t="e">
        <f ca="1">SUMIFS(СВЦЭМ!$G$40:$G$783,СВЦЭМ!$A$40:$A$783,$A255,СВЦЭМ!$B$39:$B$789,M$225)+'СЕТ СН'!$F$12</f>
        <v>#VALUE!</v>
      </c>
      <c r="N255" s="36" t="e">
        <f ca="1">SUMIFS(СВЦЭМ!$G$40:$G$783,СВЦЭМ!$A$40:$A$783,$A255,СВЦЭМ!$B$39:$B$789,N$225)+'СЕТ СН'!$F$12</f>
        <v>#VALUE!</v>
      </c>
      <c r="O255" s="36" t="e">
        <f ca="1">SUMIFS(СВЦЭМ!$G$40:$G$783,СВЦЭМ!$A$40:$A$783,$A255,СВЦЭМ!$B$39:$B$789,O$225)+'СЕТ СН'!$F$12</f>
        <v>#VALUE!</v>
      </c>
      <c r="P255" s="36" t="e">
        <f ca="1">SUMIFS(СВЦЭМ!$G$40:$G$783,СВЦЭМ!$A$40:$A$783,$A255,СВЦЭМ!$B$39:$B$789,P$225)+'СЕТ СН'!$F$12</f>
        <v>#VALUE!</v>
      </c>
      <c r="Q255" s="36" t="e">
        <f ca="1">SUMIFS(СВЦЭМ!$G$40:$G$783,СВЦЭМ!$A$40:$A$783,$A255,СВЦЭМ!$B$39:$B$789,Q$225)+'СЕТ СН'!$F$12</f>
        <v>#VALUE!</v>
      </c>
      <c r="R255" s="36" t="e">
        <f ca="1">SUMIFS(СВЦЭМ!$G$40:$G$783,СВЦЭМ!$A$40:$A$783,$A255,СВЦЭМ!$B$39:$B$789,R$225)+'СЕТ СН'!$F$12</f>
        <v>#VALUE!</v>
      </c>
      <c r="S255" s="36" t="e">
        <f ca="1">SUMIFS(СВЦЭМ!$G$40:$G$783,СВЦЭМ!$A$40:$A$783,$A255,СВЦЭМ!$B$39:$B$789,S$225)+'СЕТ СН'!$F$12</f>
        <v>#VALUE!</v>
      </c>
      <c r="T255" s="36" t="e">
        <f ca="1">SUMIFS(СВЦЭМ!$G$40:$G$783,СВЦЭМ!$A$40:$A$783,$A255,СВЦЭМ!$B$39:$B$789,T$225)+'СЕТ СН'!$F$12</f>
        <v>#VALUE!</v>
      </c>
      <c r="U255" s="36" t="e">
        <f ca="1">SUMIFS(СВЦЭМ!$G$40:$G$783,СВЦЭМ!$A$40:$A$783,$A255,СВЦЭМ!$B$39:$B$789,U$225)+'СЕТ СН'!$F$12</f>
        <v>#VALUE!</v>
      </c>
      <c r="V255" s="36" t="e">
        <f ca="1">SUMIFS(СВЦЭМ!$G$40:$G$783,СВЦЭМ!$A$40:$A$783,$A255,СВЦЭМ!$B$39:$B$789,V$225)+'СЕТ СН'!$F$12</f>
        <v>#VALUE!</v>
      </c>
      <c r="W255" s="36" t="e">
        <f ca="1">SUMIFS(СВЦЭМ!$G$40:$G$783,СВЦЭМ!$A$40:$A$783,$A255,СВЦЭМ!$B$39:$B$789,W$225)+'СЕТ СН'!$F$12</f>
        <v>#VALUE!</v>
      </c>
      <c r="X255" s="36" t="e">
        <f ca="1">SUMIFS(СВЦЭМ!$G$40:$G$783,СВЦЭМ!$A$40:$A$783,$A255,СВЦЭМ!$B$39:$B$789,X$225)+'СЕТ СН'!$F$12</f>
        <v>#VALUE!</v>
      </c>
      <c r="Y255" s="36" t="e">
        <f ca="1">SUMIFS(СВЦЭМ!$G$40:$G$783,СВЦЭМ!$A$40:$A$783,$A255,СВЦЭМ!$B$39:$B$789,Y$225)+'СЕТ СН'!$F$12</f>
        <v>#VALUE!</v>
      </c>
    </row>
    <row r="256" spans="1:25" ht="15.75" hidden="1" x14ac:dyDescent="0.2">
      <c r="A256" s="35">
        <f t="shared" si="6"/>
        <v>45657</v>
      </c>
      <c r="B256" s="36" t="e">
        <f ca="1">SUMIFS(СВЦЭМ!$G$40:$G$783,СВЦЭМ!$A$40:$A$783,$A256,СВЦЭМ!$B$39:$B$789,B$225)+'СЕТ СН'!$F$12</f>
        <v>#VALUE!</v>
      </c>
      <c r="C256" s="36" t="e">
        <f ca="1">SUMIFS(СВЦЭМ!$G$40:$G$783,СВЦЭМ!$A$40:$A$783,$A256,СВЦЭМ!$B$39:$B$789,C$225)+'СЕТ СН'!$F$12</f>
        <v>#VALUE!</v>
      </c>
      <c r="D256" s="36" t="e">
        <f ca="1">SUMIFS(СВЦЭМ!$G$40:$G$783,СВЦЭМ!$A$40:$A$783,$A256,СВЦЭМ!$B$39:$B$789,D$225)+'СЕТ СН'!$F$12</f>
        <v>#VALUE!</v>
      </c>
      <c r="E256" s="36" t="e">
        <f ca="1">SUMIFS(СВЦЭМ!$G$40:$G$783,СВЦЭМ!$A$40:$A$783,$A256,СВЦЭМ!$B$39:$B$789,E$225)+'СЕТ СН'!$F$12</f>
        <v>#VALUE!</v>
      </c>
      <c r="F256" s="36" t="e">
        <f ca="1">SUMIFS(СВЦЭМ!$G$40:$G$783,СВЦЭМ!$A$40:$A$783,$A256,СВЦЭМ!$B$39:$B$789,F$225)+'СЕТ СН'!$F$12</f>
        <v>#VALUE!</v>
      </c>
      <c r="G256" s="36" t="e">
        <f ca="1">SUMIFS(СВЦЭМ!$G$40:$G$783,СВЦЭМ!$A$40:$A$783,$A256,СВЦЭМ!$B$39:$B$789,G$225)+'СЕТ СН'!$F$12</f>
        <v>#VALUE!</v>
      </c>
      <c r="H256" s="36" t="e">
        <f ca="1">SUMIFS(СВЦЭМ!$G$40:$G$783,СВЦЭМ!$A$40:$A$783,$A256,СВЦЭМ!$B$39:$B$789,H$225)+'СЕТ СН'!$F$12</f>
        <v>#VALUE!</v>
      </c>
      <c r="I256" s="36" t="e">
        <f ca="1">SUMIFS(СВЦЭМ!$G$40:$G$783,СВЦЭМ!$A$40:$A$783,$A256,СВЦЭМ!$B$39:$B$789,I$225)+'СЕТ СН'!$F$12</f>
        <v>#VALUE!</v>
      </c>
      <c r="J256" s="36" t="e">
        <f ca="1">SUMIFS(СВЦЭМ!$G$40:$G$783,СВЦЭМ!$A$40:$A$783,$A256,СВЦЭМ!$B$39:$B$789,J$225)+'СЕТ СН'!$F$12</f>
        <v>#VALUE!</v>
      </c>
      <c r="K256" s="36" t="e">
        <f ca="1">SUMIFS(СВЦЭМ!$G$40:$G$783,СВЦЭМ!$A$40:$A$783,$A256,СВЦЭМ!$B$39:$B$789,K$225)+'СЕТ СН'!$F$12</f>
        <v>#VALUE!</v>
      </c>
      <c r="L256" s="36" t="e">
        <f ca="1">SUMIFS(СВЦЭМ!$G$40:$G$783,СВЦЭМ!$A$40:$A$783,$A256,СВЦЭМ!$B$39:$B$789,L$225)+'СЕТ СН'!$F$12</f>
        <v>#VALUE!</v>
      </c>
      <c r="M256" s="36" t="e">
        <f ca="1">SUMIFS(СВЦЭМ!$G$40:$G$783,СВЦЭМ!$A$40:$A$783,$A256,СВЦЭМ!$B$39:$B$789,M$225)+'СЕТ СН'!$F$12</f>
        <v>#VALUE!</v>
      </c>
      <c r="N256" s="36" t="e">
        <f ca="1">SUMIFS(СВЦЭМ!$G$40:$G$783,СВЦЭМ!$A$40:$A$783,$A256,СВЦЭМ!$B$39:$B$789,N$225)+'СЕТ СН'!$F$12</f>
        <v>#VALUE!</v>
      </c>
      <c r="O256" s="36" t="e">
        <f ca="1">SUMIFS(СВЦЭМ!$G$40:$G$783,СВЦЭМ!$A$40:$A$783,$A256,СВЦЭМ!$B$39:$B$789,O$225)+'СЕТ СН'!$F$12</f>
        <v>#VALUE!</v>
      </c>
      <c r="P256" s="36" t="e">
        <f ca="1">SUMIFS(СВЦЭМ!$G$40:$G$783,СВЦЭМ!$A$40:$A$783,$A256,СВЦЭМ!$B$39:$B$789,P$225)+'СЕТ СН'!$F$12</f>
        <v>#VALUE!</v>
      </c>
      <c r="Q256" s="36" t="e">
        <f ca="1">SUMIFS(СВЦЭМ!$G$40:$G$783,СВЦЭМ!$A$40:$A$783,$A256,СВЦЭМ!$B$39:$B$789,Q$225)+'СЕТ СН'!$F$12</f>
        <v>#VALUE!</v>
      </c>
      <c r="R256" s="36" t="e">
        <f ca="1">SUMIFS(СВЦЭМ!$G$40:$G$783,СВЦЭМ!$A$40:$A$783,$A256,СВЦЭМ!$B$39:$B$789,R$225)+'СЕТ СН'!$F$12</f>
        <v>#VALUE!</v>
      </c>
      <c r="S256" s="36" t="e">
        <f ca="1">SUMIFS(СВЦЭМ!$G$40:$G$783,СВЦЭМ!$A$40:$A$783,$A256,СВЦЭМ!$B$39:$B$789,S$225)+'СЕТ СН'!$F$12</f>
        <v>#VALUE!</v>
      </c>
      <c r="T256" s="36" t="e">
        <f ca="1">SUMIFS(СВЦЭМ!$G$40:$G$783,СВЦЭМ!$A$40:$A$783,$A256,СВЦЭМ!$B$39:$B$789,T$225)+'СЕТ СН'!$F$12</f>
        <v>#VALUE!</v>
      </c>
      <c r="U256" s="36" t="e">
        <f ca="1">SUMIFS(СВЦЭМ!$G$40:$G$783,СВЦЭМ!$A$40:$A$783,$A256,СВЦЭМ!$B$39:$B$789,U$225)+'СЕТ СН'!$F$12</f>
        <v>#VALUE!</v>
      </c>
      <c r="V256" s="36" t="e">
        <f ca="1">SUMIFS(СВЦЭМ!$G$40:$G$783,СВЦЭМ!$A$40:$A$783,$A256,СВЦЭМ!$B$39:$B$789,V$225)+'СЕТ СН'!$F$12</f>
        <v>#VALUE!</v>
      </c>
      <c r="W256" s="36" t="e">
        <f ca="1">SUMIFS(СВЦЭМ!$G$40:$G$783,СВЦЭМ!$A$40:$A$783,$A256,СВЦЭМ!$B$39:$B$789,W$225)+'СЕТ СН'!$F$12</f>
        <v>#VALUE!</v>
      </c>
      <c r="X256" s="36" t="e">
        <f ca="1">SUMIFS(СВЦЭМ!$G$40:$G$783,СВЦЭМ!$A$40:$A$783,$A256,СВЦЭМ!$B$39:$B$789,X$225)+'СЕТ СН'!$F$12</f>
        <v>#VALUE!</v>
      </c>
      <c r="Y256" s="36" t="e">
        <f ca="1">SUMIFS(СВЦЭМ!$G$40:$G$783,СВЦЭМ!$A$40:$A$783,$A256,СВЦЭМ!$B$39:$B$789,Y$225)+'СЕТ СН'!$F$12</f>
        <v>#VALUE!</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3"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34"/>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35"/>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01.12.2024</v>
      </c>
      <c r="B261" s="36" t="e">
        <f ca="1">SUMIFS(СВЦЭМ!$H$40:$H$783,СВЦЭМ!$A$40:$A$783,$A261,СВЦЭМ!$B$39:$B$789,B$260)+'СЕТ СН'!$F$12</f>
        <v>#VALUE!</v>
      </c>
      <c r="C261" s="36" t="e">
        <f ca="1">SUMIFS(СВЦЭМ!$H$40:$H$783,СВЦЭМ!$A$40:$A$783,$A261,СВЦЭМ!$B$39:$B$789,C$260)+'СЕТ СН'!$F$12</f>
        <v>#VALUE!</v>
      </c>
      <c r="D261" s="36" t="e">
        <f ca="1">SUMIFS(СВЦЭМ!$H$40:$H$783,СВЦЭМ!$A$40:$A$783,$A261,СВЦЭМ!$B$39:$B$789,D$260)+'СЕТ СН'!$F$12</f>
        <v>#VALUE!</v>
      </c>
      <c r="E261" s="36" t="e">
        <f ca="1">SUMIFS(СВЦЭМ!$H$40:$H$783,СВЦЭМ!$A$40:$A$783,$A261,СВЦЭМ!$B$39:$B$789,E$260)+'СЕТ СН'!$F$12</f>
        <v>#VALUE!</v>
      </c>
      <c r="F261" s="36" t="e">
        <f ca="1">SUMIFS(СВЦЭМ!$H$40:$H$783,СВЦЭМ!$A$40:$A$783,$A261,СВЦЭМ!$B$39:$B$789,F$260)+'СЕТ СН'!$F$12</f>
        <v>#VALUE!</v>
      </c>
      <c r="G261" s="36" t="e">
        <f ca="1">SUMIFS(СВЦЭМ!$H$40:$H$783,СВЦЭМ!$A$40:$A$783,$A261,СВЦЭМ!$B$39:$B$789,G$260)+'СЕТ СН'!$F$12</f>
        <v>#VALUE!</v>
      </c>
      <c r="H261" s="36" t="e">
        <f ca="1">SUMIFS(СВЦЭМ!$H$40:$H$783,СВЦЭМ!$A$40:$A$783,$A261,СВЦЭМ!$B$39:$B$789,H$260)+'СЕТ СН'!$F$12</f>
        <v>#VALUE!</v>
      </c>
      <c r="I261" s="36" t="e">
        <f ca="1">SUMIFS(СВЦЭМ!$H$40:$H$783,СВЦЭМ!$A$40:$A$783,$A261,СВЦЭМ!$B$39:$B$789,I$260)+'СЕТ СН'!$F$12</f>
        <v>#VALUE!</v>
      </c>
      <c r="J261" s="36" t="e">
        <f ca="1">SUMIFS(СВЦЭМ!$H$40:$H$783,СВЦЭМ!$A$40:$A$783,$A261,СВЦЭМ!$B$39:$B$789,J$260)+'СЕТ СН'!$F$12</f>
        <v>#VALUE!</v>
      </c>
      <c r="K261" s="36" t="e">
        <f ca="1">SUMIFS(СВЦЭМ!$H$40:$H$783,СВЦЭМ!$A$40:$A$783,$A261,СВЦЭМ!$B$39:$B$789,K$260)+'СЕТ СН'!$F$12</f>
        <v>#VALUE!</v>
      </c>
      <c r="L261" s="36" t="e">
        <f ca="1">SUMIFS(СВЦЭМ!$H$40:$H$783,СВЦЭМ!$A$40:$A$783,$A261,СВЦЭМ!$B$39:$B$789,L$260)+'СЕТ СН'!$F$12</f>
        <v>#VALUE!</v>
      </c>
      <c r="M261" s="36" t="e">
        <f ca="1">SUMIFS(СВЦЭМ!$H$40:$H$783,СВЦЭМ!$A$40:$A$783,$A261,СВЦЭМ!$B$39:$B$789,M$260)+'СЕТ СН'!$F$12</f>
        <v>#VALUE!</v>
      </c>
      <c r="N261" s="36" t="e">
        <f ca="1">SUMIFS(СВЦЭМ!$H$40:$H$783,СВЦЭМ!$A$40:$A$783,$A261,СВЦЭМ!$B$39:$B$789,N$260)+'СЕТ СН'!$F$12</f>
        <v>#VALUE!</v>
      </c>
      <c r="O261" s="36" t="e">
        <f ca="1">SUMIFS(СВЦЭМ!$H$40:$H$783,СВЦЭМ!$A$40:$A$783,$A261,СВЦЭМ!$B$39:$B$789,O$260)+'СЕТ СН'!$F$12</f>
        <v>#VALUE!</v>
      </c>
      <c r="P261" s="36" t="e">
        <f ca="1">SUMIFS(СВЦЭМ!$H$40:$H$783,СВЦЭМ!$A$40:$A$783,$A261,СВЦЭМ!$B$39:$B$789,P$260)+'СЕТ СН'!$F$12</f>
        <v>#VALUE!</v>
      </c>
      <c r="Q261" s="36" t="e">
        <f ca="1">SUMIFS(СВЦЭМ!$H$40:$H$783,СВЦЭМ!$A$40:$A$783,$A261,СВЦЭМ!$B$39:$B$789,Q$260)+'СЕТ СН'!$F$12</f>
        <v>#VALUE!</v>
      </c>
      <c r="R261" s="36" t="e">
        <f ca="1">SUMIFS(СВЦЭМ!$H$40:$H$783,СВЦЭМ!$A$40:$A$783,$A261,СВЦЭМ!$B$39:$B$789,R$260)+'СЕТ СН'!$F$12</f>
        <v>#VALUE!</v>
      </c>
      <c r="S261" s="36" t="e">
        <f ca="1">SUMIFS(СВЦЭМ!$H$40:$H$783,СВЦЭМ!$A$40:$A$783,$A261,СВЦЭМ!$B$39:$B$789,S$260)+'СЕТ СН'!$F$12</f>
        <v>#VALUE!</v>
      </c>
      <c r="T261" s="36" t="e">
        <f ca="1">SUMIFS(СВЦЭМ!$H$40:$H$783,СВЦЭМ!$A$40:$A$783,$A261,СВЦЭМ!$B$39:$B$789,T$260)+'СЕТ СН'!$F$12</f>
        <v>#VALUE!</v>
      </c>
      <c r="U261" s="36" t="e">
        <f ca="1">SUMIFS(СВЦЭМ!$H$40:$H$783,СВЦЭМ!$A$40:$A$783,$A261,СВЦЭМ!$B$39:$B$789,U$260)+'СЕТ СН'!$F$12</f>
        <v>#VALUE!</v>
      </c>
      <c r="V261" s="36" t="e">
        <f ca="1">SUMIFS(СВЦЭМ!$H$40:$H$783,СВЦЭМ!$A$40:$A$783,$A261,СВЦЭМ!$B$39:$B$789,V$260)+'СЕТ СН'!$F$12</f>
        <v>#VALUE!</v>
      </c>
      <c r="W261" s="36" t="e">
        <f ca="1">SUMIFS(СВЦЭМ!$H$40:$H$783,СВЦЭМ!$A$40:$A$783,$A261,СВЦЭМ!$B$39:$B$789,W$260)+'СЕТ СН'!$F$12</f>
        <v>#VALUE!</v>
      </c>
      <c r="X261" s="36" t="e">
        <f ca="1">SUMIFS(СВЦЭМ!$H$40:$H$783,СВЦЭМ!$A$40:$A$783,$A261,СВЦЭМ!$B$39:$B$789,X$260)+'СЕТ СН'!$F$12</f>
        <v>#VALUE!</v>
      </c>
      <c r="Y261" s="36" t="e">
        <f ca="1">SUMIFS(СВЦЭМ!$H$40:$H$783,СВЦЭМ!$A$40:$A$783,$A261,СВЦЭМ!$B$39:$B$789,Y$260)+'СЕТ СН'!$F$12</f>
        <v>#VALUE!</v>
      </c>
      <c r="AA261" s="45"/>
    </row>
    <row r="262" spans="1:27" ht="15.75" hidden="1" x14ac:dyDescent="0.2">
      <c r="A262" s="35">
        <f>A261+1</f>
        <v>45628</v>
      </c>
      <c r="B262" s="36" t="e">
        <f ca="1">SUMIFS(СВЦЭМ!$H$40:$H$783,СВЦЭМ!$A$40:$A$783,$A262,СВЦЭМ!$B$39:$B$789,B$260)+'СЕТ СН'!$F$12</f>
        <v>#VALUE!</v>
      </c>
      <c r="C262" s="36" t="e">
        <f ca="1">SUMIFS(СВЦЭМ!$H$40:$H$783,СВЦЭМ!$A$40:$A$783,$A262,СВЦЭМ!$B$39:$B$789,C$260)+'СЕТ СН'!$F$12</f>
        <v>#VALUE!</v>
      </c>
      <c r="D262" s="36" t="e">
        <f ca="1">SUMIFS(СВЦЭМ!$H$40:$H$783,СВЦЭМ!$A$40:$A$783,$A262,СВЦЭМ!$B$39:$B$789,D$260)+'СЕТ СН'!$F$12</f>
        <v>#VALUE!</v>
      </c>
      <c r="E262" s="36" t="e">
        <f ca="1">SUMIFS(СВЦЭМ!$H$40:$H$783,СВЦЭМ!$A$40:$A$783,$A262,СВЦЭМ!$B$39:$B$789,E$260)+'СЕТ СН'!$F$12</f>
        <v>#VALUE!</v>
      </c>
      <c r="F262" s="36" t="e">
        <f ca="1">SUMIFS(СВЦЭМ!$H$40:$H$783,СВЦЭМ!$A$40:$A$783,$A262,СВЦЭМ!$B$39:$B$789,F$260)+'СЕТ СН'!$F$12</f>
        <v>#VALUE!</v>
      </c>
      <c r="G262" s="36" t="e">
        <f ca="1">SUMIFS(СВЦЭМ!$H$40:$H$783,СВЦЭМ!$A$40:$A$783,$A262,СВЦЭМ!$B$39:$B$789,G$260)+'СЕТ СН'!$F$12</f>
        <v>#VALUE!</v>
      </c>
      <c r="H262" s="36" t="e">
        <f ca="1">SUMIFS(СВЦЭМ!$H$40:$H$783,СВЦЭМ!$A$40:$A$783,$A262,СВЦЭМ!$B$39:$B$789,H$260)+'СЕТ СН'!$F$12</f>
        <v>#VALUE!</v>
      </c>
      <c r="I262" s="36" t="e">
        <f ca="1">SUMIFS(СВЦЭМ!$H$40:$H$783,СВЦЭМ!$A$40:$A$783,$A262,СВЦЭМ!$B$39:$B$789,I$260)+'СЕТ СН'!$F$12</f>
        <v>#VALUE!</v>
      </c>
      <c r="J262" s="36" t="e">
        <f ca="1">SUMIFS(СВЦЭМ!$H$40:$H$783,СВЦЭМ!$A$40:$A$783,$A262,СВЦЭМ!$B$39:$B$789,J$260)+'СЕТ СН'!$F$12</f>
        <v>#VALUE!</v>
      </c>
      <c r="K262" s="36" t="e">
        <f ca="1">SUMIFS(СВЦЭМ!$H$40:$H$783,СВЦЭМ!$A$40:$A$783,$A262,СВЦЭМ!$B$39:$B$789,K$260)+'СЕТ СН'!$F$12</f>
        <v>#VALUE!</v>
      </c>
      <c r="L262" s="36" t="e">
        <f ca="1">SUMIFS(СВЦЭМ!$H$40:$H$783,СВЦЭМ!$A$40:$A$783,$A262,СВЦЭМ!$B$39:$B$789,L$260)+'СЕТ СН'!$F$12</f>
        <v>#VALUE!</v>
      </c>
      <c r="M262" s="36" t="e">
        <f ca="1">SUMIFS(СВЦЭМ!$H$40:$H$783,СВЦЭМ!$A$40:$A$783,$A262,СВЦЭМ!$B$39:$B$789,M$260)+'СЕТ СН'!$F$12</f>
        <v>#VALUE!</v>
      </c>
      <c r="N262" s="36" t="e">
        <f ca="1">SUMIFS(СВЦЭМ!$H$40:$H$783,СВЦЭМ!$A$40:$A$783,$A262,СВЦЭМ!$B$39:$B$789,N$260)+'СЕТ СН'!$F$12</f>
        <v>#VALUE!</v>
      </c>
      <c r="O262" s="36" t="e">
        <f ca="1">SUMIFS(СВЦЭМ!$H$40:$H$783,СВЦЭМ!$A$40:$A$783,$A262,СВЦЭМ!$B$39:$B$789,O$260)+'СЕТ СН'!$F$12</f>
        <v>#VALUE!</v>
      </c>
      <c r="P262" s="36" t="e">
        <f ca="1">SUMIFS(СВЦЭМ!$H$40:$H$783,СВЦЭМ!$A$40:$A$783,$A262,СВЦЭМ!$B$39:$B$789,P$260)+'СЕТ СН'!$F$12</f>
        <v>#VALUE!</v>
      </c>
      <c r="Q262" s="36" t="e">
        <f ca="1">SUMIFS(СВЦЭМ!$H$40:$H$783,СВЦЭМ!$A$40:$A$783,$A262,СВЦЭМ!$B$39:$B$789,Q$260)+'СЕТ СН'!$F$12</f>
        <v>#VALUE!</v>
      </c>
      <c r="R262" s="36" t="e">
        <f ca="1">SUMIFS(СВЦЭМ!$H$40:$H$783,СВЦЭМ!$A$40:$A$783,$A262,СВЦЭМ!$B$39:$B$789,R$260)+'СЕТ СН'!$F$12</f>
        <v>#VALUE!</v>
      </c>
      <c r="S262" s="36" t="e">
        <f ca="1">SUMIFS(СВЦЭМ!$H$40:$H$783,СВЦЭМ!$A$40:$A$783,$A262,СВЦЭМ!$B$39:$B$789,S$260)+'СЕТ СН'!$F$12</f>
        <v>#VALUE!</v>
      </c>
      <c r="T262" s="36" t="e">
        <f ca="1">SUMIFS(СВЦЭМ!$H$40:$H$783,СВЦЭМ!$A$40:$A$783,$A262,СВЦЭМ!$B$39:$B$789,T$260)+'СЕТ СН'!$F$12</f>
        <v>#VALUE!</v>
      </c>
      <c r="U262" s="36" t="e">
        <f ca="1">SUMIFS(СВЦЭМ!$H$40:$H$783,СВЦЭМ!$A$40:$A$783,$A262,СВЦЭМ!$B$39:$B$789,U$260)+'СЕТ СН'!$F$12</f>
        <v>#VALUE!</v>
      </c>
      <c r="V262" s="36" t="e">
        <f ca="1">SUMIFS(СВЦЭМ!$H$40:$H$783,СВЦЭМ!$A$40:$A$783,$A262,СВЦЭМ!$B$39:$B$789,V$260)+'СЕТ СН'!$F$12</f>
        <v>#VALUE!</v>
      </c>
      <c r="W262" s="36" t="e">
        <f ca="1">SUMIFS(СВЦЭМ!$H$40:$H$783,СВЦЭМ!$A$40:$A$783,$A262,СВЦЭМ!$B$39:$B$789,W$260)+'СЕТ СН'!$F$12</f>
        <v>#VALUE!</v>
      </c>
      <c r="X262" s="36" t="e">
        <f ca="1">SUMIFS(СВЦЭМ!$H$40:$H$783,СВЦЭМ!$A$40:$A$783,$A262,СВЦЭМ!$B$39:$B$789,X$260)+'СЕТ СН'!$F$12</f>
        <v>#VALUE!</v>
      </c>
      <c r="Y262" s="36" t="e">
        <f ca="1">SUMIFS(СВЦЭМ!$H$40:$H$783,СВЦЭМ!$A$40:$A$783,$A262,СВЦЭМ!$B$39:$B$789,Y$260)+'СЕТ СН'!$F$12</f>
        <v>#VALUE!</v>
      </c>
    </row>
    <row r="263" spans="1:27" ht="15.75" hidden="1" x14ac:dyDescent="0.2">
      <c r="A263" s="35">
        <f t="shared" ref="A263:A291" si="7">A262+1</f>
        <v>45629</v>
      </c>
      <c r="B263" s="36" t="e">
        <f ca="1">SUMIFS(СВЦЭМ!$H$40:$H$783,СВЦЭМ!$A$40:$A$783,$A263,СВЦЭМ!$B$39:$B$789,B$260)+'СЕТ СН'!$F$12</f>
        <v>#VALUE!</v>
      </c>
      <c r="C263" s="36" t="e">
        <f ca="1">SUMIFS(СВЦЭМ!$H$40:$H$783,СВЦЭМ!$A$40:$A$783,$A263,СВЦЭМ!$B$39:$B$789,C$260)+'СЕТ СН'!$F$12</f>
        <v>#VALUE!</v>
      </c>
      <c r="D263" s="36" t="e">
        <f ca="1">SUMIFS(СВЦЭМ!$H$40:$H$783,СВЦЭМ!$A$40:$A$783,$A263,СВЦЭМ!$B$39:$B$789,D$260)+'СЕТ СН'!$F$12</f>
        <v>#VALUE!</v>
      </c>
      <c r="E263" s="36" t="e">
        <f ca="1">SUMIFS(СВЦЭМ!$H$40:$H$783,СВЦЭМ!$A$40:$A$783,$A263,СВЦЭМ!$B$39:$B$789,E$260)+'СЕТ СН'!$F$12</f>
        <v>#VALUE!</v>
      </c>
      <c r="F263" s="36" t="e">
        <f ca="1">SUMIFS(СВЦЭМ!$H$40:$H$783,СВЦЭМ!$A$40:$A$783,$A263,СВЦЭМ!$B$39:$B$789,F$260)+'СЕТ СН'!$F$12</f>
        <v>#VALUE!</v>
      </c>
      <c r="G263" s="36" t="e">
        <f ca="1">SUMIFS(СВЦЭМ!$H$40:$H$783,СВЦЭМ!$A$40:$A$783,$A263,СВЦЭМ!$B$39:$B$789,G$260)+'СЕТ СН'!$F$12</f>
        <v>#VALUE!</v>
      </c>
      <c r="H263" s="36" t="e">
        <f ca="1">SUMIFS(СВЦЭМ!$H$40:$H$783,СВЦЭМ!$A$40:$A$783,$A263,СВЦЭМ!$B$39:$B$789,H$260)+'СЕТ СН'!$F$12</f>
        <v>#VALUE!</v>
      </c>
      <c r="I263" s="36" t="e">
        <f ca="1">SUMIFS(СВЦЭМ!$H$40:$H$783,СВЦЭМ!$A$40:$A$783,$A263,СВЦЭМ!$B$39:$B$789,I$260)+'СЕТ СН'!$F$12</f>
        <v>#VALUE!</v>
      </c>
      <c r="J263" s="36" t="e">
        <f ca="1">SUMIFS(СВЦЭМ!$H$40:$H$783,СВЦЭМ!$A$40:$A$783,$A263,СВЦЭМ!$B$39:$B$789,J$260)+'СЕТ СН'!$F$12</f>
        <v>#VALUE!</v>
      </c>
      <c r="K263" s="36" t="e">
        <f ca="1">SUMIFS(СВЦЭМ!$H$40:$H$783,СВЦЭМ!$A$40:$A$783,$A263,СВЦЭМ!$B$39:$B$789,K$260)+'СЕТ СН'!$F$12</f>
        <v>#VALUE!</v>
      </c>
      <c r="L263" s="36" t="e">
        <f ca="1">SUMIFS(СВЦЭМ!$H$40:$H$783,СВЦЭМ!$A$40:$A$783,$A263,СВЦЭМ!$B$39:$B$789,L$260)+'СЕТ СН'!$F$12</f>
        <v>#VALUE!</v>
      </c>
      <c r="M263" s="36" t="e">
        <f ca="1">SUMIFS(СВЦЭМ!$H$40:$H$783,СВЦЭМ!$A$40:$A$783,$A263,СВЦЭМ!$B$39:$B$789,M$260)+'СЕТ СН'!$F$12</f>
        <v>#VALUE!</v>
      </c>
      <c r="N263" s="36" t="e">
        <f ca="1">SUMIFS(СВЦЭМ!$H$40:$H$783,СВЦЭМ!$A$40:$A$783,$A263,СВЦЭМ!$B$39:$B$789,N$260)+'СЕТ СН'!$F$12</f>
        <v>#VALUE!</v>
      </c>
      <c r="O263" s="36" t="e">
        <f ca="1">SUMIFS(СВЦЭМ!$H$40:$H$783,СВЦЭМ!$A$40:$A$783,$A263,СВЦЭМ!$B$39:$B$789,O$260)+'СЕТ СН'!$F$12</f>
        <v>#VALUE!</v>
      </c>
      <c r="P263" s="36" t="e">
        <f ca="1">SUMIFS(СВЦЭМ!$H$40:$H$783,СВЦЭМ!$A$40:$A$783,$A263,СВЦЭМ!$B$39:$B$789,P$260)+'СЕТ СН'!$F$12</f>
        <v>#VALUE!</v>
      </c>
      <c r="Q263" s="36" t="e">
        <f ca="1">SUMIFS(СВЦЭМ!$H$40:$H$783,СВЦЭМ!$A$40:$A$783,$A263,СВЦЭМ!$B$39:$B$789,Q$260)+'СЕТ СН'!$F$12</f>
        <v>#VALUE!</v>
      </c>
      <c r="R263" s="36" t="e">
        <f ca="1">SUMIFS(СВЦЭМ!$H$40:$H$783,СВЦЭМ!$A$40:$A$783,$A263,СВЦЭМ!$B$39:$B$789,R$260)+'СЕТ СН'!$F$12</f>
        <v>#VALUE!</v>
      </c>
      <c r="S263" s="36" t="e">
        <f ca="1">SUMIFS(СВЦЭМ!$H$40:$H$783,СВЦЭМ!$A$40:$A$783,$A263,СВЦЭМ!$B$39:$B$789,S$260)+'СЕТ СН'!$F$12</f>
        <v>#VALUE!</v>
      </c>
      <c r="T263" s="36" t="e">
        <f ca="1">SUMIFS(СВЦЭМ!$H$40:$H$783,СВЦЭМ!$A$40:$A$783,$A263,СВЦЭМ!$B$39:$B$789,T$260)+'СЕТ СН'!$F$12</f>
        <v>#VALUE!</v>
      </c>
      <c r="U263" s="36" t="e">
        <f ca="1">SUMIFS(СВЦЭМ!$H$40:$H$783,СВЦЭМ!$A$40:$A$783,$A263,СВЦЭМ!$B$39:$B$789,U$260)+'СЕТ СН'!$F$12</f>
        <v>#VALUE!</v>
      </c>
      <c r="V263" s="36" t="e">
        <f ca="1">SUMIFS(СВЦЭМ!$H$40:$H$783,СВЦЭМ!$A$40:$A$783,$A263,СВЦЭМ!$B$39:$B$789,V$260)+'СЕТ СН'!$F$12</f>
        <v>#VALUE!</v>
      </c>
      <c r="W263" s="36" t="e">
        <f ca="1">SUMIFS(СВЦЭМ!$H$40:$H$783,СВЦЭМ!$A$40:$A$783,$A263,СВЦЭМ!$B$39:$B$789,W$260)+'СЕТ СН'!$F$12</f>
        <v>#VALUE!</v>
      </c>
      <c r="X263" s="36" t="e">
        <f ca="1">SUMIFS(СВЦЭМ!$H$40:$H$783,СВЦЭМ!$A$40:$A$783,$A263,СВЦЭМ!$B$39:$B$789,X$260)+'СЕТ СН'!$F$12</f>
        <v>#VALUE!</v>
      </c>
      <c r="Y263" s="36" t="e">
        <f ca="1">SUMIFS(СВЦЭМ!$H$40:$H$783,СВЦЭМ!$A$40:$A$783,$A263,СВЦЭМ!$B$39:$B$789,Y$260)+'СЕТ СН'!$F$12</f>
        <v>#VALUE!</v>
      </c>
    </row>
    <row r="264" spans="1:27" ht="15.75" hidden="1" x14ac:dyDescent="0.2">
      <c r="A264" s="35">
        <f t="shared" si="7"/>
        <v>45630</v>
      </c>
      <c r="B264" s="36" t="e">
        <f ca="1">SUMIFS(СВЦЭМ!$H$40:$H$783,СВЦЭМ!$A$40:$A$783,$A264,СВЦЭМ!$B$39:$B$789,B$260)+'СЕТ СН'!$F$12</f>
        <v>#VALUE!</v>
      </c>
      <c r="C264" s="36" t="e">
        <f ca="1">SUMIFS(СВЦЭМ!$H$40:$H$783,СВЦЭМ!$A$40:$A$783,$A264,СВЦЭМ!$B$39:$B$789,C$260)+'СЕТ СН'!$F$12</f>
        <v>#VALUE!</v>
      </c>
      <c r="D264" s="36" t="e">
        <f ca="1">SUMIFS(СВЦЭМ!$H$40:$H$783,СВЦЭМ!$A$40:$A$783,$A264,СВЦЭМ!$B$39:$B$789,D$260)+'СЕТ СН'!$F$12</f>
        <v>#VALUE!</v>
      </c>
      <c r="E264" s="36" t="e">
        <f ca="1">SUMIFS(СВЦЭМ!$H$40:$H$783,СВЦЭМ!$A$40:$A$783,$A264,СВЦЭМ!$B$39:$B$789,E$260)+'СЕТ СН'!$F$12</f>
        <v>#VALUE!</v>
      </c>
      <c r="F264" s="36" t="e">
        <f ca="1">SUMIFS(СВЦЭМ!$H$40:$H$783,СВЦЭМ!$A$40:$A$783,$A264,СВЦЭМ!$B$39:$B$789,F$260)+'СЕТ СН'!$F$12</f>
        <v>#VALUE!</v>
      </c>
      <c r="G264" s="36" t="e">
        <f ca="1">SUMIFS(СВЦЭМ!$H$40:$H$783,СВЦЭМ!$A$40:$A$783,$A264,СВЦЭМ!$B$39:$B$789,G$260)+'СЕТ СН'!$F$12</f>
        <v>#VALUE!</v>
      </c>
      <c r="H264" s="36" t="e">
        <f ca="1">SUMIFS(СВЦЭМ!$H$40:$H$783,СВЦЭМ!$A$40:$A$783,$A264,СВЦЭМ!$B$39:$B$789,H$260)+'СЕТ СН'!$F$12</f>
        <v>#VALUE!</v>
      </c>
      <c r="I264" s="36" t="e">
        <f ca="1">SUMIFS(СВЦЭМ!$H$40:$H$783,СВЦЭМ!$A$40:$A$783,$A264,СВЦЭМ!$B$39:$B$789,I$260)+'СЕТ СН'!$F$12</f>
        <v>#VALUE!</v>
      </c>
      <c r="J264" s="36" t="e">
        <f ca="1">SUMIFS(СВЦЭМ!$H$40:$H$783,СВЦЭМ!$A$40:$A$783,$A264,СВЦЭМ!$B$39:$B$789,J$260)+'СЕТ СН'!$F$12</f>
        <v>#VALUE!</v>
      </c>
      <c r="K264" s="36" t="e">
        <f ca="1">SUMIFS(СВЦЭМ!$H$40:$H$783,СВЦЭМ!$A$40:$A$783,$A264,СВЦЭМ!$B$39:$B$789,K$260)+'СЕТ СН'!$F$12</f>
        <v>#VALUE!</v>
      </c>
      <c r="L264" s="36" t="e">
        <f ca="1">SUMIFS(СВЦЭМ!$H$40:$H$783,СВЦЭМ!$A$40:$A$783,$A264,СВЦЭМ!$B$39:$B$789,L$260)+'СЕТ СН'!$F$12</f>
        <v>#VALUE!</v>
      </c>
      <c r="M264" s="36" t="e">
        <f ca="1">SUMIFS(СВЦЭМ!$H$40:$H$783,СВЦЭМ!$A$40:$A$783,$A264,СВЦЭМ!$B$39:$B$789,M$260)+'СЕТ СН'!$F$12</f>
        <v>#VALUE!</v>
      </c>
      <c r="N264" s="36" t="e">
        <f ca="1">SUMIFS(СВЦЭМ!$H$40:$H$783,СВЦЭМ!$A$40:$A$783,$A264,СВЦЭМ!$B$39:$B$789,N$260)+'СЕТ СН'!$F$12</f>
        <v>#VALUE!</v>
      </c>
      <c r="O264" s="36" t="e">
        <f ca="1">SUMIFS(СВЦЭМ!$H$40:$H$783,СВЦЭМ!$A$40:$A$783,$A264,СВЦЭМ!$B$39:$B$789,O$260)+'СЕТ СН'!$F$12</f>
        <v>#VALUE!</v>
      </c>
      <c r="P264" s="36" t="e">
        <f ca="1">SUMIFS(СВЦЭМ!$H$40:$H$783,СВЦЭМ!$A$40:$A$783,$A264,СВЦЭМ!$B$39:$B$789,P$260)+'СЕТ СН'!$F$12</f>
        <v>#VALUE!</v>
      </c>
      <c r="Q264" s="36" t="e">
        <f ca="1">SUMIFS(СВЦЭМ!$H$40:$H$783,СВЦЭМ!$A$40:$A$783,$A264,СВЦЭМ!$B$39:$B$789,Q$260)+'СЕТ СН'!$F$12</f>
        <v>#VALUE!</v>
      </c>
      <c r="R264" s="36" t="e">
        <f ca="1">SUMIFS(СВЦЭМ!$H$40:$H$783,СВЦЭМ!$A$40:$A$783,$A264,СВЦЭМ!$B$39:$B$789,R$260)+'СЕТ СН'!$F$12</f>
        <v>#VALUE!</v>
      </c>
      <c r="S264" s="36" t="e">
        <f ca="1">SUMIFS(СВЦЭМ!$H$40:$H$783,СВЦЭМ!$A$40:$A$783,$A264,СВЦЭМ!$B$39:$B$789,S$260)+'СЕТ СН'!$F$12</f>
        <v>#VALUE!</v>
      </c>
      <c r="T264" s="36" t="e">
        <f ca="1">SUMIFS(СВЦЭМ!$H$40:$H$783,СВЦЭМ!$A$40:$A$783,$A264,СВЦЭМ!$B$39:$B$789,T$260)+'СЕТ СН'!$F$12</f>
        <v>#VALUE!</v>
      </c>
      <c r="U264" s="36" t="e">
        <f ca="1">SUMIFS(СВЦЭМ!$H$40:$H$783,СВЦЭМ!$A$40:$A$783,$A264,СВЦЭМ!$B$39:$B$789,U$260)+'СЕТ СН'!$F$12</f>
        <v>#VALUE!</v>
      </c>
      <c r="V264" s="36" t="e">
        <f ca="1">SUMIFS(СВЦЭМ!$H$40:$H$783,СВЦЭМ!$A$40:$A$783,$A264,СВЦЭМ!$B$39:$B$789,V$260)+'СЕТ СН'!$F$12</f>
        <v>#VALUE!</v>
      </c>
      <c r="W264" s="36" t="e">
        <f ca="1">SUMIFS(СВЦЭМ!$H$40:$H$783,СВЦЭМ!$A$40:$A$783,$A264,СВЦЭМ!$B$39:$B$789,W$260)+'СЕТ СН'!$F$12</f>
        <v>#VALUE!</v>
      </c>
      <c r="X264" s="36" t="e">
        <f ca="1">SUMIFS(СВЦЭМ!$H$40:$H$783,СВЦЭМ!$A$40:$A$783,$A264,СВЦЭМ!$B$39:$B$789,X$260)+'СЕТ СН'!$F$12</f>
        <v>#VALUE!</v>
      </c>
      <c r="Y264" s="36" t="e">
        <f ca="1">SUMIFS(СВЦЭМ!$H$40:$H$783,СВЦЭМ!$A$40:$A$783,$A264,СВЦЭМ!$B$39:$B$789,Y$260)+'СЕТ СН'!$F$12</f>
        <v>#VALUE!</v>
      </c>
    </row>
    <row r="265" spans="1:27" ht="15.75" hidden="1" x14ac:dyDescent="0.2">
      <c r="A265" s="35">
        <f t="shared" si="7"/>
        <v>45631</v>
      </c>
      <c r="B265" s="36" t="e">
        <f ca="1">SUMIFS(СВЦЭМ!$H$40:$H$783,СВЦЭМ!$A$40:$A$783,$A265,СВЦЭМ!$B$39:$B$789,B$260)+'СЕТ СН'!$F$12</f>
        <v>#VALUE!</v>
      </c>
      <c r="C265" s="36" t="e">
        <f ca="1">SUMIFS(СВЦЭМ!$H$40:$H$783,СВЦЭМ!$A$40:$A$783,$A265,СВЦЭМ!$B$39:$B$789,C$260)+'СЕТ СН'!$F$12</f>
        <v>#VALUE!</v>
      </c>
      <c r="D265" s="36" t="e">
        <f ca="1">SUMIFS(СВЦЭМ!$H$40:$H$783,СВЦЭМ!$A$40:$A$783,$A265,СВЦЭМ!$B$39:$B$789,D$260)+'СЕТ СН'!$F$12</f>
        <v>#VALUE!</v>
      </c>
      <c r="E265" s="36" t="e">
        <f ca="1">SUMIFS(СВЦЭМ!$H$40:$H$783,СВЦЭМ!$A$40:$A$783,$A265,СВЦЭМ!$B$39:$B$789,E$260)+'СЕТ СН'!$F$12</f>
        <v>#VALUE!</v>
      </c>
      <c r="F265" s="36" t="e">
        <f ca="1">SUMIFS(СВЦЭМ!$H$40:$H$783,СВЦЭМ!$A$40:$A$783,$A265,СВЦЭМ!$B$39:$B$789,F$260)+'СЕТ СН'!$F$12</f>
        <v>#VALUE!</v>
      </c>
      <c r="G265" s="36" t="e">
        <f ca="1">SUMIFS(СВЦЭМ!$H$40:$H$783,СВЦЭМ!$A$40:$A$783,$A265,СВЦЭМ!$B$39:$B$789,G$260)+'СЕТ СН'!$F$12</f>
        <v>#VALUE!</v>
      </c>
      <c r="H265" s="36" t="e">
        <f ca="1">SUMIFS(СВЦЭМ!$H$40:$H$783,СВЦЭМ!$A$40:$A$783,$A265,СВЦЭМ!$B$39:$B$789,H$260)+'СЕТ СН'!$F$12</f>
        <v>#VALUE!</v>
      </c>
      <c r="I265" s="36" t="e">
        <f ca="1">SUMIFS(СВЦЭМ!$H$40:$H$783,СВЦЭМ!$A$40:$A$783,$A265,СВЦЭМ!$B$39:$B$789,I$260)+'СЕТ СН'!$F$12</f>
        <v>#VALUE!</v>
      </c>
      <c r="J265" s="36" t="e">
        <f ca="1">SUMIFS(СВЦЭМ!$H$40:$H$783,СВЦЭМ!$A$40:$A$783,$A265,СВЦЭМ!$B$39:$B$789,J$260)+'СЕТ СН'!$F$12</f>
        <v>#VALUE!</v>
      </c>
      <c r="K265" s="36" t="e">
        <f ca="1">SUMIFS(СВЦЭМ!$H$40:$H$783,СВЦЭМ!$A$40:$A$783,$A265,СВЦЭМ!$B$39:$B$789,K$260)+'СЕТ СН'!$F$12</f>
        <v>#VALUE!</v>
      </c>
      <c r="L265" s="36" t="e">
        <f ca="1">SUMIFS(СВЦЭМ!$H$40:$H$783,СВЦЭМ!$A$40:$A$783,$A265,СВЦЭМ!$B$39:$B$789,L$260)+'СЕТ СН'!$F$12</f>
        <v>#VALUE!</v>
      </c>
      <c r="M265" s="36" t="e">
        <f ca="1">SUMIFS(СВЦЭМ!$H$40:$H$783,СВЦЭМ!$A$40:$A$783,$A265,СВЦЭМ!$B$39:$B$789,M$260)+'СЕТ СН'!$F$12</f>
        <v>#VALUE!</v>
      </c>
      <c r="N265" s="36" t="e">
        <f ca="1">SUMIFS(СВЦЭМ!$H$40:$H$783,СВЦЭМ!$A$40:$A$783,$A265,СВЦЭМ!$B$39:$B$789,N$260)+'СЕТ СН'!$F$12</f>
        <v>#VALUE!</v>
      </c>
      <c r="O265" s="36" t="e">
        <f ca="1">SUMIFS(СВЦЭМ!$H$40:$H$783,СВЦЭМ!$A$40:$A$783,$A265,СВЦЭМ!$B$39:$B$789,O$260)+'СЕТ СН'!$F$12</f>
        <v>#VALUE!</v>
      </c>
      <c r="P265" s="36" t="e">
        <f ca="1">SUMIFS(СВЦЭМ!$H$40:$H$783,СВЦЭМ!$A$40:$A$783,$A265,СВЦЭМ!$B$39:$B$789,P$260)+'СЕТ СН'!$F$12</f>
        <v>#VALUE!</v>
      </c>
      <c r="Q265" s="36" t="e">
        <f ca="1">SUMIFS(СВЦЭМ!$H$40:$H$783,СВЦЭМ!$A$40:$A$783,$A265,СВЦЭМ!$B$39:$B$789,Q$260)+'СЕТ СН'!$F$12</f>
        <v>#VALUE!</v>
      </c>
      <c r="R265" s="36" t="e">
        <f ca="1">SUMIFS(СВЦЭМ!$H$40:$H$783,СВЦЭМ!$A$40:$A$783,$A265,СВЦЭМ!$B$39:$B$789,R$260)+'СЕТ СН'!$F$12</f>
        <v>#VALUE!</v>
      </c>
      <c r="S265" s="36" t="e">
        <f ca="1">SUMIFS(СВЦЭМ!$H$40:$H$783,СВЦЭМ!$A$40:$A$783,$A265,СВЦЭМ!$B$39:$B$789,S$260)+'СЕТ СН'!$F$12</f>
        <v>#VALUE!</v>
      </c>
      <c r="T265" s="36" t="e">
        <f ca="1">SUMIFS(СВЦЭМ!$H$40:$H$783,СВЦЭМ!$A$40:$A$783,$A265,СВЦЭМ!$B$39:$B$789,T$260)+'СЕТ СН'!$F$12</f>
        <v>#VALUE!</v>
      </c>
      <c r="U265" s="36" t="e">
        <f ca="1">SUMIFS(СВЦЭМ!$H$40:$H$783,СВЦЭМ!$A$40:$A$783,$A265,СВЦЭМ!$B$39:$B$789,U$260)+'СЕТ СН'!$F$12</f>
        <v>#VALUE!</v>
      </c>
      <c r="V265" s="36" t="e">
        <f ca="1">SUMIFS(СВЦЭМ!$H$40:$H$783,СВЦЭМ!$A$40:$A$783,$A265,СВЦЭМ!$B$39:$B$789,V$260)+'СЕТ СН'!$F$12</f>
        <v>#VALUE!</v>
      </c>
      <c r="W265" s="36" t="e">
        <f ca="1">SUMIFS(СВЦЭМ!$H$40:$H$783,СВЦЭМ!$A$40:$A$783,$A265,СВЦЭМ!$B$39:$B$789,W$260)+'СЕТ СН'!$F$12</f>
        <v>#VALUE!</v>
      </c>
      <c r="X265" s="36" t="e">
        <f ca="1">SUMIFS(СВЦЭМ!$H$40:$H$783,СВЦЭМ!$A$40:$A$783,$A265,СВЦЭМ!$B$39:$B$789,X$260)+'СЕТ СН'!$F$12</f>
        <v>#VALUE!</v>
      </c>
      <c r="Y265" s="36" t="e">
        <f ca="1">SUMIFS(СВЦЭМ!$H$40:$H$783,СВЦЭМ!$A$40:$A$783,$A265,СВЦЭМ!$B$39:$B$789,Y$260)+'СЕТ СН'!$F$12</f>
        <v>#VALUE!</v>
      </c>
    </row>
    <row r="266" spans="1:27" ht="15.75" hidden="1" x14ac:dyDescent="0.2">
      <c r="A266" s="35">
        <f t="shared" si="7"/>
        <v>45632</v>
      </c>
      <c r="B266" s="36" t="e">
        <f ca="1">SUMIFS(СВЦЭМ!$H$40:$H$783,СВЦЭМ!$A$40:$A$783,$A266,СВЦЭМ!$B$39:$B$789,B$260)+'СЕТ СН'!$F$12</f>
        <v>#VALUE!</v>
      </c>
      <c r="C266" s="36" t="e">
        <f ca="1">SUMIFS(СВЦЭМ!$H$40:$H$783,СВЦЭМ!$A$40:$A$783,$A266,СВЦЭМ!$B$39:$B$789,C$260)+'СЕТ СН'!$F$12</f>
        <v>#VALUE!</v>
      </c>
      <c r="D266" s="36" t="e">
        <f ca="1">SUMIFS(СВЦЭМ!$H$40:$H$783,СВЦЭМ!$A$40:$A$783,$A266,СВЦЭМ!$B$39:$B$789,D$260)+'СЕТ СН'!$F$12</f>
        <v>#VALUE!</v>
      </c>
      <c r="E266" s="36" t="e">
        <f ca="1">SUMIFS(СВЦЭМ!$H$40:$H$783,СВЦЭМ!$A$40:$A$783,$A266,СВЦЭМ!$B$39:$B$789,E$260)+'СЕТ СН'!$F$12</f>
        <v>#VALUE!</v>
      </c>
      <c r="F266" s="36" t="e">
        <f ca="1">SUMIFS(СВЦЭМ!$H$40:$H$783,СВЦЭМ!$A$40:$A$783,$A266,СВЦЭМ!$B$39:$B$789,F$260)+'СЕТ СН'!$F$12</f>
        <v>#VALUE!</v>
      </c>
      <c r="G266" s="36" t="e">
        <f ca="1">SUMIFS(СВЦЭМ!$H$40:$H$783,СВЦЭМ!$A$40:$A$783,$A266,СВЦЭМ!$B$39:$B$789,G$260)+'СЕТ СН'!$F$12</f>
        <v>#VALUE!</v>
      </c>
      <c r="H266" s="36" t="e">
        <f ca="1">SUMIFS(СВЦЭМ!$H$40:$H$783,СВЦЭМ!$A$40:$A$783,$A266,СВЦЭМ!$B$39:$B$789,H$260)+'СЕТ СН'!$F$12</f>
        <v>#VALUE!</v>
      </c>
      <c r="I266" s="36" t="e">
        <f ca="1">SUMIFS(СВЦЭМ!$H$40:$H$783,СВЦЭМ!$A$40:$A$783,$A266,СВЦЭМ!$B$39:$B$789,I$260)+'СЕТ СН'!$F$12</f>
        <v>#VALUE!</v>
      </c>
      <c r="J266" s="36" t="e">
        <f ca="1">SUMIFS(СВЦЭМ!$H$40:$H$783,СВЦЭМ!$A$40:$A$783,$A266,СВЦЭМ!$B$39:$B$789,J$260)+'СЕТ СН'!$F$12</f>
        <v>#VALUE!</v>
      </c>
      <c r="K266" s="36" t="e">
        <f ca="1">SUMIFS(СВЦЭМ!$H$40:$H$783,СВЦЭМ!$A$40:$A$783,$A266,СВЦЭМ!$B$39:$B$789,K$260)+'СЕТ СН'!$F$12</f>
        <v>#VALUE!</v>
      </c>
      <c r="L266" s="36" t="e">
        <f ca="1">SUMIFS(СВЦЭМ!$H$40:$H$783,СВЦЭМ!$A$40:$A$783,$A266,СВЦЭМ!$B$39:$B$789,L$260)+'СЕТ СН'!$F$12</f>
        <v>#VALUE!</v>
      </c>
      <c r="M266" s="36" t="e">
        <f ca="1">SUMIFS(СВЦЭМ!$H$40:$H$783,СВЦЭМ!$A$40:$A$783,$A266,СВЦЭМ!$B$39:$B$789,M$260)+'СЕТ СН'!$F$12</f>
        <v>#VALUE!</v>
      </c>
      <c r="N266" s="36" t="e">
        <f ca="1">SUMIFS(СВЦЭМ!$H$40:$H$783,СВЦЭМ!$A$40:$A$783,$A266,СВЦЭМ!$B$39:$B$789,N$260)+'СЕТ СН'!$F$12</f>
        <v>#VALUE!</v>
      </c>
      <c r="O266" s="36" t="e">
        <f ca="1">SUMIFS(СВЦЭМ!$H$40:$H$783,СВЦЭМ!$A$40:$A$783,$A266,СВЦЭМ!$B$39:$B$789,O$260)+'СЕТ СН'!$F$12</f>
        <v>#VALUE!</v>
      </c>
      <c r="P266" s="36" t="e">
        <f ca="1">SUMIFS(СВЦЭМ!$H$40:$H$783,СВЦЭМ!$A$40:$A$783,$A266,СВЦЭМ!$B$39:$B$789,P$260)+'СЕТ СН'!$F$12</f>
        <v>#VALUE!</v>
      </c>
      <c r="Q266" s="36" t="e">
        <f ca="1">SUMIFS(СВЦЭМ!$H$40:$H$783,СВЦЭМ!$A$40:$A$783,$A266,СВЦЭМ!$B$39:$B$789,Q$260)+'СЕТ СН'!$F$12</f>
        <v>#VALUE!</v>
      </c>
      <c r="R266" s="36" t="e">
        <f ca="1">SUMIFS(СВЦЭМ!$H$40:$H$783,СВЦЭМ!$A$40:$A$783,$A266,СВЦЭМ!$B$39:$B$789,R$260)+'СЕТ СН'!$F$12</f>
        <v>#VALUE!</v>
      </c>
      <c r="S266" s="36" t="e">
        <f ca="1">SUMIFS(СВЦЭМ!$H$40:$H$783,СВЦЭМ!$A$40:$A$783,$A266,СВЦЭМ!$B$39:$B$789,S$260)+'СЕТ СН'!$F$12</f>
        <v>#VALUE!</v>
      </c>
      <c r="T266" s="36" t="e">
        <f ca="1">SUMIFS(СВЦЭМ!$H$40:$H$783,СВЦЭМ!$A$40:$A$783,$A266,СВЦЭМ!$B$39:$B$789,T$260)+'СЕТ СН'!$F$12</f>
        <v>#VALUE!</v>
      </c>
      <c r="U266" s="36" t="e">
        <f ca="1">SUMIFS(СВЦЭМ!$H$40:$H$783,СВЦЭМ!$A$40:$A$783,$A266,СВЦЭМ!$B$39:$B$789,U$260)+'СЕТ СН'!$F$12</f>
        <v>#VALUE!</v>
      </c>
      <c r="V266" s="36" t="e">
        <f ca="1">SUMIFS(СВЦЭМ!$H$40:$H$783,СВЦЭМ!$A$40:$A$783,$A266,СВЦЭМ!$B$39:$B$789,V$260)+'СЕТ СН'!$F$12</f>
        <v>#VALUE!</v>
      </c>
      <c r="W266" s="36" t="e">
        <f ca="1">SUMIFS(СВЦЭМ!$H$40:$H$783,СВЦЭМ!$A$40:$A$783,$A266,СВЦЭМ!$B$39:$B$789,W$260)+'СЕТ СН'!$F$12</f>
        <v>#VALUE!</v>
      </c>
      <c r="X266" s="36" t="e">
        <f ca="1">SUMIFS(СВЦЭМ!$H$40:$H$783,СВЦЭМ!$A$40:$A$783,$A266,СВЦЭМ!$B$39:$B$789,X$260)+'СЕТ СН'!$F$12</f>
        <v>#VALUE!</v>
      </c>
      <c r="Y266" s="36" t="e">
        <f ca="1">SUMIFS(СВЦЭМ!$H$40:$H$783,СВЦЭМ!$A$40:$A$783,$A266,СВЦЭМ!$B$39:$B$789,Y$260)+'СЕТ СН'!$F$12</f>
        <v>#VALUE!</v>
      </c>
    </row>
    <row r="267" spans="1:27" ht="15.75" hidden="1" x14ac:dyDescent="0.2">
      <c r="A267" s="35">
        <f t="shared" si="7"/>
        <v>45633</v>
      </c>
      <c r="B267" s="36" t="e">
        <f ca="1">SUMIFS(СВЦЭМ!$H$40:$H$783,СВЦЭМ!$A$40:$A$783,$A267,СВЦЭМ!$B$39:$B$789,B$260)+'СЕТ СН'!$F$12</f>
        <v>#VALUE!</v>
      </c>
      <c r="C267" s="36" t="e">
        <f ca="1">SUMIFS(СВЦЭМ!$H$40:$H$783,СВЦЭМ!$A$40:$A$783,$A267,СВЦЭМ!$B$39:$B$789,C$260)+'СЕТ СН'!$F$12</f>
        <v>#VALUE!</v>
      </c>
      <c r="D267" s="36" t="e">
        <f ca="1">SUMIFS(СВЦЭМ!$H$40:$H$783,СВЦЭМ!$A$40:$A$783,$A267,СВЦЭМ!$B$39:$B$789,D$260)+'СЕТ СН'!$F$12</f>
        <v>#VALUE!</v>
      </c>
      <c r="E267" s="36" t="e">
        <f ca="1">SUMIFS(СВЦЭМ!$H$40:$H$783,СВЦЭМ!$A$40:$A$783,$A267,СВЦЭМ!$B$39:$B$789,E$260)+'СЕТ СН'!$F$12</f>
        <v>#VALUE!</v>
      </c>
      <c r="F267" s="36" t="e">
        <f ca="1">SUMIFS(СВЦЭМ!$H$40:$H$783,СВЦЭМ!$A$40:$A$783,$A267,СВЦЭМ!$B$39:$B$789,F$260)+'СЕТ СН'!$F$12</f>
        <v>#VALUE!</v>
      </c>
      <c r="G267" s="36" t="e">
        <f ca="1">SUMIFS(СВЦЭМ!$H$40:$H$783,СВЦЭМ!$A$40:$A$783,$A267,СВЦЭМ!$B$39:$B$789,G$260)+'СЕТ СН'!$F$12</f>
        <v>#VALUE!</v>
      </c>
      <c r="H267" s="36" t="e">
        <f ca="1">SUMIFS(СВЦЭМ!$H$40:$H$783,СВЦЭМ!$A$40:$A$783,$A267,СВЦЭМ!$B$39:$B$789,H$260)+'СЕТ СН'!$F$12</f>
        <v>#VALUE!</v>
      </c>
      <c r="I267" s="36" t="e">
        <f ca="1">SUMIFS(СВЦЭМ!$H$40:$H$783,СВЦЭМ!$A$40:$A$783,$A267,СВЦЭМ!$B$39:$B$789,I$260)+'СЕТ СН'!$F$12</f>
        <v>#VALUE!</v>
      </c>
      <c r="J267" s="36" t="e">
        <f ca="1">SUMIFS(СВЦЭМ!$H$40:$H$783,СВЦЭМ!$A$40:$A$783,$A267,СВЦЭМ!$B$39:$B$789,J$260)+'СЕТ СН'!$F$12</f>
        <v>#VALUE!</v>
      </c>
      <c r="K267" s="36" t="e">
        <f ca="1">SUMIFS(СВЦЭМ!$H$40:$H$783,СВЦЭМ!$A$40:$A$783,$A267,СВЦЭМ!$B$39:$B$789,K$260)+'СЕТ СН'!$F$12</f>
        <v>#VALUE!</v>
      </c>
      <c r="L267" s="36" t="e">
        <f ca="1">SUMIFS(СВЦЭМ!$H$40:$H$783,СВЦЭМ!$A$40:$A$783,$A267,СВЦЭМ!$B$39:$B$789,L$260)+'СЕТ СН'!$F$12</f>
        <v>#VALUE!</v>
      </c>
      <c r="M267" s="36" t="e">
        <f ca="1">SUMIFS(СВЦЭМ!$H$40:$H$783,СВЦЭМ!$A$40:$A$783,$A267,СВЦЭМ!$B$39:$B$789,M$260)+'СЕТ СН'!$F$12</f>
        <v>#VALUE!</v>
      </c>
      <c r="N267" s="36" t="e">
        <f ca="1">SUMIFS(СВЦЭМ!$H$40:$H$783,СВЦЭМ!$A$40:$A$783,$A267,СВЦЭМ!$B$39:$B$789,N$260)+'СЕТ СН'!$F$12</f>
        <v>#VALUE!</v>
      </c>
      <c r="O267" s="36" t="e">
        <f ca="1">SUMIFS(СВЦЭМ!$H$40:$H$783,СВЦЭМ!$A$40:$A$783,$A267,СВЦЭМ!$B$39:$B$789,O$260)+'СЕТ СН'!$F$12</f>
        <v>#VALUE!</v>
      </c>
      <c r="P267" s="36" t="e">
        <f ca="1">SUMIFS(СВЦЭМ!$H$40:$H$783,СВЦЭМ!$A$40:$A$783,$A267,СВЦЭМ!$B$39:$B$789,P$260)+'СЕТ СН'!$F$12</f>
        <v>#VALUE!</v>
      </c>
      <c r="Q267" s="36" t="e">
        <f ca="1">SUMIFS(СВЦЭМ!$H$40:$H$783,СВЦЭМ!$A$40:$A$783,$A267,СВЦЭМ!$B$39:$B$789,Q$260)+'СЕТ СН'!$F$12</f>
        <v>#VALUE!</v>
      </c>
      <c r="R267" s="36" t="e">
        <f ca="1">SUMIFS(СВЦЭМ!$H$40:$H$783,СВЦЭМ!$A$40:$A$783,$A267,СВЦЭМ!$B$39:$B$789,R$260)+'СЕТ СН'!$F$12</f>
        <v>#VALUE!</v>
      </c>
      <c r="S267" s="36" t="e">
        <f ca="1">SUMIFS(СВЦЭМ!$H$40:$H$783,СВЦЭМ!$A$40:$A$783,$A267,СВЦЭМ!$B$39:$B$789,S$260)+'СЕТ СН'!$F$12</f>
        <v>#VALUE!</v>
      </c>
      <c r="T267" s="36" t="e">
        <f ca="1">SUMIFS(СВЦЭМ!$H$40:$H$783,СВЦЭМ!$A$40:$A$783,$A267,СВЦЭМ!$B$39:$B$789,T$260)+'СЕТ СН'!$F$12</f>
        <v>#VALUE!</v>
      </c>
      <c r="U267" s="36" t="e">
        <f ca="1">SUMIFS(СВЦЭМ!$H$40:$H$783,СВЦЭМ!$A$40:$A$783,$A267,СВЦЭМ!$B$39:$B$789,U$260)+'СЕТ СН'!$F$12</f>
        <v>#VALUE!</v>
      </c>
      <c r="V267" s="36" t="e">
        <f ca="1">SUMIFS(СВЦЭМ!$H$40:$H$783,СВЦЭМ!$A$40:$A$783,$A267,СВЦЭМ!$B$39:$B$789,V$260)+'СЕТ СН'!$F$12</f>
        <v>#VALUE!</v>
      </c>
      <c r="W267" s="36" t="e">
        <f ca="1">SUMIFS(СВЦЭМ!$H$40:$H$783,СВЦЭМ!$A$40:$A$783,$A267,СВЦЭМ!$B$39:$B$789,W$260)+'СЕТ СН'!$F$12</f>
        <v>#VALUE!</v>
      </c>
      <c r="X267" s="36" t="e">
        <f ca="1">SUMIFS(СВЦЭМ!$H$40:$H$783,СВЦЭМ!$A$40:$A$783,$A267,СВЦЭМ!$B$39:$B$789,X$260)+'СЕТ СН'!$F$12</f>
        <v>#VALUE!</v>
      </c>
      <c r="Y267" s="36" t="e">
        <f ca="1">SUMIFS(СВЦЭМ!$H$40:$H$783,СВЦЭМ!$A$40:$A$783,$A267,СВЦЭМ!$B$39:$B$789,Y$260)+'СЕТ СН'!$F$12</f>
        <v>#VALUE!</v>
      </c>
    </row>
    <row r="268" spans="1:27" ht="15.75" hidden="1" x14ac:dyDescent="0.2">
      <c r="A268" s="35">
        <f t="shared" si="7"/>
        <v>45634</v>
      </c>
      <c r="B268" s="36" t="e">
        <f ca="1">SUMIFS(СВЦЭМ!$H$40:$H$783,СВЦЭМ!$A$40:$A$783,$A268,СВЦЭМ!$B$39:$B$789,B$260)+'СЕТ СН'!$F$12</f>
        <v>#VALUE!</v>
      </c>
      <c r="C268" s="36" t="e">
        <f ca="1">SUMIFS(СВЦЭМ!$H$40:$H$783,СВЦЭМ!$A$40:$A$783,$A268,СВЦЭМ!$B$39:$B$789,C$260)+'СЕТ СН'!$F$12</f>
        <v>#VALUE!</v>
      </c>
      <c r="D268" s="36" t="e">
        <f ca="1">SUMIFS(СВЦЭМ!$H$40:$H$783,СВЦЭМ!$A$40:$A$783,$A268,СВЦЭМ!$B$39:$B$789,D$260)+'СЕТ СН'!$F$12</f>
        <v>#VALUE!</v>
      </c>
      <c r="E268" s="36" t="e">
        <f ca="1">SUMIFS(СВЦЭМ!$H$40:$H$783,СВЦЭМ!$A$40:$A$783,$A268,СВЦЭМ!$B$39:$B$789,E$260)+'СЕТ СН'!$F$12</f>
        <v>#VALUE!</v>
      </c>
      <c r="F268" s="36" t="e">
        <f ca="1">SUMIFS(СВЦЭМ!$H$40:$H$783,СВЦЭМ!$A$40:$A$783,$A268,СВЦЭМ!$B$39:$B$789,F$260)+'СЕТ СН'!$F$12</f>
        <v>#VALUE!</v>
      </c>
      <c r="G268" s="36" t="e">
        <f ca="1">SUMIFS(СВЦЭМ!$H$40:$H$783,СВЦЭМ!$A$40:$A$783,$A268,СВЦЭМ!$B$39:$B$789,G$260)+'СЕТ СН'!$F$12</f>
        <v>#VALUE!</v>
      </c>
      <c r="H268" s="36" t="e">
        <f ca="1">SUMIFS(СВЦЭМ!$H$40:$H$783,СВЦЭМ!$A$40:$A$783,$A268,СВЦЭМ!$B$39:$B$789,H$260)+'СЕТ СН'!$F$12</f>
        <v>#VALUE!</v>
      </c>
      <c r="I268" s="36" t="e">
        <f ca="1">SUMIFS(СВЦЭМ!$H$40:$H$783,СВЦЭМ!$A$40:$A$783,$A268,СВЦЭМ!$B$39:$B$789,I$260)+'СЕТ СН'!$F$12</f>
        <v>#VALUE!</v>
      </c>
      <c r="J268" s="36" t="e">
        <f ca="1">SUMIFS(СВЦЭМ!$H$40:$H$783,СВЦЭМ!$A$40:$A$783,$A268,СВЦЭМ!$B$39:$B$789,J$260)+'СЕТ СН'!$F$12</f>
        <v>#VALUE!</v>
      </c>
      <c r="K268" s="36" t="e">
        <f ca="1">SUMIFS(СВЦЭМ!$H$40:$H$783,СВЦЭМ!$A$40:$A$783,$A268,СВЦЭМ!$B$39:$B$789,K$260)+'СЕТ СН'!$F$12</f>
        <v>#VALUE!</v>
      </c>
      <c r="L268" s="36" t="e">
        <f ca="1">SUMIFS(СВЦЭМ!$H$40:$H$783,СВЦЭМ!$A$40:$A$783,$A268,СВЦЭМ!$B$39:$B$789,L$260)+'СЕТ СН'!$F$12</f>
        <v>#VALUE!</v>
      </c>
      <c r="M268" s="36" t="e">
        <f ca="1">SUMIFS(СВЦЭМ!$H$40:$H$783,СВЦЭМ!$A$40:$A$783,$A268,СВЦЭМ!$B$39:$B$789,M$260)+'СЕТ СН'!$F$12</f>
        <v>#VALUE!</v>
      </c>
      <c r="N268" s="36" t="e">
        <f ca="1">SUMIFS(СВЦЭМ!$H$40:$H$783,СВЦЭМ!$A$40:$A$783,$A268,СВЦЭМ!$B$39:$B$789,N$260)+'СЕТ СН'!$F$12</f>
        <v>#VALUE!</v>
      </c>
      <c r="O268" s="36" t="e">
        <f ca="1">SUMIFS(СВЦЭМ!$H$40:$H$783,СВЦЭМ!$A$40:$A$783,$A268,СВЦЭМ!$B$39:$B$789,O$260)+'СЕТ СН'!$F$12</f>
        <v>#VALUE!</v>
      </c>
      <c r="P268" s="36" t="e">
        <f ca="1">SUMIFS(СВЦЭМ!$H$40:$H$783,СВЦЭМ!$A$40:$A$783,$A268,СВЦЭМ!$B$39:$B$789,P$260)+'СЕТ СН'!$F$12</f>
        <v>#VALUE!</v>
      </c>
      <c r="Q268" s="36" t="e">
        <f ca="1">SUMIFS(СВЦЭМ!$H$40:$H$783,СВЦЭМ!$A$40:$A$783,$A268,СВЦЭМ!$B$39:$B$789,Q$260)+'СЕТ СН'!$F$12</f>
        <v>#VALUE!</v>
      </c>
      <c r="R268" s="36" t="e">
        <f ca="1">SUMIFS(СВЦЭМ!$H$40:$H$783,СВЦЭМ!$A$40:$A$783,$A268,СВЦЭМ!$B$39:$B$789,R$260)+'СЕТ СН'!$F$12</f>
        <v>#VALUE!</v>
      </c>
      <c r="S268" s="36" t="e">
        <f ca="1">SUMIFS(СВЦЭМ!$H$40:$H$783,СВЦЭМ!$A$40:$A$783,$A268,СВЦЭМ!$B$39:$B$789,S$260)+'СЕТ СН'!$F$12</f>
        <v>#VALUE!</v>
      </c>
      <c r="T268" s="36" t="e">
        <f ca="1">SUMIFS(СВЦЭМ!$H$40:$H$783,СВЦЭМ!$A$40:$A$783,$A268,СВЦЭМ!$B$39:$B$789,T$260)+'СЕТ СН'!$F$12</f>
        <v>#VALUE!</v>
      </c>
      <c r="U268" s="36" t="e">
        <f ca="1">SUMIFS(СВЦЭМ!$H$40:$H$783,СВЦЭМ!$A$40:$A$783,$A268,СВЦЭМ!$B$39:$B$789,U$260)+'СЕТ СН'!$F$12</f>
        <v>#VALUE!</v>
      </c>
      <c r="V268" s="36" t="e">
        <f ca="1">SUMIFS(СВЦЭМ!$H$40:$H$783,СВЦЭМ!$A$40:$A$783,$A268,СВЦЭМ!$B$39:$B$789,V$260)+'СЕТ СН'!$F$12</f>
        <v>#VALUE!</v>
      </c>
      <c r="W268" s="36" t="e">
        <f ca="1">SUMIFS(СВЦЭМ!$H$40:$H$783,СВЦЭМ!$A$40:$A$783,$A268,СВЦЭМ!$B$39:$B$789,W$260)+'СЕТ СН'!$F$12</f>
        <v>#VALUE!</v>
      </c>
      <c r="X268" s="36" t="e">
        <f ca="1">SUMIFS(СВЦЭМ!$H$40:$H$783,СВЦЭМ!$A$40:$A$783,$A268,СВЦЭМ!$B$39:$B$789,X$260)+'СЕТ СН'!$F$12</f>
        <v>#VALUE!</v>
      </c>
      <c r="Y268" s="36" t="e">
        <f ca="1">SUMIFS(СВЦЭМ!$H$40:$H$783,СВЦЭМ!$A$40:$A$783,$A268,СВЦЭМ!$B$39:$B$789,Y$260)+'СЕТ СН'!$F$12</f>
        <v>#VALUE!</v>
      </c>
    </row>
    <row r="269" spans="1:27" ht="15.75" hidden="1" x14ac:dyDescent="0.2">
      <c r="A269" s="35">
        <f t="shared" si="7"/>
        <v>45635</v>
      </c>
      <c r="B269" s="36" t="e">
        <f ca="1">SUMIFS(СВЦЭМ!$H$40:$H$783,СВЦЭМ!$A$40:$A$783,$A269,СВЦЭМ!$B$39:$B$789,B$260)+'СЕТ СН'!$F$12</f>
        <v>#VALUE!</v>
      </c>
      <c r="C269" s="36" t="e">
        <f ca="1">SUMIFS(СВЦЭМ!$H$40:$H$783,СВЦЭМ!$A$40:$A$783,$A269,СВЦЭМ!$B$39:$B$789,C$260)+'СЕТ СН'!$F$12</f>
        <v>#VALUE!</v>
      </c>
      <c r="D269" s="36" t="e">
        <f ca="1">SUMIFS(СВЦЭМ!$H$40:$H$783,СВЦЭМ!$A$40:$A$783,$A269,СВЦЭМ!$B$39:$B$789,D$260)+'СЕТ СН'!$F$12</f>
        <v>#VALUE!</v>
      </c>
      <c r="E269" s="36" t="e">
        <f ca="1">SUMIFS(СВЦЭМ!$H$40:$H$783,СВЦЭМ!$A$40:$A$783,$A269,СВЦЭМ!$B$39:$B$789,E$260)+'СЕТ СН'!$F$12</f>
        <v>#VALUE!</v>
      </c>
      <c r="F269" s="36" t="e">
        <f ca="1">SUMIFS(СВЦЭМ!$H$40:$H$783,СВЦЭМ!$A$40:$A$783,$A269,СВЦЭМ!$B$39:$B$789,F$260)+'СЕТ СН'!$F$12</f>
        <v>#VALUE!</v>
      </c>
      <c r="G269" s="36" t="e">
        <f ca="1">SUMIFS(СВЦЭМ!$H$40:$H$783,СВЦЭМ!$A$40:$A$783,$A269,СВЦЭМ!$B$39:$B$789,G$260)+'СЕТ СН'!$F$12</f>
        <v>#VALUE!</v>
      </c>
      <c r="H269" s="36" t="e">
        <f ca="1">SUMIFS(СВЦЭМ!$H$40:$H$783,СВЦЭМ!$A$40:$A$783,$A269,СВЦЭМ!$B$39:$B$789,H$260)+'СЕТ СН'!$F$12</f>
        <v>#VALUE!</v>
      </c>
      <c r="I269" s="36" t="e">
        <f ca="1">SUMIFS(СВЦЭМ!$H$40:$H$783,СВЦЭМ!$A$40:$A$783,$A269,СВЦЭМ!$B$39:$B$789,I$260)+'СЕТ СН'!$F$12</f>
        <v>#VALUE!</v>
      </c>
      <c r="J269" s="36" t="e">
        <f ca="1">SUMIFS(СВЦЭМ!$H$40:$H$783,СВЦЭМ!$A$40:$A$783,$A269,СВЦЭМ!$B$39:$B$789,J$260)+'СЕТ СН'!$F$12</f>
        <v>#VALUE!</v>
      </c>
      <c r="K269" s="36" t="e">
        <f ca="1">SUMIFS(СВЦЭМ!$H$40:$H$783,СВЦЭМ!$A$40:$A$783,$A269,СВЦЭМ!$B$39:$B$789,K$260)+'СЕТ СН'!$F$12</f>
        <v>#VALUE!</v>
      </c>
      <c r="L269" s="36" t="e">
        <f ca="1">SUMIFS(СВЦЭМ!$H$40:$H$783,СВЦЭМ!$A$40:$A$783,$A269,СВЦЭМ!$B$39:$B$789,L$260)+'СЕТ СН'!$F$12</f>
        <v>#VALUE!</v>
      </c>
      <c r="M269" s="36" t="e">
        <f ca="1">SUMIFS(СВЦЭМ!$H$40:$H$783,СВЦЭМ!$A$40:$A$783,$A269,СВЦЭМ!$B$39:$B$789,M$260)+'СЕТ СН'!$F$12</f>
        <v>#VALUE!</v>
      </c>
      <c r="N269" s="36" t="e">
        <f ca="1">SUMIFS(СВЦЭМ!$H$40:$H$783,СВЦЭМ!$A$40:$A$783,$A269,СВЦЭМ!$B$39:$B$789,N$260)+'СЕТ СН'!$F$12</f>
        <v>#VALUE!</v>
      </c>
      <c r="O269" s="36" t="e">
        <f ca="1">SUMIFS(СВЦЭМ!$H$40:$H$783,СВЦЭМ!$A$40:$A$783,$A269,СВЦЭМ!$B$39:$B$789,O$260)+'СЕТ СН'!$F$12</f>
        <v>#VALUE!</v>
      </c>
      <c r="P269" s="36" t="e">
        <f ca="1">SUMIFS(СВЦЭМ!$H$40:$H$783,СВЦЭМ!$A$40:$A$783,$A269,СВЦЭМ!$B$39:$B$789,P$260)+'СЕТ СН'!$F$12</f>
        <v>#VALUE!</v>
      </c>
      <c r="Q269" s="36" t="e">
        <f ca="1">SUMIFS(СВЦЭМ!$H$40:$H$783,СВЦЭМ!$A$40:$A$783,$A269,СВЦЭМ!$B$39:$B$789,Q$260)+'СЕТ СН'!$F$12</f>
        <v>#VALUE!</v>
      </c>
      <c r="R269" s="36" t="e">
        <f ca="1">SUMIFS(СВЦЭМ!$H$40:$H$783,СВЦЭМ!$A$40:$A$783,$A269,СВЦЭМ!$B$39:$B$789,R$260)+'СЕТ СН'!$F$12</f>
        <v>#VALUE!</v>
      </c>
      <c r="S269" s="36" t="e">
        <f ca="1">SUMIFS(СВЦЭМ!$H$40:$H$783,СВЦЭМ!$A$40:$A$783,$A269,СВЦЭМ!$B$39:$B$789,S$260)+'СЕТ СН'!$F$12</f>
        <v>#VALUE!</v>
      </c>
      <c r="T269" s="36" t="e">
        <f ca="1">SUMIFS(СВЦЭМ!$H$40:$H$783,СВЦЭМ!$A$40:$A$783,$A269,СВЦЭМ!$B$39:$B$789,T$260)+'СЕТ СН'!$F$12</f>
        <v>#VALUE!</v>
      </c>
      <c r="U269" s="36" t="e">
        <f ca="1">SUMIFS(СВЦЭМ!$H$40:$H$783,СВЦЭМ!$A$40:$A$783,$A269,СВЦЭМ!$B$39:$B$789,U$260)+'СЕТ СН'!$F$12</f>
        <v>#VALUE!</v>
      </c>
      <c r="V269" s="36" t="e">
        <f ca="1">SUMIFS(СВЦЭМ!$H$40:$H$783,СВЦЭМ!$A$40:$A$783,$A269,СВЦЭМ!$B$39:$B$789,V$260)+'СЕТ СН'!$F$12</f>
        <v>#VALUE!</v>
      </c>
      <c r="W269" s="36" t="e">
        <f ca="1">SUMIFS(СВЦЭМ!$H$40:$H$783,СВЦЭМ!$A$40:$A$783,$A269,СВЦЭМ!$B$39:$B$789,W$260)+'СЕТ СН'!$F$12</f>
        <v>#VALUE!</v>
      </c>
      <c r="X269" s="36" t="e">
        <f ca="1">SUMIFS(СВЦЭМ!$H$40:$H$783,СВЦЭМ!$A$40:$A$783,$A269,СВЦЭМ!$B$39:$B$789,X$260)+'СЕТ СН'!$F$12</f>
        <v>#VALUE!</v>
      </c>
      <c r="Y269" s="36" t="e">
        <f ca="1">SUMIFS(СВЦЭМ!$H$40:$H$783,СВЦЭМ!$A$40:$A$783,$A269,СВЦЭМ!$B$39:$B$789,Y$260)+'СЕТ СН'!$F$12</f>
        <v>#VALUE!</v>
      </c>
    </row>
    <row r="270" spans="1:27" ht="15.75" hidden="1" x14ac:dyDescent="0.2">
      <c r="A270" s="35">
        <f t="shared" si="7"/>
        <v>45636</v>
      </c>
      <c r="B270" s="36" t="e">
        <f ca="1">SUMIFS(СВЦЭМ!$H$40:$H$783,СВЦЭМ!$A$40:$A$783,$A270,СВЦЭМ!$B$39:$B$789,B$260)+'СЕТ СН'!$F$12</f>
        <v>#VALUE!</v>
      </c>
      <c r="C270" s="36" t="e">
        <f ca="1">SUMIFS(СВЦЭМ!$H$40:$H$783,СВЦЭМ!$A$40:$A$783,$A270,СВЦЭМ!$B$39:$B$789,C$260)+'СЕТ СН'!$F$12</f>
        <v>#VALUE!</v>
      </c>
      <c r="D270" s="36" t="e">
        <f ca="1">SUMIFS(СВЦЭМ!$H$40:$H$783,СВЦЭМ!$A$40:$A$783,$A270,СВЦЭМ!$B$39:$B$789,D$260)+'СЕТ СН'!$F$12</f>
        <v>#VALUE!</v>
      </c>
      <c r="E270" s="36" t="e">
        <f ca="1">SUMIFS(СВЦЭМ!$H$40:$H$783,СВЦЭМ!$A$40:$A$783,$A270,СВЦЭМ!$B$39:$B$789,E$260)+'СЕТ СН'!$F$12</f>
        <v>#VALUE!</v>
      </c>
      <c r="F270" s="36" t="e">
        <f ca="1">SUMIFS(СВЦЭМ!$H$40:$H$783,СВЦЭМ!$A$40:$A$783,$A270,СВЦЭМ!$B$39:$B$789,F$260)+'СЕТ СН'!$F$12</f>
        <v>#VALUE!</v>
      </c>
      <c r="G270" s="36" t="e">
        <f ca="1">SUMIFS(СВЦЭМ!$H$40:$H$783,СВЦЭМ!$A$40:$A$783,$A270,СВЦЭМ!$B$39:$B$789,G$260)+'СЕТ СН'!$F$12</f>
        <v>#VALUE!</v>
      </c>
      <c r="H270" s="36" t="e">
        <f ca="1">SUMIFS(СВЦЭМ!$H$40:$H$783,СВЦЭМ!$A$40:$A$783,$A270,СВЦЭМ!$B$39:$B$789,H$260)+'СЕТ СН'!$F$12</f>
        <v>#VALUE!</v>
      </c>
      <c r="I270" s="36" t="e">
        <f ca="1">SUMIFS(СВЦЭМ!$H$40:$H$783,СВЦЭМ!$A$40:$A$783,$A270,СВЦЭМ!$B$39:$B$789,I$260)+'СЕТ СН'!$F$12</f>
        <v>#VALUE!</v>
      </c>
      <c r="J270" s="36" t="e">
        <f ca="1">SUMIFS(СВЦЭМ!$H$40:$H$783,СВЦЭМ!$A$40:$A$783,$A270,СВЦЭМ!$B$39:$B$789,J$260)+'СЕТ СН'!$F$12</f>
        <v>#VALUE!</v>
      </c>
      <c r="K270" s="36" t="e">
        <f ca="1">SUMIFS(СВЦЭМ!$H$40:$H$783,СВЦЭМ!$A$40:$A$783,$A270,СВЦЭМ!$B$39:$B$789,K$260)+'СЕТ СН'!$F$12</f>
        <v>#VALUE!</v>
      </c>
      <c r="L270" s="36" t="e">
        <f ca="1">SUMIFS(СВЦЭМ!$H$40:$H$783,СВЦЭМ!$A$40:$A$783,$A270,СВЦЭМ!$B$39:$B$789,L$260)+'СЕТ СН'!$F$12</f>
        <v>#VALUE!</v>
      </c>
      <c r="M270" s="36" t="e">
        <f ca="1">SUMIFS(СВЦЭМ!$H$40:$H$783,СВЦЭМ!$A$40:$A$783,$A270,СВЦЭМ!$B$39:$B$789,M$260)+'СЕТ СН'!$F$12</f>
        <v>#VALUE!</v>
      </c>
      <c r="N270" s="36" t="e">
        <f ca="1">SUMIFS(СВЦЭМ!$H$40:$H$783,СВЦЭМ!$A$40:$A$783,$A270,СВЦЭМ!$B$39:$B$789,N$260)+'СЕТ СН'!$F$12</f>
        <v>#VALUE!</v>
      </c>
      <c r="O270" s="36" t="e">
        <f ca="1">SUMIFS(СВЦЭМ!$H$40:$H$783,СВЦЭМ!$A$40:$A$783,$A270,СВЦЭМ!$B$39:$B$789,O$260)+'СЕТ СН'!$F$12</f>
        <v>#VALUE!</v>
      </c>
      <c r="P270" s="36" t="e">
        <f ca="1">SUMIFS(СВЦЭМ!$H$40:$H$783,СВЦЭМ!$A$40:$A$783,$A270,СВЦЭМ!$B$39:$B$789,P$260)+'СЕТ СН'!$F$12</f>
        <v>#VALUE!</v>
      </c>
      <c r="Q270" s="36" t="e">
        <f ca="1">SUMIFS(СВЦЭМ!$H$40:$H$783,СВЦЭМ!$A$40:$A$783,$A270,СВЦЭМ!$B$39:$B$789,Q$260)+'СЕТ СН'!$F$12</f>
        <v>#VALUE!</v>
      </c>
      <c r="R270" s="36" t="e">
        <f ca="1">SUMIFS(СВЦЭМ!$H$40:$H$783,СВЦЭМ!$A$40:$A$783,$A270,СВЦЭМ!$B$39:$B$789,R$260)+'СЕТ СН'!$F$12</f>
        <v>#VALUE!</v>
      </c>
      <c r="S270" s="36" t="e">
        <f ca="1">SUMIFS(СВЦЭМ!$H$40:$H$783,СВЦЭМ!$A$40:$A$783,$A270,СВЦЭМ!$B$39:$B$789,S$260)+'СЕТ СН'!$F$12</f>
        <v>#VALUE!</v>
      </c>
      <c r="T270" s="36" t="e">
        <f ca="1">SUMIFS(СВЦЭМ!$H$40:$H$783,СВЦЭМ!$A$40:$A$783,$A270,СВЦЭМ!$B$39:$B$789,T$260)+'СЕТ СН'!$F$12</f>
        <v>#VALUE!</v>
      </c>
      <c r="U270" s="36" t="e">
        <f ca="1">SUMIFS(СВЦЭМ!$H$40:$H$783,СВЦЭМ!$A$40:$A$783,$A270,СВЦЭМ!$B$39:$B$789,U$260)+'СЕТ СН'!$F$12</f>
        <v>#VALUE!</v>
      </c>
      <c r="V270" s="36" t="e">
        <f ca="1">SUMIFS(СВЦЭМ!$H$40:$H$783,СВЦЭМ!$A$40:$A$783,$A270,СВЦЭМ!$B$39:$B$789,V$260)+'СЕТ СН'!$F$12</f>
        <v>#VALUE!</v>
      </c>
      <c r="W270" s="36" t="e">
        <f ca="1">SUMIFS(СВЦЭМ!$H$40:$H$783,СВЦЭМ!$A$40:$A$783,$A270,СВЦЭМ!$B$39:$B$789,W$260)+'СЕТ СН'!$F$12</f>
        <v>#VALUE!</v>
      </c>
      <c r="X270" s="36" t="e">
        <f ca="1">SUMIFS(СВЦЭМ!$H$40:$H$783,СВЦЭМ!$A$40:$A$783,$A270,СВЦЭМ!$B$39:$B$789,X$260)+'СЕТ СН'!$F$12</f>
        <v>#VALUE!</v>
      </c>
      <c r="Y270" s="36" t="e">
        <f ca="1">SUMIFS(СВЦЭМ!$H$40:$H$783,СВЦЭМ!$A$40:$A$783,$A270,СВЦЭМ!$B$39:$B$789,Y$260)+'СЕТ СН'!$F$12</f>
        <v>#VALUE!</v>
      </c>
    </row>
    <row r="271" spans="1:27" ht="15.75" hidden="1" x14ac:dyDescent="0.2">
      <c r="A271" s="35">
        <f t="shared" si="7"/>
        <v>45637</v>
      </c>
      <c r="B271" s="36" t="e">
        <f ca="1">SUMIFS(СВЦЭМ!$H$40:$H$783,СВЦЭМ!$A$40:$A$783,$A271,СВЦЭМ!$B$39:$B$789,B$260)+'СЕТ СН'!$F$12</f>
        <v>#VALUE!</v>
      </c>
      <c r="C271" s="36" t="e">
        <f ca="1">SUMIFS(СВЦЭМ!$H$40:$H$783,СВЦЭМ!$A$40:$A$783,$A271,СВЦЭМ!$B$39:$B$789,C$260)+'СЕТ СН'!$F$12</f>
        <v>#VALUE!</v>
      </c>
      <c r="D271" s="36" t="e">
        <f ca="1">SUMIFS(СВЦЭМ!$H$40:$H$783,СВЦЭМ!$A$40:$A$783,$A271,СВЦЭМ!$B$39:$B$789,D$260)+'СЕТ СН'!$F$12</f>
        <v>#VALUE!</v>
      </c>
      <c r="E271" s="36" t="e">
        <f ca="1">SUMIFS(СВЦЭМ!$H$40:$H$783,СВЦЭМ!$A$40:$A$783,$A271,СВЦЭМ!$B$39:$B$789,E$260)+'СЕТ СН'!$F$12</f>
        <v>#VALUE!</v>
      </c>
      <c r="F271" s="36" t="e">
        <f ca="1">SUMIFS(СВЦЭМ!$H$40:$H$783,СВЦЭМ!$A$40:$A$783,$A271,СВЦЭМ!$B$39:$B$789,F$260)+'СЕТ СН'!$F$12</f>
        <v>#VALUE!</v>
      </c>
      <c r="G271" s="36" t="e">
        <f ca="1">SUMIFS(СВЦЭМ!$H$40:$H$783,СВЦЭМ!$A$40:$A$783,$A271,СВЦЭМ!$B$39:$B$789,G$260)+'СЕТ СН'!$F$12</f>
        <v>#VALUE!</v>
      </c>
      <c r="H271" s="36" t="e">
        <f ca="1">SUMIFS(СВЦЭМ!$H$40:$H$783,СВЦЭМ!$A$40:$A$783,$A271,СВЦЭМ!$B$39:$B$789,H$260)+'СЕТ СН'!$F$12</f>
        <v>#VALUE!</v>
      </c>
      <c r="I271" s="36" t="e">
        <f ca="1">SUMIFS(СВЦЭМ!$H$40:$H$783,СВЦЭМ!$A$40:$A$783,$A271,СВЦЭМ!$B$39:$B$789,I$260)+'СЕТ СН'!$F$12</f>
        <v>#VALUE!</v>
      </c>
      <c r="J271" s="36" t="e">
        <f ca="1">SUMIFS(СВЦЭМ!$H$40:$H$783,СВЦЭМ!$A$40:$A$783,$A271,СВЦЭМ!$B$39:$B$789,J$260)+'СЕТ СН'!$F$12</f>
        <v>#VALUE!</v>
      </c>
      <c r="K271" s="36" t="e">
        <f ca="1">SUMIFS(СВЦЭМ!$H$40:$H$783,СВЦЭМ!$A$40:$A$783,$A271,СВЦЭМ!$B$39:$B$789,K$260)+'СЕТ СН'!$F$12</f>
        <v>#VALUE!</v>
      </c>
      <c r="L271" s="36" t="e">
        <f ca="1">SUMIFS(СВЦЭМ!$H$40:$H$783,СВЦЭМ!$A$40:$A$783,$A271,СВЦЭМ!$B$39:$B$789,L$260)+'СЕТ СН'!$F$12</f>
        <v>#VALUE!</v>
      </c>
      <c r="M271" s="36" t="e">
        <f ca="1">SUMIFS(СВЦЭМ!$H$40:$H$783,СВЦЭМ!$A$40:$A$783,$A271,СВЦЭМ!$B$39:$B$789,M$260)+'СЕТ СН'!$F$12</f>
        <v>#VALUE!</v>
      </c>
      <c r="N271" s="36" t="e">
        <f ca="1">SUMIFS(СВЦЭМ!$H$40:$H$783,СВЦЭМ!$A$40:$A$783,$A271,СВЦЭМ!$B$39:$B$789,N$260)+'СЕТ СН'!$F$12</f>
        <v>#VALUE!</v>
      </c>
      <c r="O271" s="36" t="e">
        <f ca="1">SUMIFS(СВЦЭМ!$H$40:$H$783,СВЦЭМ!$A$40:$A$783,$A271,СВЦЭМ!$B$39:$B$789,O$260)+'СЕТ СН'!$F$12</f>
        <v>#VALUE!</v>
      </c>
      <c r="P271" s="36" t="e">
        <f ca="1">SUMIFS(СВЦЭМ!$H$40:$H$783,СВЦЭМ!$A$40:$A$783,$A271,СВЦЭМ!$B$39:$B$789,P$260)+'СЕТ СН'!$F$12</f>
        <v>#VALUE!</v>
      </c>
      <c r="Q271" s="36" t="e">
        <f ca="1">SUMIFS(СВЦЭМ!$H$40:$H$783,СВЦЭМ!$A$40:$A$783,$A271,СВЦЭМ!$B$39:$B$789,Q$260)+'СЕТ СН'!$F$12</f>
        <v>#VALUE!</v>
      </c>
      <c r="R271" s="36" t="e">
        <f ca="1">SUMIFS(СВЦЭМ!$H$40:$H$783,СВЦЭМ!$A$40:$A$783,$A271,СВЦЭМ!$B$39:$B$789,R$260)+'СЕТ СН'!$F$12</f>
        <v>#VALUE!</v>
      </c>
      <c r="S271" s="36" t="e">
        <f ca="1">SUMIFS(СВЦЭМ!$H$40:$H$783,СВЦЭМ!$A$40:$A$783,$A271,СВЦЭМ!$B$39:$B$789,S$260)+'СЕТ СН'!$F$12</f>
        <v>#VALUE!</v>
      </c>
      <c r="T271" s="36" t="e">
        <f ca="1">SUMIFS(СВЦЭМ!$H$40:$H$783,СВЦЭМ!$A$40:$A$783,$A271,СВЦЭМ!$B$39:$B$789,T$260)+'СЕТ СН'!$F$12</f>
        <v>#VALUE!</v>
      </c>
      <c r="U271" s="36" t="e">
        <f ca="1">SUMIFS(СВЦЭМ!$H$40:$H$783,СВЦЭМ!$A$40:$A$783,$A271,СВЦЭМ!$B$39:$B$789,U$260)+'СЕТ СН'!$F$12</f>
        <v>#VALUE!</v>
      </c>
      <c r="V271" s="36" t="e">
        <f ca="1">SUMIFS(СВЦЭМ!$H$40:$H$783,СВЦЭМ!$A$40:$A$783,$A271,СВЦЭМ!$B$39:$B$789,V$260)+'СЕТ СН'!$F$12</f>
        <v>#VALUE!</v>
      </c>
      <c r="W271" s="36" t="e">
        <f ca="1">SUMIFS(СВЦЭМ!$H$40:$H$783,СВЦЭМ!$A$40:$A$783,$A271,СВЦЭМ!$B$39:$B$789,W$260)+'СЕТ СН'!$F$12</f>
        <v>#VALUE!</v>
      </c>
      <c r="X271" s="36" t="e">
        <f ca="1">SUMIFS(СВЦЭМ!$H$40:$H$783,СВЦЭМ!$A$40:$A$783,$A271,СВЦЭМ!$B$39:$B$789,X$260)+'СЕТ СН'!$F$12</f>
        <v>#VALUE!</v>
      </c>
      <c r="Y271" s="36" t="e">
        <f ca="1">SUMIFS(СВЦЭМ!$H$40:$H$783,СВЦЭМ!$A$40:$A$783,$A271,СВЦЭМ!$B$39:$B$789,Y$260)+'СЕТ СН'!$F$12</f>
        <v>#VALUE!</v>
      </c>
    </row>
    <row r="272" spans="1:27" ht="15.75" hidden="1" x14ac:dyDescent="0.2">
      <c r="A272" s="35">
        <f t="shared" si="7"/>
        <v>45638</v>
      </c>
      <c r="B272" s="36" t="e">
        <f ca="1">SUMIFS(СВЦЭМ!$H$40:$H$783,СВЦЭМ!$A$40:$A$783,$A272,СВЦЭМ!$B$39:$B$789,B$260)+'СЕТ СН'!$F$12</f>
        <v>#VALUE!</v>
      </c>
      <c r="C272" s="36" t="e">
        <f ca="1">SUMIFS(СВЦЭМ!$H$40:$H$783,СВЦЭМ!$A$40:$A$783,$A272,СВЦЭМ!$B$39:$B$789,C$260)+'СЕТ СН'!$F$12</f>
        <v>#VALUE!</v>
      </c>
      <c r="D272" s="36" t="e">
        <f ca="1">SUMIFS(СВЦЭМ!$H$40:$H$783,СВЦЭМ!$A$40:$A$783,$A272,СВЦЭМ!$B$39:$B$789,D$260)+'СЕТ СН'!$F$12</f>
        <v>#VALUE!</v>
      </c>
      <c r="E272" s="36" t="e">
        <f ca="1">SUMIFS(СВЦЭМ!$H$40:$H$783,СВЦЭМ!$A$40:$A$783,$A272,СВЦЭМ!$B$39:$B$789,E$260)+'СЕТ СН'!$F$12</f>
        <v>#VALUE!</v>
      </c>
      <c r="F272" s="36" t="e">
        <f ca="1">SUMIFS(СВЦЭМ!$H$40:$H$783,СВЦЭМ!$A$40:$A$783,$A272,СВЦЭМ!$B$39:$B$789,F$260)+'СЕТ СН'!$F$12</f>
        <v>#VALUE!</v>
      </c>
      <c r="G272" s="36" t="e">
        <f ca="1">SUMIFS(СВЦЭМ!$H$40:$H$783,СВЦЭМ!$A$40:$A$783,$A272,СВЦЭМ!$B$39:$B$789,G$260)+'СЕТ СН'!$F$12</f>
        <v>#VALUE!</v>
      </c>
      <c r="H272" s="36" t="e">
        <f ca="1">SUMIFS(СВЦЭМ!$H$40:$H$783,СВЦЭМ!$A$40:$A$783,$A272,СВЦЭМ!$B$39:$B$789,H$260)+'СЕТ СН'!$F$12</f>
        <v>#VALUE!</v>
      </c>
      <c r="I272" s="36" t="e">
        <f ca="1">SUMIFS(СВЦЭМ!$H$40:$H$783,СВЦЭМ!$A$40:$A$783,$A272,СВЦЭМ!$B$39:$B$789,I$260)+'СЕТ СН'!$F$12</f>
        <v>#VALUE!</v>
      </c>
      <c r="J272" s="36" t="e">
        <f ca="1">SUMIFS(СВЦЭМ!$H$40:$H$783,СВЦЭМ!$A$40:$A$783,$A272,СВЦЭМ!$B$39:$B$789,J$260)+'СЕТ СН'!$F$12</f>
        <v>#VALUE!</v>
      </c>
      <c r="K272" s="36" t="e">
        <f ca="1">SUMIFS(СВЦЭМ!$H$40:$H$783,СВЦЭМ!$A$40:$A$783,$A272,СВЦЭМ!$B$39:$B$789,K$260)+'СЕТ СН'!$F$12</f>
        <v>#VALUE!</v>
      </c>
      <c r="L272" s="36" t="e">
        <f ca="1">SUMIFS(СВЦЭМ!$H$40:$H$783,СВЦЭМ!$A$40:$A$783,$A272,СВЦЭМ!$B$39:$B$789,L$260)+'СЕТ СН'!$F$12</f>
        <v>#VALUE!</v>
      </c>
      <c r="M272" s="36" t="e">
        <f ca="1">SUMIFS(СВЦЭМ!$H$40:$H$783,СВЦЭМ!$A$40:$A$783,$A272,СВЦЭМ!$B$39:$B$789,M$260)+'СЕТ СН'!$F$12</f>
        <v>#VALUE!</v>
      </c>
      <c r="N272" s="36" t="e">
        <f ca="1">SUMIFS(СВЦЭМ!$H$40:$H$783,СВЦЭМ!$A$40:$A$783,$A272,СВЦЭМ!$B$39:$B$789,N$260)+'СЕТ СН'!$F$12</f>
        <v>#VALUE!</v>
      </c>
      <c r="O272" s="36" t="e">
        <f ca="1">SUMIFS(СВЦЭМ!$H$40:$H$783,СВЦЭМ!$A$40:$A$783,$A272,СВЦЭМ!$B$39:$B$789,O$260)+'СЕТ СН'!$F$12</f>
        <v>#VALUE!</v>
      </c>
      <c r="P272" s="36" t="e">
        <f ca="1">SUMIFS(СВЦЭМ!$H$40:$H$783,СВЦЭМ!$A$40:$A$783,$A272,СВЦЭМ!$B$39:$B$789,P$260)+'СЕТ СН'!$F$12</f>
        <v>#VALUE!</v>
      </c>
      <c r="Q272" s="36" t="e">
        <f ca="1">SUMIFS(СВЦЭМ!$H$40:$H$783,СВЦЭМ!$A$40:$A$783,$A272,СВЦЭМ!$B$39:$B$789,Q$260)+'СЕТ СН'!$F$12</f>
        <v>#VALUE!</v>
      </c>
      <c r="R272" s="36" t="e">
        <f ca="1">SUMIFS(СВЦЭМ!$H$40:$H$783,СВЦЭМ!$A$40:$A$783,$A272,СВЦЭМ!$B$39:$B$789,R$260)+'СЕТ СН'!$F$12</f>
        <v>#VALUE!</v>
      </c>
      <c r="S272" s="36" t="e">
        <f ca="1">SUMIFS(СВЦЭМ!$H$40:$H$783,СВЦЭМ!$A$40:$A$783,$A272,СВЦЭМ!$B$39:$B$789,S$260)+'СЕТ СН'!$F$12</f>
        <v>#VALUE!</v>
      </c>
      <c r="T272" s="36" t="e">
        <f ca="1">SUMIFS(СВЦЭМ!$H$40:$H$783,СВЦЭМ!$A$40:$A$783,$A272,СВЦЭМ!$B$39:$B$789,T$260)+'СЕТ СН'!$F$12</f>
        <v>#VALUE!</v>
      </c>
      <c r="U272" s="36" t="e">
        <f ca="1">SUMIFS(СВЦЭМ!$H$40:$H$783,СВЦЭМ!$A$40:$A$783,$A272,СВЦЭМ!$B$39:$B$789,U$260)+'СЕТ СН'!$F$12</f>
        <v>#VALUE!</v>
      </c>
      <c r="V272" s="36" t="e">
        <f ca="1">SUMIFS(СВЦЭМ!$H$40:$H$783,СВЦЭМ!$A$40:$A$783,$A272,СВЦЭМ!$B$39:$B$789,V$260)+'СЕТ СН'!$F$12</f>
        <v>#VALUE!</v>
      </c>
      <c r="W272" s="36" t="e">
        <f ca="1">SUMIFS(СВЦЭМ!$H$40:$H$783,СВЦЭМ!$A$40:$A$783,$A272,СВЦЭМ!$B$39:$B$789,W$260)+'СЕТ СН'!$F$12</f>
        <v>#VALUE!</v>
      </c>
      <c r="X272" s="36" t="e">
        <f ca="1">SUMIFS(СВЦЭМ!$H$40:$H$783,СВЦЭМ!$A$40:$A$783,$A272,СВЦЭМ!$B$39:$B$789,X$260)+'СЕТ СН'!$F$12</f>
        <v>#VALUE!</v>
      </c>
      <c r="Y272" s="36" t="e">
        <f ca="1">SUMIFS(СВЦЭМ!$H$40:$H$783,СВЦЭМ!$A$40:$A$783,$A272,СВЦЭМ!$B$39:$B$789,Y$260)+'СЕТ СН'!$F$12</f>
        <v>#VALUE!</v>
      </c>
    </row>
    <row r="273" spans="1:25" ht="15.75" hidden="1" x14ac:dyDescent="0.2">
      <c r="A273" s="35">
        <f t="shared" si="7"/>
        <v>45639</v>
      </c>
      <c r="B273" s="36" t="e">
        <f ca="1">SUMIFS(СВЦЭМ!$H$40:$H$783,СВЦЭМ!$A$40:$A$783,$A273,СВЦЭМ!$B$39:$B$789,B$260)+'СЕТ СН'!$F$12</f>
        <v>#VALUE!</v>
      </c>
      <c r="C273" s="36" t="e">
        <f ca="1">SUMIFS(СВЦЭМ!$H$40:$H$783,СВЦЭМ!$A$40:$A$783,$A273,СВЦЭМ!$B$39:$B$789,C$260)+'СЕТ СН'!$F$12</f>
        <v>#VALUE!</v>
      </c>
      <c r="D273" s="36" t="e">
        <f ca="1">SUMIFS(СВЦЭМ!$H$40:$H$783,СВЦЭМ!$A$40:$A$783,$A273,СВЦЭМ!$B$39:$B$789,D$260)+'СЕТ СН'!$F$12</f>
        <v>#VALUE!</v>
      </c>
      <c r="E273" s="36" t="e">
        <f ca="1">SUMIFS(СВЦЭМ!$H$40:$H$783,СВЦЭМ!$A$40:$A$783,$A273,СВЦЭМ!$B$39:$B$789,E$260)+'СЕТ СН'!$F$12</f>
        <v>#VALUE!</v>
      </c>
      <c r="F273" s="36" t="e">
        <f ca="1">SUMIFS(СВЦЭМ!$H$40:$H$783,СВЦЭМ!$A$40:$A$783,$A273,СВЦЭМ!$B$39:$B$789,F$260)+'СЕТ СН'!$F$12</f>
        <v>#VALUE!</v>
      </c>
      <c r="G273" s="36" t="e">
        <f ca="1">SUMIFS(СВЦЭМ!$H$40:$H$783,СВЦЭМ!$A$40:$A$783,$A273,СВЦЭМ!$B$39:$B$789,G$260)+'СЕТ СН'!$F$12</f>
        <v>#VALUE!</v>
      </c>
      <c r="H273" s="36" t="e">
        <f ca="1">SUMIFS(СВЦЭМ!$H$40:$H$783,СВЦЭМ!$A$40:$A$783,$A273,СВЦЭМ!$B$39:$B$789,H$260)+'СЕТ СН'!$F$12</f>
        <v>#VALUE!</v>
      </c>
      <c r="I273" s="36" t="e">
        <f ca="1">SUMIFS(СВЦЭМ!$H$40:$H$783,СВЦЭМ!$A$40:$A$783,$A273,СВЦЭМ!$B$39:$B$789,I$260)+'СЕТ СН'!$F$12</f>
        <v>#VALUE!</v>
      </c>
      <c r="J273" s="36" t="e">
        <f ca="1">SUMIFS(СВЦЭМ!$H$40:$H$783,СВЦЭМ!$A$40:$A$783,$A273,СВЦЭМ!$B$39:$B$789,J$260)+'СЕТ СН'!$F$12</f>
        <v>#VALUE!</v>
      </c>
      <c r="K273" s="36" t="e">
        <f ca="1">SUMIFS(СВЦЭМ!$H$40:$H$783,СВЦЭМ!$A$40:$A$783,$A273,СВЦЭМ!$B$39:$B$789,K$260)+'СЕТ СН'!$F$12</f>
        <v>#VALUE!</v>
      </c>
      <c r="L273" s="36" t="e">
        <f ca="1">SUMIFS(СВЦЭМ!$H$40:$H$783,СВЦЭМ!$A$40:$A$783,$A273,СВЦЭМ!$B$39:$B$789,L$260)+'СЕТ СН'!$F$12</f>
        <v>#VALUE!</v>
      </c>
      <c r="M273" s="36" t="e">
        <f ca="1">SUMIFS(СВЦЭМ!$H$40:$H$783,СВЦЭМ!$A$40:$A$783,$A273,СВЦЭМ!$B$39:$B$789,M$260)+'СЕТ СН'!$F$12</f>
        <v>#VALUE!</v>
      </c>
      <c r="N273" s="36" t="e">
        <f ca="1">SUMIFS(СВЦЭМ!$H$40:$H$783,СВЦЭМ!$A$40:$A$783,$A273,СВЦЭМ!$B$39:$B$789,N$260)+'СЕТ СН'!$F$12</f>
        <v>#VALUE!</v>
      </c>
      <c r="O273" s="36" t="e">
        <f ca="1">SUMIFS(СВЦЭМ!$H$40:$H$783,СВЦЭМ!$A$40:$A$783,$A273,СВЦЭМ!$B$39:$B$789,O$260)+'СЕТ СН'!$F$12</f>
        <v>#VALUE!</v>
      </c>
      <c r="P273" s="36" t="e">
        <f ca="1">SUMIFS(СВЦЭМ!$H$40:$H$783,СВЦЭМ!$A$40:$A$783,$A273,СВЦЭМ!$B$39:$B$789,P$260)+'СЕТ СН'!$F$12</f>
        <v>#VALUE!</v>
      </c>
      <c r="Q273" s="36" t="e">
        <f ca="1">SUMIFS(СВЦЭМ!$H$40:$H$783,СВЦЭМ!$A$40:$A$783,$A273,СВЦЭМ!$B$39:$B$789,Q$260)+'СЕТ СН'!$F$12</f>
        <v>#VALUE!</v>
      </c>
      <c r="R273" s="36" t="e">
        <f ca="1">SUMIFS(СВЦЭМ!$H$40:$H$783,СВЦЭМ!$A$40:$A$783,$A273,СВЦЭМ!$B$39:$B$789,R$260)+'СЕТ СН'!$F$12</f>
        <v>#VALUE!</v>
      </c>
      <c r="S273" s="36" t="e">
        <f ca="1">SUMIFS(СВЦЭМ!$H$40:$H$783,СВЦЭМ!$A$40:$A$783,$A273,СВЦЭМ!$B$39:$B$789,S$260)+'СЕТ СН'!$F$12</f>
        <v>#VALUE!</v>
      </c>
      <c r="T273" s="36" t="e">
        <f ca="1">SUMIFS(СВЦЭМ!$H$40:$H$783,СВЦЭМ!$A$40:$A$783,$A273,СВЦЭМ!$B$39:$B$789,T$260)+'СЕТ СН'!$F$12</f>
        <v>#VALUE!</v>
      </c>
      <c r="U273" s="36" t="e">
        <f ca="1">SUMIFS(СВЦЭМ!$H$40:$H$783,СВЦЭМ!$A$40:$A$783,$A273,СВЦЭМ!$B$39:$B$789,U$260)+'СЕТ СН'!$F$12</f>
        <v>#VALUE!</v>
      </c>
      <c r="V273" s="36" t="e">
        <f ca="1">SUMIFS(СВЦЭМ!$H$40:$H$783,СВЦЭМ!$A$40:$A$783,$A273,СВЦЭМ!$B$39:$B$789,V$260)+'СЕТ СН'!$F$12</f>
        <v>#VALUE!</v>
      </c>
      <c r="W273" s="36" t="e">
        <f ca="1">SUMIFS(СВЦЭМ!$H$40:$H$783,СВЦЭМ!$A$40:$A$783,$A273,СВЦЭМ!$B$39:$B$789,W$260)+'СЕТ СН'!$F$12</f>
        <v>#VALUE!</v>
      </c>
      <c r="X273" s="36" t="e">
        <f ca="1">SUMIFS(СВЦЭМ!$H$40:$H$783,СВЦЭМ!$A$40:$A$783,$A273,СВЦЭМ!$B$39:$B$789,X$260)+'СЕТ СН'!$F$12</f>
        <v>#VALUE!</v>
      </c>
      <c r="Y273" s="36" t="e">
        <f ca="1">SUMIFS(СВЦЭМ!$H$40:$H$783,СВЦЭМ!$A$40:$A$783,$A273,СВЦЭМ!$B$39:$B$789,Y$260)+'СЕТ СН'!$F$12</f>
        <v>#VALUE!</v>
      </c>
    </row>
    <row r="274" spans="1:25" ht="15.75" hidden="1" x14ac:dyDescent="0.2">
      <c r="A274" s="35">
        <f t="shared" si="7"/>
        <v>45640</v>
      </c>
      <c r="B274" s="36" t="e">
        <f ca="1">SUMIFS(СВЦЭМ!$H$40:$H$783,СВЦЭМ!$A$40:$A$783,$A274,СВЦЭМ!$B$39:$B$789,B$260)+'СЕТ СН'!$F$12</f>
        <v>#VALUE!</v>
      </c>
      <c r="C274" s="36" t="e">
        <f ca="1">SUMIFS(СВЦЭМ!$H$40:$H$783,СВЦЭМ!$A$40:$A$783,$A274,СВЦЭМ!$B$39:$B$789,C$260)+'СЕТ СН'!$F$12</f>
        <v>#VALUE!</v>
      </c>
      <c r="D274" s="36" t="e">
        <f ca="1">SUMIFS(СВЦЭМ!$H$40:$H$783,СВЦЭМ!$A$40:$A$783,$A274,СВЦЭМ!$B$39:$B$789,D$260)+'СЕТ СН'!$F$12</f>
        <v>#VALUE!</v>
      </c>
      <c r="E274" s="36" t="e">
        <f ca="1">SUMIFS(СВЦЭМ!$H$40:$H$783,СВЦЭМ!$A$40:$A$783,$A274,СВЦЭМ!$B$39:$B$789,E$260)+'СЕТ СН'!$F$12</f>
        <v>#VALUE!</v>
      </c>
      <c r="F274" s="36" t="e">
        <f ca="1">SUMIFS(СВЦЭМ!$H$40:$H$783,СВЦЭМ!$A$40:$A$783,$A274,СВЦЭМ!$B$39:$B$789,F$260)+'СЕТ СН'!$F$12</f>
        <v>#VALUE!</v>
      </c>
      <c r="G274" s="36" t="e">
        <f ca="1">SUMIFS(СВЦЭМ!$H$40:$H$783,СВЦЭМ!$A$40:$A$783,$A274,СВЦЭМ!$B$39:$B$789,G$260)+'СЕТ СН'!$F$12</f>
        <v>#VALUE!</v>
      </c>
      <c r="H274" s="36" t="e">
        <f ca="1">SUMIFS(СВЦЭМ!$H$40:$H$783,СВЦЭМ!$A$40:$A$783,$A274,СВЦЭМ!$B$39:$B$789,H$260)+'СЕТ СН'!$F$12</f>
        <v>#VALUE!</v>
      </c>
      <c r="I274" s="36" t="e">
        <f ca="1">SUMIFS(СВЦЭМ!$H$40:$H$783,СВЦЭМ!$A$40:$A$783,$A274,СВЦЭМ!$B$39:$B$789,I$260)+'СЕТ СН'!$F$12</f>
        <v>#VALUE!</v>
      </c>
      <c r="J274" s="36" t="e">
        <f ca="1">SUMIFS(СВЦЭМ!$H$40:$H$783,СВЦЭМ!$A$40:$A$783,$A274,СВЦЭМ!$B$39:$B$789,J$260)+'СЕТ СН'!$F$12</f>
        <v>#VALUE!</v>
      </c>
      <c r="K274" s="36" t="e">
        <f ca="1">SUMIFS(СВЦЭМ!$H$40:$H$783,СВЦЭМ!$A$40:$A$783,$A274,СВЦЭМ!$B$39:$B$789,K$260)+'СЕТ СН'!$F$12</f>
        <v>#VALUE!</v>
      </c>
      <c r="L274" s="36" t="e">
        <f ca="1">SUMIFS(СВЦЭМ!$H$40:$H$783,СВЦЭМ!$A$40:$A$783,$A274,СВЦЭМ!$B$39:$B$789,L$260)+'СЕТ СН'!$F$12</f>
        <v>#VALUE!</v>
      </c>
      <c r="M274" s="36" t="e">
        <f ca="1">SUMIFS(СВЦЭМ!$H$40:$H$783,СВЦЭМ!$A$40:$A$783,$A274,СВЦЭМ!$B$39:$B$789,M$260)+'СЕТ СН'!$F$12</f>
        <v>#VALUE!</v>
      </c>
      <c r="N274" s="36" t="e">
        <f ca="1">SUMIFS(СВЦЭМ!$H$40:$H$783,СВЦЭМ!$A$40:$A$783,$A274,СВЦЭМ!$B$39:$B$789,N$260)+'СЕТ СН'!$F$12</f>
        <v>#VALUE!</v>
      </c>
      <c r="O274" s="36" t="e">
        <f ca="1">SUMIFS(СВЦЭМ!$H$40:$H$783,СВЦЭМ!$A$40:$A$783,$A274,СВЦЭМ!$B$39:$B$789,O$260)+'СЕТ СН'!$F$12</f>
        <v>#VALUE!</v>
      </c>
      <c r="P274" s="36" t="e">
        <f ca="1">SUMIFS(СВЦЭМ!$H$40:$H$783,СВЦЭМ!$A$40:$A$783,$A274,СВЦЭМ!$B$39:$B$789,P$260)+'СЕТ СН'!$F$12</f>
        <v>#VALUE!</v>
      </c>
      <c r="Q274" s="36" t="e">
        <f ca="1">SUMIFS(СВЦЭМ!$H$40:$H$783,СВЦЭМ!$A$40:$A$783,$A274,СВЦЭМ!$B$39:$B$789,Q$260)+'СЕТ СН'!$F$12</f>
        <v>#VALUE!</v>
      </c>
      <c r="R274" s="36" t="e">
        <f ca="1">SUMIFS(СВЦЭМ!$H$40:$H$783,СВЦЭМ!$A$40:$A$783,$A274,СВЦЭМ!$B$39:$B$789,R$260)+'СЕТ СН'!$F$12</f>
        <v>#VALUE!</v>
      </c>
      <c r="S274" s="36" t="e">
        <f ca="1">SUMIFS(СВЦЭМ!$H$40:$H$783,СВЦЭМ!$A$40:$A$783,$A274,СВЦЭМ!$B$39:$B$789,S$260)+'СЕТ СН'!$F$12</f>
        <v>#VALUE!</v>
      </c>
      <c r="T274" s="36" t="e">
        <f ca="1">SUMIFS(СВЦЭМ!$H$40:$H$783,СВЦЭМ!$A$40:$A$783,$A274,СВЦЭМ!$B$39:$B$789,T$260)+'СЕТ СН'!$F$12</f>
        <v>#VALUE!</v>
      </c>
      <c r="U274" s="36" t="e">
        <f ca="1">SUMIFS(СВЦЭМ!$H$40:$H$783,СВЦЭМ!$A$40:$A$783,$A274,СВЦЭМ!$B$39:$B$789,U$260)+'СЕТ СН'!$F$12</f>
        <v>#VALUE!</v>
      </c>
      <c r="V274" s="36" t="e">
        <f ca="1">SUMIFS(СВЦЭМ!$H$40:$H$783,СВЦЭМ!$A$40:$A$783,$A274,СВЦЭМ!$B$39:$B$789,V$260)+'СЕТ СН'!$F$12</f>
        <v>#VALUE!</v>
      </c>
      <c r="W274" s="36" t="e">
        <f ca="1">SUMIFS(СВЦЭМ!$H$40:$H$783,СВЦЭМ!$A$40:$A$783,$A274,СВЦЭМ!$B$39:$B$789,W$260)+'СЕТ СН'!$F$12</f>
        <v>#VALUE!</v>
      </c>
      <c r="X274" s="36" t="e">
        <f ca="1">SUMIFS(СВЦЭМ!$H$40:$H$783,СВЦЭМ!$A$40:$A$783,$A274,СВЦЭМ!$B$39:$B$789,X$260)+'СЕТ СН'!$F$12</f>
        <v>#VALUE!</v>
      </c>
      <c r="Y274" s="36" t="e">
        <f ca="1">SUMIFS(СВЦЭМ!$H$40:$H$783,СВЦЭМ!$A$40:$A$783,$A274,СВЦЭМ!$B$39:$B$789,Y$260)+'СЕТ СН'!$F$12</f>
        <v>#VALUE!</v>
      </c>
    </row>
    <row r="275" spans="1:25" ht="15.75" hidden="1" x14ac:dyDescent="0.2">
      <c r="A275" s="35">
        <f t="shared" si="7"/>
        <v>45641</v>
      </c>
      <c r="B275" s="36" t="e">
        <f ca="1">SUMIFS(СВЦЭМ!$H$40:$H$783,СВЦЭМ!$A$40:$A$783,$A275,СВЦЭМ!$B$39:$B$789,B$260)+'СЕТ СН'!$F$12</f>
        <v>#VALUE!</v>
      </c>
      <c r="C275" s="36" t="e">
        <f ca="1">SUMIFS(СВЦЭМ!$H$40:$H$783,СВЦЭМ!$A$40:$A$783,$A275,СВЦЭМ!$B$39:$B$789,C$260)+'СЕТ СН'!$F$12</f>
        <v>#VALUE!</v>
      </c>
      <c r="D275" s="36" t="e">
        <f ca="1">SUMIFS(СВЦЭМ!$H$40:$H$783,СВЦЭМ!$A$40:$A$783,$A275,СВЦЭМ!$B$39:$B$789,D$260)+'СЕТ СН'!$F$12</f>
        <v>#VALUE!</v>
      </c>
      <c r="E275" s="36" t="e">
        <f ca="1">SUMIFS(СВЦЭМ!$H$40:$H$783,СВЦЭМ!$A$40:$A$783,$A275,СВЦЭМ!$B$39:$B$789,E$260)+'СЕТ СН'!$F$12</f>
        <v>#VALUE!</v>
      </c>
      <c r="F275" s="36" t="e">
        <f ca="1">SUMIFS(СВЦЭМ!$H$40:$H$783,СВЦЭМ!$A$40:$A$783,$A275,СВЦЭМ!$B$39:$B$789,F$260)+'СЕТ СН'!$F$12</f>
        <v>#VALUE!</v>
      </c>
      <c r="G275" s="36" t="e">
        <f ca="1">SUMIFS(СВЦЭМ!$H$40:$H$783,СВЦЭМ!$A$40:$A$783,$A275,СВЦЭМ!$B$39:$B$789,G$260)+'СЕТ СН'!$F$12</f>
        <v>#VALUE!</v>
      </c>
      <c r="H275" s="36" t="e">
        <f ca="1">SUMIFS(СВЦЭМ!$H$40:$H$783,СВЦЭМ!$A$40:$A$783,$A275,СВЦЭМ!$B$39:$B$789,H$260)+'СЕТ СН'!$F$12</f>
        <v>#VALUE!</v>
      </c>
      <c r="I275" s="36" t="e">
        <f ca="1">SUMIFS(СВЦЭМ!$H$40:$H$783,СВЦЭМ!$A$40:$A$783,$A275,СВЦЭМ!$B$39:$B$789,I$260)+'СЕТ СН'!$F$12</f>
        <v>#VALUE!</v>
      </c>
      <c r="J275" s="36" t="e">
        <f ca="1">SUMIFS(СВЦЭМ!$H$40:$H$783,СВЦЭМ!$A$40:$A$783,$A275,СВЦЭМ!$B$39:$B$789,J$260)+'СЕТ СН'!$F$12</f>
        <v>#VALUE!</v>
      </c>
      <c r="K275" s="36" t="e">
        <f ca="1">SUMIFS(СВЦЭМ!$H$40:$H$783,СВЦЭМ!$A$40:$A$783,$A275,СВЦЭМ!$B$39:$B$789,K$260)+'СЕТ СН'!$F$12</f>
        <v>#VALUE!</v>
      </c>
      <c r="L275" s="36" t="e">
        <f ca="1">SUMIFS(СВЦЭМ!$H$40:$H$783,СВЦЭМ!$A$40:$A$783,$A275,СВЦЭМ!$B$39:$B$789,L$260)+'СЕТ СН'!$F$12</f>
        <v>#VALUE!</v>
      </c>
      <c r="M275" s="36" t="e">
        <f ca="1">SUMIFS(СВЦЭМ!$H$40:$H$783,СВЦЭМ!$A$40:$A$783,$A275,СВЦЭМ!$B$39:$B$789,M$260)+'СЕТ СН'!$F$12</f>
        <v>#VALUE!</v>
      </c>
      <c r="N275" s="36" t="e">
        <f ca="1">SUMIFS(СВЦЭМ!$H$40:$H$783,СВЦЭМ!$A$40:$A$783,$A275,СВЦЭМ!$B$39:$B$789,N$260)+'СЕТ СН'!$F$12</f>
        <v>#VALUE!</v>
      </c>
      <c r="O275" s="36" t="e">
        <f ca="1">SUMIFS(СВЦЭМ!$H$40:$H$783,СВЦЭМ!$A$40:$A$783,$A275,СВЦЭМ!$B$39:$B$789,O$260)+'СЕТ СН'!$F$12</f>
        <v>#VALUE!</v>
      </c>
      <c r="P275" s="36" t="e">
        <f ca="1">SUMIFS(СВЦЭМ!$H$40:$H$783,СВЦЭМ!$A$40:$A$783,$A275,СВЦЭМ!$B$39:$B$789,P$260)+'СЕТ СН'!$F$12</f>
        <v>#VALUE!</v>
      </c>
      <c r="Q275" s="36" t="e">
        <f ca="1">SUMIFS(СВЦЭМ!$H$40:$H$783,СВЦЭМ!$A$40:$A$783,$A275,СВЦЭМ!$B$39:$B$789,Q$260)+'СЕТ СН'!$F$12</f>
        <v>#VALUE!</v>
      </c>
      <c r="R275" s="36" t="e">
        <f ca="1">SUMIFS(СВЦЭМ!$H$40:$H$783,СВЦЭМ!$A$40:$A$783,$A275,СВЦЭМ!$B$39:$B$789,R$260)+'СЕТ СН'!$F$12</f>
        <v>#VALUE!</v>
      </c>
      <c r="S275" s="36" t="e">
        <f ca="1">SUMIFS(СВЦЭМ!$H$40:$H$783,СВЦЭМ!$A$40:$A$783,$A275,СВЦЭМ!$B$39:$B$789,S$260)+'СЕТ СН'!$F$12</f>
        <v>#VALUE!</v>
      </c>
      <c r="T275" s="36" t="e">
        <f ca="1">SUMIFS(СВЦЭМ!$H$40:$H$783,СВЦЭМ!$A$40:$A$783,$A275,СВЦЭМ!$B$39:$B$789,T$260)+'СЕТ СН'!$F$12</f>
        <v>#VALUE!</v>
      </c>
      <c r="U275" s="36" t="e">
        <f ca="1">SUMIFS(СВЦЭМ!$H$40:$H$783,СВЦЭМ!$A$40:$A$783,$A275,СВЦЭМ!$B$39:$B$789,U$260)+'СЕТ СН'!$F$12</f>
        <v>#VALUE!</v>
      </c>
      <c r="V275" s="36" t="e">
        <f ca="1">SUMIFS(СВЦЭМ!$H$40:$H$783,СВЦЭМ!$A$40:$A$783,$A275,СВЦЭМ!$B$39:$B$789,V$260)+'СЕТ СН'!$F$12</f>
        <v>#VALUE!</v>
      </c>
      <c r="W275" s="36" t="e">
        <f ca="1">SUMIFS(СВЦЭМ!$H$40:$H$783,СВЦЭМ!$A$40:$A$783,$A275,СВЦЭМ!$B$39:$B$789,W$260)+'СЕТ СН'!$F$12</f>
        <v>#VALUE!</v>
      </c>
      <c r="X275" s="36" t="e">
        <f ca="1">SUMIFS(СВЦЭМ!$H$40:$H$783,СВЦЭМ!$A$40:$A$783,$A275,СВЦЭМ!$B$39:$B$789,X$260)+'СЕТ СН'!$F$12</f>
        <v>#VALUE!</v>
      </c>
      <c r="Y275" s="36" t="e">
        <f ca="1">SUMIFS(СВЦЭМ!$H$40:$H$783,СВЦЭМ!$A$40:$A$783,$A275,СВЦЭМ!$B$39:$B$789,Y$260)+'СЕТ СН'!$F$12</f>
        <v>#VALUE!</v>
      </c>
    </row>
    <row r="276" spans="1:25" ht="15.75" hidden="1" x14ac:dyDescent="0.2">
      <c r="A276" s="35">
        <f t="shared" si="7"/>
        <v>45642</v>
      </c>
      <c r="B276" s="36" t="e">
        <f ca="1">SUMIFS(СВЦЭМ!$H$40:$H$783,СВЦЭМ!$A$40:$A$783,$A276,СВЦЭМ!$B$39:$B$789,B$260)+'СЕТ СН'!$F$12</f>
        <v>#VALUE!</v>
      </c>
      <c r="C276" s="36" t="e">
        <f ca="1">SUMIFS(СВЦЭМ!$H$40:$H$783,СВЦЭМ!$A$40:$A$783,$A276,СВЦЭМ!$B$39:$B$789,C$260)+'СЕТ СН'!$F$12</f>
        <v>#VALUE!</v>
      </c>
      <c r="D276" s="36" t="e">
        <f ca="1">SUMIFS(СВЦЭМ!$H$40:$H$783,СВЦЭМ!$A$40:$A$783,$A276,СВЦЭМ!$B$39:$B$789,D$260)+'СЕТ СН'!$F$12</f>
        <v>#VALUE!</v>
      </c>
      <c r="E276" s="36" t="e">
        <f ca="1">SUMIFS(СВЦЭМ!$H$40:$H$783,СВЦЭМ!$A$40:$A$783,$A276,СВЦЭМ!$B$39:$B$789,E$260)+'СЕТ СН'!$F$12</f>
        <v>#VALUE!</v>
      </c>
      <c r="F276" s="36" t="e">
        <f ca="1">SUMIFS(СВЦЭМ!$H$40:$H$783,СВЦЭМ!$A$40:$A$783,$A276,СВЦЭМ!$B$39:$B$789,F$260)+'СЕТ СН'!$F$12</f>
        <v>#VALUE!</v>
      </c>
      <c r="G276" s="36" t="e">
        <f ca="1">SUMIFS(СВЦЭМ!$H$40:$H$783,СВЦЭМ!$A$40:$A$783,$A276,СВЦЭМ!$B$39:$B$789,G$260)+'СЕТ СН'!$F$12</f>
        <v>#VALUE!</v>
      </c>
      <c r="H276" s="36" t="e">
        <f ca="1">SUMIFS(СВЦЭМ!$H$40:$H$783,СВЦЭМ!$A$40:$A$783,$A276,СВЦЭМ!$B$39:$B$789,H$260)+'СЕТ СН'!$F$12</f>
        <v>#VALUE!</v>
      </c>
      <c r="I276" s="36" t="e">
        <f ca="1">SUMIFS(СВЦЭМ!$H$40:$H$783,СВЦЭМ!$A$40:$A$783,$A276,СВЦЭМ!$B$39:$B$789,I$260)+'СЕТ СН'!$F$12</f>
        <v>#VALUE!</v>
      </c>
      <c r="J276" s="36" t="e">
        <f ca="1">SUMIFS(СВЦЭМ!$H$40:$H$783,СВЦЭМ!$A$40:$A$783,$A276,СВЦЭМ!$B$39:$B$789,J$260)+'СЕТ СН'!$F$12</f>
        <v>#VALUE!</v>
      </c>
      <c r="K276" s="36" t="e">
        <f ca="1">SUMIFS(СВЦЭМ!$H$40:$H$783,СВЦЭМ!$A$40:$A$783,$A276,СВЦЭМ!$B$39:$B$789,K$260)+'СЕТ СН'!$F$12</f>
        <v>#VALUE!</v>
      </c>
      <c r="L276" s="36" t="e">
        <f ca="1">SUMIFS(СВЦЭМ!$H$40:$H$783,СВЦЭМ!$A$40:$A$783,$A276,СВЦЭМ!$B$39:$B$789,L$260)+'СЕТ СН'!$F$12</f>
        <v>#VALUE!</v>
      </c>
      <c r="M276" s="36" t="e">
        <f ca="1">SUMIFS(СВЦЭМ!$H$40:$H$783,СВЦЭМ!$A$40:$A$783,$A276,СВЦЭМ!$B$39:$B$789,M$260)+'СЕТ СН'!$F$12</f>
        <v>#VALUE!</v>
      </c>
      <c r="N276" s="36" t="e">
        <f ca="1">SUMIFS(СВЦЭМ!$H$40:$H$783,СВЦЭМ!$A$40:$A$783,$A276,СВЦЭМ!$B$39:$B$789,N$260)+'СЕТ СН'!$F$12</f>
        <v>#VALUE!</v>
      </c>
      <c r="O276" s="36" t="e">
        <f ca="1">SUMIFS(СВЦЭМ!$H$40:$H$783,СВЦЭМ!$A$40:$A$783,$A276,СВЦЭМ!$B$39:$B$789,O$260)+'СЕТ СН'!$F$12</f>
        <v>#VALUE!</v>
      </c>
      <c r="P276" s="36" t="e">
        <f ca="1">SUMIFS(СВЦЭМ!$H$40:$H$783,СВЦЭМ!$A$40:$A$783,$A276,СВЦЭМ!$B$39:$B$789,P$260)+'СЕТ СН'!$F$12</f>
        <v>#VALUE!</v>
      </c>
      <c r="Q276" s="36" t="e">
        <f ca="1">SUMIFS(СВЦЭМ!$H$40:$H$783,СВЦЭМ!$A$40:$A$783,$A276,СВЦЭМ!$B$39:$B$789,Q$260)+'СЕТ СН'!$F$12</f>
        <v>#VALUE!</v>
      </c>
      <c r="R276" s="36" t="e">
        <f ca="1">SUMIFS(СВЦЭМ!$H$40:$H$783,СВЦЭМ!$A$40:$A$783,$A276,СВЦЭМ!$B$39:$B$789,R$260)+'СЕТ СН'!$F$12</f>
        <v>#VALUE!</v>
      </c>
      <c r="S276" s="36" t="e">
        <f ca="1">SUMIFS(СВЦЭМ!$H$40:$H$783,СВЦЭМ!$A$40:$A$783,$A276,СВЦЭМ!$B$39:$B$789,S$260)+'СЕТ СН'!$F$12</f>
        <v>#VALUE!</v>
      </c>
      <c r="T276" s="36" t="e">
        <f ca="1">SUMIFS(СВЦЭМ!$H$40:$H$783,СВЦЭМ!$A$40:$A$783,$A276,СВЦЭМ!$B$39:$B$789,T$260)+'СЕТ СН'!$F$12</f>
        <v>#VALUE!</v>
      </c>
      <c r="U276" s="36" t="e">
        <f ca="1">SUMIFS(СВЦЭМ!$H$40:$H$783,СВЦЭМ!$A$40:$A$783,$A276,СВЦЭМ!$B$39:$B$789,U$260)+'СЕТ СН'!$F$12</f>
        <v>#VALUE!</v>
      </c>
      <c r="V276" s="36" t="e">
        <f ca="1">SUMIFS(СВЦЭМ!$H$40:$H$783,СВЦЭМ!$A$40:$A$783,$A276,СВЦЭМ!$B$39:$B$789,V$260)+'СЕТ СН'!$F$12</f>
        <v>#VALUE!</v>
      </c>
      <c r="W276" s="36" t="e">
        <f ca="1">SUMIFS(СВЦЭМ!$H$40:$H$783,СВЦЭМ!$A$40:$A$783,$A276,СВЦЭМ!$B$39:$B$789,W$260)+'СЕТ СН'!$F$12</f>
        <v>#VALUE!</v>
      </c>
      <c r="X276" s="36" t="e">
        <f ca="1">SUMIFS(СВЦЭМ!$H$40:$H$783,СВЦЭМ!$A$40:$A$783,$A276,СВЦЭМ!$B$39:$B$789,X$260)+'СЕТ СН'!$F$12</f>
        <v>#VALUE!</v>
      </c>
      <c r="Y276" s="36" t="e">
        <f ca="1">SUMIFS(СВЦЭМ!$H$40:$H$783,СВЦЭМ!$A$40:$A$783,$A276,СВЦЭМ!$B$39:$B$789,Y$260)+'СЕТ СН'!$F$12</f>
        <v>#VALUE!</v>
      </c>
    </row>
    <row r="277" spans="1:25" ht="15.75" hidden="1" x14ac:dyDescent="0.2">
      <c r="A277" s="35">
        <f t="shared" si="7"/>
        <v>45643</v>
      </c>
      <c r="B277" s="36" t="e">
        <f ca="1">SUMIFS(СВЦЭМ!$H$40:$H$783,СВЦЭМ!$A$40:$A$783,$A277,СВЦЭМ!$B$39:$B$789,B$260)+'СЕТ СН'!$F$12</f>
        <v>#VALUE!</v>
      </c>
      <c r="C277" s="36" t="e">
        <f ca="1">SUMIFS(СВЦЭМ!$H$40:$H$783,СВЦЭМ!$A$40:$A$783,$A277,СВЦЭМ!$B$39:$B$789,C$260)+'СЕТ СН'!$F$12</f>
        <v>#VALUE!</v>
      </c>
      <c r="D277" s="36" t="e">
        <f ca="1">SUMIFS(СВЦЭМ!$H$40:$H$783,СВЦЭМ!$A$40:$A$783,$A277,СВЦЭМ!$B$39:$B$789,D$260)+'СЕТ СН'!$F$12</f>
        <v>#VALUE!</v>
      </c>
      <c r="E277" s="36" t="e">
        <f ca="1">SUMIFS(СВЦЭМ!$H$40:$H$783,СВЦЭМ!$A$40:$A$783,$A277,СВЦЭМ!$B$39:$B$789,E$260)+'СЕТ СН'!$F$12</f>
        <v>#VALUE!</v>
      </c>
      <c r="F277" s="36" t="e">
        <f ca="1">SUMIFS(СВЦЭМ!$H$40:$H$783,СВЦЭМ!$A$40:$A$783,$A277,СВЦЭМ!$B$39:$B$789,F$260)+'СЕТ СН'!$F$12</f>
        <v>#VALUE!</v>
      </c>
      <c r="G277" s="36" t="e">
        <f ca="1">SUMIFS(СВЦЭМ!$H$40:$H$783,СВЦЭМ!$A$40:$A$783,$A277,СВЦЭМ!$B$39:$B$789,G$260)+'СЕТ СН'!$F$12</f>
        <v>#VALUE!</v>
      </c>
      <c r="H277" s="36" t="e">
        <f ca="1">SUMIFS(СВЦЭМ!$H$40:$H$783,СВЦЭМ!$A$40:$A$783,$A277,СВЦЭМ!$B$39:$B$789,H$260)+'СЕТ СН'!$F$12</f>
        <v>#VALUE!</v>
      </c>
      <c r="I277" s="36" t="e">
        <f ca="1">SUMIFS(СВЦЭМ!$H$40:$H$783,СВЦЭМ!$A$40:$A$783,$A277,СВЦЭМ!$B$39:$B$789,I$260)+'СЕТ СН'!$F$12</f>
        <v>#VALUE!</v>
      </c>
      <c r="J277" s="36" t="e">
        <f ca="1">SUMIFS(СВЦЭМ!$H$40:$H$783,СВЦЭМ!$A$40:$A$783,$A277,СВЦЭМ!$B$39:$B$789,J$260)+'СЕТ СН'!$F$12</f>
        <v>#VALUE!</v>
      </c>
      <c r="K277" s="36" t="e">
        <f ca="1">SUMIFS(СВЦЭМ!$H$40:$H$783,СВЦЭМ!$A$40:$A$783,$A277,СВЦЭМ!$B$39:$B$789,K$260)+'СЕТ СН'!$F$12</f>
        <v>#VALUE!</v>
      </c>
      <c r="L277" s="36" t="e">
        <f ca="1">SUMIFS(СВЦЭМ!$H$40:$H$783,СВЦЭМ!$A$40:$A$783,$A277,СВЦЭМ!$B$39:$B$789,L$260)+'СЕТ СН'!$F$12</f>
        <v>#VALUE!</v>
      </c>
      <c r="M277" s="36" t="e">
        <f ca="1">SUMIFS(СВЦЭМ!$H$40:$H$783,СВЦЭМ!$A$40:$A$783,$A277,СВЦЭМ!$B$39:$B$789,M$260)+'СЕТ СН'!$F$12</f>
        <v>#VALUE!</v>
      </c>
      <c r="N277" s="36" t="e">
        <f ca="1">SUMIFS(СВЦЭМ!$H$40:$H$783,СВЦЭМ!$A$40:$A$783,$A277,СВЦЭМ!$B$39:$B$789,N$260)+'СЕТ СН'!$F$12</f>
        <v>#VALUE!</v>
      </c>
      <c r="O277" s="36" t="e">
        <f ca="1">SUMIFS(СВЦЭМ!$H$40:$H$783,СВЦЭМ!$A$40:$A$783,$A277,СВЦЭМ!$B$39:$B$789,O$260)+'СЕТ СН'!$F$12</f>
        <v>#VALUE!</v>
      </c>
      <c r="P277" s="36" t="e">
        <f ca="1">SUMIFS(СВЦЭМ!$H$40:$H$783,СВЦЭМ!$A$40:$A$783,$A277,СВЦЭМ!$B$39:$B$789,P$260)+'СЕТ СН'!$F$12</f>
        <v>#VALUE!</v>
      </c>
      <c r="Q277" s="36" t="e">
        <f ca="1">SUMIFS(СВЦЭМ!$H$40:$H$783,СВЦЭМ!$A$40:$A$783,$A277,СВЦЭМ!$B$39:$B$789,Q$260)+'СЕТ СН'!$F$12</f>
        <v>#VALUE!</v>
      </c>
      <c r="R277" s="36" t="e">
        <f ca="1">SUMIFS(СВЦЭМ!$H$40:$H$783,СВЦЭМ!$A$40:$A$783,$A277,СВЦЭМ!$B$39:$B$789,R$260)+'СЕТ СН'!$F$12</f>
        <v>#VALUE!</v>
      </c>
      <c r="S277" s="36" t="e">
        <f ca="1">SUMIFS(СВЦЭМ!$H$40:$H$783,СВЦЭМ!$A$40:$A$783,$A277,СВЦЭМ!$B$39:$B$789,S$260)+'СЕТ СН'!$F$12</f>
        <v>#VALUE!</v>
      </c>
      <c r="T277" s="36" t="e">
        <f ca="1">SUMIFS(СВЦЭМ!$H$40:$H$783,СВЦЭМ!$A$40:$A$783,$A277,СВЦЭМ!$B$39:$B$789,T$260)+'СЕТ СН'!$F$12</f>
        <v>#VALUE!</v>
      </c>
      <c r="U277" s="36" t="e">
        <f ca="1">SUMIFS(СВЦЭМ!$H$40:$H$783,СВЦЭМ!$A$40:$A$783,$A277,СВЦЭМ!$B$39:$B$789,U$260)+'СЕТ СН'!$F$12</f>
        <v>#VALUE!</v>
      </c>
      <c r="V277" s="36" t="e">
        <f ca="1">SUMIFS(СВЦЭМ!$H$40:$H$783,СВЦЭМ!$A$40:$A$783,$A277,СВЦЭМ!$B$39:$B$789,V$260)+'СЕТ СН'!$F$12</f>
        <v>#VALUE!</v>
      </c>
      <c r="W277" s="36" t="e">
        <f ca="1">SUMIFS(СВЦЭМ!$H$40:$H$783,СВЦЭМ!$A$40:$A$783,$A277,СВЦЭМ!$B$39:$B$789,W$260)+'СЕТ СН'!$F$12</f>
        <v>#VALUE!</v>
      </c>
      <c r="X277" s="36" t="e">
        <f ca="1">SUMIFS(СВЦЭМ!$H$40:$H$783,СВЦЭМ!$A$40:$A$783,$A277,СВЦЭМ!$B$39:$B$789,X$260)+'СЕТ СН'!$F$12</f>
        <v>#VALUE!</v>
      </c>
      <c r="Y277" s="36" t="e">
        <f ca="1">SUMIFS(СВЦЭМ!$H$40:$H$783,СВЦЭМ!$A$40:$A$783,$A277,СВЦЭМ!$B$39:$B$789,Y$260)+'СЕТ СН'!$F$12</f>
        <v>#VALUE!</v>
      </c>
    </row>
    <row r="278" spans="1:25" ht="15.75" hidden="1" x14ac:dyDescent="0.2">
      <c r="A278" s="35">
        <f t="shared" si="7"/>
        <v>45644</v>
      </c>
      <c r="B278" s="36" t="e">
        <f ca="1">SUMIFS(СВЦЭМ!$H$40:$H$783,СВЦЭМ!$A$40:$A$783,$A278,СВЦЭМ!$B$39:$B$789,B$260)+'СЕТ СН'!$F$12</f>
        <v>#VALUE!</v>
      </c>
      <c r="C278" s="36" t="e">
        <f ca="1">SUMIFS(СВЦЭМ!$H$40:$H$783,СВЦЭМ!$A$40:$A$783,$A278,СВЦЭМ!$B$39:$B$789,C$260)+'СЕТ СН'!$F$12</f>
        <v>#VALUE!</v>
      </c>
      <c r="D278" s="36" t="e">
        <f ca="1">SUMIFS(СВЦЭМ!$H$40:$H$783,СВЦЭМ!$A$40:$A$783,$A278,СВЦЭМ!$B$39:$B$789,D$260)+'СЕТ СН'!$F$12</f>
        <v>#VALUE!</v>
      </c>
      <c r="E278" s="36" t="e">
        <f ca="1">SUMIFS(СВЦЭМ!$H$40:$H$783,СВЦЭМ!$A$40:$A$783,$A278,СВЦЭМ!$B$39:$B$789,E$260)+'СЕТ СН'!$F$12</f>
        <v>#VALUE!</v>
      </c>
      <c r="F278" s="36" t="e">
        <f ca="1">SUMIFS(СВЦЭМ!$H$40:$H$783,СВЦЭМ!$A$40:$A$783,$A278,СВЦЭМ!$B$39:$B$789,F$260)+'СЕТ СН'!$F$12</f>
        <v>#VALUE!</v>
      </c>
      <c r="G278" s="36" t="e">
        <f ca="1">SUMIFS(СВЦЭМ!$H$40:$H$783,СВЦЭМ!$A$40:$A$783,$A278,СВЦЭМ!$B$39:$B$789,G$260)+'СЕТ СН'!$F$12</f>
        <v>#VALUE!</v>
      </c>
      <c r="H278" s="36" t="e">
        <f ca="1">SUMIFS(СВЦЭМ!$H$40:$H$783,СВЦЭМ!$A$40:$A$783,$A278,СВЦЭМ!$B$39:$B$789,H$260)+'СЕТ СН'!$F$12</f>
        <v>#VALUE!</v>
      </c>
      <c r="I278" s="36" t="e">
        <f ca="1">SUMIFS(СВЦЭМ!$H$40:$H$783,СВЦЭМ!$A$40:$A$783,$A278,СВЦЭМ!$B$39:$B$789,I$260)+'СЕТ СН'!$F$12</f>
        <v>#VALUE!</v>
      </c>
      <c r="J278" s="36" t="e">
        <f ca="1">SUMIFS(СВЦЭМ!$H$40:$H$783,СВЦЭМ!$A$40:$A$783,$A278,СВЦЭМ!$B$39:$B$789,J$260)+'СЕТ СН'!$F$12</f>
        <v>#VALUE!</v>
      </c>
      <c r="K278" s="36" t="e">
        <f ca="1">SUMIFS(СВЦЭМ!$H$40:$H$783,СВЦЭМ!$A$40:$A$783,$A278,СВЦЭМ!$B$39:$B$789,K$260)+'СЕТ СН'!$F$12</f>
        <v>#VALUE!</v>
      </c>
      <c r="L278" s="36" t="e">
        <f ca="1">SUMIFS(СВЦЭМ!$H$40:$H$783,СВЦЭМ!$A$40:$A$783,$A278,СВЦЭМ!$B$39:$B$789,L$260)+'СЕТ СН'!$F$12</f>
        <v>#VALUE!</v>
      </c>
      <c r="M278" s="36" t="e">
        <f ca="1">SUMIFS(СВЦЭМ!$H$40:$H$783,СВЦЭМ!$A$40:$A$783,$A278,СВЦЭМ!$B$39:$B$789,M$260)+'СЕТ СН'!$F$12</f>
        <v>#VALUE!</v>
      </c>
      <c r="N278" s="36" t="e">
        <f ca="1">SUMIFS(СВЦЭМ!$H$40:$H$783,СВЦЭМ!$A$40:$A$783,$A278,СВЦЭМ!$B$39:$B$789,N$260)+'СЕТ СН'!$F$12</f>
        <v>#VALUE!</v>
      </c>
      <c r="O278" s="36" t="e">
        <f ca="1">SUMIFS(СВЦЭМ!$H$40:$H$783,СВЦЭМ!$A$40:$A$783,$A278,СВЦЭМ!$B$39:$B$789,O$260)+'СЕТ СН'!$F$12</f>
        <v>#VALUE!</v>
      </c>
      <c r="P278" s="36" t="e">
        <f ca="1">SUMIFS(СВЦЭМ!$H$40:$H$783,СВЦЭМ!$A$40:$A$783,$A278,СВЦЭМ!$B$39:$B$789,P$260)+'СЕТ СН'!$F$12</f>
        <v>#VALUE!</v>
      </c>
      <c r="Q278" s="36" t="e">
        <f ca="1">SUMIFS(СВЦЭМ!$H$40:$H$783,СВЦЭМ!$A$40:$A$783,$A278,СВЦЭМ!$B$39:$B$789,Q$260)+'СЕТ СН'!$F$12</f>
        <v>#VALUE!</v>
      </c>
      <c r="R278" s="36" t="e">
        <f ca="1">SUMIFS(СВЦЭМ!$H$40:$H$783,СВЦЭМ!$A$40:$A$783,$A278,СВЦЭМ!$B$39:$B$789,R$260)+'СЕТ СН'!$F$12</f>
        <v>#VALUE!</v>
      </c>
      <c r="S278" s="36" t="e">
        <f ca="1">SUMIFS(СВЦЭМ!$H$40:$H$783,СВЦЭМ!$A$40:$A$783,$A278,СВЦЭМ!$B$39:$B$789,S$260)+'СЕТ СН'!$F$12</f>
        <v>#VALUE!</v>
      </c>
      <c r="T278" s="36" t="e">
        <f ca="1">SUMIFS(СВЦЭМ!$H$40:$H$783,СВЦЭМ!$A$40:$A$783,$A278,СВЦЭМ!$B$39:$B$789,T$260)+'СЕТ СН'!$F$12</f>
        <v>#VALUE!</v>
      </c>
      <c r="U278" s="36" t="e">
        <f ca="1">SUMIFS(СВЦЭМ!$H$40:$H$783,СВЦЭМ!$A$40:$A$783,$A278,СВЦЭМ!$B$39:$B$789,U$260)+'СЕТ СН'!$F$12</f>
        <v>#VALUE!</v>
      </c>
      <c r="V278" s="36" t="e">
        <f ca="1">SUMIFS(СВЦЭМ!$H$40:$H$783,СВЦЭМ!$A$40:$A$783,$A278,СВЦЭМ!$B$39:$B$789,V$260)+'СЕТ СН'!$F$12</f>
        <v>#VALUE!</v>
      </c>
      <c r="W278" s="36" t="e">
        <f ca="1">SUMIFS(СВЦЭМ!$H$40:$H$783,СВЦЭМ!$A$40:$A$783,$A278,СВЦЭМ!$B$39:$B$789,W$260)+'СЕТ СН'!$F$12</f>
        <v>#VALUE!</v>
      </c>
      <c r="X278" s="36" t="e">
        <f ca="1">SUMIFS(СВЦЭМ!$H$40:$H$783,СВЦЭМ!$A$40:$A$783,$A278,СВЦЭМ!$B$39:$B$789,X$260)+'СЕТ СН'!$F$12</f>
        <v>#VALUE!</v>
      </c>
      <c r="Y278" s="36" t="e">
        <f ca="1">SUMIFS(СВЦЭМ!$H$40:$H$783,СВЦЭМ!$A$40:$A$783,$A278,СВЦЭМ!$B$39:$B$789,Y$260)+'СЕТ СН'!$F$12</f>
        <v>#VALUE!</v>
      </c>
    </row>
    <row r="279" spans="1:25" ht="15.75" hidden="1" x14ac:dyDescent="0.2">
      <c r="A279" s="35">
        <f t="shared" si="7"/>
        <v>45645</v>
      </c>
      <c r="B279" s="36" t="e">
        <f ca="1">SUMIFS(СВЦЭМ!$H$40:$H$783,СВЦЭМ!$A$40:$A$783,$A279,СВЦЭМ!$B$39:$B$789,B$260)+'СЕТ СН'!$F$12</f>
        <v>#VALUE!</v>
      </c>
      <c r="C279" s="36" t="e">
        <f ca="1">SUMIFS(СВЦЭМ!$H$40:$H$783,СВЦЭМ!$A$40:$A$783,$A279,СВЦЭМ!$B$39:$B$789,C$260)+'СЕТ СН'!$F$12</f>
        <v>#VALUE!</v>
      </c>
      <c r="D279" s="36" t="e">
        <f ca="1">SUMIFS(СВЦЭМ!$H$40:$H$783,СВЦЭМ!$A$40:$A$783,$A279,СВЦЭМ!$B$39:$B$789,D$260)+'СЕТ СН'!$F$12</f>
        <v>#VALUE!</v>
      </c>
      <c r="E279" s="36" t="e">
        <f ca="1">SUMIFS(СВЦЭМ!$H$40:$H$783,СВЦЭМ!$A$40:$A$783,$A279,СВЦЭМ!$B$39:$B$789,E$260)+'СЕТ СН'!$F$12</f>
        <v>#VALUE!</v>
      </c>
      <c r="F279" s="36" t="e">
        <f ca="1">SUMIFS(СВЦЭМ!$H$40:$H$783,СВЦЭМ!$A$40:$A$783,$A279,СВЦЭМ!$B$39:$B$789,F$260)+'СЕТ СН'!$F$12</f>
        <v>#VALUE!</v>
      </c>
      <c r="G279" s="36" t="e">
        <f ca="1">SUMIFS(СВЦЭМ!$H$40:$H$783,СВЦЭМ!$A$40:$A$783,$A279,СВЦЭМ!$B$39:$B$789,G$260)+'СЕТ СН'!$F$12</f>
        <v>#VALUE!</v>
      </c>
      <c r="H279" s="36" t="e">
        <f ca="1">SUMIFS(СВЦЭМ!$H$40:$H$783,СВЦЭМ!$A$40:$A$783,$A279,СВЦЭМ!$B$39:$B$789,H$260)+'СЕТ СН'!$F$12</f>
        <v>#VALUE!</v>
      </c>
      <c r="I279" s="36" t="e">
        <f ca="1">SUMIFS(СВЦЭМ!$H$40:$H$783,СВЦЭМ!$A$40:$A$783,$A279,СВЦЭМ!$B$39:$B$789,I$260)+'СЕТ СН'!$F$12</f>
        <v>#VALUE!</v>
      </c>
      <c r="J279" s="36" t="e">
        <f ca="1">SUMIFS(СВЦЭМ!$H$40:$H$783,СВЦЭМ!$A$40:$A$783,$A279,СВЦЭМ!$B$39:$B$789,J$260)+'СЕТ СН'!$F$12</f>
        <v>#VALUE!</v>
      </c>
      <c r="K279" s="36" t="e">
        <f ca="1">SUMIFS(СВЦЭМ!$H$40:$H$783,СВЦЭМ!$A$40:$A$783,$A279,СВЦЭМ!$B$39:$B$789,K$260)+'СЕТ СН'!$F$12</f>
        <v>#VALUE!</v>
      </c>
      <c r="L279" s="36" t="e">
        <f ca="1">SUMIFS(СВЦЭМ!$H$40:$H$783,СВЦЭМ!$A$40:$A$783,$A279,СВЦЭМ!$B$39:$B$789,L$260)+'СЕТ СН'!$F$12</f>
        <v>#VALUE!</v>
      </c>
      <c r="M279" s="36" t="e">
        <f ca="1">SUMIFS(СВЦЭМ!$H$40:$H$783,СВЦЭМ!$A$40:$A$783,$A279,СВЦЭМ!$B$39:$B$789,M$260)+'СЕТ СН'!$F$12</f>
        <v>#VALUE!</v>
      </c>
      <c r="N279" s="36" t="e">
        <f ca="1">SUMIFS(СВЦЭМ!$H$40:$H$783,СВЦЭМ!$A$40:$A$783,$A279,СВЦЭМ!$B$39:$B$789,N$260)+'СЕТ СН'!$F$12</f>
        <v>#VALUE!</v>
      </c>
      <c r="O279" s="36" t="e">
        <f ca="1">SUMIFS(СВЦЭМ!$H$40:$H$783,СВЦЭМ!$A$40:$A$783,$A279,СВЦЭМ!$B$39:$B$789,O$260)+'СЕТ СН'!$F$12</f>
        <v>#VALUE!</v>
      </c>
      <c r="P279" s="36" t="e">
        <f ca="1">SUMIFS(СВЦЭМ!$H$40:$H$783,СВЦЭМ!$A$40:$A$783,$A279,СВЦЭМ!$B$39:$B$789,P$260)+'СЕТ СН'!$F$12</f>
        <v>#VALUE!</v>
      </c>
      <c r="Q279" s="36" t="e">
        <f ca="1">SUMIFS(СВЦЭМ!$H$40:$H$783,СВЦЭМ!$A$40:$A$783,$A279,СВЦЭМ!$B$39:$B$789,Q$260)+'СЕТ СН'!$F$12</f>
        <v>#VALUE!</v>
      </c>
      <c r="R279" s="36" t="e">
        <f ca="1">SUMIFS(СВЦЭМ!$H$40:$H$783,СВЦЭМ!$A$40:$A$783,$A279,СВЦЭМ!$B$39:$B$789,R$260)+'СЕТ СН'!$F$12</f>
        <v>#VALUE!</v>
      </c>
      <c r="S279" s="36" t="e">
        <f ca="1">SUMIFS(СВЦЭМ!$H$40:$H$783,СВЦЭМ!$A$40:$A$783,$A279,СВЦЭМ!$B$39:$B$789,S$260)+'СЕТ СН'!$F$12</f>
        <v>#VALUE!</v>
      </c>
      <c r="T279" s="36" t="e">
        <f ca="1">SUMIFS(СВЦЭМ!$H$40:$H$783,СВЦЭМ!$A$40:$A$783,$A279,СВЦЭМ!$B$39:$B$789,T$260)+'СЕТ СН'!$F$12</f>
        <v>#VALUE!</v>
      </c>
      <c r="U279" s="36" t="e">
        <f ca="1">SUMIFS(СВЦЭМ!$H$40:$H$783,СВЦЭМ!$A$40:$A$783,$A279,СВЦЭМ!$B$39:$B$789,U$260)+'СЕТ СН'!$F$12</f>
        <v>#VALUE!</v>
      </c>
      <c r="V279" s="36" t="e">
        <f ca="1">SUMIFS(СВЦЭМ!$H$40:$H$783,СВЦЭМ!$A$40:$A$783,$A279,СВЦЭМ!$B$39:$B$789,V$260)+'СЕТ СН'!$F$12</f>
        <v>#VALUE!</v>
      </c>
      <c r="W279" s="36" t="e">
        <f ca="1">SUMIFS(СВЦЭМ!$H$40:$H$783,СВЦЭМ!$A$40:$A$783,$A279,СВЦЭМ!$B$39:$B$789,W$260)+'СЕТ СН'!$F$12</f>
        <v>#VALUE!</v>
      </c>
      <c r="X279" s="36" t="e">
        <f ca="1">SUMIFS(СВЦЭМ!$H$40:$H$783,СВЦЭМ!$A$40:$A$783,$A279,СВЦЭМ!$B$39:$B$789,X$260)+'СЕТ СН'!$F$12</f>
        <v>#VALUE!</v>
      </c>
      <c r="Y279" s="36" t="e">
        <f ca="1">SUMIFS(СВЦЭМ!$H$40:$H$783,СВЦЭМ!$A$40:$A$783,$A279,СВЦЭМ!$B$39:$B$789,Y$260)+'СЕТ СН'!$F$12</f>
        <v>#VALUE!</v>
      </c>
    </row>
    <row r="280" spans="1:25" ht="15.75" hidden="1" x14ac:dyDescent="0.2">
      <c r="A280" s="35">
        <f t="shared" si="7"/>
        <v>45646</v>
      </c>
      <c r="B280" s="36" t="e">
        <f ca="1">SUMIFS(СВЦЭМ!$H$40:$H$783,СВЦЭМ!$A$40:$A$783,$A280,СВЦЭМ!$B$39:$B$789,B$260)+'СЕТ СН'!$F$12</f>
        <v>#VALUE!</v>
      </c>
      <c r="C280" s="36" t="e">
        <f ca="1">SUMIFS(СВЦЭМ!$H$40:$H$783,СВЦЭМ!$A$40:$A$783,$A280,СВЦЭМ!$B$39:$B$789,C$260)+'СЕТ СН'!$F$12</f>
        <v>#VALUE!</v>
      </c>
      <c r="D280" s="36" t="e">
        <f ca="1">SUMIFS(СВЦЭМ!$H$40:$H$783,СВЦЭМ!$A$40:$A$783,$A280,СВЦЭМ!$B$39:$B$789,D$260)+'СЕТ СН'!$F$12</f>
        <v>#VALUE!</v>
      </c>
      <c r="E280" s="36" t="e">
        <f ca="1">SUMIFS(СВЦЭМ!$H$40:$H$783,СВЦЭМ!$A$40:$A$783,$A280,СВЦЭМ!$B$39:$B$789,E$260)+'СЕТ СН'!$F$12</f>
        <v>#VALUE!</v>
      </c>
      <c r="F280" s="36" t="e">
        <f ca="1">SUMIFS(СВЦЭМ!$H$40:$H$783,СВЦЭМ!$A$40:$A$783,$A280,СВЦЭМ!$B$39:$B$789,F$260)+'СЕТ СН'!$F$12</f>
        <v>#VALUE!</v>
      </c>
      <c r="G280" s="36" t="e">
        <f ca="1">SUMIFS(СВЦЭМ!$H$40:$H$783,СВЦЭМ!$A$40:$A$783,$A280,СВЦЭМ!$B$39:$B$789,G$260)+'СЕТ СН'!$F$12</f>
        <v>#VALUE!</v>
      </c>
      <c r="H280" s="36" t="e">
        <f ca="1">SUMIFS(СВЦЭМ!$H$40:$H$783,СВЦЭМ!$A$40:$A$783,$A280,СВЦЭМ!$B$39:$B$789,H$260)+'СЕТ СН'!$F$12</f>
        <v>#VALUE!</v>
      </c>
      <c r="I280" s="36" t="e">
        <f ca="1">SUMIFS(СВЦЭМ!$H$40:$H$783,СВЦЭМ!$A$40:$A$783,$A280,СВЦЭМ!$B$39:$B$789,I$260)+'СЕТ СН'!$F$12</f>
        <v>#VALUE!</v>
      </c>
      <c r="J280" s="36" t="e">
        <f ca="1">SUMIFS(СВЦЭМ!$H$40:$H$783,СВЦЭМ!$A$40:$A$783,$A280,СВЦЭМ!$B$39:$B$789,J$260)+'СЕТ СН'!$F$12</f>
        <v>#VALUE!</v>
      </c>
      <c r="K280" s="36" t="e">
        <f ca="1">SUMIFS(СВЦЭМ!$H$40:$H$783,СВЦЭМ!$A$40:$A$783,$A280,СВЦЭМ!$B$39:$B$789,K$260)+'СЕТ СН'!$F$12</f>
        <v>#VALUE!</v>
      </c>
      <c r="L280" s="36" t="e">
        <f ca="1">SUMIFS(СВЦЭМ!$H$40:$H$783,СВЦЭМ!$A$40:$A$783,$A280,СВЦЭМ!$B$39:$B$789,L$260)+'СЕТ СН'!$F$12</f>
        <v>#VALUE!</v>
      </c>
      <c r="M280" s="36" t="e">
        <f ca="1">SUMIFS(СВЦЭМ!$H$40:$H$783,СВЦЭМ!$A$40:$A$783,$A280,СВЦЭМ!$B$39:$B$789,M$260)+'СЕТ СН'!$F$12</f>
        <v>#VALUE!</v>
      </c>
      <c r="N280" s="36" t="e">
        <f ca="1">SUMIFS(СВЦЭМ!$H$40:$H$783,СВЦЭМ!$A$40:$A$783,$A280,СВЦЭМ!$B$39:$B$789,N$260)+'СЕТ СН'!$F$12</f>
        <v>#VALUE!</v>
      </c>
      <c r="O280" s="36" t="e">
        <f ca="1">SUMIFS(СВЦЭМ!$H$40:$H$783,СВЦЭМ!$A$40:$A$783,$A280,СВЦЭМ!$B$39:$B$789,O$260)+'СЕТ СН'!$F$12</f>
        <v>#VALUE!</v>
      </c>
      <c r="P280" s="36" t="e">
        <f ca="1">SUMIFS(СВЦЭМ!$H$40:$H$783,СВЦЭМ!$A$40:$A$783,$A280,СВЦЭМ!$B$39:$B$789,P$260)+'СЕТ СН'!$F$12</f>
        <v>#VALUE!</v>
      </c>
      <c r="Q280" s="36" t="e">
        <f ca="1">SUMIFS(СВЦЭМ!$H$40:$H$783,СВЦЭМ!$A$40:$A$783,$A280,СВЦЭМ!$B$39:$B$789,Q$260)+'СЕТ СН'!$F$12</f>
        <v>#VALUE!</v>
      </c>
      <c r="R280" s="36" t="e">
        <f ca="1">SUMIFS(СВЦЭМ!$H$40:$H$783,СВЦЭМ!$A$40:$A$783,$A280,СВЦЭМ!$B$39:$B$789,R$260)+'СЕТ СН'!$F$12</f>
        <v>#VALUE!</v>
      </c>
      <c r="S280" s="36" t="e">
        <f ca="1">SUMIFS(СВЦЭМ!$H$40:$H$783,СВЦЭМ!$A$40:$A$783,$A280,СВЦЭМ!$B$39:$B$789,S$260)+'СЕТ СН'!$F$12</f>
        <v>#VALUE!</v>
      </c>
      <c r="T280" s="36" t="e">
        <f ca="1">SUMIFS(СВЦЭМ!$H$40:$H$783,СВЦЭМ!$A$40:$A$783,$A280,СВЦЭМ!$B$39:$B$789,T$260)+'СЕТ СН'!$F$12</f>
        <v>#VALUE!</v>
      </c>
      <c r="U280" s="36" t="e">
        <f ca="1">SUMIFS(СВЦЭМ!$H$40:$H$783,СВЦЭМ!$A$40:$A$783,$A280,СВЦЭМ!$B$39:$B$789,U$260)+'СЕТ СН'!$F$12</f>
        <v>#VALUE!</v>
      </c>
      <c r="V280" s="36" t="e">
        <f ca="1">SUMIFS(СВЦЭМ!$H$40:$H$783,СВЦЭМ!$A$40:$A$783,$A280,СВЦЭМ!$B$39:$B$789,V$260)+'СЕТ СН'!$F$12</f>
        <v>#VALUE!</v>
      </c>
      <c r="W280" s="36" t="e">
        <f ca="1">SUMIFS(СВЦЭМ!$H$40:$H$783,СВЦЭМ!$A$40:$A$783,$A280,СВЦЭМ!$B$39:$B$789,W$260)+'СЕТ СН'!$F$12</f>
        <v>#VALUE!</v>
      </c>
      <c r="X280" s="36" t="e">
        <f ca="1">SUMIFS(СВЦЭМ!$H$40:$H$783,СВЦЭМ!$A$40:$A$783,$A280,СВЦЭМ!$B$39:$B$789,X$260)+'СЕТ СН'!$F$12</f>
        <v>#VALUE!</v>
      </c>
      <c r="Y280" s="36" t="e">
        <f ca="1">SUMIFS(СВЦЭМ!$H$40:$H$783,СВЦЭМ!$A$40:$A$783,$A280,СВЦЭМ!$B$39:$B$789,Y$260)+'СЕТ СН'!$F$12</f>
        <v>#VALUE!</v>
      </c>
    </row>
    <row r="281" spans="1:25" ht="15.75" hidden="1" x14ac:dyDescent="0.2">
      <c r="A281" s="35">
        <f t="shared" si="7"/>
        <v>45647</v>
      </c>
      <c r="B281" s="36" t="e">
        <f ca="1">SUMIFS(СВЦЭМ!$H$40:$H$783,СВЦЭМ!$A$40:$A$783,$A281,СВЦЭМ!$B$39:$B$789,B$260)+'СЕТ СН'!$F$12</f>
        <v>#VALUE!</v>
      </c>
      <c r="C281" s="36" t="e">
        <f ca="1">SUMIFS(СВЦЭМ!$H$40:$H$783,СВЦЭМ!$A$40:$A$783,$A281,СВЦЭМ!$B$39:$B$789,C$260)+'СЕТ СН'!$F$12</f>
        <v>#VALUE!</v>
      </c>
      <c r="D281" s="36" t="e">
        <f ca="1">SUMIFS(СВЦЭМ!$H$40:$H$783,СВЦЭМ!$A$40:$A$783,$A281,СВЦЭМ!$B$39:$B$789,D$260)+'СЕТ СН'!$F$12</f>
        <v>#VALUE!</v>
      </c>
      <c r="E281" s="36" t="e">
        <f ca="1">SUMIFS(СВЦЭМ!$H$40:$H$783,СВЦЭМ!$A$40:$A$783,$A281,СВЦЭМ!$B$39:$B$789,E$260)+'СЕТ СН'!$F$12</f>
        <v>#VALUE!</v>
      </c>
      <c r="F281" s="36" t="e">
        <f ca="1">SUMIFS(СВЦЭМ!$H$40:$H$783,СВЦЭМ!$A$40:$A$783,$A281,СВЦЭМ!$B$39:$B$789,F$260)+'СЕТ СН'!$F$12</f>
        <v>#VALUE!</v>
      </c>
      <c r="G281" s="36" t="e">
        <f ca="1">SUMIFS(СВЦЭМ!$H$40:$H$783,СВЦЭМ!$A$40:$A$783,$A281,СВЦЭМ!$B$39:$B$789,G$260)+'СЕТ СН'!$F$12</f>
        <v>#VALUE!</v>
      </c>
      <c r="H281" s="36" t="e">
        <f ca="1">SUMIFS(СВЦЭМ!$H$40:$H$783,СВЦЭМ!$A$40:$A$783,$A281,СВЦЭМ!$B$39:$B$789,H$260)+'СЕТ СН'!$F$12</f>
        <v>#VALUE!</v>
      </c>
      <c r="I281" s="36" t="e">
        <f ca="1">SUMIFS(СВЦЭМ!$H$40:$H$783,СВЦЭМ!$A$40:$A$783,$A281,СВЦЭМ!$B$39:$B$789,I$260)+'СЕТ СН'!$F$12</f>
        <v>#VALUE!</v>
      </c>
      <c r="J281" s="36" t="e">
        <f ca="1">SUMIFS(СВЦЭМ!$H$40:$H$783,СВЦЭМ!$A$40:$A$783,$A281,СВЦЭМ!$B$39:$B$789,J$260)+'СЕТ СН'!$F$12</f>
        <v>#VALUE!</v>
      </c>
      <c r="K281" s="36" t="e">
        <f ca="1">SUMIFS(СВЦЭМ!$H$40:$H$783,СВЦЭМ!$A$40:$A$783,$A281,СВЦЭМ!$B$39:$B$789,K$260)+'СЕТ СН'!$F$12</f>
        <v>#VALUE!</v>
      </c>
      <c r="L281" s="36" t="e">
        <f ca="1">SUMIFS(СВЦЭМ!$H$40:$H$783,СВЦЭМ!$A$40:$A$783,$A281,СВЦЭМ!$B$39:$B$789,L$260)+'СЕТ СН'!$F$12</f>
        <v>#VALUE!</v>
      </c>
      <c r="M281" s="36" t="e">
        <f ca="1">SUMIFS(СВЦЭМ!$H$40:$H$783,СВЦЭМ!$A$40:$A$783,$A281,СВЦЭМ!$B$39:$B$789,M$260)+'СЕТ СН'!$F$12</f>
        <v>#VALUE!</v>
      </c>
      <c r="N281" s="36" t="e">
        <f ca="1">SUMIFS(СВЦЭМ!$H$40:$H$783,СВЦЭМ!$A$40:$A$783,$A281,СВЦЭМ!$B$39:$B$789,N$260)+'СЕТ СН'!$F$12</f>
        <v>#VALUE!</v>
      </c>
      <c r="O281" s="36" t="e">
        <f ca="1">SUMIFS(СВЦЭМ!$H$40:$H$783,СВЦЭМ!$A$40:$A$783,$A281,СВЦЭМ!$B$39:$B$789,O$260)+'СЕТ СН'!$F$12</f>
        <v>#VALUE!</v>
      </c>
      <c r="P281" s="36" t="e">
        <f ca="1">SUMIFS(СВЦЭМ!$H$40:$H$783,СВЦЭМ!$A$40:$A$783,$A281,СВЦЭМ!$B$39:$B$789,P$260)+'СЕТ СН'!$F$12</f>
        <v>#VALUE!</v>
      </c>
      <c r="Q281" s="36" t="e">
        <f ca="1">SUMIFS(СВЦЭМ!$H$40:$H$783,СВЦЭМ!$A$40:$A$783,$A281,СВЦЭМ!$B$39:$B$789,Q$260)+'СЕТ СН'!$F$12</f>
        <v>#VALUE!</v>
      </c>
      <c r="R281" s="36" t="e">
        <f ca="1">SUMIFS(СВЦЭМ!$H$40:$H$783,СВЦЭМ!$A$40:$A$783,$A281,СВЦЭМ!$B$39:$B$789,R$260)+'СЕТ СН'!$F$12</f>
        <v>#VALUE!</v>
      </c>
      <c r="S281" s="36" t="e">
        <f ca="1">SUMIFS(СВЦЭМ!$H$40:$H$783,СВЦЭМ!$A$40:$A$783,$A281,СВЦЭМ!$B$39:$B$789,S$260)+'СЕТ СН'!$F$12</f>
        <v>#VALUE!</v>
      </c>
      <c r="T281" s="36" t="e">
        <f ca="1">SUMIFS(СВЦЭМ!$H$40:$H$783,СВЦЭМ!$A$40:$A$783,$A281,СВЦЭМ!$B$39:$B$789,T$260)+'СЕТ СН'!$F$12</f>
        <v>#VALUE!</v>
      </c>
      <c r="U281" s="36" t="e">
        <f ca="1">SUMIFS(СВЦЭМ!$H$40:$H$783,СВЦЭМ!$A$40:$A$783,$A281,СВЦЭМ!$B$39:$B$789,U$260)+'СЕТ СН'!$F$12</f>
        <v>#VALUE!</v>
      </c>
      <c r="V281" s="36" t="e">
        <f ca="1">SUMIFS(СВЦЭМ!$H$40:$H$783,СВЦЭМ!$A$40:$A$783,$A281,СВЦЭМ!$B$39:$B$789,V$260)+'СЕТ СН'!$F$12</f>
        <v>#VALUE!</v>
      </c>
      <c r="W281" s="36" t="e">
        <f ca="1">SUMIFS(СВЦЭМ!$H$40:$H$783,СВЦЭМ!$A$40:$A$783,$A281,СВЦЭМ!$B$39:$B$789,W$260)+'СЕТ СН'!$F$12</f>
        <v>#VALUE!</v>
      </c>
      <c r="X281" s="36" t="e">
        <f ca="1">SUMIFS(СВЦЭМ!$H$40:$H$783,СВЦЭМ!$A$40:$A$783,$A281,СВЦЭМ!$B$39:$B$789,X$260)+'СЕТ СН'!$F$12</f>
        <v>#VALUE!</v>
      </c>
      <c r="Y281" s="36" t="e">
        <f ca="1">SUMIFS(СВЦЭМ!$H$40:$H$783,СВЦЭМ!$A$40:$A$783,$A281,СВЦЭМ!$B$39:$B$789,Y$260)+'СЕТ СН'!$F$12</f>
        <v>#VALUE!</v>
      </c>
    </row>
    <row r="282" spans="1:25" ht="15.75" hidden="1" x14ac:dyDescent="0.2">
      <c r="A282" s="35">
        <f t="shared" si="7"/>
        <v>45648</v>
      </c>
      <c r="B282" s="36" t="e">
        <f ca="1">SUMIFS(СВЦЭМ!$H$40:$H$783,СВЦЭМ!$A$40:$A$783,$A282,СВЦЭМ!$B$39:$B$789,B$260)+'СЕТ СН'!$F$12</f>
        <v>#VALUE!</v>
      </c>
      <c r="C282" s="36" t="e">
        <f ca="1">SUMIFS(СВЦЭМ!$H$40:$H$783,СВЦЭМ!$A$40:$A$783,$A282,СВЦЭМ!$B$39:$B$789,C$260)+'СЕТ СН'!$F$12</f>
        <v>#VALUE!</v>
      </c>
      <c r="D282" s="36" t="e">
        <f ca="1">SUMIFS(СВЦЭМ!$H$40:$H$783,СВЦЭМ!$A$40:$A$783,$A282,СВЦЭМ!$B$39:$B$789,D$260)+'СЕТ СН'!$F$12</f>
        <v>#VALUE!</v>
      </c>
      <c r="E282" s="36" t="e">
        <f ca="1">SUMIFS(СВЦЭМ!$H$40:$H$783,СВЦЭМ!$A$40:$A$783,$A282,СВЦЭМ!$B$39:$B$789,E$260)+'СЕТ СН'!$F$12</f>
        <v>#VALUE!</v>
      </c>
      <c r="F282" s="36" t="e">
        <f ca="1">SUMIFS(СВЦЭМ!$H$40:$H$783,СВЦЭМ!$A$40:$A$783,$A282,СВЦЭМ!$B$39:$B$789,F$260)+'СЕТ СН'!$F$12</f>
        <v>#VALUE!</v>
      </c>
      <c r="G282" s="36" t="e">
        <f ca="1">SUMIFS(СВЦЭМ!$H$40:$H$783,СВЦЭМ!$A$40:$A$783,$A282,СВЦЭМ!$B$39:$B$789,G$260)+'СЕТ СН'!$F$12</f>
        <v>#VALUE!</v>
      </c>
      <c r="H282" s="36" t="e">
        <f ca="1">SUMIFS(СВЦЭМ!$H$40:$H$783,СВЦЭМ!$A$40:$A$783,$A282,СВЦЭМ!$B$39:$B$789,H$260)+'СЕТ СН'!$F$12</f>
        <v>#VALUE!</v>
      </c>
      <c r="I282" s="36" t="e">
        <f ca="1">SUMIFS(СВЦЭМ!$H$40:$H$783,СВЦЭМ!$A$40:$A$783,$A282,СВЦЭМ!$B$39:$B$789,I$260)+'СЕТ СН'!$F$12</f>
        <v>#VALUE!</v>
      </c>
      <c r="J282" s="36" t="e">
        <f ca="1">SUMIFS(СВЦЭМ!$H$40:$H$783,СВЦЭМ!$A$40:$A$783,$A282,СВЦЭМ!$B$39:$B$789,J$260)+'СЕТ СН'!$F$12</f>
        <v>#VALUE!</v>
      </c>
      <c r="K282" s="36" t="e">
        <f ca="1">SUMIFS(СВЦЭМ!$H$40:$H$783,СВЦЭМ!$A$40:$A$783,$A282,СВЦЭМ!$B$39:$B$789,K$260)+'СЕТ СН'!$F$12</f>
        <v>#VALUE!</v>
      </c>
      <c r="L282" s="36" t="e">
        <f ca="1">SUMIFS(СВЦЭМ!$H$40:$H$783,СВЦЭМ!$A$40:$A$783,$A282,СВЦЭМ!$B$39:$B$789,L$260)+'СЕТ СН'!$F$12</f>
        <v>#VALUE!</v>
      </c>
      <c r="M282" s="36" t="e">
        <f ca="1">SUMIFS(СВЦЭМ!$H$40:$H$783,СВЦЭМ!$A$40:$A$783,$A282,СВЦЭМ!$B$39:$B$789,M$260)+'СЕТ СН'!$F$12</f>
        <v>#VALUE!</v>
      </c>
      <c r="N282" s="36" t="e">
        <f ca="1">SUMIFS(СВЦЭМ!$H$40:$H$783,СВЦЭМ!$A$40:$A$783,$A282,СВЦЭМ!$B$39:$B$789,N$260)+'СЕТ СН'!$F$12</f>
        <v>#VALUE!</v>
      </c>
      <c r="O282" s="36" t="e">
        <f ca="1">SUMIFS(СВЦЭМ!$H$40:$H$783,СВЦЭМ!$A$40:$A$783,$A282,СВЦЭМ!$B$39:$B$789,O$260)+'СЕТ СН'!$F$12</f>
        <v>#VALUE!</v>
      </c>
      <c r="P282" s="36" t="e">
        <f ca="1">SUMIFS(СВЦЭМ!$H$40:$H$783,СВЦЭМ!$A$40:$A$783,$A282,СВЦЭМ!$B$39:$B$789,P$260)+'СЕТ СН'!$F$12</f>
        <v>#VALUE!</v>
      </c>
      <c r="Q282" s="36" t="e">
        <f ca="1">SUMIFS(СВЦЭМ!$H$40:$H$783,СВЦЭМ!$A$40:$A$783,$A282,СВЦЭМ!$B$39:$B$789,Q$260)+'СЕТ СН'!$F$12</f>
        <v>#VALUE!</v>
      </c>
      <c r="R282" s="36" t="e">
        <f ca="1">SUMIFS(СВЦЭМ!$H$40:$H$783,СВЦЭМ!$A$40:$A$783,$A282,СВЦЭМ!$B$39:$B$789,R$260)+'СЕТ СН'!$F$12</f>
        <v>#VALUE!</v>
      </c>
      <c r="S282" s="36" t="e">
        <f ca="1">SUMIFS(СВЦЭМ!$H$40:$H$783,СВЦЭМ!$A$40:$A$783,$A282,СВЦЭМ!$B$39:$B$789,S$260)+'СЕТ СН'!$F$12</f>
        <v>#VALUE!</v>
      </c>
      <c r="T282" s="36" t="e">
        <f ca="1">SUMIFS(СВЦЭМ!$H$40:$H$783,СВЦЭМ!$A$40:$A$783,$A282,СВЦЭМ!$B$39:$B$789,T$260)+'СЕТ СН'!$F$12</f>
        <v>#VALUE!</v>
      </c>
      <c r="U282" s="36" t="e">
        <f ca="1">SUMIFS(СВЦЭМ!$H$40:$H$783,СВЦЭМ!$A$40:$A$783,$A282,СВЦЭМ!$B$39:$B$789,U$260)+'СЕТ СН'!$F$12</f>
        <v>#VALUE!</v>
      </c>
      <c r="V282" s="36" t="e">
        <f ca="1">SUMIFS(СВЦЭМ!$H$40:$H$783,СВЦЭМ!$A$40:$A$783,$A282,СВЦЭМ!$B$39:$B$789,V$260)+'СЕТ СН'!$F$12</f>
        <v>#VALUE!</v>
      </c>
      <c r="W282" s="36" t="e">
        <f ca="1">SUMIFS(СВЦЭМ!$H$40:$H$783,СВЦЭМ!$A$40:$A$783,$A282,СВЦЭМ!$B$39:$B$789,W$260)+'СЕТ СН'!$F$12</f>
        <v>#VALUE!</v>
      </c>
      <c r="X282" s="36" t="e">
        <f ca="1">SUMIFS(СВЦЭМ!$H$40:$H$783,СВЦЭМ!$A$40:$A$783,$A282,СВЦЭМ!$B$39:$B$789,X$260)+'СЕТ СН'!$F$12</f>
        <v>#VALUE!</v>
      </c>
      <c r="Y282" s="36" t="e">
        <f ca="1">SUMIFS(СВЦЭМ!$H$40:$H$783,СВЦЭМ!$A$40:$A$783,$A282,СВЦЭМ!$B$39:$B$789,Y$260)+'СЕТ СН'!$F$12</f>
        <v>#VALUE!</v>
      </c>
    </row>
    <row r="283" spans="1:25" ht="15.75" hidden="1" x14ac:dyDescent="0.2">
      <c r="A283" s="35">
        <f t="shared" si="7"/>
        <v>45649</v>
      </c>
      <c r="B283" s="36" t="e">
        <f ca="1">SUMIFS(СВЦЭМ!$H$40:$H$783,СВЦЭМ!$A$40:$A$783,$A283,СВЦЭМ!$B$39:$B$789,B$260)+'СЕТ СН'!$F$12</f>
        <v>#VALUE!</v>
      </c>
      <c r="C283" s="36" t="e">
        <f ca="1">SUMIFS(СВЦЭМ!$H$40:$H$783,СВЦЭМ!$A$40:$A$783,$A283,СВЦЭМ!$B$39:$B$789,C$260)+'СЕТ СН'!$F$12</f>
        <v>#VALUE!</v>
      </c>
      <c r="D283" s="36" t="e">
        <f ca="1">SUMIFS(СВЦЭМ!$H$40:$H$783,СВЦЭМ!$A$40:$A$783,$A283,СВЦЭМ!$B$39:$B$789,D$260)+'СЕТ СН'!$F$12</f>
        <v>#VALUE!</v>
      </c>
      <c r="E283" s="36" t="e">
        <f ca="1">SUMIFS(СВЦЭМ!$H$40:$H$783,СВЦЭМ!$A$40:$A$783,$A283,СВЦЭМ!$B$39:$B$789,E$260)+'СЕТ СН'!$F$12</f>
        <v>#VALUE!</v>
      </c>
      <c r="F283" s="36" t="e">
        <f ca="1">SUMIFS(СВЦЭМ!$H$40:$H$783,СВЦЭМ!$A$40:$A$783,$A283,СВЦЭМ!$B$39:$B$789,F$260)+'СЕТ СН'!$F$12</f>
        <v>#VALUE!</v>
      </c>
      <c r="G283" s="36" t="e">
        <f ca="1">SUMIFS(СВЦЭМ!$H$40:$H$783,СВЦЭМ!$A$40:$A$783,$A283,СВЦЭМ!$B$39:$B$789,G$260)+'СЕТ СН'!$F$12</f>
        <v>#VALUE!</v>
      </c>
      <c r="H283" s="36" t="e">
        <f ca="1">SUMIFS(СВЦЭМ!$H$40:$H$783,СВЦЭМ!$A$40:$A$783,$A283,СВЦЭМ!$B$39:$B$789,H$260)+'СЕТ СН'!$F$12</f>
        <v>#VALUE!</v>
      </c>
      <c r="I283" s="36" t="e">
        <f ca="1">SUMIFS(СВЦЭМ!$H$40:$H$783,СВЦЭМ!$A$40:$A$783,$A283,СВЦЭМ!$B$39:$B$789,I$260)+'СЕТ СН'!$F$12</f>
        <v>#VALUE!</v>
      </c>
      <c r="J283" s="36" t="e">
        <f ca="1">SUMIFS(СВЦЭМ!$H$40:$H$783,СВЦЭМ!$A$40:$A$783,$A283,СВЦЭМ!$B$39:$B$789,J$260)+'СЕТ СН'!$F$12</f>
        <v>#VALUE!</v>
      </c>
      <c r="K283" s="36" t="e">
        <f ca="1">SUMIFS(СВЦЭМ!$H$40:$H$783,СВЦЭМ!$A$40:$A$783,$A283,СВЦЭМ!$B$39:$B$789,K$260)+'СЕТ СН'!$F$12</f>
        <v>#VALUE!</v>
      </c>
      <c r="L283" s="36" t="e">
        <f ca="1">SUMIFS(СВЦЭМ!$H$40:$H$783,СВЦЭМ!$A$40:$A$783,$A283,СВЦЭМ!$B$39:$B$789,L$260)+'СЕТ СН'!$F$12</f>
        <v>#VALUE!</v>
      </c>
      <c r="M283" s="36" t="e">
        <f ca="1">SUMIFS(СВЦЭМ!$H$40:$H$783,СВЦЭМ!$A$40:$A$783,$A283,СВЦЭМ!$B$39:$B$789,M$260)+'СЕТ СН'!$F$12</f>
        <v>#VALUE!</v>
      </c>
      <c r="N283" s="36" t="e">
        <f ca="1">SUMIFS(СВЦЭМ!$H$40:$H$783,СВЦЭМ!$A$40:$A$783,$A283,СВЦЭМ!$B$39:$B$789,N$260)+'СЕТ СН'!$F$12</f>
        <v>#VALUE!</v>
      </c>
      <c r="O283" s="36" t="e">
        <f ca="1">SUMIFS(СВЦЭМ!$H$40:$H$783,СВЦЭМ!$A$40:$A$783,$A283,СВЦЭМ!$B$39:$B$789,O$260)+'СЕТ СН'!$F$12</f>
        <v>#VALUE!</v>
      </c>
      <c r="P283" s="36" t="e">
        <f ca="1">SUMIFS(СВЦЭМ!$H$40:$H$783,СВЦЭМ!$A$40:$A$783,$A283,СВЦЭМ!$B$39:$B$789,P$260)+'СЕТ СН'!$F$12</f>
        <v>#VALUE!</v>
      </c>
      <c r="Q283" s="36" t="e">
        <f ca="1">SUMIFS(СВЦЭМ!$H$40:$H$783,СВЦЭМ!$A$40:$A$783,$A283,СВЦЭМ!$B$39:$B$789,Q$260)+'СЕТ СН'!$F$12</f>
        <v>#VALUE!</v>
      </c>
      <c r="R283" s="36" t="e">
        <f ca="1">SUMIFS(СВЦЭМ!$H$40:$H$783,СВЦЭМ!$A$40:$A$783,$A283,СВЦЭМ!$B$39:$B$789,R$260)+'СЕТ СН'!$F$12</f>
        <v>#VALUE!</v>
      </c>
      <c r="S283" s="36" t="e">
        <f ca="1">SUMIFS(СВЦЭМ!$H$40:$H$783,СВЦЭМ!$A$40:$A$783,$A283,СВЦЭМ!$B$39:$B$789,S$260)+'СЕТ СН'!$F$12</f>
        <v>#VALUE!</v>
      </c>
      <c r="T283" s="36" t="e">
        <f ca="1">SUMIFS(СВЦЭМ!$H$40:$H$783,СВЦЭМ!$A$40:$A$783,$A283,СВЦЭМ!$B$39:$B$789,T$260)+'СЕТ СН'!$F$12</f>
        <v>#VALUE!</v>
      </c>
      <c r="U283" s="36" t="e">
        <f ca="1">SUMIFS(СВЦЭМ!$H$40:$H$783,СВЦЭМ!$A$40:$A$783,$A283,СВЦЭМ!$B$39:$B$789,U$260)+'СЕТ СН'!$F$12</f>
        <v>#VALUE!</v>
      </c>
      <c r="V283" s="36" t="e">
        <f ca="1">SUMIFS(СВЦЭМ!$H$40:$H$783,СВЦЭМ!$A$40:$A$783,$A283,СВЦЭМ!$B$39:$B$789,V$260)+'СЕТ СН'!$F$12</f>
        <v>#VALUE!</v>
      </c>
      <c r="W283" s="36" t="e">
        <f ca="1">SUMIFS(СВЦЭМ!$H$40:$H$783,СВЦЭМ!$A$40:$A$783,$A283,СВЦЭМ!$B$39:$B$789,W$260)+'СЕТ СН'!$F$12</f>
        <v>#VALUE!</v>
      </c>
      <c r="X283" s="36" t="e">
        <f ca="1">SUMIFS(СВЦЭМ!$H$40:$H$783,СВЦЭМ!$A$40:$A$783,$A283,СВЦЭМ!$B$39:$B$789,X$260)+'СЕТ СН'!$F$12</f>
        <v>#VALUE!</v>
      </c>
      <c r="Y283" s="36" t="e">
        <f ca="1">SUMIFS(СВЦЭМ!$H$40:$H$783,СВЦЭМ!$A$40:$A$783,$A283,СВЦЭМ!$B$39:$B$789,Y$260)+'СЕТ СН'!$F$12</f>
        <v>#VALUE!</v>
      </c>
    </row>
    <row r="284" spans="1:25" ht="15.75" hidden="1" x14ac:dyDescent="0.2">
      <c r="A284" s="35">
        <f t="shared" si="7"/>
        <v>45650</v>
      </c>
      <c r="B284" s="36" t="e">
        <f ca="1">SUMIFS(СВЦЭМ!$H$40:$H$783,СВЦЭМ!$A$40:$A$783,$A284,СВЦЭМ!$B$39:$B$789,B$260)+'СЕТ СН'!$F$12</f>
        <v>#VALUE!</v>
      </c>
      <c r="C284" s="36" t="e">
        <f ca="1">SUMIFS(СВЦЭМ!$H$40:$H$783,СВЦЭМ!$A$40:$A$783,$A284,СВЦЭМ!$B$39:$B$789,C$260)+'СЕТ СН'!$F$12</f>
        <v>#VALUE!</v>
      </c>
      <c r="D284" s="36" t="e">
        <f ca="1">SUMIFS(СВЦЭМ!$H$40:$H$783,СВЦЭМ!$A$40:$A$783,$A284,СВЦЭМ!$B$39:$B$789,D$260)+'СЕТ СН'!$F$12</f>
        <v>#VALUE!</v>
      </c>
      <c r="E284" s="36" t="e">
        <f ca="1">SUMIFS(СВЦЭМ!$H$40:$H$783,СВЦЭМ!$A$40:$A$783,$A284,СВЦЭМ!$B$39:$B$789,E$260)+'СЕТ СН'!$F$12</f>
        <v>#VALUE!</v>
      </c>
      <c r="F284" s="36" t="e">
        <f ca="1">SUMIFS(СВЦЭМ!$H$40:$H$783,СВЦЭМ!$A$40:$A$783,$A284,СВЦЭМ!$B$39:$B$789,F$260)+'СЕТ СН'!$F$12</f>
        <v>#VALUE!</v>
      </c>
      <c r="G284" s="36" t="e">
        <f ca="1">SUMIFS(СВЦЭМ!$H$40:$H$783,СВЦЭМ!$A$40:$A$783,$A284,СВЦЭМ!$B$39:$B$789,G$260)+'СЕТ СН'!$F$12</f>
        <v>#VALUE!</v>
      </c>
      <c r="H284" s="36" t="e">
        <f ca="1">SUMIFS(СВЦЭМ!$H$40:$H$783,СВЦЭМ!$A$40:$A$783,$A284,СВЦЭМ!$B$39:$B$789,H$260)+'СЕТ СН'!$F$12</f>
        <v>#VALUE!</v>
      </c>
      <c r="I284" s="36" t="e">
        <f ca="1">SUMIFS(СВЦЭМ!$H$40:$H$783,СВЦЭМ!$A$40:$A$783,$A284,СВЦЭМ!$B$39:$B$789,I$260)+'СЕТ СН'!$F$12</f>
        <v>#VALUE!</v>
      </c>
      <c r="J284" s="36" t="e">
        <f ca="1">SUMIFS(СВЦЭМ!$H$40:$H$783,СВЦЭМ!$A$40:$A$783,$A284,СВЦЭМ!$B$39:$B$789,J$260)+'СЕТ СН'!$F$12</f>
        <v>#VALUE!</v>
      </c>
      <c r="K284" s="36" t="e">
        <f ca="1">SUMIFS(СВЦЭМ!$H$40:$H$783,СВЦЭМ!$A$40:$A$783,$A284,СВЦЭМ!$B$39:$B$789,K$260)+'СЕТ СН'!$F$12</f>
        <v>#VALUE!</v>
      </c>
      <c r="L284" s="36" t="e">
        <f ca="1">SUMIFS(СВЦЭМ!$H$40:$H$783,СВЦЭМ!$A$40:$A$783,$A284,СВЦЭМ!$B$39:$B$789,L$260)+'СЕТ СН'!$F$12</f>
        <v>#VALUE!</v>
      </c>
      <c r="M284" s="36" t="e">
        <f ca="1">SUMIFS(СВЦЭМ!$H$40:$H$783,СВЦЭМ!$A$40:$A$783,$A284,СВЦЭМ!$B$39:$B$789,M$260)+'СЕТ СН'!$F$12</f>
        <v>#VALUE!</v>
      </c>
      <c r="N284" s="36" t="e">
        <f ca="1">SUMIFS(СВЦЭМ!$H$40:$H$783,СВЦЭМ!$A$40:$A$783,$A284,СВЦЭМ!$B$39:$B$789,N$260)+'СЕТ СН'!$F$12</f>
        <v>#VALUE!</v>
      </c>
      <c r="O284" s="36" t="e">
        <f ca="1">SUMIFS(СВЦЭМ!$H$40:$H$783,СВЦЭМ!$A$40:$A$783,$A284,СВЦЭМ!$B$39:$B$789,O$260)+'СЕТ СН'!$F$12</f>
        <v>#VALUE!</v>
      </c>
      <c r="P284" s="36" t="e">
        <f ca="1">SUMIFS(СВЦЭМ!$H$40:$H$783,СВЦЭМ!$A$40:$A$783,$A284,СВЦЭМ!$B$39:$B$789,P$260)+'СЕТ СН'!$F$12</f>
        <v>#VALUE!</v>
      </c>
      <c r="Q284" s="36" t="e">
        <f ca="1">SUMIFS(СВЦЭМ!$H$40:$H$783,СВЦЭМ!$A$40:$A$783,$A284,СВЦЭМ!$B$39:$B$789,Q$260)+'СЕТ СН'!$F$12</f>
        <v>#VALUE!</v>
      </c>
      <c r="R284" s="36" t="e">
        <f ca="1">SUMIFS(СВЦЭМ!$H$40:$H$783,СВЦЭМ!$A$40:$A$783,$A284,СВЦЭМ!$B$39:$B$789,R$260)+'СЕТ СН'!$F$12</f>
        <v>#VALUE!</v>
      </c>
      <c r="S284" s="36" t="e">
        <f ca="1">SUMIFS(СВЦЭМ!$H$40:$H$783,СВЦЭМ!$A$40:$A$783,$A284,СВЦЭМ!$B$39:$B$789,S$260)+'СЕТ СН'!$F$12</f>
        <v>#VALUE!</v>
      </c>
      <c r="T284" s="36" t="e">
        <f ca="1">SUMIFS(СВЦЭМ!$H$40:$H$783,СВЦЭМ!$A$40:$A$783,$A284,СВЦЭМ!$B$39:$B$789,T$260)+'СЕТ СН'!$F$12</f>
        <v>#VALUE!</v>
      </c>
      <c r="U284" s="36" t="e">
        <f ca="1">SUMIFS(СВЦЭМ!$H$40:$H$783,СВЦЭМ!$A$40:$A$783,$A284,СВЦЭМ!$B$39:$B$789,U$260)+'СЕТ СН'!$F$12</f>
        <v>#VALUE!</v>
      </c>
      <c r="V284" s="36" t="e">
        <f ca="1">SUMIFS(СВЦЭМ!$H$40:$H$783,СВЦЭМ!$A$40:$A$783,$A284,СВЦЭМ!$B$39:$B$789,V$260)+'СЕТ СН'!$F$12</f>
        <v>#VALUE!</v>
      </c>
      <c r="W284" s="36" t="e">
        <f ca="1">SUMIFS(СВЦЭМ!$H$40:$H$783,СВЦЭМ!$A$40:$A$783,$A284,СВЦЭМ!$B$39:$B$789,W$260)+'СЕТ СН'!$F$12</f>
        <v>#VALUE!</v>
      </c>
      <c r="X284" s="36" t="e">
        <f ca="1">SUMIFS(СВЦЭМ!$H$40:$H$783,СВЦЭМ!$A$40:$A$783,$A284,СВЦЭМ!$B$39:$B$789,X$260)+'СЕТ СН'!$F$12</f>
        <v>#VALUE!</v>
      </c>
      <c r="Y284" s="36" t="e">
        <f ca="1">SUMIFS(СВЦЭМ!$H$40:$H$783,СВЦЭМ!$A$40:$A$783,$A284,СВЦЭМ!$B$39:$B$789,Y$260)+'СЕТ СН'!$F$12</f>
        <v>#VALUE!</v>
      </c>
    </row>
    <row r="285" spans="1:25" ht="15.75" hidden="1" x14ac:dyDescent="0.2">
      <c r="A285" s="35">
        <f t="shared" si="7"/>
        <v>45651</v>
      </c>
      <c r="B285" s="36" t="e">
        <f ca="1">SUMIFS(СВЦЭМ!$H$40:$H$783,СВЦЭМ!$A$40:$A$783,$A285,СВЦЭМ!$B$39:$B$789,B$260)+'СЕТ СН'!$F$12</f>
        <v>#VALUE!</v>
      </c>
      <c r="C285" s="36" t="e">
        <f ca="1">SUMIFS(СВЦЭМ!$H$40:$H$783,СВЦЭМ!$A$40:$A$783,$A285,СВЦЭМ!$B$39:$B$789,C$260)+'СЕТ СН'!$F$12</f>
        <v>#VALUE!</v>
      </c>
      <c r="D285" s="36" t="e">
        <f ca="1">SUMIFS(СВЦЭМ!$H$40:$H$783,СВЦЭМ!$A$40:$A$783,$A285,СВЦЭМ!$B$39:$B$789,D$260)+'СЕТ СН'!$F$12</f>
        <v>#VALUE!</v>
      </c>
      <c r="E285" s="36" t="e">
        <f ca="1">SUMIFS(СВЦЭМ!$H$40:$H$783,СВЦЭМ!$A$40:$A$783,$A285,СВЦЭМ!$B$39:$B$789,E$260)+'СЕТ СН'!$F$12</f>
        <v>#VALUE!</v>
      </c>
      <c r="F285" s="36" t="e">
        <f ca="1">SUMIFS(СВЦЭМ!$H$40:$H$783,СВЦЭМ!$A$40:$A$783,$A285,СВЦЭМ!$B$39:$B$789,F$260)+'СЕТ СН'!$F$12</f>
        <v>#VALUE!</v>
      </c>
      <c r="G285" s="36" t="e">
        <f ca="1">SUMIFS(СВЦЭМ!$H$40:$H$783,СВЦЭМ!$A$40:$A$783,$A285,СВЦЭМ!$B$39:$B$789,G$260)+'СЕТ СН'!$F$12</f>
        <v>#VALUE!</v>
      </c>
      <c r="H285" s="36" t="e">
        <f ca="1">SUMIFS(СВЦЭМ!$H$40:$H$783,СВЦЭМ!$A$40:$A$783,$A285,СВЦЭМ!$B$39:$B$789,H$260)+'СЕТ СН'!$F$12</f>
        <v>#VALUE!</v>
      </c>
      <c r="I285" s="36" t="e">
        <f ca="1">SUMIFS(СВЦЭМ!$H$40:$H$783,СВЦЭМ!$A$40:$A$783,$A285,СВЦЭМ!$B$39:$B$789,I$260)+'СЕТ СН'!$F$12</f>
        <v>#VALUE!</v>
      </c>
      <c r="J285" s="36" t="e">
        <f ca="1">SUMIFS(СВЦЭМ!$H$40:$H$783,СВЦЭМ!$A$40:$A$783,$A285,СВЦЭМ!$B$39:$B$789,J$260)+'СЕТ СН'!$F$12</f>
        <v>#VALUE!</v>
      </c>
      <c r="K285" s="36" t="e">
        <f ca="1">SUMIFS(СВЦЭМ!$H$40:$H$783,СВЦЭМ!$A$40:$A$783,$A285,СВЦЭМ!$B$39:$B$789,K$260)+'СЕТ СН'!$F$12</f>
        <v>#VALUE!</v>
      </c>
      <c r="L285" s="36" t="e">
        <f ca="1">SUMIFS(СВЦЭМ!$H$40:$H$783,СВЦЭМ!$A$40:$A$783,$A285,СВЦЭМ!$B$39:$B$789,L$260)+'СЕТ СН'!$F$12</f>
        <v>#VALUE!</v>
      </c>
      <c r="M285" s="36" t="e">
        <f ca="1">SUMIFS(СВЦЭМ!$H$40:$H$783,СВЦЭМ!$A$40:$A$783,$A285,СВЦЭМ!$B$39:$B$789,M$260)+'СЕТ СН'!$F$12</f>
        <v>#VALUE!</v>
      </c>
      <c r="N285" s="36" t="e">
        <f ca="1">SUMIFS(СВЦЭМ!$H$40:$H$783,СВЦЭМ!$A$40:$A$783,$A285,СВЦЭМ!$B$39:$B$789,N$260)+'СЕТ СН'!$F$12</f>
        <v>#VALUE!</v>
      </c>
      <c r="O285" s="36" t="e">
        <f ca="1">SUMIFS(СВЦЭМ!$H$40:$H$783,СВЦЭМ!$A$40:$A$783,$A285,СВЦЭМ!$B$39:$B$789,O$260)+'СЕТ СН'!$F$12</f>
        <v>#VALUE!</v>
      </c>
      <c r="P285" s="36" t="e">
        <f ca="1">SUMIFS(СВЦЭМ!$H$40:$H$783,СВЦЭМ!$A$40:$A$783,$A285,СВЦЭМ!$B$39:$B$789,P$260)+'СЕТ СН'!$F$12</f>
        <v>#VALUE!</v>
      </c>
      <c r="Q285" s="36" t="e">
        <f ca="1">SUMIFS(СВЦЭМ!$H$40:$H$783,СВЦЭМ!$A$40:$A$783,$A285,СВЦЭМ!$B$39:$B$789,Q$260)+'СЕТ СН'!$F$12</f>
        <v>#VALUE!</v>
      </c>
      <c r="R285" s="36" t="e">
        <f ca="1">SUMIFS(СВЦЭМ!$H$40:$H$783,СВЦЭМ!$A$40:$A$783,$A285,СВЦЭМ!$B$39:$B$789,R$260)+'СЕТ СН'!$F$12</f>
        <v>#VALUE!</v>
      </c>
      <c r="S285" s="36" t="e">
        <f ca="1">SUMIFS(СВЦЭМ!$H$40:$H$783,СВЦЭМ!$A$40:$A$783,$A285,СВЦЭМ!$B$39:$B$789,S$260)+'СЕТ СН'!$F$12</f>
        <v>#VALUE!</v>
      </c>
      <c r="T285" s="36" t="e">
        <f ca="1">SUMIFS(СВЦЭМ!$H$40:$H$783,СВЦЭМ!$A$40:$A$783,$A285,СВЦЭМ!$B$39:$B$789,T$260)+'СЕТ СН'!$F$12</f>
        <v>#VALUE!</v>
      </c>
      <c r="U285" s="36" t="e">
        <f ca="1">SUMIFS(СВЦЭМ!$H$40:$H$783,СВЦЭМ!$A$40:$A$783,$A285,СВЦЭМ!$B$39:$B$789,U$260)+'СЕТ СН'!$F$12</f>
        <v>#VALUE!</v>
      </c>
      <c r="V285" s="36" t="e">
        <f ca="1">SUMIFS(СВЦЭМ!$H$40:$H$783,СВЦЭМ!$A$40:$A$783,$A285,СВЦЭМ!$B$39:$B$789,V$260)+'СЕТ СН'!$F$12</f>
        <v>#VALUE!</v>
      </c>
      <c r="W285" s="36" t="e">
        <f ca="1">SUMIFS(СВЦЭМ!$H$40:$H$783,СВЦЭМ!$A$40:$A$783,$A285,СВЦЭМ!$B$39:$B$789,W$260)+'СЕТ СН'!$F$12</f>
        <v>#VALUE!</v>
      </c>
      <c r="X285" s="36" t="e">
        <f ca="1">SUMIFS(СВЦЭМ!$H$40:$H$783,СВЦЭМ!$A$40:$A$783,$A285,СВЦЭМ!$B$39:$B$789,X$260)+'СЕТ СН'!$F$12</f>
        <v>#VALUE!</v>
      </c>
      <c r="Y285" s="36" t="e">
        <f ca="1">SUMIFS(СВЦЭМ!$H$40:$H$783,СВЦЭМ!$A$40:$A$783,$A285,СВЦЭМ!$B$39:$B$789,Y$260)+'СЕТ СН'!$F$12</f>
        <v>#VALUE!</v>
      </c>
    </row>
    <row r="286" spans="1:25" ht="15.75" hidden="1" x14ac:dyDescent="0.2">
      <c r="A286" s="35">
        <f t="shared" si="7"/>
        <v>45652</v>
      </c>
      <c r="B286" s="36" t="e">
        <f ca="1">SUMIFS(СВЦЭМ!$H$40:$H$783,СВЦЭМ!$A$40:$A$783,$A286,СВЦЭМ!$B$39:$B$789,B$260)+'СЕТ СН'!$F$12</f>
        <v>#VALUE!</v>
      </c>
      <c r="C286" s="36" t="e">
        <f ca="1">SUMIFS(СВЦЭМ!$H$40:$H$783,СВЦЭМ!$A$40:$A$783,$A286,СВЦЭМ!$B$39:$B$789,C$260)+'СЕТ СН'!$F$12</f>
        <v>#VALUE!</v>
      </c>
      <c r="D286" s="36" t="e">
        <f ca="1">SUMIFS(СВЦЭМ!$H$40:$H$783,СВЦЭМ!$A$40:$A$783,$A286,СВЦЭМ!$B$39:$B$789,D$260)+'СЕТ СН'!$F$12</f>
        <v>#VALUE!</v>
      </c>
      <c r="E286" s="36" t="e">
        <f ca="1">SUMIFS(СВЦЭМ!$H$40:$H$783,СВЦЭМ!$A$40:$A$783,$A286,СВЦЭМ!$B$39:$B$789,E$260)+'СЕТ СН'!$F$12</f>
        <v>#VALUE!</v>
      </c>
      <c r="F286" s="36" t="e">
        <f ca="1">SUMIFS(СВЦЭМ!$H$40:$H$783,СВЦЭМ!$A$40:$A$783,$A286,СВЦЭМ!$B$39:$B$789,F$260)+'СЕТ СН'!$F$12</f>
        <v>#VALUE!</v>
      </c>
      <c r="G286" s="36" t="e">
        <f ca="1">SUMIFS(СВЦЭМ!$H$40:$H$783,СВЦЭМ!$A$40:$A$783,$A286,СВЦЭМ!$B$39:$B$789,G$260)+'СЕТ СН'!$F$12</f>
        <v>#VALUE!</v>
      </c>
      <c r="H286" s="36" t="e">
        <f ca="1">SUMIFS(СВЦЭМ!$H$40:$H$783,СВЦЭМ!$A$40:$A$783,$A286,СВЦЭМ!$B$39:$B$789,H$260)+'СЕТ СН'!$F$12</f>
        <v>#VALUE!</v>
      </c>
      <c r="I286" s="36" t="e">
        <f ca="1">SUMIFS(СВЦЭМ!$H$40:$H$783,СВЦЭМ!$A$40:$A$783,$A286,СВЦЭМ!$B$39:$B$789,I$260)+'СЕТ СН'!$F$12</f>
        <v>#VALUE!</v>
      </c>
      <c r="J286" s="36" t="e">
        <f ca="1">SUMIFS(СВЦЭМ!$H$40:$H$783,СВЦЭМ!$A$40:$A$783,$A286,СВЦЭМ!$B$39:$B$789,J$260)+'СЕТ СН'!$F$12</f>
        <v>#VALUE!</v>
      </c>
      <c r="K286" s="36" t="e">
        <f ca="1">SUMIFS(СВЦЭМ!$H$40:$H$783,СВЦЭМ!$A$40:$A$783,$A286,СВЦЭМ!$B$39:$B$789,K$260)+'СЕТ СН'!$F$12</f>
        <v>#VALUE!</v>
      </c>
      <c r="L286" s="36" t="e">
        <f ca="1">SUMIFS(СВЦЭМ!$H$40:$H$783,СВЦЭМ!$A$40:$A$783,$A286,СВЦЭМ!$B$39:$B$789,L$260)+'СЕТ СН'!$F$12</f>
        <v>#VALUE!</v>
      </c>
      <c r="M286" s="36" t="e">
        <f ca="1">SUMIFS(СВЦЭМ!$H$40:$H$783,СВЦЭМ!$A$40:$A$783,$A286,СВЦЭМ!$B$39:$B$789,M$260)+'СЕТ СН'!$F$12</f>
        <v>#VALUE!</v>
      </c>
      <c r="N286" s="36" t="e">
        <f ca="1">SUMIFS(СВЦЭМ!$H$40:$H$783,СВЦЭМ!$A$40:$A$783,$A286,СВЦЭМ!$B$39:$B$789,N$260)+'СЕТ СН'!$F$12</f>
        <v>#VALUE!</v>
      </c>
      <c r="O286" s="36" t="e">
        <f ca="1">SUMIFS(СВЦЭМ!$H$40:$H$783,СВЦЭМ!$A$40:$A$783,$A286,СВЦЭМ!$B$39:$B$789,O$260)+'СЕТ СН'!$F$12</f>
        <v>#VALUE!</v>
      </c>
      <c r="P286" s="36" t="e">
        <f ca="1">SUMIFS(СВЦЭМ!$H$40:$H$783,СВЦЭМ!$A$40:$A$783,$A286,СВЦЭМ!$B$39:$B$789,P$260)+'СЕТ СН'!$F$12</f>
        <v>#VALUE!</v>
      </c>
      <c r="Q286" s="36" t="e">
        <f ca="1">SUMIFS(СВЦЭМ!$H$40:$H$783,СВЦЭМ!$A$40:$A$783,$A286,СВЦЭМ!$B$39:$B$789,Q$260)+'СЕТ СН'!$F$12</f>
        <v>#VALUE!</v>
      </c>
      <c r="R286" s="36" t="e">
        <f ca="1">SUMIFS(СВЦЭМ!$H$40:$H$783,СВЦЭМ!$A$40:$A$783,$A286,СВЦЭМ!$B$39:$B$789,R$260)+'СЕТ СН'!$F$12</f>
        <v>#VALUE!</v>
      </c>
      <c r="S286" s="36" t="e">
        <f ca="1">SUMIFS(СВЦЭМ!$H$40:$H$783,СВЦЭМ!$A$40:$A$783,$A286,СВЦЭМ!$B$39:$B$789,S$260)+'СЕТ СН'!$F$12</f>
        <v>#VALUE!</v>
      </c>
      <c r="T286" s="36" t="e">
        <f ca="1">SUMIFS(СВЦЭМ!$H$40:$H$783,СВЦЭМ!$A$40:$A$783,$A286,СВЦЭМ!$B$39:$B$789,T$260)+'СЕТ СН'!$F$12</f>
        <v>#VALUE!</v>
      </c>
      <c r="U286" s="36" t="e">
        <f ca="1">SUMIFS(СВЦЭМ!$H$40:$H$783,СВЦЭМ!$A$40:$A$783,$A286,СВЦЭМ!$B$39:$B$789,U$260)+'СЕТ СН'!$F$12</f>
        <v>#VALUE!</v>
      </c>
      <c r="V286" s="36" t="e">
        <f ca="1">SUMIFS(СВЦЭМ!$H$40:$H$783,СВЦЭМ!$A$40:$A$783,$A286,СВЦЭМ!$B$39:$B$789,V$260)+'СЕТ СН'!$F$12</f>
        <v>#VALUE!</v>
      </c>
      <c r="W286" s="36" t="e">
        <f ca="1">SUMIFS(СВЦЭМ!$H$40:$H$783,СВЦЭМ!$A$40:$A$783,$A286,СВЦЭМ!$B$39:$B$789,W$260)+'СЕТ СН'!$F$12</f>
        <v>#VALUE!</v>
      </c>
      <c r="X286" s="36" t="e">
        <f ca="1">SUMIFS(СВЦЭМ!$H$40:$H$783,СВЦЭМ!$A$40:$A$783,$A286,СВЦЭМ!$B$39:$B$789,X$260)+'СЕТ СН'!$F$12</f>
        <v>#VALUE!</v>
      </c>
      <c r="Y286" s="36" t="e">
        <f ca="1">SUMIFS(СВЦЭМ!$H$40:$H$783,СВЦЭМ!$A$40:$A$783,$A286,СВЦЭМ!$B$39:$B$789,Y$260)+'СЕТ СН'!$F$12</f>
        <v>#VALUE!</v>
      </c>
    </row>
    <row r="287" spans="1:25" ht="15.75" hidden="1" x14ac:dyDescent="0.2">
      <c r="A287" s="35">
        <f t="shared" si="7"/>
        <v>45653</v>
      </c>
      <c r="B287" s="36" t="e">
        <f ca="1">SUMIFS(СВЦЭМ!$H$40:$H$783,СВЦЭМ!$A$40:$A$783,$A287,СВЦЭМ!$B$39:$B$789,B$260)+'СЕТ СН'!$F$12</f>
        <v>#VALUE!</v>
      </c>
      <c r="C287" s="36" t="e">
        <f ca="1">SUMIFS(СВЦЭМ!$H$40:$H$783,СВЦЭМ!$A$40:$A$783,$A287,СВЦЭМ!$B$39:$B$789,C$260)+'СЕТ СН'!$F$12</f>
        <v>#VALUE!</v>
      </c>
      <c r="D287" s="36" t="e">
        <f ca="1">SUMIFS(СВЦЭМ!$H$40:$H$783,СВЦЭМ!$A$40:$A$783,$A287,СВЦЭМ!$B$39:$B$789,D$260)+'СЕТ СН'!$F$12</f>
        <v>#VALUE!</v>
      </c>
      <c r="E287" s="36" t="e">
        <f ca="1">SUMIFS(СВЦЭМ!$H$40:$H$783,СВЦЭМ!$A$40:$A$783,$A287,СВЦЭМ!$B$39:$B$789,E$260)+'СЕТ СН'!$F$12</f>
        <v>#VALUE!</v>
      </c>
      <c r="F287" s="36" t="e">
        <f ca="1">SUMIFS(СВЦЭМ!$H$40:$H$783,СВЦЭМ!$A$40:$A$783,$A287,СВЦЭМ!$B$39:$B$789,F$260)+'СЕТ СН'!$F$12</f>
        <v>#VALUE!</v>
      </c>
      <c r="G287" s="36" t="e">
        <f ca="1">SUMIFS(СВЦЭМ!$H$40:$H$783,СВЦЭМ!$A$40:$A$783,$A287,СВЦЭМ!$B$39:$B$789,G$260)+'СЕТ СН'!$F$12</f>
        <v>#VALUE!</v>
      </c>
      <c r="H287" s="36" t="e">
        <f ca="1">SUMIFS(СВЦЭМ!$H$40:$H$783,СВЦЭМ!$A$40:$A$783,$A287,СВЦЭМ!$B$39:$B$789,H$260)+'СЕТ СН'!$F$12</f>
        <v>#VALUE!</v>
      </c>
      <c r="I287" s="36" t="e">
        <f ca="1">SUMIFS(СВЦЭМ!$H$40:$H$783,СВЦЭМ!$A$40:$A$783,$A287,СВЦЭМ!$B$39:$B$789,I$260)+'СЕТ СН'!$F$12</f>
        <v>#VALUE!</v>
      </c>
      <c r="J287" s="36" t="e">
        <f ca="1">SUMIFS(СВЦЭМ!$H$40:$H$783,СВЦЭМ!$A$40:$A$783,$A287,СВЦЭМ!$B$39:$B$789,J$260)+'СЕТ СН'!$F$12</f>
        <v>#VALUE!</v>
      </c>
      <c r="K287" s="36" t="e">
        <f ca="1">SUMIFS(СВЦЭМ!$H$40:$H$783,СВЦЭМ!$A$40:$A$783,$A287,СВЦЭМ!$B$39:$B$789,K$260)+'СЕТ СН'!$F$12</f>
        <v>#VALUE!</v>
      </c>
      <c r="L287" s="36" t="e">
        <f ca="1">SUMIFS(СВЦЭМ!$H$40:$H$783,СВЦЭМ!$A$40:$A$783,$A287,СВЦЭМ!$B$39:$B$789,L$260)+'СЕТ СН'!$F$12</f>
        <v>#VALUE!</v>
      </c>
      <c r="M287" s="36" t="e">
        <f ca="1">SUMIFS(СВЦЭМ!$H$40:$H$783,СВЦЭМ!$A$40:$A$783,$A287,СВЦЭМ!$B$39:$B$789,M$260)+'СЕТ СН'!$F$12</f>
        <v>#VALUE!</v>
      </c>
      <c r="N287" s="36" t="e">
        <f ca="1">SUMIFS(СВЦЭМ!$H$40:$H$783,СВЦЭМ!$A$40:$A$783,$A287,СВЦЭМ!$B$39:$B$789,N$260)+'СЕТ СН'!$F$12</f>
        <v>#VALUE!</v>
      </c>
      <c r="O287" s="36" t="e">
        <f ca="1">SUMIFS(СВЦЭМ!$H$40:$H$783,СВЦЭМ!$A$40:$A$783,$A287,СВЦЭМ!$B$39:$B$789,O$260)+'СЕТ СН'!$F$12</f>
        <v>#VALUE!</v>
      </c>
      <c r="P287" s="36" t="e">
        <f ca="1">SUMIFS(СВЦЭМ!$H$40:$H$783,СВЦЭМ!$A$40:$A$783,$A287,СВЦЭМ!$B$39:$B$789,P$260)+'СЕТ СН'!$F$12</f>
        <v>#VALUE!</v>
      </c>
      <c r="Q287" s="36" t="e">
        <f ca="1">SUMIFS(СВЦЭМ!$H$40:$H$783,СВЦЭМ!$A$40:$A$783,$A287,СВЦЭМ!$B$39:$B$789,Q$260)+'СЕТ СН'!$F$12</f>
        <v>#VALUE!</v>
      </c>
      <c r="R287" s="36" t="e">
        <f ca="1">SUMIFS(СВЦЭМ!$H$40:$H$783,СВЦЭМ!$A$40:$A$783,$A287,СВЦЭМ!$B$39:$B$789,R$260)+'СЕТ СН'!$F$12</f>
        <v>#VALUE!</v>
      </c>
      <c r="S287" s="36" t="e">
        <f ca="1">SUMIFS(СВЦЭМ!$H$40:$H$783,СВЦЭМ!$A$40:$A$783,$A287,СВЦЭМ!$B$39:$B$789,S$260)+'СЕТ СН'!$F$12</f>
        <v>#VALUE!</v>
      </c>
      <c r="T287" s="36" t="e">
        <f ca="1">SUMIFS(СВЦЭМ!$H$40:$H$783,СВЦЭМ!$A$40:$A$783,$A287,СВЦЭМ!$B$39:$B$789,T$260)+'СЕТ СН'!$F$12</f>
        <v>#VALUE!</v>
      </c>
      <c r="U287" s="36" t="e">
        <f ca="1">SUMIFS(СВЦЭМ!$H$40:$H$783,СВЦЭМ!$A$40:$A$783,$A287,СВЦЭМ!$B$39:$B$789,U$260)+'СЕТ СН'!$F$12</f>
        <v>#VALUE!</v>
      </c>
      <c r="V287" s="36" t="e">
        <f ca="1">SUMIFS(СВЦЭМ!$H$40:$H$783,СВЦЭМ!$A$40:$A$783,$A287,СВЦЭМ!$B$39:$B$789,V$260)+'СЕТ СН'!$F$12</f>
        <v>#VALUE!</v>
      </c>
      <c r="W287" s="36" t="e">
        <f ca="1">SUMIFS(СВЦЭМ!$H$40:$H$783,СВЦЭМ!$A$40:$A$783,$A287,СВЦЭМ!$B$39:$B$789,W$260)+'СЕТ СН'!$F$12</f>
        <v>#VALUE!</v>
      </c>
      <c r="X287" s="36" t="e">
        <f ca="1">SUMIFS(СВЦЭМ!$H$40:$H$783,СВЦЭМ!$A$40:$A$783,$A287,СВЦЭМ!$B$39:$B$789,X$260)+'СЕТ СН'!$F$12</f>
        <v>#VALUE!</v>
      </c>
      <c r="Y287" s="36" t="e">
        <f ca="1">SUMIFS(СВЦЭМ!$H$40:$H$783,СВЦЭМ!$A$40:$A$783,$A287,СВЦЭМ!$B$39:$B$789,Y$260)+'СЕТ СН'!$F$12</f>
        <v>#VALUE!</v>
      </c>
    </row>
    <row r="288" spans="1:25" ht="15.75" hidden="1" x14ac:dyDescent="0.2">
      <c r="A288" s="35">
        <f t="shared" si="7"/>
        <v>45654</v>
      </c>
      <c r="B288" s="36" t="e">
        <f ca="1">SUMIFS(СВЦЭМ!$H$40:$H$783,СВЦЭМ!$A$40:$A$783,$A288,СВЦЭМ!$B$39:$B$789,B$260)+'СЕТ СН'!$F$12</f>
        <v>#VALUE!</v>
      </c>
      <c r="C288" s="36" t="e">
        <f ca="1">SUMIFS(СВЦЭМ!$H$40:$H$783,СВЦЭМ!$A$40:$A$783,$A288,СВЦЭМ!$B$39:$B$789,C$260)+'СЕТ СН'!$F$12</f>
        <v>#VALUE!</v>
      </c>
      <c r="D288" s="36" t="e">
        <f ca="1">SUMIFS(СВЦЭМ!$H$40:$H$783,СВЦЭМ!$A$40:$A$783,$A288,СВЦЭМ!$B$39:$B$789,D$260)+'СЕТ СН'!$F$12</f>
        <v>#VALUE!</v>
      </c>
      <c r="E288" s="36" t="e">
        <f ca="1">SUMIFS(СВЦЭМ!$H$40:$H$783,СВЦЭМ!$A$40:$A$783,$A288,СВЦЭМ!$B$39:$B$789,E$260)+'СЕТ СН'!$F$12</f>
        <v>#VALUE!</v>
      </c>
      <c r="F288" s="36" t="e">
        <f ca="1">SUMIFS(СВЦЭМ!$H$40:$H$783,СВЦЭМ!$A$40:$A$783,$A288,СВЦЭМ!$B$39:$B$789,F$260)+'СЕТ СН'!$F$12</f>
        <v>#VALUE!</v>
      </c>
      <c r="G288" s="36" t="e">
        <f ca="1">SUMIFS(СВЦЭМ!$H$40:$H$783,СВЦЭМ!$A$40:$A$783,$A288,СВЦЭМ!$B$39:$B$789,G$260)+'СЕТ СН'!$F$12</f>
        <v>#VALUE!</v>
      </c>
      <c r="H288" s="36" t="e">
        <f ca="1">SUMIFS(СВЦЭМ!$H$40:$H$783,СВЦЭМ!$A$40:$A$783,$A288,СВЦЭМ!$B$39:$B$789,H$260)+'СЕТ СН'!$F$12</f>
        <v>#VALUE!</v>
      </c>
      <c r="I288" s="36" t="e">
        <f ca="1">SUMIFS(СВЦЭМ!$H$40:$H$783,СВЦЭМ!$A$40:$A$783,$A288,СВЦЭМ!$B$39:$B$789,I$260)+'СЕТ СН'!$F$12</f>
        <v>#VALUE!</v>
      </c>
      <c r="J288" s="36" t="e">
        <f ca="1">SUMIFS(СВЦЭМ!$H$40:$H$783,СВЦЭМ!$A$40:$A$783,$A288,СВЦЭМ!$B$39:$B$789,J$260)+'СЕТ СН'!$F$12</f>
        <v>#VALUE!</v>
      </c>
      <c r="K288" s="36" t="e">
        <f ca="1">SUMIFS(СВЦЭМ!$H$40:$H$783,СВЦЭМ!$A$40:$A$783,$A288,СВЦЭМ!$B$39:$B$789,K$260)+'СЕТ СН'!$F$12</f>
        <v>#VALUE!</v>
      </c>
      <c r="L288" s="36" t="e">
        <f ca="1">SUMIFS(СВЦЭМ!$H$40:$H$783,СВЦЭМ!$A$40:$A$783,$A288,СВЦЭМ!$B$39:$B$789,L$260)+'СЕТ СН'!$F$12</f>
        <v>#VALUE!</v>
      </c>
      <c r="M288" s="36" t="e">
        <f ca="1">SUMIFS(СВЦЭМ!$H$40:$H$783,СВЦЭМ!$A$40:$A$783,$A288,СВЦЭМ!$B$39:$B$789,M$260)+'СЕТ СН'!$F$12</f>
        <v>#VALUE!</v>
      </c>
      <c r="N288" s="36" t="e">
        <f ca="1">SUMIFS(СВЦЭМ!$H$40:$H$783,СВЦЭМ!$A$40:$A$783,$A288,СВЦЭМ!$B$39:$B$789,N$260)+'СЕТ СН'!$F$12</f>
        <v>#VALUE!</v>
      </c>
      <c r="O288" s="36" t="e">
        <f ca="1">SUMIFS(СВЦЭМ!$H$40:$H$783,СВЦЭМ!$A$40:$A$783,$A288,СВЦЭМ!$B$39:$B$789,O$260)+'СЕТ СН'!$F$12</f>
        <v>#VALUE!</v>
      </c>
      <c r="P288" s="36" t="e">
        <f ca="1">SUMIFS(СВЦЭМ!$H$40:$H$783,СВЦЭМ!$A$40:$A$783,$A288,СВЦЭМ!$B$39:$B$789,P$260)+'СЕТ СН'!$F$12</f>
        <v>#VALUE!</v>
      </c>
      <c r="Q288" s="36" t="e">
        <f ca="1">SUMIFS(СВЦЭМ!$H$40:$H$783,СВЦЭМ!$A$40:$A$783,$A288,СВЦЭМ!$B$39:$B$789,Q$260)+'СЕТ СН'!$F$12</f>
        <v>#VALUE!</v>
      </c>
      <c r="R288" s="36" t="e">
        <f ca="1">SUMIFS(СВЦЭМ!$H$40:$H$783,СВЦЭМ!$A$40:$A$783,$A288,СВЦЭМ!$B$39:$B$789,R$260)+'СЕТ СН'!$F$12</f>
        <v>#VALUE!</v>
      </c>
      <c r="S288" s="36" t="e">
        <f ca="1">SUMIFS(СВЦЭМ!$H$40:$H$783,СВЦЭМ!$A$40:$A$783,$A288,СВЦЭМ!$B$39:$B$789,S$260)+'СЕТ СН'!$F$12</f>
        <v>#VALUE!</v>
      </c>
      <c r="T288" s="36" t="e">
        <f ca="1">SUMIFS(СВЦЭМ!$H$40:$H$783,СВЦЭМ!$A$40:$A$783,$A288,СВЦЭМ!$B$39:$B$789,T$260)+'СЕТ СН'!$F$12</f>
        <v>#VALUE!</v>
      </c>
      <c r="U288" s="36" t="e">
        <f ca="1">SUMIFS(СВЦЭМ!$H$40:$H$783,СВЦЭМ!$A$40:$A$783,$A288,СВЦЭМ!$B$39:$B$789,U$260)+'СЕТ СН'!$F$12</f>
        <v>#VALUE!</v>
      </c>
      <c r="V288" s="36" t="e">
        <f ca="1">SUMIFS(СВЦЭМ!$H$40:$H$783,СВЦЭМ!$A$40:$A$783,$A288,СВЦЭМ!$B$39:$B$789,V$260)+'СЕТ СН'!$F$12</f>
        <v>#VALUE!</v>
      </c>
      <c r="W288" s="36" t="e">
        <f ca="1">SUMIFS(СВЦЭМ!$H$40:$H$783,СВЦЭМ!$A$40:$A$783,$A288,СВЦЭМ!$B$39:$B$789,W$260)+'СЕТ СН'!$F$12</f>
        <v>#VALUE!</v>
      </c>
      <c r="X288" s="36" t="e">
        <f ca="1">SUMIFS(СВЦЭМ!$H$40:$H$783,СВЦЭМ!$A$40:$A$783,$A288,СВЦЭМ!$B$39:$B$789,X$260)+'СЕТ СН'!$F$12</f>
        <v>#VALUE!</v>
      </c>
      <c r="Y288" s="36" t="e">
        <f ca="1">SUMIFS(СВЦЭМ!$H$40:$H$783,СВЦЭМ!$A$40:$A$783,$A288,СВЦЭМ!$B$39:$B$789,Y$260)+'СЕТ СН'!$F$12</f>
        <v>#VALUE!</v>
      </c>
    </row>
    <row r="289" spans="1:27" ht="15.75" hidden="1" x14ac:dyDescent="0.2">
      <c r="A289" s="35">
        <f t="shared" si="7"/>
        <v>45655</v>
      </c>
      <c r="B289" s="36" t="e">
        <f ca="1">SUMIFS(СВЦЭМ!$H$40:$H$783,СВЦЭМ!$A$40:$A$783,$A289,СВЦЭМ!$B$39:$B$789,B$260)+'СЕТ СН'!$F$12</f>
        <v>#VALUE!</v>
      </c>
      <c r="C289" s="36" t="e">
        <f ca="1">SUMIFS(СВЦЭМ!$H$40:$H$783,СВЦЭМ!$A$40:$A$783,$A289,СВЦЭМ!$B$39:$B$789,C$260)+'СЕТ СН'!$F$12</f>
        <v>#VALUE!</v>
      </c>
      <c r="D289" s="36" t="e">
        <f ca="1">SUMIFS(СВЦЭМ!$H$40:$H$783,СВЦЭМ!$A$40:$A$783,$A289,СВЦЭМ!$B$39:$B$789,D$260)+'СЕТ СН'!$F$12</f>
        <v>#VALUE!</v>
      </c>
      <c r="E289" s="36" t="e">
        <f ca="1">SUMIFS(СВЦЭМ!$H$40:$H$783,СВЦЭМ!$A$40:$A$783,$A289,СВЦЭМ!$B$39:$B$789,E$260)+'СЕТ СН'!$F$12</f>
        <v>#VALUE!</v>
      </c>
      <c r="F289" s="36" t="e">
        <f ca="1">SUMIFS(СВЦЭМ!$H$40:$H$783,СВЦЭМ!$A$40:$A$783,$A289,СВЦЭМ!$B$39:$B$789,F$260)+'СЕТ СН'!$F$12</f>
        <v>#VALUE!</v>
      </c>
      <c r="G289" s="36" t="e">
        <f ca="1">SUMIFS(СВЦЭМ!$H$40:$H$783,СВЦЭМ!$A$40:$A$783,$A289,СВЦЭМ!$B$39:$B$789,G$260)+'СЕТ СН'!$F$12</f>
        <v>#VALUE!</v>
      </c>
      <c r="H289" s="36" t="e">
        <f ca="1">SUMIFS(СВЦЭМ!$H$40:$H$783,СВЦЭМ!$A$40:$A$783,$A289,СВЦЭМ!$B$39:$B$789,H$260)+'СЕТ СН'!$F$12</f>
        <v>#VALUE!</v>
      </c>
      <c r="I289" s="36" t="e">
        <f ca="1">SUMIFS(СВЦЭМ!$H$40:$H$783,СВЦЭМ!$A$40:$A$783,$A289,СВЦЭМ!$B$39:$B$789,I$260)+'СЕТ СН'!$F$12</f>
        <v>#VALUE!</v>
      </c>
      <c r="J289" s="36" t="e">
        <f ca="1">SUMIFS(СВЦЭМ!$H$40:$H$783,СВЦЭМ!$A$40:$A$783,$A289,СВЦЭМ!$B$39:$B$789,J$260)+'СЕТ СН'!$F$12</f>
        <v>#VALUE!</v>
      </c>
      <c r="K289" s="36" t="e">
        <f ca="1">SUMIFS(СВЦЭМ!$H$40:$H$783,СВЦЭМ!$A$40:$A$783,$A289,СВЦЭМ!$B$39:$B$789,K$260)+'СЕТ СН'!$F$12</f>
        <v>#VALUE!</v>
      </c>
      <c r="L289" s="36" t="e">
        <f ca="1">SUMIFS(СВЦЭМ!$H$40:$H$783,СВЦЭМ!$A$40:$A$783,$A289,СВЦЭМ!$B$39:$B$789,L$260)+'СЕТ СН'!$F$12</f>
        <v>#VALUE!</v>
      </c>
      <c r="M289" s="36" t="e">
        <f ca="1">SUMIFS(СВЦЭМ!$H$40:$H$783,СВЦЭМ!$A$40:$A$783,$A289,СВЦЭМ!$B$39:$B$789,M$260)+'СЕТ СН'!$F$12</f>
        <v>#VALUE!</v>
      </c>
      <c r="N289" s="36" t="e">
        <f ca="1">SUMIFS(СВЦЭМ!$H$40:$H$783,СВЦЭМ!$A$40:$A$783,$A289,СВЦЭМ!$B$39:$B$789,N$260)+'СЕТ СН'!$F$12</f>
        <v>#VALUE!</v>
      </c>
      <c r="O289" s="36" t="e">
        <f ca="1">SUMIFS(СВЦЭМ!$H$40:$H$783,СВЦЭМ!$A$40:$A$783,$A289,СВЦЭМ!$B$39:$B$789,O$260)+'СЕТ СН'!$F$12</f>
        <v>#VALUE!</v>
      </c>
      <c r="P289" s="36" t="e">
        <f ca="1">SUMIFS(СВЦЭМ!$H$40:$H$783,СВЦЭМ!$A$40:$A$783,$A289,СВЦЭМ!$B$39:$B$789,P$260)+'СЕТ СН'!$F$12</f>
        <v>#VALUE!</v>
      </c>
      <c r="Q289" s="36" t="e">
        <f ca="1">SUMIFS(СВЦЭМ!$H$40:$H$783,СВЦЭМ!$A$40:$A$783,$A289,СВЦЭМ!$B$39:$B$789,Q$260)+'СЕТ СН'!$F$12</f>
        <v>#VALUE!</v>
      </c>
      <c r="R289" s="36" t="e">
        <f ca="1">SUMIFS(СВЦЭМ!$H$40:$H$783,СВЦЭМ!$A$40:$A$783,$A289,СВЦЭМ!$B$39:$B$789,R$260)+'СЕТ СН'!$F$12</f>
        <v>#VALUE!</v>
      </c>
      <c r="S289" s="36" t="e">
        <f ca="1">SUMIFS(СВЦЭМ!$H$40:$H$783,СВЦЭМ!$A$40:$A$783,$A289,СВЦЭМ!$B$39:$B$789,S$260)+'СЕТ СН'!$F$12</f>
        <v>#VALUE!</v>
      </c>
      <c r="T289" s="36" t="e">
        <f ca="1">SUMIFS(СВЦЭМ!$H$40:$H$783,СВЦЭМ!$A$40:$A$783,$A289,СВЦЭМ!$B$39:$B$789,T$260)+'СЕТ СН'!$F$12</f>
        <v>#VALUE!</v>
      </c>
      <c r="U289" s="36" t="e">
        <f ca="1">SUMIFS(СВЦЭМ!$H$40:$H$783,СВЦЭМ!$A$40:$A$783,$A289,СВЦЭМ!$B$39:$B$789,U$260)+'СЕТ СН'!$F$12</f>
        <v>#VALUE!</v>
      </c>
      <c r="V289" s="36" t="e">
        <f ca="1">SUMIFS(СВЦЭМ!$H$40:$H$783,СВЦЭМ!$A$40:$A$783,$A289,СВЦЭМ!$B$39:$B$789,V$260)+'СЕТ СН'!$F$12</f>
        <v>#VALUE!</v>
      </c>
      <c r="W289" s="36" t="e">
        <f ca="1">SUMIFS(СВЦЭМ!$H$40:$H$783,СВЦЭМ!$A$40:$A$783,$A289,СВЦЭМ!$B$39:$B$789,W$260)+'СЕТ СН'!$F$12</f>
        <v>#VALUE!</v>
      </c>
      <c r="X289" s="36" t="e">
        <f ca="1">SUMIFS(СВЦЭМ!$H$40:$H$783,СВЦЭМ!$A$40:$A$783,$A289,СВЦЭМ!$B$39:$B$789,X$260)+'СЕТ СН'!$F$12</f>
        <v>#VALUE!</v>
      </c>
      <c r="Y289" s="36" t="e">
        <f ca="1">SUMIFS(СВЦЭМ!$H$40:$H$783,СВЦЭМ!$A$40:$A$783,$A289,СВЦЭМ!$B$39:$B$789,Y$260)+'СЕТ СН'!$F$12</f>
        <v>#VALUE!</v>
      </c>
    </row>
    <row r="290" spans="1:27" ht="15.75" hidden="1" x14ac:dyDescent="0.2">
      <c r="A290" s="35">
        <f t="shared" si="7"/>
        <v>45656</v>
      </c>
      <c r="B290" s="36" t="e">
        <f ca="1">SUMIFS(СВЦЭМ!$H$40:$H$783,СВЦЭМ!$A$40:$A$783,$A290,СВЦЭМ!$B$39:$B$789,B$260)+'СЕТ СН'!$F$12</f>
        <v>#VALUE!</v>
      </c>
      <c r="C290" s="36" t="e">
        <f ca="1">SUMIFS(СВЦЭМ!$H$40:$H$783,СВЦЭМ!$A$40:$A$783,$A290,СВЦЭМ!$B$39:$B$789,C$260)+'СЕТ СН'!$F$12</f>
        <v>#VALUE!</v>
      </c>
      <c r="D290" s="36" t="e">
        <f ca="1">SUMIFS(СВЦЭМ!$H$40:$H$783,СВЦЭМ!$A$40:$A$783,$A290,СВЦЭМ!$B$39:$B$789,D$260)+'СЕТ СН'!$F$12</f>
        <v>#VALUE!</v>
      </c>
      <c r="E290" s="36" t="e">
        <f ca="1">SUMIFS(СВЦЭМ!$H$40:$H$783,СВЦЭМ!$A$40:$A$783,$A290,СВЦЭМ!$B$39:$B$789,E$260)+'СЕТ СН'!$F$12</f>
        <v>#VALUE!</v>
      </c>
      <c r="F290" s="36" t="e">
        <f ca="1">SUMIFS(СВЦЭМ!$H$40:$H$783,СВЦЭМ!$A$40:$A$783,$A290,СВЦЭМ!$B$39:$B$789,F$260)+'СЕТ СН'!$F$12</f>
        <v>#VALUE!</v>
      </c>
      <c r="G290" s="36" t="e">
        <f ca="1">SUMIFS(СВЦЭМ!$H$40:$H$783,СВЦЭМ!$A$40:$A$783,$A290,СВЦЭМ!$B$39:$B$789,G$260)+'СЕТ СН'!$F$12</f>
        <v>#VALUE!</v>
      </c>
      <c r="H290" s="36" t="e">
        <f ca="1">SUMIFS(СВЦЭМ!$H$40:$H$783,СВЦЭМ!$A$40:$A$783,$A290,СВЦЭМ!$B$39:$B$789,H$260)+'СЕТ СН'!$F$12</f>
        <v>#VALUE!</v>
      </c>
      <c r="I290" s="36" t="e">
        <f ca="1">SUMIFS(СВЦЭМ!$H$40:$H$783,СВЦЭМ!$A$40:$A$783,$A290,СВЦЭМ!$B$39:$B$789,I$260)+'СЕТ СН'!$F$12</f>
        <v>#VALUE!</v>
      </c>
      <c r="J290" s="36" t="e">
        <f ca="1">SUMIFS(СВЦЭМ!$H$40:$H$783,СВЦЭМ!$A$40:$A$783,$A290,СВЦЭМ!$B$39:$B$789,J$260)+'СЕТ СН'!$F$12</f>
        <v>#VALUE!</v>
      </c>
      <c r="K290" s="36" t="e">
        <f ca="1">SUMIFS(СВЦЭМ!$H$40:$H$783,СВЦЭМ!$A$40:$A$783,$A290,СВЦЭМ!$B$39:$B$789,K$260)+'СЕТ СН'!$F$12</f>
        <v>#VALUE!</v>
      </c>
      <c r="L290" s="36" t="e">
        <f ca="1">SUMIFS(СВЦЭМ!$H$40:$H$783,СВЦЭМ!$A$40:$A$783,$A290,СВЦЭМ!$B$39:$B$789,L$260)+'СЕТ СН'!$F$12</f>
        <v>#VALUE!</v>
      </c>
      <c r="M290" s="36" t="e">
        <f ca="1">SUMIFS(СВЦЭМ!$H$40:$H$783,СВЦЭМ!$A$40:$A$783,$A290,СВЦЭМ!$B$39:$B$789,M$260)+'СЕТ СН'!$F$12</f>
        <v>#VALUE!</v>
      </c>
      <c r="N290" s="36" t="e">
        <f ca="1">SUMIFS(СВЦЭМ!$H$40:$H$783,СВЦЭМ!$A$40:$A$783,$A290,СВЦЭМ!$B$39:$B$789,N$260)+'СЕТ СН'!$F$12</f>
        <v>#VALUE!</v>
      </c>
      <c r="O290" s="36" t="e">
        <f ca="1">SUMIFS(СВЦЭМ!$H$40:$H$783,СВЦЭМ!$A$40:$A$783,$A290,СВЦЭМ!$B$39:$B$789,O$260)+'СЕТ СН'!$F$12</f>
        <v>#VALUE!</v>
      </c>
      <c r="P290" s="36" t="e">
        <f ca="1">SUMIFS(СВЦЭМ!$H$40:$H$783,СВЦЭМ!$A$40:$A$783,$A290,СВЦЭМ!$B$39:$B$789,P$260)+'СЕТ СН'!$F$12</f>
        <v>#VALUE!</v>
      </c>
      <c r="Q290" s="36" t="e">
        <f ca="1">SUMIFS(СВЦЭМ!$H$40:$H$783,СВЦЭМ!$A$40:$A$783,$A290,СВЦЭМ!$B$39:$B$789,Q$260)+'СЕТ СН'!$F$12</f>
        <v>#VALUE!</v>
      </c>
      <c r="R290" s="36" t="e">
        <f ca="1">SUMIFS(СВЦЭМ!$H$40:$H$783,СВЦЭМ!$A$40:$A$783,$A290,СВЦЭМ!$B$39:$B$789,R$260)+'СЕТ СН'!$F$12</f>
        <v>#VALUE!</v>
      </c>
      <c r="S290" s="36" t="e">
        <f ca="1">SUMIFS(СВЦЭМ!$H$40:$H$783,СВЦЭМ!$A$40:$A$783,$A290,СВЦЭМ!$B$39:$B$789,S$260)+'СЕТ СН'!$F$12</f>
        <v>#VALUE!</v>
      </c>
      <c r="T290" s="36" t="e">
        <f ca="1">SUMIFS(СВЦЭМ!$H$40:$H$783,СВЦЭМ!$A$40:$A$783,$A290,СВЦЭМ!$B$39:$B$789,T$260)+'СЕТ СН'!$F$12</f>
        <v>#VALUE!</v>
      </c>
      <c r="U290" s="36" t="e">
        <f ca="1">SUMIFS(СВЦЭМ!$H$40:$H$783,СВЦЭМ!$A$40:$A$783,$A290,СВЦЭМ!$B$39:$B$789,U$260)+'СЕТ СН'!$F$12</f>
        <v>#VALUE!</v>
      </c>
      <c r="V290" s="36" t="e">
        <f ca="1">SUMIFS(СВЦЭМ!$H$40:$H$783,СВЦЭМ!$A$40:$A$783,$A290,СВЦЭМ!$B$39:$B$789,V$260)+'СЕТ СН'!$F$12</f>
        <v>#VALUE!</v>
      </c>
      <c r="W290" s="36" t="e">
        <f ca="1">SUMIFS(СВЦЭМ!$H$40:$H$783,СВЦЭМ!$A$40:$A$783,$A290,СВЦЭМ!$B$39:$B$789,W$260)+'СЕТ СН'!$F$12</f>
        <v>#VALUE!</v>
      </c>
      <c r="X290" s="36" t="e">
        <f ca="1">SUMIFS(СВЦЭМ!$H$40:$H$783,СВЦЭМ!$A$40:$A$783,$A290,СВЦЭМ!$B$39:$B$789,X$260)+'СЕТ СН'!$F$12</f>
        <v>#VALUE!</v>
      </c>
      <c r="Y290" s="36" t="e">
        <f ca="1">SUMIFS(СВЦЭМ!$H$40:$H$783,СВЦЭМ!$A$40:$A$783,$A290,СВЦЭМ!$B$39:$B$789,Y$260)+'СЕТ СН'!$F$12</f>
        <v>#VALUE!</v>
      </c>
    </row>
    <row r="291" spans="1:27" ht="15.75" hidden="1" x14ac:dyDescent="0.2">
      <c r="A291" s="35">
        <f t="shared" si="7"/>
        <v>45657</v>
      </c>
      <c r="B291" s="36" t="e">
        <f ca="1">SUMIFS(СВЦЭМ!$H$40:$H$783,СВЦЭМ!$A$40:$A$783,$A291,СВЦЭМ!$B$39:$B$789,B$260)+'СЕТ СН'!$F$12</f>
        <v>#VALUE!</v>
      </c>
      <c r="C291" s="36" t="e">
        <f ca="1">SUMIFS(СВЦЭМ!$H$40:$H$783,СВЦЭМ!$A$40:$A$783,$A291,СВЦЭМ!$B$39:$B$789,C$260)+'СЕТ СН'!$F$12</f>
        <v>#VALUE!</v>
      </c>
      <c r="D291" s="36" t="e">
        <f ca="1">SUMIFS(СВЦЭМ!$H$40:$H$783,СВЦЭМ!$A$40:$A$783,$A291,СВЦЭМ!$B$39:$B$789,D$260)+'СЕТ СН'!$F$12</f>
        <v>#VALUE!</v>
      </c>
      <c r="E291" s="36" t="e">
        <f ca="1">SUMIFS(СВЦЭМ!$H$40:$H$783,СВЦЭМ!$A$40:$A$783,$A291,СВЦЭМ!$B$39:$B$789,E$260)+'СЕТ СН'!$F$12</f>
        <v>#VALUE!</v>
      </c>
      <c r="F291" s="36" t="e">
        <f ca="1">SUMIFS(СВЦЭМ!$H$40:$H$783,СВЦЭМ!$A$40:$A$783,$A291,СВЦЭМ!$B$39:$B$789,F$260)+'СЕТ СН'!$F$12</f>
        <v>#VALUE!</v>
      </c>
      <c r="G291" s="36" t="e">
        <f ca="1">SUMIFS(СВЦЭМ!$H$40:$H$783,СВЦЭМ!$A$40:$A$783,$A291,СВЦЭМ!$B$39:$B$789,G$260)+'СЕТ СН'!$F$12</f>
        <v>#VALUE!</v>
      </c>
      <c r="H291" s="36" t="e">
        <f ca="1">SUMIFS(СВЦЭМ!$H$40:$H$783,СВЦЭМ!$A$40:$A$783,$A291,СВЦЭМ!$B$39:$B$789,H$260)+'СЕТ СН'!$F$12</f>
        <v>#VALUE!</v>
      </c>
      <c r="I291" s="36" t="e">
        <f ca="1">SUMIFS(СВЦЭМ!$H$40:$H$783,СВЦЭМ!$A$40:$A$783,$A291,СВЦЭМ!$B$39:$B$789,I$260)+'СЕТ СН'!$F$12</f>
        <v>#VALUE!</v>
      </c>
      <c r="J291" s="36" t="e">
        <f ca="1">SUMIFS(СВЦЭМ!$H$40:$H$783,СВЦЭМ!$A$40:$A$783,$A291,СВЦЭМ!$B$39:$B$789,J$260)+'СЕТ СН'!$F$12</f>
        <v>#VALUE!</v>
      </c>
      <c r="K291" s="36" t="e">
        <f ca="1">SUMIFS(СВЦЭМ!$H$40:$H$783,СВЦЭМ!$A$40:$A$783,$A291,СВЦЭМ!$B$39:$B$789,K$260)+'СЕТ СН'!$F$12</f>
        <v>#VALUE!</v>
      </c>
      <c r="L291" s="36" t="e">
        <f ca="1">SUMIFS(СВЦЭМ!$H$40:$H$783,СВЦЭМ!$A$40:$A$783,$A291,СВЦЭМ!$B$39:$B$789,L$260)+'СЕТ СН'!$F$12</f>
        <v>#VALUE!</v>
      </c>
      <c r="M291" s="36" t="e">
        <f ca="1">SUMIFS(СВЦЭМ!$H$40:$H$783,СВЦЭМ!$A$40:$A$783,$A291,СВЦЭМ!$B$39:$B$789,M$260)+'СЕТ СН'!$F$12</f>
        <v>#VALUE!</v>
      </c>
      <c r="N291" s="36" t="e">
        <f ca="1">SUMIFS(СВЦЭМ!$H$40:$H$783,СВЦЭМ!$A$40:$A$783,$A291,СВЦЭМ!$B$39:$B$789,N$260)+'СЕТ СН'!$F$12</f>
        <v>#VALUE!</v>
      </c>
      <c r="O291" s="36" t="e">
        <f ca="1">SUMIFS(СВЦЭМ!$H$40:$H$783,СВЦЭМ!$A$40:$A$783,$A291,СВЦЭМ!$B$39:$B$789,O$260)+'СЕТ СН'!$F$12</f>
        <v>#VALUE!</v>
      </c>
      <c r="P291" s="36" t="e">
        <f ca="1">SUMIFS(СВЦЭМ!$H$40:$H$783,СВЦЭМ!$A$40:$A$783,$A291,СВЦЭМ!$B$39:$B$789,P$260)+'СЕТ СН'!$F$12</f>
        <v>#VALUE!</v>
      </c>
      <c r="Q291" s="36" t="e">
        <f ca="1">SUMIFS(СВЦЭМ!$H$40:$H$783,СВЦЭМ!$A$40:$A$783,$A291,СВЦЭМ!$B$39:$B$789,Q$260)+'СЕТ СН'!$F$12</f>
        <v>#VALUE!</v>
      </c>
      <c r="R291" s="36" t="e">
        <f ca="1">SUMIFS(СВЦЭМ!$H$40:$H$783,СВЦЭМ!$A$40:$A$783,$A291,СВЦЭМ!$B$39:$B$789,R$260)+'СЕТ СН'!$F$12</f>
        <v>#VALUE!</v>
      </c>
      <c r="S291" s="36" t="e">
        <f ca="1">SUMIFS(СВЦЭМ!$H$40:$H$783,СВЦЭМ!$A$40:$A$783,$A291,СВЦЭМ!$B$39:$B$789,S$260)+'СЕТ СН'!$F$12</f>
        <v>#VALUE!</v>
      </c>
      <c r="T291" s="36" t="e">
        <f ca="1">SUMIFS(СВЦЭМ!$H$40:$H$783,СВЦЭМ!$A$40:$A$783,$A291,СВЦЭМ!$B$39:$B$789,T$260)+'СЕТ СН'!$F$12</f>
        <v>#VALUE!</v>
      </c>
      <c r="U291" s="36" t="e">
        <f ca="1">SUMIFS(СВЦЭМ!$H$40:$H$783,СВЦЭМ!$A$40:$A$783,$A291,СВЦЭМ!$B$39:$B$789,U$260)+'СЕТ СН'!$F$12</f>
        <v>#VALUE!</v>
      </c>
      <c r="V291" s="36" t="e">
        <f ca="1">SUMIFS(СВЦЭМ!$H$40:$H$783,СВЦЭМ!$A$40:$A$783,$A291,СВЦЭМ!$B$39:$B$789,V$260)+'СЕТ СН'!$F$12</f>
        <v>#VALUE!</v>
      </c>
      <c r="W291" s="36" t="e">
        <f ca="1">SUMIFS(СВЦЭМ!$H$40:$H$783,СВЦЭМ!$A$40:$A$783,$A291,СВЦЭМ!$B$39:$B$789,W$260)+'СЕТ СН'!$F$12</f>
        <v>#VALUE!</v>
      </c>
      <c r="X291" s="36" t="e">
        <f ca="1">SUMIFS(СВЦЭМ!$H$40:$H$783,СВЦЭМ!$A$40:$A$783,$A291,СВЦЭМ!$B$39:$B$789,X$260)+'СЕТ СН'!$F$12</f>
        <v>#VALUE!</v>
      </c>
      <c r="Y291" s="36" t="e">
        <f ca="1">SUMIFS(СВЦЭМ!$H$40:$H$783,СВЦЭМ!$A$40:$A$783,$A291,СВЦЭМ!$B$39:$B$789,Y$260)+'СЕТ СН'!$F$12</f>
        <v>#VALUE!</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3"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34"/>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35"/>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01.12.2024</v>
      </c>
      <c r="B297" s="36" t="e">
        <f ca="1">SUMIFS(СВЦЭМ!$I$40:$I$783,СВЦЭМ!$A$40:$A$783,$A297,СВЦЭМ!$B$39:$B$789,B$296)+'СЕТ СН'!$F$13</f>
        <v>#VALUE!</v>
      </c>
      <c r="C297" s="36" t="e">
        <f ca="1">SUMIFS(СВЦЭМ!$I$40:$I$783,СВЦЭМ!$A$40:$A$783,$A297,СВЦЭМ!$B$39:$B$789,C$296)+'СЕТ СН'!$F$13</f>
        <v>#VALUE!</v>
      </c>
      <c r="D297" s="36" t="e">
        <f ca="1">SUMIFS(СВЦЭМ!$I$40:$I$783,СВЦЭМ!$A$40:$A$783,$A297,СВЦЭМ!$B$39:$B$789,D$296)+'СЕТ СН'!$F$13</f>
        <v>#VALUE!</v>
      </c>
      <c r="E297" s="36" t="e">
        <f ca="1">SUMIFS(СВЦЭМ!$I$40:$I$783,СВЦЭМ!$A$40:$A$783,$A297,СВЦЭМ!$B$39:$B$789,E$296)+'СЕТ СН'!$F$13</f>
        <v>#VALUE!</v>
      </c>
      <c r="F297" s="36" t="e">
        <f ca="1">SUMIFS(СВЦЭМ!$I$40:$I$783,СВЦЭМ!$A$40:$A$783,$A297,СВЦЭМ!$B$39:$B$789,F$296)+'СЕТ СН'!$F$13</f>
        <v>#VALUE!</v>
      </c>
      <c r="G297" s="36" t="e">
        <f ca="1">SUMIFS(СВЦЭМ!$I$40:$I$783,СВЦЭМ!$A$40:$A$783,$A297,СВЦЭМ!$B$39:$B$789,G$296)+'СЕТ СН'!$F$13</f>
        <v>#VALUE!</v>
      </c>
      <c r="H297" s="36" t="e">
        <f ca="1">SUMIFS(СВЦЭМ!$I$40:$I$783,СВЦЭМ!$A$40:$A$783,$A297,СВЦЭМ!$B$39:$B$789,H$296)+'СЕТ СН'!$F$13</f>
        <v>#VALUE!</v>
      </c>
      <c r="I297" s="36" t="e">
        <f ca="1">SUMIFS(СВЦЭМ!$I$40:$I$783,СВЦЭМ!$A$40:$A$783,$A297,СВЦЭМ!$B$39:$B$789,I$296)+'СЕТ СН'!$F$13</f>
        <v>#VALUE!</v>
      </c>
      <c r="J297" s="36" t="e">
        <f ca="1">SUMIFS(СВЦЭМ!$I$40:$I$783,СВЦЭМ!$A$40:$A$783,$A297,СВЦЭМ!$B$39:$B$789,J$296)+'СЕТ СН'!$F$13</f>
        <v>#VALUE!</v>
      </c>
      <c r="K297" s="36" t="e">
        <f ca="1">SUMIFS(СВЦЭМ!$I$40:$I$783,СВЦЭМ!$A$40:$A$783,$A297,СВЦЭМ!$B$39:$B$789,K$296)+'СЕТ СН'!$F$13</f>
        <v>#VALUE!</v>
      </c>
      <c r="L297" s="36" t="e">
        <f ca="1">SUMIFS(СВЦЭМ!$I$40:$I$783,СВЦЭМ!$A$40:$A$783,$A297,СВЦЭМ!$B$39:$B$789,L$296)+'СЕТ СН'!$F$13</f>
        <v>#VALUE!</v>
      </c>
      <c r="M297" s="36" t="e">
        <f ca="1">SUMIFS(СВЦЭМ!$I$40:$I$783,СВЦЭМ!$A$40:$A$783,$A297,СВЦЭМ!$B$39:$B$789,M$296)+'СЕТ СН'!$F$13</f>
        <v>#VALUE!</v>
      </c>
      <c r="N297" s="36" t="e">
        <f ca="1">SUMIFS(СВЦЭМ!$I$40:$I$783,СВЦЭМ!$A$40:$A$783,$A297,СВЦЭМ!$B$39:$B$789,N$296)+'СЕТ СН'!$F$13</f>
        <v>#VALUE!</v>
      </c>
      <c r="O297" s="36" t="e">
        <f ca="1">SUMIFS(СВЦЭМ!$I$40:$I$783,СВЦЭМ!$A$40:$A$783,$A297,СВЦЭМ!$B$39:$B$789,O$296)+'СЕТ СН'!$F$13</f>
        <v>#VALUE!</v>
      </c>
      <c r="P297" s="36" t="e">
        <f ca="1">SUMIFS(СВЦЭМ!$I$40:$I$783,СВЦЭМ!$A$40:$A$783,$A297,СВЦЭМ!$B$39:$B$789,P$296)+'СЕТ СН'!$F$13</f>
        <v>#VALUE!</v>
      </c>
      <c r="Q297" s="36" t="e">
        <f ca="1">SUMIFS(СВЦЭМ!$I$40:$I$783,СВЦЭМ!$A$40:$A$783,$A297,СВЦЭМ!$B$39:$B$789,Q$296)+'СЕТ СН'!$F$13</f>
        <v>#VALUE!</v>
      </c>
      <c r="R297" s="36" t="e">
        <f ca="1">SUMIFS(СВЦЭМ!$I$40:$I$783,СВЦЭМ!$A$40:$A$783,$A297,СВЦЭМ!$B$39:$B$789,R$296)+'СЕТ СН'!$F$13</f>
        <v>#VALUE!</v>
      </c>
      <c r="S297" s="36" t="e">
        <f ca="1">SUMIFS(СВЦЭМ!$I$40:$I$783,СВЦЭМ!$A$40:$A$783,$A297,СВЦЭМ!$B$39:$B$789,S$296)+'СЕТ СН'!$F$13</f>
        <v>#VALUE!</v>
      </c>
      <c r="T297" s="36" t="e">
        <f ca="1">SUMIFS(СВЦЭМ!$I$40:$I$783,СВЦЭМ!$A$40:$A$783,$A297,СВЦЭМ!$B$39:$B$789,T$296)+'СЕТ СН'!$F$13</f>
        <v>#VALUE!</v>
      </c>
      <c r="U297" s="36" t="e">
        <f ca="1">SUMIFS(СВЦЭМ!$I$40:$I$783,СВЦЭМ!$A$40:$A$783,$A297,СВЦЭМ!$B$39:$B$789,U$296)+'СЕТ СН'!$F$13</f>
        <v>#VALUE!</v>
      </c>
      <c r="V297" s="36" t="e">
        <f ca="1">SUMIFS(СВЦЭМ!$I$40:$I$783,СВЦЭМ!$A$40:$A$783,$A297,СВЦЭМ!$B$39:$B$789,V$296)+'СЕТ СН'!$F$13</f>
        <v>#VALUE!</v>
      </c>
      <c r="W297" s="36" t="e">
        <f ca="1">SUMIFS(СВЦЭМ!$I$40:$I$783,СВЦЭМ!$A$40:$A$783,$A297,СВЦЭМ!$B$39:$B$789,W$296)+'СЕТ СН'!$F$13</f>
        <v>#VALUE!</v>
      </c>
      <c r="X297" s="36" t="e">
        <f ca="1">SUMIFS(СВЦЭМ!$I$40:$I$783,СВЦЭМ!$A$40:$A$783,$A297,СВЦЭМ!$B$39:$B$789,X$296)+'СЕТ СН'!$F$13</f>
        <v>#VALUE!</v>
      </c>
      <c r="Y297" s="36" t="e">
        <f ca="1">SUMIFS(СВЦЭМ!$I$40:$I$783,СВЦЭМ!$A$40:$A$783,$A297,СВЦЭМ!$B$39:$B$789,Y$296)+'СЕТ СН'!$F$13</f>
        <v>#VALUE!</v>
      </c>
      <c r="AA297" s="45"/>
    </row>
    <row r="298" spans="1:27" ht="15.75" hidden="1" x14ac:dyDescent="0.2">
      <c r="A298" s="35">
        <f>A297+1</f>
        <v>45628</v>
      </c>
      <c r="B298" s="36" t="e">
        <f ca="1">SUMIFS(СВЦЭМ!$I$40:$I$783,СВЦЭМ!$A$40:$A$783,$A298,СВЦЭМ!$B$39:$B$789,B$296)+'СЕТ СН'!$F$13</f>
        <v>#VALUE!</v>
      </c>
      <c r="C298" s="36" t="e">
        <f ca="1">SUMIFS(СВЦЭМ!$I$40:$I$783,СВЦЭМ!$A$40:$A$783,$A298,СВЦЭМ!$B$39:$B$789,C$296)+'СЕТ СН'!$F$13</f>
        <v>#VALUE!</v>
      </c>
      <c r="D298" s="36" t="e">
        <f ca="1">SUMIFS(СВЦЭМ!$I$40:$I$783,СВЦЭМ!$A$40:$A$783,$A298,СВЦЭМ!$B$39:$B$789,D$296)+'СЕТ СН'!$F$13</f>
        <v>#VALUE!</v>
      </c>
      <c r="E298" s="36" t="e">
        <f ca="1">SUMIFS(СВЦЭМ!$I$40:$I$783,СВЦЭМ!$A$40:$A$783,$A298,СВЦЭМ!$B$39:$B$789,E$296)+'СЕТ СН'!$F$13</f>
        <v>#VALUE!</v>
      </c>
      <c r="F298" s="36" t="e">
        <f ca="1">SUMIFS(СВЦЭМ!$I$40:$I$783,СВЦЭМ!$A$40:$A$783,$A298,СВЦЭМ!$B$39:$B$789,F$296)+'СЕТ СН'!$F$13</f>
        <v>#VALUE!</v>
      </c>
      <c r="G298" s="36" t="e">
        <f ca="1">SUMIFS(СВЦЭМ!$I$40:$I$783,СВЦЭМ!$A$40:$A$783,$A298,СВЦЭМ!$B$39:$B$789,G$296)+'СЕТ СН'!$F$13</f>
        <v>#VALUE!</v>
      </c>
      <c r="H298" s="36" t="e">
        <f ca="1">SUMIFS(СВЦЭМ!$I$40:$I$783,СВЦЭМ!$A$40:$A$783,$A298,СВЦЭМ!$B$39:$B$789,H$296)+'СЕТ СН'!$F$13</f>
        <v>#VALUE!</v>
      </c>
      <c r="I298" s="36" t="e">
        <f ca="1">SUMIFS(СВЦЭМ!$I$40:$I$783,СВЦЭМ!$A$40:$A$783,$A298,СВЦЭМ!$B$39:$B$789,I$296)+'СЕТ СН'!$F$13</f>
        <v>#VALUE!</v>
      </c>
      <c r="J298" s="36" t="e">
        <f ca="1">SUMIFS(СВЦЭМ!$I$40:$I$783,СВЦЭМ!$A$40:$A$783,$A298,СВЦЭМ!$B$39:$B$789,J$296)+'СЕТ СН'!$F$13</f>
        <v>#VALUE!</v>
      </c>
      <c r="K298" s="36" t="e">
        <f ca="1">SUMIFS(СВЦЭМ!$I$40:$I$783,СВЦЭМ!$A$40:$A$783,$A298,СВЦЭМ!$B$39:$B$789,K$296)+'СЕТ СН'!$F$13</f>
        <v>#VALUE!</v>
      </c>
      <c r="L298" s="36" t="e">
        <f ca="1">SUMIFS(СВЦЭМ!$I$40:$I$783,СВЦЭМ!$A$40:$A$783,$A298,СВЦЭМ!$B$39:$B$789,L$296)+'СЕТ СН'!$F$13</f>
        <v>#VALUE!</v>
      </c>
      <c r="M298" s="36" t="e">
        <f ca="1">SUMIFS(СВЦЭМ!$I$40:$I$783,СВЦЭМ!$A$40:$A$783,$A298,СВЦЭМ!$B$39:$B$789,M$296)+'СЕТ СН'!$F$13</f>
        <v>#VALUE!</v>
      </c>
      <c r="N298" s="36" t="e">
        <f ca="1">SUMIFS(СВЦЭМ!$I$40:$I$783,СВЦЭМ!$A$40:$A$783,$A298,СВЦЭМ!$B$39:$B$789,N$296)+'СЕТ СН'!$F$13</f>
        <v>#VALUE!</v>
      </c>
      <c r="O298" s="36" t="e">
        <f ca="1">SUMIFS(СВЦЭМ!$I$40:$I$783,СВЦЭМ!$A$40:$A$783,$A298,СВЦЭМ!$B$39:$B$789,O$296)+'СЕТ СН'!$F$13</f>
        <v>#VALUE!</v>
      </c>
      <c r="P298" s="36" t="e">
        <f ca="1">SUMIFS(СВЦЭМ!$I$40:$I$783,СВЦЭМ!$A$40:$A$783,$A298,СВЦЭМ!$B$39:$B$789,P$296)+'СЕТ СН'!$F$13</f>
        <v>#VALUE!</v>
      </c>
      <c r="Q298" s="36" t="e">
        <f ca="1">SUMIFS(СВЦЭМ!$I$40:$I$783,СВЦЭМ!$A$40:$A$783,$A298,СВЦЭМ!$B$39:$B$789,Q$296)+'СЕТ СН'!$F$13</f>
        <v>#VALUE!</v>
      </c>
      <c r="R298" s="36" t="e">
        <f ca="1">SUMIFS(СВЦЭМ!$I$40:$I$783,СВЦЭМ!$A$40:$A$783,$A298,СВЦЭМ!$B$39:$B$789,R$296)+'СЕТ СН'!$F$13</f>
        <v>#VALUE!</v>
      </c>
      <c r="S298" s="36" t="e">
        <f ca="1">SUMIFS(СВЦЭМ!$I$40:$I$783,СВЦЭМ!$A$40:$A$783,$A298,СВЦЭМ!$B$39:$B$789,S$296)+'СЕТ СН'!$F$13</f>
        <v>#VALUE!</v>
      </c>
      <c r="T298" s="36" t="e">
        <f ca="1">SUMIFS(СВЦЭМ!$I$40:$I$783,СВЦЭМ!$A$40:$A$783,$A298,СВЦЭМ!$B$39:$B$789,T$296)+'СЕТ СН'!$F$13</f>
        <v>#VALUE!</v>
      </c>
      <c r="U298" s="36" t="e">
        <f ca="1">SUMIFS(СВЦЭМ!$I$40:$I$783,СВЦЭМ!$A$40:$A$783,$A298,СВЦЭМ!$B$39:$B$789,U$296)+'СЕТ СН'!$F$13</f>
        <v>#VALUE!</v>
      </c>
      <c r="V298" s="36" t="e">
        <f ca="1">SUMIFS(СВЦЭМ!$I$40:$I$783,СВЦЭМ!$A$40:$A$783,$A298,СВЦЭМ!$B$39:$B$789,V$296)+'СЕТ СН'!$F$13</f>
        <v>#VALUE!</v>
      </c>
      <c r="W298" s="36" t="e">
        <f ca="1">SUMIFS(СВЦЭМ!$I$40:$I$783,СВЦЭМ!$A$40:$A$783,$A298,СВЦЭМ!$B$39:$B$789,W$296)+'СЕТ СН'!$F$13</f>
        <v>#VALUE!</v>
      </c>
      <c r="X298" s="36" t="e">
        <f ca="1">SUMIFS(СВЦЭМ!$I$40:$I$783,СВЦЭМ!$A$40:$A$783,$A298,СВЦЭМ!$B$39:$B$789,X$296)+'СЕТ СН'!$F$13</f>
        <v>#VALUE!</v>
      </c>
      <c r="Y298" s="36" t="e">
        <f ca="1">SUMIFS(СВЦЭМ!$I$40:$I$783,СВЦЭМ!$A$40:$A$783,$A298,СВЦЭМ!$B$39:$B$789,Y$296)+'СЕТ СН'!$F$13</f>
        <v>#VALUE!</v>
      </c>
    </row>
    <row r="299" spans="1:27" ht="15.75" hidden="1" x14ac:dyDescent="0.2">
      <c r="A299" s="35">
        <f t="shared" ref="A299:A327" si="8">A298+1</f>
        <v>45629</v>
      </c>
      <c r="B299" s="36" t="e">
        <f ca="1">SUMIFS(СВЦЭМ!$I$40:$I$783,СВЦЭМ!$A$40:$A$783,$A299,СВЦЭМ!$B$39:$B$789,B$296)+'СЕТ СН'!$F$13</f>
        <v>#VALUE!</v>
      </c>
      <c r="C299" s="36" t="e">
        <f ca="1">SUMIFS(СВЦЭМ!$I$40:$I$783,СВЦЭМ!$A$40:$A$783,$A299,СВЦЭМ!$B$39:$B$789,C$296)+'СЕТ СН'!$F$13</f>
        <v>#VALUE!</v>
      </c>
      <c r="D299" s="36" t="e">
        <f ca="1">SUMIFS(СВЦЭМ!$I$40:$I$783,СВЦЭМ!$A$40:$A$783,$A299,СВЦЭМ!$B$39:$B$789,D$296)+'СЕТ СН'!$F$13</f>
        <v>#VALUE!</v>
      </c>
      <c r="E299" s="36" t="e">
        <f ca="1">SUMIFS(СВЦЭМ!$I$40:$I$783,СВЦЭМ!$A$40:$A$783,$A299,СВЦЭМ!$B$39:$B$789,E$296)+'СЕТ СН'!$F$13</f>
        <v>#VALUE!</v>
      </c>
      <c r="F299" s="36" t="e">
        <f ca="1">SUMIFS(СВЦЭМ!$I$40:$I$783,СВЦЭМ!$A$40:$A$783,$A299,СВЦЭМ!$B$39:$B$789,F$296)+'СЕТ СН'!$F$13</f>
        <v>#VALUE!</v>
      </c>
      <c r="G299" s="36" t="e">
        <f ca="1">SUMIFS(СВЦЭМ!$I$40:$I$783,СВЦЭМ!$A$40:$A$783,$A299,СВЦЭМ!$B$39:$B$789,G$296)+'СЕТ СН'!$F$13</f>
        <v>#VALUE!</v>
      </c>
      <c r="H299" s="36" t="e">
        <f ca="1">SUMIFS(СВЦЭМ!$I$40:$I$783,СВЦЭМ!$A$40:$A$783,$A299,СВЦЭМ!$B$39:$B$789,H$296)+'СЕТ СН'!$F$13</f>
        <v>#VALUE!</v>
      </c>
      <c r="I299" s="36" t="e">
        <f ca="1">SUMIFS(СВЦЭМ!$I$40:$I$783,СВЦЭМ!$A$40:$A$783,$A299,СВЦЭМ!$B$39:$B$789,I$296)+'СЕТ СН'!$F$13</f>
        <v>#VALUE!</v>
      </c>
      <c r="J299" s="36" t="e">
        <f ca="1">SUMIFS(СВЦЭМ!$I$40:$I$783,СВЦЭМ!$A$40:$A$783,$A299,СВЦЭМ!$B$39:$B$789,J$296)+'СЕТ СН'!$F$13</f>
        <v>#VALUE!</v>
      </c>
      <c r="K299" s="36" t="e">
        <f ca="1">SUMIFS(СВЦЭМ!$I$40:$I$783,СВЦЭМ!$A$40:$A$783,$A299,СВЦЭМ!$B$39:$B$789,K$296)+'СЕТ СН'!$F$13</f>
        <v>#VALUE!</v>
      </c>
      <c r="L299" s="36" t="e">
        <f ca="1">SUMIFS(СВЦЭМ!$I$40:$I$783,СВЦЭМ!$A$40:$A$783,$A299,СВЦЭМ!$B$39:$B$789,L$296)+'СЕТ СН'!$F$13</f>
        <v>#VALUE!</v>
      </c>
      <c r="M299" s="36" t="e">
        <f ca="1">SUMIFS(СВЦЭМ!$I$40:$I$783,СВЦЭМ!$A$40:$A$783,$A299,СВЦЭМ!$B$39:$B$789,M$296)+'СЕТ СН'!$F$13</f>
        <v>#VALUE!</v>
      </c>
      <c r="N299" s="36" t="e">
        <f ca="1">SUMIFS(СВЦЭМ!$I$40:$I$783,СВЦЭМ!$A$40:$A$783,$A299,СВЦЭМ!$B$39:$B$789,N$296)+'СЕТ СН'!$F$13</f>
        <v>#VALUE!</v>
      </c>
      <c r="O299" s="36" t="e">
        <f ca="1">SUMIFS(СВЦЭМ!$I$40:$I$783,СВЦЭМ!$A$40:$A$783,$A299,СВЦЭМ!$B$39:$B$789,O$296)+'СЕТ СН'!$F$13</f>
        <v>#VALUE!</v>
      </c>
      <c r="P299" s="36" t="e">
        <f ca="1">SUMIFS(СВЦЭМ!$I$40:$I$783,СВЦЭМ!$A$40:$A$783,$A299,СВЦЭМ!$B$39:$B$789,P$296)+'СЕТ СН'!$F$13</f>
        <v>#VALUE!</v>
      </c>
      <c r="Q299" s="36" t="e">
        <f ca="1">SUMIFS(СВЦЭМ!$I$40:$I$783,СВЦЭМ!$A$40:$A$783,$A299,СВЦЭМ!$B$39:$B$789,Q$296)+'СЕТ СН'!$F$13</f>
        <v>#VALUE!</v>
      </c>
      <c r="R299" s="36" t="e">
        <f ca="1">SUMIFS(СВЦЭМ!$I$40:$I$783,СВЦЭМ!$A$40:$A$783,$A299,СВЦЭМ!$B$39:$B$789,R$296)+'СЕТ СН'!$F$13</f>
        <v>#VALUE!</v>
      </c>
      <c r="S299" s="36" t="e">
        <f ca="1">SUMIFS(СВЦЭМ!$I$40:$I$783,СВЦЭМ!$A$40:$A$783,$A299,СВЦЭМ!$B$39:$B$789,S$296)+'СЕТ СН'!$F$13</f>
        <v>#VALUE!</v>
      </c>
      <c r="T299" s="36" t="e">
        <f ca="1">SUMIFS(СВЦЭМ!$I$40:$I$783,СВЦЭМ!$A$40:$A$783,$A299,СВЦЭМ!$B$39:$B$789,T$296)+'СЕТ СН'!$F$13</f>
        <v>#VALUE!</v>
      </c>
      <c r="U299" s="36" t="e">
        <f ca="1">SUMIFS(СВЦЭМ!$I$40:$I$783,СВЦЭМ!$A$40:$A$783,$A299,СВЦЭМ!$B$39:$B$789,U$296)+'СЕТ СН'!$F$13</f>
        <v>#VALUE!</v>
      </c>
      <c r="V299" s="36" t="e">
        <f ca="1">SUMIFS(СВЦЭМ!$I$40:$I$783,СВЦЭМ!$A$40:$A$783,$A299,СВЦЭМ!$B$39:$B$789,V$296)+'СЕТ СН'!$F$13</f>
        <v>#VALUE!</v>
      </c>
      <c r="W299" s="36" t="e">
        <f ca="1">SUMIFS(СВЦЭМ!$I$40:$I$783,СВЦЭМ!$A$40:$A$783,$A299,СВЦЭМ!$B$39:$B$789,W$296)+'СЕТ СН'!$F$13</f>
        <v>#VALUE!</v>
      </c>
      <c r="X299" s="36" t="e">
        <f ca="1">SUMIFS(СВЦЭМ!$I$40:$I$783,СВЦЭМ!$A$40:$A$783,$A299,СВЦЭМ!$B$39:$B$789,X$296)+'СЕТ СН'!$F$13</f>
        <v>#VALUE!</v>
      </c>
      <c r="Y299" s="36" t="e">
        <f ca="1">SUMIFS(СВЦЭМ!$I$40:$I$783,СВЦЭМ!$A$40:$A$783,$A299,СВЦЭМ!$B$39:$B$789,Y$296)+'СЕТ СН'!$F$13</f>
        <v>#VALUE!</v>
      </c>
    </row>
    <row r="300" spans="1:27" ht="15.75" hidden="1" x14ac:dyDescent="0.2">
      <c r="A300" s="35">
        <f t="shared" si="8"/>
        <v>45630</v>
      </c>
      <c r="B300" s="36" t="e">
        <f ca="1">SUMIFS(СВЦЭМ!$I$40:$I$783,СВЦЭМ!$A$40:$A$783,$A300,СВЦЭМ!$B$39:$B$789,B$296)+'СЕТ СН'!$F$13</f>
        <v>#VALUE!</v>
      </c>
      <c r="C300" s="36" t="e">
        <f ca="1">SUMIFS(СВЦЭМ!$I$40:$I$783,СВЦЭМ!$A$40:$A$783,$A300,СВЦЭМ!$B$39:$B$789,C$296)+'СЕТ СН'!$F$13</f>
        <v>#VALUE!</v>
      </c>
      <c r="D300" s="36" t="e">
        <f ca="1">SUMIFS(СВЦЭМ!$I$40:$I$783,СВЦЭМ!$A$40:$A$783,$A300,СВЦЭМ!$B$39:$B$789,D$296)+'СЕТ СН'!$F$13</f>
        <v>#VALUE!</v>
      </c>
      <c r="E300" s="36" t="e">
        <f ca="1">SUMIFS(СВЦЭМ!$I$40:$I$783,СВЦЭМ!$A$40:$A$783,$A300,СВЦЭМ!$B$39:$B$789,E$296)+'СЕТ СН'!$F$13</f>
        <v>#VALUE!</v>
      </c>
      <c r="F300" s="36" t="e">
        <f ca="1">SUMIFS(СВЦЭМ!$I$40:$I$783,СВЦЭМ!$A$40:$A$783,$A300,СВЦЭМ!$B$39:$B$789,F$296)+'СЕТ СН'!$F$13</f>
        <v>#VALUE!</v>
      </c>
      <c r="G300" s="36" t="e">
        <f ca="1">SUMIFS(СВЦЭМ!$I$40:$I$783,СВЦЭМ!$A$40:$A$783,$A300,СВЦЭМ!$B$39:$B$789,G$296)+'СЕТ СН'!$F$13</f>
        <v>#VALUE!</v>
      </c>
      <c r="H300" s="36" t="e">
        <f ca="1">SUMIFS(СВЦЭМ!$I$40:$I$783,СВЦЭМ!$A$40:$A$783,$A300,СВЦЭМ!$B$39:$B$789,H$296)+'СЕТ СН'!$F$13</f>
        <v>#VALUE!</v>
      </c>
      <c r="I300" s="36" t="e">
        <f ca="1">SUMIFS(СВЦЭМ!$I$40:$I$783,СВЦЭМ!$A$40:$A$783,$A300,СВЦЭМ!$B$39:$B$789,I$296)+'СЕТ СН'!$F$13</f>
        <v>#VALUE!</v>
      </c>
      <c r="J300" s="36" t="e">
        <f ca="1">SUMIFS(СВЦЭМ!$I$40:$I$783,СВЦЭМ!$A$40:$A$783,$A300,СВЦЭМ!$B$39:$B$789,J$296)+'СЕТ СН'!$F$13</f>
        <v>#VALUE!</v>
      </c>
      <c r="K300" s="36" t="e">
        <f ca="1">SUMIFS(СВЦЭМ!$I$40:$I$783,СВЦЭМ!$A$40:$A$783,$A300,СВЦЭМ!$B$39:$B$789,K$296)+'СЕТ СН'!$F$13</f>
        <v>#VALUE!</v>
      </c>
      <c r="L300" s="36" t="e">
        <f ca="1">SUMIFS(СВЦЭМ!$I$40:$I$783,СВЦЭМ!$A$40:$A$783,$A300,СВЦЭМ!$B$39:$B$789,L$296)+'СЕТ СН'!$F$13</f>
        <v>#VALUE!</v>
      </c>
      <c r="M300" s="36" t="e">
        <f ca="1">SUMIFS(СВЦЭМ!$I$40:$I$783,СВЦЭМ!$A$40:$A$783,$A300,СВЦЭМ!$B$39:$B$789,M$296)+'СЕТ СН'!$F$13</f>
        <v>#VALUE!</v>
      </c>
      <c r="N300" s="36" t="e">
        <f ca="1">SUMIFS(СВЦЭМ!$I$40:$I$783,СВЦЭМ!$A$40:$A$783,$A300,СВЦЭМ!$B$39:$B$789,N$296)+'СЕТ СН'!$F$13</f>
        <v>#VALUE!</v>
      </c>
      <c r="O300" s="36" t="e">
        <f ca="1">SUMIFS(СВЦЭМ!$I$40:$I$783,СВЦЭМ!$A$40:$A$783,$A300,СВЦЭМ!$B$39:$B$789,O$296)+'СЕТ СН'!$F$13</f>
        <v>#VALUE!</v>
      </c>
      <c r="P300" s="36" t="e">
        <f ca="1">SUMIFS(СВЦЭМ!$I$40:$I$783,СВЦЭМ!$A$40:$A$783,$A300,СВЦЭМ!$B$39:$B$789,P$296)+'СЕТ СН'!$F$13</f>
        <v>#VALUE!</v>
      </c>
      <c r="Q300" s="36" t="e">
        <f ca="1">SUMIFS(СВЦЭМ!$I$40:$I$783,СВЦЭМ!$A$40:$A$783,$A300,СВЦЭМ!$B$39:$B$789,Q$296)+'СЕТ СН'!$F$13</f>
        <v>#VALUE!</v>
      </c>
      <c r="R300" s="36" t="e">
        <f ca="1">SUMIFS(СВЦЭМ!$I$40:$I$783,СВЦЭМ!$A$40:$A$783,$A300,СВЦЭМ!$B$39:$B$789,R$296)+'СЕТ СН'!$F$13</f>
        <v>#VALUE!</v>
      </c>
      <c r="S300" s="36" t="e">
        <f ca="1">SUMIFS(СВЦЭМ!$I$40:$I$783,СВЦЭМ!$A$40:$A$783,$A300,СВЦЭМ!$B$39:$B$789,S$296)+'СЕТ СН'!$F$13</f>
        <v>#VALUE!</v>
      </c>
      <c r="T300" s="36" t="e">
        <f ca="1">SUMIFS(СВЦЭМ!$I$40:$I$783,СВЦЭМ!$A$40:$A$783,$A300,СВЦЭМ!$B$39:$B$789,T$296)+'СЕТ СН'!$F$13</f>
        <v>#VALUE!</v>
      </c>
      <c r="U300" s="36" t="e">
        <f ca="1">SUMIFS(СВЦЭМ!$I$40:$I$783,СВЦЭМ!$A$40:$A$783,$A300,СВЦЭМ!$B$39:$B$789,U$296)+'СЕТ СН'!$F$13</f>
        <v>#VALUE!</v>
      </c>
      <c r="V300" s="36" t="e">
        <f ca="1">SUMIFS(СВЦЭМ!$I$40:$I$783,СВЦЭМ!$A$40:$A$783,$A300,СВЦЭМ!$B$39:$B$789,V$296)+'СЕТ СН'!$F$13</f>
        <v>#VALUE!</v>
      </c>
      <c r="W300" s="36" t="e">
        <f ca="1">SUMIFS(СВЦЭМ!$I$40:$I$783,СВЦЭМ!$A$40:$A$783,$A300,СВЦЭМ!$B$39:$B$789,W$296)+'СЕТ СН'!$F$13</f>
        <v>#VALUE!</v>
      </c>
      <c r="X300" s="36" t="e">
        <f ca="1">SUMIFS(СВЦЭМ!$I$40:$I$783,СВЦЭМ!$A$40:$A$783,$A300,СВЦЭМ!$B$39:$B$789,X$296)+'СЕТ СН'!$F$13</f>
        <v>#VALUE!</v>
      </c>
      <c r="Y300" s="36" t="e">
        <f ca="1">SUMIFS(СВЦЭМ!$I$40:$I$783,СВЦЭМ!$A$40:$A$783,$A300,СВЦЭМ!$B$39:$B$789,Y$296)+'СЕТ СН'!$F$13</f>
        <v>#VALUE!</v>
      </c>
    </row>
    <row r="301" spans="1:27" ht="15.75" hidden="1" x14ac:dyDescent="0.2">
      <c r="A301" s="35">
        <f t="shared" si="8"/>
        <v>45631</v>
      </c>
      <c r="B301" s="36" t="e">
        <f ca="1">SUMIFS(СВЦЭМ!$I$40:$I$783,СВЦЭМ!$A$40:$A$783,$A301,СВЦЭМ!$B$39:$B$789,B$296)+'СЕТ СН'!$F$13</f>
        <v>#VALUE!</v>
      </c>
      <c r="C301" s="36" t="e">
        <f ca="1">SUMIFS(СВЦЭМ!$I$40:$I$783,СВЦЭМ!$A$40:$A$783,$A301,СВЦЭМ!$B$39:$B$789,C$296)+'СЕТ СН'!$F$13</f>
        <v>#VALUE!</v>
      </c>
      <c r="D301" s="36" t="e">
        <f ca="1">SUMIFS(СВЦЭМ!$I$40:$I$783,СВЦЭМ!$A$40:$A$783,$A301,СВЦЭМ!$B$39:$B$789,D$296)+'СЕТ СН'!$F$13</f>
        <v>#VALUE!</v>
      </c>
      <c r="E301" s="36" t="e">
        <f ca="1">SUMIFS(СВЦЭМ!$I$40:$I$783,СВЦЭМ!$A$40:$A$783,$A301,СВЦЭМ!$B$39:$B$789,E$296)+'СЕТ СН'!$F$13</f>
        <v>#VALUE!</v>
      </c>
      <c r="F301" s="36" t="e">
        <f ca="1">SUMIFS(СВЦЭМ!$I$40:$I$783,СВЦЭМ!$A$40:$A$783,$A301,СВЦЭМ!$B$39:$B$789,F$296)+'СЕТ СН'!$F$13</f>
        <v>#VALUE!</v>
      </c>
      <c r="G301" s="36" t="e">
        <f ca="1">SUMIFS(СВЦЭМ!$I$40:$I$783,СВЦЭМ!$A$40:$A$783,$A301,СВЦЭМ!$B$39:$B$789,G$296)+'СЕТ СН'!$F$13</f>
        <v>#VALUE!</v>
      </c>
      <c r="H301" s="36" t="e">
        <f ca="1">SUMIFS(СВЦЭМ!$I$40:$I$783,СВЦЭМ!$A$40:$A$783,$A301,СВЦЭМ!$B$39:$B$789,H$296)+'СЕТ СН'!$F$13</f>
        <v>#VALUE!</v>
      </c>
      <c r="I301" s="36" t="e">
        <f ca="1">SUMIFS(СВЦЭМ!$I$40:$I$783,СВЦЭМ!$A$40:$A$783,$A301,СВЦЭМ!$B$39:$B$789,I$296)+'СЕТ СН'!$F$13</f>
        <v>#VALUE!</v>
      </c>
      <c r="J301" s="36" t="e">
        <f ca="1">SUMIFS(СВЦЭМ!$I$40:$I$783,СВЦЭМ!$A$40:$A$783,$A301,СВЦЭМ!$B$39:$B$789,J$296)+'СЕТ СН'!$F$13</f>
        <v>#VALUE!</v>
      </c>
      <c r="K301" s="36" t="e">
        <f ca="1">SUMIFS(СВЦЭМ!$I$40:$I$783,СВЦЭМ!$A$40:$A$783,$A301,СВЦЭМ!$B$39:$B$789,K$296)+'СЕТ СН'!$F$13</f>
        <v>#VALUE!</v>
      </c>
      <c r="L301" s="36" t="e">
        <f ca="1">SUMIFS(СВЦЭМ!$I$40:$I$783,СВЦЭМ!$A$40:$A$783,$A301,СВЦЭМ!$B$39:$B$789,L$296)+'СЕТ СН'!$F$13</f>
        <v>#VALUE!</v>
      </c>
      <c r="M301" s="36" t="e">
        <f ca="1">SUMIFS(СВЦЭМ!$I$40:$I$783,СВЦЭМ!$A$40:$A$783,$A301,СВЦЭМ!$B$39:$B$789,M$296)+'СЕТ СН'!$F$13</f>
        <v>#VALUE!</v>
      </c>
      <c r="N301" s="36" t="e">
        <f ca="1">SUMIFS(СВЦЭМ!$I$40:$I$783,СВЦЭМ!$A$40:$A$783,$A301,СВЦЭМ!$B$39:$B$789,N$296)+'СЕТ СН'!$F$13</f>
        <v>#VALUE!</v>
      </c>
      <c r="O301" s="36" t="e">
        <f ca="1">SUMIFS(СВЦЭМ!$I$40:$I$783,СВЦЭМ!$A$40:$A$783,$A301,СВЦЭМ!$B$39:$B$789,O$296)+'СЕТ СН'!$F$13</f>
        <v>#VALUE!</v>
      </c>
      <c r="P301" s="36" t="e">
        <f ca="1">SUMIFS(СВЦЭМ!$I$40:$I$783,СВЦЭМ!$A$40:$A$783,$A301,СВЦЭМ!$B$39:$B$789,P$296)+'СЕТ СН'!$F$13</f>
        <v>#VALUE!</v>
      </c>
      <c r="Q301" s="36" t="e">
        <f ca="1">SUMIFS(СВЦЭМ!$I$40:$I$783,СВЦЭМ!$A$40:$A$783,$A301,СВЦЭМ!$B$39:$B$789,Q$296)+'СЕТ СН'!$F$13</f>
        <v>#VALUE!</v>
      </c>
      <c r="R301" s="36" t="e">
        <f ca="1">SUMIFS(СВЦЭМ!$I$40:$I$783,СВЦЭМ!$A$40:$A$783,$A301,СВЦЭМ!$B$39:$B$789,R$296)+'СЕТ СН'!$F$13</f>
        <v>#VALUE!</v>
      </c>
      <c r="S301" s="36" t="e">
        <f ca="1">SUMIFS(СВЦЭМ!$I$40:$I$783,СВЦЭМ!$A$40:$A$783,$A301,СВЦЭМ!$B$39:$B$789,S$296)+'СЕТ СН'!$F$13</f>
        <v>#VALUE!</v>
      </c>
      <c r="T301" s="36" t="e">
        <f ca="1">SUMIFS(СВЦЭМ!$I$40:$I$783,СВЦЭМ!$A$40:$A$783,$A301,СВЦЭМ!$B$39:$B$789,T$296)+'СЕТ СН'!$F$13</f>
        <v>#VALUE!</v>
      </c>
      <c r="U301" s="36" t="e">
        <f ca="1">SUMIFS(СВЦЭМ!$I$40:$I$783,СВЦЭМ!$A$40:$A$783,$A301,СВЦЭМ!$B$39:$B$789,U$296)+'СЕТ СН'!$F$13</f>
        <v>#VALUE!</v>
      </c>
      <c r="V301" s="36" t="e">
        <f ca="1">SUMIFS(СВЦЭМ!$I$40:$I$783,СВЦЭМ!$A$40:$A$783,$A301,СВЦЭМ!$B$39:$B$789,V$296)+'СЕТ СН'!$F$13</f>
        <v>#VALUE!</v>
      </c>
      <c r="W301" s="36" t="e">
        <f ca="1">SUMIFS(СВЦЭМ!$I$40:$I$783,СВЦЭМ!$A$40:$A$783,$A301,СВЦЭМ!$B$39:$B$789,W$296)+'СЕТ СН'!$F$13</f>
        <v>#VALUE!</v>
      </c>
      <c r="X301" s="36" t="e">
        <f ca="1">SUMIFS(СВЦЭМ!$I$40:$I$783,СВЦЭМ!$A$40:$A$783,$A301,СВЦЭМ!$B$39:$B$789,X$296)+'СЕТ СН'!$F$13</f>
        <v>#VALUE!</v>
      </c>
      <c r="Y301" s="36" t="e">
        <f ca="1">SUMIFS(СВЦЭМ!$I$40:$I$783,СВЦЭМ!$A$40:$A$783,$A301,СВЦЭМ!$B$39:$B$789,Y$296)+'СЕТ СН'!$F$13</f>
        <v>#VALUE!</v>
      </c>
    </row>
    <row r="302" spans="1:27" ht="15.75" hidden="1" x14ac:dyDescent="0.2">
      <c r="A302" s="35">
        <f t="shared" si="8"/>
        <v>45632</v>
      </c>
      <c r="B302" s="36" t="e">
        <f ca="1">SUMIFS(СВЦЭМ!$I$40:$I$783,СВЦЭМ!$A$40:$A$783,$A302,СВЦЭМ!$B$39:$B$789,B$296)+'СЕТ СН'!$F$13</f>
        <v>#VALUE!</v>
      </c>
      <c r="C302" s="36" t="e">
        <f ca="1">SUMIFS(СВЦЭМ!$I$40:$I$783,СВЦЭМ!$A$40:$A$783,$A302,СВЦЭМ!$B$39:$B$789,C$296)+'СЕТ СН'!$F$13</f>
        <v>#VALUE!</v>
      </c>
      <c r="D302" s="36" t="e">
        <f ca="1">SUMIFS(СВЦЭМ!$I$40:$I$783,СВЦЭМ!$A$40:$A$783,$A302,СВЦЭМ!$B$39:$B$789,D$296)+'СЕТ СН'!$F$13</f>
        <v>#VALUE!</v>
      </c>
      <c r="E302" s="36" t="e">
        <f ca="1">SUMIFS(СВЦЭМ!$I$40:$I$783,СВЦЭМ!$A$40:$A$783,$A302,СВЦЭМ!$B$39:$B$789,E$296)+'СЕТ СН'!$F$13</f>
        <v>#VALUE!</v>
      </c>
      <c r="F302" s="36" t="e">
        <f ca="1">SUMIFS(СВЦЭМ!$I$40:$I$783,СВЦЭМ!$A$40:$A$783,$A302,СВЦЭМ!$B$39:$B$789,F$296)+'СЕТ СН'!$F$13</f>
        <v>#VALUE!</v>
      </c>
      <c r="G302" s="36" t="e">
        <f ca="1">SUMIFS(СВЦЭМ!$I$40:$I$783,СВЦЭМ!$A$40:$A$783,$A302,СВЦЭМ!$B$39:$B$789,G$296)+'СЕТ СН'!$F$13</f>
        <v>#VALUE!</v>
      </c>
      <c r="H302" s="36" t="e">
        <f ca="1">SUMIFS(СВЦЭМ!$I$40:$I$783,СВЦЭМ!$A$40:$A$783,$A302,СВЦЭМ!$B$39:$B$789,H$296)+'СЕТ СН'!$F$13</f>
        <v>#VALUE!</v>
      </c>
      <c r="I302" s="36" t="e">
        <f ca="1">SUMIFS(СВЦЭМ!$I$40:$I$783,СВЦЭМ!$A$40:$A$783,$A302,СВЦЭМ!$B$39:$B$789,I$296)+'СЕТ СН'!$F$13</f>
        <v>#VALUE!</v>
      </c>
      <c r="J302" s="36" t="e">
        <f ca="1">SUMIFS(СВЦЭМ!$I$40:$I$783,СВЦЭМ!$A$40:$A$783,$A302,СВЦЭМ!$B$39:$B$789,J$296)+'СЕТ СН'!$F$13</f>
        <v>#VALUE!</v>
      </c>
      <c r="K302" s="36" t="e">
        <f ca="1">SUMIFS(СВЦЭМ!$I$40:$I$783,СВЦЭМ!$A$40:$A$783,$A302,СВЦЭМ!$B$39:$B$789,K$296)+'СЕТ СН'!$F$13</f>
        <v>#VALUE!</v>
      </c>
      <c r="L302" s="36" t="e">
        <f ca="1">SUMIFS(СВЦЭМ!$I$40:$I$783,СВЦЭМ!$A$40:$A$783,$A302,СВЦЭМ!$B$39:$B$789,L$296)+'СЕТ СН'!$F$13</f>
        <v>#VALUE!</v>
      </c>
      <c r="M302" s="36" t="e">
        <f ca="1">SUMIFS(СВЦЭМ!$I$40:$I$783,СВЦЭМ!$A$40:$A$783,$A302,СВЦЭМ!$B$39:$B$789,M$296)+'СЕТ СН'!$F$13</f>
        <v>#VALUE!</v>
      </c>
      <c r="N302" s="36" t="e">
        <f ca="1">SUMIFS(СВЦЭМ!$I$40:$I$783,СВЦЭМ!$A$40:$A$783,$A302,СВЦЭМ!$B$39:$B$789,N$296)+'СЕТ СН'!$F$13</f>
        <v>#VALUE!</v>
      </c>
      <c r="O302" s="36" t="e">
        <f ca="1">SUMIFS(СВЦЭМ!$I$40:$I$783,СВЦЭМ!$A$40:$A$783,$A302,СВЦЭМ!$B$39:$B$789,O$296)+'СЕТ СН'!$F$13</f>
        <v>#VALUE!</v>
      </c>
      <c r="P302" s="36" t="e">
        <f ca="1">SUMIFS(СВЦЭМ!$I$40:$I$783,СВЦЭМ!$A$40:$A$783,$A302,СВЦЭМ!$B$39:$B$789,P$296)+'СЕТ СН'!$F$13</f>
        <v>#VALUE!</v>
      </c>
      <c r="Q302" s="36" t="e">
        <f ca="1">SUMIFS(СВЦЭМ!$I$40:$I$783,СВЦЭМ!$A$40:$A$783,$A302,СВЦЭМ!$B$39:$B$789,Q$296)+'СЕТ СН'!$F$13</f>
        <v>#VALUE!</v>
      </c>
      <c r="R302" s="36" t="e">
        <f ca="1">SUMIFS(СВЦЭМ!$I$40:$I$783,СВЦЭМ!$A$40:$A$783,$A302,СВЦЭМ!$B$39:$B$789,R$296)+'СЕТ СН'!$F$13</f>
        <v>#VALUE!</v>
      </c>
      <c r="S302" s="36" t="e">
        <f ca="1">SUMIFS(СВЦЭМ!$I$40:$I$783,СВЦЭМ!$A$40:$A$783,$A302,СВЦЭМ!$B$39:$B$789,S$296)+'СЕТ СН'!$F$13</f>
        <v>#VALUE!</v>
      </c>
      <c r="T302" s="36" t="e">
        <f ca="1">SUMIFS(СВЦЭМ!$I$40:$I$783,СВЦЭМ!$A$40:$A$783,$A302,СВЦЭМ!$B$39:$B$789,T$296)+'СЕТ СН'!$F$13</f>
        <v>#VALUE!</v>
      </c>
      <c r="U302" s="36" t="e">
        <f ca="1">SUMIFS(СВЦЭМ!$I$40:$I$783,СВЦЭМ!$A$40:$A$783,$A302,СВЦЭМ!$B$39:$B$789,U$296)+'СЕТ СН'!$F$13</f>
        <v>#VALUE!</v>
      </c>
      <c r="V302" s="36" t="e">
        <f ca="1">SUMIFS(СВЦЭМ!$I$40:$I$783,СВЦЭМ!$A$40:$A$783,$A302,СВЦЭМ!$B$39:$B$789,V$296)+'СЕТ СН'!$F$13</f>
        <v>#VALUE!</v>
      </c>
      <c r="W302" s="36" t="e">
        <f ca="1">SUMIFS(СВЦЭМ!$I$40:$I$783,СВЦЭМ!$A$40:$A$783,$A302,СВЦЭМ!$B$39:$B$789,W$296)+'СЕТ СН'!$F$13</f>
        <v>#VALUE!</v>
      </c>
      <c r="X302" s="36" t="e">
        <f ca="1">SUMIFS(СВЦЭМ!$I$40:$I$783,СВЦЭМ!$A$40:$A$783,$A302,СВЦЭМ!$B$39:$B$789,X$296)+'СЕТ СН'!$F$13</f>
        <v>#VALUE!</v>
      </c>
      <c r="Y302" s="36" t="e">
        <f ca="1">SUMIFS(СВЦЭМ!$I$40:$I$783,СВЦЭМ!$A$40:$A$783,$A302,СВЦЭМ!$B$39:$B$789,Y$296)+'СЕТ СН'!$F$13</f>
        <v>#VALUE!</v>
      </c>
    </row>
    <row r="303" spans="1:27" ht="15.75" hidden="1" x14ac:dyDescent="0.2">
      <c r="A303" s="35">
        <f t="shared" si="8"/>
        <v>45633</v>
      </c>
      <c r="B303" s="36" t="e">
        <f ca="1">SUMIFS(СВЦЭМ!$I$40:$I$783,СВЦЭМ!$A$40:$A$783,$A303,СВЦЭМ!$B$39:$B$789,B$296)+'СЕТ СН'!$F$13</f>
        <v>#VALUE!</v>
      </c>
      <c r="C303" s="36" t="e">
        <f ca="1">SUMIFS(СВЦЭМ!$I$40:$I$783,СВЦЭМ!$A$40:$A$783,$A303,СВЦЭМ!$B$39:$B$789,C$296)+'СЕТ СН'!$F$13</f>
        <v>#VALUE!</v>
      </c>
      <c r="D303" s="36" t="e">
        <f ca="1">SUMIFS(СВЦЭМ!$I$40:$I$783,СВЦЭМ!$A$40:$A$783,$A303,СВЦЭМ!$B$39:$B$789,D$296)+'СЕТ СН'!$F$13</f>
        <v>#VALUE!</v>
      </c>
      <c r="E303" s="36" t="e">
        <f ca="1">SUMIFS(СВЦЭМ!$I$40:$I$783,СВЦЭМ!$A$40:$A$783,$A303,СВЦЭМ!$B$39:$B$789,E$296)+'СЕТ СН'!$F$13</f>
        <v>#VALUE!</v>
      </c>
      <c r="F303" s="36" t="e">
        <f ca="1">SUMIFS(СВЦЭМ!$I$40:$I$783,СВЦЭМ!$A$40:$A$783,$A303,СВЦЭМ!$B$39:$B$789,F$296)+'СЕТ СН'!$F$13</f>
        <v>#VALUE!</v>
      </c>
      <c r="G303" s="36" t="e">
        <f ca="1">SUMIFS(СВЦЭМ!$I$40:$I$783,СВЦЭМ!$A$40:$A$783,$A303,СВЦЭМ!$B$39:$B$789,G$296)+'СЕТ СН'!$F$13</f>
        <v>#VALUE!</v>
      </c>
      <c r="H303" s="36" t="e">
        <f ca="1">SUMIFS(СВЦЭМ!$I$40:$I$783,СВЦЭМ!$A$40:$A$783,$A303,СВЦЭМ!$B$39:$B$789,H$296)+'СЕТ СН'!$F$13</f>
        <v>#VALUE!</v>
      </c>
      <c r="I303" s="36" t="e">
        <f ca="1">SUMIFS(СВЦЭМ!$I$40:$I$783,СВЦЭМ!$A$40:$A$783,$A303,СВЦЭМ!$B$39:$B$789,I$296)+'СЕТ СН'!$F$13</f>
        <v>#VALUE!</v>
      </c>
      <c r="J303" s="36" t="e">
        <f ca="1">SUMIFS(СВЦЭМ!$I$40:$I$783,СВЦЭМ!$A$40:$A$783,$A303,СВЦЭМ!$B$39:$B$789,J$296)+'СЕТ СН'!$F$13</f>
        <v>#VALUE!</v>
      </c>
      <c r="K303" s="36" t="e">
        <f ca="1">SUMIFS(СВЦЭМ!$I$40:$I$783,СВЦЭМ!$A$40:$A$783,$A303,СВЦЭМ!$B$39:$B$789,K$296)+'СЕТ СН'!$F$13</f>
        <v>#VALUE!</v>
      </c>
      <c r="L303" s="36" t="e">
        <f ca="1">SUMIFS(СВЦЭМ!$I$40:$I$783,СВЦЭМ!$A$40:$A$783,$A303,СВЦЭМ!$B$39:$B$789,L$296)+'СЕТ СН'!$F$13</f>
        <v>#VALUE!</v>
      </c>
      <c r="M303" s="36" t="e">
        <f ca="1">SUMIFS(СВЦЭМ!$I$40:$I$783,СВЦЭМ!$A$40:$A$783,$A303,СВЦЭМ!$B$39:$B$789,M$296)+'СЕТ СН'!$F$13</f>
        <v>#VALUE!</v>
      </c>
      <c r="N303" s="36" t="e">
        <f ca="1">SUMIFS(СВЦЭМ!$I$40:$I$783,СВЦЭМ!$A$40:$A$783,$A303,СВЦЭМ!$B$39:$B$789,N$296)+'СЕТ СН'!$F$13</f>
        <v>#VALUE!</v>
      </c>
      <c r="O303" s="36" t="e">
        <f ca="1">SUMIFS(СВЦЭМ!$I$40:$I$783,СВЦЭМ!$A$40:$A$783,$A303,СВЦЭМ!$B$39:$B$789,O$296)+'СЕТ СН'!$F$13</f>
        <v>#VALUE!</v>
      </c>
      <c r="P303" s="36" t="e">
        <f ca="1">SUMIFS(СВЦЭМ!$I$40:$I$783,СВЦЭМ!$A$40:$A$783,$A303,СВЦЭМ!$B$39:$B$789,P$296)+'СЕТ СН'!$F$13</f>
        <v>#VALUE!</v>
      </c>
      <c r="Q303" s="36" t="e">
        <f ca="1">SUMIFS(СВЦЭМ!$I$40:$I$783,СВЦЭМ!$A$40:$A$783,$A303,СВЦЭМ!$B$39:$B$789,Q$296)+'СЕТ СН'!$F$13</f>
        <v>#VALUE!</v>
      </c>
      <c r="R303" s="36" t="e">
        <f ca="1">SUMIFS(СВЦЭМ!$I$40:$I$783,СВЦЭМ!$A$40:$A$783,$A303,СВЦЭМ!$B$39:$B$789,R$296)+'СЕТ СН'!$F$13</f>
        <v>#VALUE!</v>
      </c>
      <c r="S303" s="36" t="e">
        <f ca="1">SUMIFS(СВЦЭМ!$I$40:$I$783,СВЦЭМ!$A$40:$A$783,$A303,СВЦЭМ!$B$39:$B$789,S$296)+'СЕТ СН'!$F$13</f>
        <v>#VALUE!</v>
      </c>
      <c r="T303" s="36" t="e">
        <f ca="1">SUMIFS(СВЦЭМ!$I$40:$I$783,СВЦЭМ!$A$40:$A$783,$A303,СВЦЭМ!$B$39:$B$789,T$296)+'СЕТ СН'!$F$13</f>
        <v>#VALUE!</v>
      </c>
      <c r="U303" s="36" t="e">
        <f ca="1">SUMIFS(СВЦЭМ!$I$40:$I$783,СВЦЭМ!$A$40:$A$783,$A303,СВЦЭМ!$B$39:$B$789,U$296)+'СЕТ СН'!$F$13</f>
        <v>#VALUE!</v>
      </c>
      <c r="V303" s="36" t="e">
        <f ca="1">SUMIFS(СВЦЭМ!$I$40:$I$783,СВЦЭМ!$A$40:$A$783,$A303,СВЦЭМ!$B$39:$B$789,V$296)+'СЕТ СН'!$F$13</f>
        <v>#VALUE!</v>
      </c>
      <c r="W303" s="36" t="e">
        <f ca="1">SUMIFS(СВЦЭМ!$I$40:$I$783,СВЦЭМ!$A$40:$A$783,$A303,СВЦЭМ!$B$39:$B$789,W$296)+'СЕТ СН'!$F$13</f>
        <v>#VALUE!</v>
      </c>
      <c r="X303" s="36" t="e">
        <f ca="1">SUMIFS(СВЦЭМ!$I$40:$I$783,СВЦЭМ!$A$40:$A$783,$A303,СВЦЭМ!$B$39:$B$789,X$296)+'СЕТ СН'!$F$13</f>
        <v>#VALUE!</v>
      </c>
      <c r="Y303" s="36" t="e">
        <f ca="1">SUMIFS(СВЦЭМ!$I$40:$I$783,СВЦЭМ!$A$40:$A$783,$A303,СВЦЭМ!$B$39:$B$789,Y$296)+'СЕТ СН'!$F$13</f>
        <v>#VALUE!</v>
      </c>
    </row>
    <row r="304" spans="1:27" ht="15.75" hidden="1" x14ac:dyDescent="0.2">
      <c r="A304" s="35">
        <f t="shared" si="8"/>
        <v>45634</v>
      </c>
      <c r="B304" s="36" t="e">
        <f ca="1">SUMIFS(СВЦЭМ!$I$40:$I$783,СВЦЭМ!$A$40:$A$783,$A304,СВЦЭМ!$B$39:$B$789,B$296)+'СЕТ СН'!$F$13</f>
        <v>#VALUE!</v>
      </c>
      <c r="C304" s="36" t="e">
        <f ca="1">SUMIFS(СВЦЭМ!$I$40:$I$783,СВЦЭМ!$A$40:$A$783,$A304,СВЦЭМ!$B$39:$B$789,C$296)+'СЕТ СН'!$F$13</f>
        <v>#VALUE!</v>
      </c>
      <c r="D304" s="36" t="e">
        <f ca="1">SUMIFS(СВЦЭМ!$I$40:$I$783,СВЦЭМ!$A$40:$A$783,$A304,СВЦЭМ!$B$39:$B$789,D$296)+'СЕТ СН'!$F$13</f>
        <v>#VALUE!</v>
      </c>
      <c r="E304" s="36" t="e">
        <f ca="1">SUMIFS(СВЦЭМ!$I$40:$I$783,СВЦЭМ!$A$40:$A$783,$A304,СВЦЭМ!$B$39:$B$789,E$296)+'СЕТ СН'!$F$13</f>
        <v>#VALUE!</v>
      </c>
      <c r="F304" s="36" t="e">
        <f ca="1">SUMIFS(СВЦЭМ!$I$40:$I$783,СВЦЭМ!$A$40:$A$783,$A304,СВЦЭМ!$B$39:$B$789,F$296)+'СЕТ СН'!$F$13</f>
        <v>#VALUE!</v>
      </c>
      <c r="G304" s="36" t="e">
        <f ca="1">SUMIFS(СВЦЭМ!$I$40:$I$783,СВЦЭМ!$A$40:$A$783,$A304,СВЦЭМ!$B$39:$B$789,G$296)+'СЕТ СН'!$F$13</f>
        <v>#VALUE!</v>
      </c>
      <c r="H304" s="36" t="e">
        <f ca="1">SUMIFS(СВЦЭМ!$I$40:$I$783,СВЦЭМ!$A$40:$A$783,$A304,СВЦЭМ!$B$39:$B$789,H$296)+'СЕТ СН'!$F$13</f>
        <v>#VALUE!</v>
      </c>
      <c r="I304" s="36" t="e">
        <f ca="1">SUMIFS(СВЦЭМ!$I$40:$I$783,СВЦЭМ!$A$40:$A$783,$A304,СВЦЭМ!$B$39:$B$789,I$296)+'СЕТ СН'!$F$13</f>
        <v>#VALUE!</v>
      </c>
      <c r="J304" s="36" t="e">
        <f ca="1">SUMIFS(СВЦЭМ!$I$40:$I$783,СВЦЭМ!$A$40:$A$783,$A304,СВЦЭМ!$B$39:$B$789,J$296)+'СЕТ СН'!$F$13</f>
        <v>#VALUE!</v>
      </c>
      <c r="K304" s="36" t="e">
        <f ca="1">SUMIFS(СВЦЭМ!$I$40:$I$783,СВЦЭМ!$A$40:$A$783,$A304,СВЦЭМ!$B$39:$B$789,K$296)+'СЕТ СН'!$F$13</f>
        <v>#VALUE!</v>
      </c>
      <c r="L304" s="36" t="e">
        <f ca="1">SUMIFS(СВЦЭМ!$I$40:$I$783,СВЦЭМ!$A$40:$A$783,$A304,СВЦЭМ!$B$39:$B$789,L$296)+'СЕТ СН'!$F$13</f>
        <v>#VALUE!</v>
      </c>
      <c r="M304" s="36" t="e">
        <f ca="1">SUMIFS(СВЦЭМ!$I$40:$I$783,СВЦЭМ!$A$40:$A$783,$A304,СВЦЭМ!$B$39:$B$789,M$296)+'СЕТ СН'!$F$13</f>
        <v>#VALUE!</v>
      </c>
      <c r="N304" s="36" t="e">
        <f ca="1">SUMIFS(СВЦЭМ!$I$40:$I$783,СВЦЭМ!$A$40:$A$783,$A304,СВЦЭМ!$B$39:$B$789,N$296)+'СЕТ СН'!$F$13</f>
        <v>#VALUE!</v>
      </c>
      <c r="O304" s="36" t="e">
        <f ca="1">SUMIFS(СВЦЭМ!$I$40:$I$783,СВЦЭМ!$A$40:$A$783,$A304,СВЦЭМ!$B$39:$B$789,O$296)+'СЕТ СН'!$F$13</f>
        <v>#VALUE!</v>
      </c>
      <c r="P304" s="36" t="e">
        <f ca="1">SUMIFS(СВЦЭМ!$I$40:$I$783,СВЦЭМ!$A$40:$A$783,$A304,СВЦЭМ!$B$39:$B$789,P$296)+'СЕТ СН'!$F$13</f>
        <v>#VALUE!</v>
      </c>
      <c r="Q304" s="36" t="e">
        <f ca="1">SUMIFS(СВЦЭМ!$I$40:$I$783,СВЦЭМ!$A$40:$A$783,$A304,СВЦЭМ!$B$39:$B$789,Q$296)+'СЕТ СН'!$F$13</f>
        <v>#VALUE!</v>
      </c>
      <c r="R304" s="36" t="e">
        <f ca="1">SUMIFS(СВЦЭМ!$I$40:$I$783,СВЦЭМ!$A$40:$A$783,$A304,СВЦЭМ!$B$39:$B$789,R$296)+'СЕТ СН'!$F$13</f>
        <v>#VALUE!</v>
      </c>
      <c r="S304" s="36" t="e">
        <f ca="1">SUMIFS(СВЦЭМ!$I$40:$I$783,СВЦЭМ!$A$40:$A$783,$A304,СВЦЭМ!$B$39:$B$789,S$296)+'СЕТ СН'!$F$13</f>
        <v>#VALUE!</v>
      </c>
      <c r="T304" s="36" t="e">
        <f ca="1">SUMIFS(СВЦЭМ!$I$40:$I$783,СВЦЭМ!$A$40:$A$783,$A304,СВЦЭМ!$B$39:$B$789,T$296)+'СЕТ СН'!$F$13</f>
        <v>#VALUE!</v>
      </c>
      <c r="U304" s="36" t="e">
        <f ca="1">SUMIFS(СВЦЭМ!$I$40:$I$783,СВЦЭМ!$A$40:$A$783,$A304,СВЦЭМ!$B$39:$B$789,U$296)+'СЕТ СН'!$F$13</f>
        <v>#VALUE!</v>
      </c>
      <c r="V304" s="36" t="e">
        <f ca="1">SUMIFS(СВЦЭМ!$I$40:$I$783,СВЦЭМ!$A$40:$A$783,$A304,СВЦЭМ!$B$39:$B$789,V$296)+'СЕТ СН'!$F$13</f>
        <v>#VALUE!</v>
      </c>
      <c r="W304" s="36" t="e">
        <f ca="1">SUMIFS(СВЦЭМ!$I$40:$I$783,СВЦЭМ!$A$40:$A$783,$A304,СВЦЭМ!$B$39:$B$789,W$296)+'СЕТ СН'!$F$13</f>
        <v>#VALUE!</v>
      </c>
      <c r="X304" s="36" t="e">
        <f ca="1">SUMIFS(СВЦЭМ!$I$40:$I$783,СВЦЭМ!$A$40:$A$783,$A304,СВЦЭМ!$B$39:$B$789,X$296)+'СЕТ СН'!$F$13</f>
        <v>#VALUE!</v>
      </c>
      <c r="Y304" s="36" t="e">
        <f ca="1">SUMIFS(СВЦЭМ!$I$40:$I$783,СВЦЭМ!$A$40:$A$783,$A304,СВЦЭМ!$B$39:$B$789,Y$296)+'СЕТ СН'!$F$13</f>
        <v>#VALUE!</v>
      </c>
    </row>
    <row r="305" spans="1:25" ht="15.75" hidden="1" x14ac:dyDescent="0.2">
      <c r="A305" s="35">
        <f t="shared" si="8"/>
        <v>45635</v>
      </c>
      <c r="B305" s="36" t="e">
        <f ca="1">SUMIFS(СВЦЭМ!$I$40:$I$783,СВЦЭМ!$A$40:$A$783,$A305,СВЦЭМ!$B$39:$B$789,B$296)+'СЕТ СН'!$F$13</f>
        <v>#VALUE!</v>
      </c>
      <c r="C305" s="36" t="e">
        <f ca="1">SUMIFS(СВЦЭМ!$I$40:$I$783,СВЦЭМ!$A$40:$A$783,$A305,СВЦЭМ!$B$39:$B$789,C$296)+'СЕТ СН'!$F$13</f>
        <v>#VALUE!</v>
      </c>
      <c r="D305" s="36" t="e">
        <f ca="1">SUMIFS(СВЦЭМ!$I$40:$I$783,СВЦЭМ!$A$40:$A$783,$A305,СВЦЭМ!$B$39:$B$789,D$296)+'СЕТ СН'!$F$13</f>
        <v>#VALUE!</v>
      </c>
      <c r="E305" s="36" t="e">
        <f ca="1">SUMIFS(СВЦЭМ!$I$40:$I$783,СВЦЭМ!$A$40:$A$783,$A305,СВЦЭМ!$B$39:$B$789,E$296)+'СЕТ СН'!$F$13</f>
        <v>#VALUE!</v>
      </c>
      <c r="F305" s="36" t="e">
        <f ca="1">SUMIFS(СВЦЭМ!$I$40:$I$783,СВЦЭМ!$A$40:$A$783,$A305,СВЦЭМ!$B$39:$B$789,F$296)+'СЕТ СН'!$F$13</f>
        <v>#VALUE!</v>
      </c>
      <c r="G305" s="36" t="e">
        <f ca="1">SUMIFS(СВЦЭМ!$I$40:$I$783,СВЦЭМ!$A$40:$A$783,$A305,СВЦЭМ!$B$39:$B$789,G$296)+'СЕТ СН'!$F$13</f>
        <v>#VALUE!</v>
      </c>
      <c r="H305" s="36" t="e">
        <f ca="1">SUMIFS(СВЦЭМ!$I$40:$I$783,СВЦЭМ!$A$40:$A$783,$A305,СВЦЭМ!$B$39:$B$789,H$296)+'СЕТ СН'!$F$13</f>
        <v>#VALUE!</v>
      </c>
      <c r="I305" s="36" t="e">
        <f ca="1">SUMIFS(СВЦЭМ!$I$40:$I$783,СВЦЭМ!$A$40:$A$783,$A305,СВЦЭМ!$B$39:$B$789,I$296)+'СЕТ СН'!$F$13</f>
        <v>#VALUE!</v>
      </c>
      <c r="J305" s="36" t="e">
        <f ca="1">SUMIFS(СВЦЭМ!$I$40:$I$783,СВЦЭМ!$A$40:$A$783,$A305,СВЦЭМ!$B$39:$B$789,J$296)+'СЕТ СН'!$F$13</f>
        <v>#VALUE!</v>
      </c>
      <c r="K305" s="36" t="e">
        <f ca="1">SUMIFS(СВЦЭМ!$I$40:$I$783,СВЦЭМ!$A$40:$A$783,$A305,СВЦЭМ!$B$39:$B$789,K$296)+'СЕТ СН'!$F$13</f>
        <v>#VALUE!</v>
      </c>
      <c r="L305" s="36" t="e">
        <f ca="1">SUMIFS(СВЦЭМ!$I$40:$I$783,СВЦЭМ!$A$40:$A$783,$A305,СВЦЭМ!$B$39:$B$789,L$296)+'СЕТ СН'!$F$13</f>
        <v>#VALUE!</v>
      </c>
      <c r="M305" s="36" t="e">
        <f ca="1">SUMIFS(СВЦЭМ!$I$40:$I$783,СВЦЭМ!$A$40:$A$783,$A305,СВЦЭМ!$B$39:$B$789,M$296)+'СЕТ СН'!$F$13</f>
        <v>#VALUE!</v>
      </c>
      <c r="N305" s="36" t="e">
        <f ca="1">SUMIFS(СВЦЭМ!$I$40:$I$783,СВЦЭМ!$A$40:$A$783,$A305,СВЦЭМ!$B$39:$B$789,N$296)+'СЕТ СН'!$F$13</f>
        <v>#VALUE!</v>
      </c>
      <c r="O305" s="36" t="e">
        <f ca="1">SUMIFS(СВЦЭМ!$I$40:$I$783,СВЦЭМ!$A$40:$A$783,$A305,СВЦЭМ!$B$39:$B$789,O$296)+'СЕТ СН'!$F$13</f>
        <v>#VALUE!</v>
      </c>
      <c r="P305" s="36" t="e">
        <f ca="1">SUMIFS(СВЦЭМ!$I$40:$I$783,СВЦЭМ!$A$40:$A$783,$A305,СВЦЭМ!$B$39:$B$789,P$296)+'СЕТ СН'!$F$13</f>
        <v>#VALUE!</v>
      </c>
      <c r="Q305" s="36" t="e">
        <f ca="1">SUMIFS(СВЦЭМ!$I$40:$I$783,СВЦЭМ!$A$40:$A$783,$A305,СВЦЭМ!$B$39:$B$789,Q$296)+'СЕТ СН'!$F$13</f>
        <v>#VALUE!</v>
      </c>
      <c r="R305" s="36" t="e">
        <f ca="1">SUMIFS(СВЦЭМ!$I$40:$I$783,СВЦЭМ!$A$40:$A$783,$A305,СВЦЭМ!$B$39:$B$789,R$296)+'СЕТ СН'!$F$13</f>
        <v>#VALUE!</v>
      </c>
      <c r="S305" s="36" t="e">
        <f ca="1">SUMIFS(СВЦЭМ!$I$40:$I$783,СВЦЭМ!$A$40:$A$783,$A305,СВЦЭМ!$B$39:$B$789,S$296)+'СЕТ СН'!$F$13</f>
        <v>#VALUE!</v>
      </c>
      <c r="T305" s="36" t="e">
        <f ca="1">SUMIFS(СВЦЭМ!$I$40:$I$783,СВЦЭМ!$A$40:$A$783,$A305,СВЦЭМ!$B$39:$B$789,T$296)+'СЕТ СН'!$F$13</f>
        <v>#VALUE!</v>
      </c>
      <c r="U305" s="36" t="e">
        <f ca="1">SUMIFS(СВЦЭМ!$I$40:$I$783,СВЦЭМ!$A$40:$A$783,$A305,СВЦЭМ!$B$39:$B$789,U$296)+'СЕТ СН'!$F$13</f>
        <v>#VALUE!</v>
      </c>
      <c r="V305" s="36" t="e">
        <f ca="1">SUMIFS(СВЦЭМ!$I$40:$I$783,СВЦЭМ!$A$40:$A$783,$A305,СВЦЭМ!$B$39:$B$789,V$296)+'СЕТ СН'!$F$13</f>
        <v>#VALUE!</v>
      </c>
      <c r="W305" s="36" t="e">
        <f ca="1">SUMIFS(СВЦЭМ!$I$40:$I$783,СВЦЭМ!$A$40:$A$783,$A305,СВЦЭМ!$B$39:$B$789,W$296)+'СЕТ СН'!$F$13</f>
        <v>#VALUE!</v>
      </c>
      <c r="X305" s="36" t="e">
        <f ca="1">SUMIFS(СВЦЭМ!$I$40:$I$783,СВЦЭМ!$A$40:$A$783,$A305,СВЦЭМ!$B$39:$B$789,X$296)+'СЕТ СН'!$F$13</f>
        <v>#VALUE!</v>
      </c>
      <c r="Y305" s="36" t="e">
        <f ca="1">SUMIFS(СВЦЭМ!$I$40:$I$783,СВЦЭМ!$A$40:$A$783,$A305,СВЦЭМ!$B$39:$B$789,Y$296)+'СЕТ СН'!$F$13</f>
        <v>#VALUE!</v>
      </c>
    </row>
    <row r="306" spans="1:25" ht="15.75" hidden="1" x14ac:dyDescent="0.2">
      <c r="A306" s="35">
        <f t="shared" si="8"/>
        <v>45636</v>
      </c>
      <c r="B306" s="36" t="e">
        <f ca="1">SUMIFS(СВЦЭМ!$I$40:$I$783,СВЦЭМ!$A$40:$A$783,$A306,СВЦЭМ!$B$39:$B$789,B$296)+'СЕТ СН'!$F$13</f>
        <v>#VALUE!</v>
      </c>
      <c r="C306" s="36" t="e">
        <f ca="1">SUMIFS(СВЦЭМ!$I$40:$I$783,СВЦЭМ!$A$40:$A$783,$A306,СВЦЭМ!$B$39:$B$789,C$296)+'СЕТ СН'!$F$13</f>
        <v>#VALUE!</v>
      </c>
      <c r="D306" s="36" t="e">
        <f ca="1">SUMIFS(СВЦЭМ!$I$40:$I$783,СВЦЭМ!$A$40:$A$783,$A306,СВЦЭМ!$B$39:$B$789,D$296)+'СЕТ СН'!$F$13</f>
        <v>#VALUE!</v>
      </c>
      <c r="E306" s="36" t="e">
        <f ca="1">SUMIFS(СВЦЭМ!$I$40:$I$783,СВЦЭМ!$A$40:$A$783,$A306,СВЦЭМ!$B$39:$B$789,E$296)+'СЕТ СН'!$F$13</f>
        <v>#VALUE!</v>
      </c>
      <c r="F306" s="36" t="e">
        <f ca="1">SUMIFS(СВЦЭМ!$I$40:$I$783,СВЦЭМ!$A$40:$A$783,$A306,СВЦЭМ!$B$39:$B$789,F$296)+'СЕТ СН'!$F$13</f>
        <v>#VALUE!</v>
      </c>
      <c r="G306" s="36" t="e">
        <f ca="1">SUMIFS(СВЦЭМ!$I$40:$I$783,СВЦЭМ!$A$40:$A$783,$A306,СВЦЭМ!$B$39:$B$789,G$296)+'СЕТ СН'!$F$13</f>
        <v>#VALUE!</v>
      </c>
      <c r="H306" s="36" t="e">
        <f ca="1">SUMIFS(СВЦЭМ!$I$40:$I$783,СВЦЭМ!$A$40:$A$783,$A306,СВЦЭМ!$B$39:$B$789,H$296)+'СЕТ СН'!$F$13</f>
        <v>#VALUE!</v>
      </c>
      <c r="I306" s="36" t="e">
        <f ca="1">SUMIFS(СВЦЭМ!$I$40:$I$783,СВЦЭМ!$A$40:$A$783,$A306,СВЦЭМ!$B$39:$B$789,I$296)+'СЕТ СН'!$F$13</f>
        <v>#VALUE!</v>
      </c>
      <c r="J306" s="36" t="e">
        <f ca="1">SUMIFS(СВЦЭМ!$I$40:$I$783,СВЦЭМ!$A$40:$A$783,$A306,СВЦЭМ!$B$39:$B$789,J$296)+'СЕТ СН'!$F$13</f>
        <v>#VALUE!</v>
      </c>
      <c r="K306" s="36" t="e">
        <f ca="1">SUMIFS(СВЦЭМ!$I$40:$I$783,СВЦЭМ!$A$40:$A$783,$A306,СВЦЭМ!$B$39:$B$789,K$296)+'СЕТ СН'!$F$13</f>
        <v>#VALUE!</v>
      </c>
      <c r="L306" s="36" t="e">
        <f ca="1">SUMIFS(СВЦЭМ!$I$40:$I$783,СВЦЭМ!$A$40:$A$783,$A306,СВЦЭМ!$B$39:$B$789,L$296)+'СЕТ СН'!$F$13</f>
        <v>#VALUE!</v>
      </c>
      <c r="M306" s="36" t="e">
        <f ca="1">SUMIFS(СВЦЭМ!$I$40:$I$783,СВЦЭМ!$A$40:$A$783,$A306,СВЦЭМ!$B$39:$B$789,M$296)+'СЕТ СН'!$F$13</f>
        <v>#VALUE!</v>
      </c>
      <c r="N306" s="36" t="e">
        <f ca="1">SUMIFS(СВЦЭМ!$I$40:$I$783,СВЦЭМ!$A$40:$A$783,$A306,СВЦЭМ!$B$39:$B$789,N$296)+'СЕТ СН'!$F$13</f>
        <v>#VALUE!</v>
      </c>
      <c r="O306" s="36" t="e">
        <f ca="1">SUMIFS(СВЦЭМ!$I$40:$I$783,СВЦЭМ!$A$40:$A$783,$A306,СВЦЭМ!$B$39:$B$789,O$296)+'СЕТ СН'!$F$13</f>
        <v>#VALUE!</v>
      </c>
      <c r="P306" s="36" t="e">
        <f ca="1">SUMIFS(СВЦЭМ!$I$40:$I$783,СВЦЭМ!$A$40:$A$783,$A306,СВЦЭМ!$B$39:$B$789,P$296)+'СЕТ СН'!$F$13</f>
        <v>#VALUE!</v>
      </c>
      <c r="Q306" s="36" t="e">
        <f ca="1">SUMIFS(СВЦЭМ!$I$40:$I$783,СВЦЭМ!$A$40:$A$783,$A306,СВЦЭМ!$B$39:$B$789,Q$296)+'СЕТ СН'!$F$13</f>
        <v>#VALUE!</v>
      </c>
      <c r="R306" s="36" t="e">
        <f ca="1">SUMIFS(СВЦЭМ!$I$40:$I$783,СВЦЭМ!$A$40:$A$783,$A306,СВЦЭМ!$B$39:$B$789,R$296)+'СЕТ СН'!$F$13</f>
        <v>#VALUE!</v>
      </c>
      <c r="S306" s="36" t="e">
        <f ca="1">SUMIFS(СВЦЭМ!$I$40:$I$783,СВЦЭМ!$A$40:$A$783,$A306,СВЦЭМ!$B$39:$B$789,S$296)+'СЕТ СН'!$F$13</f>
        <v>#VALUE!</v>
      </c>
      <c r="T306" s="36" t="e">
        <f ca="1">SUMIFS(СВЦЭМ!$I$40:$I$783,СВЦЭМ!$A$40:$A$783,$A306,СВЦЭМ!$B$39:$B$789,T$296)+'СЕТ СН'!$F$13</f>
        <v>#VALUE!</v>
      </c>
      <c r="U306" s="36" t="e">
        <f ca="1">SUMIFS(СВЦЭМ!$I$40:$I$783,СВЦЭМ!$A$40:$A$783,$A306,СВЦЭМ!$B$39:$B$789,U$296)+'СЕТ СН'!$F$13</f>
        <v>#VALUE!</v>
      </c>
      <c r="V306" s="36" t="e">
        <f ca="1">SUMIFS(СВЦЭМ!$I$40:$I$783,СВЦЭМ!$A$40:$A$783,$A306,СВЦЭМ!$B$39:$B$789,V$296)+'СЕТ СН'!$F$13</f>
        <v>#VALUE!</v>
      </c>
      <c r="W306" s="36" t="e">
        <f ca="1">SUMIFS(СВЦЭМ!$I$40:$I$783,СВЦЭМ!$A$40:$A$783,$A306,СВЦЭМ!$B$39:$B$789,W$296)+'СЕТ СН'!$F$13</f>
        <v>#VALUE!</v>
      </c>
      <c r="X306" s="36" t="e">
        <f ca="1">SUMIFS(СВЦЭМ!$I$40:$I$783,СВЦЭМ!$A$40:$A$783,$A306,СВЦЭМ!$B$39:$B$789,X$296)+'СЕТ СН'!$F$13</f>
        <v>#VALUE!</v>
      </c>
      <c r="Y306" s="36" t="e">
        <f ca="1">SUMIFS(СВЦЭМ!$I$40:$I$783,СВЦЭМ!$A$40:$A$783,$A306,СВЦЭМ!$B$39:$B$789,Y$296)+'СЕТ СН'!$F$13</f>
        <v>#VALUE!</v>
      </c>
    </row>
    <row r="307" spans="1:25" ht="15.75" hidden="1" x14ac:dyDescent="0.2">
      <c r="A307" s="35">
        <f t="shared" si="8"/>
        <v>45637</v>
      </c>
      <c r="B307" s="36" t="e">
        <f ca="1">SUMIFS(СВЦЭМ!$I$40:$I$783,СВЦЭМ!$A$40:$A$783,$A307,СВЦЭМ!$B$39:$B$789,B$296)+'СЕТ СН'!$F$13</f>
        <v>#VALUE!</v>
      </c>
      <c r="C307" s="36" t="e">
        <f ca="1">SUMIFS(СВЦЭМ!$I$40:$I$783,СВЦЭМ!$A$40:$A$783,$A307,СВЦЭМ!$B$39:$B$789,C$296)+'СЕТ СН'!$F$13</f>
        <v>#VALUE!</v>
      </c>
      <c r="D307" s="36" t="e">
        <f ca="1">SUMIFS(СВЦЭМ!$I$40:$I$783,СВЦЭМ!$A$40:$A$783,$A307,СВЦЭМ!$B$39:$B$789,D$296)+'СЕТ СН'!$F$13</f>
        <v>#VALUE!</v>
      </c>
      <c r="E307" s="36" t="e">
        <f ca="1">SUMIFS(СВЦЭМ!$I$40:$I$783,СВЦЭМ!$A$40:$A$783,$A307,СВЦЭМ!$B$39:$B$789,E$296)+'СЕТ СН'!$F$13</f>
        <v>#VALUE!</v>
      </c>
      <c r="F307" s="36" t="e">
        <f ca="1">SUMIFS(СВЦЭМ!$I$40:$I$783,СВЦЭМ!$A$40:$A$783,$A307,СВЦЭМ!$B$39:$B$789,F$296)+'СЕТ СН'!$F$13</f>
        <v>#VALUE!</v>
      </c>
      <c r="G307" s="36" t="e">
        <f ca="1">SUMIFS(СВЦЭМ!$I$40:$I$783,СВЦЭМ!$A$40:$A$783,$A307,СВЦЭМ!$B$39:$B$789,G$296)+'СЕТ СН'!$F$13</f>
        <v>#VALUE!</v>
      </c>
      <c r="H307" s="36" t="e">
        <f ca="1">SUMIFS(СВЦЭМ!$I$40:$I$783,СВЦЭМ!$A$40:$A$783,$A307,СВЦЭМ!$B$39:$B$789,H$296)+'СЕТ СН'!$F$13</f>
        <v>#VALUE!</v>
      </c>
      <c r="I307" s="36" t="e">
        <f ca="1">SUMIFS(СВЦЭМ!$I$40:$I$783,СВЦЭМ!$A$40:$A$783,$A307,СВЦЭМ!$B$39:$B$789,I$296)+'СЕТ СН'!$F$13</f>
        <v>#VALUE!</v>
      </c>
      <c r="J307" s="36" t="e">
        <f ca="1">SUMIFS(СВЦЭМ!$I$40:$I$783,СВЦЭМ!$A$40:$A$783,$A307,СВЦЭМ!$B$39:$B$789,J$296)+'СЕТ СН'!$F$13</f>
        <v>#VALUE!</v>
      </c>
      <c r="K307" s="36" t="e">
        <f ca="1">SUMIFS(СВЦЭМ!$I$40:$I$783,СВЦЭМ!$A$40:$A$783,$A307,СВЦЭМ!$B$39:$B$789,K$296)+'СЕТ СН'!$F$13</f>
        <v>#VALUE!</v>
      </c>
      <c r="L307" s="36" t="e">
        <f ca="1">SUMIFS(СВЦЭМ!$I$40:$I$783,СВЦЭМ!$A$40:$A$783,$A307,СВЦЭМ!$B$39:$B$789,L$296)+'СЕТ СН'!$F$13</f>
        <v>#VALUE!</v>
      </c>
      <c r="M307" s="36" t="e">
        <f ca="1">SUMIFS(СВЦЭМ!$I$40:$I$783,СВЦЭМ!$A$40:$A$783,$A307,СВЦЭМ!$B$39:$B$789,M$296)+'СЕТ СН'!$F$13</f>
        <v>#VALUE!</v>
      </c>
      <c r="N307" s="36" t="e">
        <f ca="1">SUMIFS(СВЦЭМ!$I$40:$I$783,СВЦЭМ!$A$40:$A$783,$A307,СВЦЭМ!$B$39:$B$789,N$296)+'СЕТ СН'!$F$13</f>
        <v>#VALUE!</v>
      </c>
      <c r="O307" s="36" t="e">
        <f ca="1">SUMIFS(СВЦЭМ!$I$40:$I$783,СВЦЭМ!$A$40:$A$783,$A307,СВЦЭМ!$B$39:$B$789,O$296)+'СЕТ СН'!$F$13</f>
        <v>#VALUE!</v>
      </c>
      <c r="P307" s="36" t="e">
        <f ca="1">SUMIFS(СВЦЭМ!$I$40:$I$783,СВЦЭМ!$A$40:$A$783,$A307,СВЦЭМ!$B$39:$B$789,P$296)+'СЕТ СН'!$F$13</f>
        <v>#VALUE!</v>
      </c>
      <c r="Q307" s="36" t="e">
        <f ca="1">SUMIFS(СВЦЭМ!$I$40:$I$783,СВЦЭМ!$A$40:$A$783,$A307,СВЦЭМ!$B$39:$B$789,Q$296)+'СЕТ СН'!$F$13</f>
        <v>#VALUE!</v>
      </c>
      <c r="R307" s="36" t="e">
        <f ca="1">SUMIFS(СВЦЭМ!$I$40:$I$783,СВЦЭМ!$A$40:$A$783,$A307,СВЦЭМ!$B$39:$B$789,R$296)+'СЕТ СН'!$F$13</f>
        <v>#VALUE!</v>
      </c>
      <c r="S307" s="36" t="e">
        <f ca="1">SUMIFS(СВЦЭМ!$I$40:$I$783,СВЦЭМ!$A$40:$A$783,$A307,СВЦЭМ!$B$39:$B$789,S$296)+'СЕТ СН'!$F$13</f>
        <v>#VALUE!</v>
      </c>
      <c r="T307" s="36" t="e">
        <f ca="1">SUMIFS(СВЦЭМ!$I$40:$I$783,СВЦЭМ!$A$40:$A$783,$A307,СВЦЭМ!$B$39:$B$789,T$296)+'СЕТ СН'!$F$13</f>
        <v>#VALUE!</v>
      </c>
      <c r="U307" s="36" t="e">
        <f ca="1">SUMIFS(СВЦЭМ!$I$40:$I$783,СВЦЭМ!$A$40:$A$783,$A307,СВЦЭМ!$B$39:$B$789,U$296)+'СЕТ СН'!$F$13</f>
        <v>#VALUE!</v>
      </c>
      <c r="V307" s="36" t="e">
        <f ca="1">SUMIFS(СВЦЭМ!$I$40:$I$783,СВЦЭМ!$A$40:$A$783,$A307,СВЦЭМ!$B$39:$B$789,V$296)+'СЕТ СН'!$F$13</f>
        <v>#VALUE!</v>
      </c>
      <c r="W307" s="36" t="e">
        <f ca="1">SUMIFS(СВЦЭМ!$I$40:$I$783,СВЦЭМ!$A$40:$A$783,$A307,СВЦЭМ!$B$39:$B$789,W$296)+'СЕТ СН'!$F$13</f>
        <v>#VALUE!</v>
      </c>
      <c r="X307" s="36" t="e">
        <f ca="1">SUMIFS(СВЦЭМ!$I$40:$I$783,СВЦЭМ!$A$40:$A$783,$A307,СВЦЭМ!$B$39:$B$789,X$296)+'СЕТ СН'!$F$13</f>
        <v>#VALUE!</v>
      </c>
      <c r="Y307" s="36" t="e">
        <f ca="1">SUMIFS(СВЦЭМ!$I$40:$I$783,СВЦЭМ!$A$40:$A$783,$A307,СВЦЭМ!$B$39:$B$789,Y$296)+'СЕТ СН'!$F$13</f>
        <v>#VALUE!</v>
      </c>
    </row>
    <row r="308" spans="1:25" ht="15.75" hidden="1" x14ac:dyDescent="0.2">
      <c r="A308" s="35">
        <f t="shared" si="8"/>
        <v>45638</v>
      </c>
      <c r="B308" s="36" t="e">
        <f ca="1">SUMIFS(СВЦЭМ!$I$40:$I$783,СВЦЭМ!$A$40:$A$783,$A308,СВЦЭМ!$B$39:$B$789,B$296)+'СЕТ СН'!$F$13</f>
        <v>#VALUE!</v>
      </c>
      <c r="C308" s="36" t="e">
        <f ca="1">SUMIFS(СВЦЭМ!$I$40:$I$783,СВЦЭМ!$A$40:$A$783,$A308,СВЦЭМ!$B$39:$B$789,C$296)+'СЕТ СН'!$F$13</f>
        <v>#VALUE!</v>
      </c>
      <c r="D308" s="36" t="e">
        <f ca="1">SUMIFS(СВЦЭМ!$I$40:$I$783,СВЦЭМ!$A$40:$A$783,$A308,СВЦЭМ!$B$39:$B$789,D$296)+'СЕТ СН'!$F$13</f>
        <v>#VALUE!</v>
      </c>
      <c r="E308" s="36" t="e">
        <f ca="1">SUMIFS(СВЦЭМ!$I$40:$I$783,СВЦЭМ!$A$40:$A$783,$A308,СВЦЭМ!$B$39:$B$789,E$296)+'СЕТ СН'!$F$13</f>
        <v>#VALUE!</v>
      </c>
      <c r="F308" s="36" t="e">
        <f ca="1">SUMIFS(СВЦЭМ!$I$40:$I$783,СВЦЭМ!$A$40:$A$783,$A308,СВЦЭМ!$B$39:$B$789,F$296)+'СЕТ СН'!$F$13</f>
        <v>#VALUE!</v>
      </c>
      <c r="G308" s="36" t="e">
        <f ca="1">SUMIFS(СВЦЭМ!$I$40:$I$783,СВЦЭМ!$A$40:$A$783,$A308,СВЦЭМ!$B$39:$B$789,G$296)+'СЕТ СН'!$F$13</f>
        <v>#VALUE!</v>
      </c>
      <c r="H308" s="36" t="e">
        <f ca="1">SUMIFS(СВЦЭМ!$I$40:$I$783,СВЦЭМ!$A$40:$A$783,$A308,СВЦЭМ!$B$39:$B$789,H$296)+'СЕТ СН'!$F$13</f>
        <v>#VALUE!</v>
      </c>
      <c r="I308" s="36" t="e">
        <f ca="1">SUMIFS(СВЦЭМ!$I$40:$I$783,СВЦЭМ!$A$40:$A$783,$A308,СВЦЭМ!$B$39:$B$789,I$296)+'СЕТ СН'!$F$13</f>
        <v>#VALUE!</v>
      </c>
      <c r="J308" s="36" t="e">
        <f ca="1">SUMIFS(СВЦЭМ!$I$40:$I$783,СВЦЭМ!$A$40:$A$783,$A308,СВЦЭМ!$B$39:$B$789,J$296)+'СЕТ СН'!$F$13</f>
        <v>#VALUE!</v>
      </c>
      <c r="K308" s="36" t="e">
        <f ca="1">SUMIFS(СВЦЭМ!$I$40:$I$783,СВЦЭМ!$A$40:$A$783,$A308,СВЦЭМ!$B$39:$B$789,K$296)+'СЕТ СН'!$F$13</f>
        <v>#VALUE!</v>
      </c>
      <c r="L308" s="36" t="e">
        <f ca="1">SUMIFS(СВЦЭМ!$I$40:$I$783,СВЦЭМ!$A$40:$A$783,$A308,СВЦЭМ!$B$39:$B$789,L$296)+'СЕТ СН'!$F$13</f>
        <v>#VALUE!</v>
      </c>
      <c r="M308" s="36" t="e">
        <f ca="1">SUMIFS(СВЦЭМ!$I$40:$I$783,СВЦЭМ!$A$40:$A$783,$A308,СВЦЭМ!$B$39:$B$789,M$296)+'СЕТ СН'!$F$13</f>
        <v>#VALUE!</v>
      </c>
      <c r="N308" s="36" t="e">
        <f ca="1">SUMIFS(СВЦЭМ!$I$40:$I$783,СВЦЭМ!$A$40:$A$783,$A308,СВЦЭМ!$B$39:$B$789,N$296)+'СЕТ СН'!$F$13</f>
        <v>#VALUE!</v>
      </c>
      <c r="O308" s="36" t="e">
        <f ca="1">SUMIFS(СВЦЭМ!$I$40:$I$783,СВЦЭМ!$A$40:$A$783,$A308,СВЦЭМ!$B$39:$B$789,O$296)+'СЕТ СН'!$F$13</f>
        <v>#VALUE!</v>
      </c>
      <c r="P308" s="36" t="e">
        <f ca="1">SUMIFS(СВЦЭМ!$I$40:$I$783,СВЦЭМ!$A$40:$A$783,$A308,СВЦЭМ!$B$39:$B$789,P$296)+'СЕТ СН'!$F$13</f>
        <v>#VALUE!</v>
      </c>
      <c r="Q308" s="36" t="e">
        <f ca="1">SUMIFS(СВЦЭМ!$I$40:$I$783,СВЦЭМ!$A$40:$A$783,$A308,СВЦЭМ!$B$39:$B$789,Q$296)+'СЕТ СН'!$F$13</f>
        <v>#VALUE!</v>
      </c>
      <c r="R308" s="36" t="e">
        <f ca="1">SUMIFS(СВЦЭМ!$I$40:$I$783,СВЦЭМ!$A$40:$A$783,$A308,СВЦЭМ!$B$39:$B$789,R$296)+'СЕТ СН'!$F$13</f>
        <v>#VALUE!</v>
      </c>
      <c r="S308" s="36" t="e">
        <f ca="1">SUMIFS(СВЦЭМ!$I$40:$I$783,СВЦЭМ!$A$40:$A$783,$A308,СВЦЭМ!$B$39:$B$789,S$296)+'СЕТ СН'!$F$13</f>
        <v>#VALUE!</v>
      </c>
      <c r="T308" s="36" t="e">
        <f ca="1">SUMIFS(СВЦЭМ!$I$40:$I$783,СВЦЭМ!$A$40:$A$783,$A308,СВЦЭМ!$B$39:$B$789,T$296)+'СЕТ СН'!$F$13</f>
        <v>#VALUE!</v>
      </c>
      <c r="U308" s="36" t="e">
        <f ca="1">SUMIFS(СВЦЭМ!$I$40:$I$783,СВЦЭМ!$A$40:$A$783,$A308,СВЦЭМ!$B$39:$B$789,U$296)+'СЕТ СН'!$F$13</f>
        <v>#VALUE!</v>
      </c>
      <c r="V308" s="36" t="e">
        <f ca="1">SUMIFS(СВЦЭМ!$I$40:$I$783,СВЦЭМ!$A$40:$A$783,$A308,СВЦЭМ!$B$39:$B$789,V$296)+'СЕТ СН'!$F$13</f>
        <v>#VALUE!</v>
      </c>
      <c r="W308" s="36" t="e">
        <f ca="1">SUMIFS(СВЦЭМ!$I$40:$I$783,СВЦЭМ!$A$40:$A$783,$A308,СВЦЭМ!$B$39:$B$789,W$296)+'СЕТ СН'!$F$13</f>
        <v>#VALUE!</v>
      </c>
      <c r="X308" s="36" t="e">
        <f ca="1">SUMIFS(СВЦЭМ!$I$40:$I$783,СВЦЭМ!$A$40:$A$783,$A308,СВЦЭМ!$B$39:$B$789,X$296)+'СЕТ СН'!$F$13</f>
        <v>#VALUE!</v>
      </c>
      <c r="Y308" s="36" t="e">
        <f ca="1">SUMIFS(СВЦЭМ!$I$40:$I$783,СВЦЭМ!$A$40:$A$783,$A308,СВЦЭМ!$B$39:$B$789,Y$296)+'СЕТ СН'!$F$13</f>
        <v>#VALUE!</v>
      </c>
    </row>
    <row r="309" spans="1:25" ht="15.75" hidden="1" x14ac:dyDescent="0.2">
      <c r="A309" s="35">
        <f t="shared" si="8"/>
        <v>45639</v>
      </c>
      <c r="B309" s="36" t="e">
        <f ca="1">SUMIFS(СВЦЭМ!$I$40:$I$783,СВЦЭМ!$A$40:$A$783,$A309,СВЦЭМ!$B$39:$B$789,B$296)+'СЕТ СН'!$F$13</f>
        <v>#VALUE!</v>
      </c>
      <c r="C309" s="36" t="e">
        <f ca="1">SUMIFS(СВЦЭМ!$I$40:$I$783,СВЦЭМ!$A$40:$A$783,$A309,СВЦЭМ!$B$39:$B$789,C$296)+'СЕТ СН'!$F$13</f>
        <v>#VALUE!</v>
      </c>
      <c r="D309" s="36" t="e">
        <f ca="1">SUMIFS(СВЦЭМ!$I$40:$I$783,СВЦЭМ!$A$40:$A$783,$A309,СВЦЭМ!$B$39:$B$789,D$296)+'СЕТ СН'!$F$13</f>
        <v>#VALUE!</v>
      </c>
      <c r="E309" s="36" t="e">
        <f ca="1">SUMIFS(СВЦЭМ!$I$40:$I$783,СВЦЭМ!$A$40:$A$783,$A309,СВЦЭМ!$B$39:$B$789,E$296)+'СЕТ СН'!$F$13</f>
        <v>#VALUE!</v>
      </c>
      <c r="F309" s="36" t="e">
        <f ca="1">SUMIFS(СВЦЭМ!$I$40:$I$783,СВЦЭМ!$A$40:$A$783,$A309,СВЦЭМ!$B$39:$B$789,F$296)+'СЕТ СН'!$F$13</f>
        <v>#VALUE!</v>
      </c>
      <c r="G309" s="36" t="e">
        <f ca="1">SUMIFS(СВЦЭМ!$I$40:$I$783,СВЦЭМ!$A$40:$A$783,$A309,СВЦЭМ!$B$39:$B$789,G$296)+'СЕТ СН'!$F$13</f>
        <v>#VALUE!</v>
      </c>
      <c r="H309" s="36" t="e">
        <f ca="1">SUMIFS(СВЦЭМ!$I$40:$I$783,СВЦЭМ!$A$40:$A$783,$A309,СВЦЭМ!$B$39:$B$789,H$296)+'СЕТ СН'!$F$13</f>
        <v>#VALUE!</v>
      </c>
      <c r="I309" s="36" t="e">
        <f ca="1">SUMIFS(СВЦЭМ!$I$40:$I$783,СВЦЭМ!$A$40:$A$783,$A309,СВЦЭМ!$B$39:$B$789,I$296)+'СЕТ СН'!$F$13</f>
        <v>#VALUE!</v>
      </c>
      <c r="J309" s="36" t="e">
        <f ca="1">SUMIFS(СВЦЭМ!$I$40:$I$783,СВЦЭМ!$A$40:$A$783,$A309,СВЦЭМ!$B$39:$B$789,J$296)+'СЕТ СН'!$F$13</f>
        <v>#VALUE!</v>
      </c>
      <c r="K309" s="36" t="e">
        <f ca="1">SUMIFS(СВЦЭМ!$I$40:$I$783,СВЦЭМ!$A$40:$A$783,$A309,СВЦЭМ!$B$39:$B$789,K$296)+'СЕТ СН'!$F$13</f>
        <v>#VALUE!</v>
      </c>
      <c r="L309" s="36" t="e">
        <f ca="1">SUMIFS(СВЦЭМ!$I$40:$I$783,СВЦЭМ!$A$40:$A$783,$A309,СВЦЭМ!$B$39:$B$789,L$296)+'СЕТ СН'!$F$13</f>
        <v>#VALUE!</v>
      </c>
      <c r="M309" s="36" t="e">
        <f ca="1">SUMIFS(СВЦЭМ!$I$40:$I$783,СВЦЭМ!$A$40:$A$783,$A309,СВЦЭМ!$B$39:$B$789,M$296)+'СЕТ СН'!$F$13</f>
        <v>#VALUE!</v>
      </c>
      <c r="N309" s="36" t="e">
        <f ca="1">SUMIFS(СВЦЭМ!$I$40:$I$783,СВЦЭМ!$A$40:$A$783,$A309,СВЦЭМ!$B$39:$B$789,N$296)+'СЕТ СН'!$F$13</f>
        <v>#VALUE!</v>
      </c>
      <c r="O309" s="36" t="e">
        <f ca="1">SUMIFS(СВЦЭМ!$I$40:$I$783,СВЦЭМ!$A$40:$A$783,$A309,СВЦЭМ!$B$39:$B$789,O$296)+'СЕТ СН'!$F$13</f>
        <v>#VALUE!</v>
      </c>
      <c r="P309" s="36" t="e">
        <f ca="1">SUMIFS(СВЦЭМ!$I$40:$I$783,СВЦЭМ!$A$40:$A$783,$A309,СВЦЭМ!$B$39:$B$789,P$296)+'СЕТ СН'!$F$13</f>
        <v>#VALUE!</v>
      </c>
      <c r="Q309" s="36" t="e">
        <f ca="1">SUMIFS(СВЦЭМ!$I$40:$I$783,СВЦЭМ!$A$40:$A$783,$A309,СВЦЭМ!$B$39:$B$789,Q$296)+'СЕТ СН'!$F$13</f>
        <v>#VALUE!</v>
      </c>
      <c r="R309" s="36" t="e">
        <f ca="1">SUMIFS(СВЦЭМ!$I$40:$I$783,СВЦЭМ!$A$40:$A$783,$A309,СВЦЭМ!$B$39:$B$789,R$296)+'СЕТ СН'!$F$13</f>
        <v>#VALUE!</v>
      </c>
      <c r="S309" s="36" t="e">
        <f ca="1">SUMIFS(СВЦЭМ!$I$40:$I$783,СВЦЭМ!$A$40:$A$783,$A309,СВЦЭМ!$B$39:$B$789,S$296)+'СЕТ СН'!$F$13</f>
        <v>#VALUE!</v>
      </c>
      <c r="T309" s="36" t="e">
        <f ca="1">SUMIFS(СВЦЭМ!$I$40:$I$783,СВЦЭМ!$A$40:$A$783,$A309,СВЦЭМ!$B$39:$B$789,T$296)+'СЕТ СН'!$F$13</f>
        <v>#VALUE!</v>
      </c>
      <c r="U309" s="36" t="e">
        <f ca="1">SUMIFS(СВЦЭМ!$I$40:$I$783,СВЦЭМ!$A$40:$A$783,$A309,СВЦЭМ!$B$39:$B$789,U$296)+'СЕТ СН'!$F$13</f>
        <v>#VALUE!</v>
      </c>
      <c r="V309" s="36" t="e">
        <f ca="1">SUMIFS(СВЦЭМ!$I$40:$I$783,СВЦЭМ!$A$40:$A$783,$A309,СВЦЭМ!$B$39:$B$789,V$296)+'СЕТ СН'!$F$13</f>
        <v>#VALUE!</v>
      </c>
      <c r="W309" s="36" t="e">
        <f ca="1">SUMIFS(СВЦЭМ!$I$40:$I$783,СВЦЭМ!$A$40:$A$783,$A309,СВЦЭМ!$B$39:$B$789,W$296)+'СЕТ СН'!$F$13</f>
        <v>#VALUE!</v>
      </c>
      <c r="X309" s="36" t="e">
        <f ca="1">SUMIFS(СВЦЭМ!$I$40:$I$783,СВЦЭМ!$A$40:$A$783,$A309,СВЦЭМ!$B$39:$B$789,X$296)+'СЕТ СН'!$F$13</f>
        <v>#VALUE!</v>
      </c>
      <c r="Y309" s="36" t="e">
        <f ca="1">SUMIFS(СВЦЭМ!$I$40:$I$783,СВЦЭМ!$A$40:$A$783,$A309,СВЦЭМ!$B$39:$B$789,Y$296)+'СЕТ СН'!$F$13</f>
        <v>#VALUE!</v>
      </c>
    </row>
    <row r="310" spans="1:25" ht="15.75" hidden="1" x14ac:dyDescent="0.2">
      <c r="A310" s="35">
        <f t="shared" si="8"/>
        <v>45640</v>
      </c>
      <c r="B310" s="36" t="e">
        <f ca="1">SUMIFS(СВЦЭМ!$I$40:$I$783,СВЦЭМ!$A$40:$A$783,$A310,СВЦЭМ!$B$39:$B$789,B$296)+'СЕТ СН'!$F$13</f>
        <v>#VALUE!</v>
      </c>
      <c r="C310" s="36" t="e">
        <f ca="1">SUMIFS(СВЦЭМ!$I$40:$I$783,СВЦЭМ!$A$40:$A$783,$A310,СВЦЭМ!$B$39:$B$789,C$296)+'СЕТ СН'!$F$13</f>
        <v>#VALUE!</v>
      </c>
      <c r="D310" s="36" t="e">
        <f ca="1">SUMIFS(СВЦЭМ!$I$40:$I$783,СВЦЭМ!$A$40:$A$783,$A310,СВЦЭМ!$B$39:$B$789,D$296)+'СЕТ СН'!$F$13</f>
        <v>#VALUE!</v>
      </c>
      <c r="E310" s="36" t="e">
        <f ca="1">SUMIFS(СВЦЭМ!$I$40:$I$783,СВЦЭМ!$A$40:$A$783,$A310,СВЦЭМ!$B$39:$B$789,E$296)+'СЕТ СН'!$F$13</f>
        <v>#VALUE!</v>
      </c>
      <c r="F310" s="36" t="e">
        <f ca="1">SUMIFS(СВЦЭМ!$I$40:$I$783,СВЦЭМ!$A$40:$A$783,$A310,СВЦЭМ!$B$39:$B$789,F$296)+'СЕТ СН'!$F$13</f>
        <v>#VALUE!</v>
      </c>
      <c r="G310" s="36" t="e">
        <f ca="1">SUMIFS(СВЦЭМ!$I$40:$I$783,СВЦЭМ!$A$40:$A$783,$A310,СВЦЭМ!$B$39:$B$789,G$296)+'СЕТ СН'!$F$13</f>
        <v>#VALUE!</v>
      </c>
      <c r="H310" s="36" t="e">
        <f ca="1">SUMIFS(СВЦЭМ!$I$40:$I$783,СВЦЭМ!$A$40:$A$783,$A310,СВЦЭМ!$B$39:$B$789,H$296)+'СЕТ СН'!$F$13</f>
        <v>#VALUE!</v>
      </c>
      <c r="I310" s="36" t="e">
        <f ca="1">SUMIFS(СВЦЭМ!$I$40:$I$783,СВЦЭМ!$A$40:$A$783,$A310,СВЦЭМ!$B$39:$B$789,I$296)+'СЕТ СН'!$F$13</f>
        <v>#VALUE!</v>
      </c>
      <c r="J310" s="36" t="e">
        <f ca="1">SUMIFS(СВЦЭМ!$I$40:$I$783,СВЦЭМ!$A$40:$A$783,$A310,СВЦЭМ!$B$39:$B$789,J$296)+'СЕТ СН'!$F$13</f>
        <v>#VALUE!</v>
      </c>
      <c r="K310" s="36" t="e">
        <f ca="1">SUMIFS(СВЦЭМ!$I$40:$I$783,СВЦЭМ!$A$40:$A$783,$A310,СВЦЭМ!$B$39:$B$789,K$296)+'СЕТ СН'!$F$13</f>
        <v>#VALUE!</v>
      </c>
      <c r="L310" s="36" t="e">
        <f ca="1">SUMIFS(СВЦЭМ!$I$40:$I$783,СВЦЭМ!$A$40:$A$783,$A310,СВЦЭМ!$B$39:$B$789,L$296)+'СЕТ СН'!$F$13</f>
        <v>#VALUE!</v>
      </c>
      <c r="M310" s="36" t="e">
        <f ca="1">SUMIFS(СВЦЭМ!$I$40:$I$783,СВЦЭМ!$A$40:$A$783,$A310,СВЦЭМ!$B$39:$B$789,M$296)+'СЕТ СН'!$F$13</f>
        <v>#VALUE!</v>
      </c>
      <c r="N310" s="36" t="e">
        <f ca="1">SUMIFS(СВЦЭМ!$I$40:$I$783,СВЦЭМ!$A$40:$A$783,$A310,СВЦЭМ!$B$39:$B$789,N$296)+'СЕТ СН'!$F$13</f>
        <v>#VALUE!</v>
      </c>
      <c r="O310" s="36" t="e">
        <f ca="1">SUMIFS(СВЦЭМ!$I$40:$I$783,СВЦЭМ!$A$40:$A$783,$A310,СВЦЭМ!$B$39:$B$789,O$296)+'СЕТ СН'!$F$13</f>
        <v>#VALUE!</v>
      </c>
      <c r="P310" s="36" t="e">
        <f ca="1">SUMIFS(СВЦЭМ!$I$40:$I$783,СВЦЭМ!$A$40:$A$783,$A310,СВЦЭМ!$B$39:$B$789,P$296)+'СЕТ СН'!$F$13</f>
        <v>#VALUE!</v>
      </c>
      <c r="Q310" s="36" t="e">
        <f ca="1">SUMIFS(СВЦЭМ!$I$40:$I$783,СВЦЭМ!$A$40:$A$783,$A310,СВЦЭМ!$B$39:$B$789,Q$296)+'СЕТ СН'!$F$13</f>
        <v>#VALUE!</v>
      </c>
      <c r="R310" s="36" t="e">
        <f ca="1">SUMIFS(СВЦЭМ!$I$40:$I$783,СВЦЭМ!$A$40:$A$783,$A310,СВЦЭМ!$B$39:$B$789,R$296)+'СЕТ СН'!$F$13</f>
        <v>#VALUE!</v>
      </c>
      <c r="S310" s="36" t="e">
        <f ca="1">SUMIFS(СВЦЭМ!$I$40:$I$783,СВЦЭМ!$A$40:$A$783,$A310,СВЦЭМ!$B$39:$B$789,S$296)+'СЕТ СН'!$F$13</f>
        <v>#VALUE!</v>
      </c>
      <c r="T310" s="36" t="e">
        <f ca="1">SUMIFS(СВЦЭМ!$I$40:$I$783,СВЦЭМ!$A$40:$A$783,$A310,СВЦЭМ!$B$39:$B$789,T$296)+'СЕТ СН'!$F$13</f>
        <v>#VALUE!</v>
      </c>
      <c r="U310" s="36" t="e">
        <f ca="1">SUMIFS(СВЦЭМ!$I$40:$I$783,СВЦЭМ!$A$40:$A$783,$A310,СВЦЭМ!$B$39:$B$789,U$296)+'СЕТ СН'!$F$13</f>
        <v>#VALUE!</v>
      </c>
      <c r="V310" s="36" t="e">
        <f ca="1">SUMIFS(СВЦЭМ!$I$40:$I$783,СВЦЭМ!$A$40:$A$783,$A310,СВЦЭМ!$B$39:$B$789,V$296)+'СЕТ СН'!$F$13</f>
        <v>#VALUE!</v>
      </c>
      <c r="W310" s="36" t="e">
        <f ca="1">SUMIFS(СВЦЭМ!$I$40:$I$783,СВЦЭМ!$A$40:$A$783,$A310,СВЦЭМ!$B$39:$B$789,W$296)+'СЕТ СН'!$F$13</f>
        <v>#VALUE!</v>
      </c>
      <c r="X310" s="36" t="e">
        <f ca="1">SUMIFS(СВЦЭМ!$I$40:$I$783,СВЦЭМ!$A$40:$A$783,$A310,СВЦЭМ!$B$39:$B$789,X$296)+'СЕТ СН'!$F$13</f>
        <v>#VALUE!</v>
      </c>
      <c r="Y310" s="36" t="e">
        <f ca="1">SUMIFS(СВЦЭМ!$I$40:$I$783,СВЦЭМ!$A$40:$A$783,$A310,СВЦЭМ!$B$39:$B$789,Y$296)+'СЕТ СН'!$F$13</f>
        <v>#VALUE!</v>
      </c>
    </row>
    <row r="311" spans="1:25" ht="15.75" hidden="1" x14ac:dyDescent="0.2">
      <c r="A311" s="35">
        <f t="shared" si="8"/>
        <v>45641</v>
      </c>
      <c r="B311" s="36" t="e">
        <f ca="1">SUMIFS(СВЦЭМ!$I$40:$I$783,СВЦЭМ!$A$40:$A$783,$A311,СВЦЭМ!$B$39:$B$789,B$296)+'СЕТ СН'!$F$13</f>
        <v>#VALUE!</v>
      </c>
      <c r="C311" s="36" t="e">
        <f ca="1">SUMIFS(СВЦЭМ!$I$40:$I$783,СВЦЭМ!$A$40:$A$783,$A311,СВЦЭМ!$B$39:$B$789,C$296)+'СЕТ СН'!$F$13</f>
        <v>#VALUE!</v>
      </c>
      <c r="D311" s="36" t="e">
        <f ca="1">SUMIFS(СВЦЭМ!$I$40:$I$783,СВЦЭМ!$A$40:$A$783,$A311,СВЦЭМ!$B$39:$B$789,D$296)+'СЕТ СН'!$F$13</f>
        <v>#VALUE!</v>
      </c>
      <c r="E311" s="36" t="e">
        <f ca="1">SUMIFS(СВЦЭМ!$I$40:$I$783,СВЦЭМ!$A$40:$A$783,$A311,СВЦЭМ!$B$39:$B$789,E$296)+'СЕТ СН'!$F$13</f>
        <v>#VALUE!</v>
      </c>
      <c r="F311" s="36" t="e">
        <f ca="1">SUMIFS(СВЦЭМ!$I$40:$I$783,СВЦЭМ!$A$40:$A$783,$A311,СВЦЭМ!$B$39:$B$789,F$296)+'СЕТ СН'!$F$13</f>
        <v>#VALUE!</v>
      </c>
      <c r="G311" s="36" t="e">
        <f ca="1">SUMIFS(СВЦЭМ!$I$40:$I$783,СВЦЭМ!$A$40:$A$783,$A311,СВЦЭМ!$B$39:$B$789,G$296)+'СЕТ СН'!$F$13</f>
        <v>#VALUE!</v>
      </c>
      <c r="H311" s="36" t="e">
        <f ca="1">SUMIFS(СВЦЭМ!$I$40:$I$783,СВЦЭМ!$A$40:$A$783,$A311,СВЦЭМ!$B$39:$B$789,H$296)+'СЕТ СН'!$F$13</f>
        <v>#VALUE!</v>
      </c>
      <c r="I311" s="36" t="e">
        <f ca="1">SUMIFS(СВЦЭМ!$I$40:$I$783,СВЦЭМ!$A$40:$A$783,$A311,СВЦЭМ!$B$39:$B$789,I$296)+'СЕТ СН'!$F$13</f>
        <v>#VALUE!</v>
      </c>
      <c r="J311" s="36" t="e">
        <f ca="1">SUMIFS(СВЦЭМ!$I$40:$I$783,СВЦЭМ!$A$40:$A$783,$A311,СВЦЭМ!$B$39:$B$789,J$296)+'СЕТ СН'!$F$13</f>
        <v>#VALUE!</v>
      </c>
      <c r="K311" s="36" t="e">
        <f ca="1">SUMIFS(СВЦЭМ!$I$40:$I$783,СВЦЭМ!$A$40:$A$783,$A311,СВЦЭМ!$B$39:$B$789,K$296)+'СЕТ СН'!$F$13</f>
        <v>#VALUE!</v>
      </c>
      <c r="L311" s="36" t="e">
        <f ca="1">SUMIFS(СВЦЭМ!$I$40:$I$783,СВЦЭМ!$A$40:$A$783,$A311,СВЦЭМ!$B$39:$B$789,L$296)+'СЕТ СН'!$F$13</f>
        <v>#VALUE!</v>
      </c>
      <c r="M311" s="36" t="e">
        <f ca="1">SUMIFS(СВЦЭМ!$I$40:$I$783,СВЦЭМ!$A$40:$A$783,$A311,СВЦЭМ!$B$39:$B$789,M$296)+'СЕТ СН'!$F$13</f>
        <v>#VALUE!</v>
      </c>
      <c r="N311" s="36" t="e">
        <f ca="1">SUMIFS(СВЦЭМ!$I$40:$I$783,СВЦЭМ!$A$40:$A$783,$A311,СВЦЭМ!$B$39:$B$789,N$296)+'СЕТ СН'!$F$13</f>
        <v>#VALUE!</v>
      </c>
      <c r="O311" s="36" t="e">
        <f ca="1">SUMIFS(СВЦЭМ!$I$40:$I$783,СВЦЭМ!$A$40:$A$783,$A311,СВЦЭМ!$B$39:$B$789,O$296)+'СЕТ СН'!$F$13</f>
        <v>#VALUE!</v>
      </c>
      <c r="P311" s="36" t="e">
        <f ca="1">SUMIFS(СВЦЭМ!$I$40:$I$783,СВЦЭМ!$A$40:$A$783,$A311,СВЦЭМ!$B$39:$B$789,P$296)+'СЕТ СН'!$F$13</f>
        <v>#VALUE!</v>
      </c>
      <c r="Q311" s="36" t="e">
        <f ca="1">SUMIFS(СВЦЭМ!$I$40:$I$783,СВЦЭМ!$A$40:$A$783,$A311,СВЦЭМ!$B$39:$B$789,Q$296)+'СЕТ СН'!$F$13</f>
        <v>#VALUE!</v>
      </c>
      <c r="R311" s="36" t="e">
        <f ca="1">SUMIFS(СВЦЭМ!$I$40:$I$783,СВЦЭМ!$A$40:$A$783,$A311,СВЦЭМ!$B$39:$B$789,R$296)+'СЕТ СН'!$F$13</f>
        <v>#VALUE!</v>
      </c>
      <c r="S311" s="36" t="e">
        <f ca="1">SUMIFS(СВЦЭМ!$I$40:$I$783,СВЦЭМ!$A$40:$A$783,$A311,СВЦЭМ!$B$39:$B$789,S$296)+'СЕТ СН'!$F$13</f>
        <v>#VALUE!</v>
      </c>
      <c r="T311" s="36" t="e">
        <f ca="1">SUMIFS(СВЦЭМ!$I$40:$I$783,СВЦЭМ!$A$40:$A$783,$A311,СВЦЭМ!$B$39:$B$789,T$296)+'СЕТ СН'!$F$13</f>
        <v>#VALUE!</v>
      </c>
      <c r="U311" s="36" t="e">
        <f ca="1">SUMIFS(СВЦЭМ!$I$40:$I$783,СВЦЭМ!$A$40:$A$783,$A311,СВЦЭМ!$B$39:$B$789,U$296)+'СЕТ СН'!$F$13</f>
        <v>#VALUE!</v>
      </c>
      <c r="V311" s="36" t="e">
        <f ca="1">SUMIFS(СВЦЭМ!$I$40:$I$783,СВЦЭМ!$A$40:$A$783,$A311,СВЦЭМ!$B$39:$B$789,V$296)+'СЕТ СН'!$F$13</f>
        <v>#VALUE!</v>
      </c>
      <c r="W311" s="36" t="e">
        <f ca="1">SUMIFS(СВЦЭМ!$I$40:$I$783,СВЦЭМ!$A$40:$A$783,$A311,СВЦЭМ!$B$39:$B$789,W$296)+'СЕТ СН'!$F$13</f>
        <v>#VALUE!</v>
      </c>
      <c r="X311" s="36" t="e">
        <f ca="1">SUMIFS(СВЦЭМ!$I$40:$I$783,СВЦЭМ!$A$40:$A$783,$A311,СВЦЭМ!$B$39:$B$789,X$296)+'СЕТ СН'!$F$13</f>
        <v>#VALUE!</v>
      </c>
      <c r="Y311" s="36" t="e">
        <f ca="1">SUMIFS(СВЦЭМ!$I$40:$I$783,СВЦЭМ!$A$40:$A$783,$A311,СВЦЭМ!$B$39:$B$789,Y$296)+'СЕТ СН'!$F$13</f>
        <v>#VALUE!</v>
      </c>
    </row>
    <row r="312" spans="1:25" ht="15.75" hidden="1" x14ac:dyDescent="0.2">
      <c r="A312" s="35">
        <f t="shared" si="8"/>
        <v>45642</v>
      </c>
      <c r="B312" s="36" t="e">
        <f ca="1">SUMIFS(СВЦЭМ!$I$40:$I$783,СВЦЭМ!$A$40:$A$783,$A312,СВЦЭМ!$B$39:$B$789,B$296)+'СЕТ СН'!$F$13</f>
        <v>#VALUE!</v>
      </c>
      <c r="C312" s="36" t="e">
        <f ca="1">SUMIFS(СВЦЭМ!$I$40:$I$783,СВЦЭМ!$A$40:$A$783,$A312,СВЦЭМ!$B$39:$B$789,C$296)+'СЕТ СН'!$F$13</f>
        <v>#VALUE!</v>
      </c>
      <c r="D312" s="36" t="e">
        <f ca="1">SUMIFS(СВЦЭМ!$I$40:$I$783,СВЦЭМ!$A$40:$A$783,$A312,СВЦЭМ!$B$39:$B$789,D$296)+'СЕТ СН'!$F$13</f>
        <v>#VALUE!</v>
      </c>
      <c r="E312" s="36" t="e">
        <f ca="1">SUMIFS(СВЦЭМ!$I$40:$I$783,СВЦЭМ!$A$40:$A$783,$A312,СВЦЭМ!$B$39:$B$789,E$296)+'СЕТ СН'!$F$13</f>
        <v>#VALUE!</v>
      </c>
      <c r="F312" s="36" t="e">
        <f ca="1">SUMIFS(СВЦЭМ!$I$40:$I$783,СВЦЭМ!$A$40:$A$783,$A312,СВЦЭМ!$B$39:$B$789,F$296)+'СЕТ СН'!$F$13</f>
        <v>#VALUE!</v>
      </c>
      <c r="G312" s="36" t="e">
        <f ca="1">SUMIFS(СВЦЭМ!$I$40:$I$783,СВЦЭМ!$A$40:$A$783,$A312,СВЦЭМ!$B$39:$B$789,G$296)+'СЕТ СН'!$F$13</f>
        <v>#VALUE!</v>
      </c>
      <c r="H312" s="36" t="e">
        <f ca="1">SUMIFS(СВЦЭМ!$I$40:$I$783,СВЦЭМ!$A$40:$A$783,$A312,СВЦЭМ!$B$39:$B$789,H$296)+'СЕТ СН'!$F$13</f>
        <v>#VALUE!</v>
      </c>
      <c r="I312" s="36" t="e">
        <f ca="1">SUMIFS(СВЦЭМ!$I$40:$I$783,СВЦЭМ!$A$40:$A$783,$A312,СВЦЭМ!$B$39:$B$789,I$296)+'СЕТ СН'!$F$13</f>
        <v>#VALUE!</v>
      </c>
      <c r="J312" s="36" t="e">
        <f ca="1">SUMIFS(СВЦЭМ!$I$40:$I$783,СВЦЭМ!$A$40:$A$783,$A312,СВЦЭМ!$B$39:$B$789,J$296)+'СЕТ СН'!$F$13</f>
        <v>#VALUE!</v>
      </c>
      <c r="K312" s="36" t="e">
        <f ca="1">SUMIFS(СВЦЭМ!$I$40:$I$783,СВЦЭМ!$A$40:$A$783,$A312,СВЦЭМ!$B$39:$B$789,K$296)+'СЕТ СН'!$F$13</f>
        <v>#VALUE!</v>
      </c>
      <c r="L312" s="36" t="e">
        <f ca="1">SUMIFS(СВЦЭМ!$I$40:$I$783,СВЦЭМ!$A$40:$A$783,$A312,СВЦЭМ!$B$39:$B$789,L$296)+'СЕТ СН'!$F$13</f>
        <v>#VALUE!</v>
      </c>
      <c r="M312" s="36" t="e">
        <f ca="1">SUMIFS(СВЦЭМ!$I$40:$I$783,СВЦЭМ!$A$40:$A$783,$A312,СВЦЭМ!$B$39:$B$789,M$296)+'СЕТ СН'!$F$13</f>
        <v>#VALUE!</v>
      </c>
      <c r="N312" s="36" t="e">
        <f ca="1">SUMIFS(СВЦЭМ!$I$40:$I$783,СВЦЭМ!$A$40:$A$783,$A312,СВЦЭМ!$B$39:$B$789,N$296)+'СЕТ СН'!$F$13</f>
        <v>#VALUE!</v>
      </c>
      <c r="O312" s="36" t="e">
        <f ca="1">SUMIFS(СВЦЭМ!$I$40:$I$783,СВЦЭМ!$A$40:$A$783,$A312,СВЦЭМ!$B$39:$B$789,O$296)+'СЕТ СН'!$F$13</f>
        <v>#VALUE!</v>
      </c>
      <c r="P312" s="36" t="e">
        <f ca="1">SUMIFS(СВЦЭМ!$I$40:$I$783,СВЦЭМ!$A$40:$A$783,$A312,СВЦЭМ!$B$39:$B$789,P$296)+'СЕТ СН'!$F$13</f>
        <v>#VALUE!</v>
      </c>
      <c r="Q312" s="36" t="e">
        <f ca="1">SUMIFS(СВЦЭМ!$I$40:$I$783,СВЦЭМ!$A$40:$A$783,$A312,СВЦЭМ!$B$39:$B$789,Q$296)+'СЕТ СН'!$F$13</f>
        <v>#VALUE!</v>
      </c>
      <c r="R312" s="36" t="e">
        <f ca="1">SUMIFS(СВЦЭМ!$I$40:$I$783,СВЦЭМ!$A$40:$A$783,$A312,СВЦЭМ!$B$39:$B$789,R$296)+'СЕТ СН'!$F$13</f>
        <v>#VALUE!</v>
      </c>
      <c r="S312" s="36" t="e">
        <f ca="1">SUMIFS(СВЦЭМ!$I$40:$I$783,СВЦЭМ!$A$40:$A$783,$A312,СВЦЭМ!$B$39:$B$789,S$296)+'СЕТ СН'!$F$13</f>
        <v>#VALUE!</v>
      </c>
      <c r="T312" s="36" t="e">
        <f ca="1">SUMIFS(СВЦЭМ!$I$40:$I$783,СВЦЭМ!$A$40:$A$783,$A312,СВЦЭМ!$B$39:$B$789,T$296)+'СЕТ СН'!$F$13</f>
        <v>#VALUE!</v>
      </c>
      <c r="U312" s="36" t="e">
        <f ca="1">SUMIFS(СВЦЭМ!$I$40:$I$783,СВЦЭМ!$A$40:$A$783,$A312,СВЦЭМ!$B$39:$B$789,U$296)+'СЕТ СН'!$F$13</f>
        <v>#VALUE!</v>
      </c>
      <c r="V312" s="36" t="e">
        <f ca="1">SUMIFS(СВЦЭМ!$I$40:$I$783,СВЦЭМ!$A$40:$A$783,$A312,СВЦЭМ!$B$39:$B$789,V$296)+'СЕТ СН'!$F$13</f>
        <v>#VALUE!</v>
      </c>
      <c r="W312" s="36" t="e">
        <f ca="1">SUMIFS(СВЦЭМ!$I$40:$I$783,СВЦЭМ!$A$40:$A$783,$A312,СВЦЭМ!$B$39:$B$789,W$296)+'СЕТ СН'!$F$13</f>
        <v>#VALUE!</v>
      </c>
      <c r="X312" s="36" t="e">
        <f ca="1">SUMIFS(СВЦЭМ!$I$40:$I$783,СВЦЭМ!$A$40:$A$783,$A312,СВЦЭМ!$B$39:$B$789,X$296)+'СЕТ СН'!$F$13</f>
        <v>#VALUE!</v>
      </c>
      <c r="Y312" s="36" t="e">
        <f ca="1">SUMIFS(СВЦЭМ!$I$40:$I$783,СВЦЭМ!$A$40:$A$783,$A312,СВЦЭМ!$B$39:$B$789,Y$296)+'СЕТ СН'!$F$13</f>
        <v>#VALUE!</v>
      </c>
    </row>
    <row r="313" spans="1:25" ht="15.75" hidden="1" x14ac:dyDescent="0.2">
      <c r="A313" s="35">
        <f t="shared" si="8"/>
        <v>45643</v>
      </c>
      <c r="B313" s="36" t="e">
        <f ca="1">SUMIFS(СВЦЭМ!$I$40:$I$783,СВЦЭМ!$A$40:$A$783,$A313,СВЦЭМ!$B$39:$B$789,B$296)+'СЕТ СН'!$F$13</f>
        <v>#VALUE!</v>
      </c>
      <c r="C313" s="36" t="e">
        <f ca="1">SUMIFS(СВЦЭМ!$I$40:$I$783,СВЦЭМ!$A$40:$A$783,$A313,СВЦЭМ!$B$39:$B$789,C$296)+'СЕТ СН'!$F$13</f>
        <v>#VALUE!</v>
      </c>
      <c r="D313" s="36" t="e">
        <f ca="1">SUMIFS(СВЦЭМ!$I$40:$I$783,СВЦЭМ!$A$40:$A$783,$A313,СВЦЭМ!$B$39:$B$789,D$296)+'СЕТ СН'!$F$13</f>
        <v>#VALUE!</v>
      </c>
      <c r="E313" s="36" t="e">
        <f ca="1">SUMIFS(СВЦЭМ!$I$40:$I$783,СВЦЭМ!$A$40:$A$783,$A313,СВЦЭМ!$B$39:$B$789,E$296)+'СЕТ СН'!$F$13</f>
        <v>#VALUE!</v>
      </c>
      <c r="F313" s="36" t="e">
        <f ca="1">SUMIFS(СВЦЭМ!$I$40:$I$783,СВЦЭМ!$A$40:$A$783,$A313,СВЦЭМ!$B$39:$B$789,F$296)+'СЕТ СН'!$F$13</f>
        <v>#VALUE!</v>
      </c>
      <c r="G313" s="36" t="e">
        <f ca="1">SUMIFS(СВЦЭМ!$I$40:$I$783,СВЦЭМ!$A$40:$A$783,$A313,СВЦЭМ!$B$39:$B$789,G$296)+'СЕТ СН'!$F$13</f>
        <v>#VALUE!</v>
      </c>
      <c r="H313" s="36" t="e">
        <f ca="1">SUMIFS(СВЦЭМ!$I$40:$I$783,СВЦЭМ!$A$40:$A$783,$A313,СВЦЭМ!$B$39:$B$789,H$296)+'СЕТ СН'!$F$13</f>
        <v>#VALUE!</v>
      </c>
      <c r="I313" s="36" t="e">
        <f ca="1">SUMIFS(СВЦЭМ!$I$40:$I$783,СВЦЭМ!$A$40:$A$783,$A313,СВЦЭМ!$B$39:$B$789,I$296)+'СЕТ СН'!$F$13</f>
        <v>#VALUE!</v>
      </c>
      <c r="J313" s="36" t="e">
        <f ca="1">SUMIFS(СВЦЭМ!$I$40:$I$783,СВЦЭМ!$A$40:$A$783,$A313,СВЦЭМ!$B$39:$B$789,J$296)+'СЕТ СН'!$F$13</f>
        <v>#VALUE!</v>
      </c>
      <c r="K313" s="36" t="e">
        <f ca="1">SUMIFS(СВЦЭМ!$I$40:$I$783,СВЦЭМ!$A$40:$A$783,$A313,СВЦЭМ!$B$39:$B$789,K$296)+'СЕТ СН'!$F$13</f>
        <v>#VALUE!</v>
      </c>
      <c r="L313" s="36" t="e">
        <f ca="1">SUMIFS(СВЦЭМ!$I$40:$I$783,СВЦЭМ!$A$40:$A$783,$A313,СВЦЭМ!$B$39:$B$789,L$296)+'СЕТ СН'!$F$13</f>
        <v>#VALUE!</v>
      </c>
      <c r="M313" s="36" t="e">
        <f ca="1">SUMIFS(СВЦЭМ!$I$40:$I$783,СВЦЭМ!$A$40:$A$783,$A313,СВЦЭМ!$B$39:$B$789,M$296)+'СЕТ СН'!$F$13</f>
        <v>#VALUE!</v>
      </c>
      <c r="N313" s="36" t="e">
        <f ca="1">SUMIFS(СВЦЭМ!$I$40:$I$783,СВЦЭМ!$A$40:$A$783,$A313,СВЦЭМ!$B$39:$B$789,N$296)+'СЕТ СН'!$F$13</f>
        <v>#VALUE!</v>
      </c>
      <c r="O313" s="36" t="e">
        <f ca="1">SUMIFS(СВЦЭМ!$I$40:$I$783,СВЦЭМ!$A$40:$A$783,$A313,СВЦЭМ!$B$39:$B$789,O$296)+'СЕТ СН'!$F$13</f>
        <v>#VALUE!</v>
      </c>
      <c r="P313" s="36" t="e">
        <f ca="1">SUMIFS(СВЦЭМ!$I$40:$I$783,СВЦЭМ!$A$40:$A$783,$A313,СВЦЭМ!$B$39:$B$789,P$296)+'СЕТ СН'!$F$13</f>
        <v>#VALUE!</v>
      </c>
      <c r="Q313" s="36" t="e">
        <f ca="1">SUMIFS(СВЦЭМ!$I$40:$I$783,СВЦЭМ!$A$40:$A$783,$A313,СВЦЭМ!$B$39:$B$789,Q$296)+'СЕТ СН'!$F$13</f>
        <v>#VALUE!</v>
      </c>
      <c r="R313" s="36" t="e">
        <f ca="1">SUMIFS(СВЦЭМ!$I$40:$I$783,СВЦЭМ!$A$40:$A$783,$A313,СВЦЭМ!$B$39:$B$789,R$296)+'СЕТ СН'!$F$13</f>
        <v>#VALUE!</v>
      </c>
      <c r="S313" s="36" t="e">
        <f ca="1">SUMIFS(СВЦЭМ!$I$40:$I$783,СВЦЭМ!$A$40:$A$783,$A313,СВЦЭМ!$B$39:$B$789,S$296)+'СЕТ СН'!$F$13</f>
        <v>#VALUE!</v>
      </c>
      <c r="T313" s="36" t="e">
        <f ca="1">SUMIFS(СВЦЭМ!$I$40:$I$783,СВЦЭМ!$A$40:$A$783,$A313,СВЦЭМ!$B$39:$B$789,T$296)+'СЕТ СН'!$F$13</f>
        <v>#VALUE!</v>
      </c>
      <c r="U313" s="36" t="e">
        <f ca="1">SUMIFS(СВЦЭМ!$I$40:$I$783,СВЦЭМ!$A$40:$A$783,$A313,СВЦЭМ!$B$39:$B$789,U$296)+'СЕТ СН'!$F$13</f>
        <v>#VALUE!</v>
      </c>
      <c r="V313" s="36" t="e">
        <f ca="1">SUMIFS(СВЦЭМ!$I$40:$I$783,СВЦЭМ!$A$40:$A$783,$A313,СВЦЭМ!$B$39:$B$789,V$296)+'СЕТ СН'!$F$13</f>
        <v>#VALUE!</v>
      </c>
      <c r="W313" s="36" t="e">
        <f ca="1">SUMIFS(СВЦЭМ!$I$40:$I$783,СВЦЭМ!$A$40:$A$783,$A313,СВЦЭМ!$B$39:$B$789,W$296)+'СЕТ СН'!$F$13</f>
        <v>#VALUE!</v>
      </c>
      <c r="X313" s="36" t="e">
        <f ca="1">SUMIFS(СВЦЭМ!$I$40:$I$783,СВЦЭМ!$A$40:$A$783,$A313,СВЦЭМ!$B$39:$B$789,X$296)+'СЕТ СН'!$F$13</f>
        <v>#VALUE!</v>
      </c>
      <c r="Y313" s="36" t="e">
        <f ca="1">SUMIFS(СВЦЭМ!$I$40:$I$783,СВЦЭМ!$A$40:$A$783,$A313,СВЦЭМ!$B$39:$B$789,Y$296)+'СЕТ СН'!$F$13</f>
        <v>#VALUE!</v>
      </c>
    </row>
    <row r="314" spans="1:25" ht="15.75" hidden="1" x14ac:dyDescent="0.2">
      <c r="A314" s="35">
        <f t="shared" si="8"/>
        <v>45644</v>
      </c>
      <c r="B314" s="36" t="e">
        <f ca="1">SUMIFS(СВЦЭМ!$I$40:$I$783,СВЦЭМ!$A$40:$A$783,$A314,СВЦЭМ!$B$39:$B$789,B$296)+'СЕТ СН'!$F$13</f>
        <v>#VALUE!</v>
      </c>
      <c r="C314" s="36" t="e">
        <f ca="1">SUMIFS(СВЦЭМ!$I$40:$I$783,СВЦЭМ!$A$40:$A$783,$A314,СВЦЭМ!$B$39:$B$789,C$296)+'СЕТ СН'!$F$13</f>
        <v>#VALUE!</v>
      </c>
      <c r="D314" s="36" t="e">
        <f ca="1">SUMIFS(СВЦЭМ!$I$40:$I$783,СВЦЭМ!$A$40:$A$783,$A314,СВЦЭМ!$B$39:$B$789,D$296)+'СЕТ СН'!$F$13</f>
        <v>#VALUE!</v>
      </c>
      <c r="E314" s="36" t="e">
        <f ca="1">SUMIFS(СВЦЭМ!$I$40:$I$783,СВЦЭМ!$A$40:$A$783,$A314,СВЦЭМ!$B$39:$B$789,E$296)+'СЕТ СН'!$F$13</f>
        <v>#VALUE!</v>
      </c>
      <c r="F314" s="36" t="e">
        <f ca="1">SUMIFS(СВЦЭМ!$I$40:$I$783,СВЦЭМ!$A$40:$A$783,$A314,СВЦЭМ!$B$39:$B$789,F$296)+'СЕТ СН'!$F$13</f>
        <v>#VALUE!</v>
      </c>
      <c r="G314" s="36" t="e">
        <f ca="1">SUMIFS(СВЦЭМ!$I$40:$I$783,СВЦЭМ!$A$40:$A$783,$A314,СВЦЭМ!$B$39:$B$789,G$296)+'СЕТ СН'!$F$13</f>
        <v>#VALUE!</v>
      </c>
      <c r="H314" s="36" t="e">
        <f ca="1">SUMIFS(СВЦЭМ!$I$40:$I$783,СВЦЭМ!$A$40:$A$783,$A314,СВЦЭМ!$B$39:$B$789,H$296)+'СЕТ СН'!$F$13</f>
        <v>#VALUE!</v>
      </c>
      <c r="I314" s="36" t="e">
        <f ca="1">SUMIFS(СВЦЭМ!$I$40:$I$783,СВЦЭМ!$A$40:$A$783,$A314,СВЦЭМ!$B$39:$B$789,I$296)+'СЕТ СН'!$F$13</f>
        <v>#VALUE!</v>
      </c>
      <c r="J314" s="36" t="e">
        <f ca="1">SUMIFS(СВЦЭМ!$I$40:$I$783,СВЦЭМ!$A$40:$A$783,$A314,СВЦЭМ!$B$39:$B$789,J$296)+'СЕТ СН'!$F$13</f>
        <v>#VALUE!</v>
      </c>
      <c r="K314" s="36" t="e">
        <f ca="1">SUMIFS(СВЦЭМ!$I$40:$I$783,СВЦЭМ!$A$40:$A$783,$A314,СВЦЭМ!$B$39:$B$789,K$296)+'СЕТ СН'!$F$13</f>
        <v>#VALUE!</v>
      </c>
      <c r="L314" s="36" t="e">
        <f ca="1">SUMIFS(СВЦЭМ!$I$40:$I$783,СВЦЭМ!$A$40:$A$783,$A314,СВЦЭМ!$B$39:$B$789,L$296)+'СЕТ СН'!$F$13</f>
        <v>#VALUE!</v>
      </c>
      <c r="M314" s="36" t="e">
        <f ca="1">SUMIFS(СВЦЭМ!$I$40:$I$783,СВЦЭМ!$A$40:$A$783,$A314,СВЦЭМ!$B$39:$B$789,M$296)+'СЕТ СН'!$F$13</f>
        <v>#VALUE!</v>
      </c>
      <c r="N314" s="36" t="e">
        <f ca="1">SUMIFS(СВЦЭМ!$I$40:$I$783,СВЦЭМ!$A$40:$A$783,$A314,СВЦЭМ!$B$39:$B$789,N$296)+'СЕТ СН'!$F$13</f>
        <v>#VALUE!</v>
      </c>
      <c r="O314" s="36" t="e">
        <f ca="1">SUMIFS(СВЦЭМ!$I$40:$I$783,СВЦЭМ!$A$40:$A$783,$A314,СВЦЭМ!$B$39:$B$789,O$296)+'СЕТ СН'!$F$13</f>
        <v>#VALUE!</v>
      </c>
      <c r="P314" s="36" t="e">
        <f ca="1">SUMIFS(СВЦЭМ!$I$40:$I$783,СВЦЭМ!$A$40:$A$783,$A314,СВЦЭМ!$B$39:$B$789,P$296)+'СЕТ СН'!$F$13</f>
        <v>#VALUE!</v>
      </c>
      <c r="Q314" s="36" t="e">
        <f ca="1">SUMIFS(СВЦЭМ!$I$40:$I$783,СВЦЭМ!$A$40:$A$783,$A314,СВЦЭМ!$B$39:$B$789,Q$296)+'СЕТ СН'!$F$13</f>
        <v>#VALUE!</v>
      </c>
      <c r="R314" s="36" t="e">
        <f ca="1">SUMIFS(СВЦЭМ!$I$40:$I$783,СВЦЭМ!$A$40:$A$783,$A314,СВЦЭМ!$B$39:$B$789,R$296)+'СЕТ СН'!$F$13</f>
        <v>#VALUE!</v>
      </c>
      <c r="S314" s="36" t="e">
        <f ca="1">SUMIFS(СВЦЭМ!$I$40:$I$783,СВЦЭМ!$A$40:$A$783,$A314,СВЦЭМ!$B$39:$B$789,S$296)+'СЕТ СН'!$F$13</f>
        <v>#VALUE!</v>
      </c>
      <c r="T314" s="36" t="e">
        <f ca="1">SUMIFS(СВЦЭМ!$I$40:$I$783,СВЦЭМ!$A$40:$A$783,$A314,СВЦЭМ!$B$39:$B$789,T$296)+'СЕТ СН'!$F$13</f>
        <v>#VALUE!</v>
      </c>
      <c r="U314" s="36" t="e">
        <f ca="1">SUMIFS(СВЦЭМ!$I$40:$I$783,СВЦЭМ!$A$40:$A$783,$A314,СВЦЭМ!$B$39:$B$789,U$296)+'СЕТ СН'!$F$13</f>
        <v>#VALUE!</v>
      </c>
      <c r="V314" s="36" t="e">
        <f ca="1">SUMIFS(СВЦЭМ!$I$40:$I$783,СВЦЭМ!$A$40:$A$783,$A314,СВЦЭМ!$B$39:$B$789,V$296)+'СЕТ СН'!$F$13</f>
        <v>#VALUE!</v>
      </c>
      <c r="W314" s="36" t="e">
        <f ca="1">SUMIFS(СВЦЭМ!$I$40:$I$783,СВЦЭМ!$A$40:$A$783,$A314,СВЦЭМ!$B$39:$B$789,W$296)+'СЕТ СН'!$F$13</f>
        <v>#VALUE!</v>
      </c>
      <c r="X314" s="36" t="e">
        <f ca="1">SUMIFS(СВЦЭМ!$I$40:$I$783,СВЦЭМ!$A$40:$A$783,$A314,СВЦЭМ!$B$39:$B$789,X$296)+'СЕТ СН'!$F$13</f>
        <v>#VALUE!</v>
      </c>
      <c r="Y314" s="36" t="e">
        <f ca="1">SUMIFS(СВЦЭМ!$I$40:$I$783,СВЦЭМ!$A$40:$A$783,$A314,СВЦЭМ!$B$39:$B$789,Y$296)+'СЕТ СН'!$F$13</f>
        <v>#VALUE!</v>
      </c>
    </row>
    <row r="315" spans="1:25" ht="15.75" hidden="1" x14ac:dyDescent="0.2">
      <c r="A315" s="35">
        <f t="shared" si="8"/>
        <v>45645</v>
      </c>
      <c r="B315" s="36" t="e">
        <f ca="1">SUMIFS(СВЦЭМ!$I$40:$I$783,СВЦЭМ!$A$40:$A$783,$A315,СВЦЭМ!$B$39:$B$789,B$296)+'СЕТ СН'!$F$13</f>
        <v>#VALUE!</v>
      </c>
      <c r="C315" s="36" t="e">
        <f ca="1">SUMIFS(СВЦЭМ!$I$40:$I$783,СВЦЭМ!$A$40:$A$783,$A315,СВЦЭМ!$B$39:$B$789,C$296)+'СЕТ СН'!$F$13</f>
        <v>#VALUE!</v>
      </c>
      <c r="D315" s="36" t="e">
        <f ca="1">SUMIFS(СВЦЭМ!$I$40:$I$783,СВЦЭМ!$A$40:$A$783,$A315,СВЦЭМ!$B$39:$B$789,D$296)+'СЕТ СН'!$F$13</f>
        <v>#VALUE!</v>
      </c>
      <c r="E315" s="36" t="e">
        <f ca="1">SUMIFS(СВЦЭМ!$I$40:$I$783,СВЦЭМ!$A$40:$A$783,$A315,СВЦЭМ!$B$39:$B$789,E$296)+'СЕТ СН'!$F$13</f>
        <v>#VALUE!</v>
      </c>
      <c r="F315" s="36" t="e">
        <f ca="1">SUMIFS(СВЦЭМ!$I$40:$I$783,СВЦЭМ!$A$40:$A$783,$A315,СВЦЭМ!$B$39:$B$789,F$296)+'СЕТ СН'!$F$13</f>
        <v>#VALUE!</v>
      </c>
      <c r="G315" s="36" t="e">
        <f ca="1">SUMIFS(СВЦЭМ!$I$40:$I$783,СВЦЭМ!$A$40:$A$783,$A315,СВЦЭМ!$B$39:$B$789,G$296)+'СЕТ СН'!$F$13</f>
        <v>#VALUE!</v>
      </c>
      <c r="H315" s="36" t="e">
        <f ca="1">SUMIFS(СВЦЭМ!$I$40:$I$783,СВЦЭМ!$A$40:$A$783,$A315,СВЦЭМ!$B$39:$B$789,H$296)+'СЕТ СН'!$F$13</f>
        <v>#VALUE!</v>
      </c>
      <c r="I315" s="36" t="e">
        <f ca="1">SUMIFS(СВЦЭМ!$I$40:$I$783,СВЦЭМ!$A$40:$A$783,$A315,СВЦЭМ!$B$39:$B$789,I$296)+'СЕТ СН'!$F$13</f>
        <v>#VALUE!</v>
      </c>
      <c r="J315" s="36" t="e">
        <f ca="1">SUMIFS(СВЦЭМ!$I$40:$I$783,СВЦЭМ!$A$40:$A$783,$A315,СВЦЭМ!$B$39:$B$789,J$296)+'СЕТ СН'!$F$13</f>
        <v>#VALUE!</v>
      </c>
      <c r="K315" s="36" t="e">
        <f ca="1">SUMIFS(СВЦЭМ!$I$40:$I$783,СВЦЭМ!$A$40:$A$783,$A315,СВЦЭМ!$B$39:$B$789,K$296)+'СЕТ СН'!$F$13</f>
        <v>#VALUE!</v>
      </c>
      <c r="L315" s="36" t="e">
        <f ca="1">SUMIFS(СВЦЭМ!$I$40:$I$783,СВЦЭМ!$A$40:$A$783,$A315,СВЦЭМ!$B$39:$B$789,L$296)+'СЕТ СН'!$F$13</f>
        <v>#VALUE!</v>
      </c>
      <c r="M315" s="36" t="e">
        <f ca="1">SUMIFS(СВЦЭМ!$I$40:$I$783,СВЦЭМ!$A$40:$A$783,$A315,СВЦЭМ!$B$39:$B$789,M$296)+'СЕТ СН'!$F$13</f>
        <v>#VALUE!</v>
      </c>
      <c r="N315" s="36" t="e">
        <f ca="1">SUMIFS(СВЦЭМ!$I$40:$I$783,СВЦЭМ!$A$40:$A$783,$A315,СВЦЭМ!$B$39:$B$789,N$296)+'СЕТ СН'!$F$13</f>
        <v>#VALUE!</v>
      </c>
      <c r="O315" s="36" t="e">
        <f ca="1">SUMIFS(СВЦЭМ!$I$40:$I$783,СВЦЭМ!$A$40:$A$783,$A315,СВЦЭМ!$B$39:$B$789,O$296)+'СЕТ СН'!$F$13</f>
        <v>#VALUE!</v>
      </c>
      <c r="P315" s="36" t="e">
        <f ca="1">SUMIFS(СВЦЭМ!$I$40:$I$783,СВЦЭМ!$A$40:$A$783,$A315,СВЦЭМ!$B$39:$B$789,P$296)+'СЕТ СН'!$F$13</f>
        <v>#VALUE!</v>
      </c>
      <c r="Q315" s="36" t="e">
        <f ca="1">SUMIFS(СВЦЭМ!$I$40:$I$783,СВЦЭМ!$A$40:$A$783,$A315,СВЦЭМ!$B$39:$B$789,Q$296)+'СЕТ СН'!$F$13</f>
        <v>#VALUE!</v>
      </c>
      <c r="R315" s="36" t="e">
        <f ca="1">SUMIFS(СВЦЭМ!$I$40:$I$783,СВЦЭМ!$A$40:$A$783,$A315,СВЦЭМ!$B$39:$B$789,R$296)+'СЕТ СН'!$F$13</f>
        <v>#VALUE!</v>
      </c>
      <c r="S315" s="36" t="e">
        <f ca="1">SUMIFS(СВЦЭМ!$I$40:$I$783,СВЦЭМ!$A$40:$A$783,$A315,СВЦЭМ!$B$39:$B$789,S$296)+'СЕТ СН'!$F$13</f>
        <v>#VALUE!</v>
      </c>
      <c r="T315" s="36" t="e">
        <f ca="1">SUMIFS(СВЦЭМ!$I$40:$I$783,СВЦЭМ!$A$40:$A$783,$A315,СВЦЭМ!$B$39:$B$789,T$296)+'СЕТ СН'!$F$13</f>
        <v>#VALUE!</v>
      </c>
      <c r="U315" s="36" t="e">
        <f ca="1">SUMIFS(СВЦЭМ!$I$40:$I$783,СВЦЭМ!$A$40:$A$783,$A315,СВЦЭМ!$B$39:$B$789,U$296)+'СЕТ СН'!$F$13</f>
        <v>#VALUE!</v>
      </c>
      <c r="V315" s="36" t="e">
        <f ca="1">SUMIFS(СВЦЭМ!$I$40:$I$783,СВЦЭМ!$A$40:$A$783,$A315,СВЦЭМ!$B$39:$B$789,V$296)+'СЕТ СН'!$F$13</f>
        <v>#VALUE!</v>
      </c>
      <c r="W315" s="36" t="e">
        <f ca="1">SUMIFS(СВЦЭМ!$I$40:$I$783,СВЦЭМ!$A$40:$A$783,$A315,СВЦЭМ!$B$39:$B$789,W$296)+'СЕТ СН'!$F$13</f>
        <v>#VALUE!</v>
      </c>
      <c r="X315" s="36" t="e">
        <f ca="1">SUMIFS(СВЦЭМ!$I$40:$I$783,СВЦЭМ!$A$40:$A$783,$A315,СВЦЭМ!$B$39:$B$789,X$296)+'СЕТ СН'!$F$13</f>
        <v>#VALUE!</v>
      </c>
      <c r="Y315" s="36" t="e">
        <f ca="1">SUMIFS(СВЦЭМ!$I$40:$I$783,СВЦЭМ!$A$40:$A$783,$A315,СВЦЭМ!$B$39:$B$789,Y$296)+'СЕТ СН'!$F$13</f>
        <v>#VALUE!</v>
      </c>
    </row>
    <row r="316" spans="1:25" ht="15.75" hidden="1" x14ac:dyDescent="0.2">
      <c r="A316" s="35">
        <f t="shared" si="8"/>
        <v>45646</v>
      </c>
      <c r="B316" s="36" t="e">
        <f ca="1">SUMIFS(СВЦЭМ!$I$40:$I$783,СВЦЭМ!$A$40:$A$783,$A316,СВЦЭМ!$B$39:$B$789,B$296)+'СЕТ СН'!$F$13</f>
        <v>#VALUE!</v>
      </c>
      <c r="C316" s="36" t="e">
        <f ca="1">SUMIFS(СВЦЭМ!$I$40:$I$783,СВЦЭМ!$A$40:$A$783,$A316,СВЦЭМ!$B$39:$B$789,C$296)+'СЕТ СН'!$F$13</f>
        <v>#VALUE!</v>
      </c>
      <c r="D316" s="36" t="e">
        <f ca="1">SUMIFS(СВЦЭМ!$I$40:$I$783,СВЦЭМ!$A$40:$A$783,$A316,СВЦЭМ!$B$39:$B$789,D$296)+'СЕТ СН'!$F$13</f>
        <v>#VALUE!</v>
      </c>
      <c r="E316" s="36" t="e">
        <f ca="1">SUMIFS(СВЦЭМ!$I$40:$I$783,СВЦЭМ!$A$40:$A$783,$A316,СВЦЭМ!$B$39:$B$789,E$296)+'СЕТ СН'!$F$13</f>
        <v>#VALUE!</v>
      </c>
      <c r="F316" s="36" t="e">
        <f ca="1">SUMIFS(СВЦЭМ!$I$40:$I$783,СВЦЭМ!$A$40:$A$783,$A316,СВЦЭМ!$B$39:$B$789,F$296)+'СЕТ СН'!$F$13</f>
        <v>#VALUE!</v>
      </c>
      <c r="G316" s="36" t="e">
        <f ca="1">SUMIFS(СВЦЭМ!$I$40:$I$783,СВЦЭМ!$A$40:$A$783,$A316,СВЦЭМ!$B$39:$B$789,G$296)+'СЕТ СН'!$F$13</f>
        <v>#VALUE!</v>
      </c>
      <c r="H316" s="36" t="e">
        <f ca="1">SUMIFS(СВЦЭМ!$I$40:$I$783,СВЦЭМ!$A$40:$A$783,$A316,СВЦЭМ!$B$39:$B$789,H$296)+'СЕТ СН'!$F$13</f>
        <v>#VALUE!</v>
      </c>
      <c r="I316" s="36" t="e">
        <f ca="1">SUMIFS(СВЦЭМ!$I$40:$I$783,СВЦЭМ!$A$40:$A$783,$A316,СВЦЭМ!$B$39:$B$789,I$296)+'СЕТ СН'!$F$13</f>
        <v>#VALUE!</v>
      </c>
      <c r="J316" s="36" t="e">
        <f ca="1">SUMIFS(СВЦЭМ!$I$40:$I$783,СВЦЭМ!$A$40:$A$783,$A316,СВЦЭМ!$B$39:$B$789,J$296)+'СЕТ СН'!$F$13</f>
        <v>#VALUE!</v>
      </c>
      <c r="K316" s="36" t="e">
        <f ca="1">SUMIFS(СВЦЭМ!$I$40:$I$783,СВЦЭМ!$A$40:$A$783,$A316,СВЦЭМ!$B$39:$B$789,K$296)+'СЕТ СН'!$F$13</f>
        <v>#VALUE!</v>
      </c>
      <c r="L316" s="36" t="e">
        <f ca="1">SUMIFS(СВЦЭМ!$I$40:$I$783,СВЦЭМ!$A$40:$A$783,$A316,СВЦЭМ!$B$39:$B$789,L$296)+'СЕТ СН'!$F$13</f>
        <v>#VALUE!</v>
      </c>
      <c r="M316" s="36" t="e">
        <f ca="1">SUMIFS(СВЦЭМ!$I$40:$I$783,СВЦЭМ!$A$40:$A$783,$A316,СВЦЭМ!$B$39:$B$789,M$296)+'СЕТ СН'!$F$13</f>
        <v>#VALUE!</v>
      </c>
      <c r="N316" s="36" t="e">
        <f ca="1">SUMIFS(СВЦЭМ!$I$40:$I$783,СВЦЭМ!$A$40:$A$783,$A316,СВЦЭМ!$B$39:$B$789,N$296)+'СЕТ СН'!$F$13</f>
        <v>#VALUE!</v>
      </c>
      <c r="O316" s="36" t="e">
        <f ca="1">SUMIFS(СВЦЭМ!$I$40:$I$783,СВЦЭМ!$A$40:$A$783,$A316,СВЦЭМ!$B$39:$B$789,O$296)+'СЕТ СН'!$F$13</f>
        <v>#VALUE!</v>
      </c>
      <c r="P316" s="36" t="e">
        <f ca="1">SUMIFS(СВЦЭМ!$I$40:$I$783,СВЦЭМ!$A$40:$A$783,$A316,СВЦЭМ!$B$39:$B$789,P$296)+'СЕТ СН'!$F$13</f>
        <v>#VALUE!</v>
      </c>
      <c r="Q316" s="36" t="e">
        <f ca="1">SUMIFS(СВЦЭМ!$I$40:$I$783,СВЦЭМ!$A$40:$A$783,$A316,СВЦЭМ!$B$39:$B$789,Q$296)+'СЕТ СН'!$F$13</f>
        <v>#VALUE!</v>
      </c>
      <c r="R316" s="36" t="e">
        <f ca="1">SUMIFS(СВЦЭМ!$I$40:$I$783,СВЦЭМ!$A$40:$A$783,$A316,СВЦЭМ!$B$39:$B$789,R$296)+'СЕТ СН'!$F$13</f>
        <v>#VALUE!</v>
      </c>
      <c r="S316" s="36" t="e">
        <f ca="1">SUMIFS(СВЦЭМ!$I$40:$I$783,СВЦЭМ!$A$40:$A$783,$A316,СВЦЭМ!$B$39:$B$789,S$296)+'СЕТ СН'!$F$13</f>
        <v>#VALUE!</v>
      </c>
      <c r="T316" s="36" t="e">
        <f ca="1">SUMIFS(СВЦЭМ!$I$40:$I$783,СВЦЭМ!$A$40:$A$783,$A316,СВЦЭМ!$B$39:$B$789,T$296)+'СЕТ СН'!$F$13</f>
        <v>#VALUE!</v>
      </c>
      <c r="U316" s="36" t="e">
        <f ca="1">SUMIFS(СВЦЭМ!$I$40:$I$783,СВЦЭМ!$A$40:$A$783,$A316,СВЦЭМ!$B$39:$B$789,U$296)+'СЕТ СН'!$F$13</f>
        <v>#VALUE!</v>
      </c>
      <c r="V316" s="36" t="e">
        <f ca="1">SUMIFS(СВЦЭМ!$I$40:$I$783,СВЦЭМ!$A$40:$A$783,$A316,СВЦЭМ!$B$39:$B$789,V$296)+'СЕТ СН'!$F$13</f>
        <v>#VALUE!</v>
      </c>
      <c r="W316" s="36" t="e">
        <f ca="1">SUMIFS(СВЦЭМ!$I$40:$I$783,СВЦЭМ!$A$40:$A$783,$A316,СВЦЭМ!$B$39:$B$789,W$296)+'СЕТ СН'!$F$13</f>
        <v>#VALUE!</v>
      </c>
      <c r="X316" s="36" t="e">
        <f ca="1">SUMIFS(СВЦЭМ!$I$40:$I$783,СВЦЭМ!$A$40:$A$783,$A316,СВЦЭМ!$B$39:$B$789,X$296)+'СЕТ СН'!$F$13</f>
        <v>#VALUE!</v>
      </c>
      <c r="Y316" s="36" t="e">
        <f ca="1">SUMIFS(СВЦЭМ!$I$40:$I$783,СВЦЭМ!$A$40:$A$783,$A316,СВЦЭМ!$B$39:$B$789,Y$296)+'СЕТ СН'!$F$13</f>
        <v>#VALUE!</v>
      </c>
    </row>
    <row r="317" spans="1:25" ht="15.75" hidden="1" x14ac:dyDescent="0.2">
      <c r="A317" s="35">
        <f t="shared" si="8"/>
        <v>45647</v>
      </c>
      <c r="B317" s="36" t="e">
        <f ca="1">SUMIFS(СВЦЭМ!$I$40:$I$783,СВЦЭМ!$A$40:$A$783,$A317,СВЦЭМ!$B$39:$B$789,B$296)+'СЕТ СН'!$F$13</f>
        <v>#VALUE!</v>
      </c>
      <c r="C317" s="36" t="e">
        <f ca="1">SUMIFS(СВЦЭМ!$I$40:$I$783,СВЦЭМ!$A$40:$A$783,$A317,СВЦЭМ!$B$39:$B$789,C$296)+'СЕТ СН'!$F$13</f>
        <v>#VALUE!</v>
      </c>
      <c r="D317" s="36" t="e">
        <f ca="1">SUMIFS(СВЦЭМ!$I$40:$I$783,СВЦЭМ!$A$40:$A$783,$A317,СВЦЭМ!$B$39:$B$789,D$296)+'СЕТ СН'!$F$13</f>
        <v>#VALUE!</v>
      </c>
      <c r="E317" s="36" t="e">
        <f ca="1">SUMIFS(СВЦЭМ!$I$40:$I$783,СВЦЭМ!$A$40:$A$783,$A317,СВЦЭМ!$B$39:$B$789,E$296)+'СЕТ СН'!$F$13</f>
        <v>#VALUE!</v>
      </c>
      <c r="F317" s="36" t="e">
        <f ca="1">SUMIFS(СВЦЭМ!$I$40:$I$783,СВЦЭМ!$A$40:$A$783,$A317,СВЦЭМ!$B$39:$B$789,F$296)+'СЕТ СН'!$F$13</f>
        <v>#VALUE!</v>
      </c>
      <c r="G317" s="36" t="e">
        <f ca="1">SUMIFS(СВЦЭМ!$I$40:$I$783,СВЦЭМ!$A$40:$A$783,$A317,СВЦЭМ!$B$39:$B$789,G$296)+'СЕТ СН'!$F$13</f>
        <v>#VALUE!</v>
      </c>
      <c r="H317" s="36" t="e">
        <f ca="1">SUMIFS(СВЦЭМ!$I$40:$I$783,СВЦЭМ!$A$40:$A$783,$A317,СВЦЭМ!$B$39:$B$789,H$296)+'СЕТ СН'!$F$13</f>
        <v>#VALUE!</v>
      </c>
      <c r="I317" s="36" t="e">
        <f ca="1">SUMIFS(СВЦЭМ!$I$40:$I$783,СВЦЭМ!$A$40:$A$783,$A317,СВЦЭМ!$B$39:$B$789,I$296)+'СЕТ СН'!$F$13</f>
        <v>#VALUE!</v>
      </c>
      <c r="J317" s="36" t="e">
        <f ca="1">SUMIFS(СВЦЭМ!$I$40:$I$783,СВЦЭМ!$A$40:$A$783,$A317,СВЦЭМ!$B$39:$B$789,J$296)+'СЕТ СН'!$F$13</f>
        <v>#VALUE!</v>
      </c>
      <c r="K317" s="36" t="e">
        <f ca="1">SUMIFS(СВЦЭМ!$I$40:$I$783,СВЦЭМ!$A$40:$A$783,$A317,СВЦЭМ!$B$39:$B$789,K$296)+'СЕТ СН'!$F$13</f>
        <v>#VALUE!</v>
      </c>
      <c r="L317" s="36" t="e">
        <f ca="1">SUMIFS(СВЦЭМ!$I$40:$I$783,СВЦЭМ!$A$40:$A$783,$A317,СВЦЭМ!$B$39:$B$789,L$296)+'СЕТ СН'!$F$13</f>
        <v>#VALUE!</v>
      </c>
      <c r="M317" s="36" t="e">
        <f ca="1">SUMIFS(СВЦЭМ!$I$40:$I$783,СВЦЭМ!$A$40:$A$783,$A317,СВЦЭМ!$B$39:$B$789,M$296)+'СЕТ СН'!$F$13</f>
        <v>#VALUE!</v>
      </c>
      <c r="N317" s="36" t="e">
        <f ca="1">SUMIFS(СВЦЭМ!$I$40:$I$783,СВЦЭМ!$A$40:$A$783,$A317,СВЦЭМ!$B$39:$B$789,N$296)+'СЕТ СН'!$F$13</f>
        <v>#VALUE!</v>
      </c>
      <c r="O317" s="36" t="e">
        <f ca="1">SUMIFS(СВЦЭМ!$I$40:$I$783,СВЦЭМ!$A$40:$A$783,$A317,СВЦЭМ!$B$39:$B$789,O$296)+'СЕТ СН'!$F$13</f>
        <v>#VALUE!</v>
      </c>
      <c r="P317" s="36" t="e">
        <f ca="1">SUMIFS(СВЦЭМ!$I$40:$I$783,СВЦЭМ!$A$40:$A$783,$A317,СВЦЭМ!$B$39:$B$789,P$296)+'СЕТ СН'!$F$13</f>
        <v>#VALUE!</v>
      </c>
      <c r="Q317" s="36" t="e">
        <f ca="1">SUMIFS(СВЦЭМ!$I$40:$I$783,СВЦЭМ!$A$40:$A$783,$A317,СВЦЭМ!$B$39:$B$789,Q$296)+'СЕТ СН'!$F$13</f>
        <v>#VALUE!</v>
      </c>
      <c r="R317" s="36" t="e">
        <f ca="1">SUMIFS(СВЦЭМ!$I$40:$I$783,СВЦЭМ!$A$40:$A$783,$A317,СВЦЭМ!$B$39:$B$789,R$296)+'СЕТ СН'!$F$13</f>
        <v>#VALUE!</v>
      </c>
      <c r="S317" s="36" t="e">
        <f ca="1">SUMIFS(СВЦЭМ!$I$40:$I$783,СВЦЭМ!$A$40:$A$783,$A317,СВЦЭМ!$B$39:$B$789,S$296)+'СЕТ СН'!$F$13</f>
        <v>#VALUE!</v>
      </c>
      <c r="T317" s="36" t="e">
        <f ca="1">SUMIFS(СВЦЭМ!$I$40:$I$783,СВЦЭМ!$A$40:$A$783,$A317,СВЦЭМ!$B$39:$B$789,T$296)+'СЕТ СН'!$F$13</f>
        <v>#VALUE!</v>
      </c>
      <c r="U317" s="36" t="e">
        <f ca="1">SUMIFS(СВЦЭМ!$I$40:$I$783,СВЦЭМ!$A$40:$A$783,$A317,СВЦЭМ!$B$39:$B$789,U$296)+'СЕТ СН'!$F$13</f>
        <v>#VALUE!</v>
      </c>
      <c r="V317" s="36" t="e">
        <f ca="1">SUMIFS(СВЦЭМ!$I$40:$I$783,СВЦЭМ!$A$40:$A$783,$A317,СВЦЭМ!$B$39:$B$789,V$296)+'СЕТ СН'!$F$13</f>
        <v>#VALUE!</v>
      </c>
      <c r="W317" s="36" t="e">
        <f ca="1">SUMIFS(СВЦЭМ!$I$40:$I$783,СВЦЭМ!$A$40:$A$783,$A317,СВЦЭМ!$B$39:$B$789,W$296)+'СЕТ СН'!$F$13</f>
        <v>#VALUE!</v>
      </c>
      <c r="X317" s="36" t="e">
        <f ca="1">SUMIFS(СВЦЭМ!$I$40:$I$783,СВЦЭМ!$A$40:$A$783,$A317,СВЦЭМ!$B$39:$B$789,X$296)+'СЕТ СН'!$F$13</f>
        <v>#VALUE!</v>
      </c>
      <c r="Y317" s="36" t="e">
        <f ca="1">SUMIFS(СВЦЭМ!$I$40:$I$783,СВЦЭМ!$A$40:$A$783,$A317,СВЦЭМ!$B$39:$B$789,Y$296)+'СЕТ СН'!$F$13</f>
        <v>#VALUE!</v>
      </c>
    </row>
    <row r="318" spans="1:25" ht="15.75" hidden="1" x14ac:dyDescent="0.2">
      <c r="A318" s="35">
        <f t="shared" si="8"/>
        <v>45648</v>
      </c>
      <c r="B318" s="36" t="e">
        <f ca="1">SUMIFS(СВЦЭМ!$I$40:$I$783,СВЦЭМ!$A$40:$A$783,$A318,СВЦЭМ!$B$39:$B$789,B$296)+'СЕТ СН'!$F$13</f>
        <v>#VALUE!</v>
      </c>
      <c r="C318" s="36" t="e">
        <f ca="1">SUMIFS(СВЦЭМ!$I$40:$I$783,СВЦЭМ!$A$40:$A$783,$A318,СВЦЭМ!$B$39:$B$789,C$296)+'СЕТ СН'!$F$13</f>
        <v>#VALUE!</v>
      </c>
      <c r="D318" s="36" t="e">
        <f ca="1">SUMIFS(СВЦЭМ!$I$40:$I$783,СВЦЭМ!$A$40:$A$783,$A318,СВЦЭМ!$B$39:$B$789,D$296)+'СЕТ СН'!$F$13</f>
        <v>#VALUE!</v>
      </c>
      <c r="E318" s="36" t="e">
        <f ca="1">SUMIFS(СВЦЭМ!$I$40:$I$783,СВЦЭМ!$A$40:$A$783,$A318,СВЦЭМ!$B$39:$B$789,E$296)+'СЕТ СН'!$F$13</f>
        <v>#VALUE!</v>
      </c>
      <c r="F318" s="36" t="e">
        <f ca="1">SUMIFS(СВЦЭМ!$I$40:$I$783,СВЦЭМ!$A$40:$A$783,$A318,СВЦЭМ!$B$39:$B$789,F$296)+'СЕТ СН'!$F$13</f>
        <v>#VALUE!</v>
      </c>
      <c r="G318" s="36" t="e">
        <f ca="1">SUMIFS(СВЦЭМ!$I$40:$I$783,СВЦЭМ!$A$40:$A$783,$A318,СВЦЭМ!$B$39:$B$789,G$296)+'СЕТ СН'!$F$13</f>
        <v>#VALUE!</v>
      </c>
      <c r="H318" s="36" t="e">
        <f ca="1">SUMIFS(СВЦЭМ!$I$40:$I$783,СВЦЭМ!$A$40:$A$783,$A318,СВЦЭМ!$B$39:$B$789,H$296)+'СЕТ СН'!$F$13</f>
        <v>#VALUE!</v>
      </c>
      <c r="I318" s="36" t="e">
        <f ca="1">SUMIFS(СВЦЭМ!$I$40:$I$783,СВЦЭМ!$A$40:$A$783,$A318,СВЦЭМ!$B$39:$B$789,I$296)+'СЕТ СН'!$F$13</f>
        <v>#VALUE!</v>
      </c>
      <c r="J318" s="36" t="e">
        <f ca="1">SUMIFS(СВЦЭМ!$I$40:$I$783,СВЦЭМ!$A$40:$A$783,$A318,СВЦЭМ!$B$39:$B$789,J$296)+'СЕТ СН'!$F$13</f>
        <v>#VALUE!</v>
      </c>
      <c r="K318" s="36" t="e">
        <f ca="1">SUMIFS(СВЦЭМ!$I$40:$I$783,СВЦЭМ!$A$40:$A$783,$A318,СВЦЭМ!$B$39:$B$789,K$296)+'СЕТ СН'!$F$13</f>
        <v>#VALUE!</v>
      </c>
      <c r="L318" s="36" t="e">
        <f ca="1">SUMIFS(СВЦЭМ!$I$40:$I$783,СВЦЭМ!$A$40:$A$783,$A318,СВЦЭМ!$B$39:$B$789,L$296)+'СЕТ СН'!$F$13</f>
        <v>#VALUE!</v>
      </c>
      <c r="M318" s="36" t="e">
        <f ca="1">SUMIFS(СВЦЭМ!$I$40:$I$783,СВЦЭМ!$A$40:$A$783,$A318,СВЦЭМ!$B$39:$B$789,M$296)+'СЕТ СН'!$F$13</f>
        <v>#VALUE!</v>
      </c>
      <c r="N318" s="36" t="e">
        <f ca="1">SUMIFS(СВЦЭМ!$I$40:$I$783,СВЦЭМ!$A$40:$A$783,$A318,СВЦЭМ!$B$39:$B$789,N$296)+'СЕТ СН'!$F$13</f>
        <v>#VALUE!</v>
      </c>
      <c r="O318" s="36" t="e">
        <f ca="1">SUMIFS(СВЦЭМ!$I$40:$I$783,СВЦЭМ!$A$40:$A$783,$A318,СВЦЭМ!$B$39:$B$789,O$296)+'СЕТ СН'!$F$13</f>
        <v>#VALUE!</v>
      </c>
      <c r="P318" s="36" t="e">
        <f ca="1">SUMIFS(СВЦЭМ!$I$40:$I$783,СВЦЭМ!$A$40:$A$783,$A318,СВЦЭМ!$B$39:$B$789,P$296)+'СЕТ СН'!$F$13</f>
        <v>#VALUE!</v>
      </c>
      <c r="Q318" s="36" t="e">
        <f ca="1">SUMIFS(СВЦЭМ!$I$40:$I$783,СВЦЭМ!$A$40:$A$783,$A318,СВЦЭМ!$B$39:$B$789,Q$296)+'СЕТ СН'!$F$13</f>
        <v>#VALUE!</v>
      </c>
      <c r="R318" s="36" t="e">
        <f ca="1">SUMIFS(СВЦЭМ!$I$40:$I$783,СВЦЭМ!$A$40:$A$783,$A318,СВЦЭМ!$B$39:$B$789,R$296)+'СЕТ СН'!$F$13</f>
        <v>#VALUE!</v>
      </c>
      <c r="S318" s="36" t="e">
        <f ca="1">SUMIFS(СВЦЭМ!$I$40:$I$783,СВЦЭМ!$A$40:$A$783,$A318,СВЦЭМ!$B$39:$B$789,S$296)+'СЕТ СН'!$F$13</f>
        <v>#VALUE!</v>
      </c>
      <c r="T318" s="36" t="e">
        <f ca="1">SUMIFS(СВЦЭМ!$I$40:$I$783,СВЦЭМ!$A$40:$A$783,$A318,СВЦЭМ!$B$39:$B$789,T$296)+'СЕТ СН'!$F$13</f>
        <v>#VALUE!</v>
      </c>
      <c r="U318" s="36" t="e">
        <f ca="1">SUMIFS(СВЦЭМ!$I$40:$I$783,СВЦЭМ!$A$40:$A$783,$A318,СВЦЭМ!$B$39:$B$789,U$296)+'СЕТ СН'!$F$13</f>
        <v>#VALUE!</v>
      </c>
      <c r="V318" s="36" t="e">
        <f ca="1">SUMIFS(СВЦЭМ!$I$40:$I$783,СВЦЭМ!$A$40:$A$783,$A318,СВЦЭМ!$B$39:$B$789,V$296)+'СЕТ СН'!$F$13</f>
        <v>#VALUE!</v>
      </c>
      <c r="W318" s="36" t="e">
        <f ca="1">SUMIFS(СВЦЭМ!$I$40:$I$783,СВЦЭМ!$A$40:$A$783,$A318,СВЦЭМ!$B$39:$B$789,W$296)+'СЕТ СН'!$F$13</f>
        <v>#VALUE!</v>
      </c>
      <c r="X318" s="36" t="e">
        <f ca="1">SUMIFS(СВЦЭМ!$I$40:$I$783,СВЦЭМ!$A$40:$A$783,$A318,СВЦЭМ!$B$39:$B$789,X$296)+'СЕТ СН'!$F$13</f>
        <v>#VALUE!</v>
      </c>
      <c r="Y318" s="36" t="e">
        <f ca="1">SUMIFS(СВЦЭМ!$I$40:$I$783,СВЦЭМ!$A$40:$A$783,$A318,СВЦЭМ!$B$39:$B$789,Y$296)+'СЕТ СН'!$F$13</f>
        <v>#VALUE!</v>
      </c>
    </row>
    <row r="319" spans="1:25" ht="15.75" hidden="1" x14ac:dyDescent="0.2">
      <c r="A319" s="35">
        <f t="shared" si="8"/>
        <v>45649</v>
      </c>
      <c r="B319" s="36" t="e">
        <f ca="1">SUMIFS(СВЦЭМ!$I$40:$I$783,СВЦЭМ!$A$40:$A$783,$A319,СВЦЭМ!$B$39:$B$789,B$296)+'СЕТ СН'!$F$13</f>
        <v>#VALUE!</v>
      </c>
      <c r="C319" s="36" t="e">
        <f ca="1">SUMIFS(СВЦЭМ!$I$40:$I$783,СВЦЭМ!$A$40:$A$783,$A319,СВЦЭМ!$B$39:$B$789,C$296)+'СЕТ СН'!$F$13</f>
        <v>#VALUE!</v>
      </c>
      <c r="D319" s="36" t="e">
        <f ca="1">SUMIFS(СВЦЭМ!$I$40:$I$783,СВЦЭМ!$A$40:$A$783,$A319,СВЦЭМ!$B$39:$B$789,D$296)+'СЕТ СН'!$F$13</f>
        <v>#VALUE!</v>
      </c>
      <c r="E319" s="36" t="e">
        <f ca="1">SUMIFS(СВЦЭМ!$I$40:$I$783,СВЦЭМ!$A$40:$A$783,$A319,СВЦЭМ!$B$39:$B$789,E$296)+'СЕТ СН'!$F$13</f>
        <v>#VALUE!</v>
      </c>
      <c r="F319" s="36" t="e">
        <f ca="1">SUMIFS(СВЦЭМ!$I$40:$I$783,СВЦЭМ!$A$40:$A$783,$A319,СВЦЭМ!$B$39:$B$789,F$296)+'СЕТ СН'!$F$13</f>
        <v>#VALUE!</v>
      </c>
      <c r="G319" s="36" t="e">
        <f ca="1">SUMIFS(СВЦЭМ!$I$40:$I$783,СВЦЭМ!$A$40:$A$783,$A319,СВЦЭМ!$B$39:$B$789,G$296)+'СЕТ СН'!$F$13</f>
        <v>#VALUE!</v>
      </c>
      <c r="H319" s="36" t="e">
        <f ca="1">SUMIFS(СВЦЭМ!$I$40:$I$783,СВЦЭМ!$A$40:$A$783,$A319,СВЦЭМ!$B$39:$B$789,H$296)+'СЕТ СН'!$F$13</f>
        <v>#VALUE!</v>
      </c>
      <c r="I319" s="36" t="e">
        <f ca="1">SUMIFS(СВЦЭМ!$I$40:$I$783,СВЦЭМ!$A$40:$A$783,$A319,СВЦЭМ!$B$39:$B$789,I$296)+'СЕТ СН'!$F$13</f>
        <v>#VALUE!</v>
      </c>
      <c r="J319" s="36" t="e">
        <f ca="1">SUMIFS(СВЦЭМ!$I$40:$I$783,СВЦЭМ!$A$40:$A$783,$A319,СВЦЭМ!$B$39:$B$789,J$296)+'СЕТ СН'!$F$13</f>
        <v>#VALUE!</v>
      </c>
      <c r="K319" s="36" t="e">
        <f ca="1">SUMIFS(СВЦЭМ!$I$40:$I$783,СВЦЭМ!$A$40:$A$783,$A319,СВЦЭМ!$B$39:$B$789,K$296)+'СЕТ СН'!$F$13</f>
        <v>#VALUE!</v>
      </c>
      <c r="L319" s="36" t="e">
        <f ca="1">SUMIFS(СВЦЭМ!$I$40:$I$783,СВЦЭМ!$A$40:$A$783,$A319,СВЦЭМ!$B$39:$B$789,L$296)+'СЕТ СН'!$F$13</f>
        <v>#VALUE!</v>
      </c>
      <c r="M319" s="36" t="e">
        <f ca="1">SUMIFS(СВЦЭМ!$I$40:$I$783,СВЦЭМ!$A$40:$A$783,$A319,СВЦЭМ!$B$39:$B$789,M$296)+'СЕТ СН'!$F$13</f>
        <v>#VALUE!</v>
      </c>
      <c r="N319" s="36" t="e">
        <f ca="1">SUMIFS(СВЦЭМ!$I$40:$I$783,СВЦЭМ!$A$40:$A$783,$A319,СВЦЭМ!$B$39:$B$789,N$296)+'СЕТ СН'!$F$13</f>
        <v>#VALUE!</v>
      </c>
      <c r="O319" s="36" t="e">
        <f ca="1">SUMIFS(СВЦЭМ!$I$40:$I$783,СВЦЭМ!$A$40:$A$783,$A319,СВЦЭМ!$B$39:$B$789,O$296)+'СЕТ СН'!$F$13</f>
        <v>#VALUE!</v>
      </c>
      <c r="P319" s="36" t="e">
        <f ca="1">SUMIFS(СВЦЭМ!$I$40:$I$783,СВЦЭМ!$A$40:$A$783,$A319,СВЦЭМ!$B$39:$B$789,P$296)+'СЕТ СН'!$F$13</f>
        <v>#VALUE!</v>
      </c>
      <c r="Q319" s="36" t="e">
        <f ca="1">SUMIFS(СВЦЭМ!$I$40:$I$783,СВЦЭМ!$A$40:$A$783,$A319,СВЦЭМ!$B$39:$B$789,Q$296)+'СЕТ СН'!$F$13</f>
        <v>#VALUE!</v>
      </c>
      <c r="R319" s="36" t="e">
        <f ca="1">SUMIFS(СВЦЭМ!$I$40:$I$783,СВЦЭМ!$A$40:$A$783,$A319,СВЦЭМ!$B$39:$B$789,R$296)+'СЕТ СН'!$F$13</f>
        <v>#VALUE!</v>
      </c>
      <c r="S319" s="36" t="e">
        <f ca="1">SUMIFS(СВЦЭМ!$I$40:$I$783,СВЦЭМ!$A$40:$A$783,$A319,СВЦЭМ!$B$39:$B$789,S$296)+'СЕТ СН'!$F$13</f>
        <v>#VALUE!</v>
      </c>
      <c r="T319" s="36" t="e">
        <f ca="1">SUMIFS(СВЦЭМ!$I$40:$I$783,СВЦЭМ!$A$40:$A$783,$A319,СВЦЭМ!$B$39:$B$789,T$296)+'СЕТ СН'!$F$13</f>
        <v>#VALUE!</v>
      </c>
      <c r="U319" s="36" t="e">
        <f ca="1">SUMIFS(СВЦЭМ!$I$40:$I$783,СВЦЭМ!$A$40:$A$783,$A319,СВЦЭМ!$B$39:$B$789,U$296)+'СЕТ СН'!$F$13</f>
        <v>#VALUE!</v>
      </c>
      <c r="V319" s="36" t="e">
        <f ca="1">SUMIFS(СВЦЭМ!$I$40:$I$783,СВЦЭМ!$A$40:$A$783,$A319,СВЦЭМ!$B$39:$B$789,V$296)+'СЕТ СН'!$F$13</f>
        <v>#VALUE!</v>
      </c>
      <c r="W319" s="36" t="e">
        <f ca="1">SUMIFS(СВЦЭМ!$I$40:$I$783,СВЦЭМ!$A$40:$A$783,$A319,СВЦЭМ!$B$39:$B$789,W$296)+'СЕТ СН'!$F$13</f>
        <v>#VALUE!</v>
      </c>
      <c r="X319" s="36" t="e">
        <f ca="1">SUMIFS(СВЦЭМ!$I$40:$I$783,СВЦЭМ!$A$40:$A$783,$A319,СВЦЭМ!$B$39:$B$789,X$296)+'СЕТ СН'!$F$13</f>
        <v>#VALUE!</v>
      </c>
      <c r="Y319" s="36" t="e">
        <f ca="1">SUMIFS(СВЦЭМ!$I$40:$I$783,СВЦЭМ!$A$40:$A$783,$A319,СВЦЭМ!$B$39:$B$789,Y$296)+'СЕТ СН'!$F$13</f>
        <v>#VALUE!</v>
      </c>
    </row>
    <row r="320" spans="1:25" ht="15.75" hidden="1" x14ac:dyDescent="0.2">
      <c r="A320" s="35">
        <f t="shared" si="8"/>
        <v>45650</v>
      </c>
      <c r="B320" s="36" t="e">
        <f ca="1">SUMIFS(СВЦЭМ!$I$40:$I$783,СВЦЭМ!$A$40:$A$783,$A320,СВЦЭМ!$B$39:$B$789,B$296)+'СЕТ СН'!$F$13</f>
        <v>#VALUE!</v>
      </c>
      <c r="C320" s="36" t="e">
        <f ca="1">SUMIFS(СВЦЭМ!$I$40:$I$783,СВЦЭМ!$A$40:$A$783,$A320,СВЦЭМ!$B$39:$B$789,C$296)+'СЕТ СН'!$F$13</f>
        <v>#VALUE!</v>
      </c>
      <c r="D320" s="36" t="e">
        <f ca="1">SUMIFS(СВЦЭМ!$I$40:$I$783,СВЦЭМ!$A$40:$A$783,$A320,СВЦЭМ!$B$39:$B$789,D$296)+'СЕТ СН'!$F$13</f>
        <v>#VALUE!</v>
      </c>
      <c r="E320" s="36" t="e">
        <f ca="1">SUMIFS(СВЦЭМ!$I$40:$I$783,СВЦЭМ!$A$40:$A$783,$A320,СВЦЭМ!$B$39:$B$789,E$296)+'СЕТ СН'!$F$13</f>
        <v>#VALUE!</v>
      </c>
      <c r="F320" s="36" t="e">
        <f ca="1">SUMIFS(СВЦЭМ!$I$40:$I$783,СВЦЭМ!$A$40:$A$783,$A320,СВЦЭМ!$B$39:$B$789,F$296)+'СЕТ СН'!$F$13</f>
        <v>#VALUE!</v>
      </c>
      <c r="G320" s="36" t="e">
        <f ca="1">SUMIFS(СВЦЭМ!$I$40:$I$783,СВЦЭМ!$A$40:$A$783,$A320,СВЦЭМ!$B$39:$B$789,G$296)+'СЕТ СН'!$F$13</f>
        <v>#VALUE!</v>
      </c>
      <c r="H320" s="36" t="e">
        <f ca="1">SUMIFS(СВЦЭМ!$I$40:$I$783,СВЦЭМ!$A$40:$A$783,$A320,СВЦЭМ!$B$39:$B$789,H$296)+'СЕТ СН'!$F$13</f>
        <v>#VALUE!</v>
      </c>
      <c r="I320" s="36" t="e">
        <f ca="1">SUMIFS(СВЦЭМ!$I$40:$I$783,СВЦЭМ!$A$40:$A$783,$A320,СВЦЭМ!$B$39:$B$789,I$296)+'СЕТ СН'!$F$13</f>
        <v>#VALUE!</v>
      </c>
      <c r="J320" s="36" t="e">
        <f ca="1">SUMIFS(СВЦЭМ!$I$40:$I$783,СВЦЭМ!$A$40:$A$783,$A320,СВЦЭМ!$B$39:$B$789,J$296)+'СЕТ СН'!$F$13</f>
        <v>#VALUE!</v>
      </c>
      <c r="K320" s="36" t="e">
        <f ca="1">SUMIFS(СВЦЭМ!$I$40:$I$783,СВЦЭМ!$A$40:$A$783,$A320,СВЦЭМ!$B$39:$B$789,K$296)+'СЕТ СН'!$F$13</f>
        <v>#VALUE!</v>
      </c>
      <c r="L320" s="36" t="e">
        <f ca="1">SUMIFS(СВЦЭМ!$I$40:$I$783,СВЦЭМ!$A$40:$A$783,$A320,СВЦЭМ!$B$39:$B$789,L$296)+'СЕТ СН'!$F$13</f>
        <v>#VALUE!</v>
      </c>
      <c r="M320" s="36" t="e">
        <f ca="1">SUMIFS(СВЦЭМ!$I$40:$I$783,СВЦЭМ!$A$40:$A$783,$A320,СВЦЭМ!$B$39:$B$789,M$296)+'СЕТ СН'!$F$13</f>
        <v>#VALUE!</v>
      </c>
      <c r="N320" s="36" t="e">
        <f ca="1">SUMIFS(СВЦЭМ!$I$40:$I$783,СВЦЭМ!$A$40:$A$783,$A320,СВЦЭМ!$B$39:$B$789,N$296)+'СЕТ СН'!$F$13</f>
        <v>#VALUE!</v>
      </c>
      <c r="O320" s="36" t="e">
        <f ca="1">SUMIFS(СВЦЭМ!$I$40:$I$783,СВЦЭМ!$A$40:$A$783,$A320,СВЦЭМ!$B$39:$B$789,O$296)+'СЕТ СН'!$F$13</f>
        <v>#VALUE!</v>
      </c>
      <c r="P320" s="36" t="e">
        <f ca="1">SUMIFS(СВЦЭМ!$I$40:$I$783,СВЦЭМ!$A$40:$A$783,$A320,СВЦЭМ!$B$39:$B$789,P$296)+'СЕТ СН'!$F$13</f>
        <v>#VALUE!</v>
      </c>
      <c r="Q320" s="36" t="e">
        <f ca="1">SUMIFS(СВЦЭМ!$I$40:$I$783,СВЦЭМ!$A$40:$A$783,$A320,СВЦЭМ!$B$39:$B$789,Q$296)+'СЕТ СН'!$F$13</f>
        <v>#VALUE!</v>
      </c>
      <c r="R320" s="36" t="e">
        <f ca="1">SUMIFS(СВЦЭМ!$I$40:$I$783,СВЦЭМ!$A$40:$A$783,$A320,СВЦЭМ!$B$39:$B$789,R$296)+'СЕТ СН'!$F$13</f>
        <v>#VALUE!</v>
      </c>
      <c r="S320" s="36" t="e">
        <f ca="1">SUMIFS(СВЦЭМ!$I$40:$I$783,СВЦЭМ!$A$40:$A$783,$A320,СВЦЭМ!$B$39:$B$789,S$296)+'СЕТ СН'!$F$13</f>
        <v>#VALUE!</v>
      </c>
      <c r="T320" s="36" t="e">
        <f ca="1">SUMIFS(СВЦЭМ!$I$40:$I$783,СВЦЭМ!$A$40:$A$783,$A320,СВЦЭМ!$B$39:$B$789,T$296)+'СЕТ СН'!$F$13</f>
        <v>#VALUE!</v>
      </c>
      <c r="U320" s="36" t="e">
        <f ca="1">SUMIFS(СВЦЭМ!$I$40:$I$783,СВЦЭМ!$A$40:$A$783,$A320,СВЦЭМ!$B$39:$B$789,U$296)+'СЕТ СН'!$F$13</f>
        <v>#VALUE!</v>
      </c>
      <c r="V320" s="36" t="e">
        <f ca="1">SUMIFS(СВЦЭМ!$I$40:$I$783,СВЦЭМ!$A$40:$A$783,$A320,СВЦЭМ!$B$39:$B$789,V$296)+'СЕТ СН'!$F$13</f>
        <v>#VALUE!</v>
      </c>
      <c r="W320" s="36" t="e">
        <f ca="1">SUMIFS(СВЦЭМ!$I$40:$I$783,СВЦЭМ!$A$40:$A$783,$A320,СВЦЭМ!$B$39:$B$789,W$296)+'СЕТ СН'!$F$13</f>
        <v>#VALUE!</v>
      </c>
      <c r="X320" s="36" t="e">
        <f ca="1">SUMIFS(СВЦЭМ!$I$40:$I$783,СВЦЭМ!$A$40:$A$783,$A320,СВЦЭМ!$B$39:$B$789,X$296)+'СЕТ СН'!$F$13</f>
        <v>#VALUE!</v>
      </c>
      <c r="Y320" s="36" t="e">
        <f ca="1">SUMIFS(СВЦЭМ!$I$40:$I$783,СВЦЭМ!$A$40:$A$783,$A320,СВЦЭМ!$B$39:$B$789,Y$296)+'СЕТ СН'!$F$13</f>
        <v>#VALUE!</v>
      </c>
    </row>
    <row r="321" spans="1:27" ht="15.75" hidden="1" x14ac:dyDescent="0.2">
      <c r="A321" s="35">
        <f t="shared" si="8"/>
        <v>45651</v>
      </c>
      <c r="B321" s="36" t="e">
        <f ca="1">SUMIFS(СВЦЭМ!$I$40:$I$783,СВЦЭМ!$A$40:$A$783,$A321,СВЦЭМ!$B$39:$B$789,B$296)+'СЕТ СН'!$F$13</f>
        <v>#VALUE!</v>
      </c>
      <c r="C321" s="36" t="e">
        <f ca="1">SUMIFS(СВЦЭМ!$I$40:$I$783,СВЦЭМ!$A$40:$A$783,$A321,СВЦЭМ!$B$39:$B$789,C$296)+'СЕТ СН'!$F$13</f>
        <v>#VALUE!</v>
      </c>
      <c r="D321" s="36" t="e">
        <f ca="1">SUMIFS(СВЦЭМ!$I$40:$I$783,СВЦЭМ!$A$40:$A$783,$A321,СВЦЭМ!$B$39:$B$789,D$296)+'СЕТ СН'!$F$13</f>
        <v>#VALUE!</v>
      </c>
      <c r="E321" s="36" t="e">
        <f ca="1">SUMIFS(СВЦЭМ!$I$40:$I$783,СВЦЭМ!$A$40:$A$783,$A321,СВЦЭМ!$B$39:$B$789,E$296)+'СЕТ СН'!$F$13</f>
        <v>#VALUE!</v>
      </c>
      <c r="F321" s="36" t="e">
        <f ca="1">SUMIFS(СВЦЭМ!$I$40:$I$783,СВЦЭМ!$A$40:$A$783,$A321,СВЦЭМ!$B$39:$B$789,F$296)+'СЕТ СН'!$F$13</f>
        <v>#VALUE!</v>
      </c>
      <c r="G321" s="36" t="e">
        <f ca="1">SUMIFS(СВЦЭМ!$I$40:$I$783,СВЦЭМ!$A$40:$A$783,$A321,СВЦЭМ!$B$39:$B$789,G$296)+'СЕТ СН'!$F$13</f>
        <v>#VALUE!</v>
      </c>
      <c r="H321" s="36" t="e">
        <f ca="1">SUMIFS(СВЦЭМ!$I$40:$I$783,СВЦЭМ!$A$40:$A$783,$A321,СВЦЭМ!$B$39:$B$789,H$296)+'СЕТ СН'!$F$13</f>
        <v>#VALUE!</v>
      </c>
      <c r="I321" s="36" t="e">
        <f ca="1">SUMIFS(СВЦЭМ!$I$40:$I$783,СВЦЭМ!$A$40:$A$783,$A321,СВЦЭМ!$B$39:$B$789,I$296)+'СЕТ СН'!$F$13</f>
        <v>#VALUE!</v>
      </c>
      <c r="J321" s="36" t="e">
        <f ca="1">SUMIFS(СВЦЭМ!$I$40:$I$783,СВЦЭМ!$A$40:$A$783,$A321,СВЦЭМ!$B$39:$B$789,J$296)+'СЕТ СН'!$F$13</f>
        <v>#VALUE!</v>
      </c>
      <c r="K321" s="36" t="e">
        <f ca="1">SUMIFS(СВЦЭМ!$I$40:$I$783,СВЦЭМ!$A$40:$A$783,$A321,СВЦЭМ!$B$39:$B$789,K$296)+'СЕТ СН'!$F$13</f>
        <v>#VALUE!</v>
      </c>
      <c r="L321" s="36" t="e">
        <f ca="1">SUMIFS(СВЦЭМ!$I$40:$I$783,СВЦЭМ!$A$40:$A$783,$A321,СВЦЭМ!$B$39:$B$789,L$296)+'СЕТ СН'!$F$13</f>
        <v>#VALUE!</v>
      </c>
      <c r="M321" s="36" t="e">
        <f ca="1">SUMIFS(СВЦЭМ!$I$40:$I$783,СВЦЭМ!$A$40:$A$783,$A321,СВЦЭМ!$B$39:$B$789,M$296)+'СЕТ СН'!$F$13</f>
        <v>#VALUE!</v>
      </c>
      <c r="N321" s="36" t="e">
        <f ca="1">SUMIFS(СВЦЭМ!$I$40:$I$783,СВЦЭМ!$A$40:$A$783,$A321,СВЦЭМ!$B$39:$B$789,N$296)+'СЕТ СН'!$F$13</f>
        <v>#VALUE!</v>
      </c>
      <c r="O321" s="36" t="e">
        <f ca="1">SUMIFS(СВЦЭМ!$I$40:$I$783,СВЦЭМ!$A$40:$A$783,$A321,СВЦЭМ!$B$39:$B$789,O$296)+'СЕТ СН'!$F$13</f>
        <v>#VALUE!</v>
      </c>
      <c r="P321" s="36" t="e">
        <f ca="1">SUMIFS(СВЦЭМ!$I$40:$I$783,СВЦЭМ!$A$40:$A$783,$A321,СВЦЭМ!$B$39:$B$789,P$296)+'СЕТ СН'!$F$13</f>
        <v>#VALUE!</v>
      </c>
      <c r="Q321" s="36" t="e">
        <f ca="1">SUMIFS(СВЦЭМ!$I$40:$I$783,СВЦЭМ!$A$40:$A$783,$A321,СВЦЭМ!$B$39:$B$789,Q$296)+'СЕТ СН'!$F$13</f>
        <v>#VALUE!</v>
      </c>
      <c r="R321" s="36" t="e">
        <f ca="1">SUMIFS(СВЦЭМ!$I$40:$I$783,СВЦЭМ!$A$40:$A$783,$A321,СВЦЭМ!$B$39:$B$789,R$296)+'СЕТ СН'!$F$13</f>
        <v>#VALUE!</v>
      </c>
      <c r="S321" s="36" t="e">
        <f ca="1">SUMIFS(СВЦЭМ!$I$40:$I$783,СВЦЭМ!$A$40:$A$783,$A321,СВЦЭМ!$B$39:$B$789,S$296)+'СЕТ СН'!$F$13</f>
        <v>#VALUE!</v>
      </c>
      <c r="T321" s="36" t="e">
        <f ca="1">SUMIFS(СВЦЭМ!$I$40:$I$783,СВЦЭМ!$A$40:$A$783,$A321,СВЦЭМ!$B$39:$B$789,T$296)+'СЕТ СН'!$F$13</f>
        <v>#VALUE!</v>
      </c>
      <c r="U321" s="36" t="e">
        <f ca="1">SUMIFS(СВЦЭМ!$I$40:$I$783,СВЦЭМ!$A$40:$A$783,$A321,СВЦЭМ!$B$39:$B$789,U$296)+'СЕТ СН'!$F$13</f>
        <v>#VALUE!</v>
      </c>
      <c r="V321" s="36" t="e">
        <f ca="1">SUMIFS(СВЦЭМ!$I$40:$I$783,СВЦЭМ!$A$40:$A$783,$A321,СВЦЭМ!$B$39:$B$789,V$296)+'СЕТ СН'!$F$13</f>
        <v>#VALUE!</v>
      </c>
      <c r="W321" s="36" t="e">
        <f ca="1">SUMIFS(СВЦЭМ!$I$40:$I$783,СВЦЭМ!$A$40:$A$783,$A321,СВЦЭМ!$B$39:$B$789,W$296)+'СЕТ СН'!$F$13</f>
        <v>#VALUE!</v>
      </c>
      <c r="X321" s="36" t="e">
        <f ca="1">SUMIFS(СВЦЭМ!$I$40:$I$783,СВЦЭМ!$A$40:$A$783,$A321,СВЦЭМ!$B$39:$B$789,X$296)+'СЕТ СН'!$F$13</f>
        <v>#VALUE!</v>
      </c>
      <c r="Y321" s="36" t="e">
        <f ca="1">SUMIFS(СВЦЭМ!$I$40:$I$783,СВЦЭМ!$A$40:$A$783,$A321,СВЦЭМ!$B$39:$B$789,Y$296)+'СЕТ СН'!$F$13</f>
        <v>#VALUE!</v>
      </c>
    </row>
    <row r="322" spans="1:27" ht="15.75" hidden="1" x14ac:dyDescent="0.2">
      <c r="A322" s="35">
        <f t="shared" si="8"/>
        <v>45652</v>
      </c>
      <c r="B322" s="36" t="e">
        <f ca="1">SUMIFS(СВЦЭМ!$I$40:$I$783,СВЦЭМ!$A$40:$A$783,$A322,СВЦЭМ!$B$39:$B$789,B$296)+'СЕТ СН'!$F$13</f>
        <v>#VALUE!</v>
      </c>
      <c r="C322" s="36" t="e">
        <f ca="1">SUMIFS(СВЦЭМ!$I$40:$I$783,СВЦЭМ!$A$40:$A$783,$A322,СВЦЭМ!$B$39:$B$789,C$296)+'СЕТ СН'!$F$13</f>
        <v>#VALUE!</v>
      </c>
      <c r="D322" s="36" t="e">
        <f ca="1">SUMIFS(СВЦЭМ!$I$40:$I$783,СВЦЭМ!$A$40:$A$783,$A322,СВЦЭМ!$B$39:$B$789,D$296)+'СЕТ СН'!$F$13</f>
        <v>#VALUE!</v>
      </c>
      <c r="E322" s="36" t="e">
        <f ca="1">SUMIFS(СВЦЭМ!$I$40:$I$783,СВЦЭМ!$A$40:$A$783,$A322,СВЦЭМ!$B$39:$B$789,E$296)+'СЕТ СН'!$F$13</f>
        <v>#VALUE!</v>
      </c>
      <c r="F322" s="36" t="e">
        <f ca="1">SUMIFS(СВЦЭМ!$I$40:$I$783,СВЦЭМ!$A$40:$A$783,$A322,СВЦЭМ!$B$39:$B$789,F$296)+'СЕТ СН'!$F$13</f>
        <v>#VALUE!</v>
      </c>
      <c r="G322" s="36" t="e">
        <f ca="1">SUMIFS(СВЦЭМ!$I$40:$I$783,СВЦЭМ!$A$40:$A$783,$A322,СВЦЭМ!$B$39:$B$789,G$296)+'СЕТ СН'!$F$13</f>
        <v>#VALUE!</v>
      </c>
      <c r="H322" s="36" t="e">
        <f ca="1">SUMIFS(СВЦЭМ!$I$40:$I$783,СВЦЭМ!$A$40:$A$783,$A322,СВЦЭМ!$B$39:$B$789,H$296)+'СЕТ СН'!$F$13</f>
        <v>#VALUE!</v>
      </c>
      <c r="I322" s="36" t="e">
        <f ca="1">SUMIFS(СВЦЭМ!$I$40:$I$783,СВЦЭМ!$A$40:$A$783,$A322,СВЦЭМ!$B$39:$B$789,I$296)+'СЕТ СН'!$F$13</f>
        <v>#VALUE!</v>
      </c>
      <c r="J322" s="36" t="e">
        <f ca="1">SUMIFS(СВЦЭМ!$I$40:$I$783,СВЦЭМ!$A$40:$A$783,$A322,СВЦЭМ!$B$39:$B$789,J$296)+'СЕТ СН'!$F$13</f>
        <v>#VALUE!</v>
      </c>
      <c r="K322" s="36" t="e">
        <f ca="1">SUMIFS(СВЦЭМ!$I$40:$I$783,СВЦЭМ!$A$40:$A$783,$A322,СВЦЭМ!$B$39:$B$789,K$296)+'СЕТ СН'!$F$13</f>
        <v>#VALUE!</v>
      </c>
      <c r="L322" s="36" t="e">
        <f ca="1">SUMIFS(СВЦЭМ!$I$40:$I$783,СВЦЭМ!$A$40:$A$783,$A322,СВЦЭМ!$B$39:$B$789,L$296)+'СЕТ СН'!$F$13</f>
        <v>#VALUE!</v>
      </c>
      <c r="M322" s="36" t="e">
        <f ca="1">SUMIFS(СВЦЭМ!$I$40:$I$783,СВЦЭМ!$A$40:$A$783,$A322,СВЦЭМ!$B$39:$B$789,M$296)+'СЕТ СН'!$F$13</f>
        <v>#VALUE!</v>
      </c>
      <c r="N322" s="36" t="e">
        <f ca="1">SUMIFS(СВЦЭМ!$I$40:$I$783,СВЦЭМ!$A$40:$A$783,$A322,СВЦЭМ!$B$39:$B$789,N$296)+'СЕТ СН'!$F$13</f>
        <v>#VALUE!</v>
      </c>
      <c r="O322" s="36" t="e">
        <f ca="1">SUMIFS(СВЦЭМ!$I$40:$I$783,СВЦЭМ!$A$40:$A$783,$A322,СВЦЭМ!$B$39:$B$789,O$296)+'СЕТ СН'!$F$13</f>
        <v>#VALUE!</v>
      </c>
      <c r="P322" s="36" t="e">
        <f ca="1">SUMIFS(СВЦЭМ!$I$40:$I$783,СВЦЭМ!$A$40:$A$783,$A322,СВЦЭМ!$B$39:$B$789,P$296)+'СЕТ СН'!$F$13</f>
        <v>#VALUE!</v>
      </c>
      <c r="Q322" s="36" t="e">
        <f ca="1">SUMIFS(СВЦЭМ!$I$40:$I$783,СВЦЭМ!$A$40:$A$783,$A322,СВЦЭМ!$B$39:$B$789,Q$296)+'СЕТ СН'!$F$13</f>
        <v>#VALUE!</v>
      </c>
      <c r="R322" s="36" t="e">
        <f ca="1">SUMIFS(СВЦЭМ!$I$40:$I$783,СВЦЭМ!$A$40:$A$783,$A322,СВЦЭМ!$B$39:$B$789,R$296)+'СЕТ СН'!$F$13</f>
        <v>#VALUE!</v>
      </c>
      <c r="S322" s="36" t="e">
        <f ca="1">SUMIFS(СВЦЭМ!$I$40:$I$783,СВЦЭМ!$A$40:$A$783,$A322,СВЦЭМ!$B$39:$B$789,S$296)+'СЕТ СН'!$F$13</f>
        <v>#VALUE!</v>
      </c>
      <c r="T322" s="36" t="e">
        <f ca="1">SUMIFS(СВЦЭМ!$I$40:$I$783,СВЦЭМ!$A$40:$A$783,$A322,СВЦЭМ!$B$39:$B$789,T$296)+'СЕТ СН'!$F$13</f>
        <v>#VALUE!</v>
      </c>
      <c r="U322" s="36" t="e">
        <f ca="1">SUMIFS(СВЦЭМ!$I$40:$I$783,СВЦЭМ!$A$40:$A$783,$A322,СВЦЭМ!$B$39:$B$789,U$296)+'СЕТ СН'!$F$13</f>
        <v>#VALUE!</v>
      </c>
      <c r="V322" s="36" t="e">
        <f ca="1">SUMIFS(СВЦЭМ!$I$40:$I$783,СВЦЭМ!$A$40:$A$783,$A322,СВЦЭМ!$B$39:$B$789,V$296)+'СЕТ СН'!$F$13</f>
        <v>#VALUE!</v>
      </c>
      <c r="W322" s="36" t="e">
        <f ca="1">SUMIFS(СВЦЭМ!$I$40:$I$783,СВЦЭМ!$A$40:$A$783,$A322,СВЦЭМ!$B$39:$B$789,W$296)+'СЕТ СН'!$F$13</f>
        <v>#VALUE!</v>
      </c>
      <c r="X322" s="36" t="e">
        <f ca="1">SUMIFS(СВЦЭМ!$I$40:$I$783,СВЦЭМ!$A$40:$A$783,$A322,СВЦЭМ!$B$39:$B$789,X$296)+'СЕТ СН'!$F$13</f>
        <v>#VALUE!</v>
      </c>
      <c r="Y322" s="36" t="e">
        <f ca="1">SUMIFS(СВЦЭМ!$I$40:$I$783,СВЦЭМ!$A$40:$A$783,$A322,СВЦЭМ!$B$39:$B$789,Y$296)+'СЕТ СН'!$F$13</f>
        <v>#VALUE!</v>
      </c>
    </row>
    <row r="323" spans="1:27" ht="15.75" hidden="1" x14ac:dyDescent="0.2">
      <c r="A323" s="35">
        <f t="shared" si="8"/>
        <v>45653</v>
      </c>
      <c r="B323" s="36" t="e">
        <f ca="1">SUMIFS(СВЦЭМ!$I$40:$I$783,СВЦЭМ!$A$40:$A$783,$A323,СВЦЭМ!$B$39:$B$789,B$296)+'СЕТ СН'!$F$13</f>
        <v>#VALUE!</v>
      </c>
      <c r="C323" s="36" t="e">
        <f ca="1">SUMIFS(СВЦЭМ!$I$40:$I$783,СВЦЭМ!$A$40:$A$783,$A323,СВЦЭМ!$B$39:$B$789,C$296)+'СЕТ СН'!$F$13</f>
        <v>#VALUE!</v>
      </c>
      <c r="D323" s="36" t="e">
        <f ca="1">SUMIFS(СВЦЭМ!$I$40:$I$783,СВЦЭМ!$A$40:$A$783,$A323,СВЦЭМ!$B$39:$B$789,D$296)+'СЕТ СН'!$F$13</f>
        <v>#VALUE!</v>
      </c>
      <c r="E323" s="36" t="e">
        <f ca="1">SUMIFS(СВЦЭМ!$I$40:$I$783,СВЦЭМ!$A$40:$A$783,$A323,СВЦЭМ!$B$39:$B$789,E$296)+'СЕТ СН'!$F$13</f>
        <v>#VALUE!</v>
      </c>
      <c r="F323" s="36" t="e">
        <f ca="1">SUMIFS(СВЦЭМ!$I$40:$I$783,СВЦЭМ!$A$40:$A$783,$A323,СВЦЭМ!$B$39:$B$789,F$296)+'СЕТ СН'!$F$13</f>
        <v>#VALUE!</v>
      </c>
      <c r="G323" s="36" t="e">
        <f ca="1">SUMIFS(СВЦЭМ!$I$40:$I$783,СВЦЭМ!$A$40:$A$783,$A323,СВЦЭМ!$B$39:$B$789,G$296)+'СЕТ СН'!$F$13</f>
        <v>#VALUE!</v>
      </c>
      <c r="H323" s="36" t="e">
        <f ca="1">SUMIFS(СВЦЭМ!$I$40:$I$783,СВЦЭМ!$A$40:$A$783,$A323,СВЦЭМ!$B$39:$B$789,H$296)+'СЕТ СН'!$F$13</f>
        <v>#VALUE!</v>
      </c>
      <c r="I323" s="36" t="e">
        <f ca="1">SUMIFS(СВЦЭМ!$I$40:$I$783,СВЦЭМ!$A$40:$A$783,$A323,СВЦЭМ!$B$39:$B$789,I$296)+'СЕТ СН'!$F$13</f>
        <v>#VALUE!</v>
      </c>
      <c r="J323" s="36" t="e">
        <f ca="1">SUMIFS(СВЦЭМ!$I$40:$I$783,СВЦЭМ!$A$40:$A$783,$A323,СВЦЭМ!$B$39:$B$789,J$296)+'СЕТ СН'!$F$13</f>
        <v>#VALUE!</v>
      </c>
      <c r="K323" s="36" t="e">
        <f ca="1">SUMIFS(СВЦЭМ!$I$40:$I$783,СВЦЭМ!$A$40:$A$783,$A323,СВЦЭМ!$B$39:$B$789,K$296)+'СЕТ СН'!$F$13</f>
        <v>#VALUE!</v>
      </c>
      <c r="L323" s="36" t="e">
        <f ca="1">SUMIFS(СВЦЭМ!$I$40:$I$783,СВЦЭМ!$A$40:$A$783,$A323,СВЦЭМ!$B$39:$B$789,L$296)+'СЕТ СН'!$F$13</f>
        <v>#VALUE!</v>
      </c>
      <c r="M323" s="36" t="e">
        <f ca="1">SUMIFS(СВЦЭМ!$I$40:$I$783,СВЦЭМ!$A$40:$A$783,$A323,СВЦЭМ!$B$39:$B$789,M$296)+'СЕТ СН'!$F$13</f>
        <v>#VALUE!</v>
      </c>
      <c r="N323" s="36" t="e">
        <f ca="1">SUMIFS(СВЦЭМ!$I$40:$I$783,СВЦЭМ!$A$40:$A$783,$A323,СВЦЭМ!$B$39:$B$789,N$296)+'СЕТ СН'!$F$13</f>
        <v>#VALUE!</v>
      </c>
      <c r="O323" s="36" t="e">
        <f ca="1">SUMIFS(СВЦЭМ!$I$40:$I$783,СВЦЭМ!$A$40:$A$783,$A323,СВЦЭМ!$B$39:$B$789,O$296)+'СЕТ СН'!$F$13</f>
        <v>#VALUE!</v>
      </c>
      <c r="P323" s="36" t="e">
        <f ca="1">SUMIFS(СВЦЭМ!$I$40:$I$783,СВЦЭМ!$A$40:$A$783,$A323,СВЦЭМ!$B$39:$B$789,P$296)+'СЕТ СН'!$F$13</f>
        <v>#VALUE!</v>
      </c>
      <c r="Q323" s="36" t="e">
        <f ca="1">SUMIFS(СВЦЭМ!$I$40:$I$783,СВЦЭМ!$A$40:$A$783,$A323,СВЦЭМ!$B$39:$B$789,Q$296)+'СЕТ СН'!$F$13</f>
        <v>#VALUE!</v>
      </c>
      <c r="R323" s="36" t="e">
        <f ca="1">SUMIFS(СВЦЭМ!$I$40:$I$783,СВЦЭМ!$A$40:$A$783,$A323,СВЦЭМ!$B$39:$B$789,R$296)+'СЕТ СН'!$F$13</f>
        <v>#VALUE!</v>
      </c>
      <c r="S323" s="36" t="e">
        <f ca="1">SUMIFS(СВЦЭМ!$I$40:$I$783,СВЦЭМ!$A$40:$A$783,$A323,СВЦЭМ!$B$39:$B$789,S$296)+'СЕТ СН'!$F$13</f>
        <v>#VALUE!</v>
      </c>
      <c r="T323" s="36" t="e">
        <f ca="1">SUMIFS(СВЦЭМ!$I$40:$I$783,СВЦЭМ!$A$40:$A$783,$A323,СВЦЭМ!$B$39:$B$789,T$296)+'СЕТ СН'!$F$13</f>
        <v>#VALUE!</v>
      </c>
      <c r="U323" s="36" t="e">
        <f ca="1">SUMIFS(СВЦЭМ!$I$40:$I$783,СВЦЭМ!$A$40:$A$783,$A323,СВЦЭМ!$B$39:$B$789,U$296)+'СЕТ СН'!$F$13</f>
        <v>#VALUE!</v>
      </c>
      <c r="V323" s="36" t="e">
        <f ca="1">SUMIFS(СВЦЭМ!$I$40:$I$783,СВЦЭМ!$A$40:$A$783,$A323,СВЦЭМ!$B$39:$B$789,V$296)+'СЕТ СН'!$F$13</f>
        <v>#VALUE!</v>
      </c>
      <c r="W323" s="36" t="e">
        <f ca="1">SUMIFS(СВЦЭМ!$I$40:$I$783,СВЦЭМ!$A$40:$A$783,$A323,СВЦЭМ!$B$39:$B$789,W$296)+'СЕТ СН'!$F$13</f>
        <v>#VALUE!</v>
      </c>
      <c r="X323" s="36" t="e">
        <f ca="1">SUMIFS(СВЦЭМ!$I$40:$I$783,СВЦЭМ!$A$40:$A$783,$A323,СВЦЭМ!$B$39:$B$789,X$296)+'СЕТ СН'!$F$13</f>
        <v>#VALUE!</v>
      </c>
      <c r="Y323" s="36" t="e">
        <f ca="1">SUMIFS(СВЦЭМ!$I$40:$I$783,СВЦЭМ!$A$40:$A$783,$A323,СВЦЭМ!$B$39:$B$789,Y$296)+'СЕТ СН'!$F$13</f>
        <v>#VALUE!</v>
      </c>
    </row>
    <row r="324" spans="1:27" ht="15.75" hidden="1" x14ac:dyDescent="0.2">
      <c r="A324" s="35">
        <f t="shared" si="8"/>
        <v>45654</v>
      </c>
      <c r="B324" s="36" t="e">
        <f ca="1">SUMIFS(СВЦЭМ!$I$40:$I$783,СВЦЭМ!$A$40:$A$783,$A324,СВЦЭМ!$B$39:$B$789,B$296)+'СЕТ СН'!$F$13</f>
        <v>#VALUE!</v>
      </c>
      <c r="C324" s="36" t="e">
        <f ca="1">SUMIFS(СВЦЭМ!$I$40:$I$783,СВЦЭМ!$A$40:$A$783,$A324,СВЦЭМ!$B$39:$B$789,C$296)+'СЕТ СН'!$F$13</f>
        <v>#VALUE!</v>
      </c>
      <c r="D324" s="36" t="e">
        <f ca="1">SUMIFS(СВЦЭМ!$I$40:$I$783,СВЦЭМ!$A$40:$A$783,$A324,СВЦЭМ!$B$39:$B$789,D$296)+'СЕТ СН'!$F$13</f>
        <v>#VALUE!</v>
      </c>
      <c r="E324" s="36" t="e">
        <f ca="1">SUMIFS(СВЦЭМ!$I$40:$I$783,СВЦЭМ!$A$40:$A$783,$A324,СВЦЭМ!$B$39:$B$789,E$296)+'СЕТ СН'!$F$13</f>
        <v>#VALUE!</v>
      </c>
      <c r="F324" s="36" t="e">
        <f ca="1">SUMIFS(СВЦЭМ!$I$40:$I$783,СВЦЭМ!$A$40:$A$783,$A324,СВЦЭМ!$B$39:$B$789,F$296)+'СЕТ СН'!$F$13</f>
        <v>#VALUE!</v>
      </c>
      <c r="G324" s="36" t="e">
        <f ca="1">SUMIFS(СВЦЭМ!$I$40:$I$783,СВЦЭМ!$A$40:$A$783,$A324,СВЦЭМ!$B$39:$B$789,G$296)+'СЕТ СН'!$F$13</f>
        <v>#VALUE!</v>
      </c>
      <c r="H324" s="36" t="e">
        <f ca="1">SUMIFS(СВЦЭМ!$I$40:$I$783,СВЦЭМ!$A$40:$A$783,$A324,СВЦЭМ!$B$39:$B$789,H$296)+'СЕТ СН'!$F$13</f>
        <v>#VALUE!</v>
      </c>
      <c r="I324" s="36" t="e">
        <f ca="1">SUMIFS(СВЦЭМ!$I$40:$I$783,СВЦЭМ!$A$40:$A$783,$A324,СВЦЭМ!$B$39:$B$789,I$296)+'СЕТ СН'!$F$13</f>
        <v>#VALUE!</v>
      </c>
      <c r="J324" s="36" t="e">
        <f ca="1">SUMIFS(СВЦЭМ!$I$40:$I$783,СВЦЭМ!$A$40:$A$783,$A324,СВЦЭМ!$B$39:$B$789,J$296)+'СЕТ СН'!$F$13</f>
        <v>#VALUE!</v>
      </c>
      <c r="K324" s="36" t="e">
        <f ca="1">SUMIFS(СВЦЭМ!$I$40:$I$783,СВЦЭМ!$A$40:$A$783,$A324,СВЦЭМ!$B$39:$B$789,K$296)+'СЕТ СН'!$F$13</f>
        <v>#VALUE!</v>
      </c>
      <c r="L324" s="36" t="e">
        <f ca="1">SUMIFS(СВЦЭМ!$I$40:$I$783,СВЦЭМ!$A$40:$A$783,$A324,СВЦЭМ!$B$39:$B$789,L$296)+'СЕТ СН'!$F$13</f>
        <v>#VALUE!</v>
      </c>
      <c r="M324" s="36" t="e">
        <f ca="1">SUMIFS(СВЦЭМ!$I$40:$I$783,СВЦЭМ!$A$40:$A$783,$A324,СВЦЭМ!$B$39:$B$789,M$296)+'СЕТ СН'!$F$13</f>
        <v>#VALUE!</v>
      </c>
      <c r="N324" s="36" t="e">
        <f ca="1">SUMIFS(СВЦЭМ!$I$40:$I$783,СВЦЭМ!$A$40:$A$783,$A324,СВЦЭМ!$B$39:$B$789,N$296)+'СЕТ СН'!$F$13</f>
        <v>#VALUE!</v>
      </c>
      <c r="O324" s="36" t="e">
        <f ca="1">SUMIFS(СВЦЭМ!$I$40:$I$783,СВЦЭМ!$A$40:$A$783,$A324,СВЦЭМ!$B$39:$B$789,O$296)+'СЕТ СН'!$F$13</f>
        <v>#VALUE!</v>
      </c>
      <c r="P324" s="36" t="e">
        <f ca="1">SUMIFS(СВЦЭМ!$I$40:$I$783,СВЦЭМ!$A$40:$A$783,$A324,СВЦЭМ!$B$39:$B$789,P$296)+'СЕТ СН'!$F$13</f>
        <v>#VALUE!</v>
      </c>
      <c r="Q324" s="36" t="e">
        <f ca="1">SUMIFS(СВЦЭМ!$I$40:$I$783,СВЦЭМ!$A$40:$A$783,$A324,СВЦЭМ!$B$39:$B$789,Q$296)+'СЕТ СН'!$F$13</f>
        <v>#VALUE!</v>
      </c>
      <c r="R324" s="36" t="e">
        <f ca="1">SUMIFS(СВЦЭМ!$I$40:$I$783,СВЦЭМ!$A$40:$A$783,$A324,СВЦЭМ!$B$39:$B$789,R$296)+'СЕТ СН'!$F$13</f>
        <v>#VALUE!</v>
      </c>
      <c r="S324" s="36" t="e">
        <f ca="1">SUMIFS(СВЦЭМ!$I$40:$I$783,СВЦЭМ!$A$40:$A$783,$A324,СВЦЭМ!$B$39:$B$789,S$296)+'СЕТ СН'!$F$13</f>
        <v>#VALUE!</v>
      </c>
      <c r="T324" s="36" t="e">
        <f ca="1">SUMIFS(СВЦЭМ!$I$40:$I$783,СВЦЭМ!$A$40:$A$783,$A324,СВЦЭМ!$B$39:$B$789,T$296)+'СЕТ СН'!$F$13</f>
        <v>#VALUE!</v>
      </c>
      <c r="U324" s="36" t="e">
        <f ca="1">SUMIFS(СВЦЭМ!$I$40:$I$783,СВЦЭМ!$A$40:$A$783,$A324,СВЦЭМ!$B$39:$B$789,U$296)+'СЕТ СН'!$F$13</f>
        <v>#VALUE!</v>
      </c>
      <c r="V324" s="36" t="e">
        <f ca="1">SUMIFS(СВЦЭМ!$I$40:$I$783,СВЦЭМ!$A$40:$A$783,$A324,СВЦЭМ!$B$39:$B$789,V$296)+'СЕТ СН'!$F$13</f>
        <v>#VALUE!</v>
      </c>
      <c r="W324" s="36" t="e">
        <f ca="1">SUMIFS(СВЦЭМ!$I$40:$I$783,СВЦЭМ!$A$40:$A$783,$A324,СВЦЭМ!$B$39:$B$789,W$296)+'СЕТ СН'!$F$13</f>
        <v>#VALUE!</v>
      </c>
      <c r="X324" s="36" t="e">
        <f ca="1">SUMIFS(СВЦЭМ!$I$40:$I$783,СВЦЭМ!$A$40:$A$783,$A324,СВЦЭМ!$B$39:$B$789,X$296)+'СЕТ СН'!$F$13</f>
        <v>#VALUE!</v>
      </c>
      <c r="Y324" s="36" t="e">
        <f ca="1">SUMIFS(СВЦЭМ!$I$40:$I$783,СВЦЭМ!$A$40:$A$783,$A324,СВЦЭМ!$B$39:$B$789,Y$296)+'СЕТ СН'!$F$13</f>
        <v>#VALUE!</v>
      </c>
    </row>
    <row r="325" spans="1:27" ht="15.75" hidden="1" x14ac:dyDescent="0.2">
      <c r="A325" s="35">
        <f t="shared" si="8"/>
        <v>45655</v>
      </c>
      <c r="B325" s="36" t="e">
        <f ca="1">SUMIFS(СВЦЭМ!$I$40:$I$783,СВЦЭМ!$A$40:$A$783,$A325,СВЦЭМ!$B$39:$B$789,B$296)+'СЕТ СН'!$F$13</f>
        <v>#VALUE!</v>
      </c>
      <c r="C325" s="36" t="e">
        <f ca="1">SUMIFS(СВЦЭМ!$I$40:$I$783,СВЦЭМ!$A$40:$A$783,$A325,СВЦЭМ!$B$39:$B$789,C$296)+'СЕТ СН'!$F$13</f>
        <v>#VALUE!</v>
      </c>
      <c r="D325" s="36" t="e">
        <f ca="1">SUMIFS(СВЦЭМ!$I$40:$I$783,СВЦЭМ!$A$40:$A$783,$A325,СВЦЭМ!$B$39:$B$789,D$296)+'СЕТ СН'!$F$13</f>
        <v>#VALUE!</v>
      </c>
      <c r="E325" s="36" t="e">
        <f ca="1">SUMIFS(СВЦЭМ!$I$40:$I$783,СВЦЭМ!$A$40:$A$783,$A325,СВЦЭМ!$B$39:$B$789,E$296)+'СЕТ СН'!$F$13</f>
        <v>#VALUE!</v>
      </c>
      <c r="F325" s="36" t="e">
        <f ca="1">SUMIFS(СВЦЭМ!$I$40:$I$783,СВЦЭМ!$A$40:$A$783,$A325,СВЦЭМ!$B$39:$B$789,F$296)+'СЕТ СН'!$F$13</f>
        <v>#VALUE!</v>
      </c>
      <c r="G325" s="36" t="e">
        <f ca="1">SUMIFS(СВЦЭМ!$I$40:$I$783,СВЦЭМ!$A$40:$A$783,$A325,СВЦЭМ!$B$39:$B$789,G$296)+'СЕТ СН'!$F$13</f>
        <v>#VALUE!</v>
      </c>
      <c r="H325" s="36" t="e">
        <f ca="1">SUMIFS(СВЦЭМ!$I$40:$I$783,СВЦЭМ!$A$40:$A$783,$A325,СВЦЭМ!$B$39:$B$789,H$296)+'СЕТ СН'!$F$13</f>
        <v>#VALUE!</v>
      </c>
      <c r="I325" s="36" t="e">
        <f ca="1">SUMIFS(СВЦЭМ!$I$40:$I$783,СВЦЭМ!$A$40:$A$783,$A325,СВЦЭМ!$B$39:$B$789,I$296)+'СЕТ СН'!$F$13</f>
        <v>#VALUE!</v>
      </c>
      <c r="J325" s="36" t="e">
        <f ca="1">SUMIFS(СВЦЭМ!$I$40:$I$783,СВЦЭМ!$A$40:$A$783,$A325,СВЦЭМ!$B$39:$B$789,J$296)+'СЕТ СН'!$F$13</f>
        <v>#VALUE!</v>
      </c>
      <c r="K325" s="36" t="e">
        <f ca="1">SUMIFS(СВЦЭМ!$I$40:$I$783,СВЦЭМ!$A$40:$A$783,$A325,СВЦЭМ!$B$39:$B$789,K$296)+'СЕТ СН'!$F$13</f>
        <v>#VALUE!</v>
      </c>
      <c r="L325" s="36" t="e">
        <f ca="1">SUMIFS(СВЦЭМ!$I$40:$I$783,СВЦЭМ!$A$40:$A$783,$A325,СВЦЭМ!$B$39:$B$789,L$296)+'СЕТ СН'!$F$13</f>
        <v>#VALUE!</v>
      </c>
      <c r="M325" s="36" t="e">
        <f ca="1">SUMIFS(СВЦЭМ!$I$40:$I$783,СВЦЭМ!$A$40:$A$783,$A325,СВЦЭМ!$B$39:$B$789,M$296)+'СЕТ СН'!$F$13</f>
        <v>#VALUE!</v>
      </c>
      <c r="N325" s="36" t="e">
        <f ca="1">SUMIFS(СВЦЭМ!$I$40:$I$783,СВЦЭМ!$A$40:$A$783,$A325,СВЦЭМ!$B$39:$B$789,N$296)+'СЕТ СН'!$F$13</f>
        <v>#VALUE!</v>
      </c>
      <c r="O325" s="36" t="e">
        <f ca="1">SUMIFS(СВЦЭМ!$I$40:$I$783,СВЦЭМ!$A$40:$A$783,$A325,СВЦЭМ!$B$39:$B$789,O$296)+'СЕТ СН'!$F$13</f>
        <v>#VALUE!</v>
      </c>
      <c r="P325" s="36" t="e">
        <f ca="1">SUMIFS(СВЦЭМ!$I$40:$I$783,СВЦЭМ!$A$40:$A$783,$A325,СВЦЭМ!$B$39:$B$789,P$296)+'СЕТ СН'!$F$13</f>
        <v>#VALUE!</v>
      </c>
      <c r="Q325" s="36" t="e">
        <f ca="1">SUMIFS(СВЦЭМ!$I$40:$I$783,СВЦЭМ!$A$40:$A$783,$A325,СВЦЭМ!$B$39:$B$789,Q$296)+'СЕТ СН'!$F$13</f>
        <v>#VALUE!</v>
      </c>
      <c r="R325" s="36" t="e">
        <f ca="1">SUMIFS(СВЦЭМ!$I$40:$I$783,СВЦЭМ!$A$40:$A$783,$A325,СВЦЭМ!$B$39:$B$789,R$296)+'СЕТ СН'!$F$13</f>
        <v>#VALUE!</v>
      </c>
      <c r="S325" s="36" t="e">
        <f ca="1">SUMIFS(СВЦЭМ!$I$40:$I$783,СВЦЭМ!$A$40:$A$783,$A325,СВЦЭМ!$B$39:$B$789,S$296)+'СЕТ СН'!$F$13</f>
        <v>#VALUE!</v>
      </c>
      <c r="T325" s="36" t="e">
        <f ca="1">SUMIFS(СВЦЭМ!$I$40:$I$783,СВЦЭМ!$A$40:$A$783,$A325,СВЦЭМ!$B$39:$B$789,T$296)+'СЕТ СН'!$F$13</f>
        <v>#VALUE!</v>
      </c>
      <c r="U325" s="36" t="e">
        <f ca="1">SUMIFS(СВЦЭМ!$I$40:$I$783,СВЦЭМ!$A$40:$A$783,$A325,СВЦЭМ!$B$39:$B$789,U$296)+'СЕТ СН'!$F$13</f>
        <v>#VALUE!</v>
      </c>
      <c r="V325" s="36" t="e">
        <f ca="1">SUMIFS(СВЦЭМ!$I$40:$I$783,СВЦЭМ!$A$40:$A$783,$A325,СВЦЭМ!$B$39:$B$789,V$296)+'СЕТ СН'!$F$13</f>
        <v>#VALUE!</v>
      </c>
      <c r="W325" s="36" t="e">
        <f ca="1">SUMIFS(СВЦЭМ!$I$40:$I$783,СВЦЭМ!$A$40:$A$783,$A325,СВЦЭМ!$B$39:$B$789,W$296)+'СЕТ СН'!$F$13</f>
        <v>#VALUE!</v>
      </c>
      <c r="X325" s="36" t="e">
        <f ca="1">SUMIFS(СВЦЭМ!$I$40:$I$783,СВЦЭМ!$A$40:$A$783,$A325,СВЦЭМ!$B$39:$B$789,X$296)+'СЕТ СН'!$F$13</f>
        <v>#VALUE!</v>
      </c>
      <c r="Y325" s="36" t="e">
        <f ca="1">SUMIFS(СВЦЭМ!$I$40:$I$783,СВЦЭМ!$A$40:$A$783,$A325,СВЦЭМ!$B$39:$B$789,Y$296)+'СЕТ СН'!$F$13</f>
        <v>#VALUE!</v>
      </c>
    </row>
    <row r="326" spans="1:27" ht="15.75" hidden="1" x14ac:dyDescent="0.2">
      <c r="A326" s="35">
        <f t="shared" si="8"/>
        <v>45656</v>
      </c>
      <c r="B326" s="36" t="e">
        <f ca="1">SUMIFS(СВЦЭМ!$I$40:$I$783,СВЦЭМ!$A$40:$A$783,$A326,СВЦЭМ!$B$39:$B$789,B$296)+'СЕТ СН'!$F$13</f>
        <v>#VALUE!</v>
      </c>
      <c r="C326" s="36" t="e">
        <f ca="1">SUMIFS(СВЦЭМ!$I$40:$I$783,СВЦЭМ!$A$40:$A$783,$A326,СВЦЭМ!$B$39:$B$789,C$296)+'СЕТ СН'!$F$13</f>
        <v>#VALUE!</v>
      </c>
      <c r="D326" s="36" t="e">
        <f ca="1">SUMIFS(СВЦЭМ!$I$40:$I$783,СВЦЭМ!$A$40:$A$783,$A326,СВЦЭМ!$B$39:$B$789,D$296)+'СЕТ СН'!$F$13</f>
        <v>#VALUE!</v>
      </c>
      <c r="E326" s="36" t="e">
        <f ca="1">SUMIFS(СВЦЭМ!$I$40:$I$783,СВЦЭМ!$A$40:$A$783,$A326,СВЦЭМ!$B$39:$B$789,E$296)+'СЕТ СН'!$F$13</f>
        <v>#VALUE!</v>
      </c>
      <c r="F326" s="36" t="e">
        <f ca="1">SUMIFS(СВЦЭМ!$I$40:$I$783,СВЦЭМ!$A$40:$A$783,$A326,СВЦЭМ!$B$39:$B$789,F$296)+'СЕТ СН'!$F$13</f>
        <v>#VALUE!</v>
      </c>
      <c r="G326" s="36" t="e">
        <f ca="1">SUMIFS(СВЦЭМ!$I$40:$I$783,СВЦЭМ!$A$40:$A$783,$A326,СВЦЭМ!$B$39:$B$789,G$296)+'СЕТ СН'!$F$13</f>
        <v>#VALUE!</v>
      </c>
      <c r="H326" s="36" t="e">
        <f ca="1">SUMIFS(СВЦЭМ!$I$40:$I$783,СВЦЭМ!$A$40:$A$783,$A326,СВЦЭМ!$B$39:$B$789,H$296)+'СЕТ СН'!$F$13</f>
        <v>#VALUE!</v>
      </c>
      <c r="I326" s="36" t="e">
        <f ca="1">SUMIFS(СВЦЭМ!$I$40:$I$783,СВЦЭМ!$A$40:$A$783,$A326,СВЦЭМ!$B$39:$B$789,I$296)+'СЕТ СН'!$F$13</f>
        <v>#VALUE!</v>
      </c>
      <c r="J326" s="36" t="e">
        <f ca="1">SUMIFS(СВЦЭМ!$I$40:$I$783,СВЦЭМ!$A$40:$A$783,$A326,СВЦЭМ!$B$39:$B$789,J$296)+'СЕТ СН'!$F$13</f>
        <v>#VALUE!</v>
      </c>
      <c r="K326" s="36" t="e">
        <f ca="1">SUMIFS(СВЦЭМ!$I$40:$I$783,СВЦЭМ!$A$40:$A$783,$A326,СВЦЭМ!$B$39:$B$789,K$296)+'СЕТ СН'!$F$13</f>
        <v>#VALUE!</v>
      </c>
      <c r="L326" s="36" t="e">
        <f ca="1">SUMIFS(СВЦЭМ!$I$40:$I$783,СВЦЭМ!$A$40:$A$783,$A326,СВЦЭМ!$B$39:$B$789,L$296)+'СЕТ СН'!$F$13</f>
        <v>#VALUE!</v>
      </c>
      <c r="M326" s="36" t="e">
        <f ca="1">SUMIFS(СВЦЭМ!$I$40:$I$783,СВЦЭМ!$A$40:$A$783,$A326,СВЦЭМ!$B$39:$B$789,M$296)+'СЕТ СН'!$F$13</f>
        <v>#VALUE!</v>
      </c>
      <c r="N326" s="36" t="e">
        <f ca="1">SUMIFS(СВЦЭМ!$I$40:$I$783,СВЦЭМ!$A$40:$A$783,$A326,СВЦЭМ!$B$39:$B$789,N$296)+'СЕТ СН'!$F$13</f>
        <v>#VALUE!</v>
      </c>
      <c r="O326" s="36" t="e">
        <f ca="1">SUMIFS(СВЦЭМ!$I$40:$I$783,СВЦЭМ!$A$40:$A$783,$A326,СВЦЭМ!$B$39:$B$789,O$296)+'СЕТ СН'!$F$13</f>
        <v>#VALUE!</v>
      </c>
      <c r="P326" s="36" t="e">
        <f ca="1">SUMIFS(СВЦЭМ!$I$40:$I$783,СВЦЭМ!$A$40:$A$783,$A326,СВЦЭМ!$B$39:$B$789,P$296)+'СЕТ СН'!$F$13</f>
        <v>#VALUE!</v>
      </c>
      <c r="Q326" s="36" t="e">
        <f ca="1">SUMIFS(СВЦЭМ!$I$40:$I$783,СВЦЭМ!$A$40:$A$783,$A326,СВЦЭМ!$B$39:$B$789,Q$296)+'СЕТ СН'!$F$13</f>
        <v>#VALUE!</v>
      </c>
      <c r="R326" s="36" t="e">
        <f ca="1">SUMIFS(СВЦЭМ!$I$40:$I$783,СВЦЭМ!$A$40:$A$783,$A326,СВЦЭМ!$B$39:$B$789,R$296)+'СЕТ СН'!$F$13</f>
        <v>#VALUE!</v>
      </c>
      <c r="S326" s="36" t="e">
        <f ca="1">SUMIFS(СВЦЭМ!$I$40:$I$783,СВЦЭМ!$A$40:$A$783,$A326,СВЦЭМ!$B$39:$B$789,S$296)+'СЕТ СН'!$F$13</f>
        <v>#VALUE!</v>
      </c>
      <c r="T326" s="36" t="e">
        <f ca="1">SUMIFS(СВЦЭМ!$I$40:$I$783,СВЦЭМ!$A$40:$A$783,$A326,СВЦЭМ!$B$39:$B$789,T$296)+'СЕТ СН'!$F$13</f>
        <v>#VALUE!</v>
      </c>
      <c r="U326" s="36" t="e">
        <f ca="1">SUMIFS(СВЦЭМ!$I$40:$I$783,СВЦЭМ!$A$40:$A$783,$A326,СВЦЭМ!$B$39:$B$789,U$296)+'СЕТ СН'!$F$13</f>
        <v>#VALUE!</v>
      </c>
      <c r="V326" s="36" t="e">
        <f ca="1">SUMIFS(СВЦЭМ!$I$40:$I$783,СВЦЭМ!$A$40:$A$783,$A326,СВЦЭМ!$B$39:$B$789,V$296)+'СЕТ СН'!$F$13</f>
        <v>#VALUE!</v>
      </c>
      <c r="W326" s="36" t="e">
        <f ca="1">SUMIFS(СВЦЭМ!$I$40:$I$783,СВЦЭМ!$A$40:$A$783,$A326,СВЦЭМ!$B$39:$B$789,W$296)+'СЕТ СН'!$F$13</f>
        <v>#VALUE!</v>
      </c>
      <c r="X326" s="36" t="e">
        <f ca="1">SUMIFS(СВЦЭМ!$I$40:$I$783,СВЦЭМ!$A$40:$A$783,$A326,СВЦЭМ!$B$39:$B$789,X$296)+'СЕТ СН'!$F$13</f>
        <v>#VALUE!</v>
      </c>
      <c r="Y326" s="36" t="e">
        <f ca="1">SUMIFS(СВЦЭМ!$I$40:$I$783,СВЦЭМ!$A$40:$A$783,$A326,СВЦЭМ!$B$39:$B$789,Y$296)+'СЕТ СН'!$F$13</f>
        <v>#VALUE!</v>
      </c>
    </row>
    <row r="327" spans="1:27" ht="15.75" hidden="1" x14ac:dyDescent="0.2">
      <c r="A327" s="35">
        <f t="shared" si="8"/>
        <v>45657</v>
      </c>
      <c r="B327" s="36" t="e">
        <f ca="1">SUMIFS(СВЦЭМ!$I$40:$I$783,СВЦЭМ!$A$40:$A$783,$A327,СВЦЭМ!$B$39:$B$789,B$296)+'СЕТ СН'!$F$13</f>
        <v>#VALUE!</v>
      </c>
      <c r="C327" s="36" t="e">
        <f ca="1">SUMIFS(СВЦЭМ!$I$40:$I$783,СВЦЭМ!$A$40:$A$783,$A327,СВЦЭМ!$B$39:$B$789,C$296)+'СЕТ СН'!$F$13</f>
        <v>#VALUE!</v>
      </c>
      <c r="D327" s="36" t="e">
        <f ca="1">SUMIFS(СВЦЭМ!$I$40:$I$783,СВЦЭМ!$A$40:$A$783,$A327,СВЦЭМ!$B$39:$B$789,D$296)+'СЕТ СН'!$F$13</f>
        <v>#VALUE!</v>
      </c>
      <c r="E327" s="36" t="e">
        <f ca="1">SUMIFS(СВЦЭМ!$I$40:$I$783,СВЦЭМ!$A$40:$A$783,$A327,СВЦЭМ!$B$39:$B$789,E$296)+'СЕТ СН'!$F$13</f>
        <v>#VALUE!</v>
      </c>
      <c r="F327" s="36" t="e">
        <f ca="1">SUMIFS(СВЦЭМ!$I$40:$I$783,СВЦЭМ!$A$40:$A$783,$A327,СВЦЭМ!$B$39:$B$789,F$296)+'СЕТ СН'!$F$13</f>
        <v>#VALUE!</v>
      </c>
      <c r="G327" s="36" t="e">
        <f ca="1">SUMIFS(СВЦЭМ!$I$40:$I$783,СВЦЭМ!$A$40:$A$783,$A327,СВЦЭМ!$B$39:$B$789,G$296)+'СЕТ СН'!$F$13</f>
        <v>#VALUE!</v>
      </c>
      <c r="H327" s="36" t="e">
        <f ca="1">SUMIFS(СВЦЭМ!$I$40:$I$783,СВЦЭМ!$A$40:$A$783,$A327,СВЦЭМ!$B$39:$B$789,H$296)+'СЕТ СН'!$F$13</f>
        <v>#VALUE!</v>
      </c>
      <c r="I327" s="36" t="e">
        <f ca="1">SUMIFS(СВЦЭМ!$I$40:$I$783,СВЦЭМ!$A$40:$A$783,$A327,СВЦЭМ!$B$39:$B$789,I$296)+'СЕТ СН'!$F$13</f>
        <v>#VALUE!</v>
      </c>
      <c r="J327" s="36" t="e">
        <f ca="1">SUMIFS(СВЦЭМ!$I$40:$I$783,СВЦЭМ!$A$40:$A$783,$A327,СВЦЭМ!$B$39:$B$789,J$296)+'СЕТ СН'!$F$13</f>
        <v>#VALUE!</v>
      </c>
      <c r="K327" s="36" t="e">
        <f ca="1">SUMIFS(СВЦЭМ!$I$40:$I$783,СВЦЭМ!$A$40:$A$783,$A327,СВЦЭМ!$B$39:$B$789,K$296)+'СЕТ СН'!$F$13</f>
        <v>#VALUE!</v>
      </c>
      <c r="L327" s="36" t="e">
        <f ca="1">SUMIFS(СВЦЭМ!$I$40:$I$783,СВЦЭМ!$A$40:$A$783,$A327,СВЦЭМ!$B$39:$B$789,L$296)+'СЕТ СН'!$F$13</f>
        <v>#VALUE!</v>
      </c>
      <c r="M327" s="36" t="e">
        <f ca="1">SUMIFS(СВЦЭМ!$I$40:$I$783,СВЦЭМ!$A$40:$A$783,$A327,СВЦЭМ!$B$39:$B$789,M$296)+'СЕТ СН'!$F$13</f>
        <v>#VALUE!</v>
      </c>
      <c r="N327" s="36" t="e">
        <f ca="1">SUMIFS(СВЦЭМ!$I$40:$I$783,СВЦЭМ!$A$40:$A$783,$A327,СВЦЭМ!$B$39:$B$789,N$296)+'СЕТ СН'!$F$13</f>
        <v>#VALUE!</v>
      </c>
      <c r="O327" s="36" t="e">
        <f ca="1">SUMIFS(СВЦЭМ!$I$40:$I$783,СВЦЭМ!$A$40:$A$783,$A327,СВЦЭМ!$B$39:$B$789,O$296)+'СЕТ СН'!$F$13</f>
        <v>#VALUE!</v>
      </c>
      <c r="P327" s="36" t="e">
        <f ca="1">SUMIFS(СВЦЭМ!$I$40:$I$783,СВЦЭМ!$A$40:$A$783,$A327,СВЦЭМ!$B$39:$B$789,P$296)+'СЕТ СН'!$F$13</f>
        <v>#VALUE!</v>
      </c>
      <c r="Q327" s="36" t="e">
        <f ca="1">SUMIFS(СВЦЭМ!$I$40:$I$783,СВЦЭМ!$A$40:$A$783,$A327,СВЦЭМ!$B$39:$B$789,Q$296)+'СЕТ СН'!$F$13</f>
        <v>#VALUE!</v>
      </c>
      <c r="R327" s="36" t="e">
        <f ca="1">SUMIFS(СВЦЭМ!$I$40:$I$783,СВЦЭМ!$A$40:$A$783,$A327,СВЦЭМ!$B$39:$B$789,R$296)+'СЕТ СН'!$F$13</f>
        <v>#VALUE!</v>
      </c>
      <c r="S327" s="36" t="e">
        <f ca="1">SUMIFS(СВЦЭМ!$I$40:$I$783,СВЦЭМ!$A$40:$A$783,$A327,СВЦЭМ!$B$39:$B$789,S$296)+'СЕТ СН'!$F$13</f>
        <v>#VALUE!</v>
      </c>
      <c r="T327" s="36" t="e">
        <f ca="1">SUMIFS(СВЦЭМ!$I$40:$I$783,СВЦЭМ!$A$40:$A$783,$A327,СВЦЭМ!$B$39:$B$789,T$296)+'СЕТ СН'!$F$13</f>
        <v>#VALUE!</v>
      </c>
      <c r="U327" s="36" t="e">
        <f ca="1">SUMIFS(СВЦЭМ!$I$40:$I$783,СВЦЭМ!$A$40:$A$783,$A327,СВЦЭМ!$B$39:$B$789,U$296)+'СЕТ СН'!$F$13</f>
        <v>#VALUE!</v>
      </c>
      <c r="V327" s="36" t="e">
        <f ca="1">SUMIFS(СВЦЭМ!$I$40:$I$783,СВЦЭМ!$A$40:$A$783,$A327,СВЦЭМ!$B$39:$B$789,V$296)+'СЕТ СН'!$F$13</f>
        <v>#VALUE!</v>
      </c>
      <c r="W327" s="36" t="e">
        <f ca="1">SUMIFS(СВЦЭМ!$I$40:$I$783,СВЦЭМ!$A$40:$A$783,$A327,СВЦЭМ!$B$39:$B$789,W$296)+'СЕТ СН'!$F$13</f>
        <v>#VALUE!</v>
      </c>
      <c r="X327" s="36" t="e">
        <f ca="1">SUMIFS(СВЦЭМ!$I$40:$I$783,СВЦЭМ!$A$40:$A$783,$A327,СВЦЭМ!$B$39:$B$789,X$296)+'СЕТ СН'!$F$13</f>
        <v>#VALUE!</v>
      </c>
      <c r="Y327" s="36" t="e">
        <f ca="1">SUMIFS(СВЦЭМ!$I$40:$I$783,СВЦЭМ!$A$40:$A$783,$A327,СВЦЭМ!$B$39:$B$789,Y$296)+'СЕТ СН'!$F$13</f>
        <v>#VALUE!</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3"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34"/>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35"/>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01.12.2024</v>
      </c>
      <c r="B332" s="36" t="e">
        <f ca="1">SUMIFS(СВЦЭМ!$J$40:$J$783,СВЦЭМ!$A$40:$A$783,$A332,СВЦЭМ!$B$39:$B$789,B$331)+'СЕТ СН'!$F$13</f>
        <v>#VALUE!</v>
      </c>
      <c r="C332" s="36" t="e">
        <f ca="1">SUMIFS(СВЦЭМ!$J$40:$J$783,СВЦЭМ!$A$40:$A$783,$A332,СВЦЭМ!$B$39:$B$789,C$331)+'СЕТ СН'!$F$13</f>
        <v>#VALUE!</v>
      </c>
      <c r="D332" s="36" t="e">
        <f ca="1">SUMIFS(СВЦЭМ!$J$40:$J$783,СВЦЭМ!$A$40:$A$783,$A332,СВЦЭМ!$B$39:$B$789,D$331)+'СЕТ СН'!$F$13</f>
        <v>#VALUE!</v>
      </c>
      <c r="E332" s="36" t="e">
        <f ca="1">SUMIFS(СВЦЭМ!$J$40:$J$783,СВЦЭМ!$A$40:$A$783,$A332,СВЦЭМ!$B$39:$B$789,E$331)+'СЕТ СН'!$F$13</f>
        <v>#VALUE!</v>
      </c>
      <c r="F332" s="36" t="e">
        <f ca="1">SUMIFS(СВЦЭМ!$J$40:$J$783,СВЦЭМ!$A$40:$A$783,$A332,СВЦЭМ!$B$39:$B$789,F$331)+'СЕТ СН'!$F$13</f>
        <v>#VALUE!</v>
      </c>
      <c r="G332" s="36" t="e">
        <f ca="1">SUMIFS(СВЦЭМ!$J$40:$J$783,СВЦЭМ!$A$40:$A$783,$A332,СВЦЭМ!$B$39:$B$789,G$331)+'СЕТ СН'!$F$13</f>
        <v>#VALUE!</v>
      </c>
      <c r="H332" s="36" t="e">
        <f ca="1">SUMIFS(СВЦЭМ!$J$40:$J$783,СВЦЭМ!$A$40:$A$783,$A332,СВЦЭМ!$B$39:$B$789,H$331)+'СЕТ СН'!$F$13</f>
        <v>#VALUE!</v>
      </c>
      <c r="I332" s="36" t="e">
        <f ca="1">SUMIFS(СВЦЭМ!$J$40:$J$783,СВЦЭМ!$A$40:$A$783,$A332,СВЦЭМ!$B$39:$B$789,I$331)+'СЕТ СН'!$F$13</f>
        <v>#VALUE!</v>
      </c>
      <c r="J332" s="36" t="e">
        <f ca="1">SUMIFS(СВЦЭМ!$J$40:$J$783,СВЦЭМ!$A$40:$A$783,$A332,СВЦЭМ!$B$39:$B$789,J$331)+'СЕТ СН'!$F$13</f>
        <v>#VALUE!</v>
      </c>
      <c r="K332" s="36" t="e">
        <f ca="1">SUMIFS(СВЦЭМ!$J$40:$J$783,СВЦЭМ!$A$40:$A$783,$A332,СВЦЭМ!$B$39:$B$789,K$331)+'СЕТ СН'!$F$13</f>
        <v>#VALUE!</v>
      </c>
      <c r="L332" s="36" t="e">
        <f ca="1">SUMIFS(СВЦЭМ!$J$40:$J$783,СВЦЭМ!$A$40:$A$783,$A332,СВЦЭМ!$B$39:$B$789,L$331)+'СЕТ СН'!$F$13</f>
        <v>#VALUE!</v>
      </c>
      <c r="M332" s="36" t="e">
        <f ca="1">SUMIFS(СВЦЭМ!$J$40:$J$783,СВЦЭМ!$A$40:$A$783,$A332,СВЦЭМ!$B$39:$B$789,M$331)+'СЕТ СН'!$F$13</f>
        <v>#VALUE!</v>
      </c>
      <c r="N332" s="36" t="e">
        <f ca="1">SUMIFS(СВЦЭМ!$J$40:$J$783,СВЦЭМ!$A$40:$A$783,$A332,СВЦЭМ!$B$39:$B$789,N$331)+'СЕТ СН'!$F$13</f>
        <v>#VALUE!</v>
      </c>
      <c r="O332" s="36" t="e">
        <f ca="1">SUMIFS(СВЦЭМ!$J$40:$J$783,СВЦЭМ!$A$40:$A$783,$A332,СВЦЭМ!$B$39:$B$789,O$331)+'СЕТ СН'!$F$13</f>
        <v>#VALUE!</v>
      </c>
      <c r="P332" s="36" t="e">
        <f ca="1">SUMIFS(СВЦЭМ!$J$40:$J$783,СВЦЭМ!$A$40:$A$783,$A332,СВЦЭМ!$B$39:$B$789,P$331)+'СЕТ СН'!$F$13</f>
        <v>#VALUE!</v>
      </c>
      <c r="Q332" s="36" t="e">
        <f ca="1">SUMIFS(СВЦЭМ!$J$40:$J$783,СВЦЭМ!$A$40:$A$783,$A332,СВЦЭМ!$B$39:$B$789,Q$331)+'СЕТ СН'!$F$13</f>
        <v>#VALUE!</v>
      </c>
      <c r="R332" s="36" t="e">
        <f ca="1">SUMIFS(СВЦЭМ!$J$40:$J$783,СВЦЭМ!$A$40:$A$783,$A332,СВЦЭМ!$B$39:$B$789,R$331)+'СЕТ СН'!$F$13</f>
        <v>#VALUE!</v>
      </c>
      <c r="S332" s="36" t="e">
        <f ca="1">SUMIFS(СВЦЭМ!$J$40:$J$783,СВЦЭМ!$A$40:$A$783,$A332,СВЦЭМ!$B$39:$B$789,S$331)+'СЕТ СН'!$F$13</f>
        <v>#VALUE!</v>
      </c>
      <c r="T332" s="36" t="e">
        <f ca="1">SUMIFS(СВЦЭМ!$J$40:$J$783,СВЦЭМ!$A$40:$A$783,$A332,СВЦЭМ!$B$39:$B$789,T$331)+'СЕТ СН'!$F$13</f>
        <v>#VALUE!</v>
      </c>
      <c r="U332" s="36" t="e">
        <f ca="1">SUMIFS(СВЦЭМ!$J$40:$J$783,СВЦЭМ!$A$40:$A$783,$A332,СВЦЭМ!$B$39:$B$789,U$331)+'СЕТ СН'!$F$13</f>
        <v>#VALUE!</v>
      </c>
      <c r="V332" s="36" t="e">
        <f ca="1">SUMIFS(СВЦЭМ!$J$40:$J$783,СВЦЭМ!$A$40:$A$783,$A332,СВЦЭМ!$B$39:$B$789,V$331)+'СЕТ СН'!$F$13</f>
        <v>#VALUE!</v>
      </c>
      <c r="W332" s="36" t="e">
        <f ca="1">SUMIFS(СВЦЭМ!$J$40:$J$783,СВЦЭМ!$A$40:$A$783,$A332,СВЦЭМ!$B$39:$B$789,W$331)+'СЕТ СН'!$F$13</f>
        <v>#VALUE!</v>
      </c>
      <c r="X332" s="36" t="e">
        <f ca="1">SUMIFS(СВЦЭМ!$J$40:$J$783,СВЦЭМ!$A$40:$A$783,$A332,СВЦЭМ!$B$39:$B$789,X$331)+'СЕТ СН'!$F$13</f>
        <v>#VALUE!</v>
      </c>
      <c r="Y332" s="36" t="e">
        <f ca="1">SUMIFS(СВЦЭМ!$J$40:$J$783,СВЦЭМ!$A$40:$A$783,$A332,СВЦЭМ!$B$39:$B$789,Y$331)+'СЕТ СН'!$F$13</f>
        <v>#VALUE!</v>
      </c>
      <c r="AA332" s="45"/>
    </row>
    <row r="333" spans="1:27" ht="15.75" hidden="1" x14ac:dyDescent="0.2">
      <c r="A333" s="35">
        <f>A332+1</f>
        <v>45628</v>
      </c>
      <c r="B333" s="36" t="e">
        <f ca="1">SUMIFS(СВЦЭМ!$J$40:$J$783,СВЦЭМ!$A$40:$A$783,$A333,СВЦЭМ!$B$39:$B$789,B$331)+'СЕТ СН'!$F$13</f>
        <v>#VALUE!</v>
      </c>
      <c r="C333" s="36" t="e">
        <f ca="1">SUMIFS(СВЦЭМ!$J$40:$J$783,СВЦЭМ!$A$40:$A$783,$A333,СВЦЭМ!$B$39:$B$789,C$331)+'СЕТ СН'!$F$13</f>
        <v>#VALUE!</v>
      </c>
      <c r="D333" s="36" t="e">
        <f ca="1">SUMIFS(СВЦЭМ!$J$40:$J$783,СВЦЭМ!$A$40:$A$783,$A333,СВЦЭМ!$B$39:$B$789,D$331)+'СЕТ СН'!$F$13</f>
        <v>#VALUE!</v>
      </c>
      <c r="E333" s="36" t="e">
        <f ca="1">SUMIFS(СВЦЭМ!$J$40:$J$783,СВЦЭМ!$A$40:$A$783,$A333,СВЦЭМ!$B$39:$B$789,E$331)+'СЕТ СН'!$F$13</f>
        <v>#VALUE!</v>
      </c>
      <c r="F333" s="36" t="e">
        <f ca="1">SUMIFS(СВЦЭМ!$J$40:$J$783,СВЦЭМ!$A$40:$A$783,$A333,СВЦЭМ!$B$39:$B$789,F$331)+'СЕТ СН'!$F$13</f>
        <v>#VALUE!</v>
      </c>
      <c r="G333" s="36" t="e">
        <f ca="1">SUMIFS(СВЦЭМ!$J$40:$J$783,СВЦЭМ!$A$40:$A$783,$A333,СВЦЭМ!$B$39:$B$789,G$331)+'СЕТ СН'!$F$13</f>
        <v>#VALUE!</v>
      </c>
      <c r="H333" s="36" t="e">
        <f ca="1">SUMIFS(СВЦЭМ!$J$40:$J$783,СВЦЭМ!$A$40:$A$783,$A333,СВЦЭМ!$B$39:$B$789,H$331)+'СЕТ СН'!$F$13</f>
        <v>#VALUE!</v>
      </c>
      <c r="I333" s="36" t="e">
        <f ca="1">SUMIFS(СВЦЭМ!$J$40:$J$783,СВЦЭМ!$A$40:$A$783,$A333,СВЦЭМ!$B$39:$B$789,I$331)+'СЕТ СН'!$F$13</f>
        <v>#VALUE!</v>
      </c>
      <c r="J333" s="36" t="e">
        <f ca="1">SUMIFS(СВЦЭМ!$J$40:$J$783,СВЦЭМ!$A$40:$A$783,$A333,СВЦЭМ!$B$39:$B$789,J$331)+'СЕТ СН'!$F$13</f>
        <v>#VALUE!</v>
      </c>
      <c r="K333" s="36" t="e">
        <f ca="1">SUMIFS(СВЦЭМ!$J$40:$J$783,СВЦЭМ!$A$40:$A$783,$A333,СВЦЭМ!$B$39:$B$789,K$331)+'СЕТ СН'!$F$13</f>
        <v>#VALUE!</v>
      </c>
      <c r="L333" s="36" t="e">
        <f ca="1">SUMIFS(СВЦЭМ!$J$40:$J$783,СВЦЭМ!$A$40:$A$783,$A333,СВЦЭМ!$B$39:$B$789,L$331)+'СЕТ СН'!$F$13</f>
        <v>#VALUE!</v>
      </c>
      <c r="M333" s="36" t="e">
        <f ca="1">SUMIFS(СВЦЭМ!$J$40:$J$783,СВЦЭМ!$A$40:$A$783,$A333,СВЦЭМ!$B$39:$B$789,M$331)+'СЕТ СН'!$F$13</f>
        <v>#VALUE!</v>
      </c>
      <c r="N333" s="36" t="e">
        <f ca="1">SUMIFS(СВЦЭМ!$J$40:$J$783,СВЦЭМ!$A$40:$A$783,$A333,СВЦЭМ!$B$39:$B$789,N$331)+'СЕТ СН'!$F$13</f>
        <v>#VALUE!</v>
      </c>
      <c r="O333" s="36" t="e">
        <f ca="1">SUMIFS(СВЦЭМ!$J$40:$J$783,СВЦЭМ!$A$40:$A$783,$A333,СВЦЭМ!$B$39:$B$789,O$331)+'СЕТ СН'!$F$13</f>
        <v>#VALUE!</v>
      </c>
      <c r="P333" s="36" t="e">
        <f ca="1">SUMIFS(СВЦЭМ!$J$40:$J$783,СВЦЭМ!$A$40:$A$783,$A333,СВЦЭМ!$B$39:$B$789,P$331)+'СЕТ СН'!$F$13</f>
        <v>#VALUE!</v>
      </c>
      <c r="Q333" s="36" t="e">
        <f ca="1">SUMIFS(СВЦЭМ!$J$40:$J$783,СВЦЭМ!$A$40:$A$783,$A333,СВЦЭМ!$B$39:$B$789,Q$331)+'СЕТ СН'!$F$13</f>
        <v>#VALUE!</v>
      </c>
      <c r="R333" s="36" t="e">
        <f ca="1">SUMIFS(СВЦЭМ!$J$40:$J$783,СВЦЭМ!$A$40:$A$783,$A333,СВЦЭМ!$B$39:$B$789,R$331)+'СЕТ СН'!$F$13</f>
        <v>#VALUE!</v>
      </c>
      <c r="S333" s="36" t="e">
        <f ca="1">SUMIFS(СВЦЭМ!$J$40:$J$783,СВЦЭМ!$A$40:$A$783,$A333,СВЦЭМ!$B$39:$B$789,S$331)+'СЕТ СН'!$F$13</f>
        <v>#VALUE!</v>
      </c>
      <c r="T333" s="36" t="e">
        <f ca="1">SUMIFS(СВЦЭМ!$J$40:$J$783,СВЦЭМ!$A$40:$A$783,$A333,СВЦЭМ!$B$39:$B$789,T$331)+'СЕТ СН'!$F$13</f>
        <v>#VALUE!</v>
      </c>
      <c r="U333" s="36" t="e">
        <f ca="1">SUMIFS(СВЦЭМ!$J$40:$J$783,СВЦЭМ!$A$40:$A$783,$A333,СВЦЭМ!$B$39:$B$789,U$331)+'СЕТ СН'!$F$13</f>
        <v>#VALUE!</v>
      </c>
      <c r="V333" s="36" t="e">
        <f ca="1">SUMIFS(СВЦЭМ!$J$40:$J$783,СВЦЭМ!$A$40:$A$783,$A333,СВЦЭМ!$B$39:$B$789,V$331)+'СЕТ СН'!$F$13</f>
        <v>#VALUE!</v>
      </c>
      <c r="W333" s="36" t="e">
        <f ca="1">SUMIFS(СВЦЭМ!$J$40:$J$783,СВЦЭМ!$A$40:$A$783,$A333,СВЦЭМ!$B$39:$B$789,W$331)+'СЕТ СН'!$F$13</f>
        <v>#VALUE!</v>
      </c>
      <c r="X333" s="36" t="e">
        <f ca="1">SUMIFS(СВЦЭМ!$J$40:$J$783,СВЦЭМ!$A$40:$A$783,$A333,СВЦЭМ!$B$39:$B$789,X$331)+'СЕТ СН'!$F$13</f>
        <v>#VALUE!</v>
      </c>
      <c r="Y333" s="36" t="e">
        <f ca="1">SUMIFS(СВЦЭМ!$J$40:$J$783,СВЦЭМ!$A$40:$A$783,$A333,СВЦЭМ!$B$39:$B$789,Y$331)+'СЕТ СН'!$F$13</f>
        <v>#VALUE!</v>
      </c>
    </row>
    <row r="334" spans="1:27" ht="15.75" hidden="1" x14ac:dyDescent="0.2">
      <c r="A334" s="35">
        <f t="shared" ref="A334:A362" si="9">A333+1</f>
        <v>45629</v>
      </c>
      <c r="B334" s="36" t="e">
        <f ca="1">SUMIFS(СВЦЭМ!$J$40:$J$783,СВЦЭМ!$A$40:$A$783,$A334,СВЦЭМ!$B$39:$B$789,B$331)+'СЕТ СН'!$F$13</f>
        <v>#VALUE!</v>
      </c>
      <c r="C334" s="36" t="e">
        <f ca="1">SUMIFS(СВЦЭМ!$J$40:$J$783,СВЦЭМ!$A$40:$A$783,$A334,СВЦЭМ!$B$39:$B$789,C$331)+'СЕТ СН'!$F$13</f>
        <v>#VALUE!</v>
      </c>
      <c r="D334" s="36" t="e">
        <f ca="1">SUMIFS(СВЦЭМ!$J$40:$J$783,СВЦЭМ!$A$40:$A$783,$A334,СВЦЭМ!$B$39:$B$789,D$331)+'СЕТ СН'!$F$13</f>
        <v>#VALUE!</v>
      </c>
      <c r="E334" s="36" t="e">
        <f ca="1">SUMIFS(СВЦЭМ!$J$40:$J$783,СВЦЭМ!$A$40:$A$783,$A334,СВЦЭМ!$B$39:$B$789,E$331)+'СЕТ СН'!$F$13</f>
        <v>#VALUE!</v>
      </c>
      <c r="F334" s="36" t="e">
        <f ca="1">SUMIFS(СВЦЭМ!$J$40:$J$783,СВЦЭМ!$A$40:$A$783,$A334,СВЦЭМ!$B$39:$B$789,F$331)+'СЕТ СН'!$F$13</f>
        <v>#VALUE!</v>
      </c>
      <c r="G334" s="36" t="e">
        <f ca="1">SUMIFS(СВЦЭМ!$J$40:$J$783,СВЦЭМ!$A$40:$A$783,$A334,СВЦЭМ!$B$39:$B$789,G$331)+'СЕТ СН'!$F$13</f>
        <v>#VALUE!</v>
      </c>
      <c r="H334" s="36" t="e">
        <f ca="1">SUMIFS(СВЦЭМ!$J$40:$J$783,СВЦЭМ!$A$40:$A$783,$A334,СВЦЭМ!$B$39:$B$789,H$331)+'СЕТ СН'!$F$13</f>
        <v>#VALUE!</v>
      </c>
      <c r="I334" s="36" t="e">
        <f ca="1">SUMIFS(СВЦЭМ!$J$40:$J$783,СВЦЭМ!$A$40:$A$783,$A334,СВЦЭМ!$B$39:$B$789,I$331)+'СЕТ СН'!$F$13</f>
        <v>#VALUE!</v>
      </c>
      <c r="J334" s="36" t="e">
        <f ca="1">SUMIFS(СВЦЭМ!$J$40:$J$783,СВЦЭМ!$A$40:$A$783,$A334,СВЦЭМ!$B$39:$B$789,J$331)+'СЕТ СН'!$F$13</f>
        <v>#VALUE!</v>
      </c>
      <c r="K334" s="36" t="e">
        <f ca="1">SUMIFS(СВЦЭМ!$J$40:$J$783,СВЦЭМ!$A$40:$A$783,$A334,СВЦЭМ!$B$39:$B$789,K$331)+'СЕТ СН'!$F$13</f>
        <v>#VALUE!</v>
      </c>
      <c r="L334" s="36" t="e">
        <f ca="1">SUMIFS(СВЦЭМ!$J$40:$J$783,СВЦЭМ!$A$40:$A$783,$A334,СВЦЭМ!$B$39:$B$789,L$331)+'СЕТ СН'!$F$13</f>
        <v>#VALUE!</v>
      </c>
      <c r="M334" s="36" t="e">
        <f ca="1">SUMIFS(СВЦЭМ!$J$40:$J$783,СВЦЭМ!$A$40:$A$783,$A334,СВЦЭМ!$B$39:$B$789,M$331)+'СЕТ СН'!$F$13</f>
        <v>#VALUE!</v>
      </c>
      <c r="N334" s="36" t="e">
        <f ca="1">SUMIFS(СВЦЭМ!$J$40:$J$783,СВЦЭМ!$A$40:$A$783,$A334,СВЦЭМ!$B$39:$B$789,N$331)+'СЕТ СН'!$F$13</f>
        <v>#VALUE!</v>
      </c>
      <c r="O334" s="36" t="e">
        <f ca="1">SUMIFS(СВЦЭМ!$J$40:$J$783,СВЦЭМ!$A$40:$A$783,$A334,СВЦЭМ!$B$39:$B$789,O$331)+'СЕТ СН'!$F$13</f>
        <v>#VALUE!</v>
      </c>
      <c r="P334" s="36" t="e">
        <f ca="1">SUMIFS(СВЦЭМ!$J$40:$J$783,СВЦЭМ!$A$40:$A$783,$A334,СВЦЭМ!$B$39:$B$789,P$331)+'СЕТ СН'!$F$13</f>
        <v>#VALUE!</v>
      </c>
      <c r="Q334" s="36" t="e">
        <f ca="1">SUMIFS(СВЦЭМ!$J$40:$J$783,СВЦЭМ!$A$40:$A$783,$A334,СВЦЭМ!$B$39:$B$789,Q$331)+'СЕТ СН'!$F$13</f>
        <v>#VALUE!</v>
      </c>
      <c r="R334" s="36" t="e">
        <f ca="1">SUMIFS(СВЦЭМ!$J$40:$J$783,СВЦЭМ!$A$40:$A$783,$A334,СВЦЭМ!$B$39:$B$789,R$331)+'СЕТ СН'!$F$13</f>
        <v>#VALUE!</v>
      </c>
      <c r="S334" s="36" t="e">
        <f ca="1">SUMIFS(СВЦЭМ!$J$40:$J$783,СВЦЭМ!$A$40:$A$783,$A334,СВЦЭМ!$B$39:$B$789,S$331)+'СЕТ СН'!$F$13</f>
        <v>#VALUE!</v>
      </c>
      <c r="T334" s="36" t="e">
        <f ca="1">SUMIFS(СВЦЭМ!$J$40:$J$783,СВЦЭМ!$A$40:$A$783,$A334,СВЦЭМ!$B$39:$B$789,T$331)+'СЕТ СН'!$F$13</f>
        <v>#VALUE!</v>
      </c>
      <c r="U334" s="36" t="e">
        <f ca="1">SUMIFS(СВЦЭМ!$J$40:$J$783,СВЦЭМ!$A$40:$A$783,$A334,СВЦЭМ!$B$39:$B$789,U$331)+'СЕТ СН'!$F$13</f>
        <v>#VALUE!</v>
      </c>
      <c r="V334" s="36" t="e">
        <f ca="1">SUMIFS(СВЦЭМ!$J$40:$J$783,СВЦЭМ!$A$40:$A$783,$A334,СВЦЭМ!$B$39:$B$789,V$331)+'СЕТ СН'!$F$13</f>
        <v>#VALUE!</v>
      </c>
      <c r="W334" s="36" t="e">
        <f ca="1">SUMIFS(СВЦЭМ!$J$40:$J$783,СВЦЭМ!$A$40:$A$783,$A334,СВЦЭМ!$B$39:$B$789,W$331)+'СЕТ СН'!$F$13</f>
        <v>#VALUE!</v>
      </c>
      <c r="X334" s="36" t="e">
        <f ca="1">SUMIFS(СВЦЭМ!$J$40:$J$783,СВЦЭМ!$A$40:$A$783,$A334,СВЦЭМ!$B$39:$B$789,X$331)+'СЕТ СН'!$F$13</f>
        <v>#VALUE!</v>
      </c>
      <c r="Y334" s="36" t="e">
        <f ca="1">SUMIFS(СВЦЭМ!$J$40:$J$783,СВЦЭМ!$A$40:$A$783,$A334,СВЦЭМ!$B$39:$B$789,Y$331)+'СЕТ СН'!$F$13</f>
        <v>#VALUE!</v>
      </c>
    </row>
    <row r="335" spans="1:27" ht="15.75" hidden="1" x14ac:dyDescent="0.2">
      <c r="A335" s="35">
        <f t="shared" si="9"/>
        <v>45630</v>
      </c>
      <c r="B335" s="36" t="e">
        <f ca="1">SUMIFS(СВЦЭМ!$J$40:$J$783,СВЦЭМ!$A$40:$A$783,$A335,СВЦЭМ!$B$39:$B$789,B$331)+'СЕТ СН'!$F$13</f>
        <v>#VALUE!</v>
      </c>
      <c r="C335" s="36" t="e">
        <f ca="1">SUMIFS(СВЦЭМ!$J$40:$J$783,СВЦЭМ!$A$40:$A$783,$A335,СВЦЭМ!$B$39:$B$789,C$331)+'СЕТ СН'!$F$13</f>
        <v>#VALUE!</v>
      </c>
      <c r="D335" s="36" t="e">
        <f ca="1">SUMIFS(СВЦЭМ!$J$40:$J$783,СВЦЭМ!$A$40:$A$783,$A335,СВЦЭМ!$B$39:$B$789,D$331)+'СЕТ СН'!$F$13</f>
        <v>#VALUE!</v>
      </c>
      <c r="E335" s="36" t="e">
        <f ca="1">SUMIFS(СВЦЭМ!$J$40:$J$783,СВЦЭМ!$A$40:$A$783,$A335,СВЦЭМ!$B$39:$B$789,E$331)+'СЕТ СН'!$F$13</f>
        <v>#VALUE!</v>
      </c>
      <c r="F335" s="36" t="e">
        <f ca="1">SUMIFS(СВЦЭМ!$J$40:$J$783,СВЦЭМ!$A$40:$A$783,$A335,СВЦЭМ!$B$39:$B$789,F$331)+'СЕТ СН'!$F$13</f>
        <v>#VALUE!</v>
      </c>
      <c r="G335" s="36" t="e">
        <f ca="1">SUMIFS(СВЦЭМ!$J$40:$J$783,СВЦЭМ!$A$40:$A$783,$A335,СВЦЭМ!$B$39:$B$789,G$331)+'СЕТ СН'!$F$13</f>
        <v>#VALUE!</v>
      </c>
      <c r="H335" s="36" t="e">
        <f ca="1">SUMIFS(СВЦЭМ!$J$40:$J$783,СВЦЭМ!$A$40:$A$783,$A335,СВЦЭМ!$B$39:$B$789,H$331)+'СЕТ СН'!$F$13</f>
        <v>#VALUE!</v>
      </c>
      <c r="I335" s="36" t="e">
        <f ca="1">SUMIFS(СВЦЭМ!$J$40:$J$783,СВЦЭМ!$A$40:$A$783,$A335,СВЦЭМ!$B$39:$B$789,I$331)+'СЕТ СН'!$F$13</f>
        <v>#VALUE!</v>
      </c>
      <c r="J335" s="36" t="e">
        <f ca="1">SUMIFS(СВЦЭМ!$J$40:$J$783,СВЦЭМ!$A$40:$A$783,$A335,СВЦЭМ!$B$39:$B$789,J$331)+'СЕТ СН'!$F$13</f>
        <v>#VALUE!</v>
      </c>
      <c r="K335" s="36" t="e">
        <f ca="1">SUMIFS(СВЦЭМ!$J$40:$J$783,СВЦЭМ!$A$40:$A$783,$A335,СВЦЭМ!$B$39:$B$789,K$331)+'СЕТ СН'!$F$13</f>
        <v>#VALUE!</v>
      </c>
      <c r="L335" s="36" t="e">
        <f ca="1">SUMIFS(СВЦЭМ!$J$40:$J$783,СВЦЭМ!$A$40:$A$783,$A335,СВЦЭМ!$B$39:$B$789,L$331)+'СЕТ СН'!$F$13</f>
        <v>#VALUE!</v>
      </c>
      <c r="M335" s="36" t="e">
        <f ca="1">SUMIFS(СВЦЭМ!$J$40:$J$783,СВЦЭМ!$A$40:$A$783,$A335,СВЦЭМ!$B$39:$B$789,M$331)+'СЕТ СН'!$F$13</f>
        <v>#VALUE!</v>
      </c>
      <c r="N335" s="36" t="e">
        <f ca="1">SUMIFS(СВЦЭМ!$J$40:$J$783,СВЦЭМ!$A$40:$A$783,$A335,СВЦЭМ!$B$39:$B$789,N$331)+'СЕТ СН'!$F$13</f>
        <v>#VALUE!</v>
      </c>
      <c r="O335" s="36" t="e">
        <f ca="1">SUMIFS(СВЦЭМ!$J$40:$J$783,СВЦЭМ!$A$40:$A$783,$A335,СВЦЭМ!$B$39:$B$789,O$331)+'СЕТ СН'!$F$13</f>
        <v>#VALUE!</v>
      </c>
      <c r="P335" s="36" t="e">
        <f ca="1">SUMIFS(СВЦЭМ!$J$40:$J$783,СВЦЭМ!$A$40:$A$783,$A335,СВЦЭМ!$B$39:$B$789,P$331)+'СЕТ СН'!$F$13</f>
        <v>#VALUE!</v>
      </c>
      <c r="Q335" s="36" t="e">
        <f ca="1">SUMIFS(СВЦЭМ!$J$40:$J$783,СВЦЭМ!$A$40:$A$783,$A335,СВЦЭМ!$B$39:$B$789,Q$331)+'СЕТ СН'!$F$13</f>
        <v>#VALUE!</v>
      </c>
      <c r="R335" s="36" t="e">
        <f ca="1">SUMIFS(СВЦЭМ!$J$40:$J$783,СВЦЭМ!$A$40:$A$783,$A335,СВЦЭМ!$B$39:$B$789,R$331)+'СЕТ СН'!$F$13</f>
        <v>#VALUE!</v>
      </c>
      <c r="S335" s="36" t="e">
        <f ca="1">SUMIFS(СВЦЭМ!$J$40:$J$783,СВЦЭМ!$A$40:$A$783,$A335,СВЦЭМ!$B$39:$B$789,S$331)+'СЕТ СН'!$F$13</f>
        <v>#VALUE!</v>
      </c>
      <c r="T335" s="36" t="e">
        <f ca="1">SUMIFS(СВЦЭМ!$J$40:$J$783,СВЦЭМ!$A$40:$A$783,$A335,СВЦЭМ!$B$39:$B$789,T$331)+'СЕТ СН'!$F$13</f>
        <v>#VALUE!</v>
      </c>
      <c r="U335" s="36" t="e">
        <f ca="1">SUMIFS(СВЦЭМ!$J$40:$J$783,СВЦЭМ!$A$40:$A$783,$A335,СВЦЭМ!$B$39:$B$789,U$331)+'СЕТ СН'!$F$13</f>
        <v>#VALUE!</v>
      </c>
      <c r="V335" s="36" t="e">
        <f ca="1">SUMIFS(СВЦЭМ!$J$40:$J$783,СВЦЭМ!$A$40:$A$783,$A335,СВЦЭМ!$B$39:$B$789,V$331)+'СЕТ СН'!$F$13</f>
        <v>#VALUE!</v>
      </c>
      <c r="W335" s="36" t="e">
        <f ca="1">SUMIFS(СВЦЭМ!$J$40:$J$783,СВЦЭМ!$A$40:$A$783,$A335,СВЦЭМ!$B$39:$B$789,W$331)+'СЕТ СН'!$F$13</f>
        <v>#VALUE!</v>
      </c>
      <c r="X335" s="36" t="e">
        <f ca="1">SUMIFS(СВЦЭМ!$J$40:$J$783,СВЦЭМ!$A$40:$A$783,$A335,СВЦЭМ!$B$39:$B$789,X$331)+'СЕТ СН'!$F$13</f>
        <v>#VALUE!</v>
      </c>
      <c r="Y335" s="36" t="e">
        <f ca="1">SUMIFS(СВЦЭМ!$J$40:$J$783,СВЦЭМ!$A$40:$A$783,$A335,СВЦЭМ!$B$39:$B$789,Y$331)+'СЕТ СН'!$F$13</f>
        <v>#VALUE!</v>
      </c>
    </row>
    <row r="336" spans="1:27" ht="15.75" hidden="1" x14ac:dyDescent="0.2">
      <c r="A336" s="35">
        <f t="shared" si="9"/>
        <v>45631</v>
      </c>
      <c r="B336" s="36" t="e">
        <f ca="1">SUMIFS(СВЦЭМ!$J$40:$J$783,СВЦЭМ!$A$40:$A$783,$A336,СВЦЭМ!$B$39:$B$789,B$331)+'СЕТ СН'!$F$13</f>
        <v>#VALUE!</v>
      </c>
      <c r="C336" s="36" t="e">
        <f ca="1">SUMIFS(СВЦЭМ!$J$40:$J$783,СВЦЭМ!$A$40:$A$783,$A336,СВЦЭМ!$B$39:$B$789,C$331)+'СЕТ СН'!$F$13</f>
        <v>#VALUE!</v>
      </c>
      <c r="D336" s="36" t="e">
        <f ca="1">SUMIFS(СВЦЭМ!$J$40:$J$783,СВЦЭМ!$A$40:$A$783,$A336,СВЦЭМ!$B$39:$B$789,D$331)+'СЕТ СН'!$F$13</f>
        <v>#VALUE!</v>
      </c>
      <c r="E336" s="36" t="e">
        <f ca="1">SUMIFS(СВЦЭМ!$J$40:$J$783,СВЦЭМ!$A$40:$A$783,$A336,СВЦЭМ!$B$39:$B$789,E$331)+'СЕТ СН'!$F$13</f>
        <v>#VALUE!</v>
      </c>
      <c r="F336" s="36" t="e">
        <f ca="1">SUMIFS(СВЦЭМ!$J$40:$J$783,СВЦЭМ!$A$40:$A$783,$A336,СВЦЭМ!$B$39:$B$789,F$331)+'СЕТ СН'!$F$13</f>
        <v>#VALUE!</v>
      </c>
      <c r="G336" s="36" t="e">
        <f ca="1">SUMIFS(СВЦЭМ!$J$40:$J$783,СВЦЭМ!$A$40:$A$783,$A336,СВЦЭМ!$B$39:$B$789,G$331)+'СЕТ СН'!$F$13</f>
        <v>#VALUE!</v>
      </c>
      <c r="H336" s="36" t="e">
        <f ca="1">SUMIFS(СВЦЭМ!$J$40:$J$783,СВЦЭМ!$A$40:$A$783,$A336,СВЦЭМ!$B$39:$B$789,H$331)+'СЕТ СН'!$F$13</f>
        <v>#VALUE!</v>
      </c>
      <c r="I336" s="36" t="e">
        <f ca="1">SUMIFS(СВЦЭМ!$J$40:$J$783,СВЦЭМ!$A$40:$A$783,$A336,СВЦЭМ!$B$39:$B$789,I$331)+'СЕТ СН'!$F$13</f>
        <v>#VALUE!</v>
      </c>
      <c r="J336" s="36" t="e">
        <f ca="1">SUMIFS(СВЦЭМ!$J$40:$J$783,СВЦЭМ!$A$40:$A$783,$A336,СВЦЭМ!$B$39:$B$789,J$331)+'СЕТ СН'!$F$13</f>
        <v>#VALUE!</v>
      </c>
      <c r="K336" s="36" t="e">
        <f ca="1">SUMIFS(СВЦЭМ!$J$40:$J$783,СВЦЭМ!$A$40:$A$783,$A336,СВЦЭМ!$B$39:$B$789,K$331)+'СЕТ СН'!$F$13</f>
        <v>#VALUE!</v>
      </c>
      <c r="L336" s="36" t="e">
        <f ca="1">SUMIFS(СВЦЭМ!$J$40:$J$783,СВЦЭМ!$A$40:$A$783,$A336,СВЦЭМ!$B$39:$B$789,L$331)+'СЕТ СН'!$F$13</f>
        <v>#VALUE!</v>
      </c>
      <c r="M336" s="36" t="e">
        <f ca="1">SUMIFS(СВЦЭМ!$J$40:$J$783,СВЦЭМ!$A$40:$A$783,$A336,СВЦЭМ!$B$39:$B$789,M$331)+'СЕТ СН'!$F$13</f>
        <v>#VALUE!</v>
      </c>
      <c r="N336" s="36" t="e">
        <f ca="1">SUMIFS(СВЦЭМ!$J$40:$J$783,СВЦЭМ!$A$40:$A$783,$A336,СВЦЭМ!$B$39:$B$789,N$331)+'СЕТ СН'!$F$13</f>
        <v>#VALUE!</v>
      </c>
      <c r="O336" s="36" t="e">
        <f ca="1">SUMIFS(СВЦЭМ!$J$40:$J$783,СВЦЭМ!$A$40:$A$783,$A336,СВЦЭМ!$B$39:$B$789,O$331)+'СЕТ СН'!$F$13</f>
        <v>#VALUE!</v>
      </c>
      <c r="P336" s="36" t="e">
        <f ca="1">SUMIFS(СВЦЭМ!$J$40:$J$783,СВЦЭМ!$A$40:$A$783,$A336,СВЦЭМ!$B$39:$B$789,P$331)+'СЕТ СН'!$F$13</f>
        <v>#VALUE!</v>
      </c>
      <c r="Q336" s="36" t="e">
        <f ca="1">SUMIFS(СВЦЭМ!$J$40:$J$783,СВЦЭМ!$A$40:$A$783,$A336,СВЦЭМ!$B$39:$B$789,Q$331)+'СЕТ СН'!$F$13</f>
        <v>#VALUE!</v>
      </c>
      <c r="R336" s="36" t="e">
        <f ca="1">SUMIFS(СВЦЭМ!$J$40:$J$783,СВЦЭМ!$A$40:$A$783,$A336,СВЦЭМ!$B$39:$B$789,R$331)+'СЕТ СН'!$F$13</f>
        <v>#VALUE!</v>
      </c>
      <c r="S336" s="36" t="e">
        <f ca="1">SUMIFS(СВЦЭМ!$J$40:$J$783,СВЦЭМ!$A$40:$A$783,$A336,СВЦЭМ!$B$39:$B$789,S$331)+'СЕТ СН'!$F$13</f>
        <v>#VALUE!</v>
      </c>
      <c r="T336" s="36" t="e">
        <f ca="1">SUMIFS(СВЦЭМ!$J$40:$J$783,СВЦЭМ!$A$40:$A$783,$A336,СВЦЭМ!$B$39:$B$789,T$331)+'СЕТ СН'!$F$13</f>
        <v>#VALUE!</v>
      </c>
      <c r="U336" s="36" t="e">
        <f ca="1">SUMIFS(СВЦЭМ!$J$40:$J$783,СВЦЭМ!$A$40:$A$783,$A336,СВЦЭМ!$B$39:$B$789,U$331)+'СЕТ СН'!$F$13</f>
        <v>#VALUE!</v>
      </c>
      <c r="V336" s="36" t="e">
        <f ca="1">SUMIFS(СВЦЭМ!$J$40:$J$783,СВЦЭМ!$A$40:$A$783,$A336,СВЦЭМ!$B$39:$B$789,V$331)+'СЕТ СН'!$F$13</f>
        <v>#VALUE!</v>
      </c>
      <c r="W336" s="36" t="e">
        <f ca="1">SUMIFS(СВЦЭМ!$J$40:$J$783,СВЦЭМ!$A$40:$A$783,$A336,СВЦЭМ!$B$39:$B$789,W$331)+'СЕТ СН'!$F$13</f>
        <v>#VALUE!</v>
      </c>
      <c r="X336" s="36" t="e">
        <f ca="1">SUMIFS(СВЦЭМ!$J$40:$J$783,СВЦЭМ!$A$40:$A$783,$A336,СВЦЭМ!$B$39:$B$789,X$331)+'СЕТ СН'!$F$13</f>
        <v>#VALUE!</v>
      </c>
      <c r="Y336" s="36" t="e">
        <f ca="1">SUMIFS(СВЦЭМ!$J$40:$J$783,СВЦЭМ!$A$40:$A$783,$A336,СВЦЭМ!$B$39:$B$789,Y$331)+'СЕТ СН'!$F$13</f>
        <v>#VALUE!</v>
      </c>
    </row>
    <row r="337" spans="1:25" ht="15.75" hidden="1" x14ac:dyDescent="0.2">
      <c r="A337" s="35">
        <f t="shared" si="9"/>
        <v>45632</v>
      </c>
      <c r="B337" s="36" t="e">
        <f ca="1">SUMIFS(СВЦЭМ!$J$40:$J$783,СВЦЭМ!$A$40:$A$783,$A337,СВЦЭМ!$B$39:$B$789,B$331)+'СЕТ СН'!$F$13</f>
        <v>#VALUE!</v>
      </c>
      <c r="C337" s="36" t="e">
        <f ca="1">SUMIFS(СВЦЭМ!$J$40:$J$783,СВЦЭМ!$A$40:$A$783,$A337,СВЦЭМ!$B$39:$B$789,C$331)+'СЕТ СН'!$F$13</f>
        <v>#VALUE!</v>
      </c>
      <c r="D337" s="36" t="e">
        <f ca="1">SUMIFS(СВЦЭМ!$J$40:$J$783,СВЦЭМ!$A$40:$A$783,$A337,СВЦЭМ!$B$39:$B$789,D$331)+'СЕТ СН'!$F$13</f>
        <v>#VALUE!</v>
      </c>
      <c r="E337" s="36" t="e">
        <f ca="1">SUMIFS(СВЦЭМ!$J$40:$J$783,СВЦЭМ!$A$40:$A$783,$A337,СВЦЭМ!$B$39:$B$789,E$331)+'СЕТ СН'!$F$13</f>
        <v>#VALUE!</v>
      </c>
      <c r="F337" s="36" t="e">
        <f ca="1">SUMIFS(СВЦЭМ!$J$40:$J$783,СВЦЭМ!$A$40:$A$783,$A337,СВЦЭМ!$B$39:$B$789,F$331)+'СЕТ СН'!$F$13</f>
        <v>#VALUE!</v>
      </c>
      <c r="G337" s="36" t="e">
        <f ca="1">SUMIFS(СВЦЭМ!$J$40:$J$783,СВЦЭМ!$A$40:$A$783,$A337,СВЦЭМ!$B$39:$B$789,G$331)+'СЕТ СН'!$F$13</f>
        <v>#VALUE!</v>
      </c>
      <c r="H337" s="36" t="e">
        <f ca="1">SUMIFS(СВЦЭМ!$J$40:$J$783,СВЦЭМ!$A$40:$A$783,$A337,СВЦЭМ!$B$39:$B$789,H$331)+'СЕТ СН'!$F$13</f>
        <v>#VALUE!</v>
      </c>
      <c r="I337" s="36" t="e">
        <f ca="1">SUMIFS(СВЦЭМ!$J$40:$J$783,СВЦЭМ!$A$40:$A$783,$A337,СВЦЭМ!$B$39:$B$789,I$331)+'СЕТ СН'!$F$13</f>
        <v>#VALUE!</v>
      </c>
      <c r="J337" s="36" t="e">
        <f ca="1">SUMIFS(СВЦЭМ!$J$40:$J$783,СВЦЭМ!$A$40:$A$783,$A337,СВЦЭМ!$B$39:$B$789,J$331)+'СЕТ СН'!$F$13</f>
        <v>#VALUE!</v>
      </c>
      <c r="K337" s="36" t="e">
        <f ca="1">SUMIFS(СВЦЭМ!$J$40:$J$783,СВЦЭМ!$A$40:$A$783,$A337,СВЦЭМ!$B$39:$B$789,K$331)+'СЕТ СН'!$F$13</f>
        <v>#VALUE!</v>
      </c>
      <c r="L337" s="36" t="e">
        <f ca="1">SUMIFS(СВЦЭМ!$J$40:$J$783,СВЦЭМ!$A$40:$A$783,$A337,СВЦЭМ!$B$39:$B$789,L$331)+'СЕТ СН'!$F$13</f>
        <v>#VALUE!</v>
      </c>
      <c r="M337" s="36" t="e">
        <f ca="1">SUMIFS(СВЦЭМ!$J$40:$J$783,СВЦЭМ!$A$40:$A$783,$A337,СВЦЭМ!$B$39:$B$789,M$331)+'СЕТ СН'!$F$13</f>
        <v>#VALUE!</v>
      </c>
      <c r="N337" s="36" t="e">
        <f ca="1">SUMIFS(СВЦЭМ!$J$40:$J$783,СВЦЭМ!$A$40:$A$783,$A337,СВЦЭМ!$B$39:$B$789,N$331)+'СЕТ СН'!$F$13</f>
        <v>#VALUE!</v>
      </c>
      <c r="O337" s="36" t="e">
        <f ca="1">SUMIFS(СВЦЭМ!$J$40:$J$783,СВЦЭМ!$A$40:$A$783,$A337,СВЦЭМ!$B$39:$B$789,O$331)+'СЕТ СН'!$F$13</f>
        <v>#VALUE!</v>
      </c>
      <c r="P337" s="36" t="e">
        <f ca="1">SUMIFS(СВЦЭМ!$J$40:$J$783,СВЦЭМ!$A$40:$A$783,$A337,СВЦЭМ!$B$39:$B$789,P$331)+'СЕТ СН'!$F$13</f>
        <v>#VALUE!</v>
      </c>
      <c r="Q337" s="36" t="e">
        <f ca="1">SUMIFS(СВЦЭМ!$J$40:$J$783,СВЦЭМ!$A$40:$A$783,$A337,СВЦЭМ!$B$39:$B$789,Q$331)+'СЕТ СН'!$F$13</f>
        <v>#VALUE!</v>
      </c>
      <c r="R337" s="36" t="e">
        <f ca="1">SUMIFS(СВЦЭМ!$J$40:$J$783,СВЦЭМ!$A$40:$A$783,$A337,СВЦЭМ!$B$39:$B$789,R$331)+'СЕТ СН'!$F$13</f>
        <v>#VALUE!</v>
      </c>
      <c r="S337" s="36" t="e">
        <f ca="1">SUMIFS(СВЦЭМ!$J$40:$J$783,СВЦЭМ!$A$40:$A$783,$A337,СВЦЭМ!$B$39:$B$789,S$331)+'СЕТ СН'!$F$13</f>
        <v>#VALUE!</v>
      </c>
      <c r="T337" s="36" t="e">
        <f ca="1">SUMIFS(СВЦЭМ!$J$40:$J$783,СВЦЭМ!$A$40:$A$783,$A337,СВЦЭМ!$B$39:$B$789,T$331)+'СЕТ СН'!$F$13</f>
        <v>#VALUE!</v>
      </c>
      <c r="U337" s="36" t="e">
        <f ca="1">SUMIFS(СВЦЭМ!$J$40:$J$783,СВЦЭМ!$A$40:$A$783,$A337,СВЦЭМ!$B$39:$B$789,U$331)+'СЕТ СН'!$F$13</f>
        <v>#VALUE!</v>
      </c>
      <c r="V337" s="36" t="e">
        <f ca="1">SUMIFS(СВЦЭМ!$J$40:$J$783,СВЦЭМ!$A$40:$A$783,$A337,СВЦЭМ!$B$39:$B$789,V$331)+'СЕТ СН'!$F$13</f>
        <v>#VALUE!</v>
      </c>
      <c r="W337" s="36" t="e">
        <f ca="1">SUMIFS(СВЦЭМ!$J$40:$J$783,СВЦЭМ!$A$40:$A$783,$A337,СВЦЭМ!$B$39:$B$789,W$331)+'СЕТ СН'!$F$13</f>
        <v>#VALUE!</v>
      </c>
      <c r="X337" s="36" t="e">
        <f ca="1">SUMIFS(СВЦЭМ!$J$40:$J$783,СВЦЭМ!$A$40:$A$783,$A337,СВЦЭМ!$B$39:$B$789,X$331)+'СЕТ СН'!$F$13</f>
        <v>#VALUE!</v>
      </c>
      <c r="Y337" s="36" t="e">
        <f ca="1">SUMIFS(СВЦЭМ!$J$40:$J$783,СВЦЭМ!$A$40:$A$783,$A337,СВЦЭМ!$B$39:$B$789,Y$331)+'СЕТ СН'!$F$13</f>
        <v>#VALUE!</v>
      </c>
    </row>
    <row r="338" spans="1:25" ht="15.75" hidden="1" x14ac:dyDescent="0.2">
      <c r="A338" s="35">
        <f t="shared" si="9"/>
        <v>45633</v>
      </c>
      <c r="B338" s="36" t="e">
        <f ca="1">SUMIFS(СВЦЭМ!$J$40:$J$783,СВЦЭМ!$A$40:$A$783,$A338,СВЦЭМ!$B$39:$B$789,B$331)+'СЕТ СН'!$F$13</f>
        <v>#VALUE!</v>
      </c>
      <c r="C338" s="36" t="e">
        <f ca="1">SUMIFS(СВЦЭМ!$J$40:$J$783,СВЦЭМ!$A$40:$A$783,$A338,СВЦЭМ!$B$39:$B$789,C$331)+'СЕТ СН'!$F$13</f>
        <v>#VALUE!</v>
      </c>
      <c r="D338" s="36" t="e">
        <f ca="1">SUMIFS(СВЦЭМ!$J$40:$J$783,СВЦЭМ!$A$40:$A$783,$A338,СВЦЭМ!$B$39:$B$789,D$331)+'СЕТ СН'!$F$13</f>
        <v>#VALUE!</v>
      </c>
      <c r="E338" s="36" t="e">
        <f ca="1">SUMIFS(СВЦЭМ!$J$40:$J$783,СВЦЭМ!$A$40:$A$783,$A338,СВЦЭМ!$B$39:$B$789,E$331)+'СЕТ СН'!$F$13</f>
        <v>#VALUE!</v>
      </c>
      <c r="F338" s="36" t="e">
        <f ca="1">SUMIFS(СВЦЭМ!$J$40:$J$783,СВЦЭМ!$A$40:$A$783,$A338,СВЦЭМ!$B$39:$B$789,F$331)+'СЕТ СН'!$F$13</f>
        <v>#VALUE!</v>
      </c>
      <c r="G338" s="36" t="e">
        <f ca="1">SUMIFS(СВЦЭМ!$J$40:$J$783,СВЦЭМ!$A$40:$A$783,$A338,СВЦЭМ!$B$39:$B$789,G$331)+'СЕТ СН'!$F$13</f>
        <v>#VALUE!</v>
      </c>
      <c r="H338" s="36" t="e">
        <f ca="1">SUMIFS(СВЦЭМ!$J$40:$J$783,СВЦЭМ!$A$40:$A$783,$A338,СВЦЭМ!$B$39:$B$789,H$331)+'СЕТ СН'!$F$13</f>
        <v>#VALUE!</v>
      </c>
      <c r="I338" s="36" t="e">
        <f ca="1">SUMIFS(СВЦЭМ!$J$40:$J$783,СВЦЭМ!$A$40:$A$783,$A338,СВЦЭМ!$B$39:$B$789,I$331)+'СЕТ СН'!$F$13</f>
        <v>#VALUE!</v>
      </c>
      <c r="J338" s="36" t="e">
        <f ca="1">SUMIFS(СВЦЭМ!$J$40:$J$783,СВЦЭМ!$A$40:$A$783,$A338,СВЦЭМ!$B$39:$B$789,J$331)+'СЕТ СН'!$F$13</f>
        <v>#VALUE!</v>
      </c>
      <c r="K338" s="36" t="e">
        <f ca="1">SUMIFS(СВЦЭМ!$J$40:$J$783,СВЦЭМ!$A$40:$A$783,$A338,СВЦЭМ!$B$39:$B$789,K$331)+'СЕТ СН'!$F$13</f>
        <v>#VALUE!</v>
      </c>
      <c r="L338" s="36" t="e">
        <f ca="1">SUMIFS(СВЦЭМ!$J$40:$J$783,СВЦЭМ!$A$40:$A$783,$A338,СВЦЭМ!$B$39:$B$789,L$331)+'СЕТ СН'!$F$13</f>
        <v>#VALUE!</v>
      </c>
      <c r="M338" s="36" t="e">
        <f ca="1">SUMIFS(СВЦЭМ!$J$40:$J$783,СВЦЭМ!$A$40:$A$783,$A338,СВЦЭМ!$B$39:$B$789,M$331)+'СЕТ СН'!$F$13</f>
        <v>#VALUE!</v>
      </c>
      <c r="N338" s="36" t="e">
        <f ca="1">SUMIFS(СВЦЭМ!$J$40:$J$783,СВЦЭМ!$A$40:$A$783,$A338,СВЦЭМ!$B$39:$B$789,N$331)+'СЕТ СН'!$F$13</f>
        <v>#VALUE!</v>
      </c>
      <c r="O338" s="36" t="e">
        <f ca="1">SUMIFS(СВЦЭМ!$J$40:$J$783,СВЦЭМ!$A$40:$A$783,$A338,СВЦЭМ!$B$39:$B$789,O$331)+'СЕТ СН'!$F$13</f>
        <v>#VALUE!</v>
      </c>
      <c r="P338" s="36" t="e">
        <f ca="1">SUMIFS(СВЦЭМ!$J$40:$J$783,СВЦЭМ!$A$40:$A$783,$A338,СВЦЭМ!$B$39:$B$789,P$331)+'СЕТ СН'!$F$13</f>
        <v>#VALUE!</v>
      </c>
      <c r="Q338" s="36" t="e">
        <f ca="1">SUMIFS(СВЦЭМ!$J$40:$J$783,СВЦЭМ!$A$40:$A$783,$A338,СВЦЭМ!$B$39:$B$789,Q$331)+'СЕТ СН'!$F$13</f>
        <v>#VALUE!</v>
      </c>
      <c r="R338" s="36" t="e">
        <f ca="1">SUMIFS(СВЦЭМ!$J$40:$J$783,СВЦЭМ!$A$40:$A$783,$A338,СВЦЭМ!$B$39:$B$789,R$331)+'СЕТ СН'!$F$13</f>
        <v>#VALUE!</v>
      </c>
      <c r="S338" s="36" t="e">
        <f ca="1">SUMIFS(СВЦЭМ!$J$40:$J$783,СВЦЭМ!$A$40:$A$783,$A338,СВЦЭМ!$B$39:$B$789,S$331)+'СЕТ СН'!$F$13</f>
        <v>#VALUE!</v>
      </c>
      <c r="T338" s="36" t="e">
        <f ca="1">SUMIFS(СВЦЭМ!$J$40:$J$783,СВЦЭМ!$A$40:$A$783,$A338,СВЦЭМ!$B$39:$B$789,T$331)+'СЕТ СН'!$F$13</f>
        <v>#VALUE!</v>
      </c>
      <c r="U338" s="36" t="e">
        <f ca="1">SUMIFS(СВЦЭМ!$J$40:$J$783,СВЦЭМ!$A$40:$A$783,$A338,СВЦЭМ!$B$39:$B$789,U$331)+'СЕТ СН'!$F$13</f>
        <v>#VALUE!</v>
      </c>
      <c r="V338" s="36" t="e">
        <f ca="1">SUMIFS(СВЦЭМ!$J$40:$J$783,СВЦЭМ!$A$40:$A$783,$A338,СВЦЭМ!$B$39:$B$789,V$331)+'СЕТ СН'!$F$13</f>
        <v>#VALUE!</v>
      </c>
      <c r="W338" s="36" t="e">
        <f ca="1">SUMIFS(СВЦЭМ!$J$40:$J$783,СВЦЭМ!$A$40:$A$783,$A338,СВЦЭМ!$B$39:$B$789,W$331)+'СЕТ СН'!$F$13</f>
        <v>#VALUE!</v>
      </c>
      <c r="X338" s="36" t="e">
        <f ca="1">SUMIFS(СВЦЭМ!$J$40:$J$783,СВЦЭМ!$A$40:$A$783,$A338,СВЦЭМ!$B$39:$B$789,X$331)+'СЕТ СН'!$F$13</f>
        <v>#VALUE!</v>
      </c>
      <c r="Y338" s="36" t="e">
        <f ca="1">SUMIFS(СВЦЭМ!$J$40:$J$783,СВЦЭМ!$A$40:$A$783,$A338,СВЦЭМ!$B$39:$B$789,Y$331)+'СЕТ СН'!$F$13</f>
        <v>#VALUE!</v>
      </c>
    </row>
    <row r="339" spans="1:25" ht="15.75" hidden="1" x14ac:dyDescent="0.2">
      <c r="A339" s="35">
        <f t="shared" si="9"/>
        <v>45634</v>
      </c>
      <c r="B339" s="36" t="e">
        <f ca="1">SUMIFS(СВЦЭМ!$J$40:$J$783,СВЦЭМ!$A$40:$A$783,$A339,СВЦЭМ!$B$39:$B$789,B$331)+'СЕТ СН'!$F$13</f>
        <v>#VALUE!</v>
      </c>
      <c r="C339" s="36" t="e">
        <f ca="1">SUMIFS(СВЦЭМ!$J$40:$J$783,СВЦЭМ!$A$40:$A$783,$A339,СВЦЭМ!$B$39:$B$789,C$331)+'СЕТ СН'!$F$13</f>
        <v>#VALUE!</v>
      </c>
      <c r="D339" s="36" t="e">
        <f ca="1">SUMIFS(СВЦЭМ!$J$40:$J$783,СВЦЭМ!$A$40:$A$783,$A339,СВЦЭМ!$B$39:$B$789,D$331)+'СЕТ СН'!$F$13</f>
        <v>#VALUE!</v>
      </c>
      <c r="E339" s="36" t="e">
        <f ca="1">SUMIFS(СВЦЭМ!$J$40:$J$783,СВЦЭМ!$A$40:$A$783,$A339,СВЦЭМ!$B$39:$B$789,E$331)+'СЕТ СН'!$F$13</f>
        <v>#VALUE!</v>
      </c>
      <c r="F339" s="36" t="e">
        <f ca="1">SUMIFS(СВЦЭМ!$J$40:$J$783,СВЦЭМ!$A$40:$A$783,$A339,СВЦЭМ!$B$39:$B$789,F$331)+'СЕТ СН'!$F$13</f>
        <v>#VALUE!</v>
      </c>
      <c r="G339" s="36" t="e">
        <f ca="1">SUMIFS(СВЦЭМ!$J$40:$J$783,СВЦЭМ!$A$40:$A$783,$A339,СВЦЭМ!$B$39:$B$789,G$331)+'СЕТ СН'!$F$13</f>
        <v>#VALUE!</v>
      </c>
      <c r="H339" s="36" t="e">
        <f ca="1">SUMIFS(СВЦЭМ!$J$40:$J$783,СВЦЭМ!$A$40:$A$783,$A339,СВЦЭМ!$B$39:$B$789,H$331)+'СЕТ СН'!$F$13</f>
        <v>#VALUE!</v>
      </c>
      <c r="I339" s="36" t="e">
        <f ca="1">SUMIFS(СВЦЭМ!$J$40:$J$783,СВЦЭМ!$A$40:$A$783,$A339,СВЦЭМ!$B$39:$B$789,I$331)+'СЕТ СН'!$F$13</f>
        <v>#VALUE!</v>
      </c>
      <c r="J339" s="36" t="e">
        <f ca="1">SUMIFS(СВЦЭМ!$J$40:$J$783,СВЦЭМ!$A$40:$A$783,$A339,СВЦЭМ!$B$39:$B$789,J$331)+'СЕТ СН'!$F$13</f>
        <v>#VALUE!</v>
      </c>
      <c r="K339" s="36" t="e">
        <f ca="1">SUMIFS(СВЦЭМ!$J$40:$J$783,СВЦЭМ!$A$40:$A$783,$A339,СВЦЭМ!$B$39:$B$789,K$331)+'СЕТ СН'!$F$13</f>
        <v>#VALUE!</v>
      </c>
      <c r="L339" s="36" t="e">
        <f ca="1">SUMIFS(СВЦЭМ!$J$40:$J$783,СВЦЭМ!$A$40:$A$783,$A339,СВЦЭМ!$B$39:$B$789,L$331)+'СЕТ СН'!$F$13</f>
        <v>#VALUE!</v>
      </c>
      <c r="M339" s="36" t="e">
        <f ca="1">SUMIFS(СВЦЭМ!$J$40:$J$783,СВЦЭМ!$A$40:$A$783,$A339,СВЦЭМ!$B$39:$B$789,M$331)+'СЕТ СН'!$F$13</f>
        <v>#VALUE!</v>
      </c>
      <c r="N339" s="36" t="e">
        <f ca="1">SUMIFS(СВЦЭМ!$J$40:$J$783,СВЦЭМ!$A$40:$A$783,$A339,СВЦЭМ!$B$39:$B$789,N$331)+'СЕТ СН'!$F$13</f>
        <v>#VALUE!</v>
      </c>
      <c r="O339" s="36" t="e">
        <f ca="1">SUMIFS(СВЦЭМ!$J$40:$J$783,СВЦЭМ!$A$40:$A$783,$A339,СВЦЭМ!$B$39:$B$789,O$331)+'СЕТ СН'!$F$13</f>
        <v>#VALUE!</v>
      </c>
      <c r="P339" s="36" t="e">
        <f ca="1">SUMIFS(СВЦЭМ!$J$40:$J$783,СВЦЭМ!$A$40:$A$783,$A339,СВЦЭМ!$B$39:$B$789,P$331)+'СЕТ СН'!$F$13</f>
        <v>#VALUE!</v>
      </c>
      <c r="Q339" s="36" t="e">
        <f ca="1">SUMIFS(СВЦЭМ!$J$40:$J$783,СВЦЭМ!$A$40:$A$783,$A339,СВЦЭМ!$B$39:$B$789,Q$331)+'СЕТ СН'!$F$13</f>
        <v>#VALUE!</v>
      </c>
      <c r="R339" s="36" t="e">
        <f ca="1">SUMIFS(СВЦЭМ!$J$40:$J$783,СВЦЭМ!$A$40:$A$783,$A339,СВЦЭМ!$B$39:$B$789,R$331)+'СЕТ СН'!$F$13</f>
        <v>#VALUE!</v>
      </c>
      <c r="S339" s="36" t="e">
        <f ca="1">SUMIFS(СВЦЭМ!$J$40:$J$783,СВЦЭМ!$A$40:$A$783,$A339,СВЦЭМ!$B$39:$B$789,S$331)+'СЕТ СН'!$F$13</f>
        <v>#VALUE!</v>
      </c>
      <c r="T339" s="36" t="e">
        <f ca="1">SUMIFS(СВЦЭМ!$J$40:$J$783,СВЦЭМ!$A$40:$A$783,$A339,СВЦЭМ!$B$39:$B$789,T$331)+'СЕТ СН'!$F$13</f>
        <v>#VALUE!</v>
      </c>
      <c r="U339" s="36" t="e">
        <f ca="1">SUMIFS(СВЦЭМ!$J$40:$J$783,СВЦЭМ!$A$40:$A$783,$A339,СВЦЭМ!$B$39:$B$789,U$331)+'СЕТ СН'!$F$13</f>
        <v>#VALUE!</v>
      </c>
      <c r="V339" s="36" t="e">
        <f ca="1">SUMIFS(СВЦЭМ!$J$40:$J$783,СВЦЭМ!$A$40:$A$783,$A339,СВЦЭМ!$B$39:$B$789,V$331)+'СЕТ СН'!$F$13</f>
        <v>#VALUE!</v>
      </c>
      <c r="W339" s="36" t="e">
        <f ca="1">SUMIFS(СВЦЭМ!$J$40:$J$783,СВЦЭМ!$A$40:$A$783,$A339,СВЦЭМ!$B$39:$B$789,W$331)+'СЕТ СН'!$F$13</f>
        <v>#VALUE!</v>
      </c>
      <c r="X339" s="36" t="e">
        <f ca="1">SUMIFS(СВЦЭМ!$J$40:$J$783,СВЦЭМ!$A$40:$A$783,$A339,СВЦЭМ!$B$39:$B$789,X$331)+'СЕТ СН'!$F$13</f>
        <v>#VALUE!</v>
      </c>
      <c r="Y339" s="36" t="e">
        <f ca="1">SUMIFS(СВЦЭМ!$J$40:$J$783,СВЦЭМ!$A$40:$A$783,$A339,СВЦЭМ!$B$39:$B$789,Y$331)+'СЕТ СН'!$F$13</f>
        <v>#VALUE!</v>
      </c>
    </row>
    <row r="340" spans="1:25" ht="15.75" hidden="1" x14ac:dyDescent="0.2">
      <c r="A340" s="35">
        <f t="shared" si="9"/>
        <v>45635</v>
      </c>
      <c r="B340" s="36" t="e">
        <f ca="1">SUMIFS(СВЦЭМ!$J$40:$J$783,СВЦЭМ!$A$40:$A$783,$A340,СВЦЭМ!$B$39:$B$789,B$331)+'СЕТ СН'!$F$13</f>
        <v>#VALUE!</v>
      </c>
      <c r="C340" s="36" t="e">
        <f ca="1">SUMIFS(СВЦЭМ!$J$40:$J$783,СВЦЭМ!$A$40:$A$783,$A340,СВЦЭМ!$B$39:$B$789,C$331)+'СЕТ СН'!$F$13</f>
        <v>#VALUE!</v>
      </c>
      <c r="D340" s="36" t="e">
        <f ca="1">SUMIFS(СВЦЭМ!$J$40:$J$783,СВЦЭМ!$A$40:$A$783,$A340,СВЦЭМ!$B$39:$B$789,D$331)+'СЕТ СН'!$F$13</f>
        <v>#VALUE!</v>
      </c>
      <c r="E340" s="36" t="e">
        <f ca="1">SUMIFS(СВЦЭМ!$J$40:$J$783,СВЦЭМ!$A$40:$A$783,$A340,СВЦЭМ!$B$39:$B$789,E$331)+'СЕТ СН'!$F$13</f>
        <v>#VALUE!</v>
      </c>
      <c r="F340" s="36" t="e">
        <f ca="1">SUMIFS(СВЦЭМ!$J$40:$J$783,СВЦЭМ!$A$40:$A$783,$A340,СВЦЭМ!$B$39:$B$789,F$331)+'СЕТ СН'!$F$13</f>
        <v>#VALUE!</v>
      </c>
      <c r="G340" s="36" t="e">
        <f ca="1">SUMIFS(СВЦЭМ!$J$40:$J$783,СВЦЭМ!$A$40:$A$783,$A340,СВЦЭМ!$B$39:$B$789,G$331)+'СЕТ СН'!$F$13</f>
        <v>#VALUE!</v>
      </c>
      <c r="H340" s="36" t="e">
        <f ca="1">SUMIFS(СВЦЭМ!$J$40:$J$783,СВЦЭМ!$A$40:$A$783,$A340,СВЦЭМ!$B$39:$B$789,H$331)+'СЕТ СН'!$F$13</f>
        <v>#VALUE!</v>
      </c>
      <c r="I340" s="36" t="e">
        <f ca="1">SUMIFS(СВЦЭМ!$J$40:$J$783,СВЦЭМ!$A$40:$A$783,$A340,СВЦЭМ!$B$39:$B$789,I$331)+'СЕТ СН'!$F$13</f>
        <v>#VALUE!</v>
      </c>
      <c r="J340" s="36" t="e">
        <f ca="1">SUMIFS(СВЦЭМ!$J$40:$J$783,СВЦЭМ!$A$40:$A$783,$A340,СВЦЭМ!$B$39:$B$789,J$331)+'СЕТ СН'!$F$13</f>
        <v>#VALUE!</v>
      </c>
      <c r="K340" s="36" t="e">
        <f ca="1">SUMIFS(СВЦЭМ!$J$40:$J$783,СВЦЭМ!$A$40:$A$783,$A340,СВЦЭМ!$B$39:$B$789,K$331)+'СЕТ СН'!$F$13</f>
        <v>#VALUE!</v>
      </c>
      <c r="L340" s="36" t="e">
        <f ca="1">SUMIFS(СВЦЭМ!$J$40:$J$783,СВЦЭМ!$A$40:$A$783,$A340,СВЦЭМ!$B$39:$B$789,L$331)+'СЕТ СН'!$F$13</f>
        <v>#VALUE!</v>
      </c>
      <c r="M340" s="36" t="e">
        <f ca="1">SUMIFS(СВЦЭМ!$J$40:$J$783,СВЦЭМ!$A$40:$A$783,$A340,СВЦЭМ!$B$39:$B$789,M$331)+'СЕТ СН'!$F$13</f>
        <v>#VALUE!</v>
      </c>
      <c r="N340" s="36" t="e">
        <f ca="1">SUMIFS(СВЦЭМ!$J$40:$J$783,СВЦЭМ!$A$40:$A$783,$A340,СВЦЭМ!$B$39:$B$789,N$331)+'СЕТ СН'!$F$13</f>
        <v>#VALUE!</v>
      </c>
      <c r="O340" s="36" t="e">
        <f ca="1">SUMIFS(СВЦЭМ!$J$40:$J$783,СВЦЭМ!$A$40:$A$783,$A340,СВЦЭМ!$B$39:$B$789,O$331)+'СЕТ СН'!$F$13</f>
        <v>#VALUE!</v>
      </c>
      <c r="P340" s="36" t="e">
        <f ca="1">SUMIFS(СВЦЭМ!$J$40:$J$783,СВЦЭМ!$A$40:$A$783,$A340,СВЦЭМ!$B$39:$B$789,P$331)+'СЕТ СН'!$F$13</f>
        <v>#VALUE!</v>
      </c>
      <c r="Q340" s="36" t="e">
        <f ca="1">SUMIFS(СВЦЭМ!$J$40:$J$783,СВЦЭМ!$A$40:$A$783,$A340,СВЦЭМ!$B$39:$B$789,Q$331)+'СЕТ СН'!$F$13</f>
        <v>#VALUE!</v>
      </c>
      <c r="R340" s="36" t="e">
        <f ca="1">SUMIFS(СВЦЭМ!$J$40:$J$783,СВЦЭМ!$A$40:$A$783,$A340,СВЦЭМ!$B$39:$B$789,R$331)+'СЕТ СН'!$F$13</f>
        <v>#VALUE!</v>
      </c>
      <c r="S340" s="36" t="e">
        <f ca="1">SUMIFS(СВЦЭМ!$J$40:$J$783,СВЦЭМ!$A$40:$A$783,$A340,СВЦЭМ!$B$39:$B$789,S$331)+'СЕТ СН'!$F$13</f>
        <v>#VALUE!</v>
      </c>
      <c r="T340" s="36" t="e">
        <f ca="1">SUMIFS(СВЦЭМ!$J$40:$J$783,СВЦЭМ!$A$40:$A$783,$A340,СВЦЭМ!$B$39:$B$789,T$331)+'СЕТ СН'!$F$13</f>
        <v>#VALUE!</v>
      </c>
      <c r="U340" s="36" t="e">
        <f ca="1">SUMIFS(СВЦЭМ!$J$40:$J$783,СВЦЭМ!$A$40:$A$783,$A340,СВЦЭМ!$B$39:$B$789,U$331)+'СЕТ СН'!$F$13</f>
        <v>#VALUE!</v>
      </c>
      <c r="V340" s="36" t="e">
        <f ca="1">SUMIFS(СВЦЭМ!$J$40:$J$783,СВЦЭМ!$A$40:$A$783,$A340,СВЦЭМ!$B$39:$B$789,V$331)+'СЕТ СН'!$F$13</f>
        <v>#VALUE!</v>
      </c>
      <c r="W340" s="36" t="e">
        <f ca="1">SUMIFS(СВЦЭМ!$J$40:$J$783,СВЦЭМ!$A$40:$A$783,$A340,СВЦЭМ!$B$39:$B$789,W$331)+'СЕТ СН'!$F$13</f>
        <v>#VALUE!</v>
      </c>
      <c r="X340" s="36" t="e">
        <f ca="1">SUMIFS(СВЦЭМ!$J$40:$J$783,СВЦЭМ!$A$40:$A$783,$A340,СВЦЭМ!$B$39:$B$789,X$331)+'СЕТ СН'!$F$13</f>
        <v>#VALUE!</v>
      </c>
      <c r="Y340" s="36" t="e">
        <f ca="1">SUMIFS(СВЦЭМ!$J$40:$J$783,СВЦЭМ!$A$40:$A$783,$A340,СВЦЭМ!$B$39:$B$789,Y$331)+'СЕТ СН'!$F$13</f>
        <v>#VALUE!</v>
      </c>
    </row>
    <row r="341" spans="1:25" ht="15.75" hidden="1" x14ac:dyDescent="0.2">
      <c r="A341" s="35">
        <f t="shared" si="9"/>
        <v>45636</v>
      </c>
      <c r="B341" s="36" t="e">
        <f ca="1">SUMIFS(СВЦЭМ!$J$40:$J$783,СВЦЭМ!$A$40:$A$783,$A341,СВЦЭМ!$B$39:$B$789,B$331)+'СЕТ СН'!$F$13</f>
        <v>#VALUE!</v>
      </c>
      <c r="C341" s="36" t="e">
        <f ca="1">SUMIFS(СВЦЭМ!$J$40:$J$783,СВЦЭМ!$A$40:$A$783,$A341,СВЦЭМ!$B$39:$B$789,C$331)+'СЕТ СН'!$F$13</f>
        <v>#VALUE!</v>
      </c>
      <c r="D341" s="36" t="e">
        <f ca="1">SUMIFS(СВЦЭМ!$J$40:$J$783,СВЦЭМ!$A$40:$A$783,$A341,СВЦЭМ!$B$39:$B$789,D$331)+'СЕТ СН'!$F$13</f>
        <v>#VALUE!</v>
      </c>
      <c r="E341" s="36" t="e">
        <f ca="1">SUMIFS(СВЦЭМ!$J$40:$J$783,СВЦЭМ!$A$40:$A$783,$A341,СВЦЭМ!$B$39:$B$789,E$331)+'СЕТ СН'!$F$13</f>
        <v>#VALUE!</v>
      </c>
      <c r="F341" s="36" t="e">
        <f ca="1">SUMIFS(СВЦЭМ!$J$40:$J$783,СВЦЭМ!$A$40:$A$783,$A341,СВЦЭМ!$B$39:$B$789,F$331)+'СЕТ СН'!$F$13</f>
        <v>#VALUE!</v>
      </c>
      <c r="G341" s="36" t="e">
        <f ca="1">SUMIFS(СВЦЭМ!$J$40:$J$783,СВЦЭМ!$A$40:$A$783,$A341,СВЦЭМ!$B$39:$B$789,G$331)+'СЕТ СН'!$F$13</f>
        <v>#VALUE!</v>
      </c>
      <c r="H341" s="36" t="e">
        <f ca="1">SUMIFS(СВЦЭМ!$J$40:$J$783,СВЦЭМ!$A$40:$A$783,$A341,СВЦЭМ!$B$39:$B$789,H$331)+'СЕТ СН'!$F$13</f>
        <v>#VALUE!</v>
      </c>
      <c r="I341" s="36" t="e">
        <f ca="1">SUMIFS(СВЦЭМ!$J$40:$J$783,СВЦЭМ!$A$40:$A$783,$A341,СВЦЭМ!$B$39:$B$789,I$331)+'СЕТ СН'!$F$13</f>
        <v>#VALUE!</v>
      </c>
      <c r="J341" s="36" t="e">
        <f ca="1">SUMIFS(СВЦЭМ!$J$40:$J$783,СВЦЭМ!$A$40:$A$783,$A341,СВЦЭМ!$B$39:$B$789,J$331)+'СЕТ СН'!$F$13</f>
        <v>#VALUE!</v>
      </c>
      <c r="K341" s="36" t="e">
        <f ca="1">SUMIFS(СВЦЭМ!$J$40:$J$783,СВЦЭМ!$A$40:$A$783,$A341,СВЦЭМ!$B$39:$B$789,K$331)+'СЕТ СН'!$F$13</f>
        <v>#VALUE!</v>
      </c>
      <c r="L341" s="36" t="e">
        <f ca="1">SUMIFS(СВЦЭМ!$J$40:$J$783,СВЦЭМ!$A$40:$A$783,$A341,СВЦЭМ!$B$39:$B$789,L$331)+'СЕТ СН'!$F$13</f>
        <v>#VALUE!</v>
      </c>
      <c r="M341" s="36" t="e">
        <f ca="1">SUMIFS(СВЦЭМ!$J$40:$J$783,СВЦЭМ!$A$40:$A$783,$A341,СВЦЭМ!$B$39:$B$789,M$331)+'СЕТ СН'!$F$13</f>
        <v>#VALUE!</v>
      </c>
      <c r="N341" s="36" t="e">
        <f ca="1">SUMIFS(СВЦЭМ!$J$40:$J$783,СВЦЭМ!$A$40:$A$783,$A341,СВЦЭМ!$B$39:$B$789,N$331)+'СЕТ СН'!$F$13</f>
        <v>#VALUE!</v>
      </c>
      <c r="O341" s="36" t="e">
        <f ca="1">SUMIFS(СВЦЭМ!$J$40:$J$783,СВЦЭМ!$A$40:$A$783,$A341,СВЦЭМ!$B$39:$B$789,O$331)+'СЕТ СН'!$F$13</f>
        <v>#VALUE!</v>
      </c>
      <c r="P341" s="36" t="e">
        <f ca="1">SUMIFS(СВЦЭМ!$J$40:$J$783,СВЦЭМ!$A$40:$A$783,$A341,СВЦЭМ!$B$39:$B$789,P$331)+'СЕТ СН'!$F$13</f>
        <v>#VALUE!</v>
      </c>
      <c r="Q341" s="36" t="e">
        <f ca="1">SUMIFS(СВЦЭМ!$J$40:$J$783,СВЦЭМ!$A$40:$A$783,$A341,СВЦЭМ!$B$39:$B$789,Q$331)+'СЕТ СН'!$F$13</f>
        <v>#VALUE!</v>
      </c>
      <c r="R341" s="36" t="e">
        <f ca="1">SUMIFS(СВЦЭМ!$J$40:$J$783,СВЦЭМ!$A$40:$A$783,$A341,СВЦЭМ!$B$39:$B$789,R$331)+'СЕТ СН'!$F$13</f>
        <v>#VALUE!</v>
      </c>
      <c r="S341" s="36" t="e">
        <f ca="1">SUMIFS(СВЦЭМ!$J$40:$J$783,СВЦЭМ!$A$40:$A$783,$A341,СВЦЭМ!$B$39:$B$789,S$331)+'СЕТ СН'!$F$13</f>
        <v>#VALUE!</v>
      </c>
      <c r="T341" s="36" t="e">
        <f ca="1">SUMIFS(СВЦЭМ!$J$40:$J$783,СВЦЭМ!$A$40:$A$783,$A341,СВЦЭМ!$B$39:$B$789,T$331)+'СЕТ СН'!$F$13</f>
        <v>#VALUE!</v>
      </c>
      <c r="U341" s="36" t="e">
        <f ca="1">SUMIFS(СВЦЭМ!$J$40:$J$783,СВЦЭМ!$A$40:$A$783,$A341,СВЦЭМ!$B$39:$B$789,U$331)+'СЕТ СН'!$F$13</f>
        <v>#VALUE!</v>
      </c>
      <c r="V341" s="36" t="e">
        <f ca="1">SUMIFS(СВЦЭМ!$J$40:$J$783,СВЦЭМ!$A$40:$A$783,$A341,СВЦЭМ!$B$39:$B$789,V$331)+'СЕТ СН'!$F$13</f>
        <v>#VALUE!</v>
      </c>
      <c r="W341" s="36" t="e">
        <f ca="1">SUMIFS(СВЦЭМ!$J$40:$J$783,СВЦЭМ!$A$40:$A$783,$A341,СВЦЭМ!$B$39:$B$789,W$331)+'СЕТ СН'!$F$13</f>
        <v>#VALUE!</v>
      </c>
      <c r="X341" s="36" t="e">
        <f ca="1">SUMIFS(СВЦЭМ!$J$40:$J$783,СВЦЭМ!$A$40:$A$783,$A341,СВЦЭМ!$B$39:$B$789,X$331)+'СЕТ СН'!$F$13</f>
        <v>#VALUE!</v>
      </c>
      <c r="Y341" s="36" t="e">
        <f ca="1">SUMIFS(СВЦЭМ!$J$40:$J$783,СВЦЭМ!$A$40:$A$783,$A341,СВЦЭМ!$B$39:$B$789,Y$331)+'СЕТ СН'!$F$13</f>
        <v>#VALUE!</v>
      </c>
    </row>
    <row r="342" spans="1:25" ht="15.75" hidden="1" x14ac:dyDescent="0.2">
      <c r="A342" s="35">
        <f t="shared" si="9"/>
        <v>45637</v>
      </c>
      <c r="B342" s="36" t="e">
        <f ca="1">SUMIFS(СВЦЭМ!$J$40:$J$783,СВЦЭМ!$A$40:$A$783,$A342,СВЦЭМ!$B$39:$B$789,B$331)+'СЕТ СН'!$F$13</f>
        <v>#VALUE!</v>
      </c>
      <c r="C342" s="36" t="e">
        <f ca="1">SUMIFS(СВЦЭМ!$J$40:$J$783,СВЦЭМ!$A$40:$A$783,$A342,СВЦЭМ!$B$39:$B$789,C$331)+'СЕТ СН'!$F$13</f>
        <v>#VALUE!</v>
      </c>
      <c r="D342" s="36" t="e">
        <f ca="1">SUMIFS(СВЦЭМ!$J$40:$J$783,СВЦЭМ!$A$40:$A$783,$A342,СВЦЭМ!$B$39:$B$789,D$331)+'СЕТ СН'!$F$13</f>
        <v>#VALUE!</v>
      </c>
      <c r="E342" s="36" t="e">
        <f ca="1">SUMIFS(СВЦЭМ!$J$40:$J$783,СВЦЭМ!$A$40:$A$783,$A342,СВЦЭМ!$B$39:$B$789,E$331)+'СЕТ СН'!$F$13</f>
        <v>#VALUE!</v>
      </c>
      <c r="F342" s="36" t="e">
        <f ca="1">SUMIFS(СВЦЭМ!$J$40:$J$783,СВЦЭМ!$A$40:$A$783,$A342,СВЦЭМ!$B$39:$B$789,F$331)+'СЕТ СН'!$F$13</f>
        <v>#VALUE!</v>
      </c>
      <c r="G342" s="36" t="e">
        <f ca="1">SUMIFS(СВЦЭМ!$J$40:$J$783,СВЦЭМ!$A$40:$A$783,$A342,СВЦЭМ!$B$39:$B$789,G$331)+'СЕТ СН'!$F$13</f>
        <v>#VALUE!</v>
      </c>
      <c r="H342" s="36" t="e">
        <f ca="1">SUMIFS(СВЦЭМ!$J$40:$J$783,СВЦЭМ!$A$40:$A$783,$A342,СВЦЭМ!$B$39:$B$789,H$331)+'СЕТ СН'!$F$13</f>
        <v>#VALUE!</v>
      </c>
      <c r="I342" s="36" t="e">
        <f ca="1">SUMIFS(СВЦЭМ!$J$40:$J$783,СВЦЭМ!$A$40:$A$783,$A342,СВЦЭМ!$B$39:$B$789,I$331)+'СЕТ СН'!$F$13</f>
        <v>#VALUE!</v>
      </c>
      <c r="J342" s="36" t="e">
        <f ca="1">SUMIFS(СВЦЭМ!$J$40:$J$783,СВЦЭМ!$A$40:$A$783,$A342,СВЦЭМ!$B$39:$B$789,J$331)+'СЕТ СН'!$F$13</f>
        <v>#VALUE!</v>
      </c>
      <c r="K342" s="36" t="e">
        <f ca="1">SUMIFS(СВЦЭМ!$J$40:$J$783,СВЦЭМ!$A$40:$A$783,$A342,СВЦЭМ!$B$39:$B$789,K$331)+'СЕТ СН'!$F$13</f>
        <v>#VALUE!</v>
      </c>
      <c r="L342" s="36" t="e">
        <f ca="1">SUMIFS(СВЦЭМ!$J$40:$J$783,СВЦЭМ!$A$40:$A$783,$A342,СВЦЭМ!$B$39:$B$789,L$331)+'СЕТ СН'!$F$13</f>
        <v>#VALUE!</v>
      </c>
      <c r="M342" s="36" t="e">
        <f ca="1">SUMIFS(СВЦЭМ!$J$40:$J$783,СВЦЭМ!$A$40:$A$783,$A342,СВЦЭМ!$B$39:$B$789,M$331)+'СЕТ СН'!$F$13</f>
        <v>#VALUE!</v>
      </c>
      <c r="N342" s="36" t="e">
        <f ca="1">SUMIFS(СВЦЭМ!$J$40:$J$783,СВЦЭМ!$A$40:$A$783,$A342,СВЦЭМ!$B$39:$B$789,N$331)+'СЕТ СН'!$F$13</f>
        <v>#VALUE!</v>
      </c>
      <c r="O342" s="36" t="e">
        <f ca="1">SUMIFS(СВЦЭМ!$J$40:$J$783,СВЦЭМ!$A$40:$A$783,$A342,СВЦЭМ!$B$39:$B$789,O$331)+'СЕТ СН'!$F$13</f>
        <v>#VALUE!</v>
      </c>
      <c r="P342" s="36" t="e">
        <f ca="1">SUMIFS(СВЦЭМ!$J$40:$J$783,СВЦЭМ!$A$40:$A$783,$A342,СВЦЭМ!$B$39:$B$789,P$331)+'СЕТ СН'!$F$13</f>
        <v>#VALUE!</v>
      </c>
      <c r="Q342" s="36" t="e">
        <f ca="1">SUMIFS(СВЦЭМ!$J$40:$J$783,СВЦЭМ!$A$40:$A$783,$A342,СВЦЭМ!$B$39:$B$789,Q$331)+'СЕТ СН'!$F$13</f>
        <v>#VALUE!</v>
      </c>
      <c r="R342" s="36" t="e">
        <f ca="1">SUMIFS(СВЦЭМ!$J$40:$J$783,СВЦЭМ!$A$40:$A$783,$A342,СВЦЭМ!$B$39:$B$789,R$331)+'СЕТ СН'!$F$13</f>
        <v>#VALUE!</v>
      </c>
      <c r="S342" s="36" t="e">
        <f ca="1">SUMIFS(СВЦЭМ!$J$40:$J$783,СВЦЭМ!$A$40:$A$783,$A342,СВЦЭМ!$B$39:$B$789,S$331)+'СЕТ СН'!$F$13</f>
        <v>#VALUE!</v>
      </c>
      <c r="T342" s="36" t="e">
        <f ca="1">SUMIFS(СВЦЭМ!$J$40:$J$783,СВЦЭМ!$A$40:$A$783,$A342,СВЦЭМ!$B$39:$B$789,T$331)+'СЕТ СН'!$F$13</f>
        <v>#VALUE!</v>
      </c>
      <c r="U342" s="36" t="e">
        <f ca="1">SUMIFS(СВЦЭМ!$J$40:$J$783,СВЦЭМ!$A$40:$A$783,$A342,СВЦЭМ!$B$39:$B$789,U$331)+'СЕТ СН'!$F$13</f>
        <v>#VALUE!</v>
      </c>
      <c r="V342" s="36" t="e">
        <f ca="1">SUMIFS(СВЦЭМ!$J$40:$J$783,СВЦЭМ!$A$40:$A$783,$A342,СВЦЭМ!$B$39:$B$789,V$331)+'СЕТ СН'!$F$13</f>
        <v>#VALUE!</v>
      </c>
      <c r="W342" s="36" t="e">
        <f ca="1">SUMIFS(СВЦЭМ!$J$40:$J$783,СВЦЭМ!$A$40:$A$783,$A342,СВЦЭМ!$B$39:$B$789,W$331)+'СЕТ СН'!$F$13</f>
        <v>#VALUE!</v>
      </c>
      <c r="X342" s="36" t="e">
        <f ca="1">SUMIFS(СВЦЭМ!$J$40:$J$783,СВЦЭМ!$A$40:$A$783,$A342,СВЦЭМ!$B$39:$B$789,X$331)+'СЕТ СН'!$F$13</f>
        <v>#VALUE!</v>
      </c>
      <c r="Y342" s="36" t="e">
        <f ca="1">SUMIFS(СВЦЭМ!$J$40:$J$783,СВЦЭМ!$A$40:$A$783,$A342,СВЦЭМ!$B$39:$B$789,Y$331)+'СЕТ СН'!$F$13</f>
        <v>#VALUE!</v>
      </c>
    </row>
    <row r="343" spans="1:25" ht="15.75" hidden="1" x14ac:dyDescent="0.2">
      <c r="A343" s="35">
        <f t="shared" si="9"/>
        <v>45638</v>
      </c>
      <c r="B343" s="36" t="e">
        <f ca="1">SUMIFS(СВЦЭМ!$J$40:$J$783,СВЦЭМ!$A$40:$A$783,$A343,СВЦЭМ!$B$39:$B$789,B$331)+'СЕТ СН'!$F$13</f>
        <v>#VALUE!</v>
      </c>
      <c r="C343" s="36" t="e">
        <f ca="1">SUMIFS(СВЦЭМ!$J$40:$J$783,СВЦЭМ!$A$40:$A$783,$A343,СВЦЭМ!$B$39:$B$789,C$331)+'СЕТ СН'!$F$13</f>
        <v>#VALUE!</v>
      </c>
      <c r="D343" s="36" t="e">
        <f ca="1">SUMIFS(СВЦЭМ!$J$40:$J$783,СВЦЭМ!$A$40:$A$783,$A343,СВЦЭМ!$B$39:$B$789,D$331)+'СЕТ СН'!$F$13</f>
        <v>#VALUE!</v>
      </c>
      <c r="E343" s="36" t="e">
        <f ca="1">SUMIFS(СВЦЭМ!$J$40:$J$783,СВЦЭМ!$A$40:$A$783,$A343,СВЦЭМ!$B$39:$B$789,E$331)+'СЕТ СН'!$F$13</f>
        <v>#VALUE!</v>
      </c>
      <c r="F343" s="36" t="e">
        <f ca="1">SUMIFS(СВЦЭМ!$J$40:$J$783,СВЦЭМ!$A$40:$A$783,$A343,СВЦЭМ!$B$39:$B$789,F$331)+'СЕТ СН'!$F$13</f>
        <v>#VALUE!</v>
      </c>
      <c r="G343" s="36" t="e">
        <f ca="1">SUMIFS(СВЦЭМ!$J$40:$J$783,СВЦЭМ!$A$40:$A$783,$A343,СВЦЭМ!$B$39:$B$789,G$331)+'СЕТ СН'!$F$13</f>
        <v>#VALUE!</v>
      </c>
      <c r="H343" s="36" t="e">
        <f ca="1">SUMIFS(СВЦЭМ!$J$40:$J$783,СВЦЭМ!$A$40:$A$783,$A343,СВЦЭМ!$B$39:$B$789,H$331)+'СЕТ СН'!$F$13</f>
        <v>#VALUE!</v>
      </c>
      <c r="I343" s="36" t="e">
        <f ca="1">SUMIFS(СВЦЭМ!$J$40:$J$783,СВЦЭМ!$A$40:$A$783,$A343,СВЦЭМ!$B$39:$B$789,I$331)+'СЕТ СН'!$F$13</f>
        <v>#VALUE!</v>
      </c>
      <c r="J343" s="36" t="e">
        <f ca="1">SUMIFS(СВЦЭМ!$J$40:$J$783,СВЦЭМ!$A$40:$A$783,$A343,СВЦЭМ!$B$39:$B$789,J$331)+'СЕТ СН'!$F$13</f>
        <v>#VALUE!</v>
      </c>
      <c r="K343" s="36" t="e">
        <f ca="1">SUMIFS(СВЦЭМ!$J$40:$J$783,СВЦЭМ!$A$40:$A$783,$A343,СВЦЭМ!$B$39:$B$789,K$331)+'СЕТ СН'!$F$13</f>
        <v>#VALUE!</v>
      </c>
      <c r="L343" s="36" t="e">
        <f ca="1">SUMIFS(СВЦЭМ!$J$40:$J$783,СВЦЭМ!$A$40:$A$783,$A343,СВЦЭМ!$B$39:$B$789,L$331)+'СЕТ СН'!$F$13</f>
        <v>#VALUE!</v>
      </c>
      <c r="M343" s="36" t="e">
        <f ca="1">SUMIFS(СВЦЭМ!$J$40:$J$783,СВЦЭМ!$A$40:$A$783,$A343,СВЦЭМ!$B$39:$B$789,M$331)+'СЕТ СН'!$F$13</f>
        <v>#VALUE!</v>
      </c>
      <c r="N343" s="36" t="e">
        <f ca="1">SUMIFS(СВЦЭМ!$J$40:$J$783,СВЦЭМ!$A$40:$A$783,$A343,СВЦЭМ!$B$39:$B$789,N$331)+'СЕТ СН'!$F$13</f>
        <v>#VALUE!</v>
      </c>
      <c r="O343" s="36" t="e">
        <f ca="1">SUMIFS(СВЦЭМ!$J$40:$J$783,СВЦЭМ!$A$40:$A$783,$A343,СВЦЭМ!$B$39:$B$789,O$331)+'СЕТ СН'!$F$13</f>
        <v>#VALUE!</v>
      </c>
      <c r="P343" s="36" t="e">
        <f ca="1">SUMIFS(СВЦЭМ!$J$40:$J$783,СВЦЭМ!$A$40:$A$783,$A343,СВЦЭМ!$B$39:$B$789,P$331)+'СЕТ СН'!$F$13</f>
        <v>#VALUE!</v>
      </c>
      <c r="Q343" s="36" t="e">
        <f ca="1">SUMIFS(СВЦЭМ!$J$40:$J$783,СВЦЭМ!$A$40:$A$783,$A343,СВЦЭМ!$B$39:$B$789,Q$331)+'СЕТ СН'!$F$13</f>
        <v>#VALUE!</v>
      </c>
      <c r="R343" s="36" t="e">
        <f ca="1">SUMIFS(СВЦЭМ!$J$40:$J$783,СВЦЭМ!$A$40:$A$783,$A343,СВЦЭМ!$B$39:$B$789,R$331)+'СЕТ СН'!$F$13</f>
        <v>#VALUE!</v>
      </c>
      <c r="S343" s="36" t="e">
        <f ca="1">SUMIFS(СВЦЭМ!$J$40:$J$783,СВЦЭМ!$A$40:$A$783,$A343,СВЦЭМ!$B$39:$B$789,S$331)+'СЕТ СН'!$F$13</f>
        <v>#VALUE!</v>
      </c>
      <c r="T343" s="36" t="e">
        <f ca="1">SUMIFS(СВЦЭМ!$J$40:$J$783,СВЦЭМ!$A$40:$A$783,$A343,СВЦЭМ!$B$39:$B$789,T$331)+'СЕТ СН'!$F$13</f>
        <v>#VALUE!</v>
      </c>
      <c r="U343" s="36" t="e">
        <f ca="1">SUMIFS(СВЦЭМ!$J$40:$J$783,СВЦЭМ!$A$40:$A$783,$A343,СВЦЭМ!$B$39:$B$789,U$331)+'СЕТ СН'!$F$13</f>
        <v>#VALUE!</v>
      </c>
      <c r="V343" s="36" t="e">
        <f ca="1">SUMIFS(СВЦЭМ!$J$40:$J$783,СВЦЭМ!$A$40:$A$783,$A343,СВЦЭМ!$B$39:$B$789,V$331)+'СЕТ СН'!$F$13</f>
        <v>#VALUE!</v>
      </c>
      <c r="W343" s="36" t="e">
        <f ca="1">SUMIFS(СВЦЭМ!$J$40:$J$783,СВЦЭМ!$A$40:$A$783,$A343,СВЦЭМ!$B$39:$B$789,W$331)+'СЕТ СН'!$F$13</f>
        <v>#VALUE!</v>
      </c>
      <c r="X343" s="36" t="e">
        <f ca="1">SUMIFS(СВЦЭМ!$J$40:$J$783,СВЦЭМ!$A$40:$A$783,$A343,СВЦЭМ!$B$39:$B$789,X$331)+'СЕТ СН'!$F$13</f>
        <v>#VALUE!</v>
      </c>
      <c r="Y343" s="36" t="e">
        <f ca="1">SUMIFS(СВЦЭМ!$J$40:$J$783,СВЦЭМ!$A$40:$A$783,$A343,СВЦЭМ!$B$39:$B$789,Y$331)+'СЕТ СН'!$F$13</f>
        <v>#VALUE!</v>
      </c>
    </row>
    <row r="344" spans="1:25" ht="15.75" hidden="1" x14ac:dyDescent="0.2">
      <c r="A344" s="35">
        <f t="shared" si="9"/>
        <v>45639</v>
      </c>
      <c r="B344" s="36" t="e">
        <f ca="1">SUMIFS(СВЦЭМ!$J$40:$J$783,СВЦЭМ!$A$40:$A$783,$A344,СВЦЭМ!$B$39:$B$789,B$331)+'СЕТ СН'!$F$13</f>
        <v>#VALUE!</v>
      </c>
      <c r="C344" s="36" t="e">
        <f ca="1">SUMIFS(СВЦЭМ!$J$40:$J$783,СВЦЭМ!$A$40:$A$783,$A344,СВЦЭМ!$B$39:$B$789,C$331)+'СЕТ СН'!$F$13</f>
        <v>#VALUE!</v>
      </c>
      <c r="D344" s="36" t="e">
        <f ca="1">SUMIFS(СВЦЭМ!$J$40:$J$783,СВЦЭМ!$A$40:$A$783,$A344,СВЦЭМ!$B$39:$B$789,D$331)+'СЕТ СН'!$F$13</f>
        <v>#VALUE!</v>
      </c>
      <c r="E344" s="36" t="e">
        <f ca="1">SUMIFS(СВЦЭМ!$J$40:$J$783,СВЦЭМ!$A$40:$A$783,$A344,СВЦЭМ!$B$39:$B$789,E$331)+'СЕТ СН'!$F$13</f>
        <v>#VALUE!</v>
      </c>
      <c r="F344" s="36" t="e">
        <f ca="1">SUMIFS(СВЦЭМ!$J$40:$J$783,СВЦЭМ!$A$40:$A$783,$A344,СВЦЭМ!$B$39:$B$789,F$331)+'СЕТ СН'!$F$13</f>
        <v>#VALUE!</v>
      </c>
      <c r="G344" s="36" t="e">
        <f ca="1">SUMIFS(СВЦЭМ!$J$40:$J$783,СВЦЭМ!$A$40:$A$783,$A344,СВЦЭМ!$B$39:$B$789,G$331)+'СЕТ СН'!$F$13</f>
        <v>#VALUE!</v>
      </c>
      <c r="H344" s="36" t="e">
        <f ca="1">SUMIFS(СВЦЭМ!$J$40:$J$783,СВЦЭМ!$A$40:$A$783,$A344,СВЦЭМ!$B$39:$B$789,H$331)+'СЕТ СН'!$F$13</f>
        <v>#VALUE!</v>
      </c>
      <c r="I344" s="36" t="e">
        <f ca="1">SUMIFS(СВЦЭМ!$J$40:$J$783,СВЦЭМ!$A$40:$A$783,$A344,СВЦЭМ!$B$39:$B$789,I$331)+'СЕТ СН'!$F$13</f>
        <v>#VALUE!</v>
      </c>
      <c r="J344" s="36" t="e">
        <f ca="1">SUMIFS(СВЦЭМ!$J$40:$J$783,СВЦЭМ!$A$40:$A$783,$A344,СВЦЭМ!$B$39:$B$789,J$331)+'СЕТ СН'!$F$13</f>
        <v>#VALUE!</v>
      </c>
      <c r="K344" s="36" t="e">
        <f ca="1">SUMIFS(СВЦЭМ!$J$40:$J$783,СВЦЭМ!$A$40:$A$783,$A344,СВЦЭМ!$B$39:$B$789,K$331)+'СЕТ СН'!$F$13</f>
        <v>#VALUE!</v>
      </c>
      <c r="L344" s="36" t="e">
        <f ca="1">SUMIFS(СВЦЭМ!$J$40:$J$783,СВЦЭМ!$A$40:$A$783,$A344,СВЦЭМ!$B$39:$B$789,L$331)+'СЕТ СН'!$F$13</f>
        <v>#VALUE!</v>
      </c>
      <c r="M344" s="36" t="e">
        <f ca="1">SUMIFS(СВЦЭМ!$J$40:$J$783,СВЦЭМ!$A$40:$A$783,$A344,СВЦЭМ!$B$39:$B$789,M$331)+'СЕТ СН'!$F$13</f>
        <v>#VALUE!</v>
      </c>
      <c r="N344" s="36" t="e">
        <f ca="1">SUMIFS(СВЦЭМ!$J$40:$J$783,СВЦЭМ!$A$40:$A$783,$A344,СВЦЭМ!$B$39:$B$789,N$331)+'СЕТ СН'!$F$13</f>
        <v>#VALUE!</v>
      </c>
      <c r="O344" s="36" t="e">
        <f ca="1">SUMIFS(СВЦЭМ!$J$40:$J$783,СВЦЭМ!$A$40:$A$783,$A344,СВЦЭМ!$B$39:$B$789,O$331)+'СЕТ СН'!$F$13</f>
        <v>#VALUE!</v>
      </c>
      <c r="P344" s="36" t="e">
        <f ca="1">SUMIFS(СВЦЭМ!$J$40:$J$783,СВЦЭМ!$A$40:$A$783,$A344,СВЦЭМ!$B$39:$B$789,P$331)+'СЕТ СН'!$F$13</f>
        <v>#VALUE!</v>
      </c>
      <c r="Q344" s="36" t="e">
        <f ca="1">SUMIFS(СВЦЭМ!$J$40:$J$783,СВЦЭМ!$A$40:$A$783,$A344,СВЦЭМ!$B$39:$B$789,Q$331)+'СЕТ СН'!$F$13</f>
        <v>#VALUE!</v>
      </c>
      <c r="R344" s="36" t="e">
        <f ca="1">SUMIFS(СВЦЭМ!$J$40:$J$783,СВЦЭМ!$A$40:$A$783,$A344,СВЦЭМ!$B$39:$B$789,R$331)+'СЕТ СН'!$F$13</f>
        <v>#VALUE!</v>
      </c>
      <c r="S344" s="36" t="e">
        <f ca="1">SUMIFS(СВЦЭМ!$J$40:$J$783,СВЦЭМ!$A$40:$A$783,$A344,СВЦЭМ!$B$39:$B$789,S$331)+'СЕТ СН'!$F$13</f>
        <v>#VALUE!</v>
      </c>
      <c r="T344" s="36" t="e">
        <f ca="1">SUMIFS(СВЦЭМ!$J$40:$J$783,СВЦЭМ!$A$40:$A$783,$A344,СВЦЭМ!$B$39:$B$789,T$331)+'СЕТ СН'!$F$13</f>
        <v>#VALUE!</v>
      </c>
      <c r="U344" s="36" t="e">
        <f ca="1">SUMIFS(СВЦЭМ!$J$40:$J$783,СВЦЭМ!$A$40:$A$783,$A344,СВЦЭМ!$B$39:$B$789,U$331)+'СЕТ СН'!$F$13</f>
        <v>#VALUE!</v>
      </c>
      <c r="V344" s="36" t="e">
        <f ca="1">SUMIFS(СВЦЭМ!$J$40:$J$783,СВЦЭМ!$A$40:$A$783,$A344,СВЦЭМ!$B$39:$B$789,V$331)+'СЕТ СН'!$F$13</f>
        <v>#VALUE!</v>
      </c>
      <c r="W344" s="36" t="e">
        <f ca="1">SUMIFS(СВЦЭМ!$J$40:$J$783,СВЦЭМ!$A$40:$A$783,$A344,СВЦЭМ!$B$39:$B$789,W$331)+'СЕТ СН'!$F$13</f>
        <v>#VALUE!</v>
      </c>
      <c r="X344" s="36" t="e">
        <f ca="1">SUMIFS(СВЦЭМ!$J$40:$J$783,СВЦЭМ!$A$40:$A$783,$A344,СВЦЭМ!$B$39:$B$789,X$331)+'СЕТ СН'!$F$13</f>
        <v>#VALUE!</v>
      </c>
      <c r="Y344" s="36" t="e">
        <f ca="1">SUMIFS(СВЦЭМ!$J$40:$J$783,СВЦЭМ!$A$40:$A$783,$A344,СВЦЭМ!$B$39:$B$789,Y$331)+'СЕТ СН'!$F$13</f>
        <v>#VALUE!</v>
      </c>
    </row>
    <row r="345" spans="1:25" ht="15.75" hidden="1" x14ac:dyDescent="0.2">
      <c r="A345" s="35">
        <f t="shared" si="9"/>
        <v>45640</v>
      </c>
      <c r="B345" s="36" t="e">
        <f ca="1">SUMIFS(СВЦЭМ!$J$40:$J$783,СВЦЭМ!$A$40:$A$783,$A345,СВЦЭМ!$B$39:$B$789,B$331)+'СЕТ СН'!$F$13</f>
        <v>#VALUE!</v>
      </c>
      <c r="C345" s="36" t="e">
        <f ca="1">SUMIFS(СВЦЭМ!$J$40:$J$783,СВЦЭМ!$A$40:$A$783,$A345,СВЦЭМ!$B$39:$B$789,C$331)+'СЕТ СН'!$F$13</f>
        <v>#VALUE!</v>
      </c>
      <c r="D345" s="36" t="e">
        <f ca="1">SUMIFS(СВЦЭМ!$J$40:$J$783,СВЦЭМ!$A$40:$A$783,$A345,СВЦЭМ!$B$39:$B$789,D$331)+'СЕТ СН'!$F$13</f>
        <v>#VALUE!</v>
      </c>
      <c r="E345" s="36" t="e">
        <f ca="1">SUMIFS(СВЦЭМ!$J$40:$J$783,СВЦЭМ!$A$40:$A$783,$A345,СВЦЭМ!$B$39:$B$789,E$331)+'СЕТ СН'!$F$13</f>
        <v>#VALUE!</v>
      </c>
      <c r="F345" s="36" t="e">
        <f ca="1">SUMIFS(СВЦЭМ!$J$40:$J$783,СВЦЭМ!$A$40:$A$783,$A345,СВЦЭМ!$B$39:$B$789,F$331)+'СЕТ СН'!$F$13</f>
        <v>#VALUE!</v>
      </c>
      <c r="G345" s="36" t="e">
        <f ca="1">SUMIFS(СВЦЭМ!$J$40:$J$783,СВЦЭМ!$A$40:$A$783,$A345,СВЦЭМ!$B$39:$B$789,G$331)+'СЕТ СН'!$F$13</f>
        <v>#VALUE!</v>
      </c>
      <c r="H345" s="36" t="e">
        <f ca="1">SUMIFS(СВЦЭМ!$J$40:$J$783,СВЦЭМ!$A$40:$A$783,$A345,СВЦЭМ!$B$39:$B$789,H$331)+'СЕТ СН'!$F$13</f>
        <v>#VALUE!</v>
      </c>
      <c r="I345" s="36" t="e">
        <f ca="1">SUMIFS(СВЦЭМ!$J$40:$J$783,СВЦЭМ!$A$40:$A$783,$A345,СВЦЭМ!$B$39:$B$789,I$331)+'СЕТ СН'!$F$13</f>
        <v>#VALUE!</v>
      </c>
      <c r="J345" s="36" t="e">
        <f ca="1">SUMIFS(СВЦЭМ!$J$40:$J$783,СВЦЭМ!$A$40:$A$783,$A345,СВЦЭМ!$B$39:$B$789,J$331)+'СЕТ СН'!$F$13</f>
        <v>#VALUE!</v>
      </c>
      <c r="K345" s="36" t="e">
        <f ca="1">SUMIFS(СВЦЭМ!$J$40:$J$783,СВЦЭМ!$A$40:$A$783,$A345,СВЦЭМ!$B$39:$B$789,K$331)+'СЕТ СН'!$F$13</f>
        <v>#VALUE!</v>
      </c>
      <c r="L345" s="36" t="e">
        <f ca="1">SUMIFS(СВЦЭМ!$J$40:$J$783,СВЦЭМ!$A$40:$A$783,$A345,СВЦЭМ!$B$39:$B$789,L$331)+'СЕТ СН'!$F$13</f>
        <v>#VALUE!</v>
      </c>
      <c r="M345" s="36" t="e">
        <f ca="1">SUMIFS(СВЦЭМ!$J$40:$J$783,СВЦЭМ!$A$40:$A$783,$A345,СВЦЭМ!$B$39:$B$789,M$331)+'СЕТ СН'!$F$13</f>
        <v>#VALUE!</v>
      </c>
      <c r="N345" s="36" t="e">
        <f ca="1">SUMIFS(СВЦЭМ!$J$40:$J$783,СВЦЭМ!$A$40:$A$783,$A345,СВЦЭМ!$B$39:$B$789,N$331)+'СЕТ СН'!$F$13</f>
        <v>#VALUE!</v>
      </c>
      <c r="O345" s="36" t="e">
        <f ca="1">SUMIFS(СВЦЭМ!$J$40:$J$783,СВЦЭМ!$A$40:$A$783,$A345,СВЦЭМ!$B$39:$B$789,O$331)+'СЕТ СН'!$F$13</f>
        <v>#VALUE!</v>
      </c>
      <c r="P345" s="36" t="e">
        <f ca="1">SUMIFS(СВЦЭМ!$J$40:$J$783,СВЦЭМ!$A$40:$A$783,$A345,СВЦЭМ!$B$39:$B$789,P$331)+'СЕТ СН'!$F$13</f>
        <v>#VALUE!</v>
      </c>
      <c r="Q345" s="36" t="e">
        <f ca="1">SUMIFS(СВЦЭМ!$J$40:$J$783,СВЦЭМ!$A$40:$A$783,$A345,СВЦЭМ!$B$39:$B$789,Q$331)+'СЕТ СН'!$F$13</f>
        <v>#VALUE!</v>
      </c>
      <c r="R345" s="36" t="e">
        <f ca="1">SUMIFS(СВЦЭМ!$J$40:$J$783,СВЦЭМ!$A$40:$A$783,$A345,СВЦЭМ!$B$39:$B$789,R$331)+'СЕТ СН'!$F$13</f>
        <v>#VALUE!</v>
      </c>
      <c r="S345" s="36" t="e">
        <f ca="1">SUMIFS(СВЦЭМ!$J$40:$J$783,СВЦЭМ!$A$40:$A$783,$A345,СВЦЭМ!$B$39:$B$789,S$331)+'СЕТ СН'!$F$13</f>
        <v>#VALUE!</v>
      </c>
      <c r="T345" s="36" t="e">
        <f ca="1">SUMIFS(СВЦЭМ!$J$40:$J$783,СВЦЭМ!$A$40:$A$783,$A345,СВЦЭМ!$B$39:$B$789,T$331)+'СЕТ СН'!$F$13</f>
        <v>#VALUE!</v>
      </c>
      <c r="U345" s="36" t="e">
        <f ca="1">SUMIFS(СВЦЭМ!$J$40:$J$783,СВЦЭМ!$A$40:$A$783,$A345,СВЦЭМ!$B$39:$B$789,U$331)+'СЕТ СН'!$F$13</f>
        <v>#VALUE!</v>
      </c>
      <c r="V345" s="36" t="e">
        <f ca="1">SUMIFS(СВЦЭМ!$J$40:$J$783,СВЦЭМ!$A$40:$A$783,$A345,СВЦЭМ!$B$39:$B$789,V$331)+'СЕТ СН'!$F$13</f>
        <v>#VALUE!</v>
      </c>
      <c r="W345" s="36" t="e">
        <f ca="1">SUMIFS(СВЦЭМ!$J$40:$J$783,СВЦЭМ!$A$40:$A$783,$A345,СВЦЭМ!$B$39:$B$789,W$331)+'СЕТ СН'!$F$13</f>
        <v>#VALUE!</v>
      </c>
      <c r="X345" s="36" t="e">
        <f ca="1">SUMIFS(СВЦЭМ!$J$40:$J$783,СВЦЭМ!$A$40:$A$783,$A345,СВЦЭМ!$B$39:$B$789,X$331)+'СЕТ СН'!$F$13</f>
        <v>#VALUE!</v>
      </c>
      <c r="Y345" s="36" t="e">
        <f ca="1">SUMIFS(СВЦЭМ!$J$40:$J$783,СВЦЭМ!$A$40:$A$783,$A345,СВЦЭМ!$B$39:$B$789,Y$331)+'СЕТ СН'!$F$13</f>
        <v>#VALUE!</v>
      </c>
    </row>
    <row r="346" spans="1:25" ht="15.75" hidden="1" x14ac:dyDescent="0.2">
      <c r="A346" s="35">
        <f t="shared" si="9"/>
        <v>45641</v>
      </c>
      <c r="B346" s="36" t="e">
        <f ca="1">SUMIFS(СВЦЭМ!$J$40:$J$783,СВЦЭМ!$A$40:$A$783,$A346,СВЦЭМ!$B$39:$B$789,B$331)+'СЕТ СН'!$F$13</f>
        <v>#VALUE!</v>
      </c>
      <c r="C346" s="36" t="e">
        <f ca="1">SUMIFS(СВЦЭМ!$J$40:$J$783,СВЦЭМ!$A$40:$A$783,$A346,СВЦЭМ!$B$39:$B$789,C$331)+'СЕТ СН'!$F$13</f>
        <v>#VALUE!</v>
      </c>
      <c r="D346" s="36" t="e">
        <f ca="1">SUMIFS(СВЦЭМ!$J$40:$J$783,СВЦЭМ!$A$40:$A$783,$A346,СВЦЭМ!$B$39:$B$789,D$331)+'СЕТ СН'!$F$13</f>
        <v>#VALUE!</v>
      </c>
      <c r="E346" s="36" t="e">
        <f ca="1">SUMIFS(СВЦЭМ!$J$40:$J$783,СВЦЭМ!$A$40:$A$783,$A346,СВЦЭМ!$B$39:$B$789,E$331)+'СЕТ СН'!$F$13</f>
        <v>#VALUE!</v>
      </c>
      <c r="F346" s="36" t="e">
        <f ca="1">SUMIFS(СВЦЭМ!$J$40:$J$783,СВЦЭМ!$A$40:$A$783,$A346,СВЦЭМ!$B$39:$B$789,F$331)+'СЕТ СН'!$F$13</f>
        <v>#VALUE!</v>
      </c>
      <c r="G346" s="36" t="e">
        <f ca="1">SUMIFS(СВЦЭМ!$J$40:$J$783,СВЦЭМ!$A$40:$A$783,$A346,СВЦЭМ!$B$39:$B$789,G$331)+'СЕТ СН'!$F$13</f>
        <v>#VALUE!</v>
      </c>
      <c r="H346" s="36" t="e">
        <f ca="1">SUMIFS(СВЦЭМ!$J$40:$J$783,СВЦЭМ!$A$40:$A$783,$A346,СВЦЭМ!$B$39:$B$789,H$331)+'СЕТ СН'!$F$13</f>
        <v>#VALUE!</v>
      </c>
      <c r="I346" s="36" t="e">
        <f ca="1">SUMIFS(СВЦЭМ!$J$40:$J$783,СВЦЭМ!$A$40:$A$783,$A346,СВЦЭМ!$B$39:$B$789,I$331)+'СЕТ СН'!$F$13</f>
        <v>#VALUE!</v>
      </c>
      <c r="J346" s="36" t="e">
        <f ca="1">SUMIFS(СВЦЭМ!$J$40:$J$783,СВЦЭМ!$A$40:$A$783,$A346,СВЦЭМ!$B$39:$B$789,J$331)+'СЕТ СН'!$F$13</f>
        <v>#VALUE!</v>
      </c>
      <c r="K346" s="36" t="e">
        <f ca="1">SUMIFS(СВЦЭМ!$J$40:$J$783,СВЦЭМ!$A$40:$A$783,$A346,СВЦЭМ!$B$39:$B$789,K$331)+'СЕТ СН'!$F$13</f>
        <v>#VALUE!</v>
      </c>
      <c r="L346" s="36" t="e">
        <f ca="1">SUMIFS(СВЦЭМ!$J$40:$J$783,СВЦЭМ!$A$40:$A$783,$A346,СВЦЭМ!$B$39:$B$789,L$331)+'СЕТ СН'!$F$13</f>
        <v>#VALUE!</v>
      </c>
      <c r="M346" s="36" t="e">
        <f ca="1">SUMIFS(СВЦЭМ!$J$40:$J$783,СВЦЭМ!$A$40:$A$783,$A346,СВЦЭМ!$B$39:$B$789,M$331)+'СЕТ СН'!$F$13</f>
        <v>#VALUE!</v>
      </c>
      <c r="N346" s="36" t="e">
        <f ca="1">SUMIFS(СВЦЭМ!$J$40:$J$783,СВЦЭМ!$A$40:$A$783,$A346,СВЦЭМ!$B$39:$B$789,N$331)+'СЕТ СН'!$F$13</f>
        <v>#VALUE!</v>
      </c>
      <c r="O346" s="36" t="e">
        <f ca="1">SUMIFS(СВЦЭМ!$J$40:$J$783,СВЦЭМ!$A$40:$A$783,$A346,СВЦЭМ!$B$39:$B$789,O$331)+'СЕТ СН'!$F$13</f>
        <v>#VALUE!</v>
      </c>
      <c r="P346" s="36" t="e">
        <f ca="1">SUMIFS(СВЦЭМ!$J$40:$J$783,СВЦЭМ!$A$40:$A$783,$A346,СВЦЭМ!$B$39:$B$789,P$331)+'СЕТ СН'!$F$13</f>
        <v>#VALUE!</v>
      </c>
      <c r="Q346" s="36" t="e">
        <f ca="1">SUMIFS(СВЦЭМ!$J$40:$J$783,СВЦЭМ!$A$40:$A$783,$A346,СВЦЭМ!$B$39:$B$789,Q$331)+'СЕТ СН'!$F$13</f>
        <v>#VALUE!</v>
      </c>
      <c r="R346" s="36" t="e">
        <f ca="1">SUMIFS(СВЦЭМ!$J$40:$J$783,СВЦЭМ!$A$40:$A$783,$A346,СВЦЭМ!$B$39:$B$789,R$331)+'СЕТ СН'!$F$13</f>
        <v>#VALUE!</v>
      </c>
      <c r="S346" s="36" t="e">
        <f ca="1">SUMIFS(СВЦЭМ!$J$40:$J$783,СВЦЭМ!$A$40:$A$783,$A346,СВЦЭМ!$B$39:$B$789,S$331)+'СЕТ СН'!$F$13</f>
        <v>#VALUE!</v>
      </c>
      <c r="T346" s="36" t="e">
        <f ca="1">SUMIFS(СВЦЭМ!$J$40:$J$783,СВЦЭМ!$A$40:$A$783,$A346,СВЦЭМ!$B$39:$B$789,T$331)+'СЕТ СН'!$F$13</f>
        <v>#VALUE!</v>
      </c>
      <c r="U346" s="36" t="e">
        <f ca="1">SUMIFS(СВЦЭМ!$J$40:$J$783,СВЦЭМ!$A$40:$A$783,$A346,СВЦЭМ!$B$39:$B$789,U$331)+'СЕТ СН'!$F$13</f>
        <v>#VALUE!</v>
      </c>
      <c r="V346" s="36" t="e">
        <f ca="1">SUMIFS(СВЦЭМ!$J$40:$J$783,СВЦЭМ!$A$40:$A$783,$A346,СВЦЭМ!$B$39:$B$789,V$331)+'СЕТ СН'!$F$13</f>
        <v>#VALUE!</v>
      </c>
      <c r="W346" s="36" t="e">
        <f ca="1">SUMIFS(СВЦЭМ!$J$40:$J$783,СВЦЭМ!$A$40:$A$783,$A346,СВЦЭМ!$B$39:$B$789,W$331)+'СЕТ СН'!$F$13</f>
        <v>#VALUE!</v>
      </c>
      <c r="X346" s="36" t="e">
        <f ca="1">SUMIFS(СВЦЭМ!$J$40:$J$783,СВЦЭМ!$A$40:$A$783,$A346,СВЦЭМ!$B$39:$B$789,X$331)+'СЕТ СН'!$F$13</f>
        <v>#VALUE!</v>
      </c>
      <c r="Y346" s="36" t="e">
        <f ca="1">SUMIFS(СВЦЭМ!$J$40:$J$783,СВЦЭМ!$A$40:$A$783,$A346,СВЦЭМ!$B$39:$B$789,Y$331)+'СЕТ СН'!$F$13</f>
        <v>#VALUE!</v>
      </c>
    </row>
    <row r="347" spans="1:25" ht="15.75" hidden="1" x14ac:dyDescent="0.2">
      <c r="A347" s="35">
        <f t="shared" si="9"/>
        <v>45642</v>
      </c>
      <c r="B347" s="36" t="e">
        <f ca="1">SUMIFS(СВЦЭМ!$J$40:$J$783,СВЦЭМ!$A$40:$A$783,$A347,СВЦЭМ!$B$39:$B$789,B$331)+'СЕТ СН'!$F$13</f>
        <v>#VALUE!</v>
      </c>
      <c r="C347" s="36" t="e">
        <f ca="1">SUMIFS(СВЦЭМ!$J$40:$J$783,СВЦЭМ!$A$40:$A$783,$A347,СВЦЭМ!$B$39:$B$789,C$331)+'СЕТ СН'!$F$13</f>
        <v>#VALUE!</v>
      </c>
      <c r="D347" s="36" t="e">
        <f ca="1">SUMIFS(СВЦЭМ!$J$40:$J$783,СВЦЭМ!$A$40:$A$783,$A347,СВЦЭМ!$B$39:$B$789,D$331)+'СЕТ СН'!$F$13</f>
        <v>#VALUE!</v>
      </c>
      <c r="E347" s="36" t="e">
        <f ca="1">SUMIFS(СВЦЭМ!$J$40:$J$783,СВЦЭМ!$A$40:$A$783,$A347,СВЦЭМ!$B$39:$B$789,E$331)+'СЕТ СН'!$F$13</f>
        <v>#VALUE!</v>
      </c>
      <c r="F347" s="36" t="e">
        <f ca="1">SUMIFS(СВЦЭМ!$J$40:$J$783,СВЦЭМ!$A$40:$A$783,$A347,СВЦЭМ!$B$39:$B$789,F$331)+'СЕТ СН'!$F$13</f>
        <v>#VALUE!</v>
      </c>
      <c r="G347" s="36" t="e">
        <f ca="1">SUMIFS(СВЦЭМ!$J$40:$J$783,СВЦЭМ!$A$40:$A$783,$A347,СВЦЭМ!$B$39:$B$789,G$331)+'СЕТ СН'!$F$13</f>
        <v>#VALUE!</v>
      </c>
      <c r="H347" s="36" t="e">
        <f ca="1">SUMIFS(СВЦЭМ!$J$40:$J$783,СВЦЭМ!$A$40:$A$783,$A347,СВЦЭМ!$B$39:$B$789,H$331)+'СЕТ СН'!$F$13</f>
        <v>#VALUE!</v>
      </c>
      <c r="I347" s="36" t="e">
        <f ca="1">SUMIFS(СВЦЭМ!$J$40:$J$783,СВЦЭМ!$A$40:$A$783,$A347,СВЦЭМ!$B$39:$B$789,I$331)+'СЕТ СН'!$F$13</f>
        <v>#VALUE!</v>
      </c>
      <c r="J347" s="36" t="e">
        <f ca="1">SUMIFS(СВЦЭМ!$J$40:$J$783,СВЦЭМ!$A$40:$A$783,$A347,СВЦЭМ!$B$39:$B$789,J$331)+'СЕТ СН'!$F$13</f>
        <v>#VALUE!</v>
      </c>
      <c r="K347" s="36" t="e">
        <f ca="1">SUMIFS(СВЦЭМ!$J$40:$J$783,СВЦЭМ!$A$40:$A$783,$A347,СВЦЭМ!$B$39:$B$789,K$331)+'СЕТ СН'!$F$13</f>
        <v>#VALUE!</v>
      </c>
      <c r="L347" s="36" t="e">
        <f ca="1">SUMIFS(СВЦЭМ!$J$40:$J$783,СВЦЭМ!$A$40:$A$783,$A347,СВЦЭМ!$B$39:$B$789,L$331)+'СЕТ СН'!$F$13</f>
        <v>#VALUE!</v>
      </c>
      <c r="M347" s="36" t="e">
        <f ca="1">SUMIFS(СВЦЭМ!$J$40:$J$783,СВЦЭМ!$A$40:$A$783,$A347,СВЦЭМ!$B$39:$B$789,M$331)+'СЕТ СН'!$F$13</f>
        <v>#VALUE!</v>
      </c>
      <c r="N347" s="36" t="e">
        <f ca="1">SUMIFS(СВЦЭМ!$J$40:$J$783,СВЦЭМ!$A$40:$A$783,$A347,СВЦЭМ!$B$39:$B$789,N$331)+'СЕТ СН'!$F$13</f>
        <v>#VALUE!</v>
      </c>
      <c r="O347" s="36" t="e">
        <f ca="1">SUMIFS(СВЦЭМ!$J$40:$J$783,СВЦЭМ!$A$40:$A$783,$A347,СВЦЭМ!$B$39:$B$789,O$331)+'СЕТ СН'!$F$13</f>
        <v>#VALUE!</v>
      </c>
      <c r="P347" s="36" t="e">
        <f ca="1">SUMIFS(СВЦЭМ!$J$40:$J$783,СВЦЭМ!$A$40:$A$783,$A347,СВЦЭМ!$B$39:$B$789,P$331)+'СЕТ СН'!$F$13</f>
        <v>#VALUE!</v>
      </c>
      <c r="Q347" s="36" t="e">
        <f ca="1">SUMIFS(СВЦЭМ!$J$40:$J$783,СВЦЭМ!$A$40:$A$783,$A347,СВЦЭМ!$B$39:$B$789,Q$331)+'СЕТ СН'!$F$13</f>
        <v>#VALUE!</v>
      </c>
      <c r="R347" s="36" t="e">
        <f ca="1">SUMIFS(СВЦЭМ!$J$40:$J$783,СВЦЭМ!$A$40:$A$783,$A347,СВЦЭМ!$B$39:$B$789,R$331)+'СЕТ СН'!$F$13</f>
        <v>#VALUE!</v>
      </c>
      <c r="S347" s="36" t="e">
        <f ca="1">SUMIFS(СВЦЭМ!$J$40:$J$783,СВЦЭМ!$A$40:$A$783,$A347,СВЦЭМ!$B$39:$B$789,S$331)+'СЕТ СН'!$F$13</f>
        <v>#VALUE!</v>
      </c>
      <c r="T347" s="36" t="e">
        <f ca="1">SUMIFS(СВЦЭМ!$J$40:$J$783,СВЦЭМ!$A$40:$A$783,$A347,СВЦЭМ!$B$39:$B$789,T$331)+'СЕТ СН'!$F$13</f>
        <v>#VALUE!</v>
      </c>
      <c r="U347" s="36" t="e">
        <f ca="1">SUMIFS(СВЦЭМ!$J$40:$J$783,СВЦЭМ!$A$40:$A$783,$A347,СВЦЭМ!$B$39:$B$789,U$331)+'СЕТ СН'!$F$13</f>
        <v>#VALUE!</v>
      </c>
      <c r="V347" s="36" t="e">
        <f ca="1">SUMIFS(СВЦЭМ!$J$40:$J$783,СВЦЭМ!$A$40:$A$783,$A347,СВЦЭМ!$B$39:$B$789,V$331)+'СЕТ СН'!$F$13</f>
        <v>#VALUE!</v>
      </c>
      <c r="W347" s="36" t="e">
        <f ca="1">SUMIFS(СВЦЭМ!$J$40:$J$783,СВЦЭМ!$A$40:$A$783,$A347,СВЦЭМ!$B$39:$B$789,W$331)+'СЕТ СН'!$F$13</f>
        <v>#VALUE!</v>
      </c>
      <c r="X347" s="36" t="e">
        <f ca="1">SUMIFS(СВЦЭМ!$J$40:$J$783,СВЦЭМ!$A$40:$A$783,$A347,СВЦЭМ!$B$39:$B$789,X$331)+'СЕТ СН'!$F$13</f>
        <v>#VALUE!</v>
      </c>
      <c r="Y347" s="36" t="e">
        <f ca="1">SUMIFS(СВЦЭМ!$J$40:$J$783,СВЦЭМ!$A$40:$A$783,$A347,СВЦЭМ!$B$39:$B$789,Y$331)+'СЕТ СН'!$F$13</f>
        <v>#VALUE!</v>
      </c>
    </row>
    <row r="348" spans="1:25" ht="15.75" hidden="1" x14ac:dyDescent="0.2">
      <c r="A348" s="35">
        <f t="shared" si="9"/>
        <v>45643</v>
      </c>
      <c r="B348" s="36" t="e">
        <f ca="1">SUMIFS(СВЦЭМ!$J$40:$J$783,СВЦЭМ!$A$40:$A$783,$A348,СВЦЭМ!$B$39:$B$789,B$331)+'СЕТ СН'!$F$13</f>
        <v>#VALUE!</v>
      </c>
      <c r="C348" s="36" t="e">
        <f ca="1">SUMIFS(СВЦЭМ!$J$40:$J$783,СВЦЭМ!$A$40:$A$783,$A348,СВЦЭМ!$B$39:$B$789,C$331)+'СЕТ СН'!$F$13</f>
        <v>#VALUE!</v>
      </c>
      <c r="D348" s="36" t="e">
        <f ca="1">SUMIFS(СВЦЭМ!$J$40:$J$783,СВЦЭМ!$A$40:$A$783,$A348,СВЦЭМ!$B$39:$B$789,D$331)+'СЕТ СН'!$F$13</f>
        <v>#VALUE!</v>
      </c>
      <c r="E348" s="36" t="e">
        <f ca="1">SUMIFS(СВЦЭМ!$J$40:$J$783,СВЦЭМ!$A$40:$A$783,$A348,СВЦЭМ!$B$39:$B$789,E$331)+'СЕТ СН'!$F$13</f>
        <v>#VALUE!</v>
      </c>
      <c r="F348" s="36" t="e">
        <f ca="1">SUMIFS(СВЦЭМ!$J$40:$J$783,СВЦЭМ!$A$40:$A$783,$A348,СВЦЭМ!$B$39:$B$789,F$331)+'СЕТ СН'!$F$13</f>
        <v>#VALUE!</v>
      </c>
      <c r="G348" s="36" t="e">
        <f ca="1">SUMIFS(СВЦЭМ!$J$40:$J$783,СВЦЭМ!$A$40:$A$783,$A348,СВЦЭМ!$B$39:$B$789,G$331)+'СЕТ СН'!$F$13</f>
        <v>#VALUE!</v>
      </c>
      <c r="H348" s="36" t="e">
        <f ca="1">SUMIFS(СВЦЭМ!$J$40:$J$783,СВЦЭМ!$A$40:$A$783,$A348,СВЦЭМ!$B$39:$B$789,H$331)+'СЕТ СН'!$F$13</f>
        <v>#VALUE!</v>
      </c>
      <c r="I348" s="36" t="e">
        <f ca="1">SUMIFS(СВЦЭМ!$J$40:$J$783,СВЦЭМ!$A$40:$A$783,$A348,СВЦЭМ!$B$39:$B$789,I$331)+'СЕТ СН'!$F$13</f>
        <v>#VALUE!</v>
      </c>
      <c r="J348" s="36" t="e">
        <f ca="1">SUMIFS(СВЦЭМ!$J$40:$J$783,СВЦЭМ!$A$40:$A$783,$A348,СВЦЭМ!$B$39:$B$789,J$331)+'СЕТ СН'!$F$13</f>
        <v>#VALUE!</v>
      </c>
      <c r="K348" s="36" t="e">
        <f ca="1">SUMIFS(СВЦЭМ!$J$40:$J$783,СВЦЭМ!$A$40:$A$783,$A348,СВЦЭМ!$B$39:$B$789,K$331)+'СЕТ СН'!$F$13</f>
        <v>#VALUE!</v>
      </c>
      <c r="L348" s="36" t="e">
        <f ca="1">SUMIFS(СВЦЭМ!$J$40:$J$783,СВЦЭМ!$A$40:$A$783,$A348,СВЦЭМ!$B$39:$B$789,L$331)+'СЕТ СН'!$F$13</f>
        <v>#VALUE!</v>
      </c>
      <c r="M348" s="36" t="e">
        <f ca="1">SUMIFS(СВЦЭМ!$J$40:$J$783,СВЦЭМ!$A$40:$A$783,$A348,СВЦЭМ!$B$39:$B$789,M$331)+'СЕТ СН'!$F$13</f>
        <v>#VALUE!</v>
      </c>
      <c r="N348" s="36" t="e">
        <f ca="1">SUMIFS(СВЦЭМ!$J$40:$J$783,СВЦЭМ!$A$40:$A$783,$A348,СВЦЭМ!$B$39:$B$789,N$331)+'СЕТ СН'!$F$13</f>
        <v>#VALUE!</v>
      </c>
      <c r="O348" s="36" t="e">
        <f ca="1">SUMIFS(СВЦЭМ!$J$40:$J$783,СВЦЭМ!$A$40:$A$783,$A348,СВЦЭМ!$B$39:$B$789,O$331)+'СЕТ СН'!$F$13</f>
        <v>#VALUE!</v>
      </c>
      <c r="P348" s="36" t="e">
        <f ca="1">SUMIFS(СВЦЭМ!$J$40:$J$783,СВЦЭМ!$A$40:$A$783,$A348,СВЦЭМ!$B$39:$B$789,P$331)+'СЕТ СН'!$F$13</f>
        <v>#VALUE!</v>
      </c>
      <c r="Q348" s="36" t="e">
        <f ca="1">SUMIFS(СВЦЭМ!$J$40:$J$783,СВЦЭМ!$A$40:$A$783,$A348,СВЦЭМ!$B$39:$B$789,Q$331)+'СЕТ СН'!$F$13</f>
        <v>#VALUE!</v>
      </c>
      <c r="R348" s="36" t="e">
        <f ca="1">SUMIFS(СВЦЭМ!$J$40:$J$783,СВЦЭМ!$A$40:$A$783,$A348,СВЦЭМ!$B$39:$B$789,R$331)+'СЕТ СН'!$F$13</f>
        <v>#VALUE!</v>
      </c>
      <c r="S348" s="36" t="e">
        <f ca="1">SUMIFS(СВЦЭМ!$J$40:$J$783,СВЦЭМ!$A$40:$A$783,$A348,СВЦЭМ!$B$39:$B$789,S$331)+'СЕТ СН'!$F$13</f>
        <v>#VALUE!</v>
      </c>
      <c r="T348" s="36" t="e">
        <f ca="1">SUMIFS(СВЦЭМ!$J$40:$J$783,СВЦЭМ!$A$40:$A$783,$A348,СВЦЭМ!$B$39:$B$789,T$331)+'СЕТ СН'!$F$13</f>
        <v>#VALUE!</v>
      </c>
      <c r="U348" s="36" t="e">
        <f ca="1">SUMIFS(СВЦЭМ!$J$40:$J$783,СВЦЭМ!$A$40:$A$783,$A348,СВЦЭМ!$B$39:$B$789,U$331)+'СЕТ СН'!$F$13</f>
        <v>#VALUE!</v>
      </c>
      <c r="V348" s="36" t="e">
        <f ca="1">SUMIFS(СВЦЭМ!$J$40:$J$783,СВЦЭМ!$A$40:$A$783,$A348,СВЦЭМ!$B$39:$B$789,V$331)+'СЕТ СН'!$F$13</f>
        <v>#VALUE!</v>
      </c>
      <c r="W348" s="36" t="e">
        <f ca="1">SUMIFS(СВЦЭМ!$J$40:$J$783,СВЦЭМ!$A$40:$A$783,$A348,СВЦЭМ!$B$39:$B$789,W$331)+'СЕТ СН'!$F$13</f>
        <v>#VALUE!</v>
      </c>
      <c r="X348" s="36" t="e">
        <f ca="1">SUMIFS(СВЦЭМ!$J$40:$J$783,СВЦЭМ!$A$40:$A$783,$A348,СВЦЭМ!$B$39:$B$789,X$331)+'СЕТ СН'!$F$13</f>
        <v>#VALUE!</v>
      </c>
      <c r="Y348" s="36" t="e">
        <f ca="1">SUMIFS(СВЦЭМ!$J$40:$J$783,СВЦЭМ!$A$40:$A$783,$A348,СВЦЭМ!$B$39:$B$789,Y$331)+'СЕТ СН'!$F$13</f>
        <v>#VALUE!</v>
      </c>
    </row>
    <row r="349" spans="1:25" ht="15.75" hidden="1" x14ac:dyDescent="0.2">
      <c r="A349" s="35">
        <f t="shared" si="9"/>
        <v>45644</v>
      </c>
      <c r="B349" s="36" t="e">
        <f ca="1">SUMIFS(СВЦЭМ!$J$40:$J$783,СВЦЭМ!$A$40:$A$783,$A349,СВЦЭМ!$B$39:$B$789,B$331)+'СЕТ СН'!$F$13</f>
        <v>#VALUE!</v>
      </c>
      <c r="C349" s="36" t="e">
        <f ca="1">SUMIFS(СВЦЭМ!$J$40:$J$783,СВЦЭМ!$A$40:$A$783,$A349,СВЦЭМ!$B$39:$B$789,C$331)+'СЕТ СН'!$F$13</f>
        <v>#VALUE!</v>
      </c>
      <c r="D349" s="36" t="e">
        <f ca="1">SUMIFS(СВЦЭМ!$J$40:$J$783,СВЦЭМ!$A$40:$A$783,$A349,СВЦЭМ!$B$39:$B$789,D$331)+'СЕТ СН'!$F$13</f>
        <v>#VALUE!</v>
      </c>
      <c r="E349" s="36" t="e">
        <f ca="1">SUMIFS(СВЦЭМ!$J$40:$J$783,СВЦЭМ!$A$40:$A$783,$A349,СВЦЭМ!$B$39:$B$789,E$331)+'СЕТ СН'!$F$13</f>
        <v>#VALUE!</v>
      </c>
      <c r="F349" s="36" t="e">
        <f ca="1">SUMIFS(СВЦЭМ!$J$40:$J$783,СВЦЭМ!$A$40:$A$783,$A349,СВЦЭМ!$B$39:$B$789,F$331)+'СЕТ СН'!$F$13</f>
        <v>#VALUE!</v>
      </c>
      <c r="G349" s="36" t="e">
        <f ca="1">SUMIFS(СВЦЭМ!$J$40:$J$783,СВЦЭМ!$A$40:$A$783,$A349,СВЦЭМ!$B$39:$B$789,G$331)+'СЕТ СН'!$F$13</f>
        <v>#VALUE!</v>
      </c>
      <c r="H349" s="36" t="e">
        <f ca="1">SUMIFS(СВЦЭМ!$J$40:$J$783,СВЦЭМ!$A$40:$A$783,$A349,СВЦЭМ!$B$39:$B$789,H$331)+'СЕТ СН'!$F$13</f>
        <v>#VALUE!</v>
      </c>
      <c r="I349" s="36" t="e">
        <f ca="1">SUMIFS(СВЦЭМ!$J$40:$J$783,СВЦЭМ!$A$40:$A$783,$A349,СВЦЭМ!$B$39:$B$789,I$331)+'СЕТ СН'!$F$13</f>
        <v>#VALUE!</v>
      </c>
      <c r="J349" s="36" t="e">
        <f ca="1">SUMIFS(СВЦЭМ!$J$40:$J$783,СВЦЭМ!$A$40:$A$783,$A349,СВЦЭМ!$B$39:$B$789,J$331)+'СЕТ СН'!$F$13</f>
        <v>#VALUE!</v>
      </c>
      <c r="K349" s="36" t="e">
        <f ca="1">SUMIFS(СВЦЭМ!$J$40:$J$783,СВЦЭМ!$A$40:$A$783,$A349,СВЦЭМ!$B$39:$B$789,K$331)+'СЕТ СН'!$F$13</f>
        <v>#VALUE!</v>
      </c>
      <c r="L349" s="36" t="e">
        <f ca="1">SUMIFS(СВЦЭМ!$J$40:$J$783,СВЦЭМ!$A$40:$A$783,$A349,СВЦЭМ!$B$39:$B$789,L$331)+'СЕТ СН'!$F$13</f>
        <v>#VALUE!</v>
      </c>
      <c r="M349" s="36" t="e">
        <f ca="1">SUMIFS(СВЦЭМ!$J$40:$J$783,СВЦЭМ!$A$40:$A$783,$A349,СВЦЭМ!$B$39:$B$789,M$331)+'СЕТ СН'!$F$13</f>
        <v>#VALUE!</v>
      </c>
      <c r="N349" s="36" t="e">
        <f ca="1">SUMIFS(СВЦЭМ!$J$40:$J$783,СВЦЭМ!$A$40:$A$783,$A349,СВЦЭМ!$B$39:$B$789,N$331)+'СЕТ СН'!$F$13</f>
        <v>#VALUE!</v>
      </c>
      <c r="O349" s="36" t="e">
        <f ca="1">SUMIFS(СВЦЭМ!$J$40:$J$783,СВЦЭМ!$A$40:$A$783,$A349,СВЦЭМ!$B$39:$B$789,O$331)+'СЕТ СН'!$F$13</f>
        <v>#VALUE!</v>
      </c>
      <c r="P349" s="36" t="e">
        <f ca="1">SUMIFS(СВЦЭМ!$J$40:$J$783,СВЦЭМ!$A$40:$A$783,$A349,СВЦЭМ!$B$39:$B$789,P$331)+'СЕТ СН'!$F$13</f>
        <v>#VALUE!</v>
      </c>
      <c r="Q349" s="36" t="e">
        <f ca="1">SUMIFS(СВЦЭМ!$J$40:$J$783,СВЦЭМ!$A$40:$A$783,$A349,СВЦЭМ!$B$39:$B$789,Q$331)+'СЕТ СН'!$F$13</f>
        <v>#VALUE!</v>
      </c>
      <c r="R349" s="36" t="e">
        <f ca="1">SUMIFS(СВЦЭМ!$J$40:$J$783,СВЦЭМ!$A$40:$A$783,$A349,СВЦЭМ!$B$39:$B$789,R$331)+'СЕТ СН'!$F$13</f>
        <v>#VALUE!</v>
      </c>
      <c r="S349" s="36" t="e">
        <f ca="1">SUMIFS(СВЦЭМ!$J$40:$J$783,СВЦЭМ!$A$40:$A$783,$A349,СВЦЭМ!$B$39:$B$789,S$331)+'СЕТ СН'!$F$13</f>
        <v>#VALUE!</v>
      </c>
      <c r="T349" s="36" t="e">
        <f ca="1">SUMIFS(СВЦЭМ!$J$40:$J$783,СВЦЭМ!$A$40:$A$783,$A349,СВЦЭМ!$B$39:$B$789,T$331)+'СЕТ СН'!$F$13</f>
        <v>#VALUE!</v>
      </c>
      <c r="U349" s="36" t="e">
        <f ca="1">SUMIFS(СВЦЭМ!$J$40:$J$783,СВЦЭМ!$A$40:$A$783,$A349,СВЦЭМ!$B$39:$B$789,U$331)+'СЕТ СН'!$F$13</f>
        <v>#VALUE!</v>
      </c>
      <c r="V349" s="36" t="e">
        <f ca="1">SUMIFS(СВЦЭМ!$J$40:$J$783,СВЦЭМ!$A$40:$A$783,$A349,СВЦЭМ!$B$39:$B$789,V$331)+'СЕТ СН'!$F$13</f>
        <v>#VALUE!</v>
      </c>
      <c r="W349" s="36" t="e">
        <f ca="1">SUMIFS(СВЦЭМ!$J$40:$J$783,СВЦЭМ!$A$40:$A$783,$A349,СВЦЭМ!$B$39:$B$789,W$331)+'СЕТ СН'!$F$13</f>
        <v>#VALUE!</v>
      </c>
      <c r="X349" s="36" t="e">
        <f ca="1">SUMIFS(СВЦЭМ!$J$40:$J$783,СВЦЭМ!$A$40:$A$783,$A349,СВЦЭМ!$B$39:$B$789,X$331)+'СЕТ СН'!$F$13</f>
        <v>#VALUE!</v>
      </c>
      <c r="Y349" s="36" t="e">
        <f ca="1">SUMIFS(СВЦЭМ!$J$40:$J$783,СВЦЭМ!$A$40:$A$783,$A349,СВЦЭМ!$B$39:$B$789,Y$331)+'СЕТ СН'!$F$13</f>
        <v>#VALUE!</v>
      </c>
    </row>
    <row r="350" spans="1:25" ht="15.75" hidden="1" x14ac:dyDescent="0.2">
      <c r="A350" s="35">
        <f t="shared" si="9"/>
        <v>45645</v>
      </c>
      <c r="B350" s="36" t="e">
        <f ca="1">SUMIFS(СВЦЭМ!$J$40:$J$783,СВЦЭМ!$A$40:$A$783,$A350,СВЦЭМ!$B$39:$B$789,B$331)+'СЕТ СН'!$F$13</f>
        <v>#VALUE!</v>
      </c>
      <c r="C350" s="36" t="e">
        <f ca="1">SUMIFS(СВЦЭМ!$J$40:$J$783,СВЦЭМ!$A$40:$A$783,$A350,СВЦЭМ!$B$39:$B$789,C$331)+'СЕТ СН'!$F$13</f>
        <v>#VALUE!</v>
      </c>
      <c r="D350" s="36" t="e">
        <f ca="1">SUMIFS(СВЦЭМ!$J$40:$J$783,СВЦЭМ!$A$40:$A$783,$A350,СВЦЭМ!$B$39:$B$789,D$331)+'СЕТ СН'!$F$13</f>
        <v>#VALUE!</v>
      </c>
      <c r="E350" s="36" t="e">
        <f ca="1">SUMIFS(СВЦЭМ!$J$40:$J$783,СВЦЭМ!$A$40:$A$783,$A350,СВЦЭМ!$B$39:$B$789,E$331)+'СЕТ СН'!$F$13</f>
        <v>#VALUE!</v>
      </c>
      <c r="F350" s="36" t="e">
        <f ca="1">SUMIFS(СВЦЭМ!$J$40:$J$783,СВЦЭМ!$A$40:$A$783,$A350,СВЦЭМ!$B$39:$B$789,F$331)+'СЕТ СН'!$F$13</f>
        <v>#VALUE!</v>
      </c>
      <c r="G350" s="36" t="e">
        <f ca="1">SUMIFS(СВЦЭМ!$J$40:$J$783,СВЦЭМ!$A$40:$A$783,$A350,СВЦЭМ!$B$39:$B$789,G$331)+'СЕТ СН'!$F$13</f>
        <v>#VALUE!</v>
      </c>
      <c r="H350" s="36" t="e">
        <f ca="1">SUMIFS(СВЦЭМ!$J$40:$J$783,СВЦЭМ!$A$40:$A$783,$A350,СВЦЭМ!$B$39:$B$789,H$331)+'СЕТ СН'!$F$13</f>
        <v>#VALUE!</v>
      </c>
      <c r="I350" s="36" t="e">
        <f ca="1">SUMIFS(СВЦЭМ!$J$40:$J$783,СВЦЭМ!$A$40:$A$783,$A350,СВЦЭМ!$B$39:$B$789,I$331)+'СЕТ СН'!$F$13</f>
        <v>#VALUE!</v>
      </c>
      <c r="J350" s="36" t="e">
        <f ca="1">SUMIFS(СВЦЭМ!$J$40:$J$783,СВЦЭМ!$A$40:$A$783,$A350,СВЦЭМ!$B$39:$B$789,J$331)+'СЕТ СН'!$F$13</f>
        <v>#VALUE!</v>
      </c>
      <c r="K350" s="36" t="e">
        <f ca="1">SUMIFS(СВЦЭМ!$J$40:$J$783,СВЦЭМ!$A$40:$A$783,$A350,СВЦЭМ!$B$39:$B$789,K$331)+'СЕТ СН'!$F$13</f>
        <v>#VALUE!</v>
      </c>
      <c r="L350" s="36" t="e">
        <f ca="1">SUMIFS(СВЦЭМ!$J$40:$J$783,СВЦЭМ!$A$40:$A$783,$A350,СВЦЭМ!$B$39:$B$789,L$331)+'СЕТ СН'!$F$13</f>
        <v>#VALUE!</v>
      </c>
      <c r="M350" s="36" t="e">
        <f ca="1">SUMIFS(СВЦЭМ!$J$40:$J$783,СВЦЭМ!$A$40:$A$783,$A350,СВЦЭМ!$B$39:$B$789,M$331)+'СЕТ СН'!$F$13</f>
        <v>#VALUE!</v>
      </c>
      <c r="N350" s="36" t="e">
        <f ca="1">SUMIFS(СВЦЭМ!$J$40:$J$783,СВЦЭМ!$A$40:$A$783,$A350,СВЦЭМ!$B$39:$B$789,N$331)+'СЕТ СН'!$F$13</f>
        <v>#VALUE!</v>
      </c>
      <c r="O350" s="36" t="e">
        <f ca="1">SUMIFS(СВЦЭМ!$J$40:$J$783,СВЦЭМ!$A$40:$A$783,$A350,СВЦЭМ!$B$39:$B$789,O$331)+'СЕТ СН'!$F$13</f>
        <v>#VALUE!</v>
      </c>
      <c r="P350" s="36" t="e">
        <f ca="1">SUMIFS(СВЦЭМ!$J$40:$J$783,СВЦЭМ!$A$40:$A$783,$A350,СВЦЭМ!$B$39:$B$789,P$331)+'СЕТ СН'!$F$13</f>
        <v>#VALUE!</v>
      </c>
      <c r="Q350" s="36" t="e">
        <f ca="1">SUMIFS(СВЦЭМ!$J$40:$J$783,СВЦЭМ!$A$40:$A$783,$A350,СВЦЭМ!$B$39:$B$789,Q$331)+'СЕТ СН'!$F$13</f>
        <v>#VALUE!</v>
      </c>
      <c r="R350" s="36" t="e">
        <f ca="1">SUMIFS(СВЦЭМ!$J$40:$J$783,СВЦЭМ!$A$40:$A$783,$A350,СВЦЭМ!$B$39:$B$789,R$331)+'СЕТ СН'!$F$13</f>
        <v>#VALUE!</v>
      </c>
      <c r="S350" s="36" t="e">
        <f ca="1">SUMIFS(СВЦЭМ!$J$40:$J$783,СВЦЭМ!$A$40:$A$783,$A350,СВЦЭМ!$B$39:$B$789,S$331)+'СЕТ СН'!$F$13</f>
        <v>#VALUE!</v>
      </c>
      <c r="T350" s="36" t="e">
        <f ca="1">SUMIFS(СВЦЭМ!$J$40:$J$783,СВЦЭМ!$A$40:$A$783,$A350,СВЦЭМ!$B$39:$B$789,T$331)+'СЕТ СН'!$F$13</f>
        <v>#VALUE!</v>
      </c>
      <c r="U350" s="36" t="e">
        <f ca="1">SUMIFS(СВЦЭМ!$J$40:$J$783,СВЦЭМ!$A$40:$A$783,$A350,СВЦЭМ!$B$39:$B$789,U$331)+'СЕТ СН'!$F$13</f>
        <v>#VALUE!</v>
      </c>
      <c r="V350" s="36" t="e">
        <f ca="1">SUMIFS(СВЦЭМ!$J$40:$J$783,СВЦЭМ!$A$40:$A$783,$A350,СВЦЭМ!$B$39:$B$789,V$331)+'СЕТ СН'!$F$13</f>
        <v>#VALUE!</v>
      </c>
      <c r="W350" s="36" t="e">
        <f ca="1">SUMIFS(СВЦЭМ!$J$40:$J$783,СВЦЭМ!$A$40:$A$783,$A350,СВЦЭМ!$B$39:$B$789,W$331)+'СЕТ СН'!$F$13</f>
        <v>#VALUE!</v>
      </c>
      <c r="X350" s="36" t="e">
        <f ca="1">SUMIFS(СВЦЭМ!$J$40:$J$783,СВЦЭМ!$A$40:$A$783,$A350,СВЦЭМ!$B$39:$B$789,X$331)+'СЕТ СН'!$F$13</f>
        <v>#VALUE!</v>
      </c>
      <c r="Y350" s="36" t="e">
        <f ca="1">SUMIFS(СВЦЭМ!$J$40:$J$783,СВЦЭМ!$A$40:$A$783,$A350,СВЦЭМ!$B$39:$B$789,Y$331)+'СЕТ СН'!$F$13</f>
        <v>#VALUE!</v>
      </c>
    </row>
    <row r="351" spans="1:25" ht="15.75" hidden="1" x14ac:dyDescent="0.2">
      <c r="A351" s="35">
        <f t="shared" si="9"/>
        <v>45646</v>
      </c>
      <c r="B351" s="36" t="e">
        <f ca="1">SUMIFS(СВЦЭМ!$J$40:$J$783,СВЦЭМ!$A$40:$A$783,$A351,СВЦЭМ!$B$39:$B$789,B$331)+'СЕТ СН'!$F$13</f>
        <v>#VALUE!</v>
      </c>
      <c r="C351" s="36" t="e">
        <f ca="1">SUMIFS(СВЦЭМ!$J$40:$J$783,СВЦЭМ!$A$40:$A$783,$A351,СВЦЭМ!$B$39:$B$789,C$331)+'СЕТ СН'!$F$13</f>
        <v>#VALUE!</v>
      </c>
      <c r="D351" s="36" t="e">
        <f ca="1">SUMIFS(СВЦЭМ!$J$40:$J$783,СВЦЭМ!$A$40:$A$783,$A351,СВЦЭМ!$B$39:$B$789,D$331)+'СЕТ СН'!$F$13</f>
        <v>#VALUE!</v>
      </c>
      <c r="E351" s="36" t="e">
        <f ca="1">SUMIFS(СВЦЭМ!$J$40:$J$783,СВЦЭМ!$A$40:$A$783,$A351,СВЦЭМ!$B$39:$B$789,E$331)+'СЕТ СН'!$F$13</f>
        <v>#VALUE!</v>
      </c>
      <c r="F351" s="36" t="e">
        <f ca="1">SUMIFS(СВЦЭМ!$J$40:$J$783,СВЦЭМ!$A$40:$A$783,$A351,СВЦЭМ!$B$39:$B$789,F$331)+'СЕТ СН'!$F$13</f>
        <v>#VALUE!</v>
      </c>
      <c r="G351" s="36" t="e">
        <f ca="1">SUMIFS(СВЦЭМ!$J$40:$J$783,СВЦЭМ!$A$40:$A$783,$A351,СВЦЭМ!$B$39:$B$789,G$331)+'СЕТ СН'!$F$13</f>
        <v>#VALUE!</v>
      </c>
      <c r="H351" s="36" t="e">
        <f ca="1">SUMIFS(СВЦЭМ!$J$40:$J$783,СВЦЭМ!$A$40:$A$783,$A351,СВЦЭМ!$B$39:$B$789,H$331)+'СЕТ СН'!$F$13</f>
        <v>#VALUE!</v>
      </c>
      <c r="I351" s="36" t="e">
        <f ca="1">SUMIFS(СВЦЭМ!$J$40:$J$783,СВЦЭМ!$A$40:$A$783,$A351,СВЦЭМ!$B$39:$B$789,I$331)+'СЕТ СН'!$F$13</f>
        <v>#VALUE!</v>
      </c>
      <c r="J351" s="36" t="e">
        <f ca="1">SUMIFS(СВЦЭМ!$J$40:$J$783,СВЦЭМ!$A$40:$A$783,$A351,СВЦЭМ!$B$39:$B$789,J$331)+'СЕТ СН'!$F$13</f>
        <v>#VALUE!</v>
      </c>
      <c r="K351" s="36" t="e">
        <f ca="1">SUMIFS(СВЦЭМ!$J$40:$J$783,СВЦЭМ!$A$40:$A$783,$A351,СВЦЭМ!$B$39:$B$789,K$331)+'СЕТ СН'!$F$13</f>
        <v>#VALUE!</v>
      </c>
      <c r="L351" s="36" t="e">
        <f ca="1">SUMIFS(СВЦЭМ!$J$40:$J$783,СВЦЭМ!$A$40:$A$783,$A351,СВЦЭМ!$B$39:$B$789,L$331)+'СЕТ СН'!$F$13</f>
        <v>#VALUE!</v>
      </c>
      <c r="M351" s="36" t="e">
        <f ca="1">SUMIFS(СВЦЭМ!$J$40:$J$783,СВЦЭМ!$A$40:$A$783,$A351,СВЦЭМ!$B$39:$B$789,M$331)+'СЕТ СН'!$F$13</f>
        <v>#VALUE!</v>
      </c>
      <c r="N351" s="36" t="e">
        <f ca="1">SUMIFS(СВЦЭМ!$J$40:$J$783,СВЦЭМ!$A$40:$A$783,$A351,СВЦЭМ!$B$39:$B$789,N$331)+'СЕТ СН'!$F$13</f>
        <v>#VALUE!</v>
      </c>
      <c r="O351" s="36" t="e">
        <f ca="1">SUMIFS(СВЦЭМ!$J$40:$J$783,СВЦЭМ!$A$40:$A$783,$A351,СВЦЭМ!$B$39:$B$789,O$331)+'СЕТ СН'!$F$13</f>
        <v>#VALUE!</v>
      </c>
      <c r="P351" s="36" t="e">
        <f ca="1">SUMIFS(СВЦЭМ!$J$40:$J$783,СВЦЭМ!$A$40:$A$783,$A351,СВЦЭМ!$B$39:$B$789,P$331)+'СЕТ СН'!$F$13</f>
        <v>#VALUE!</v>
      </c>
      <c r="Q351" s="36" t="e">
        <f ca="1">SUMIFS(СВЦЭМ!$J$40:$J$783,СВЦЭМ!$A$40:$A$783,$A351,СВЦЭМ!$B$39:$B$789,Q$331)+'СЕТ СН'!$F$13</f>
        <v>#VALUE!</v>
      </c>
      <c r="R351" s="36" t="e">
        <f ca="1">SUMIFS(СВЦЭМ!$J$40:$J$783,СВЦЭМ!$A$40:$A$783,$A351,СВЦЭМ!$B$39:$B$789,R$331)+'СЕТ СН'!$F$13</f>
        <v>#VALUE!</v>
      </c>
      <c r="S351" s="36" t="e">
        <f ca="1">SUMIFS(СВЦЭМ!$J$40:$J$783,СВЦЭМ!$A$40:$A$783,$A351,СВЦЭМ!$B$39:$B$789,S$331)+'СЕТ СН'!$F$13</f>
        <v>#VALUE!</v>
      </c>
      <c r="T351" s="36" t="e">
        <f ca="1">SUMIFS(СВЦЭМ!$J$40:$J$783,СВЦЭМ!$A$40:$A$783,$A351,СВЦЭМ!$B$39:$B$789,T$331)+'СЕТ СН'!$F$13</f>
        <v>#VALUE!</v>
      </c>
      <c r="U351" s="36" t="e">
        <f ca="1">SUMIFS(СВЦЭМ!$J$40:$J$783,СВЦЭМ!$A$40:$A$783,$A351,СВЦЭМ!$B$39:$B$789,U$331)+'СЕТ СН'!$F$13</f>
        <v>#VALUE!</v>
      </c>
      <c r="V351" s="36" t="e">
        <f ca="1">SUMIFS(СВЦЭМ!$J$40:$J$783,СВЦЭМ!$A$40:$A$783,$A351,СВЦЭМ!$B$39:$B$789,V$331)+'СЕТ СН'!$F$13</f>
        <v>#VALUE!</v>
      </c>
      <c r="W351" s="36" t="e">
        <f ca="1">SUMIFS(СВЦЭМ!$J$40:$J$783,СВЦЭМ!$A$40:$A$783,$A351,СВЦЭМ!$B$39:$B$789,W$331)+'СЕТ СН'!$F$13</f>
        <v>#VALUE!</v>
      </c>
      <c r="X351" s="36" t="e">
        <f ca="1">SUMIFS(СВЦЭМ!$J$40:$J$783,СВЦЭМ!$A$40:$A$783,$A351,СВЦЭМ!$B$39:$B$789,X$331)+'СЕТ СН'!$F$13</f>
        <v>#VALUE!</v>
      </c>
      <c r="Y351" s="36" t="e">
        <f ca="1">SUMIFS(СВЦЭМ!$J$40:$J$783,СВЦЭМ!$A$40:$A$783,$A351,СВЦЭМ!$B$39:$B$789,Y$331)+'СЕТ СН'!$F$13</f>
        <v>#VALUE!</v>
      </c>
    </row>
    <row r="352" spans="1:25" ht="15.75" hidden="1" x14ac:dyDescent="0.2">
      <c r="A352" s="35">
        <f t="shared" si="9"/>
        <v>45647</v>
      </c>
      <c r="B352" s="36" t="e">
        <f ca="1">SUMIFS(СВЦЭМ!$J$40:$J$783,СВЦЭМ!$A$40:$A$783,$A352,СВЦЭМ!$B$39:$B$789,B$331)+'СЕТ СН'!$F$13</f>
        <v>#VALUE!</v>
      </c>
      <c r="C352" s="36" t="e">
        <f ca="1">SUMIFS(СВЦЭМ!$J$40:$J$783,СВЦЭМ!$A$40:$A$783,$A352,СВЦЭМ!$B$39:$B$789,C$331)+'СЕТ СН'!$F$13</f>
        <v>#VALUE!</v>
      </c>
      <c r="D352" s="36" t="e">
        <f ca="1">SUMIFS(СВЦЭМ!$J$40:$J$783,СВЦЭМ!$A$40:$A$783,$A352,СВЦЭМ!$B$39:$B$789,D$331)+'СЕТ СН'!$F$13</f>
        <v>#VALUE!</v>
      </c>
      <c r="E352" s="36" t="e">
        <f ca="1">SUMIFS(СВЦЭМ!$J$40:$J$783,СВЦЭМ!$A$40:$A$783,$A352,СВЦЭМ!$B$39:$B$789,E$331)+'СЕТ СН'!$F$13</f>
        <v>#VALUE!</v>
      </c>
      <c r="F352" s="36" t="e">
        <f ca="1">SUMIFS(СВЦЭМ!$J$40:$J$783,СВЦЭМ!$A$40:$A$783,$A352,СВЦЭМ!$B$39:$B$789,F$331)+'СЕТ СН'!$F$13</f>
        <v>#VALUE!</v>
      </c>
      <c r="G352" s="36" t="e">
        <f ca="1">SUMIFS(СВЦЭМ!$J$40:$J$783,СВЦЭМ!$A$40:$A$783,$A352,СВЦЭМ!$B$39:$B$789,G$331)+'СЕТ СН'!$F$13</f>
        <v>#VALUE!</v>
      </c>
      <c r="H352" s="36" t="e">
        <f ca="1">SUMIFS(СВЦЭМ!$J$40:$J$783,СВЦЭМ!$A$40:$A$783,$A352,СВЦЭМ!$B$39:$B$789,H$331)+'СЕТ СН'!$F$13</f>
        <v>#VALUE!</v>
      </c>
      <c r="I352" s="36" t="e">
        <f ca="1">SUMIFS(СВЦЭМ!$J$40:$J$783,СВЦЭМ!$A$40:$A$783,$A352,СВЦЭМ!$B$39:$B$789,I$331)+'СЕТ СН'!$F$13</f>
        <v>#VALUE!</v>
      </c>
      <c r="J352" s="36" t="e">
        <f ca="1">SUMIFS(СВЦЭМ!$J$40:$J$783,СВЦЭМ!$A$40:$A$783,$A352,СВЦЭМ!$B$39:$B$789,J$331)+'СЕТ СН'!$F$13</f>
        <v>#VALUE!</v>
      </c>
      <c r="K352" s="36" t="e">
        <f ca="1">SUMIFS(СВЦЭМ!$J$40:$J$783,СВЦЭМ!$A$40:$A$783,$A352,СВЦЭМ!$B$39:$B$789,K$331)+'СЕТ СН'!$F$13</f>
        <v>#VALUE!</v>
      </c>
      <c r="L352" s="36" t="e">
        <f ca="1">SUMIFS(СВЦЭМ!$J$40:$J$783,СВЦЭМ!$A$40:$A$783,$A352,СВЦЭМ!$B$39:$B$789,L$331)+'СЕТ СН'!$F$13</f>
        <v>#VALUE!</v>
      </c>
      <c r="M352" s="36" t="e">
        <f ca="1">SUMIFS(СВЦЭМ!$J$40:$J$783,СВЦЭМ!$A$40:$A$783,$A352,СВЦЭМ!$B$39:$B$789,M$331)+'СЕТ СН'!$F$13</f>
        <v>#VALUE!</v>
      </c>
      <c r="N352" s="36" t="e">
        <f ca="1">SUMIFS(СВЦЭМ!$J$40:$J$783,СВЦЭМ!$A$40:$A$783,$A352,СВЦЭМ!$B$39:$B$789,N$331)+'СЕТ СН'!$F$13</f>
        <v>#VALUE!</v>
      </c>
      <c r="O352" s="36" t="e">
        <f ca="1">SUMIFS(СВЦЭМ!$J$40:$J$783,СВЦЭМ!$A$40:$A$783,$A352,СВЦЭМ!$B$39:$B$789,O$331)+'СЕТ СН'!$F$13</f>
        <v>#VALUE!</v>
      </c>
      <c r="P352" s="36" t="e">
        <f ca="1">SUMIFS(СВЦЭМ!$J$40:$J$783,СВЦЭМ!$A$40:$A$783,$A352,СВЦЭМ!$B$39:$B$789,P$331)+'СЕТ СН'!$F$13</f>
        <v>#VALUE!</v>
      </c>
      <c r="Q352" s="36" t="e">
        <f ca="1">SUMIFS(СВЦЭМ!$J$40:$J$783,СВЦЭМ!$A$40:$A$783,$A352,СВЦЭМ!$B$39:$B$789,Q$331)+'СЕТ СН'!$F$13</f>
        <v>#VALUE!</v>
      </c>
      <c r="R352" s="36" t="e">
        <f ca="1">SUMIFS(СВЦЭМ!$J$40:$J$783,СВЦЭМ!$A$40:$A$783,$A352,СВЦЭМ!$B$39:$B$789,R$331)+'СЕТ СН'!$F$13</f>
        <v>#VALUE!</v>
      </c>
      <c r="S352" s="36" t="e">
        <f ca="1">SUMIFS(СВЦЭМ!$J$40:$J$783,СВЦЭМ!$A$40:$A$783,$A352,СВЦЭМ!$B$39:$B$789,S$331)+'СЕТ СН'!$F$13</f>
        <v>#VALUE!</v>
      </c>
      <c r="T352" s="36" t="e">
        <f ca="1">SUMIFS(СВЦЭМ!$J$40:$J$783,СВЦЭМ!$A$40:$A$783,$A352,СВЦЭМ!$B$39:$B$789,T$331)+'СЕТ СН'!$F$13</f>
        <v>#VALUE!</v>
      </c>
      <c r="U352" s="36" t="e">
        <f ca="1">SUMIFS(СВЦЭМ!$J$40:$J$783,СВЦЭМ!$A$40:$A$783,$A352,СВЦЭМ!$B$39:$B$789,U$331)+'СЕТ СН'!$F$13</f>
        <v>#VALUE!</v>
      </c>
      <c r="V352" s="36" t="e">
        <f ca="1">SUMIFS(СВЦЭМ!$J$40:$J$783,СВЦЭМ!$A$40:$A$783,$A352,СВЦЭМ!$B$39:$B$789,V$331)+'СЕТ СН'!$F$13</f>
        <v>#VALUE!</v>
      </c>
      <c r="W352" s="36" t="e">
        <f ca="1">SUMIFS(СВЦЭМ!$J$40:$J$783,СВЦЭМ!$A$40:$A$783,$A352,СВЦЭМ!$B$39:$B$789,W$331)+'СЕТ СН'!$F$13</f>
        <v>#VALUE!</v>
      </c>
      <c r="X352" s="36" t="e">
        <f ca="1">SUMIFS(СВЦЭМ!$J$40:$J$783,СВЦЭМ!$A$40:$A$783,$A352,СВЦЭМ!$B$39:$B$789,X$331)+'СЕТ СН'!$F$13</f>
        <v>#VALUE!</v>
      </c>
      <c r="Y352" s="36" t="e">
        <f ca="1">SUMIFS(СВЦЭМ!$J$40:$J$783,СВЦЭМ!$A$40:$A$783,$A352,СВЦЭМ!$B$39:$B$789,Y$331)+'СЕТ СН'!$F$13</f>
        <v>#VALUE!</v>
      </c>
    </row>
    <row r="353" spans="1:27" ht="15.75" hidden="1" x14ac:dyDescent="0.2">
      <c r="A353" s="35">
        <f t="shared" si="9"/>
        <v>45648</v>
      </c>
      <c r="B353" s="36" t="e">
        <f ca="1">SUMIFS(СВЦЭМ!$J$40:$J$783,СВЦЭМ!$A$40:$A$783,$A353,СВЦЭМ!$B$39:$B$789,B$331)+'СЕТ СН'!$F$13</f>
        <v>#VALUE!</v>
      </c>
      <c r="C353" s="36" t="e">
        <f ca="1">SUMIFS(СВЦЭМ!$J$40:$J$783,СВЦЭМ!$A$40:$A$783,$A353,СВЦЭМ!$B$39:$B$789,C$331)+'СЕТ СН'!$F$13</f>
        <v>#VALUE!</v>
      </c>
      <c r="D353" s="36" t="e">
        <f ca="1">SUMIFS(СВЦЭМ!$J$40:$J$783,СВЦЭМ!$A$40:$A$783,$A353,СВЦЭМ!$B$39:$B$789,D$331)+'СЕТ СН'!$F$13</f>
        <v>#VALUE!</v>
      </c>
      <c r="E353" s="36" t="e">
        <f ca="1">SUMIFS(СВЦЭМ!$J$40:$J$783,СВЦЭМ!$A$40:$A$783,$A353,СВЦЭМ!$B$39:$B$789,E$331)+'СЕТ СН'!$F$13</f>
        <v>#VALUE!</v>
      </c>
      <c r="F353" s="36" t="e">
        <f ca="1">SUMIFS(СВЦЭМ!$J$40:$J$783,СВЦЭМ!$A$40:$A$783,$A353,СВЦЭМ!$B$39:$B$789,F$331)+'СЕТ СН'!$F$13</f>
        <v>#VALUE!</v>
      </c>
      <c r="G353" s="36" t="e">
        <f ca="1">SUMIFS(СВЦЭМ!$J$40:$J$783,СВЦЭМ!$A$40:$A$783,$A353,СВЦЭМ!$B$39:$B$789,G$331)+'СЕТ СН'!$F$13</f>
        <v>#VALUE!</v>
      </c>
      <c r="H353" s="36" t="e">
        <f ca="1">SUMIFS(СВЦЭМ!$J$40:$J$783,СВЦЭМ!$A$40:$A$783,$A353,СВЦЭМ!$B$39:$B$789,H$331)+'СЕТ СН'!$F$13</f>
        <v>#VALUE!</v>
      </c>
      <c r="I353" s="36" t="e">
        <f ca="1">SUMIFS(СВЦЭМ!$J$40:$J$783,СВЦЭМ!$A$40:$A$783,$A353,СВЦЭМ!$B$39:$B$789,I$331)+'СЕТ СН'!$F$13</f>
        <v>#VALUE!</v>
      </c>
      <c r="J353" s="36" t="e">
        <f ca="1">SUMIFS(СВЦЭМ!$J$40:$J$783,СВЦЭМ!$A$40:$A$783,$A353,СВЦЭМ!$B$39:$B$789,J$331)+'СЕТ СН'!$F$13</f>
        <v>#VALUE!</v>
      </c>
      <c r="K353" s="36" t="e">
        <f ca="1">SUMIFS(СВЦЭМ!$J$40:$J$783,СВЦЭМ!$A$40:$A$783,$A353,СВЦЭМ!$B$39:$B$789,K$331)+'СЕТ СН'!$F$13</f>
        <v>#VALUE!</v>
      </c>
      <c r="L353" s="36" t="e">
        <f ca="1">SUMIFS(СВЦЭМ!$J$40:$J$783,СВЦЭМ!$A$40:$A$783,$A353,СВЦЭМ!$B$39:$B$789,L$331)+'СЕТ СН'!$F$13</f>
        <v>#VALUE!</v>
      </c>
      <c r="M353" s="36" t="e">
        <f ca="1">SUMIFS(СВЦЭМ!$J$40:$J$783,СВЦЭМ!$A$40:$A$783,$A353,СВЦЭМ!$B$39:$B$789,M$331)+'СЕТ СН'!$F$13</f>
        <v>#VALUE!</v>
      </c>
      <c r="N353" s="36" t="e">
        <f ca="1">SUMIFS(СВЦЭМ!$J$40:$J$783,СВЦЭМ!$A$40:$A$783,$A353,СВЦЭМ!$B$39:$B$789,N$331)+'СЕТ СН'!$F$13</f>
        <v>#VALUE!</v>
      </c>
      <c r="O353" s="36" t="e">
        <f ca="1">SUMIFS(СВЦЭМ!$J$40:$J$783,СВЦЭМ!$A$40:$A$783,$A353,СВЦЭМ!$B$39:$B$789,O$331)+'СЕТ СН'!$F$13</f>
        <v>#VALUE!</v>
      </c>
      <c r="P353" s="36" t="e">
        <f ca="1">SUMIFS(СВЦЭМ!$J$40:$J$783,СВЦЭМ!$A$40:$A$783,$A353,СВЦЭМ!$B$39:$B$789,P$331)+'СЕТ СН'!$F$13</f>
        <v>#VALUE!</v>
      </c>
      <c r="Q353" s="36" t="e">
        <f ca="1">SUMIFS(СВЦЭМ!$J$40:$J$783,СВЦЭМ!$A$40:$A$783,$A353,СВЦЭМ!$B$39:$B$789,Q$331)+'СЕТ СН'!$F$13</f>
        <v>#VALUE!</v>
      </c>
      <c r="R353" s="36" t="e">
        <f ca="1">SUMIFS(СВЦЭМ!$J$40:$J$783,СВЦЭМ!$A$40:$A$783,$A353,СВЦЭМ!$B$39:$B$789,R$331)+'СЕТ СН'!$F$13</f>
        <v>#VALUE!</v>
      </c>
      <c r="S353" s="36" t="e">
        <f ca="1">SUMIFS(СВЦЭМ!$J$40:$J$783,СВЦЭМ!$A$40:$A$783,$A353,СВЦЭМ!$B$39:$B$789,S$331)+'СЕТ СН'!$F$13</f>
        <v>#VALUE!</v>
      </c>
      <c r="T353" s="36" t="e">
        <f ca="1">SUMIFS(СВЦЭМ!$J$40:$J$783,СВЦЭМ!$A$40:$A$783,$A353,СВЦЭМ!$B$39:$B$789,T$331)+'СЕТ СН'!$F$13</f>
        <v>#VALUE!</v>
      </c>
      <c r="U353" s="36" t="e">
        <f ca="1">SUMIFS(СВЦЭМ!$J$40:$J$783,СВЦЭМ!$A$40:$A$783,$A353,СВЦЭМ!$B$39:$B$789,U$331)+'СЕТ СН'!$F$13</f>
        <v>#VALUE!</v>
      </c>
      <c r="V353" s="36" t="e">
        <f ca="1">SUMIFS(СВЦЭМ!$J$40:$J$783,СВЦЭМ!$A$40:$A$783,$A353,СВЦЭМ!$B$39:$B$789,V$331)+'СЕТ СН'!$F$13</f>
        <v>#VALUE!</v>
      </c>
      <c r="W353" s="36" t="e">
        <f ca="1">SUMIFS(СВЦЭМ!$J$40:$J$783,СВЦЭМ!$A$40:$A$783,$A353,СВЦЭМ!$B$39:$B$789,W$331)+'СЕТ СН'!$F$13</f>
        <v>#VALUE!</v>
      </c>
      <c r="X353" s="36" t="e">
        <f ca="1">SUMIFS(СВЦЭМ!$J$40:$J$783,СВЦЭМ!$A$40:$A$783,$A353,СВЦЭМ!$B$39:$B$789,X$331)+'СЕТ СН'!$F$13</f>
        <v>#VALUE!</v>
      </c>
      <c r="Y353" s="36" t="e">
        <f ca="1">SUMIFS(СВЦЭМ!$J$40:$J$783,СВЦЭМ!$A$40:$A$783,$A353,СВЦЭМ!$B$39:$B$789,Y$331)+'СЕТ СН'!$F$13</f>
        <v>#VALUE!</v>
      </c>
    </row>
    <row r="354" spans="1:27" ht="15.75" hidden="1" x14ac:dyDescent="0.2">
      <c r="A354" s="35">
        <f t="shared" si="9"/>
        <v>45649</v>
      </c>
      <c r="B354" s="36" t="e">
        <f ca="1">SUMIFS(СВЦЭМ!$J$40:$J$783,СВЦЭМ!$A$40:$A$783,$A354,СВЦЭМ!$B$39:$B$789,B$331)+'СЕТ СН'!$F$13</f>
        <v>#VALUE!</v>
      </c>
      <c r="C354" s="36" t="e">
        <f ca="1">SUMIFS(СВЦЭМ!$J$40:$J$783,СВЦЭМ!$A$40:$A$783,$A354,СВЦЭМ!$B$39:$B$789,C$331)+'СЕТ СН'!$F$13</f>
        <v>#VALUE!</v>
      </c>
      <c r="D354" s="36" t="e">
        <f ca="1">SUMIFS(СВЦЭМ!$J$40:$J$783,СВЦЭМ!$A$40:$A$783,$A354,СВЦЭМ!$B$39:$B$789,D$331)+'СЕТ СН'!$F$13</f>
        <v>#VALUE!</v>
      </c>
      <c r="E354" s="36" t="e">
        <f ca="1">SUMIFS(СВЦЭМ!$J$40:$J$783,СВЦЭМ!$A$40:$A$783,$A354,СВЦЭМ!$B$39:$B$789,E$331)+'СЕТ СН'!$F$13</f>
        <v>#VALUE!</v>
      </c>
      <c r="F354" s="36" t="e">
        <f ca="1">SUMIFS(СВЦЭМ!$J$40:$J$783,СВЦЭМ!$A$40:$A$783,$A354,СВЦЭМ!$B$39:$B$789,F$331)+'СЕТ СН'!$F$13</f>
        <v>#VALUE!</v>
      </c>
      <c r="G354" s="36" t="e">
        <f ca="1">SUMIFS(СВЦЭМ!$J$40:$J$783,СВЦЭМ!$A$40:$A$783,$A354,СВЦЭМ!$B$39:$B$789,G$331)+'СЕТ СН'!$F$13</f>
        <v>#VALUE!</v>
      </c>
      <c r="H354" s="36" t="e">
        <f ca="1">SUMIFS(СВЦЭМ!$J$40:$J$783,СВЦЭМ!$A$40:$A$783,$A354,СВЦЭМ!$B$39:$B$789,H$331)+'СЕТ СН'!$F$13</f>
        <v>#VALUE!</v>
      </c>
      <c r="I354" s="36" t="e">
        <f ca="1">SUMIFS(СВЦЭМ!$J$40:$J$783,СВЦЭМ!$A$40:$A$783,$A354,СВЦЭМ!$B$39:$B$789,I$331)+'СЕТ СН'!$F$13</f>
        <v>#VALUE!</v>
      </c>
      <c r="J354" s="36" t="e">
        <f ca="1">SUMIFS(СВЦЭМ!$J$40:$J$783,СВЦЭМ!$A$40:$A$783,$A354,СВЦЭМ!$B$39:$B$789,J$331)+'СЕТ СН'!$F$13</f>
        <v>#VALUE!</v>
      </c>
      <c r="K354" s="36" t="e">
        <f ca="1">SUMIFS(СВЦЭМ!$J$40:$J$783,СВЦЭМ!$A$40:$A$783,$A354,СВЦЭМ!$B$39:$B$789,K$331)+'СЕТ СН'!$F$13</f>
        <v>#VALUE!</v>
      </c>
      <c r="L354" s="36" t="e">
        <f ca="1">SUMIFS(СВЦЭМ!$J$40:$J$783,СВЦЭМ!$A$40:$A$783,$A354,СВЦЭМ!$B$39:$B$789,L$331)+'СЕТ СН'!$F$13</f>
        <v>#VALUE!</v>
      </c>
      <c r="M354" s="36" t="e">
        <f ca="1">SUMIFS(СВЦЭМ!$J$40:$J$783,СВЦЭМ!$A$40:$A$783,$A354,СВЦЭМ!$B$39:$B$789,M$331)+'СЕТ СН'!$F$13</f>
        <v>#VALUE!</v>
      </c>
      <c r="N354" s="36" t="e">
        <f ca="1">SUMIFS(СВЦЭМ!$J$40:$J$783,СВЦЭМ!$A$40:$A$783,$A354,СВЦЭМ!$B$39:$B$789,N$331)+'СЕТ СН'!$F$13</f>
        <v>#VALUE!</v>
      </c>
      <c r="O354" s="36" t="e">
        <f ca="1">SUMIFS(СВЦЭМ!$J$40:$J$783,СВЦЭМ!$A$40:$A$783,$A354,СВЦЭМ!$B$39:$B$789,O$331)+'СЕТ СН'!$F$13</f>
        <v>#VALUE!</v>
      </c>
      <c r="P354" s="36" t="e">
        <f ca="1">SUMIFS(СВЦЭМ!$J$40:$J$783,СВЦЭМ!$A$40:$A$783,$A354,СВЦЭМ!$B$39:$B$789,P$331)+'СЕТ СН'!$F$13</f>
        <v>#VALUE!</v>
      </c>
      <c r="Q354" s="36" t="e">
        <f ca="1">SUMIFS(СВЦЭМ!$J$40:$J$783,СВЦЭМ!$A$40:$A$783,$A354,СВЦЭМ!$B$39:$B$789,Q$331)+'СЕТ СН'!$F$13</f>
        <v>#VALUE!</v>
      </c>
      <c r="R354" s="36" t="e">
        <f ca="1">SUMIFS(СВЦЭМ!$J$40:$J$783,СВЦЭМ!$A$40:$A$783,$A354,СВЦЭМ!$B$39:$B$789,R$331)+'СЕТ СН'!$F$13</f>
        <v>#VALUE!</v>
      </c>
      <c r="S354" s="36" t="e">
        <f ca="1">SUMIFS(СВЦЭМ!$J$40:$J$783,СВЦЭМ!$A$40:$A$783,$A354,СВЦЭМ!$B$39:$B$789,S$331)+'СЕТ СН'!$F$13</f>
        <v>#VALUE!</v>
      </c>
      <c r="T354" s="36" t="e">
        <f ca="1">SUMIFS(СВЦЭМ!$J$40:$J$783,СВЦЭМ!$A$40:$A$783,$A354,СВЦЭМ!$B$39:$B$789,T$331)+'СЕТ СН'!$F$13</f>
        <v>#VALUE!</v>
      </c>
      <c r="U354" s="36" t="e">
        <f ca="1">SUMIFS(СВЦЭМ!$J$40:$J$783,СВЦЭМ!$A$40:$A$783,$A354,СВЦЭМ!$B$39:$B$789,U$331)+'СЕТ СН'!$F$13</f>
        <v>#VALUE!</v>
      </c>
      <c r="V354" s="36" t="e">
        <f ca="1">SUMIFS(СВЦЭМ!$J$40:$J$783,СВЦЭМ!$A$40:$A$783,$A354,СВЦЭМ!$B$39:$B$789,V$331)+'СЕТ СН'!$F$13</f>
        <v>#VALUE!</v>
      </c>
      <c r="W354" s="36" t="e">
        <f ca="1">SUMIFS(СВЦЭМ!$J$40:$J$783,СВЦЭМ!$A$40:$A$783,$A354,СВЦЭМ!$B$39:$B$789,W$331)+'СЕТ СН'!$F$13</f>
        <v>#VALUE!</v>
      </c>
      <c r="X354" s="36" t="e">
        <f ca="1">SUMIFS(СВЦЭМ!$J$40:$J$783,СВЦЭМ!$A$40:$A$783,$A354,СВЦЭМ!$B$39:$B$789,X$331)+'СЕТ СН'!$F$13</f>
        <v>#VALUE!</v>
      </c>
      <c r="Y354" s="36" t="e">
        <f ca="1">SUMIFS(СВЦЭМ!$J$40:$J$783,СВЦЭМ!$A$40:$A$783,$A354,СВЦЭМ!$B$39:$B$789,Y$331)+'СЕТ СН'!$F$13</f>
        <v>#VALUE!</v>
      </c>
    </row>
    <row r="355" spans="1:27" ht="15.75" hidden="1" x14ac:dyDescent="0.2">
      <c r="A355" s="35">
        <f t="shared" si="9"/>
        <v>45650</v>
      </c>
      <c r="B355" s="36" t="e">
        <f ca="1">SUMIFS(СВЦЭМ!$J$40:$J$783,СВЦЭМ!$A$40:$A$783,$A355,СВЦЭМ!$B$39:$B$789,B$331)+'СЕТ СН'!$F$13</f>
        <v>#VALUE!</v>
      </c>
      <c r="C355" s="36" t="e">
        <f ca="1">SUMIFS(СВЦЭМ!$J$40:$J$783,СВЦЭМ!$A$40:$A$783,$A355,СВЦЭМ!$B$39:$B$789,C$331)+'СЕТ СН'!$F$13</f>
        <v>#VALUE!</v>
      </c>
      <c r="D355" s="36" t="e">
        <f ca="1">SUMIFS(СВЦЭМ!$J$40:$J$783,СВЦЭМ!$A$40:$A$783,$A355,СВЦЭМ!$B$39:$B$789,D$331)+'СЕТ СН'!$F$13</f>
        <v>#VALUE!</v>
      </c>
      <c r="E355" s="36" t="e">
        <f ca="1">SUMIFS(СВЦЭМ!$J$40:$J$783,СВЦЭМ!$A$40:$A$783,$A355,СВЦЭМ!$B$39:$B$789,E$331)+'СЕТ СН'!$F$13</f>
        <v>#VALUE!</v>
      </c>
      <c r="F355" s="36" t="e">
        <f ca="1">SUMIFS(СВЦЭМ!$J$40:$J$783,СВЦЭМ!$A$40:$A$783,$A355,СВЦЭМ!$B$39:$B$789,F$331)+'СЕТ СН'!$F$13</f>
        <v>#VALUE!</v>
      </c>
      <c r="G355" s="36" t="e">
        <f ca="1">SUMIFS(СВЦЭМ!$J$40:$J$783,СВЦЭМ!$A$40:$A$783,$A355,СВЦЭМ!$B$39:$B$789,G$331)+'СЕТ СН'!$F$13</f>
        <v>#VALUE!</v>
      </c>
      <c r="H355" s="36" t="e">
        <f ca="1">SUMIFS(СВЦЭМ!$J$40:$J$783,СВЦЭМ!$A$40:$A$783,$A355,СВЦЭМ!$B$39:$B$789,H$331)+'СЕТ СН'!$F$13</f>
        <v>#VALUE!</v>
      </c>
      <c r="I355" s="36" t="e">
        <f ca="1">SUMIFS(СВЦЭМ!$J$40:$J$783,СВЦЭМ!$A$40:$A$783,$A355,СВЦЭМ!$B$39:$B$789,I$331)+'СЕТ СН'!$F$13</f>
        <v>#VALUE!</v>
      </c>
      <c r="J355" s="36" t="e">
        <f ca="1">SUMIFS(СВЦЭМ!$J$40:$J$783,СВЦЭМ!$A$40:$A$783,$A355,СВЦЭМ!$B$39:$B$789,J$331)+'СЕТ СН'!$F$13</f>
        <v>#VALUE!</v>
      </c>
      <c r="K355" s="36" t="e">
        <f ca="1">SUMIFS(СВЦЭМ!$J$40:$J$783,СВЦЭМ!$A$40:$A$783,$A355,СВЦЭМ!$B$39:$B$789,K$331)+'СЕТ СН'!$F$13</f>
        <v>#VALUE!</v>
      </c>
      <c r="L355" s="36" t="e">
        <f ca="1">SUMIFS(СВЦЭМ!$J$40:$J$783,СВЦЭМ!$A$40:$A$783,$A355,СВЦЭМ!$B$39:$B$789,L$331)+'СЕТ СН'!$F$13</f>
        <v>#VALUE!</v>
      </c>
      <c r="M355" s="36" t="e">
        <f ca="1">SUMIFS(СВЦЭМ!$J$40:$J$783,СВЦЭМ!$A$40:$A$783,$A355,СВЦЭМ!$B$39:$B$789,M$331)+'СЕТ СН'!$F$13</f>
        <v>#VALUE!</v>
      </c>
      <c r="N355" s="36" t="e">
        <f ca="1">SUMIFS(СВЦЭМ!$J$40:$J$783,СВЦЭМ!$A$40:$A$783,$A355,СВЦЭМ!$B$39:$B$789,N$331)+'СЕТ СН'!$F$13</f>
        <v>#VALUE!</v>
      </c>
      <c r="O355" s="36" t="e">
        <f ca="1">SUMIFS(СВЦЭМ!$J$40:$J$783,СВЦЭМ!$A$40:$A$783,$A355,СВЦЭМ!$B$39:$B$789,O$331)+'СЕТ СН'!$F$13</f>
        <v>#VALUE!</v>
      </c>
      <c r="P355" s="36" t="e">
        <f ca="1">SUMIFS(СВЦЭМ!$J$40:$J$783,СВЦЭМ!$A$40:$A$783,$A355,СВЦЭМ!$B$39:$B$789,P$331)+'СЕТ СН'!$F$13</f>
        <v>#VALUE!</v>
      </c>
      <c r="Q355" s="36" t="e">
        <f ca="1">SUMIFS(СВЦЭМ!$J$40:$J$783,СВЦЭМ!$A$40:$A$783,$A355,СВЦЭМ!$B$39:$B$789,Q$331)+'СЕТ СН'!$F$13</f>
        <v>#VALUE!</v>
      </c>
      <c r="R355" s="36" t="e">
        <f ca="1">SUMIFS(СВЦЭМ!$J$40:$J$783,СВЦЭМ!$A$40:$A$783,$A355,СВЦЭМ!$B$39:$B$789,R$331)+'СЕТ СН'!$F$13</f>
        <v>#VALUE!</v>
      </c>
      <c r="S355" s="36" t="e">
        <f ca="1">SUMIFS(СВЦЭМ!$J$40:$J$783,СВЦЭМ!$A$40:$A$783,$A355,СВЦЭМ!$B$39:$B$789,S$331)+'СЕТ СН'!$F$13</f>
        <v>#VALUE!</v>
      </c>
      <c r="T355" s="36" t="e">
        <f ca="1">SUMIFS(СВЦЭМ!$J$40:$J$783,СВЦЭМ!$A$40:$A$783,$A355,СВЦЭМ!$B$39:$B$789,T$331)+'СЕТ СН'!$F$13</f>
        <v>#VALUE!</v>
      </c>
      <c r="U355" s="36" t="e">
        <f ca="1">SUMIFS(СВЦЭМ!$J$40:$J$783,СВЦЭМ!$A$40:$A$783,$A355,СВЦЭМ!$B$39:$B$789,U$331)+'СЕТ СН'!$F$13</f>
        <v>#VALUE!</v>
      </c>
      <c r="V355" s="36" t="e">
        <f ca="1">SUMIFS(СВЦЭМ!$J$40:$J$783,СВЦЭМ!$A$40:$A$783,$A355,СВЦЭМ!$B$39:$B$789,V$331)+'СЕТ СН'!$F$13</f>
        <v>#VALUE!</v>
      </c>
      <c r="W355" s="36" t="e">
        <f ca="1">SUMIFS(СВЦЭМ!$J$40:$J$783,СВЦЭМ!$A$40:$A$783,$A355,СВЦЭМ!$B$39:$B$789,W$331)+'СЕТ СН'!$F$13</f>
        <v>#VALUE!</v>
      </c>
      <c r="X355" s="36" t="e">
        <f ca="1">SUMIFS(СВЦЭМ!$J$40:$J$783,СВЦЭМ!$A$40:$A$783,$A355,СВЦЭМ!$B$39:$B$789,X$331)+'СЕТ СН'!$F$13</f>
        <v>#VALUE!</v>
      </c>
      <c r="Y355" s="36" t="e">
        <f ca="1">SUMIFS(СВЦЭМ!$J$40:$J$783,СВЦЭМ!$A$40:$A$783,$A355,СВЦЭМ!$B$39:$B$789,Y$331)+'СЕТ СН'!$F$13</f>
        <v>#VALUE!</v>
      </c>
    </row>
    <row r="356" spans="1:27" ht="15.75" hidden="1" x14ac:dyDescent="0.2">
      <c r="A356" s="35">
        <f t="shared" si="9"/>
        <v>45651</v>
      </c>
      <c r="B356" s="36" t="e">
        <f ca="1">SUMIFS(СВЦЭМ!$J$40:$J$783,СВЦЭМ!$A$40:$A$783,$A356,СВЦЭМ!$B$39:$B$789,B$331)+'СЕТ СН'!$F$13</f>
        <v>#VALUE!</v>
      </c>
      <c r="C356" s="36" t="e">
        <f ca="1">SUMIFS(СВЦЭМ!$J$40:$J$783,СВЦЭМ!$A$40:$A$783,$A356,СВЦЭМ!$B$39:$B$789,C$331)+'СЕТ СН'!$F$13</f>
        <v>#VALUE!</v>
      </c>
      <c r="D356" s="36" t="e">
        <f ca="1">SUMIFS(СВЦЭМ!$J$40:$J$783,СВЦЭМ!$A$40:$A$783,$A356,СВЦЭМ!$B$39:$B$789,D$331)+'СЕТ СН'!$F$13</f>
        <v>#VALUE!</v>
      </c>
      <c r="E356" s="36" t="e">
        <f ca="1">SUMIFS(СВЦЭМ!$J$40:$J$783,СВЦЭМ!$A$40:$A$783,$A356,СВЦЭМ!$B$39:$B$789,E$331)+'СЕТ СН'!$F$13</f>
        <v>#VALUE!</v>
      </c>
      <c r="F356" s="36" t="e">
        <f ca="1">SUMIFS(СВЦЭМ!$J$40:$J$783,СВЦЭМ!$A$40:$A$783,$A356,СВЦЭМ!$B$39:$B$789,F$331)+'СЕТ СН'!$F$13</f>
        <v>#VALUE!</v>
      </c>
      <c r="G356" s="36" t="e">
        <f ca="1">SUMIFS(СВЦЭМ!$J$40:$J$783,СВЦЭМ!$A$40:$A$783,$A356,СВЦЭМ!$B$39:$B$789,G$331)+'СЕТ СН'!$F$13</f>
        <v>#VALUE!</v>
      </c>
      <c r="H356" s="36" t="e">
        <f ca="1">SUMIFS(СВЦЭМ!$J$40:$J$783,СВЦЭМ!$A$40:$A$783,$A356,СВЦЭМ!$B$39:$B$789,H$331)+'СЕТ СН'!$F$13</f>
        <v>#VALUE!</v>
      </c>
      <c r="I356" s="36" t="e">
        <f ca="1">SUMIFS(СВЦЭМ!$J$40:$J$783,СВЦЭМ!$A$40:$A$783,$A356,СВЦЭМ!$B$39:$B$789,I$331)+'СЕТ СН'!$F$13</f>
        <v>#VALUE!</v>
      </c>
      <c r="J356" s="36" t="e">
        <f ca="1">SUMIFS(СВЦЭМ!$J$40:$J$783,СВЦЭМ!$A$40:$A$783,$A356,СВЦЭМ!$B$39:$B$789,J$331)+'СЕТ СН'!$F$13</f>
        <v>#VALUE!</v>
      </c>
      <c r="K356" s="36" t="e">
        <f ca="1">SUMIFS(СВЦЭМ!$J$40:$J$783,СВЦЭМ!$A$40:$A$783,$A356,СВЦЭМ!$B$39:$B$789,K$331)+'СЕТ СН'!$F$13</f>
        <v>#VALUE!</v>
      </c>
      <c r="L356" s="36" t="e">
        <f ca="1">SUMIFS(СВЦЭМ!$J$40:$J$783,СВЦЭМ!$A$40:$A$783,$A356,СВЦЭМ!$B$39:$B$789,L$331)+'СЕТ СН'!$F$13</f>
        <v>#VALUE!</v>
      </c>
      <c r="M356" s="36" t="e">
        <f ca="1">SUMIFS(СВЦЭМ!$J$40:$J$783,СВЦЭМ!$A$40:$A$783,$A356,СВЦЭМ!$B$39:$B$789,M$331)+'СЕТ СН'!$F$13</f>
        <v>#VALUE!</v>
      </c>
      <c r="N356" s="36" t="e">
        <f ca="1">SUMIFS(СВЦЭМ!$J$40:$J$783,СВЦЭМ!$A$40:$A$783,$A356,СВЦЭМ!$B$39:$B$789,N$331)+'СЕТ СН'!$F$13</f>
        <v>#VALUE!</v>
      </c>
      <c r="O356" s="36" t="e">
        <f ca="1">SUMIFS(СВЦЭМ!$J$40:$J$783,СВЦЭМ!$A$40:$A$783,$A356,СВЦЭМ!$B$39:$B$789,O$331)+'СЕТ СН'!$F$13</f>
        <v>#VALUE!</v>
      </c>
      <c r="P356" s="36" t="e">
        <f ca="1">SUMIFS(СВЦЭМ!$J$40:$J$783,СВЦЭМ!$A$40:$A$783,$A356,СВЦЭМ!$B$39:$B$789,P$331)+'СЕТ СН'!$F$13</f>
        <v>#VALUE!</v>
      </c>
      <c r="Q356" s="36" t="e">
        <f ca="1">SUMIFS(СВЦЭМ!$J$40:$J$783,СВЦЭМ!$A$40:$A$783,$A356,СВЦЭМ!$B$39:$B$789,Q$331)+'СЕТ СН'!$F$13</f>
        <v>#VALUE!</v>
      </c>
      <c r="R356" s="36" t="e">
        <f ca="1">SUMIFS(СВЦЭМ!$J$40:$J$783,СВЦЭМ!$A$40:$A$783,$A356,СВЦЭМ!$B$39:$B$789,R$331)+'СЕТ СН'!$F$13</f>
        <v>#VALUE!</v>
      </c>
      <c r="S356" s="36" t="e">
        <f ca="1">SUMIFS(СВЦЭМ!$J$40:$J$783,СВЦЭМ!$A$40:$A$783,$A356,СВЦЭМ!$B$39:$B$789,S$331)+'СЕТ СН'!$F$13</f>
        <v>#VALUE!</v>
      </c>
      <c r="T356" s="36" t="e">
        <f ca="1">SUMIFS(СВЦЭМ!$J$40:$J$783,СВЦЭМ!$A$40:$A$783,$A356,СВЦЭМ!$B$39:$B$789,T$331)+'СЕТ СН'!$F$13</f>
        <v>#VALUE!</v>
      </c>
      <c r="U356" s="36" t="e">
        <f ca="1">SUMIFS(СВЦЭМ!$J$40:$J$783,СВЦЭМ!$A$40:$A$783,$A356,СВЦЭМ!$B$39:$B$789,U$331)+'СЕТ СН'!$F$13</f>
        <v>#VALUE!</v>
      </c>
      <c r="V356" s="36" t="e">
        <f ca="1">SUMIFS(СВЦЭМ!$J$40:$J$783,СВЦЭМ!$A$40:$A$783,$A356,СВЦЭМ!$B$39:$B$789,V$331)+'СЕТ СН'!$F$13</f>
        <v>#VALUE!</v>
      </c>
      <c r="W356" s="36" t="e">
        <f ca="1">SUMIFS(СВЦЭМ!$J$40:$J$783,СВЦЭМ!$A$40:$A$783,$A356,СВЦЭМ!$B$39:$B$789,W$331)+'СЕТ СН'!$F$13</f>
        <v>#VALUE!</v>
      </c>
      <c r="X356" s="36" t="e">
        <f ca="1">SUMIFS(СВЦЭМ!$J$40:$J$783,СВЦЭМ!$A$40:$A$783,$A356,СВЦЭМ!$B$39:$B$789,X$331)+'СЕТ СН'!$F$13</f>
        <v>#VALUE!</v>
      </c>
      <c r="Y356" s="36" t="e">
        <f ca="1">SUMIFS(СВЦЭМ!$J$40:$J$783,СВЦЭМ!$A$40:$A$783,$A356,СВЦЭМ!$B$39:$B$789,Y$331)+'СЕТ СН'!$F$13</f>
        <v>#VALUE!</v>
      </c>
    </row>
    <row r="357" spans="1:27" ht="15.75" hidden="1" x14ac:dyDescent="0.2">
      <c r="A357" s="35">
        <f t="shared" si="9"/>
        <v>45652</v>
      </c>
      <c r="B357" s="36" t="e">
        <f ca="1">SUMIFS(СВЦЭМ!$J$40:$J$783,СВЦЭМ!$A$40:$A$783,$A357,СВЦЭМ!$B$39:$B$789,B$331)+'СЕТ СН'!$F$13</f>
        <v>#VALUE!</v>
      </c>
      <c r="C357" s="36" t="e">
        <f ca="1">SUMIFS(СВЦЭМ!$J$40:$J$783,СВЦЭМ!$A$40:$A$783,$A357,СВЦЭМ!$B$39:$B$789,C$331)+'СЕТ СН'!$F$13</f>
        <v>#VALUE!</v>
      </c>
      <c r="D357" s="36" t="e">
        <f ca="1">SUMIFS(СВЦЭМ!$J$40:$J$783,СВЦЭМ!$A$40:$A$783,$A357,СВЦЭМ!$B$39:$B$789,D$331)+'СЕТ СН'!$F$13</f>
        <v>#VALUE!</v>
      </c>
      <c r="E357" s="36" t="e">
        <f ca="1">SUMIFS(СВЦЭМ!$J$40:$J$783,СВЦЭМ!$A$40:$A$783,$A357,СВЦЭМ!$B$39:$B$789,E$331)+'СЕТ СН'!$F$13</f>
        <v>#VALUE!</v>
      </c>
      <c r="F357" s="36" t="e">
        <f ca="1">SUMIFS(СВЦЭМ!$J$40:$J$783,СВЦЭМ!$A$40:$A$783,$A357,СВЦЭМ!$B$39:$B$789,F$331)+'СЕТ СН'!$F$13</f>
        <v>#VALUE!</v>
      </c>
      <c r="G357" s="36" t="e">
        <f ca="1">SUMIFS(СВЦЭМ!$J$40:$J$783,СВЦЭМ!$A$40:$A$783,$A357,СВЦЭМ!$B$39:$B$789,G$331)+'СЕТ СН'!$F$13</f>
        <v>#VALUE!</v>
      </c>
      <c r="H357" s="36" t="e">
        <f ca="1">SUMIFS(СВЦЭМ!$J$40:$J$783,СВЦЭМ!$A$40:$A$783,$A357,СВЦЭМ!$B$39:$B$789,H$331)+'СЕТ СН'!$F$13</f>
        <v>#VALUE!</v>
      </c>
      <c r="I357" s="36" t="e">
        <f ca="1">SUMIFS(СВЦЭМ!$J$40:$J$783,СВЦЭМ!$A$40:$A$783,$A357,СВЦЭМ!$B$39:$B$789,I$331)+'СЕТ СН'!$F$13</f>
        <v>#VALUE!</v>
      </c>
      <c r="J357" s="36" t="e">
        <f ca="1">SUMIFS(СВЦЭМ!$J$40:$J$783,СВЦЭМ!$A$40:$A$783,$A357,СВЦЭМ!$B$39:$B$789,J$331)+'СЕТ СН'!$F$13</f>
        <v>#VALUE!</v>
      </c>
      <c r="K357" s="36" t="e">
        <f ca="1">SUMIFS(СВЦЭМ!$J$40:$J$783,СВЦЭМ!$A$40:$A$783,$A357,СВЦЭМ!$B$39:$B$789,K$331)+'СЕТ СН'!$F$13</f>
        <v>#VALUE!</v>
      </c>
      <c r="L357" s="36" t="e">
        <f ca="1">SUMIFS(СВЦЭМ!$J$40:$J$783,СВЦЭМ!$A$40:$A$783,$A357,СВЦЭМ!$B$39:$B$789,L$331)+'СЕТ СН'!$F$13</f>
        <v>#VALUE!</v>
      </c>
      <c r="M357" s="36" t="e">
        <f ca="1">SUMIFS(СВЦЭМ!$J$40:$J$783,СВЦЭМ!$A$40:$A$783,$A357,СВЦЭМ!$B$39:$B$789,M$331)+'СЕТ СН'!$F$13</f>
        <v>#VALUE!</v>
      </c>
      <c r="N357" s="36" t="e">
        <f ca="1">SUMIFS(СВЦЭМ!$J$40:$J$783,СВЦЭМ!$A$40:$A$783,$A357,СВЦЭМ!$B$39:$B$789,N$331)+'СЕТ СН'!$F$13</f>
        <v>#VALUE!</v>
      </c>
      <c r="O357" s="36" t="e">
        <f ca="1">SUMIFS(СВЦЭМ!$J$40:$J$783,СВЦЭМ!$A$40:$A$783,$A357,СВЦЭМ!$B$39:$B$789,O$331)+'СЕТ СН'!$F$13</f>
        <v>#VALUE!</v>
      </c>
      <c r="P357" s="36" t="e">
        <f ca="1">SUMIFS(СВЦЭМ!$J$40:$J$783,СВЦЭМ!$A$40:$A$783,$A357,СВЦЭМ!$B$39:$B$789,P$331)+'СЕТ СН'!$F$13</f>
        <v>#VALUE!</v>
      </c>
      <c r="Q357" s="36" t="e">
        <f ca="1">SUMIFS(СВЦЭМ!$J$40:$J$783,СВЦЭМ!$A$40:$A$783,$A357,СВЦЭМ!$B$39:$B$789,Q$331)+'СЕТ СН'!$F$13</f>
        <v>#VALUE!</v>
      </c>
      <c r="R357" s="36" t="e">
        <f ca="1">SUMIFS(СВЦЭМ!$J$40:$J$783,СВЦЭМ!$A$40:$A$783,$A357,СВЦЭМ!$B$39:$B$789,R$331)+'СЕТ СН'!$F$13</f>
        <v>#VALUE!</v>
      </c>
      <c r="S357" s="36" t="e">
        <f ca="1">SUMIFS(СВЦЭМ!$J$40:$J$783,СВЦЭМ!$A$40:$A$783,$A357,СВЦЭМ!$B$39:$B$789,S$331)+'СЕТ СН'!$F$13</f>
        <v>#VALUE!</v>
      </c>
      <c r="T357" s="36" t="e">
        <f ca="1">SUMIFS(СВЦЭМ!$J$40:$J$783,СВЦЭМ!$A$40:$A$783,$A357,СВЦЭМ!$B$39:$B$789,T$331)+'СЕТ СН'!$F$13</f>
        <v>#VALUE!</v>
      </c>
      <c r="U357" s="36" t="e">
        <f ca="1">SUMIFS(СВЦЭМ!$J$40:$J$783,СВЦЭМ!$A$40:$A$783,$A357,СВЦЭМ!$B$39:$B$789,U$331)+'СЕТ СН'!$F$13</f>
        <v>#VALUE!</v>
      </c>
      <c r="V357" s="36" t="e">
        <f ca="1">SUMIFS(СВЦЭМ!$J$40:$J$783,СВЦЭМ!$A$40:$A$783,$A357,СВЦЭМ!$B$39:$B$789,V$331)+'СЕТ СН'!$F$13</f>
        <v>#VALUE!</v>
      </c>
      <c r="W357" s="36" t="e">
        <f ca="1">SUMIFS(СВЦЭМ!$J$40:$J$783,СВЦЭМ!$A$40:$A$783,$A357,СВЦЭМ!$B$39:$B$789,W$331)+'СЕТ СН'!$F$13</f>
        <v>#VALUE!</v>
      </c>
      <c r="X357" s="36" t="e">
        <f ca="1">SUMIFS(СВЦЭМ!$J$40:$J$783,СВЦЭМ!$A$40:$A$783,$A357,СВЦЭМ!$B$39:$B$789,X$331)+'СЕТ СН'!$F$13</f>
        <v>#VALUE!</v>
      </c>
      <c r="Y357" s="36" t="e">
        <f ca="1">SUMIFS(СВЦЭМ!$J$40:$J$783,СВЦЭМ!$A$40:$A$783,$A357,СВЦЭМ!$B$39:$B$789,Y$331)+'СЕТ СН'!$F$13</f>
        <v>#VALUE!</v>
      </c>
    </row>
    <row r="358" spans="1:27" ht="15.75" hidden="1" x14ac:dyDescent="0.2">
      <c r="A358" s="35">
        <f t="shared" si="9"/>
        <v>45653</v>
      </c>
      <c r="B358" s="36" t="e">
        <f ca="1">SUMIFS(СВЦЭМ!$J$40:$J$783,СВЦЭМ!$A$40:$A$783,$A358,СВЦЭМ!$B$39:$B$789,B$331)+'СЕТ СН'!$F$13</f>
        <v>#VALUE!</v>
      </c>
      <c r="C358" s="36" t="e">
        <f ca="1">SUMIFS(СВЦЭМ!$J$40:$J$783,СВЦЭМ!$A$40:$A$783,$A358,СВЦЭМ!$B$39:$B$789,C$331)+'СЕТ СН'!$F$13</f>
        <v>#VALUE!</v>
      </c>
      <c r="D358" s="36" t="e">
        <f ca="1">SUMIFS(СВЦЭМ!$J$40:$J$783,СВЦЭМ!$A$40:$A$783,$A358,СВЦЭМ!$B$39:$B$789,D$331)+'СЕТ СН'!$F$13</f>
        <v>#VALUE!</v>
      </c>
      <c r="E358" s="36" t="e">
        <f ca="1">SUMIFS(СВЦЭМ!$J$40:$J$783,СВЦЭМ!$A$40:$A$783,$A358,СВЦЭМ!$B$39:$B$789,E$331)+'СЕТ СН'!$F$13</f>
        <v>#VALUE!</v>
      </c>
      <c r="F358" s="36" t="e">
        <f ca="1">SUMIFS(СВЦЭМ!$J$40:$J$783,СВЦЭМ!$A$40:$A$783,$A358,СВЦЭМ!$B$39:$B$789,F$331)+'СЕТ СН'!$F$13</f>
        <v>#VALUE!</v>
      </c>
      <c r="G358" s="36" t="e">
        <f ca="1">SUMIFS(СВЦЭМ!$J$40:$J$783,СВЦЭМ!$A$40:$A$783,$A358,СВЦЭМ!$B$39:$B$789,G$331)+'СЕТ СН'!$F$13</f>
        <v>#VALUE!</v>
      </c>
      <c r="H358" s="36" t="e">
        <f ca="1">SUMIFS(СВЦЭМ!$J$40:$J$783,СВЦЭМ!$A$40:$A$783,$A358,СВЦЭМ!$B$39:$B$789,H$331)+'СЕТ СН'!$F$13</f>
        <v>#VALUE!</v>
      </c>
      <c r="I358" s="36" t="e">
        <f ca="1">SUMIFS(СВЦЭМ!$J$40:$J$783,СВЦЭМ!$A$40:$A$783,$A358,СВЦЭМ!$B$39:$B$789,I$331)+'СЕТ СН'!$F$13</f>
        <v>#VALUE!</v>
      </c>
      <c r="J358" s="36" t="e">
        <f ca="1">SUMIFS(СВЦЭМ!$J$40:$J$783,СВЦЭМ!$A$40:$A$783,$A358,СВЦЭМ!$B$39:$B$789,J$331)+'СЕТ СН'!$F$13</f>
        <v>#VALUE!</v>
      </c>
      <c r="K358" s="36" t="e">
        <f ca="1">SUMIFS(СВЦЭМ!$J$40:$J$783,СВЦЭМ!$A$40:$A$783,$A358,СВЦЭМ!$B$39:$B$789,K$331)+'СЕТ СН'!$F$13</f>
        <v>#VALUE!</v>
      </c>
      <c r="L358" s="36" t="e">
        <f ca="1">SUMIFS(СВЦЭМ!$J$40:$J$783,СВЦЭМ!$A$40:$A$783,$A358,СВЦЭМ!$B$39:$B$789,L$331)+'СЕТ СН'!$F$13</f>
        <v>#VALUE!</v>
      </c>
      <c r="M358" s="36" t="e">
        <f ca="1">SUMIFS(СВЦЭМ!$J$40:$J$783,СВЦЭМ!$A$40:$A$783,$A358,СВЦЭМ!$B$39:$B$789,M$331)+'СЕТ СН'!$F$13</f>
        <v>#VALUE!</v>
      </c>
      <c r="N358" s="36" t="e">
        <f ca="1">SUMIFS(СВЦЭМ!$J$40:$J$783,СВЦЭМ!$A$40:$A$783,$A358,СВЦЭМ!$B$39:$B$789,N$331)+'СЕТ СН'!$F$13</f>
        <v>#VALUE!</v>
      </c>
      <c r="O358" s="36" t="e">
        <f ca="1">SUMIFS(СВЦЭМ!$J$40:$J$783,СВЦЭМ!$A$40:$A$783,$A358,СВЦЭМ!$B$39:$B$789,O$331)+'СЕТ СН'!$F$13</f>
        <v>#VALUE!</v>
      </c>
      <c r="P358" s="36" t="e">
        <f ca="1">SUMIFS(СВЦЭМ!$J$40:$J$783,СВЦЭМ!$A$40:$A$783,$A358,СВЦЭМ!$B$39:$B$789,P$331)+'СЕТ СН'!$F$13</f>
        <v>#VALUE!</v>
      </c>
      <c r="Q358" s="36" t="e">
        <f ca="1">SUMIFS(СВЦЭМ!$J$40:$J$783,СВЦЭМ!$A$40:$A$783,$A358,СВЦЭМ!$B$39:$B$789,Q$331)+'СЕТ СН'!$F$13</f>
        <v>#VALUE!</v>
      </c>
      <c r="R358" s="36" t="e">
        <f ca="1">SUMIFS(СВЦЭМ!$J$40:$J$783,СВЦЭМ!$A$40:$A$783,$A358,СВЦЭМ!$B$39:$B$789,R$331)+'СЕТ СН'!$F$13</f>
        <v>#VALUE!</v>
      </c>
      <c r="S358" s="36" t="e">
        <f ca="1">SUMIFS(СВЦЭМ!$J$40:$J$783,СВЦЭМ!$A$40:$A$783,$A358,СВЦЭМ!$B$39:$B$789,S$331)+'СЕТ СН'!$F$13</f>
        <v>#VALUE!</v>
      </c>
      <c r="T358" s="36" t="e">
        <f ca="1">SUMIFS(СВЦЭМ!$J$40:$J$783,СВЦЭМ!$A$40:$A$783,$A358,СВЦЭМ!$B$39:$B$789,T$331)+'СЕТ СН'!$F$13</f>
        <v>#VALUE!</v>
      </c>
      <c r="U358" s="36" t="e">
        <f ca="1">SUMIFS(СВЦЭМ!$J$40:$J$783,СВЦЭМ!$A$40:$A$783,$A358,СВЦЭМ!$B$39:$B$789,U$331)+'СЕТ СН'!$F$13</f>
        <v>#VALUE!</v>
      </c>
      <c r="V358" s="36" t="e">
        <f ca="1">SUMIFS(СВЦЭМ!$J$40:$J$783,СВЦЭМ!$A$40:$A$783,$A358,СВЦЭМ!$B$39:$B$789,V$331)+'СЕТ СН'!$F$13</f>
        <v>#VALUE!</v>
      </c>
      <c r="W358" s="36" t="e">
        <f ca="1">SUMIFS(СВЦЭМ!$J$40:$J$783,СВЦЭМ!$A$40:$A$783,$A358,СВЦЭМ!$B$39:$B$789,W$331)+'СЕТ СН'!$F$13</f>
        <v>#VALUE!</v>
      </c>
      <c r="X358" s="36" t="e">
        <f ca="1">SUMIFS(СВЦЭМ!$J$40:$J$783,СВЦЭМ!$A$40:$A$783,$A358,СВЦЭМ!$B$39:$B$789,X$331)+'СЕТ СН'!$F$13</f>
        <v>#VALUE!</v>
      </c>
      <c r="Y358" s="36" t="e">
        <f ca="1">SUMIFS(СВЦЭМ!$J$40:$J$783,СВЦЭМ!$A$40:$A$783,$A358,СВЦЭМ!$B$39:$B$789,Y$331)+'СЕТ СН'!$F$13</f>
        <v>#VALUE!</v>
      </c>
    </row>
    <row r="359" spans="1:27" ht="15.75" hidden="1" x14ac:dyDescent="0.2">
      <c r="A359" s="35">
        <f t="shared" si="9"/>
        <v>45654</v>
      </c>
      <c r="B359" s="36" t="e">
        <f ca="1">SUMIFS(СВЦЭМ!$J$40:$J$783,СВЦЭМ!$A$40:$A$783,$A359,СВЦЭМ!$B$39:$B$789,B$331)+'СЕТ СН'!$F$13</f>
        <v>#VALUE!</v>
      </c>
      <c r="C359" s="36" t="e">
        <f ca="1">SUMIFS(СВЦЭМ!$J$40:$J$783,СВЦЭМ!$A$40:$A$783,$A359,СВЦЭМ!$B$39:$B$789,C$331)+'СЕТ СН'!$F$13</f>
        <v>#VALUE!</v>
      </c>
      <c r="D359" s="36" t="e">
        <f ca="1">SUMIFS(СВЦЭМ!$J$40:$J$783,СВЦЭМ!$A$40:$A$783,$A359,СВЦЭМ!$B$39:$B$789,D$331)+'СЕТ СН'!$F$13</f>
        <v>#VALUE!</v>
      </c>
      <c r="E359" s="36" t="e">
        <f ca="1">SUMIFS(СВЦЭМ!$J$40:$J$783,СВЦЭМ!$A$40:$A$783,$A359,СВЦЭМ!$B$39:$B$789,E$331)+'СЕТ СН'!$F$13</f>
        <v>#VALUE!</v>
      </c>
      <c r="F359" s="36" t="e">
        <f ca="1">SUMIFS(СВЦЭМ!$J$40:$J$783,СВЦЭМ!$A$40:$A$783,$A359,СВЦЭМ!$B$39:$B$789,F$331)+'СЕТ СН'!$F$13</f>
        <v>#VALUE!</v>
      </c>
      <c r="G359" s="36" t="e">
        <f ca="1">SUMIFS(СВЦЭМ!$J$40:$J$783,СВЦЭМ!$A$40:$A$783,$A359,СВЦЭМ!$B$39:$B$789,G$331)+'СЕТ СН'!$F$13</f>
        <v>#VALUE!</v>
      </c>
      <c r="H359" s="36" t="e">
        <f ca="1">SUMIFS(СВЦЭМ!$J$40:$J$783,СВЦЭМ!$A$40:$A$783,$A359,СВЦЭМ!$B$39:$B$789,H$331)+'СЕТ СН'!$F$13</f>
        <v>#VALUE!</v>
      </c>
      <c r="I359" s="36" t="e">
        <f ca="1">SUMIFS(СВЦЭМ!$J$40:$J$783,СВЦЭМ!$A$40:$A$783,$A359,СВЦЭМ!$B$39:$B$789,I$331)+'СЕТ СН'!$F$13</f>
        <v>#VALUE!</v>
      </c>
      <c r="J359" s="36" t="e">
        <f ca="1">SUMIFS(СВЦЭМ!$J$40:$J$783,СВЦЭМ!$A$40:$A$783,$A359,СВЦЭМ!$B$39:$B$789,J$331)+'СЕТ СН'!$F$13</f>
        <v>#VALUE!</v>
      </c>
      <c r="K359" s="36" t="e">
        <f ca="1">SUMIFS(СВЦЭМ!$J$40:$J$783,СВЦЭМ!$A$40:$A$783,$A359,СВЦЭМ!$B$39:$B$789,K$331)+'СЕТ СН'!$F$13</f>
        <v>#VALUE!</v>
      </c>
      <c r="L359" s="36" t="e">
        <f ca="1">SUMIFS(СВЦЭМ!$J$40:$J$783,СВЦЭМ!$A$40:$A$783,$A359,СВЦЭМ!$B$39:$B$789,L$331)+'СЕТ СН'!$F$13</f>
        <v>#VALUE!</v>
      </c>
      <c r="M359" s="36" t="e">
        <f ca="1">SUMIFS(СВЦЭМ!$J$40:$J$783,СВЦЭМ!$A$40:$A$783,$A359,СВЦЭМ!$B$39:$B$789,M$331)+'СЕТ СН'!$F$13</f>
        <v>#VALUE!</v>
      </c>
      <c r="N359" s="36" t="e">
        <f ca="1">SUMIFS(СВЦЭМ!$J$40:$J$783,СВЦЭМ!$A$40:$A$783,$A359,СВЦЭМ!$B$39:$B$789,N$331)+'СЕТ СН'!$F$13</f>
        <v>#VALUE!</v>
      </c>
      <c r="O359" s="36" t="e">
        <f ca="1">SUMIFS(СВЦЭМ!$J$40:$J$783,СВЦЭМ!$A$40:$A$783,$A359,СВЦЭМ!$B$39:$B$789,O$331)+'СЕТ СН'!$F$13</f>
        <v>#VALUE!</v>
      </c>
      <c r="P359" s="36" t="e">
        <f ca="1">SUMIFS(СВЦЭМ!$J$40:$J$783,СВЦЭМ!$A$40:$A$783,$A359,СВЦЭМ!$B$39:$B$789,P$331)+'СЕТ СН'!$F$13</f>
        <v>#VALUE!</v>
      </c>
      <c r="Q359" s="36" t="e">
        <f ca="1">SUMIFS(СВЦЭМ!$J$40:$J$783,СВЦЭМ!$A$40:$A$783,$A359,СВЦЭМ!$B$39:$B$789,Q$331)+'СЕТ СН'!$F$13</f>
        <v>#VALUE!</v>
      </c>
      <c r="R359" s="36" t="e">
        <f ca="1">SUMIFS(СВЦЭМ!$J$40:$J$783,СВЦЭМ!$A$40:$A$783,$A359,СВЦЭМ!$B$39:$B$789,R$331)+'СЕТ СН'!$F$13</f>
        <v>#VALUE!</v>
      </c>
      <c r="S359" s="36" t="e">
        <f ca="1">SUMIFS(СВЦЭМ!$J$40:$J$783,СВЦЭМ!$A$40:$A$783,$A359,СВЦЭМ!$B$39:$B$789,S$331)+'СЕТ СН'!$F$13</f>
        <v>#VALUE!</v>
      </c>
      <c r="T359" s="36" t="e">
        <f ca="1">SUMIFS(СВЦЭМ!$J$40:$J$783,СВЦЭМ!$A$40:$A$783,$A359,СВЦЭМ!$B$39:$B$789,T$331)+'СЕТ СН'!$F$13</f>
        <v>#VALUE!</v>
      </c>
      <c r="U359" s="36" t="e">
        <f ca="1">SUMIFS(СВЦЭМ!$J$40:$J$783,СВЦЭМ!$A$40:$A$783,$A359,СВЦЭМ!$B$39:$B$789,U$331)+'СЕТ СН'!$F$13</f>
        <v>#VALUE!</v>
      </c>
      <c r="V359" s="36" t="e">
        <f ca="1">SUMIFS(СВЦЭМ!$J$40:$J$783,СВЦЭМ!$A$40:$A$783,$A359,СВЦЭМ!$B$39:$B$789,V$331)+'СЕТ СН'!$F$13</f>
        <v>#VALUE!</v>
      </c>
      <c r="W359" s="36" t="e">
        <f ca="1">SUMIFS(СВЦЭМ!$J$40:$J$783,СВЦЭМ!$A$40:$A$783,$A359,СВЦЭМ!$B$39:$B$789,W$331)+'СЕТ СН'!$F$13</f>
        <v>#VALUE!</v>
      </c>
      <c r="X359" s="36" t="e">
        <f ca="1">SUMIFS(СВЦЭМ!$J$40:$J$783,СВЦЭМ!$A$40:$A$783,$A359,СВЦЭМ!$B$39:$B$789,X$331)+'СЕТ СН'!$F$13</f>
        <v>#VALUE!</v>
      </c>
      <c r="Y359" s="36" t="e">
        <f ca="1">SUMIFS(СВЦЭМ!$J$40:$J$783,СВЦЭМ!$A$40:$A$783,$A359,СВЦЭМ!$B$39:$B$789,Y$331)+'СЕТ СН'!$F$13</f>
        <v>#VALUE!</v>
      </c>
    </row>
    <row r="360" spans="1:27" ht="15.75" hidden="1" x14ac:dyDescent="0.2">
      <c r="A360" s="35">
        <f t="shared" si="9"/>
        <v>45655</v>
      </c>
      <c r="B360" s="36" t="e">
        <f ca="1">SUMIFS(СВЦЭМ!$J$40:$J$783,СВЦЭМ!$A$40:$A$783,$A360,СВЦЭМ!$B$39:$B$789,B$331)+'СЕТ СН'!$F$13</f>
        <v>#VALUE!</v>
      </c>
      <c r="C360" s="36" t="e">
        <f ca="1">SUMIFS(СВЦЭМ!$J$40:$J$783,СВЦЭМ!$A$40:$A$783,$A360,СВЦЭМ!$B$39:$B$789,C$331)+'СЕТ СН'!$F$13</f>
        <v>#VALUE!</v>
      </c>
      <c r="D360" s="36" t="e">
        <f ca="1">SUMIFS(СВЦЭМ!$J$40:$J$783,СВЦЭМ!$A$40:$A$783,$A360,СВЦЭМ!$B$39:$B$789,D$331)+'СЕТ СН'!$F$13</f>
        <v>#VALUE!</v>
      </c>
      <c r="E360" s="36" t="e">
        <f ca="1">SUMIFS(СВЦЭМ!$J$40:$J$783,СВЦЭМ!$A$40:$A$783,$A360,СВЦЭМ!$B$39:$B$789,E$331)+'СЕТ СН'!$F$13</f>
        <v>#VALUE!</v>
      </c>
      <c r="F360" s="36" t="e">
        <f ca="1">SUMIFS(СВЦЭМ!$J$40:$J$783,СВЦЭМ!$A$40:$A$783,$A360,СВЦЭМ!$B$39:$B$789,F$331)+'СЕТ СН'!$F$13</f>
        <v>#VALUE!</v>
      </c>
      <c r="G360" s="36" t="e">
        <f ca="1">SUMIFS(СВЦЭМ!$J$40:$J$783,СВЦЭМ!$A$40:$A$783,$A360,СВЦЭМ!$B$39:$B$789,G$331)+'СЕТ СН'!$F$13</f>
        <v>#VALUE!</v>
      </c>
      <c r="H360" s="36" t="e">
        <f ca="1">SUMIFS(СВЦЭМ!$J$40:$J$783,СВЦЭМ!$A$40:$A$783,$A360,СВЦЭМ!$B$39:$B$789,H$331)+'СЕТ СН'!$F$13</f>
        <v>#VALUE!</v>
      </c>
      <c r="I360" s="36" t="e">
        <f ca="1">SUMIFS(СВЦЭМ!$J$40:$J$783,СВЦЭМ!$A$40:$A$783,$A360,СВЦЭМ!$B$39:$B$789,I$331)+'СЕТ СН'!$F$13</f>
        <v>#VALUE!</v>
      </c>
      <c r="J360" s="36" t="e">
        <f ca="1">SUMIFS(СВЦЭМ!$J$40:$J$783,СВЦЭМ!$A$40:$A$783,$A360,СВЦЭМ!$B$39:$B$789,J$331)+'СЕТ СН'!$F$13</f>
        <v>#VALUE!</v>
      </c>
      <c r="K360" s="36" t="e">
        <f ca="1">SUMIFS(СВЦЭМ!$J$40:$J$783,СВЦЭМ!$A$40:$A$783,$A360,СВЦЭМ!$B$39:$B$789,K$331)+'СЕТ СН'!$F$13</f>
        <v>#VALUE!</v>
      </c>
      <c r="L360" s="36" t="e">
        <f ca="1">SUMIFS(СВЦЭМ!$J$40:$J$783,СВЦЭМ!$A$40:$A$783,$A360,СВЦЭМ!$B$39:$B$789,L$331)+'СЕТ СН'!$F$13</f>
        <v>#VALUE!</v>
      </c>
      <c r="M360" s="36" t="e">
        <f ca="1">SUMIFS(СВЦЭМ!$J$40:$J$783,СВЦЭМ!$A$40:$A$783,$A360,СВЦЭМ!$B$39:$B$789,M$331)+'СЕТ СН'!$F$13</f>
        <v>#VALUE!</v>
      </c>
      <c r="N360" s="36" t="e">
        <f ca="1">SUMIFS(СВЦЭМ!$J$40:$J$783,СВЦЭМ!$A$40:$A$783,$A360,СВЦЭМ!$B$39:$B$789,N$331)+'СЕТ СН'!$F$13</f>
        <v>#VALUE!</v>
      </c>
      <c r="O360" s="36" t="e">
        <f ca="1">SUMIFS(СВЦЭМ!$J$40:$J$783,СВЦЭМ!$A$40:$A$783,$A360,СВЦЭМ!$B$39:$B$789,O$331)+'СЕТ СН'!$F$13</f>
        <v>#VALUE!</v>
      </c>
      <c r="P360" s="36" t="e">
        <f ca="1">SUMIFS(СВЦЭМ!$J$40:$J$783,СВЦЭМ!$A$40:$A$783,$A360,СВЦЭМ!$B$39:$B$789,P$331)+'СЕТ СН'!$F$13</f>
        <v>#VALUE!</v>
      </c>
      <c r="Q360" s="36" t="e">
        <f ca="1">SUMIFS(СВЦЭМ!$J$40:$J$783,СВЦЭМ!$A$40:$A$783,$A360,СВЦЭМ!$B$39:$B$789,Q$331)+'СЕТ СН'!$F$13</f>
        <v>#VALUE!</v>
      </c>
      <c r="R360" s="36" t="e">
        <f ca="1">SUMIFS(СВЦЭМ!$J$40:$J$783,СВЦЭМ!$A$40:$A$783,$A360,СВЦЭМ!$B$39:$B$789,R$331)+'СЕТ СН'!$F$13</f>
        <v>#VALUE!</v>
      </c>
      <c r="S360" s="36" t="e">
        <f ca="1">SUMIFS(СВЦЭМ!$J$40:$J$783,СВЦЭМ!$A$40:$A$783,$A360,СВЦЭМ!$B$39:$B$789,S$331)+'СЕТ СН'!$F$13</f>
        <v>#VALUE!</v>
      </c>
      <c r="T360" s="36" t="e">
        <f ca="1">SUMIFS(СВЦЭМ!$J$40:$J$783,СВЦЭМ!$A$40:$A$783,$A360,СВЦЭМ!$B$39:$B$789,T$331)+'СЕТ СН'!$F$13</f>
        <v>#VALUE!</v>
      </c>
      <c r="U360" s="36" t="e">
        <f ca="1">SUMIFS(СВЦЭМ!$J$40:$J$783,СВЦЭМ!$A$40:$A$783,$A360,СВЦЭМ!$B$39:$B$789,U$331)+'СЕТ СН'!$F$13</f>
        <v>#VALUE!</v>
      </c>
      <c r="V360" s="36" t="e">
        <f ca="1">SUMIFS(СВЦЭМ!$J$40:$J$783,СВЦЭМ!$A$40:$A$783,$A360,СВЦЭМ!$B$39:$B$789,V$331)+'СЕТ СН'!$F$13</f>
        <v>#VALUE!</v>
      </c>
      <c r="W360" s="36" t="e">
        <f ca="1">SUMIFS(СВЦЭМ!$J$40:$J$783,СВЦЭМ!$A$40:$A$783,$A360,СВЦЭМ!$B$39:$B$789,W$331)+'СЕТ СН'!$F$13</f>
        <v>#VALUE!</v>
      </c>
      <c r="X360" s="36" t="e">
        <f ca="1">SUMIFS(СВЦЭМ!$J$40:$J$783,СВЦЭМ!$A$40:$A$783,$A360,СВЦЭМ!$B$39:$B$789,X$331)+'СЕТ СН'!$F$13</f>
        <v>#VALUE!</v>
      </c>
      <c r="Y360" s="36" t="e">
        <f ca="1">SUMIFS(СВЦЭМ!$J$40:$J$783,СВЦЭМ!$A$40:$A$783,$A360,СВЦЭМ!$B$39:$B$789,Y$331)+'СЕТ СН'!$F$13</f>
        <v>#VALUE!</v>
      </c>
    </row>
    <row r="361" spans="1:27" ht="15.75" hidden="1" x14ac:dyDescent="0.2">
      <c r="A361" s="35">
        <f t="shared" si="9"/>
        <v>45656</v>
      </c>
      <c r="B361" s="36" t="e">
        <f ca="1">SUMIFS(СВЦЭМ!$J$40:$J$783,СВЦЭМ!$A$40:$A$783,$A361,СВЦЭМ!$B$39:$B$789,B$331)+'СЕТ СН'!$F$13</f>
        <v>#VALUE!</v>
      </c>
      <c r="C361" s="36" t="e">
        <f ca="1">SUMIFS(СВЦЭМ!$J$40:$J$783,СВЦЭМ!$A$40:$A$783,$A361,СВЦЭМ!$B$39:$B$789,C$331)+'СЕТ СН'!$F$13</f>
        <v>#VALUE!</v>
      </c>
      <c r="D361" s="36" t="e">
        <f ca="1">SUMIFS(СВЦЭМ!$J$40:$J$783,СВЦЭМ!$A$40:$A$783,$A361,СВЦЭМ!$B$39:$B$789,D$331)+'СЕТ СН'!$F$13</f>
        <v>#VALUE!</v>
      </c>
      <c r="E361" s="36" t="e">
        <f ca="1">SUMIFS(СВЦЭМ!$J$40:$J$783,СВЦЭМ!$A$40:$A$783,$A361,СВЦЭМ!$B$39:$B$789,E$331)+'СЕТ СН'!$F$13</f>
        <v>#VALUE!</v>
      </c>
      <c r="F361" s="36" t="e">
        <f ca="1">SUMIFS(СВЦЭМ!$J$40:$J$783,СВЦЭМ!$A$40:$A$783,$A361,СВЦЭМ!$B$39:$B$789,F$331)+'СЕТ СН'!$F$13</f>
        <v>#VALUE!</v>
      </c>
      <c r="G361" s="36" t="e">
        <f ca="1">SUMIFS(СВЦЭМ!$J$40:$J$783,СВЦЭМ!$A$40:$A$783,$A361,СВЦЭМ!$B$39:$B$789,G$331)+'СЕТ СН'!$F$13</f>
        <v>#VALUE!</v>
      </c>
      <c r="H361" s="36" t="e">
        <f ca="1">SUMIFS(СВЦЭМ!$J$40:$J$783,СВЦЭМ!$A$40:$A$783,$A361,СВЦЭМ!$B$39:$B$789,H$331)+'СЕТ СН'!$F$13</f>
        <v>#VALUE!</v>
      </c>
      <c r="I361" s="36" t="e">
        <f ca="1">SUMIFS(СВЦЭМ!$J$40:$J$783,СВЦЭМ!$A$40:$A$783,$A361,СВЦЭМ!$B$39:$B$789,I$331)+'СЕТ СН'!$F$13</f>
        <v>#VALUE!</v>
      </c>
      <c r="J361" s="36" t="e">
        <f ca="1">SUMIFS(СВЦЭМ!$J$40:$J$783,СВЦЭМ!$A$40:$A$783,$A361,СВЦЭМ!$B$39:$B$789,J$331)+'СЕТ СН'!$F$13</f>
        <v>#VALUE!</v>
      </c>
      <c r="K361" s="36" t="e">
        <f ca="1">SUMIFS(СВЦЭМ!$J$40:$J$783,СВЦЭМ!$A$40:$A$783,$A361,СВЦЭМ!$B$39:$B$789,K$331)+'СЕТ СН'!$F$13</f>
        <v>#VALUE!</v>
      </c>
      <c r="L361" s="36" t="e">
        <f ca="1">SUMIFS(СВЦЭМ!$J$40:$J$783,СВЦЭМ!$A$40:$A$783,$A361,СВЦЭМ!$B$39:$B$789,L$331)+'СЕТ СН'!$F$13</f>
        <v>#VALUE!</v>
      </c>
      <c r="M361" s="36" t="e">
        <f ca="1">SUMIFS(СВЦЭМ!$J$40:$J$783,СВЦЭМ!$A$40:$A$783,$A361,СВЦЭМ!$B$39:$B$789,M$331)+'СЕТ СН'!$F$13</f>
        <v>#VALUE!</v>
      </c>
      <c r="N361" s="36" t="e">
        <f ca="1">SUMIFS(СВЦЭМ!$J$40:$J$783,СВЦЭМ!$A$40:$A$783,$A361,СВЦЭМ!$B$39:$B$789,N$331)+'СЕТ СН'!$F$13</f>
        <v>#VALUE!</v>
      </c>
      <c r="O361" s="36" t="e">
        <f ca="1">SUMIFS(СВЦЭМ!$J$40:$J$783,СВЦЭМ!$A$40:$A$783,$A361,СВЦЭМ!$B$39:$B$789,O$331)+'СЕТ СН'!$F$13</f>
        <v>#VALUE!</v>
      </c>
      <c r="P361" s="36" t="e">
        <f ca="1">SUMIFS(СВЦЭМ!$J$40:$J$783,СВЦЭМ!$A$40:$A$783,$A361,СВЦЭМ!$B$39:$B$789,P$331)+'СЕТ СН'!$F$13</f>
        <v>#VALUE!</v>
      </c>
      <c r="Q361" s="36" t="e">
        <f ca="1">SUMIFS(СВЦЭМ!$J$40:$J$783,СВЦЭМ!$A$40:$A$783,$A361,СВЦЭМ!$B$39:$B$789,Q$331)+'СЕТ СН'!$F$13</f>
        <v>#VALUE!</v>
      </c>
      <c r="R361" s="36" t="e">
        <f ca="1">SUMIFS(СВЦЭМ!$J$40:$J$783,СВЦЭМ!$A$40:$A$783,$A361,СВЦЭМ!$B$39:$B$789,R$331)+'СЕТ СН'!$F$13</f>
        <v>#VALUE!</v>
      </c>
      <c r="S361" s="36" t="e">
        <f ca="1">SUMIFS(СВЦЭМ!$J$40:$J$783,СВЦЭМ!$A$40:$A$783,$A361,СВЦЭМ!$B$39:$B$789,S$331)+'СЕТ СН'!$F$13</f>
        <v>#VALUE!</v>
      </c>
      <c r="T361" s="36" t="e">
        <f ca="1">SUMIFS(СВЦЭМ!$J$40:$J$783,СВЦЭМ!$A$40:$A$783,$A361,СВЦЭМ!$B$39:$B$789,T$331)+'СЕТ СН'!$F$13</f>
        <v>#VALUE!</v>
      </c>
      <c r="U361" s="36" t="e">
        <f ca="1">SUMIFS(СВЦЭМ!$J$40:$J$783,СВЦЭМ!$A$40:$A$783,$A361,СВЦЭМ!$B$39:$B$789,U$331)+'СЕТ СН'!$F$13</f>
        <v>#VALUE!</v>
      </c>
      <c r="V361" s="36" t="e">
        <f ca="1">SUMIFS(СВЦЭМ!$J$40:$J$783,СВЦЭМ!$A$40:$A$783,$A361,СВЦЭМ!$B$39:$B$789,V$331)+'СЕТ СН'!$F$13</f>
        <v>#VALUE!</v>
      </c>
      <c r="W361" s="36" t="e">
        <f ca="1">SUMIFS(СВЦЭМ!$J$40:$J$783,СВЦЭМ!$A$40:$A$783,$A361,СВЦЭМ!$B$39:$B$789,W$331)+'СЕТ СН'!$F$13</f>
        <v>#VALUE!</v>
      </c>
      <c r="X361" s="36" t="e">
        <f ca="1">SUMIFS(СВЦЭМ!$J$40:$J$783,СВЦЭМ!$A$40:$A$783,$A361,СВЦЭМ!$B$39:$B$789,X$331)+'СЕТ СН'!$F$13</f>
        <v>#VALUE!</v>
      </c>
      <c r="Y361" s="36" t="e">
        <f ca="1">SUMIFS(СВЦЭМ!$J$40:$J$783,СВЦЭМ!$A$40:$A$783,$A361,СВЦЭМ!$B$39:$B$789,Y$331)+'СЕТ СН'!$F$13</f>
        <v>#VALUE!</v>
      </c>
    </row>
    <row r="362" spans="1:27" ht="15.75" hidden="1" x14ac:dyDescent="0.2">
      <c r="A362" s="35">
        <f t="shared" si="9"/>
        <v>45657</v>
      </c>
      <c r="B362" s="36" t="e">
        <f ca="1">SUMIFS(СВЦЭМ!$J$40:$J$783,СВЦЭМ!$A$40:$A$783,$A362,СВЦЭМ!$B$39:$B$789,B$331)+'СЕТ СН'!$F$13</f>
        <v>#VALUE!</v>
      </c>
      <c r="C362" s="36" t="e">
        <f ca="1">SUMIFS(СВЦЭМ!$J$40:$J$783,СВЦЭМ!$A$40:$A$783,$A362,СВЦЭМ!$B$39:$B$789,C$331)+'СЕТ СН'!$F$13</f>
        <v>#VALUE!</v>
      </c>
      <c r="D362" s="36" t="e">
        <f ca="1">SUMIFS(СВЦЭМ!$J$40:$J$783,СВЦЭМ!$A$40:$A$783,$A362,СВЦЭМ!$B$39:$B$789,D$331)+'СЕТ СН'!$F$13</f>
        <v>#VALUE!</v>
      </c>
      <c r="E362" s="36" t="e">
        <f ca="1">SUMIFS(СВЦЭМ!$J$40:$J$783,СВЦЭМ!$A$40:$A$783,$A362,СВЦЭМ!$B$39:$B$789,E$331)+'СЕТ СН'!$F$13</f>
        <v>#VALUE!</v>
      </c>
      <c r="F362" s="36" t="e">
        <f ca="1">SUMIFS(СВЦЭМ!$J$40:$J$783,СВЦЭМ!$A$40:$A$783,$A362,СВЦЭМ!$B$39:$B$789,F$331)+'СЕТ СН'!$F$13</f>
        <v>#VALUE!</v>
      </c>
      <c r="G362" s="36" t="e">
        <f ca="1">SUMIFS(СВЦЭМ!$J$40:$J$783,СВЦЭМ!$A$40:$A$783,$A362,СВЦЭМ!$B$39:$B$789,G$331)+'СЕТ СН'!$F$13</f>
        <v>#VALUE!</v>
      </c>
      <c r="H362" s="36" t="e">
        <f ca="1">SUMIFS(СВЦЭМ!$J$40:$J$783,СВЦЭМ!$A$40:$A$783,$A362,СВЦЭМ!$B$39:$B$789,H$331)+'СЕТ СН'!$F$13</f>
        <v>#VALUE!</v>
      </c>
      <c r="I362" s="36" t="e">
        <f ca="1">SUMIFS(СВЦЭМ!$J$40:$J$783,СВЦЭМ!$A$40:$A$783,$A362,СВЦЭМ!$B$39:$B$789,I$331)+'СЕТ СН'!$F$13</f>
        <v>#VALUE!</v>
      </c>
      <c r="J362" s="36" t="e">
        <f ca="1">SUMIFS(СВЦЭМ!$J$40:$J$783,СВЦЭМ!$A$40:$A$783,$A362,СВЦЭМ!$B$39:$B$789,J$331)+'СЕТ СН'!$F$13</f>
        <v>#VALUE!</v>
      </c>
      <c r="K362" s="36" t="e">
        <f ca="1">SUMIFS(СВЦЭМ!$J$40:$J$783,СВЦЭМ!$A$40:$A$783,$A362,СВЦЭМ!$B$39:$B$789,K$331)+'СЕТ СН'!$F$13</f>
        <v>#VALUE!</v>
      </c>
      <c r="L362" s="36" t="e">
        <f ca="1">SUMIFS(СВЦЭМ!$J$40:$J$783,СВЦЭМ!$A$40:$A$783,$A362,СВЦЭМ!$B$39:$B$789,L$331)+'СЕТ СН'!$F$13</f>
        <v>#VALUE!</v>
      </c>
      <c r="M362" s="36" t="e">
        <f ca="1">SUMIFS(СВЦЭМ!$J$40:$J$783,СВЦЭМ!$A$40:$A$783,$A362,СВЦЭМ!$B$39:$B$789,M$331)+'СЕТ СН'!$F$13</f>
        <v>#VALUE!</v>
      </c>
      <c r="N362" s="36" t="e">
        <f ca="1">SUMIFS(СВЦЭМ!$J$40:$J$783,СВЦЭМ!$A$40:$A$783,$A362,СВЦЭМ!$B$39:$B$789,N$331)+'СЕТ СН'!$F$13</f>
        <v>#VALUE!</v>
      </c>
      <c r="O362" s="36" t="e">
        <f ca="1">SUMIFS(СВЦЭМ!$J$40:$J$783,СВЦЭМ!$A$40:$A$783,$A362,СВЦЭМ!$B$39:$B$789,O$331)+'СЕТ СН'!$F$13</f>
        <v>#VALUE!</v>
      </c>
      <c r="P362" s="36" t="e">
        <f ca="1">SUMIFS(СВЦЭМ!$J$40:$J$783,СВЦЭМ!$A$40:$A$783,$A362,СВЦЭМ!$B$39:$B$789,P$331)+'СЕТ СН'!$F$13</f>
        <v>#VALUE!</v>
      </c>
      <c r="Q362" s="36" t="e">
        <f ca="1">SUMIFS(СВЦЭМ!$J$40:$J$783,СВЦЭМ!$A$40:$A$783,$A362,СВЦЭМ!$B$39:$B$789,Q$331)+'СЕТ СН'!$F$13</f>
        <v>#VALUE!</v>
      </c>
      <c r="R362" s="36" t="e">
        <f ca="1">SUMIFS(СВЦЭМ!$J$40:$J$783,СВЦЭМ!$A$40:$A$783,$A362,СВЦЭМ!$B$39:$B$789,R$331)+'СЕТ СН'!$F$13</f>
        <v>#VALUE!</v>
      </c>
      <c r="S362" s="36" t="e">
        <f ca="1">SUMIFS(СВЦЭМ!$J$40:$J$783,СВЦЭМ!$A$40:$A$783,$A362,СВЦЭМ!$B$39:$B$789,S$331)+'СЕТ СН'!$F$13</f>
        <v>#VALUE!</v>
      </c>
      <c r="T362" s="36" t="e">
        <f ca="1">SUMIFS(СВЦЭМ!$J$40:$J$783,СВЦЭМ!$A$40:$A$783,$A362,СВЦЭМ!$B$39:$B$789,T$331)+'СЕТ СН'!$F$13</f>
        <v>#VALUE!</v>
      </c>
      <c r="U362" s="36" t="e">
        <f ca="1">SUMIFS(СВЦЭМ!$J$40:$J$783,СВЦЭМ!$A$40:$A$783,$A362,СВЦЭМ!$B$39:$B$789,U$331)+'СЕТ СН'!$F$13</f>
        <v>#VALUE!</v>
      </c>
      <c r="V362" s="36" t="e">
        <f ca="1">SUMIFS(СВЦЭМ!$J$40:$J$783,СВЦЭМ!$A$40:$A$783,$A362,СВЦЭМ!$B$39:$B$789,V$331)+'СЕТ СН'!$F$13</f>
        <v>#VALUE!</v>
      </c>
      <c r="W362" s="36" t="e">
        <f ca="1">SUMIFS(СВЦЭМ!$J$40:$J$783,СВЦЭМ!$A$40:$A$783,$A362,СВЦЭМ!$B$39:$B$789,W$331)+'СЕТ СН'!$F$13</f>
        <v>#VALUE!</v>
      </c>
      <c r="X362" s="36" t="e">
        <f ca="1">SUMIFS(СВЦЭМ!$J$40:$J$783,СВЦЭМ!$A$40:$A$783,$A362,СВЦЭМ!$B$39:$B$789,X$331)+'СЕТ СН'!$F$13</f>
        <v>#VALUE!</v>
      </c>
      <c r="Y362" s="36" t="e">
        <f ca="1">SUMIFS(СВЦЭМ!$J$40:$J$783,СВЦЭМ!$A$40:$A$783,$A362,СВЦЭМ!$B$39:$B$789,Y$331)+'СЕТ СН'!$F$13</f>
        <v>#VALUE!</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3"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34"/>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35"/>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01.12.2024</v>
      </c>
      <c r="B367" s="36" t="e">
        <f ca="1">SUMIFS(СВЦЭМ!$K$40:$K$783,СВЦЭМ!$A$40:$A$783,$A367,СВЦЭМ!$B$39:$B$789,B$366)+'СЕТ СН'!$F$13</f>
        <v>#VALUE!</v>
      </c>
      <c r="C367" s="36" t="e">
        <f ca="1">SUMIFS(СВЦЭМ!$K$40:$K$783,СВЦЭМ!$A$40:$A$783,$A367,СВЦЭМ!$B$39:$B$789,C$366)+'СЕТ СН'!$F$13</f>
        <v>#VALUE!</v>
      </c>
      <c r="D367" s="36" t="e">
        <f ca="1">SUMIFS(СВЦЭМ!$K$40:$K$783,СВЦЭМ!$A$40:$A$783,$A367,СВЦЭМ!$B$39:$B$789,D$366)+'СЕТ СН'!$F$13</f>
        <v>#VALUE!</v>
      </c>
      <c r="E367" s="36" t="e">
        <f ca="1">SUMIFS(СВЦЭМ!$K$40:$K$783,СВЦЭМ!$A$40:$A$783,$A367,СВЦЭМ!$B$39:$B$789,E$366)+'СЕТ СН'!$F$13</f>
        <v>#VALUE!</v>
      </c>
      <c r="F367" s="36" t="e">
        <f ca="1">SUMIFS(СВЦЭМ!$K$40:$K$783,СВЦЭМ!$A$40:$A$783,$A367,СВЦЭМ!$B$39:$B$789,F$366)+'СЕТ СН'!$F$13</f>
        <v>#VALUE!</v>
      </c>
      <c r="G367" s="36" t="e">
        <f ca="1">SUMIFS(СВЦЭМ!$K$40:$K$783,СВЦЭМ!$A$40:$A$783,$A367,СВЦЭМ!$B$39:$B$789,G$366)+'СЕТ СН'!$F$13</f>
        <v>#VALUE!</v>
      </c>
      <c r="H367" s="36" t="e">
        <f ca="1">SUMIFS(СВЦЭМ!$K$40:$K$783,СВЦЭМ!$A$40:$A$783,$A367,СВЦЭМ!$B$39:$B$789,H$366)+'СЕТ СН'!$F$13</f>
        <v>#VALUE!</v>
      </c>
      <c r="I367" s="36" t="e">
        <f ca="1">SUMIFS(СВЦЭМ!$K$40:$K$783,СВЦЭМ!$A$40:$A$783,$A367,СВЦЭМ!$B$39:$B$789,I$366)+'СЕТ СН'!$F$13</f>
        <v>#VALUE!</v>
      </c>
      <c r="J367" s="36" t="e">
        <f ca="1">SUMIFS(СВЦЭМ!$K$40:$K$783,СВЦЭМ!$A$40:$A$783,$A367,СВЦЭМ!$B$39:$B$789,J$366)+'СЕТ СН'!$F$13</f>
        <v>#VALUE!</v>
      </c>
      <c r="K367" s="36" t="e">
        <f ca="1">SUMIFS(СВЦЭМ!$K$40:$K$783,СВЦЭМ!$A$40:$A$783,$A367,СВЦЭМ!$B$39:$B$789,K$366)+'СЕТ СН'!$F$13</f>
        <v>#VALUE!</v>
      </c>
      <c r="L367" s="36" t="e">
        <f ca="1">SUMIFS(СВЦЭМ!$K$40:$K$783,СВЦЭМ!$A$40:$A$783,$A367,СВЦЭМ!$B$39:$B$789,L$366)+'СЕТ СН'!$F$13</f>
        <v>#VALUE!</v>
      </c>
      <c r="M367" s="36" t="e">
        <f ca="1">SUMIFS(СВЦЭМ!$K$40:$K$783,СВЦЭМ!$A$40:$A$783,$A367,СВЦЭМ!$B$39:$B$789,M$366)+'СЕТ СН'!$F$13</f>
        <v>#VALUE!</v>
      </c>
      <c r="N367" s="36" t="e">
        <f ca="1">SUMIFS(СВЦЭМ!$K$40:$K$783,СВЦЭМ!$A$40:$A$783,$A367,СВЦЭМ!$B$39:$B$789,N$366)+'СЕТ СН'!$F$13</f>
        <v>#VALUE!</v>
      </c>
      <c r="O367" s="36" t="e">
        <f ca="1">SUMIFS(СВЦЭМ!$K$40:$K$783,СВЦЭМ!$A$40:$A$783,$A367,СВЦЭМ!$B$39:$B$789,O$366)+'СЕТ СН'!$F$13</f>
        <v>#VALUE!</v>
      </c>
      <c r="P367" s="36" t="e">
        <f ca="1">SUMIFS(СВЦЭМ!$K$40:$K$783,СВЦЭМ!$A$40:$A$783,$A367,СВЦЭМ!$B$39:$B$789,P$366)+'СЕТ СН'!$F$13</f>
        <v>#VALUE!</v>
      </c>
      <c r="Q367" s="36" t="e">
        <f ca="1">SUMIFS(СВЦЭМ!$K$40:$K$783,СВЦЭМ!$A$40:$A$783,$A367,СВЦЭМ!$B$39:$B$789,Q$366)+'СЕТ СН'!$F$13</f>
        <v>#VALUE!</v>
      </c>
      <c r="R367" s="36" t="e">
        <f ca="1">SUMIFS(СВЦЭМ!$K$40:$K$783,СВЦЭМ!$A$40:$A$783,$A367,СВЦЭМ!$B$39:$B$789,R$366)+'СЕТ СН'!$F$13</f>
        <v>#VALUE!</v>
      </c>
      <c r="S367" s="36" t="e">
        <f ca="1">SUMIFS(СВЦЭМ!$K$40:$K$783,СВЦЭМ!$A$40:$A$783,$A367,СВЦЭМ!$B$39:$B$789,S$366)+'СЕТ СН'!$F$13</f>
        <v>#VALUE!</v>
      </c>
      <c r="T367" s="36" t="e">
        <f ca="1">SUMIFS(СВЦЭМ!$K$40:$K$783,СВЦЭМ!$A$40:$A$783,$A367,СВЦЭМ!$B$39:$B$789,T$366)+'СЕТ СН'!$F$13</f>
        <v>#VALUE!</v>
      </c>
      <c r="U367" s="36" t="e">
        <f ca="1">SUMIFS(СВЦЭМ!$K$40:$K$783,СВЦЭМ!$A$40:$A$783,$A367,СВЦЭМ!$B$39:$B$789,U$366)+'СЕТ СН'!$F$13</f>
        <v>#VALUE!</v>
      </c>
      <c r="V367" s="36" t="e">
        <f ca="1">SUMIFS(СВЦЭМ!$K$40:$K$783,СВЦЭМ!$A$40:$A$783,$A367,СВЦЭМ!$B$39:$B$789,V$366)+'СЕТ СН'!$F$13</f>
        <v>#VALUE!</v>
      </c>
      <c r="W367" s="36" t="e">
        <f ca="1">SUMIFS(СВЦЭМ!$K$40:$K$783,СВЦЭМ!$A$40:$A$783,$A367,СВЦЭМ!$B$39:$B$789,W$366)+'СЕТ СН'!$F$13</f>
        <v>#VALUE!</v>
      </c>
      <c r="X367" s="36" t="e">
        <f ca="1">SUMIFS(СВЦЭМ!$K$40:$K$783,СВЦЭМ!$A$40:$A$783,$A367,СВЦЭМ!$B$39:$B$789,X$366)+'СЕТ СН'!$F$13</f>
        <v>#VALUE!</v>
      </c>
      <c r="Y367" s="36" t="e">
        <f ca="1">SUMIFS(СВЦЭМ!$K$40:$K$783,СВЦЭМ!$A$40:$A$783,$A367,СВЦЭМ!$B$39:$B$789,Y$366)+'СЕТ СН'!$F$13</f>
        <v>#VALUE!</v>
      </c>
      <c r="AA367" s="45"/>
    </row>
    <row r="368" spans="1:27" ht="15.75" hidden="1" x14ac:dyDescent="0.2">
      <c r="A368" s="35">
        <f>A367+1</f>
        <v>45628</v>
      </c>
      <c r="B368" s="36" t="e">
        <f ca="1">SUMIFS(СВЦЭМ!$K$40:$K$783,СВЦЭМ!$A$40:$A$783,$A368,СВЦЭМ!$B$39:$B$789,B$366)+'СЕТ СН'!$F$13</f>
        <v>#VALUE!</v>
      </c>
      <c r="C368" s="36" t="e">
        <f ca="1">SUMIFS(СВЦЭМ!$K$40:$K$783,СВЦЭМ!$A$40:$A$783,$A368,СВЦЭМ!$B$39:$B$789,C$366)+'СЕТ СН'!$F$13</f>
        <v>#VALUE!</v>
      </c>
      <c r="D368" s="36" t="e">
        <f ca="1">SUMIFS(СВЦЭМ!$K$40:$K$783,СВЦЭМ!$A$40:$A$783,$A368,СВЦЭМ!$B$39:$B$789,D$366)+'СЕТ СН'!$F$13</f>
        <v>#VALUE!</v>
      </c>
      <c r="E368" s="36" t="e">
        <f ca="1">SUMIFS(СВЦЭМ!$K$40:$K$783,СВЦЭМ!$A$40:$A$783,$A368,СВЦЭМ!$B$39:$B$789,E$366)+'СЕТ СН'!$F$13</f>
        <v>#VALUE!</v>
      </c>
      <c r="F368" s="36" t="e">
        <f ca="1">SUMIFS(СВЦЭМ!$K$40:$K$783,СВЦЭМ!$A$40:$A$783,$A368,СВЦЭМ!$B$39:$B$789,F$366)+'СЕТ СН'!$F$13</f>
        <v>#VALUE!</v>
      </c>
      <c r="G368" s="36" t="e">
        <f ca="1">SUMIFS(СВЦЭМ!$K$40:$K$783,СВЦЭМ!$A$40:$A$783,$A368,СВЦЭМ!$B$39:$B$789,G$366)+'СЕТ СН'!$F$13</f>
        <v>#VALUE!</v>
      </c>
      <c r="H368" s="36" t="e">
        <f ca="1">SUMIFS(СВЦЭМ!$K$40:$K$783,СВЦЭМ!$A$40:$A$783,$A368,СВЦЭМ!$B$39:$B$789,H$366)+'СЕТ СН'!$F$13</f>
        <v>#VALUE!</v>
      </c>
      <c r="I368" s="36" t="e">
        <f ca="1">SUMIFS(СВЦЭМ!$K$40:$K$783,СВЦЭМ!$A$40:$A$783,$A368,СВЦЭМ!$B$39:$B$789,I$366)+'СЕТ СН'!$F$13</f>
        <v>#VALUE!</v>
      </c>
      <c r="J368" s="36" t="e">
        <f ca="1">SUMIFS(СВЦЭМ!$K$40:$K$783,СВЦЭМ!$A$40:$A$783,$A368,СВЦЭМ!$B$39:$B$789,J$366)+'СЕТ СН'!$F$13</f>
        <v>#VALUE!</v>
      </c>
      <c r="K368" s="36" t="e">
        <f ca="1">SUMIFS(СВЦЭМ!$K$40:$K$783,СВЦЭМ!$A$40:$A$783,$A368,СВЦЭМ!$B$39:$B$789,K$366)+'СЕТ СН'!$F$13</f>
        <v>#VALUE!</v>
      </c>
      <c r="L368" s="36" t="e">
        <f ca="1">SUMIFS(СВЦЭМ!$K$40:$K$783,СВЦЭМ!$A$40:$A$783,$A368,СВЦЭМ!$B$39:$B$789,L$366)+'СЕТ СН'!$F$13</f>
        <v>#VALUE!</v>
      </c>
      <c r="M368" s="36" t="e">
        <f ca="1">SUMIFS(СВЦЭМ!$K$40:$K$783,СВЦЭМ!$A$40:$A$783,$A368,СВЦЭМ!$B$39:$B$789,M$366)+'СЕТ СН'!$F$13</f>
        <v>#VALUE!</v>
      </c>
      <c r="N368" s="36" t="e">
        <f ca="1">SUMIFS(СВЦЭМ!$K$40:$K$783,СВЦЭМ!$A$40:$A$783,$A368,СВЦЭМ!$B$39:$B$789,N$366)+'СЕТ СН'!$F$13</f>
        <v>#VALUE!</v>
      </c>
      <c r="O368" s="36" t="e">
        <f ca="1">SUMIFS(СВЦЭМ!$K$40:$K$783,СВЦЭМ!$A$40:$A$783,$A368,СВЦЭМ!$B$39:$B$789,O$366)+'СЕТ СН'!$F$13</f>
        <v>#VALUE!</v>
      </c>
      <c r="P368" s="36" t="e">
        <f ca="1">SUMIFS(СВЦЭМ!$K$40:$K$783,СВЦЭМ!$A$40:$A$783,$A368,СВЦЭМ!$B$39:$B$789,P$366)+'СЕТ СН'!$F$13</f>
        <v>#VALUE!</v>
      </c>
      <c r="Q368" s="36" t="e">
        <f ca="1">SUMIFS(СВЦЭМ!$K$40:$K$783,СВЦЭМ!$A$40:$A$783,$A368,СВЦЭМ!$B$39:$B$789,Q$366)+'СЕТ СН'!$F$13</f>
        <v>#VALUE!</v>
      </c>
      <c r="R368" s="36" t="e">
        <f ca="1">SUMIFS(СВЦЭМ!$K$40:$K$783,СВЦЭМ!$A$40:$A$783,$A368,СВЦЭМ!$B$39:$B$789,R$366)+'СЕТ СН'!$F$13</f>
        <v>#VALUE!</v>
      </c>
      <c r="S368" s="36" t="e">
        <f ca="1">SUMIFS(СВЦЭМ!$K$40:$K$783,СВЦЭМ!$A$40:$A$783,$A368,СВЦЭМ!$B$39:$B$789,S$366)+'СЕТ СН'!$F$13</f>
        <v>#VALUE!</v>
      </c>
      <c r="T368" s="36" t="e">
        <f ca="1">SUMIFS(СВЦЭМ!$K$40:$K$783,СВЦЭМ!$A$40:$A$783,$A368,СВЦЭМ!$B$39:$B$789,T$366)+'СЕТ СН'!$F$13</f>
        <v>#VALUE!</v>
      </c>
      <c r="U368" s="36" t="e">
        <f ca="1">SUMIFS(СВЦЭМ!$K$40:$K$783,СВЦЭМ!$A$40:$A$783,$A368,СВЦЭМ!$B$39:$B$789,U$366)+'СЕТ СН'!$F$13</f>
        <v>#VALUE!</v>
      </c>
      <c r="V368" s="36" t="e">
        <f ca="1">SUMIFS(СВЦЭМ!$K$40:$K$783,СВЦЭМ!$A$40:$A$783,$A368,СВЦЭМ!$B$39:$B$789,V$366)+'СЕТ СН'!$F$13</f>
        <v>#VALUE!</v>
      </c>
      <c r="W368" s="36" t="e">
        <f ca="1">SUMIFS(СВЦЭМ!$K$40:$K$783,СВЦЭМ!$A$40:$A$783,$A368,СВЦЭМ!$B$39:$B$789,W$366)+'СЕТ СН'!$F$13</f>
        <v>#VALUE!</v>
      </c>
      <c r="X368" s="36" t="e">
        <f ca="1">SUMIFS(СВЦЭМ!$K$40:$K$783,СВЦЭМ!$A$40:$A$783,$A368,СВЦЭМ!$B$39:$B$789,X$366)+'СЕТ СН'!$F$13</f>
        <v>#VALUE!</v>
      </c>
      <c r="Y368" s="36" t="e">
        <f ca="1">SUMIFS(СВЦЭМ!$K$40:$K$783,СВЦЭМ!$A$40:$A$783,$A368,СВЦЭМ!$B$39:$B$789,Y$366)+'СЕТ СН'!$F$13</f>
        <v>#VALUE!</v>
      </c>
    </row>
    <row r="369" spans="1:25" ht="15.75" hidden="1" x14ac:dyDescent="0.2">
      <c r="A369" s="35">
        <f t="shared" ref="A369:A397" si="10">A368+1</f>
        <v>45629</v>
      </c>
      <c r="B369" s="36" t="e">
        <f ca="1">SUMIFS(СВЦЭМ!$K$40:$K$783,СВЦЭМ!$A$40:$A$783,$A369,СВЦЭМ!$B$39:$B$789,B$366)+'СЕТ СН'!$F$13</f>
        <v>#VALUE!</v>
      </c>
      <c r="C369" s="36" t="e">
        <f ca="1">SUMIFS(СВЦЭМ!$K$40:$K$783,СВЦЭМ!$A$40:$A$783,$A369,СВЦЭМ!$B$39:$B$789,C$366)+'СЕТ СН'!$F$13</f>
        <v>#VALUE!</v>
      </c>
      <c r="D369" s="36" t="e">
        <f ca="1">SUMIFS(СВЦЭМ!$K$40:$K$783,СВЦЭМ!$A$40:$A$783,$A369,СВЦЭМ!$B$39:$B$789,D$366)+'СЕТ СН'!$F$13</f>
        <v>#VALUE!</v>
      </c>
      <c r="E369" s="36" t="e">
        <f ca="1">SUMIFS(СВЦЭМ!$K$40:$K$783,СВЦЭМ!$A$40:$A$783,$A369,СВЦЭМ!$B$39:$B$789,E$366)+'СЕТ СН'!$F$13</f>
        <v>#VALUE!</v>
      </c>
      <c r="F369" s="36" t="e">
        <f ca="1">SUMIFS(СВЦЭМ!$K$40:$K$783,СВЦЭМ!$A$40:$A$783,$A369,СВЦЭМ!$B$39:$B$789,F$366)+'СЕТ СН'!$F$13</f>
        <v>#VALUE!</v>
      </c>
      <c r="G369" s="36" t="e">
        <f ca="1">SUMIFS(СВЦЭМ!$K$40:$K$783,СВЦЭМ!$A$40:$A$783,$A369,СВЦЭМ!$B$39:$B$789,G$366)+'СЕТ СН'!$F$13</f>
        <v>#VALUE!</v>
      </c>
      <c r="H369" s="36" t="e">
        <f ca="1">SUMIFS(СВЦЭМ!$K$40:$K$783,СВЦЭМ!$A$40:$A$783,$A369,СВЦЭМ!$B$39:$B$789,H$366)+'СЕТ СН'!$F$13</f>
        <v>#VALUE!</v>
      </c>
      <c r="I369" s="36" t="e">
        <f ca="1">SUMIFS(СВЦЭМ!$K$40:$K$783,СВЦЭМ!$A$40:$A$783,$A369,СВЦЭМ!$B$39:$B$789,I$366)+'СЕТ СН'!$F$13</f>
        <v>#VALUE!</v>
      </c>
      <c r="J369" s="36" t="e">
        <f ca="1">SUMIFS(СВЦЭМ!$K$40:$K$783,СВЦЭМ!$A$40:$A$783,$A369,СВЦЭМ!$B$39:$B$789,J$366)+'СЕТ СН'!$F$13</f>
        <v>#VALUE!</v>
      </c>
      <c r="K369" s="36" t="e">
        <f ca="1">SUMIFS(СВЦЭМ!$K$40:$K$783,СВЦЭМ!$A$40:$A$783,$A369,СВЦЭМ!$B$39:$B$789,K$366)+'СЕТ СН'!$F$13</f>
        <v>#VALUE!</v>
      </c>
      <c r="L369" s="36" t="e">
        <f ca="1">SUMIFS(СВЦЭМ!$K$40:$K$783,СВЦЭМ!$A$40:$A$783,$A369,СВЦЭМ!$B$39:$B$789,L$366)+'СЕТ СН'!$F$13</f>
        <v>#VALUE!</v>
      </c>
      <c r="M369" s="36" t="e">
        <f ca="1">SUMIFS(СВЦЭМ!$K$40:$K$783,СВЦЭМ!$A$40:$A$783,$A369,СВЦЭМ!$B$39:$B$789,M$366)+'СЕТ СН'!$F$13</f>
        <v>#VALUE!</v>
      </c>
      <c r="N369" s="36" t="e">
        <f ca="1">SUMIFS(СВЦЭМ!$K$40:$K$783,СВЦЭМ!$A$40:$A$783,$A369,СВЦЭМ!$B$39:$B$789,N$366)+'СЕТ СН'!$F$13</f>
        <v>#VALUE!</v>
      </c>
      <c r="O369" s="36" t="e">
        <f ca="1">SUMIFS(СВЦЭМ!$K$40:$K$783,СВЦЭМ!$A$40:$A$783,$A369,СВЦЭМ!$B$39:$B$789,O$366)+'СЕТ СН'!$F$13</f>
        <v>#VALUE!</v>
      </c>
      <c r="P369" s="36" t="e">
        <f ca="1">SUMIFS(СВЦЭМ!$K$40:$K$783,СВЦЭМ!$A$40:$A$783,$A369,СВЦЭМ!$B$39:$B$789,P$366)+'СЕТ СН'!$F$13</f>
        <v>#VALUE!</v>
      </c>
      <c r="Q369" s="36" t="e">
        <f ca="1">SUMIFS(СВЦЭМ!$K$40:$K$783,СВЦЭМ!$A$40:$A$783,$A369,СВЦЭМ!$B$39:$B$789,Q$366)+'СЕТ СН'!$F$13</f>
        <v>#VALUE!</v>
      </c>
      <c r="R369" s="36" t="e">
        <f ca="1">SUMIFS(СВЦЭМ!$K$40:$K$783,СВЦЭМ!$A$40:$A$783,$A369,СВЦЭМ!$B$39:$B$789,R$366)+'СЕТ СН'!$F$13</f>
        <v>#VALUE!</v>
      </c>
      <c r="S369" s="36" t="e">
        <f ca="1">SUMIFS(СВЦЭМ!$K$40:$K$783,СВЦЭМ!$A$40:$A$783,$A369,СВЦЭМ!$B$39:$B$789,S$366)+'СЕТ СН'!$F$13</f>
        <v>#VALUE!</v>
      </c>
      <c r="T369" s="36" t="e">
        <f ca="1">SUMIFS(СВЦЭМ!$K$40:$K$783,СВЦЭМ!$A$40:$A$783,$A369,СВЦЭМ!$B$39:$B$789,T$366)+'СЕТ СН'!$F$13</f>
        <v>#VALUE!</v>
      </c>
      <c r="U369" s="36" t="e">
        <f ca="1">SUMIFS(СВЦЭМ!$K$40:$K$783,СВЦЭМ!$A$40:$A$783,$A369,СВЦЭМ!$B$39:$B$789,U$366)+'СЕТ СН'!$F$13</f>
        <v>#VALUE!</v>
      </c>
      <c r="V369" s="36" t="e">
        <f ca="1">SUMIFS(СВЦЭМ!$K$40:$K$783,СВЦЭМ!$A$40:$A$783,$A369,СВЦЭМ!$B$39:$B$789,V$366)+'СЕТ СН'!$F$13</f>
        <v>#VALUE!</v>
      </c>
      <c r="W369" s="36" t="e">
        <f ca="1">SUMIFS(СВЦЭМ!$K$40:$K$783,СВЦЭМ!$A$40:$A$783,$A369,СВЦЭМ!$B$39:$B$789,W$366)+'СЕТ СН'!$F$13</f>
        <v>#VALUE!</v>
      </c>
      <c r="X369" s="36" t="e">
        <f ca="1">SUMIFS(СВЦЭМ!$K$40:$K$783,СВЦЭМ!$A$40:$A$783,$A369,СВЦЭМ!$B$39:$B$789,X$366)+'СЕТ СН'!$F$13</f>
        <v>#VALUE!</v>
      </c>
      <c r="Y369" s="36" t="e">
        <f ca="1">SUMIFS(СВЦЭМ!$K$40:$K$783,СВЦЭМ!$A$40:$A$783,$A369,СВЦЭМ!$B$39:$B$789,Y$366)+'СЕТ СН'!$F$13</f>
        <v>#VALUE!</v>
      </c>
    </row>
    <row r="370" spans="1:25" ht="15.75" hidden="1" x14ac:dyDescent="0.2">
      <c r="A370" s="35">
        <f t="shared" si="10"/>
        <v>45630</v>
      </c>
      <c r="B370" s="36" t="e">
        <f ca="1">SUMIFS(СВЦЭМ!$K$40:$K$783,СВЦЭМ!$A$40:$A$783,$A370,СВЦЭМ!$B$39:$B$789,B$366)+'СЕТ СН'!$F$13</f>
        <v>#VALUE!</v>
      </c>
      <c r="C370" s="36" t="e">
        <f ca="1">SUMIFS(СВЦЭМ!$K$40:$K$783,СВЦЭМ!$A$40:$A$783,$A370,СВЦЭМ!$B$39:$B$789,C$366)+'СЕТ СН'!$F$13</f>
        <v>#VALUE!</v>
      </c>
      <c r="D370" s="36" t="e">
        <f ca="1">SUMIFS(СВЦЭМ!$K$40:$K$783,СВЦЭМ!$A$40:$A$783,$A370,СВЦЭМ!$B$39:$B$789,D$366)+'СЕТ СН'!$F$13</f>
        <v>#VALUE!</v>
      </c>
      <c r="E370" s="36" t="e">
        <f ca="1">SUMIFS(СВЦЭМ!$K$40:$K$783,СВЦЭМ!$A$40:$A$783,$A370,СВЦЭМ!$B$39:$B$789,E$366)+'СЕТ СН'!$F$13</f>
        <v>#VALUE!</v>
      </c>
      <c r="F370" s="36" t="e">
        <f ca="1">SUMIFS(СВЦЭМ!$K$40:$K$783,СВЦЭМ!$A$40:$A$783,$A370,СВЦЭМ!$B$39:$B$789,F$366)+'СЕТ СН'!$F$13</f>
        <v>#VALUE!</v>
      </c>
      <c r="G370" s="36" t="e">
        <f ca="1">SUMIFS(СВЦЭМ!$K$40:$K$783,СВЦЭМ!$A$40:$A$783,$A370,СВЦЭМ!$B$39:$B$789,G$366)+'СЕТ СН'!$F$13</f>
        <v>#VALUE!</v>
      </c>
      <c r="H370" s="36" t="e">
        <f ca="1">SUMIFS(СВЦЭМ!$K$40:$K$783,СВЦЭМ!$A$40:$A$783,$A370,СВЦЭМ!$B$39:$B$789,H$366)+'СЕТ СН'!$F$13</f>
        <v>#VALUE!</v>
      </c>
      <c r="I370" s="36" t="e">
        <f ca="1">SUMIFS(СВЦЭМ!$K$40:$K$783,СВЦЭМ!$A$40:$A$783,$A370,СВЦЭМ!$B$39:$B$789,I$366)+'СЕТ СН'!$F$13</f>
        <v>#VALUE!</v>
      </c>
      <c r="J370" s="36" t="e">
        <f ca="1">SUMIFS(СВЦЭМ!$K$40:$K$783,СВЦЭМ!$A$40:$A$783,$A370,СВЦЭМ!$B$39:$B$789,J$366)+'СЕТ СН'!$F$13</f>
        <v>#VALUE!</v>
      </c>
      <c r="K370" s="36" t="e">
        <f ca="1">SUMIFS(СВЦЭМ!$K$40:$K$783,СВЦЭМ!$A$40:$A$783,$A370,СВЦЭМ!$B$39:$B$789,K$366)+'СЕТ СН'!$F$13</f>
        <v>#VALUE!</v>
      </c>
      <c r="L370" s="36" t="e">
        <f ca="1">SUMIFS(СВЦЭМ!$K$40:$K$783,СВЦЭМ!$A$40:$A$783,$A370,СВЦЭМ!$B$39:$B$789,L$366)+'СЕТ СН'!$F$13</f>
        <v>#VALUE!</v>
      </c>
      <c r="M370" s="36" t="e">
        <f ca="1">SUMIFS(СВЦЭМ!$K$40:$K$783,СВЦЭМ!$A$40:$A$783,$A370,СВЦЭМ!$B$39:$B$789,M$366)+'СЕТ СН'!$F$13</f>
        <v>#VALUE!</v>
      </c>
      <c r="N370" s="36" t="e">
        <f ca="1">SUMIFS(СВЦЭМ!$K$40:$K$783,СВЦЭМ!$A$40:$A$783,$A370,СВЦЭМ!$B$39:$B$789,N$366)+'СЕТ СН'!$F$13</f>
        <v>#VALUE!</v>
      </c>
      <c r="O370" s="36" t="e">
        <f ca="1">SUMIFS(СВЦЭМ!$K$40:$K$783,СВЦЭМ!$A$40:$A$783,$A370,СВЦЭМ!$B$39:$B$789,O$366)+'СЕТ СН'!$F$13</f>
        <v>#VALUE!</v>
      </c>
      <c r="P370" s="36" t="e">
        <f ca="1">SUMIFS(СВЦЭМ!$K$40:$K$783,СВЦЭМ!$A$40:$A$783,$A370,СВЦЭМ!$B$39:$B$789,P$366)+'СЕТ СН'!$F$13</f>
        <v>#VALUE!</v>
      </c>
      <c r="Q370" s="36" t="e">
        <f ca="1">SUMIFS(СВЦЭМ!$K$40:$K$783,СВЦЭМ!$A$40:$A$783,$A370,СВЦЭМ!$B$39:$B$789,Q$366)+'СЕТ СН'!$F$13</f>
        <v>#VALUE!</v>
      </c>
      <c r="R370" s="36" t="e">
        <f ca="1">SUMIFS(СВЦЭМ!$K$40:$K$783,СВЦЭМ!$A$40:$A$783,$A370,СВЦЭМ!$B$39:$B$789,R$366)+'СЕТ СН'!$F$13</f>
        <v>#VALUE!</v>
      </c>
      <c r="S370" s="36" t="e">
        <f ca="1">SUMIFS(СВЦЭМ!$K$40:$K$783,СВЦЭМ!$A$40:$A$783,$A370,СВЦЭМ!$B$39:$B$789,S$366)+'СЕТ СН'!$F$13</f>
        <v>#VALUE!</v>
      </c>
      <c r="T370" s="36" t="e">
        <f ca="1">SUMIFS(СВЦЭМ!$K$40:$K$783,СВЦЭМ!$A$40:$A$783,$A370,СВЦЭМ!$B$39:$B$789,T$366)+'СЕТ СН'!$F$13</f>
        <v>#VALUE!</v>
      </c>
      <c r="U370" s="36" t="e">
        <f ca="1">SUMIFS(СВЦЭМ!$K$40:$K$783,СВЦЭМ!$A$40:$A$783,$A370,СВЦЭМ!$B$39:$B$789,U$366)+'СЕТ СН'!$F$13</f>
        <v>#VALUE!</v>
      </c>
      <c r="V370" s="36" t="e">
        <f ca="1">SUMIFS(СВЦЭМ!$K$40:$K$783,СВЦЭМ!$A$40:$A$783,$A370,СВЦЭМ!$B$39:$B$789,V$366)+'СЕТ СН'!$F$13</f>
        <v>#VALUE!</v>
      </c>
      <c r="W370" s="36" t="e">
        <f ca="1">SUMIFS(СВЦЭМ!$K$40:$K$783,СВЦЭМ!$A$40:$A$783,$A370,СВЦЭМ!$B$39:$B$789,W$366)+'СЕТ СН'!$F$13</f>
        <v>#VALUE!</v>
      </c>
      <c r="X370" s="36" t="e">
        <f ca="1">SUMIFS(СВЦЭМ!$K$40:$K$783,СВЦЭМ!$A$40:$A$783,$A370,СВЦЭМ!$B$39:$B$789,X$366)+'СЕТ СН'!$F$13</f>
        <v>#VALUE!</v>
      </c>
      <c r="Y370" s="36" t="e">
        <f ca="1">SUMIFS(СВЦЭМ!$K$40:$K$783,СВЦЭМ!$A$40:$A$783,$A370,СВЦЭМ!$B$39:$B$789,Y$366)+'СЕТ СН'!$F$13</f>
        <v>#VALUE!</v>
      </c>
    </row>
    <row r="371" spans="1:25" ht="15.75" hidden="1" x14ac:dyDescent="0.2">
      <c r="A371" s="35">
        <f t="shared" si="10"/>
        <v>45631</v>
      </c>
      <c r="B371" s="36" t="e">
        <f ca="1">SUMIFS(СВЦЭМ!$K$40:$K$783,СВЦЭМ!$A$40:$A$783,$A371,СВЦЭМ!$B$39:$B$789,B$366)+'СЕТ СН'!$F$13</f>
        <v>#VALUE!</v>
      </c>
      <c r="C371" s="36" t="e">
        <f ca="1">SUMIFS(СВЦЭМ!$K$40:$K$783,СВЦЭМ!$A$40:$A$783,$A371,СВЦЭМ!$B$39:$B$789,C$366)+'СЕТ СН'!$F$13</f>
        <v>#VALUE!</v>
      </c>
      <c r="D371" s="36" t="e">
        <f ca="1">SUMIFS(СВЦЭМ!$K$40:$K$783,СВЦЭМ!$A$40:$A$783,$A371,СВЦЭМ!$B$39:$B$789,D$366)+'СЕТ СН'!$F$13</f>
        <v>#VALUE!</v>
      </c>
      <c r="E371" s="36" t="e">
        <f ca="1">SUMIFS(СВЦЭМ!$K$40:$K$783,СВЦЭМ!$A$40:$A$783,$A371,СВЦЭМ!$B$39:$B$789,E$366)+'СЕТ СН'!$F$13</f>
        <v>#VALUE!</v>
      </c>
      <c r="F371" s="36" t="e">
        <f ca="1">SUMIFS(СВЦЭМ!$K$40:$K$783,СВЦЭМ!$A$40:$A$783,$A371,СВЦЭМ!$B$39:$B$789,F$366)+'СЕТ СН'!$F$13</f>
        <v>#VALUE!</v>
      </c>
      <c r="G371" s="36" t="e">
        <f ca="1">SUMIFS(СВЦЭМ!$K$40:$K$783,СВЦЭМ!$A$40:$A$783,$A371,СВЦЭМ!$B$39:$B$789,G$366)+'СЕТ СН'!$F$13</f>
        <v>#VALUE!</v>
      </c>
      <c r="H371" s="36" t="e">
        <f ca="1">SUMIFS(СВЦЭМ!$K$40:$K$783,СВЦЭМ!$A$40:$A$783,$A371,СВЦЭМ!$B$39:$B$789,H$366)+'СЕТ СН'!$F$13</f>
        <v>#VALUE!</v>
      </c>
      <c r="I371" s="36" t="e">
        <f ca="1">SUMIFS(СВЦЭМ!$K$40:$K$783,СВЦЭМ!$A$40:$A$783,$A371,СВЦЭМ!$B$39:$B$789,I$366)+'СЕТ СН'!$F$13</f>
        <v>#VALUE!</v>
      </c>
      <c r="J371" s="36" t="e">
        <f ca="1">SUMIFS(СВЦЭМ!$K$40:$K$783,СВЦЭМ!$A$40:$A$783,$A371,СВЦЭМ!$B$39:$B$789,J$366)+'СЕТ СН'!$F$13</f>
        <v>#VALUE!</v>
      </c>
      <c r="K371" s="36" t="e">
        <f ca="1">SUMIFS(СВЦЭМ!$K$40:$K$783,СВЦЭМ!$A$40:$A$783,$A371,СВЦЭМ!$B$39:$B$789,K$366)+'СЕТ СН'!$F$13</f>
        <v>#VALUE!</v>
      </c>
      <c r="L371" s="36" t="e">
        <f ca="1">SUMIFS(СВЦЭМ!$K$40:$K$783,СВЦЭМ!$A$40:$A$783,$A371,СВЦЭМ!$B$39:$B$789,L$366)+'СЕТ СН'!$F$13</f>
        <v>#VALUE!</v>
      </c>
      <c r="M371" s="36" t="e">
        <f ca="1">SUMIFS(СВЦЭМ!$K$40:$K$783,СВЦЭМ!$A$40:$A$783,$A371,СВЦЭМ!$B$39:$B$789,M$366)+'СЕТ СН'!$F$13</f>
        <v>#VALUE!</v>
      </c>
      <c r="N371" s="36" t="e">
        <f ca="1">SUMIFS(СВЦЭМ!$K$40:$K$783,СВЦЭМ!$A$40:$A$783,$A371,СВЦЭМ!$B$39:$B$789,N$366)+'СЕТ СН'!$F$13</f>
        <v>#VALUE!</v>
      </c>
      <c r="O371" s="36" t="e">
        <f ca="1">SUMIFS(СВЦЭМ!$K$40:$K$783,СВЦЭМ!$A$40:$A$783,$A371,СВЦЭМ!$B$39:$B$789,O$366)+'СЕТ СН'!$F$13</f>
        <v>#VALUE!</v>
      </c>
      <c r="P371" s="36" t="e">
        <f ca="1">SUMIFS(СВЦЭМ!$K$40:$K$783,СВЦЭМ!$A$40:$A$783,$A371,СВЦЭМ!$B$39:$B$789,P$366)+'СЕТ СН'!$F$13</f>
        <v>#VALUE!</v>
      </c>
      <c r="Q371" s="36" t="e">
        <f ca="1">SUMIFS(СВЦЭМ!$K$40:$K$783,СВЦЭМ!$A$40:$A$783,$A371,СВЦЭМ!$B$39:$B$789,Q$366)+'СЕТ СН'!$F$13</f>
        <v>#VALUE!</v>
      </c>
      <c r="R371" s="36" t="e">
        <f ca="1">SUMIFS(СВЦЭМ!$K$40:$K$783,СВЦЭМ!$A$40:$A$783,$A371,СВЦЭМ!$B$39:$B$789,R$366)+'СЕТ СН'!$F$13</f>
        <v>#VALUE!</v>
      </c>
      <c r="S371" s="36" t="e">
        <f ca="1">SUMIFS(СВЦЭМ!$K$40:$K$783,СВЦЭМ!$A$40:$A$783,$A371,СВЦЭМ!$B$39:$B$789,S$366)+'СЕТ СН'!$F$13</f>
        <v>#VALUE!</v>
      </c>
      <c r="T371" s="36" t="e">
        <f ca="1">SUMIFS(СВЦЭМ!$K$40:$K$783,СВЦЭМ!$A$40:$A$783,$A371,СВЦЭМ!$B$39:$B$789,T$366)+'СЕТ СН'!$F$13</f>
        <v>#VALUE!</v>
      </c>
      <c r="U371" s="36" t="e">
        <f ca="1">SUMIFS(СВЦЭМ!$K$40:$K$783,СВЦЭМ!$A$40:$A$783,$A371,СВЦЭМ!$B$39:$B$789,U$366)+'СЕТ СН'!$F$13</f>
        <v>#VALUE!</v>
      </c>
      <c r="V371" s="36" t="e">
        <f ca="1">SUMIFS(СВЦЭМ!$K$40:$K$783,СВЦЭМ!$A$40:$A$783,$A371,СВЦЭМ!$B$39:$B$789,V$366)+'СЕТ СН'!$F$13</f>
        <v>#VALUE!</v>
      </c>
      <c r="W371" s="36" t="e">
        <f ca="1">SUMIFS(СВЦЭМ!$K$40:$K$783,СВЦЭМ!$A$40:$A$783,$A371,СВЦЭМ!$B$39:$B$789,W$366)+'СЕТ СН'!$F$13</f>
        <v>#VALUE!</v>
      </c>
      <c r="X371" s="36" t="e">
        <f ca="1">SUMIFS(СВЦЭМ!$K$40:$K$783,СВЦЭМ!$A$40:$A$783,$A371,СВЦЭМ!$B$39:$B$789,X$366)+'СЕТ СН'!$F$13</f>
        <v>#VALUE!</v>
      </c>
      <c r="Y371" s="36" t="e">
        <f ca="1">SUMIFS(СВЦЭМ!$K$40:$K$783,СВЦЭМ!$A$40:$A$783,$A371,СВЦЭМ!$B$39:$B$789,Y$366)+'СЕТ СН'!$F$13</f>
        <v>#VALUE!</v>
      </c>
    </row>
    <row r="372" spans="1:25" ht="15.75" hidden="1" x14ac:dyDescent="0.2">
      <c r="A372" s="35">
        <f t="shared" si="10"/>
        <v>45632</v>
      </c>
      <c r="B372" s="36" t="e">
        <f ca="1">SUMIFS(СВЦЭМ!$K$40:$K$783,СВЦЭМ!$A$40:$A$783,$A372,СВЦЭМ!$B$39:$B$789,B$366)+'СЕТ СН'!$F$13</f>
        <v>#VALUE!</v>
      </c>
      <c r="C372" s="36" t="e">
        <f ca="1">SUMIFS(СВЦЭМ!$K$40:$K$783,СВЦЭМ!$A$40:$A$783,$A372,СВЦЭМ!$B$39:$B$789,C$366)+'СЕТ СН'!$F$13</f>
        <v>#VALUE!</v>
      </c>
      <c r="D372" s="36" t="e">
        <f ca="1">SUMIFS(СВЦЭМ!$K$40:$K$783,СВЦЭМ!$A$40:$A$783,$A372,СВЦЭМ!$B$39:$B$789,D$366)+'СЕТ СН'!$F$13</f>
        <v>#VALUE!</v>
      </c>
      <c r="E372" s="36" t="e">
        <f ca="1">SUMIFS(СВЦЭМ!$K$40:$K$783,СВЦЭМ!$A$40:$A$783,$A372,СВЦЭМ!$B$39:$B$789,E$366)+'СЕТ СН'!$F$13</f>
        <v>#VALUE!</v>
      </c>
      <c r="F372" s="36" t="e">
        <f ca="1">SUMIFS(СВЦЭМ!$K$40:$K$783,СВЦЭМ!$A$40:$A$783,$A372,СВЦЭМ!$B$39:$B$789,F$366)+'СЕТ СН'!$F$13</f>
        <v>#VALUE!</v>
      </c>
      <c r="G372" s="36" t="e">
        <f ca="1">SUMIFS(СВЦЭМ!$K$40:$K$783,СВЦЭМ!$A$40:$A$783,$A372,СВЦЭМ!$B$39:$B$789,G$366)+'СЕТ СН'!$F$13</f>
        <v>#VALUE!</v>
      </c>
      <c r="H372" s="36" t="e">
        <f ca="1">SUMIFS(СВЦЭМ!$K$40:$K$783,СВЦЭМ!$A$40:$A$783,$A372,СВЦЭМ!$B$39:$B$789,H$366)+'СЕТ СН'!$F$13</f>
        <v>#VALUE!</v>
      </c>
      <c r="I372" s="36" t="e">
        <f ca="1">SUMIFS(СВЦЭМ!$K$40:$K$783,СВЦЭМ!$A$40:$A$783,$A372,СВЦЭМ!$B$39:$B$789,I$366)+'СЕТ СН'!$F$13</f>
        <v>#VALUE!</v>
      </c>
      <c r="J372" s="36" t="e">
        <f ca="1">SUMIFS(СВЦЭМ!$K$40:$K$783,СВЦЭМ!$A$40:$A$783,$A372,СВЦЭМ!$B$39:$B$789,J$366)+'СЕТ СН'!$F$13</f>
        <v>#VALUE!</v>
      </c>
      <c r="K372" s="36" t="e">
        <f ca="1">SUMIFS(СВЦЭМ!$K$40:$K$783,СВЦЭМ!$A$40:$A$783,$A372,СВЦЭМ!$B$39:$B$789,K$366)+'СЕТ СН'!$F$13</f>
        <v>#VALUE!</v>
      </c>
      <c r="L372" s="36" t="e">
        <f ca="1">SUMIFS(СВЦЭМ!$K$40:$K$783,СВЦЭМ!$A$40:$A$783,$A372,СВЦЭМ!$B$39:$B$789,L$366)+'СЕТ СН'!$F$13</f>
        <v>#VALUE!</v>
      </c>
      <c r="M372" s="36" t="e">
        <f ca="1">SUMIFS(СВЦЭМ!$K$40:$K$783,СВЦЭМ!$A$40:$A$783,$A372,СВЦЭМ!$B$39:$B$789,M$366)+'СЕТ СН'!$F$13</f>
        <v>#VALUE!</v>
      </c>
      <c r="N372" s="36" t="e">
        <f ca="1">SUMIFS(СВЦЭМ!$K$40:$K$783,СВЦЭМ!$A$40:$A$783,$A372,СВЦЭМ!$B$39:$B$789,N$366)+'СЕТ СН'!$F$13</f>
        <v>#VALUE!</v>
      </c>
      <c r="O372" s="36" t="e">
        <f ca="1">SUMIFS(СВЦЭМ!$K$40:$K$783,СВЦЭМ!$A$40:$A$783,$A372,СВЦЭМ!$B$39:$B$789,O$366)+'СЕТ СН'!$F$13</f>
        <v>#VALUE!</v>
      </c>
      <c r="P372" s="36" t="e">
        <f ca="1">SUMIFS(СВЦЭМ!$K$40:$K$783,СВЦЭМ!$A$40:$A$783,$A372,СВЦЭМ!$B$39:$B$789,P$366)+'СЕТ СН'!$F$13</f>
        <v>#VALUE!</v>
      </c>
      <c r="Q372" s="36" t="e">
        <f ca="1">SUMIFS(СВЦЭМ!$K$40:$K$783,СВЦЭМ!$A$40:$A$783,$A372,СВЦЭМ!$B$39:$B$789,Q$366)+'СЕТ СН'!$F$13</f>
        <v>#VALUE!</v>
      </c>
      <c r="R372" s="36" t="e">
        <f ca="1">SUMIFS(СВЦЭМ!$K$40:$K$783,СВЦЭМ!$A$40:$A$783,$A372,СВЦЭМ!$B$39:$B$789,R$366)+'СЕТ СН'!$F$13</f>
        <v>#VALUE!</v>
      </c>
      <c r="S372" s="36" t="e">
        <f ca="1">SUMIFS(СВЦЭМ!$K$40:$K$783,СВЦЭМ!$A$40:$A$783,$A372,СВЦЭМ!$B$39:$B$789,S$366)+'СЕТ СН'!$F$13</f>
        <v>#VALUE!</v>
      </c>
      <c r="T372" s="36" t="e">
        <f ca="1">SUMIFS(СВЦЭМ!$K$40:$K$783,СВЦЭМ!$A$40:$A$783,$A372,СВЦЭМ!$B$39:$B$789,T$366)+'СЕТ СН'!$F$13</f>
        <v>#VALUE!</v>
      </c>
      <c r="U372" s="36" t="e">
        <f ca="1">SUMIFS(СВЦЭМ!$K$40:$K$783,СВЦЭМ!$A$40:$A$783,$A372,СВЦЭМ!$B$39:$B$789,U$366)+'СЕТ СН'!$F$13</f>
        <v>#VALUE!</v>
      </c>
      <c r="V372" s="36" t="e">
        <f ca="1">SUMIFS(СВЦЭМ!$K$40:$K$783,СВЦЭМ!$A$40:$A$783,$A372,СВЦЭМ!$B$39:$B$789,V$366)+'СЕТ СН'!$F$13</f>
        <v>#VALUE!</v>
      </c>
      <c r="W372" s="36" t="e">
        <f ca="1">SUMIFS(СВЦЭМ!$K$40:$K$783,СВЦЭМ!$A$40:$A$783,$A372,СВЦЭМ!$B$39:$B$789,W$366)+'СЕТ СН'!$F$13</f>
        <v>#VALUE!</v>
      </c>
      <c r="X372" s="36" t="e">
        <f ca="1">SUMIFS(СВЦЭМ!$K$40:$K$783,СВЦЭМ!$A$40:$A$783,$A372,СВЦЭМ!$B$39:$B$789,X$366)+'СЕТ СН'!$F$13</f>
        <v>#VALUE!</v>
      </c>
      <c r="Y372" s="36" t="e">
        <f ca="1">SUMIFS(СВЦЭМ!$K$40:$K$783,СВЦЭМ!$A$40:$A$783,$A372,СВЦЭМ!$B$39:$B$789,Y$366)+'СЕТ СН'!$F$13</f>
        <v>#VALUE!</v>
      </c>
    </row>
    <row r="373" spans="1:25" ht="15.75" hidden="1" x14ac:dyDescent="0.2">
      <c r="A373" s="35">
        <f t="shared" si="10"/>
        <v>45633</v>
      </c>
      <c r="B373" s="36" t="e">
        <f ca="1">SUMIFS(СВЦЭМ!$K$40:$K$783,СВЦЭМ!$A$40:$A$783,$A373,СВЦЭМ!$B$39:$B$789,B$366)+'СЕТ СН'!$F$13</f>
        <v>#VALUE!</v>
      </c>
      <c r="C373" s="36" t="e">
        <f ca="1">SUMIFS(СВЦЭМ!$K$40:$K$783,СВЦЭМ!$A$40:$A$783,$A373,СВЦЭМ!$B$39:$B$789,C$366)+'СЕТ СН'!$F$13</f>
        <v>#VALUE!</v>
      </c>
      <c r="D373" s="36" t="e">
        <f ca="1">SUMIFS(СВЦЭМ!$K$40:$K$783,СВЦЭМ!$A$40:$A$783,$A373,СВЦЭМ!$B$39:$B$789,D$366)+'СЕТ СН'!$F$13</f>
        <v>#VALUE!</v>
      </c>
      <c r="E373" s="36" t="e">
        <f ca="1">SUMIFS(СВЦЭМ!$K$40:$K$783,СВЦЭМ!$A$40:$A$783,$A373,СВЦЭМ!$B$39:$B$789,E$366)+'СЕТ СН'!$F$13</f>
        <v>#VALUE!</v>
      </c>
      <c r="F373" s="36" t="e">
        <f ca="1">SUMIFS(СВЦЭМ!$K$40:$K$783,СВЦЭМ!$A$40:$A$783,$A373,СВЦЭМ!$B$39:$B$789,F$366)+'СЕТ СН'!$F$13</f>
        <v>#VALUE!</v>
      </c>
      <c r="G373" s="36" t="e">
        <f ca="1">SUMIFS(СВЦЭМ!$K$40:$K$783,СВЦЭМ!$A$40:$A$783,$A373,СВЦЭМ!$B$39:$B$789,G$366)+'СЕТ СН'!$F$13</f>
        <v>#VALUE!</v>
      </c>
      <c r="H373" s="36" t="e">
        <f ca="1">SUMIFS(СВЦЭМ!$K$40:$K$783,СВЦЭМ!$A$40:$A$783,$A373,СВЦЭМ!$B$39:$B$789,H$366)+'СЕТ СН'!$F$13</f>
        <v>#VALUE!</v>
      </c>
      <c r="I373" s="36" t="e">
        <f ca="1">SUMIFS(СВЦЭМ!$K$40:$K$783,СВЦЭМ!$A$40:$A$783,$A373,СВЦЭМ!$B$39:$B$789,I$366)+'СЕТ СН'!$F$13</f>
        <v>#VALUE!</v>
      </c>
      <c r="J373" s="36" t="e">
        <f ca="1">SUMIFS(СВЦЭМ!$K$40:$K$783,СВЦЭМ!$A$40:$A$783,$A373,СВЦЭМ!$B$39:$B$789,J$366)+'СЕТ СН'!$F$13</f>
        <v>#VALUE!</v>
      </c>
      <c r="K373" s="36" t="e">
        <f ca="1">SUMIFS(СВЦЭМ!$K$40:$K$783,СВЦЭМ!$A$40:$A$783,$A373,СВЦЭМ!$B$39:$B$789,K$366)+'СЕТ СН'!$F$13</f>
        <v>#VALUE!</v>
      </c>
      <c r="L373" s="36" t="e">
        <f ca="1">SUMIFS(СВЦЭМ!$K$40:$K$783,СВЦЭМ!$A$40:$A$783,$A373,СВЦЭМ!$B$39:$B$789,L$366)+'СЕТ СН'!$F$13</f>
        <v>#VALUE!</v>
      </c>
      <c r="M373" s="36" t="e">
        <f ca="1">SUMIFS(СВЦЭМ!$K$40:$K$783,СВЦЭМ!$A$40:$A$783,$A373,СВЦЭМ!$B$39:$B$789,M$366)+'СЕТ СН'!$F$13</f>
        <v>#VALUE!</v>
      </c>
      <c r="N373" s="36" t="e">
        <f ca="1">SUMIFS(СВЦЭМ!$K$40:$K$783,СВЦЭМ!$A$40:$A$783,$A373,СВЦЭМ!$B$39:$B$789,N$366)+'СЕТ СН'!$F$13</f>
        <v>#VALUE!</v>
      </c>
      <c r="O373" s="36" t="e">
        <f ca="1">SUMIFS(СВЦЭМ!$K$40:$K$783,СВЦЭМ!$A$40:$A$783,$A373,СВЦЭМ!$B$39:$B$789,O$366)+'СЕТ СН'!$F$13</f>
        <v>#VALUE!</v>
      </c>
      <c r="P373" s="36" t="e">
        <f ca="1">SUMIFS(СВЦЭМ!$K$40:$K$783,СВЦЭМ!$A$40:$A$783,$A373,СВЦЭМ!$B$39:$B$789,P$366)+'СЕТ СН'!$F$13</f>
        <v>#VALUE!</v>
      </c>
      <c r="Q373" s="36" t="e">
        <f ca="1">SUMIFS(СВЦЭМ!$K$40:$K$783,СВЦЭМ!$A$40:$A$783,$A373,СВЦЭМ!$B$39:$B$789,Q$366)+'СЕТ СН'!$F$13</f>
        <v>#VALUE!</v>
      </c>
      <c r="R373" s="36" t="e">
        <f ca="1">SUMIFS(СВЦЭМ!$K$40:$K$783,СВЦЭМ!$A$40:$A$783,$A373,СВЦЭМ!$B$39:$B$789,R$366)+'СЕТ СН'!$F$13</f>
        <v>#VALUE!</v>
      </c>
      <c r="S373" s="36" t="e">
        <f ca="1">SUMIFS(СВЦЭМ!$K$40:$K$783,СВЦЭМ!$A$40:$A$783,$A373,СВЦЭМ!$B$39:$B$789,S$366)+'СЕТ СН'!$F$13</f>
        <v>#VALUE!</v>
      </c>
      <c r="T373" s="36" t="e">
        <f ca="1">SUMIFS(СВЦЭМ!$K$40:$K$783,СВЦЭМ!$A$40:$A$783,$A373,СВЦЭМ!$B$39:$B$789,T$366)+'СЕТ СН'!$F$13</f>
        <v>#VALUE!</v>
      </c>
      <c r="U373" s="36" t="e">
        <f ca="1">SUMIFS(СВЦЭМ!$K$40:$K$783,СВЦЭМ!$A$40:$A$783,$A373,СВЦЭМ!$B$39:$B$789,U$366)+'СЕТ СН'!$F$13</f>
        <v>#VALUE!</v>
      </c>
      <c r="V373" s="36" t="e">
        <f ca="1">SUMIFS(СВЦЭМ!$K$40:$K$783,СВЦЭМ!$A$40:$A$783,$A373,СВЦЭМ!$B$39:$B$789,V$366)+'СЕТ СН'!$F$13</f>
        <v>#VALUE!</v>
      </c>
      <c r="W373" s="36" t="e">
        <f ca="1">SUMIFS(СВЦЭМ!$K$40:$K$783,СВЦЭМ!$A$40:$A$783,$A373,СВЦЭМ!$B$39:$B$789,W$366)+'СЕТ СН'!$F$13</f>
        <v>#VALUE!</v>
      </c>
      <c r="X373" s="36" t="e">
        <f ca="1">SUMIFS(СВЦЭМ!$K$40:$K$783,СВЦЭМ!$A$40:$A$783,$A373,СВЦЭМ!$B$39:$B$789,X$366)+'СЕТ СН'!$F$13</f>
        <v>#VALUE!</v>
      </c>
      <c r="Y373" s="36" t="e">
        <f ca="1">SUMIFS(СВЦЭМ!$K$40:$K$783,СВЦЭМ!$A$40:$A$783,$A373,СВЦЭМ!$B$39:$B$789,Y$366)+'СЕТ СН'!$F$13</f>
        <v>#VALUE!</v>
      </c>
    </row>
    <row r="374" spans="1:25" ht="15.75" hidden="1" x14ac:dyDescent="0.2">
      <c r="A374" s="35">
        <f t="shared" si="10"/>
        <v>45634</v>
      </c>
      <c r="B374" s="36" t="e">
        <f ca="1">SUMIFS(СВЦЭМ!$K$40:$K$783,СВЦЭМ!$A$40:$A$783,$A374,СВЦЭМ!$B$39:$B$789,B$366)+'СЕТ СН'!$F$13</f>
        <v>#VALUE!</v>
      </c>
      <c r="C374" s="36" t="e">
        <f ca="1">SUMIFS(СВЦЭМ!$K$40:$K$783,СВЦЭМ!$A$40:$A$783,$A374,СВЦЭМ!$B$39:$B$789,C$366)+'СЕТ СН'!$F$13</f>
        <v>#VALUE!</v>
      </c>
      <c r="D374" s="36" t="e">
        <f ca="1">SUMIFS(СВЦЭМ!$K$40:$K$783,СВЦЭМ!$A$40:$A$783,$A374,СВЦЭМ!$B$39:$B$789,D$366)+'СЕТ СН'!$F$13</f>
        <v>#VALUE!</v>
      </c>
      <c r="E374" s="36" t="e">
        <f ca="1">SUMIFS(СВЦЭМ!$K$40:$K$783,СВЦЭМ!$A$40:$A$783,$A374,СВЦЭМ!$B$39:$B$789,E$366)+'СЕТ СН'!$F$13</f>
        <v>#VALUE!</v>
      </c>
      <c r="F374" s="36" t="e">
        <f ca="1">SUMIFS(СВЦЭМ!$K$40:$K$783,СВЦЭМ!$A$40:$A$783,$A374,СВЦЭМ!$B$39:$B$789,F$366)+'СЕТ СН'!$F$13</f>
        <v>#VALUE!</v>
      </c>
      <c r="G374" s="36" t="e">
        <f ca="1">SUMIFS(СВЦЭМ!$K$40:$K$783,СВЦЭМ!$A$40:$A$783,$A374,СВЦЭМ!$B$39:$B$789,G$366)+'СЕТ СН'!$F$13</f>
        <v>#VALUE!</v>
      </c>
      <c r="H374" s="36" t="e">
        <f ca="1">SUMIFS(СВЦЭМ!$K$40:$K$783,СВЦЭМ!$A$40:$A$783,$A374,СВЦЭМ!$B$39:$B$789,H$366)+'СЕТ СН'!$F$13</f>
        <v>#VALUE!</v>
      </c>
      <c r="I374" s="36" t="e">
        <f ca="1">SUMIFS(СВЦЭМ!$K$40:$K$783,СВЦЭМ!$A$40:$A$783,$A374,СВЦЭМ!$B$39:$B$789,I$366)+'СЕТ СН'!$F$13</f>
        <v>#VALUE!</v>
      </c>
      <c r="J374" s="36" t="e">
        <f ca="1">SUMIFS(СВЦЭМ!$K$40:$K$783,СВЦЭМ!$A$40:$A$783,$A374,СВЦЭМ!$B$39:$B$789,J$366)+'СЕТ СН'!$F$13</f>
        <v>#VALUE!</v>
      </c>
      <c r="K374" s="36" t="e">
        <f ca="1">SUMIFS(СВЦЭМ!$K$40:$K$783,СВЦЭМ!$A$40:$A$783,$A374,СВЦЭМ!$B$39:$B$789,K$366)+'СЕТ СН'!$F$13</f>
        <v>#VALUE!</v>
      </c>
      <c r="L374" s="36" t="e">
        <f ca="1">SUMIFS(СВЦЭМ!$K$40:$K$783,СВЦЭМ!$A$40:$A$783,$A374,СВЦЭМ!$B$39:$B$789,L$366)+'СЕТ СН'!$F$13</f>
        <v>#VALUE!</v>
      </c>
      <c r="M374" s="36" t="e">
        <f ca="1">SUMIFS(СВЦЭМ!$K$40:$K$783,СВЦЭМ!$A$40:$A$783,$A374,СВЦЭМ!$B$39:$B$789,M$366)+'СЕТ СН'!$F$13</f>
        <v>#VALUE!</v>
      </c>
      <c r="N374" s="36" t="e">
        <f ca="1">SUMIFS(СВЦЭМ!$K$40:$K$783,СВЦЭМ!$A$40:$A$783,$A374,СВЦЭМ!$B$39:$B$789,N$366)+'СЕТ СН'!$F$13</f>
        <v>#VALUE!</v>
      </c>
      <c r="O374" s="36" t="e">
        <f ca="1">SUMIFS(СВЦЭМ!$K$40:$K$783,СВЦЭМ!$A$40:$A$783,$A374,СВЦЭМ!$B$39:$B$789,O$366)+'СЕТ СН'!$F$13</f>
        <v>#VALUE!</v>
      </c>
      <c r="P374" s="36" t="e">
        <f ca="1">SUMIFS(СВЦЭМ!$K$40:$K$783,СВЦЭМ!$A$40:$A$783,$A374,СВЦЭМ!$B$39:$B$789,P$366)+'СЕТ СН'!$F$13</f>
        <v>#VALUE!</v>
      </c>
      <c r="Q374" s="36" t="e">
        <f ca="1">SUMIFS(СВЦЭМ!$K$40:$K$783,СВЦЭМ!$A$40:$A$783,$A374,СВЦЭМ!$B$39:$B$789,Q$366)+'СЕТ СН'!$F$13</f>
        <v>#VALUE!</v>
      </c>
      <c r="R374" s="36" t="e">
        <f ca="1">SUMIFS(СВЦЭМ!$K$40:$K$783,СВЦЭМ!$A$40:$A$783,$A374,СВЦЭМ!$B$39:$B$789,R$366)+'СЕТ СН'!$F$13</f>
        <v>#VALUE!</v>
      </c>
      <c r="S374" s="36" t="e">
        <f ca="1">SUMIFS(СВЦЭМ!$K$40:$K$783,СВЦЭМ!$A$40:$A$783,$A374,СВЦЭМ!$B$39:$B$789,S$366)+'СЕТ СН'!$F$13</f>
        <v>#VALUE!</v>
      </c>
      <c r="T374" s="36" t="e">
        <f ca="1">SUMIFS(СВЦЭМ!$K$40:$K$783,СВЦЭМ!$A$40:$A$783,$A374,СВЦЭМ!$B$39:$B$789,T$366)+'СЕТ СН'!$F$13</f>
        <v>#VALUE!</v>
      </c>
      <c r="U374" s="36" t="e">
        <f ca="1">SUMIFS(СВЦЭМ!$K$40:$K$783,СВЦЭМ!$A$40:$A$783,$A374,СВЦЭМ!$B$39:$B$789,U$366)+'СЕТ СН'!$F$13</f>
        <v>#VALUE!</v>
      </c>
      <c r="V374" s="36" t="e">
        <f ca="1">SUMIFS(СВЦЭМ!$K$40:$K$783,СВЦЭМ!$A$40:$A$783,$A374,СВЦЭМ!$B$39:$B$789,V$366)+'СЕТ СН'!$F$13</f>
        <v>#VALUE!</v>
      </c>
      <c r="W374" s="36" t="e">
        <f ca="1">SUMIFS(СВЦЭМ!$K$40:$K$783,СВЦЭМ!$A$40:$A$783,$A374,СВЦЭМ!$B$39:$B$789,W$366)+'СЕТ СН'!$F$13</f>
        <v>#VALUE!</v>
      </c>
      <c r="X374" s="36" t="e">
        <f ca="1">SUMIFS(СВЦЭМ!$K$40:$K$783,СВЦЭМ!$A$40:$A$783,$A374,СВЦЭМ!$B$39:$B$789,X$366)+'СЕТ СН'!$F$13</f>
        <v>#VALUE!</v>
      </c>
      <c r="Y374" s="36" t="e">
        <f ca="1">SUMIFS(СВЦЭМ!$K$40:$K$783,СВЦЭМ!$A$40:$A$783,$A374,СВЦЭМ!$B$39:$B$789,Y$366)+'СЕТ СН'!$F$13</f>
        <v>#VALUE!</v>
      </c>
    </row>
    <row r="375" spans="1:25" ht="15.75" hidden="1" x14ac:dyDescent="0.2">
      <c r="A375" s="35">
        <f t="shared" si="10"/>
        <v>45635</v>
      </c>
      <c r="B375" s="36" t="e">
        <f ca="1">SUMIFS(СВЦЭМ!$K$40:$K$783,СВЦЭМ!$A$40:$A$783,$A375,СВЦЭМ!$B$39:$B$789,B$366)+'СЕТ СН'!$F$13</f>
        <v>#VALUE!</v>
      </c>
      <c r="C375" s="36" t="e">
        <f ca="1">SUMIFS(СВЦЭМ!$K$40:$K$783,СВЦЭМ!$A$40:$A$783,$A375,СВЦЭМ!$B$39:$B$789,C$366)+'СЕТ СН'!$F$13</f>
        <v>#VALUE!</v>
      </c>
      <c r="D375" s="36" t="e">
        <f ca="1">SUMIFS(СВЦЭМ!$K$40:$K$783,СВЦЭМ!$A$40:$A$783,$A375,СВЦЭМ!$B$39:$B$789,D$366)+'СЕТ СН'!$F$13</f>
        <v>#VALUE!</v>
      </c>
      <c r="E375" s="36" t="e">
        <f ca="1">SUMIFS(СВЦЭМ!$K$40:$K$783,СВЦЭМ!$A$40:$A$783,$A375,СВЦЭМ!$B$39:$B$789,E$366)+'СЕТ СН'!$F$13</f>
        <v>#VALUE!</v>
      </c>
      <c r="F375" s="36" t="e">
        <f ca="1">SUMIFS(СВЦЭМ!$K$40:$K$783,СВЦЭМ!$A$40:$A$783,$A375,СВЦЭМ!$B$39:$B$789,F$366)+'СЕТ СН'!$F$13</f>
        <v>#VALUE!</v>
      </c>
      <c r="G375" s="36" t="e">
        <f ca="1">SUMIFS(СВЦЭМ!$K$40:$K$783,СВЦЭМ!$A$40:$A$783,$A375,СВЦЭМ!$B$39:$B$789,G$366)+'СЕТ СН'!$F$13</f>
        <v>#VALUE!</v>
      </c>
      <c r="H375" s="36" t="e">
        <f ca="1">SUMIFS(СВЦЭМ!$K$40:$K$783,СВЦЭМ!$A$40:$A$783,$A375,СВЦЭМ!$B$39:$B$789,H$366)+'СЕТ СН'!$F$13</f>
        <v>#VALUE!</v>
      </c>
      <c r="I375" s="36" t="e">
        <f ca="1">SUMIFS(СВЦЭМ!$K$40:$K$783,СВЦЭМ!$A$40:$A$783,$A375,СВЦЭМ!$B$39:$B$789,I$366)+'СЕТ СН'!$F$13</f>
        <v>#VALUE!</v>
      </c>
      <c r="J375" s="36" t="e">
        <f ca="1">SUMIFS(СВЦЭМ!$K$40:$K$783,СВЦЭМ!$A$40:$A$783,$A375,СВЦЭМ!$B$39:$B$789,J$366)+'СЕТ СН'!$F$13</f>
        <v>#VALUE!</v>
      </c>
      <c r="K375" s="36" t="e">
        <f ca="1">SUMIFS(СВЦЭМ!$K$40:$K$783,СВЦЭМ!$A$40:$A$783,$A375,СВЦЭМ!$B$39:$B$789,K$366)+'СЕТ СН'!$F$13</f>
        <v>#VALUE!</v>
      </c>
      <c r="L375" s="36" t="e">
        <f ca="1">SUMIFS(СВЦЭМ!$K$40:$K$783,СВЦЭМ!$A$40:$A$783,$A375,СВЦЭМ!$B$39:$B$789,L$366)+'СЕТ СН'!$F$13</f>
        <v>#VALUE!</v>
      </c>
      <c r="M375" s="36" t="e">
        <f ca="1">SUMIFS(СВЦЭМ!$K$40:$K$783,СВЦЭМ!$A$40:$A$783,$A375,СВЦЭМ!$B$39:$B$789,M$366)+'СЕТ СН'!$F$13</f>
        <v>#VALUE!</v>
      </c>
      <c r="N375" s="36" t="e">
        <f ca="1">SUMIFS(СВЦЭМ!$K$40:$K$783,СВЦЭМ!$A$40:$A$783,$A375,СВЦЭМ!$B$39:$B$789,N$366)+'СЕТ СН'!$F$13</f>
        <v>#VALUE!</v>
      </c>
      <c r="O375" s="36" t="e">
        <f ca="1">SUMIFS(СВЦЭМ!$K$40:$K$783,СВЦЭМ!$A$40:$A$783,$A375,СВЦЭМ!$B$39:$B$789,O$366)+'СЕТ СН'!$F$13</f>
        <v>#VALUE!</v>
      </c>
      <c r="P375" s="36" t="e">
        <f ca="1">SUMIFS(СВЦЭМ!$K$40:$K$783,СВЦЭМ!$A$40:$A$783,$A375,СВЦЭМ!$B$39:$B$789,P$366)+'СЕТ СН'!$F$13</f>
        <v>#VALUE!</v>
      </c>
      <c r="Q375" s="36" t="e">
        <f ca="1">SUMIFS(СВЦЭМ!$K$40:$K$783,СВЦЭМ!$A$40:$A$783,$A375,СВЦЭМ!$B$39:$B$789,Q$366)+'СЕТ СН'!$F$13</f>
        <v>#VALUE!</v>
      </c>
      <c r="R375" s="36" t="e">
        <f ca="1">SUMIFS(СВЦЭМ!$K$40:$K$783,СВЦЭМ!$A$40:$A$783,$A375,СВЦЭМ!$B$39:$B$789,R$366)+'СЕТ СН'!$F$13</f>
        <v>#VALUE!</v>
      </c>
      <c r="S375" s="36" t="e">
        <f ca="1">SUMIFS(СВЦЭМ!$K$40:$K$783,СВЦЭМ!$A$40:$A$783,$A375,СВЦЭМ!$B$39:$B$789,S$366)+'СЕТ СН'!$F$13</f>
        <v>#VALUE!</v>
      </c>
      <c r="T375" s="36" t="e">
        <f ca="1">SUMIFS(СВЦЭМ!$K$40:$K$783,СВЦЭМ!$A$40:$A$783,$A375,СВЦЭМ!$B$39:$B$789,T$366)+'СЕТ СН'!$F$13</f>
        <v>#VALUE!</v>
      </c>
      <c r="U375" s="36" t="e">
        <f ca="1">SUMIFS(СВЦЭМ!$K$40:$K$783,СВЦЭМ!$A$40:$A$783,$A375,СВЦЭМ!$B$39:$B$789,U$366)+'СЕТ СН'!$F$13</f>
        <v>#VALUE!</v>
      </c>
      <c r="V375" s="36" t="e">
        <f ca="1">SUMIFS(СВЦЭМ!$K$40:$K$783,СВЦЭМ!$A$40:$A$783,$A375,СВЦЭМ!$B$39:$B$789,V$366)+'СЕТ СН'!$F$13</f>
        <v>#VALUE!</v>
      </c>
      <c r="W375" s="36" t="e">
        <f ca="1">SUMIFS(СВЦЭМ!$K$40:$K$783,СВЦЭМ!$A$40:$A$783,$A375,СВЦЭМ!$B$39:$B$789,W$366)+'СЕТ СН'!$F$13</f>
        <v>#VALUE!</v>
      </c>
      <c r="X375" s="36" t="e">
        <f ca="1">SUMIFS(СВЦЭМ!$K$40:$K$783,СВЦЭМ!$A$40:$A$783,$A375,СВЦЭМ!$B$39:$B$789,X$366)+'СЕТ СН'!$F$13</f>
        <v>#VALUE!</v>
      </c>
      <c r="Y375" s="36" t="e">
        <f ca="1">SUMIFS(СВЦЭМ!$K$40:$K$783,СВЦЭМ!$A$40:$A$783,$A375,СВЦЭМ!$B$39:$B$789,Y$366)+'СЕТ СН'!$F$13</f>
        <v>#VALUE!</v>
      </c>
    </row>
    <row r="376" spans="1:25" ht="15.75" hidden="1" x14ac:dyDescent="0.2">
      <c r="A376" s="35">
        <f t="shared" si="10"/>
        <v>45636</v>
      </c>
      <c r="B376" s="36" t="e">
        <f ca="1">SUMIFS(СВЦЭМ!$K$40:$K$783,СВЦЭМ!$A$40:$A$783,$A376,СВЦЭМ!$B$39:$B$789,B$366)+'СЕТ СН'!$F$13</f>
        <v>#VALUE!</v>
      </c>
      <c r="C376" s="36" t="e">
        <f ca="1">SUMIFS(СВЦЭМ!$K$40:$K$783,СВЦЭМ!$A$40:$A$783,$A376,СВЦЭМ!$B$39:$B$789,C$366)+'СЕТ СН'!$F$13</f>
        <v>#VALUE!</v>
      </c>
      <c r="D376" s="36" t="e">
        <f ca="1">SUMIFS(СВЦЭМ!$K$40:$K$783,СВЦЭМ!$A$40:$A$783,$A376,СВЦЭМ!$B$39:$B$789,D$366)+'СЕТ СН'!$F$13</f>
        <v>#VALUE!</v>
      </c>
      <c r="E376" s="36" t="e">
        <f ca="1">SUMIFS(СВЦЭМ!$K$40:$K$783,СВЦЭМ!$A$40:$A$783,$A376,СВЦЭМ!$B$39:$B$789,E$366)+'СЕТ СН'!$F$13</f>
        <v>#VALUE!</v>
      </c>
      <c r="F376" s="36" t="e">
        <f ca="1">SUMIFS(СВЦЭМ!$K$40:$K$783,СВЦЭМ!$A$40:$A$783,$A376,СВЦЭМ!$B$39:$B$789,F$366)+'СЕТ СН'!$F$13</f>
        <v>#VALUE!</v>
      </c>
      <c r="G376" s="36" t="e">
        <f ca="1">SUMIFS(СВЦЭМ!$K$40:$K$783,СВЦЭМ!$A$40:$A$783,$A376,СВЦЭМ!$B$39:$B$789,G$366)+'СЕТ СН'!$F$13</f>
        <v>#VALUE!</v>
      </c>
      <c r="H376" s="36" t="e">
        <f ca="1">SUMIFS(СВЦЭМ!$K$40:$K$783,СВЦЭМ!$A$40:$A$783,$A376,СВЦЭМ!$B$39:$B$789,H$366)+'СЕТ СН'!$F$13</f>
        <v>#VALUE!</v>
      </c>
      <c r="I376" s="36" t="e">
        <f ca="1">SUMIFS(СВЦЭМ!$K$40:$K$783,СВЦЭМ!$A$40:$A$783,$A376,СВЦЭМ!$B$39:$B$789,I$366)+'СЕТ СН'!$F$13</f>
        <v>#VALUE!</v>
      </c>
      <c r="J376" s="36" t="e">
        <f ca="1">SUMIFS(СВЦЭМ!$K$40:$K$783,СВЦЭМ!$A$40:$A$783,$A376,СВЦЭМ!$B$39:$B$789,J$366)+'СЕТ СН'!$F$13</f>
        <v>#VALUE!</v>
      </c>
      <c r="K376" s="36" t="e">
        <f ca="1">SUMIFS(СВЦЭМ!$K$40:$K$783,СВЦЭМ!$A$40:$A$783,$A376,СВЦЭМ!$B$39:$B$789,K$366)+'СЕТ СН'!$F$13</f>
        <v>#VALUE!</v>
      </c>
      <c r="L376" s="36" t="e">
        <f ca="1">SUMIFS(СВЦЭМ!$K$40:$K$783,СВЦЭМ!$A$40:$A$783,$A376,СВЦЭМ!$B$39:$B$789,L$366)+'СЕТ СН'!$F$13</f>
        <v>#VALUE!</v>
      </c>
      <c r="M376" s="36" t="e">
        <f ca="1">SUMIFS(СВЦЭМ!$K$40:$K$783,СВЦЭМ!$A$40:$A$783,$A376,СВЦЭМ!$B$39:$B$789,M$366)+'СЕТ СН'!$F$13</f>
        <v>#VALUE!</v>
      </c>
      <c r="N376" s="36" t="e">
        <f ca="1">SUMIFS(СВЦЭМ!$K$40:$K$783,СВЦЭМ!$A$40:$A$783,$A376,СВЦЭМ!$B$39:$B$789,N$366)+'СЕТ СН'!$F$13</f>
        <v>#VALUE!</v>
      </c>
      <c r="O376" s="36" t="e">
        <f ca="1">SUMIFS(СВЦЭМ!$K$40:$K$783,СВЦЭМ!$A$40:$A$783,$A376,СВЦЭМ!$B$39:$B$789,O$366)+'СЕТ СН'!$F$13</f>
        <v>#VALUE!</v>
      </c>
      <c r="P376" s="36" t="e">
        <f ca="1">SUMIFS(СВЦЭМ!$K$40:$K$783,СВЦЭМ!$A$40:$A$783,$A376,СВЦЭМ!$B$39:$B$789,P$366)+'СЕТ СН'!$F$13</f>
        <v>#VALUE!</v>
      </c>
      <c r="Q376" s="36" t="e">
        <f ca="1">SUMIFS(СВЦЭМ!$K$40:$K$783,СВЦЭМ!$A$40:$A$783,$A376,СВЦЭМ!$B$39:$B$789,Q$366)+'СЕТ СН'!$F$13</f>
        <v>#VALUE!</v>
      </c>
      <c r="R376" s="36" t="e">
        <f ca="1">SUMIFS(СВЦЭМ!$K$40:$K$783,СВЦЭМ!$A$40:$A$783,$A376,СВЦЭМ!$B$39:$B$789,R$366)+'СЕТ СН'!$F$13</f>
        <v>#VALUE!</v>
      </c>
      <c r="S376" s="36" t="e">
        <f ca="1">SUMIFS(СВЦЭМ!$K$40:$K$783,СВЦЭМ!$A$40:$A$783,$A376,СВЦЭМ!$B$39:$B$789,S$366)+'СЕТ СН'!$F$13</f>
        <v>#VALUE!</v>
      </c>
      <c r="T376" s="36" t="e">
        <f ca="1">SUMIFS(СВЦЭМ!$K$40:$K$783,СВЦЭМ!$A$40:$A$783,$A376,СВЦЭМ!$B$39:$B$789,T$366)+'СЕТ СН'!$F$13</f>
        <v>#VALUE!</v>
      </c>
      <c r="U376" s="36" t="e">
        <f ca="1">SUMIFS(СВЦЭМ!$K$40:$K$783,СВЦЭМ!$A$40:$A$783,$A376,СВЦЭМ!$B$39:$B$789,U$366)+'СЕТ СН'!$F$13</f>
        <v>#VALUE!</v>
      </c>
      <c r="V376" s="36" t="e">
        <f ca="1">SUMIFS(СВЦЭМ!$K$40:$K$783,СВЦЭМ!$A$40:$A$783,$A376,СВЦЭМ!$B$39:$B$789,V$366)+'СЕТ СН'!$F$13</f>
        <v>#VALUE!</v>
      </c>
      <c r="W376" s="36" t="e">
        <f ca="1">SUMIFS(СВЦЭМ!$K$40:$K$783,СВЦЭМ!$A$40:$A$783,$A376,СВЦЭМ!$B$39:$B$789,W$366)+'СЕТ СН'!$F$13</f>
        <v>#VALUE!</v>
      </c>
      <c r="X376" s="36" t="e">
        <f ca="1">SUMIFS(СВЦЭМ!$K$40:$K$783,СВЦЭМ!$A$40:$A$783,$A376,СВЦЭМ!$B$39:$B$789,X$366)+'СЕТ СН'!$F$13</f>
        <v>#VALUE!</v>
      </c>
      <c r="Y376" s="36" t="e">
        <f ca="1">SUMIFS(СВЦЭМ!$K$40:$K$783,СВЦЭМ!$A$40:$A$783,$A376,СВЦЭМ!$B$39:$B$789,Y$366)+'СЕТ СН'!$F$13</f>
        <v>#VALUE!</v>
      </c>
    </row>
    <row r="377" spans="1:25" ht="15.75" hidden="1" x14ac:dyDescent="0.2">
      <c r="A377" s="35">
        <f t="shared" si="10"/>
        <v>45637</v>
      </c>
      <c r="B377" s="36" t="e">
        <f ca="1">SUMIFS(СВЦЭМ!$K$40:$K$783,СВЦЭМ!$A$40:$A$783,$A377,СВЦЭМ!$B$39:$B$789,B$366)+'СЕТ СН'!$F$13</f>
        <v>#VALUE!</v>
      </c>
      <c r="C377" s="36" t="e">
        <f ca="1">SUMIFS(СВЦЭМ!$K$40:$K$783,СВЦЭМ!$A$40:$A$783,$A377,СВЦЭМ!$B$39:$B$789,C$366)+'СЕТ СН'!$F$13</f>
        <v>#VALUE!</v>
      </c>
      <c r="D377" s="36" t="e">
        <f ca="1">SUMIFS(СВЦЭМ!$K$40:$K$783,СВЦЭМ!$A$40:$A$783,$A377,СВЦЭМ!$B$39:$B$789,D$366)+'СЕТ СН'!$F$13</f>
        <v>#VALUE!</v>
      </c>
      <c r="E377" s="36" t="e">
        <f ca="1">SUMIFS(СВЦЭМ!$K$40:$K$783,СВЦЭМ!$A$40:$A$783,$A377,СВЦЭМ!$B$39:$B$789,E$366)+'СЕТ СН'!$F$13</f>
        <v>#VALUE!</v>
      </c>
      <c r="F377" s="36" t="e">
        <f ca="1">SUMIFS(СВЦЭМ!$K$40:$K$783,СВЦЭМ!$A$40:$A$783,$A377,СВЦЭМ!$B$39:$B$789,F$366)+'СЕТ СН'!$F$13</f>
        <v>#VALUE!</v>
      </c>
      <c r="G377" s="36" t="e">
        <f ca="1">SUMIFS(СВЦЭМ!$K$40:$K$783,СВЦЭМ!$A$40:$A$783,$A377,СВЦЭМ!$B$39:$B$789,G$366)+'СЕТ СН'!$F$13</f>
        <v>#VALUE!</v>
      </c>
      <c r="H377" s="36" t="e">
        <f ca="1">SUMIFS(СВЦЭМ!$K$40:$K$783,СВЦЭМ!$A$40:$A$783,$A377,СВЦЭМ!$B$39:$B$789,H$366)+'СЕТ СН'!$F$13</f>
        <v>#VALUE!</v>
      </c>
      <c r="I377" s="36" t="e">
        <f ca="1">SUMIFS(СВЦЭМ!$K$40:$K$783,СВЦЭМ!$A$40:$A$783,$A377,СВЦЭМ!$B$39:$B$789,I$366)+'СЕТ СН'!$F$13</f>
        <v>#VALUE!</v>
      </c>
      <c r="J377" s="36" t="e">
        <f ca="1">SUMIFS(СВЦЭМ!$K$40:$K$783,СВЦЭМ!$A$40:$A$783,$A377,СВЦЭМ!$B$39:$B$789,J$366)+'СЕТ СН'!$F$13</f>
        <v>#VALUE!</v>
      </c>
      <c r="K377" s="36" t="e">
        <f ca="1">SUMIFS(СВЦЭМ!$K$40:$K$783,СВЦЭМ!$A$40:$A$783,$A377,СВЦЭМ!$B$39:$B$789,K$366)+'СЕТ СН'!$F$13</f>
        <v>#VALUE!</v>
      </c>
      <c r="L377" s="36" t="e">
        <f ca="1">SUMIFS(СВЦЭМ!$K$40:$K$783,СВЦЭМ!$A$40:$A$783,$A377,СВЦЭМ!$B$39:$B$789,L$366)+'СЕТ СН'!$F$13</f>
        <v>#VALUE!</v>
      </c>
      <c r="M377" s="36" t="e">
        <f ca="1">SUMIFS(СВЦЭМ!$K$40:$K$783,СВЦЭМ!$A$40:$A$783,$A377,СВЦЭМ!$B$39:$B$789,M$366)+'СЕТ СН'!$F$13</f>
        <v>#VALUE!</v>
      </c>
      <c r="N377" s="36" t="e">
        <f ca="1">SUMIFS(СВЦЭМ!$K$40:$K$783,СВЦЭМ!$A$40:$A$783,$A377,СВЦЭМ!$B$39:$B$789,N$366)+'СЕТ СН'!$F$13</f>
        <v>#VALUE!</v>
      </c>
      <c r="O377" s="36" t="e">
        <f ca="1">SUMIFS(СВЦЭМ!$K$40:$K$783,СВЦЭМ!$A$40:$A$783,$A377,СВЦЭМ!$B$39:$B$789,O$366)+'СЕТ СН'!$F$13</f>
        <v>#VALUE!</v>
      </c>
      <c r="P377" s="36" t="e">
        <f ca="1">SUMIFS(СВЦЭМ!$K$40:$K$783,СВЦЭМ!$A$40:$A$783,$A377,СВЦЭМ!$B$39:$B$789,P$366)+'СЕТ СН'!$F$13</f>
        <v>#VALUE!</v>
      </c>
      <c r="Q377" s="36" t="e">
        <f ca="1">SUMIFS(СВЦЭМ!$K$40:$K$783,СВЦЭМ!$A$40:$A$783,$A377,СВЦЭМ!$B$39:$B$789,Q$366)+'СЕТ СН'!$F$13</f>
        <v>#VALUE!</v>
      </c>
      <c r="R377" s="36" t="e">
        <f ca="1">SUMIFS(СВЦЭМ!$K$40:$K$783,СВЦЭМ!$A$40:$A$783,$A377,СВЦЭМ!$B$39:$B$789,R$366)+'СЕТ СН'!$F$13</f>
        <v>#VALUE!</v>
      </c>
      <c r="S377" s="36" t="e">
        <f ca="1">SUMIFS(СВЦЭМ!$K$40:$K$783,СВЦЭМ!$A$40:$A$783,$A377,СВЦЭМ!$B$39:$B$789,S$366)+'СЕТ СН'!$F$13</f>
        <v>#VALUE!</v>
      </c>
      <c r="T377" s="36" t="e">
        <f ca="1">SUMIFS(СВЦЭМ!$K$40:$K$783,СВЦЭМ!$A$40:$A$783,$A377,СВЦЭМ!$B$39:$B$789,T$366)+'СЕТ СН'!$F$13</f>
        <v>#VALUE!</v>
      </c>
      <c r="U377" s="36" t="e">
        <f ca="1">SUMIFS(СВЦЭМ!$K$40:$K$783,СВЦЭМ!$A$40:$A$783,$A377,СВЦЭМ!$B$39:$B$789,U$366)+'СЕТ СН'!$F$13</f>
        <v>#VALUE!</v>
      </c>
      <c r="V377" s="36" t="e">
        <f ca="1">SUMIFS(СВЦЭМ!$K$40:$K$783,СВЦЭМ!$A$40:$A$783,$A377,СВЦЭМ!$B$39:$B$789,V$366)+'СЕТ СН'!$F$13</f>
        <v>#VALUE!</v>
      </c>
      <c r="W377" s="36" t="e">
        <f ca="1">SUMIFS(СВЦЭМ!$K$40:$K$783,СВЦЭМ!$A$40:$A$783,$A377,СВЦЭМ!$B$39:$B$789,W$366)+'СЕТ СН'!$F$13</f>
        <v>#VALUE!</v>
      </c>
      <c r="X377" s="36" t="e">
        <f ca="1">SUMIFS(СВЦЭМ!$K$40:$K$783,СВЦЭМ!$A$40:$A$783,$A377,СВЦЭМ!$B$39:$B$789,X$366)+'СЕТ СН'!$F$13</f>
        <v>#VALUE!</v>
      </c>
      <c r="Y377" s="36" t="e">
        <f ca="1">SUMIFS(СВЦЭМ!$K$40:$K$783,СВЦЭМ!$A$40:$A$783,$A377,СВЦЭМ!$B$39:$B$789,Y$366)+'СЕТ СН'!$F$13</f>
        <v>#VALUE!</v>
      </c>
    </row>
    <row r="378" spans="1:25" ht="15.75" hidden="1" x14ac:dyDescent="0.2">
      <c r="A378" s="35">
        <f t="shared" si="10"/>
        <v>45638</v>
      </c>
      <c r="B378" s="36" t="e">
        <f ca="1">SUMIFS(СВЦЭМ!$K$40:$K$783,СВЦЭМ!$A$40:$A$783,$A378,СВЦЭМ!$B$39:$B$789,B$366)+'СЕТ СН'!$F$13</f>
        <v>#VALUE!</v>
      </c>
      <c r="C378" s="36" t="e">
        <f ca="1">SUMIFS(СВЦЭМ!$K$40:$K$783,СВЦЭМ!$A$40:$A$783,$A378,СВЦЭМ!$B$39:$B$789,C$366)+'СЕТ СН'!$F$13</f>
        <v>#VALUE!</v>
      </c>
      <c r="D378" s="36" t="e">
        <f ca="1">SUMIFS(СВЦЭМ!$K$40:$K$783,СВЦЭМ!$A$40:$A$783,$A378,СВЦЭМ!$B$39:$B$789,D$366)+'СЕТ СН'!$F$13</f>
        <v>#VALUE!</v>
      </c>
      <c r="E378" s="36" t="e">
        <f ca="1">SUMIFS(СВЦЭМ!$K$40:$K$783,СВЦЭМ!$A$40:$A$783,$A378,СВЦЭМ!$B$39:$B$789,E$366)+'СЕТ СН'!$F$13</f>
        <v>#VALUE!</v>
      </c>
      <c r="F378" s="36" t="e">
        <f ca="1">SUMIFS(СВЦЭМ!$K$40:$K$783,СВЦЭМ!$A$40:$A$783,$A378,СВЦЭМ!$B$39:$B$789,F$366)+'СЕТ СН'!$F$13</f>
        <v>#VALUE!</v>
      </c>
      <c r="G378" s="36" t="e">
        <f ca="1">SUMIFS(СВЦЭМ!$K$40:$K$783,СВЦЭМ!$A$40:$A$783,$A378,СВЦЭМ!$B$39:$B$789,G$366)+'СЕТ СН'!$F$13</f>
        <v>#VALUE!</v>
      </c>
      <c r="H378" s="36" t="e">
        <f ca="1">SUMIFS(СВЦЭМ!$K$40:$K$783,СВЦЭМ!$A$40:$A$783,$A378,СВЦЭМ!$B$39:$B$789,H$366)+'СЕТ СН'!$F$13</f>
        <v>#VALUE!</v>
      </c>
      <c r="I378" s="36" t="e">
        <f ca="1">SUMIFS(СВЦЭМ!$K$40:$K$783,СВЦЭМ!$A$40:$A$783,$A378,СВЦЭМ!$B$39:$B$789,I$366)+'СЕТ СН'!$F$13</f>
        <v>#VALUE!</v>
      </c>
      <c r="J378" s="36" t="e">
        <f ca="1">SUMIFS(СВЦЭМ!$K$40:$K$783,СВЦЭМ!$A$40:$A$783,$A378,СВЦЭМ!$B$39:$B$789,J$366)+'СЕТ СН'!$F$13</f>
        <v>#VALUE!</v>
      </c>
      <c r="K378" s="36" t="e">
        <f ca="1">SUMIFS(СВЦЭМ!$K$40:$K$783,СВЦЭМ!$A$40:$A$783,$A378,СВЦЭМ!$B$39:$B$789,K$366)+'СЕТ СН'!$F$13</f>
        <v>#VALUE!</v>
      </c>
      <c r="L378" s="36" t="e">
        <f ca="1">SUMIFS(СВЦЭМ!$K$40:$K$783,СВЦЭМ!$A$40:$A$783,$A378,СВЦЭМ!$B$39:$B$789,L$366)+'СЕТ СН'!$F$13</f>
        <v>#VALUE!</v>
      </c>
      <c r="M378" s="36" t="e">
        <f ca="1">SUMIFS(СВЦЭМ!$K$40:$K$783,СВЦЭМ!$A$40:$A$783,$A378,СВЦЭМ!$B$39:$B$789,M$366)+'СЕТ СН'!$F$13</f>
        <v>#VALUE!</v>
      </c>
      <c r="N378" s="36" t="e">
        <f ca="1">SUMIFS(СВЦЭМ!$K$40:$K$783,СВЦЭМ!$A$40:$A$783,$A378,СВЦЭМ!$B$39:$B$789,N$366)+'СЕТ СН'!$F$13</f>
        <v>#VALUE!</v>
      </c>
      <c r="O378" s="36" t="e">
        <f ca="1">SUMIFS(СВЦЭМ!$K$40:$K$783,СВЦЭМ!$A$40:$A$783,$A378,СВЦЭМ!$B$39:$B$789,O$366)+'СЕТ СН'!$F$13</f>
        <v>#VALUE!</v>
      </c>
      <c r="P378" s="36" t="e">
        <f ca="1">SUMIFS(СВЦЭМ!$K$40:$K$783,СВЦЭМ!$A$40:$A$783,$A378,СВЦЭМ!$B$39:$B$789,P$366)+'СЕТ СН'!$F$13</f>
        <v>#VALUE!</v>
      </c>
      <c r="Q378" s="36" t="e">
        <f ca="1">SUMIFS(СВЦЭМ!$K$40:$K$783,СВЦЭМ!$A$40:$A$783,$A378,СВЦЭМ!$B$39:$B$789,Q$366)+'СЕТ СН'!$F$13</f>
        <v>#VALUE!</v>
      </c>
      <c r="R378" s="36" t="e">
        <f ca="1">SUMIFS(СВЦЭМ!$K$40:$K$783,СВЦЭМ!$A$40:$A$783,$A378,СВЦЭМ!$B$39:$B$789,R$366)+'СЕТ СН'!$F$13</f>
        <v>#VALUE!</v>
      </c>
      <c r="S378" s="36" t="e">
        <f ca="1">SUMIFS(СВЦЭМ!$K$40:$K$783,СВЦЭМ!$A$40:$A$783,$A378,СВЦЭМ!$B$39:$B$789,S$366)+'СЕТ СН'!$F$13</f>
        <v>#VALUE!</v>
      </c>
      <c r="T378" s="36" t="e">
        <f ca="1">SUMIFS(СВЦЭМ!$K$40:$K$783,СВЦЭМ!$A$40:$A$783,$A378,СВЦЭМ!$B$39:$B$789,T$366)+'СЕТ СН'!$F$13</f>
        <v>#VALUE!</v>
      </c>
      <c r="U378" s="36" t="e">
        <f ca="1">SUMIFS(СВЦЭМ!$K$40:$K$783,СВЦЭМ!$A$40:$A$783,$A378,СВЦЭМ!$B$39:$B$789,U$366)+'СЕТ СН'!$F$13</f>
        <v>#VALUE!</v>
      </c>
      <c r="V378" s="36" t="e">
        <f ca="1">SUMIFS(СВЦЭМ!$K$40:$K$783,СВЦЭМ!$A$40:$A$783,$A378,СВЦЭМ!$B$39:$B$789,V$366)+'СЕТ СН'!$F$13</f>
        <v>#VALUE!</v>
      </c>
      <c r="W378" s="36" t="e">
        <f ca="1">SUMIFS(СВЦЭМ!$K$40:$K$783,СВЦЭМ!$A$40:$A$783,$A378,СВЦЭМ!$B$39:$B$789,W$366)+'СЕТ СН'!$F$13</f>
        <v>#VALUE!</v>
      </c>
      <c r="X378" s="36" t="e">
        <f ca="1">SUMIFS(СВЦЭМ!$K$40:$K$783,СВЦЭМ!$A$40:$A$783,$A378,СВЦЭМ!$B$39:$B$789,X$366)+'СЕТ СН'!$F$13</f>
        <v>#VALUE!</v>
      </c>
      <c r="Y378" s="36" t="e">
        <f ca="1">SUMIFS(СВЦЭМ!$K$40:$K$783,СВЦЭМ!$A$40:$A$783,$A378,СВЦЭМ!$B$39:$B$789,Y$366)+'СЕТ СН'!$F$13</f>
        <v>#VALUE!</v>
      </c>
    </row>
    <row r="379" spans="1:25" ht="15.75" hidden="1" x14ac:dyDescent="0.2">
      <c r="A379" s="35">
        <f t="shared" si="10"/>
        <v>45639</v>
      </c>
      <c r="B379" s="36" t="e">
        <f ca="1">SUMIFS(СВЦЭМ!$K$40:$K$783,СВЦЭМ!$A$40:$A$783,$A379,СВЦЭМ!$B$39:$B$789,B$366)+'СЕТ СН'!$F$13</f>
        <v>#VALUE!</v>
      </c>
      <c r="C379" s="36" t="e">
        <f ca="1">SUMIFS(СВЦЭМ!$K$40:$K$783,СВЦЭМ!$A$40:$A$783,$A379,СВЦЭМ!$B$39:$B$789,C$366)+'СЕТ СН'!$F$13</f>
        <v>#VALUE!</v>
      </c>
      <c r="D379" s="36" t="e">
        <f ca="1">SUMIFS(СВЦЭМ!$K$40:$K$783,СВЦЭМ!$A$40:$A$783,$A379,СВЦЭМ!$B$39:$B$789,D$366)+'СЕТ СН'!$F$13</f>
        <v>#VALUE!</v>
      </c>
      <c r="E379" s="36" t="e">
        <f ca="1">SUMIFS(СВЦЭМ!$K$40:$K$783,СВЦЭМ!$A$40:$A$783,$A379,СВЦЭМ!$B$39:$B$789,E$366)+'СЕТ СН'!$F$13</f>
        <v>#VALUE!</v>
      </c>
      <c r="F379" s="36" t="e">
        <f ca="1">SUMIFS(СВЦЭМ!$K$40:$K$783,СВЦЭМ!$A$40:$A$783,$A379,СВЦЭМ!$B$39:$B$789,F$366)+'СЕТ СН'!$F$13</f>
        <v>#VALUE!</v>
      </c>
      <c r="G379" s="36" t="e">
        <f ca="1">SUMIFS(СВЦЭМ!$K$40:$K$783,СВЦЭМ!$A$40:$A$783,$A379,СВЦЭМ!$B$39:$B$789,G$366)+'СЕТ СН'!$F$13</f>
        <v>#VALUE!</v>
      </c>
      <c r="H379" s="36" t="e">
        <f ca="1">SUMIFS(СВЦЭМ!$K$40:$K$783,СВЦЭМ!$A$40:$A$783,$A379,СВЦЭМ!$B$39:$B$789,H$366)+'СЕТ СН'!$F$13</f>
        <v>#VALUE!</v>
      </c>
      <c r="I379" s="36" t="e">
        <f ca="1">SUMIFS(СВЦЭМ!$K$40:$K$783,СВЦЭМ!$A$40:$A$783,$A379,СВЦЭМ!$B$39:$B$789,I$366)+'СЕТ СН'!$F$13</f>
        <v>#VALUE!</v>
      </c>
      <c r="J379" s="36" t="e">
        <f ca="1">SUMIFS(СВЦЭМ!$K$40:$K$783,СВЦЭМ!$A$40:$A$783,$A379,СВЦЭМ!$B$39:$B$789,J$366)+'СЕТ СН'!$F$13</f>
        <v>#VALUE!</v>
      </c>
      <c r="K379" s="36" t="e">
        <f ca="1">SUMIFS(СВЦЭМ!$K$40:$K$783,СВЦЭМ!$A$40:$A$783,$A379,СВЦЭМ!$B$39:$B$789,K$366)+'СЕТ СН'!$F$13</f>
        <v>#VALUE!</v>
      </c>
      <c r="L379" s="36" t="e">
        <f ca="1">SUMIFS(СВЦЭМ!$K$40:$K$783,СВЦЭМ!$A$40:$A$783,$A379,СВЦЭМ!$B$39:$B$789,L$366)+'СЕТ СН'!$F$13</f>
        <v>#VALUE!</v>
      </c>
      <c r="M379" s="36" t="e">
        <f ca="1">SUMIFS(СВЦЭМ!$K$40:$K$783,СВЦЭМ!$A$40:$A$783,$A379,СВЦЭМ!$B$39:$B$789,M$366)+'СЕТ СН'!$F$13</f>
        <v>#VALUE!</v>
      </c>
      <c r="N379" s="36" t="e">
        <f ca="1">SUMIFS(СВЦЭМ!$K$40:$K$783,СВЦЭМ!$A$40:$A$783,$A379,СВЦЭМ!$B$39:$B$789,N$366)+'СЕТ СН'!$F$13</f>
        <v>#VALUE!</v>
      </c>
      <c r="O379" s="36" t="e">
        <f ca="1">SUMIFS(СВЦЭМ!$K$40:$K$783,СВЦЭМ!$A$40:$A$783,$A379,СВЦЭМ!$B$39:$B$789,O$366)+'СЕТ СН'!$F$13</f>
        <v>#VALUE!</v>
      </c>
      <c r="P379" s="36" t="e">
        <f ca="1">SUMIFS(СВЦЭМ!$K$40:$K$783,СВЦЭМ!$A$40:$A$783,$A379,СВЦЭМ!$B$39:$B$789,P$366)+'СЕТ СН'!$F$13</f>
        <v>#VALUE!</v>
      </c>
      <c r="Q379" s="36" t="e">
        <f ca="1">SUMIFS(СВЦЭМ!$K$40:$K$783,СВЦЭМ!$A$40:$A$783,$A379,СВЦЭМ!$B$39:$B$789,Q$366)+'СЕТ СН'!$F$13</f>
        <v>#VALUE!</v>
      </c>
      <c r="R379" s="36" t="e">
        <f ca="1">SUMIFS(СВЦЭМ!$K$40:$K$783,СВЦЭМ!$A$40:$A$783,$A379,СВЦЭМ!$B$39:$B$789,R$366)+'СЕТ СН'!$F$13</f>
        <v>#VALUE!</v>
      </c>
      <c r="S379" s="36" t="e">
        <f ca="1">SUMIFS(СВЦЭМ!$K$40:$K$783,СВЦЭМ!$A$40:$A$783,$A379,СВЦЭМ!$B$39:$B$789,S$366)+'СЕТ СН'!$F$13</f>
        <v>#VALUE!</v>
      </c>
      <c r="T379" s="36" t="e">
        <f ca="1">SUMIFS(СВЦЭМ!$K$40:$K$783,СВЦЭМ!$A$40:$A$783,$A379,СВЦЭМ!$B$39:$B$789,T$366)+'СЕТ СН'!$F$13</f>
        <v>#VALUE!</v>
      </c>
      <c r="U379" s="36" t="e">
        <f ca="1">SUMIFS(СВЦЭМ!$K$40:$K$783,СВЦЭМ!$A$40:$A$783,$A379,СВЦЭМ!$B$39:$B$789,U$366)+'СЕТ СН'!$F$13</f>
        <v>#VALUE!</v>
      </c>
      <c r="V379" s="36" t="e">
        <f ca="1">SUMIFS(СВЦЭМ!$K$40:$K$783,СВЦЭМ!$A$40:$A$783,$A379,СВЦЭМ!$B$39:$B$789,V$366)+'СЕТ СН'!$F$13</f>
        <v>#VALUE!</v>
      </c>
      <c r="W379" s="36" t="e">
        <f ca="1">SUMIFS(СВЦЭМ!$K$40:$K$783,СВЦЭМ!$A$40:$A$783,$A379,СВЦЭМ!$B$39:$B$789,W$366)+'СЕТ СН'!$F$13</f>
        <v>#VALUE!</v>
      </c>
      <c r="X379" s="36" t="e">
        <f ca="1">SUMIFS(СВЦЭМ!$K$40:$K$783,СВЦЭМ!$A$40:$A$783,$A379,СВЦЭМ!$B$39:$B$789,X$366)+'СЕТ СН'!$F$13</f>
        <v>#VALUE!</v>
      </c>
      <c r="Y379" s="36" t="e">
        <f ca="1">SUMIFS(СВЦЭМ!$K$40:$K$783,СВЦЭМ!$A$40:$A$783,$A379,СВЦЭМ!$B$39:$B$789,Y$366)+'СЕТ СН'!$F$13</f>
        <v>#VALUE!</v>
      </c>
    </row>
    <row r="380" spans="1:25" ht="15.75" hidden="1" x14ac:dyDescent="0.2">
      <c r="A380" s="35">
        <f t="shared" si="10"/>
        <v>45640</v>
      </c>
      <c r="B380" s="36" t="e">
        <f ca="1">SUMIFS(СВЦЭМ!$K$40:$K$783,СВЦЭМ!$A$40:$A$783,$A380,СВЦЭМ!$B$39:$B$789,B$366)+'СЕТ СН'!$F$13</f>
        <v>#VALUE!</v>
      </c>
      <c r="C380" s="36" t="e">
        <f ca="1">SUMIFS(СВЦЭМ!$K$40:$K$783,СВЦЭМ!$A$40:$A$783,$A380,СВЦЭМ!$B$39:$B$789,C$366)+'СЕТ СН'!$F$13</f>
        <v>#VALUE!</v>
      </c>
      <c r="D380" s="36" t="e">
        <f ca="1">SUMIFS(СВЦЭМ!$K$40:$K$783,СВЦЭМ!$A$40:$A$783,$A380,СВЦЭМ!$B$39:$B$789,D$366)+'СЕТ СН'!$F$13</f>
        <v>#VALUE!</v>
      </c>
      <c r="E380" s="36" t="e">
        <f ca="1">SUMIFS(СВЦЭМ!$K$40:$K$783,СВЦЭМ!$A$40:$A$783,$A380,СВЦЭМ!$B$39:$B$789,E$366)+'СЕТ СН'!$F$13</f>
        <v>#VALUE!</v>
      </c>
      <c r="F380" s="36" t="e">
        <f ca="1">SUMIFS(СВЦЭМ!$K$40:$K$783,СВЦЭМ!$A$40:$A$783,$A380,СВЦЭМ!$B$39:$B$789,F$366)+'СЕТ СН'!$F$13</f>
        <v>#VALUE!</v>
      </c>
      <c r="G380" s="36" t="e">
        <f ca="1">SUMIFS(СВЦЭМ!$K$40:$K$783,СВЦЭМ!$A$40:$A$783,$A380,СВЦЭМ!$B$39:$B$789,G$366)+'СЕТ СН'!$F$13</f>
        <v>#VALUE!</v>
      </c>
      <c r="H380" s="36" t="e">
        <f ca="1">SUMIFS(СВЦЭМ!$K$40:$K$783,СВЦЭМ!$A$40:$A$783,$A380,СВЦЭМ!$B$39:$B$789,H$366)+'СЕТ СН'!$F$13</f>
        <v>#VALUE!</v>
      </c>
      <c r="I380" s="36" t="e">
        <f ca="1">SUMIFS(СВЦЭМ!$K$40:$K$783,СВЦЭМ!$A$40:$A$783,$A380,СВЦЭМ!$B$39:$B$789,I$366)+'СЕТ СН'!$F$13</f>
        <v>#VALUE!</v>
      </c>
      <c r="J380" s="36" t="e">
        <f ca="1">SUMIFS(СВЦЭМ!$K$40:$K$783,СВЦЭМ!$A$40:$A$783,$A380,СВЦЭМ!$B$39:$B$789,J$366)+'СЕТ СН'!$F$13</f>
        <v>#VALUE!</v>
      </c>
      <c r="K380" s="36" t="e">
        <f ca="1">SUMIFS(СВЦЭМ!$K$40:$K$783,СВЦЭМ!$A$40:$A$783,$A380,СВЦЭМ!$B$39:$B$789,K$366)+'СЕТ СН'!$F$13</f>
        <v>#VALUE!</v>
      </c>
      <c r="L380" s="36" t="e">
        <f ca="1">SUMIFS(СВЦЭМ!$K$40:$K$783,СВЦЭМ!$A$40:$A$783,$A380,СВЦЭМ!$B$39:$B$789,L$366)+'СЕТ СН'!$F$13</f>
        <v>#VALUE!</v>
      </c>
      <c r="M380" s="36" t="e">
        <f ca="1">SUMIFS(СВЦЭМ!$K$40:$K$783,СВЦЭМ!$A$40:$A$783,$A380,СВЦЭМ!$B$39:$B$789,M$366)+'СЕТ СН'!$F$13</f>
        <v>#VALUE!</v>
      </c>
      <c r="N380" s="36" t="e">
        <f ca="1">SUMIFS(СВЦЭМ!$K$40:$K$783,СВЦЭМ!$A$40:$A$783,$A380,СВЦЭМ!$B$39:$B$789,N$366)+'СЕТ СН'!$F$13</f>
        <v>#VALUE!</v>
      </c>
      <c r="O380" s="36" t="e">
        <f ca="1">SUMIFS(СВЦЭМ!$K$40:$K$783,СВЦЭМ!$A$40:$A$783,$A380,СВЦЭМ!$B$39:$B$789,O$366)+'СЕТ СН'!$F$13</f>
        <v>#VALUE!</v>
      </c>
      <c r="P380" s="36" t="e">
        <f ca="1">SUMIFS(СВЦЭМ!$K$40:$K$783,СВЦЭМ!$A$40:$A$783,$A380,СВЦЭМ!$B$39:$B$789,P$366)+'СЕТ СН'!$F$13</f>
        <v>#VALUE!</v>
      </c>
      <c r="Q380" s="36" t="e">
        <f ca="1">SUMIFS(СВЦЭМ!$K$40:$K$783,СВЦЭМ!$A$40:$A$783,$A380,СВЦЭМ!$B$39:$B$789,Q$366)+'СЕТ СН'!$F$13</f>
        <v>#VALUE!</v>
      </c>
      <c r="R380" s="36" t="e">
        <f ca="1">SUMIFS(СВЦЭМ!$K$40:$K$783,СВЦЭМ!$A$40:$A$783,$A380,СВЦЭМ!$B$39:$B$789,R$366)+'СЕТ СН'!$F$13</f>
        <v>#VALUE!</v>
      </c>
      <c r="S380" s="36" t="e">
        <f ca="1">SUMIFS(СВЦЭМ!$K$40:$K$783,СВЦЭМ!$A$40:$A$783,$A380,СВЦЭМ!$B$39:$B$789,S$366)+'СЕТ СН'!$F$13</f>
        <v>#VALUE!</v>
      </c>
      <c r="T380" s="36" t="e">
        <f ca="1">SUMIFS(СВЦЭМ!$K$40:$K$783,СВЦЭМ!$A$40:$A$783,$A380,СВЦЭМ!$B$39:$B$789,T$366)+'СЕТ СН'!$F$13</f>
        <v>#VALUE!</v>
      </c>
      <c r="U380" s="36" t="e">
        <f ca="1">SUMIFS(СВЦЭМ!$K$40:$K$783,СВЦЭМ!$A$40:$A$783,$A380,СВЦЭМ!$B$39:$B$789,U$366)+'СЕТ СН'!$F$13</f>
        <v>#VALUE!</v>
      </c>
      <c r="V380" s="36" t="e">
        <f ca="1">SUMIFS(СВЦЭМ!$K$40:$K$783,СВЦЭМ!$A$40:$A$783,$A380,СВЦЭМ!$B$39:$B$789,V$366)+'СЕТ СН'!$F$13</f>
        <v>#VALUE!</v>
      </c>
      <c r="W380" s="36" t="e">
        <f ca="1">SUMIFS(СВЦЭМ!$K$40:$K$783,СВЦЭМ!$A$40:$A$783,$A380,СВЦЭМ!$B$39:$B$789,W$366)+'СЕТ СН'!$F$13</f>
        <v>#VALUE!</v>
      </c>
      <c r="X380" s="36" t="e">
        <f ca="1">SUMIFS(СВЦЭМ!$K$40:$K$783,СВЦЭМ!$A$40:$A$783,$A380,СВЦЭМ!$B$39:$B$789,X$366)+'СЕТ СН'!$F$13</f>
        <v>#VALUE!</v>
      </c>
      <c r="Y380" s="36" t="e">
        <f ca="1">SUMIFS(СВЦЭМ!$K$40:$K$783,СВЦЭМ!$A$40:$A$783,$A380,СВЦЭМ!$B$39:$B$789,Y$366)+'СЕТ СН'!$F$13</f>
        <v>#VALUE!</v>
      </c>
    </row>
    <row r="381" spans="1:25" ht="15.75" hidden="1" x14ac:dyDescent="0.2">
      <c r="A381" s="35">
        <f t="shared" si="10"/>
        <v>45641</v>
      </c>
      <c r="B381" s="36" t="e">
        <f ca="1">SUMIFS(СВЦЭМ!$K$40:$K$783,СВЦЭМ!$A$40:$A$783,$A381,СВЦЭМ!$B$39:$B$789,B$366)+'СЕТ СН'!$F$13</f>
        <v>#VALUE!</v>
      </c>
      <c r="C381" s="36" t="e">
        <f ca="1">SUMIFS(СВЦЭМ!$K$40:$K$783,СВЦЭМ!$A$40:$A$783,$A381,СВЦЭМ!$B$39:$B$789,C$366)+'СЕТ СН'!$F$13</f>
        <v>#VALUE!</v>
      </c>
      <c r="D381" s="36" t="e">
        <f ca="1">SUMIFS(СВЦЭМ!$K$40:$K$783,СВЦЭМ!$A$40:$A$783,$A381,СВЦЭМ!$B$39:$B$789,D$366)+'СЕТ СН'!$F$13</f>
        <v>#VALUE!</v>
      </c>
      <c r="E381" s="36" t="e">
        <f ca="1">SUMIFS(СВЦЭМ!$K$40:$K$783,СВЦЭМ!$A$40:$A$783,$A381,СВЦЭМ!$B$39:$B$789,E$366)+'СЕТ СН'!$F$13</f>
        <v>#VALUE!</v>
      </c>
      <c r="F381" s="36" t="e">
        <f ca="1">SUMIFS(СВЦЭМ!$K$40:$K$783,СВЦЭМ!$A$40:$A$783,$A381,СВЦЭМ!$B$39:$B$789,F$366)+'СЕТ СН'!$F$13</f>
        <v>#VALUE!</v>
      </c>
      <c r="G381" s="36" t="e">
        <f ca="1">SUMIFS(СВЦЭМ!$K$40:$K$783,СВЦЭМ!$A$40:$A$783,$A381,СВЦЭМ!$B$39:$B$789,G$366)+'СЕТ СН'!$F$13</f>
        <v>#VALUE!</v>
      </c>
      <c r="H381" s="36" t="e">
        <f ca="1">SUMIFS(СВЦЭМ!$K$40:$K$783,СВЦЭМ!$A$40:$A$783,$A381,СВЦЭМ!$B$39:$B$789,H$366)+'СЕТ СН'!$F$13</f>
        <v>#VALUE!</v>
      </c>
      <c r="I381" s="36" t="e">
        <f ca="1">SUMIFS(СВЦЭМ!$K$40:$K$783,СВЦЭМ!$A$40:$A$783,$A381,СВЦЭМ!$B$39:$B$789,I$366)+'СЕТ СН'!$F$13</f>
        <v>#VALUE!</v>
      </c>
      <c r="J381" s="36" t="e">
        <f ca="1">SUMIFS(СВЦЭМ!$K$40:$K$783,СВЦЭМ!$A$40:$A$783,$A381,СВЦЭМ!$B$39:$B$789,J$366)+'СЕТ СН'!$F$13</f>
        <v>#VALUE!</v>
      </c>
      <c r="K381" s="36" t="e">
        <f ca="1">SUMIFS(СВЦЭМ!$K$40:$K$783,СВЦЭМ!$A$40:$A$783,$A381,СВЦЭМ!$B$39:$B$789,K$366)+'СЕТ СН'!$F$13</f>
        <v>#VALUE!</v>
      </c>
      <c r="L381" s="36" t="e">
        <f ca="1">SUMIFS(СВЦЭМ!$K$40:$K$783,СВЦЭМ!$A$40:$A$783,$A381,СВЦЭМ!$B$39:$B$789,L$366)+'СЕТ СН'!$F$13</f>
        <v>#VALUE!</v>
      </c>
      <c r="M381" s="36" t="e">
        <f ca="1">SUMIFS(СВЦЭМ!$K$40:$K$783,СВЦЭМ!$A$40:$A$783,$A381,СВЦЭМ!$B$39:$B$789,M$366)+'СЕТ СН'!$F$13</f>
        <v>#VALUE!</v>
      </c>
      <c r="N381" s="36" t="e">
        <f ca="1">SUMIFS(СВЦЭМ!$K$40:$K$783,СВЦЭМ!$A$40:$A$783,$A381,СВЦЭМ!$B$39:$B$789,N$366)+'СЕТ СН'!$F$13</f>
        <v>#VALUE!</v>
      </c>
      <c r="O381" s="36" t="e">
        <f ca="1">SUMIFS(СВЦЭМ!$K$40:$K$783,СВЦЭМ!$A$40:$A$783,$A381,СВЦЭМ!$B$39:$B$789,O$366)+'СЕТ СН'!$F$13</f>
        <v>#VALUE!</v>
      </c>
      <c r="P381" s="36" t="e">
        <f ca="1">SUMIFS(СВЦЭМ!$K$40:$K$783,СВЦЭМ!$A$40:$A$783,$A381,СВЦЭМ!$B$39:$B$789,P$366)+'СЕТ СН'!$F$13</f>
        <v>#VALUE!</v>
      </c>
      <c r="Q381" s="36" t="e">
        <f ca="1">SUMIFS(СВЦЭМ!$K$40:$K$783,СВЦЭМ!$A$40:$A$783,$A381,СВЦЭМ!$B$39:$B$789,Q$366)+'СЕТ СН'!$F$13</f>
        <v>#VALUE!</v>
      </c>
      <c r="R381" s="36" t="e">
        <f ca="1">SUMIFS(СВЦЭМ!$K$40:$K$783,СВЦЭМ!$A$40:$A$783,$A381,СВЦЭМ!$B$39:$B$789,R$366)+'СЕТ СН'!$F$13</f>
        <v>#VALUE!</v>
      </c>
      <c r="S381" s="36" t="e">
        <f ca="1">SUMIFS(СВЦЭМ!$K$40:$K$783,СВЦЭМ!$A$40:$A$783,$A381,СВЦЭМ!$B$39:$B$789,S$366)+'СЕТ СН'!$F$13</f>
        <v>#VALUE!</v>
      </c>
      <c r="T381" s="36" t="e">
        <f ca="1">SUMIFS(СВЦЭМ!$K$40:$K$783,СВЦЭМ!$A$40:$A$783,$A381,СВЦЭМ!$B$39:$B$789,T$366)+'СЕТ СН'!$F$13</f>
        <v>#VALUE!</v>
      </c>
      <c r="U381" s="36" t="e">
        <f ca="1">SUMIFS(СВЦЭМ!$K$40:$K$783,СВЦЭМ!$A$40:$A$783,$A381,СВЦЭМ!$B$39:$B$789,U$366)+'СЕТ СН'!$F$13</f>
        <v>#VALUE!</v>
      </c>
      <c r="V381" s="36" t="e">
        <f ca="1">SUMIFS(СВЦЭМ!$K$40:$K$783,СВЦЭМ!$A$40:$A$783,$A381,СВЦЭМ!$B$39:$B$789,V$366)+'СЕТ СН'!$F$13</f>
        <v>#VALUE!</v>
      </c>
      <c r="W381" s="36" t="e">
        <f ca="1">SUMIFS(СВЦЭМ!$K$40:$K$783,СВЦЭМ!$A$40:$A$783,$A381,СВЦЭМ!$B$39:$B$789,W$366)+'СЕТ СН'!$F$13</f>
        <v>#VALUE!</v>
      </c>
      <c r="X381" s="36" t="e">
        <f ca="1">SUMIFS(СВЦЭМ!$K$40:$K$783,СВЦЭМ!$A$40:$A$783,$A381,СВЦЭМ!$B$39:$B$789,X$366)+'СЕТ СН'!$F$13</f>
        <v>#VALUE!</v>
      </c>
      <c r="Y381" s="36" t="e">
        <f ca="1">SUMIFS(СВЦЭМ!$K$40:$K$783,СВЦЭМ!$A$40:$A$783,$A381,СВЦЭМ!$B$39:$B$789,Y$366)+'СЕТ СН'!$F$13</f>
        <v>#VALUE!</v>
      </c>
    </row>
    <row r="382" spans="1:25" ht="15.75" hidden="1" x14ac:dyDescent="0.2">
      <c r="A382" s="35">
        <f t="shared" si="10"/>
        <v>45642</v>
      </c>
      <c r="B382" s="36" t="e">
        <f ca="1">SUMIFS(СВЦЭМ!$K$40:$K$783,СВЦЭМ!$A$40:$A$783,$A382,СВЦЭМ!$B$39:$B$789,B$366)+'СЕТ СН'!$F$13</f>
        <v>#VALUE!</v>
      </c>
      <c r="C382" s="36" t="e">
        <f ca="1">SUMIFS(СВЦЭМ!$K$40:$K$783,СВЦЭМ!$A$40:$A$783,$A382,СВЦЭМ!$B$39:$B$789,C$366)+'СЕТ СН'!$F$13</f>
        <v>#VALUE!</v>
      </c>
      <c r="D382" s="36" t="e">
        <f ca="1">SUMIFS(СВЦЭМ!$K$40:$K$783,СВЦЭМ!$A$40:$A$783,$A382,СВЦЭМ!$B$39:$B$789,D$366)+'СЕТ СН'!$F$13</f>
        <v>#VALUE!</v>
      </c>
      <c r="E382" s="36" t="e">
        <f ca="1">SUMIFS(СВЦЭМ!$K$40:$K$783,СВЦЭМ!$A$40:$A$783,$A382,СВЦЭМ!$B$39:$B$789,E$366)+'СЕТ СН'!$F$13</f>
        <v>#VALUE!</v>
      </c>
      <c r="F382" s="36" t="e">
        <f ca="1">SUMIFS(СВЦЭМ!$K$40:$K$783,СВЦЭМ!$A$40:$A$783,$A382,СВЦЭМ!$B$39:$B$789,F$366)+'СЕТ СН'!$F$13</f>
        <v>#VALUE!</v>
      </c>
      <c r="G382" s="36" t="e">
        <f ca="1">SUMIFS(СВЦЭМ!$K$40:$K$783,СВЦЭМ!$A$40:$A$783,$A382,СВЦЭМ!$B$39:$B$789,G$366)+'СЕТ СН'!$F$13</f>
        <v>#VALUE!</v>
      </c>
      <c r="H382" s="36" t="e">
        <f ca="1">SUMIFS(СВЦЭМ!$K$40:$K$783,СВЦЭМ!$A$40:$A$783,$A382,СВЦЭМ!$B$39:$B$789,H$366)+'СЕТ СН'!$F$13</f>
        <v>#VALUE!</v>
      </c>
      <c r="I382" s="36" t="e">
        <f ca="1">SUMIFS(СВЦЭМ!$K$40:$K$783,СВЦЭМ!$A$40:$A$783,$A382,СВЦЭМ!$B$39:$B$789,I$366)+'СЕТ СН'!$F$13</f>
        <v>#VALUE!</v>
      </c>
      <c r="J382" s="36" t="e">
        <f ca="1">SUMIFS(СВЦЭМ!$K$40:$K$783,СВЦЭМ!$A$40:$A$783,$A382,СВЦЭМ!$B$39:$B$789,J$366)+'СЕТ СН'!$F$13</f>
        <v>#VALUE!</v>
      </c>
      <c r="K382" s="36" t="e">
        <f ca="1">SUMIFS(СВЦЭМ!$K$40:$K$783,СВЦЭМ!$A$40:$A$783,$A382,СВЦЭМ!$B$39:$B$789,K$366)+'СЕТ СН'!$F$13</f>
        <v>#VALUE!</v>
      </c>
      <c r="L382" s="36" t="e">
        <f ca="1">SUMIFS(СВЦЭМ!$K$40:$K$783,СВЦЭМ!$A$40:$A$783,$A382,СВЦЭМ!$B$39:$B$789,L$366)+'СЕТ СН'!$F$13</f>
        <v>#VALUE!</v>
      </c>
      <c r="M382" s="36" t="e">
        <f ca="1">SUMIFS(СВЦЭМ!$K$40:$K$783,СВЦЭМ!$A$40:$A$783,$A382,СВЦЭМ!$B$39:$B$789,M$366)+'СЕТ СН'!$F$13</f>
        <v>#VALUE!</v>
      </c>
      <c r="N382" s="36" t="e">
        <f ca="1">SUMIFS(СВЦЭМ!$K$40:$K$783,СВЦЭМ!$A$40:$A$783,$A382,СВЦЭМ!$B$39:$B$789,N$366)+'СЕТ СН'!$F$13</f>
        <v>#VALUE!</v>
      </c>
      <c r="O382" s="36" t="e">
        <f ca="1">SUMIFS(СВЦЭМ!$K$40:$K$783,СВЦЭМ!$A$40:$A$783,$A382,СВЦЭМ!$B$39:$B$789,O$366)+'СЕТ СН'!$F$13</f>
        <v>#VALUE!</v>
      </c>
      <c r="P382" s="36" t="e">
        <f ca="1">SUMIFS(СВЦЭМ!$K$40:$K$783,СВЦЭМ!$A$40:$A$783,$A382,СВЦЭМ!$B$39:$B$789,P$366)+'СЕТ СН'!$F$13</f>
        <v>#VALUE!</v>
      </c>
      <c r="Q382" s="36" t="e">
        <f ca="1">SUMIFS(СВЦЭМ!$K$40:$K$783,СВЦЭМ!$A$40:$A$783,$A382,СВЦЭМ!$B$39:$B$789,Q$366)+'СЕТ СН'!$F$13</f>
        <v>#VALUE!</v>
      </c>
      <c r="R382" s="36" t="e">
        <f ca="1">SUMIFS(СВЦЭМ!$K$40:$K$783,СВЦЭМ!$A$40:$A$783,$A382,СВЦЭМ!$B$39:$B$789,R$366)+'СЕТ СН'!$F$13</f>
        <v>#VALUE!</v>
      </c>
      <c r="S382" s="36" t="e">
        <f ca="1">SUMIFS(СВЦЭМ!$K$40:$K$783,СВЦЭМ!$A$40:$A$783,$A382,СВЦЭМ!$B$39:$B$789,S$366)+'СЕТ СН'!$F$13</f>
        <v>#VALUE!</v>
      </c>
      <c r="T382" s="36" t="e">
        <f ca="1">SUMIFS(СВЦЭМ!$K$40:$K$783,СВЦЭМ!$A$40:$A$783,$A382,СВЦЭМ!$B$39:$B$789,T$366)+'СЕТ СН'!$F$13</f>
        <v>#VALUE!</v>
      </c>
      <c r="U382" s="36" t="e">
        <f ca="1">SUMIFS(СВЦЭМ!$K$40:$K$783,СВЦЭМ!$A$40:$A$783,$A382,СВЦЭМ!$B$39:$B$789,U$366)+'СЕТ СН'!$F$13</f>
        <v>#VALUE!</v>
      </c>
      <c r="V382" s="36" t="e">
        <f ca="1">SUMIFS(СВЦЭМ!$K$40:$K$783,СВЦЭМ!$A$40:$A$783,$A382,СВЦЭМ!$B$39:$B$789,V$366)+'СЕТ СН'!$F$13</f>
        <v>#VALUE!</v>
      </c>
      <c r="W382" s="36" t="e">
        <f ca="1">SUMIFS(СВЦЭМ!$K$40:$K$783,СВЦЭМ!$A$40:$A$783,$A382,СВЦЭМ!$B$39:$B$789,W$366)+'СЕТ СН'!$F$13</f>
        <v>#VALUE!</v>
      </c>
      <c r="X382" s="36" t="e">
        <f ca="1">SUMIFS(СВЦЭМ!$K$40:$K$783,СВЦЭМ!$A$40:$A$783,$A382,СВЦЭМ!$B$39:$B$789,X$366)+'СЕТ СН'!$F$13</f>
        <v>#VALUE!</v>
      </c>
      <c r="Y382" s="36" t="e">
        <f ca="1">SUMIFS(СВЦЭМ!$K$40:$K$783,СВЦЭМ!$A$40:$A$783,$A382,СВЦЭМ!$B$39:$B$789,Y$366)+'СЕТ СН'!$F$13</f>
        <v>#VALUE!</v>
      </c>
    </row>
    <row r="383" spans="1:25" ht="15.75" hidden="1" x14ac:dyDescent="0.2">
      <c r="A383" s="35">
        <f t="shared" si="10"/>
        <v>45643</v>
      </c>
      <c r="B383" s="36" t="e">
        <f ca="1">SUMIFS(СВЦЭМ!$K$40:$K$783,СВЦЭМ!$A$40:$A$783,$A383,СВЦЭМ!$B$39:$B$789,B$366)+'СЕТ СН'!$F$13</f>
        <v>#VALUE!</v>
      </c>
      <c r="C383" s="36" t="e">
        <f ca="1">SUMIFS(СВЦЭМ!$K$40:$K$783,СВЦЭМ!$A$40:$A$783,$A383,СВЦЭМ!$B$39:$B$789,C$366)+'СЕТ СН'!$F$13</f>
        <v>#VALUE!</v>
      </c>
      <c r="D383" s="36" t="e">
        <f ca="1">SUMIFS(СВЦЭМ!$K$40:$K$783,СВЦЭМ!$A$40:$A$783,$A383,СВЦЭМ!$B$39:$B$789,D$366)+'СЕТ СН'!$F$13</f>
        <v>#VALUE!</v>
      </c>
      <c r="E383" s="36" t="e">
        <f ca="1">SUMIFS(СВЦЭМ!$K$40:$K$783,СВЦЭМ!$A$40:$A$783,$A383,СВЦЭМ!$B$39:$B$789,E$366)+'СЕТ СН'!$F$13</f>
        <v>#VALUE!</v>
      </c>
      <c r="F383" s="36" t="e">
        <f ca="1">SUMIFS(СВЦЭМ!$K$40:$K$783,СВЦЭМ!$A$40:$A$783,$A383,СВЦЭМ!$B$39:$B$789,F$366)+'СЕТ СН'!$F$13</f>
        <v>#VALUE!</v>
      </c>
      <c r="G383" s="36" t="e">
        <f ca="1">SUMIFS(СВЦЭМ!$K$40:$K$783,СВЦЭМ!$A$40:$A$783,$A383,СВЦЭМ!$B$39:$B$789,G$366)+'СЕТ СН'!$F$13</f>
        <v>#VALUE!</v>
      </c>
      <c r="H383" s="36" t="e">
        <f ca="1">SUMIFS(СВЦЭМ!$K$40:$K$783,СВЦЭМ!$A$40:$A$783,$A383,СВЦЭМ!$B$39:$B$789,H$366)+'СЕТ СН'!$F$13</f>
        <v>#VALUE!</v>
      </c>
      <c r="I383" s="36" t="e">
        <f ca="1">SUMIFS(СВЦЭМ!$K$40:$K$783,СВЦЭМ!$A$40:$A$783,$A383,СВЦЭМ!$B$39:$B$789,I$366)+'СЕТ СН'!$F$13</f>
        <v>#VALUE!</v>
      </c>
      <c r="J383" s="36" t="e">
        <f ca="1">SUMIFS(СВЦЭМ!$K$40:$K$783,СВЦЭМ!$A$40:$A$783,$A383,СВЦЭМ!$B$39:$B$789,J$366)+'СЕТ СН'!$F$13</f>
        <v>#VALUE!</v>
      </c>
      <c r="K383" s="36" t="e">
        <f ca="1">SUMIFS(СВЦЭМ!$K$40:$K$783,СВЦЭМ!$A$40:$A$783,$A383,СВЦЭМ!$B$39:$B$789,K$366)+'СЕТ СН'!$F$13</f>
        <v>#VALUE!</v>
      </c>
      <c r="L383" s="36" t="e">
        <f ca="1">SUMIFS(СВЦЭМ!$K$40:$K$783,СВЦЭМ!$A$40:$A$783,$A383,СВЦЭМ!$B$39:$B$789,L$366)+'СЕТ СН'!$F$13</f>
        <v>#VALUE!</v>
      </c>
      <c r="M383" s="36" t="e">
        <f ca="1">SUMIFS(СВЦЭМ!$K$40:$K$783,СВЦЭМ!$A$40:$A$783,$A383,СВЦЭМ!$B$39:$B$789,M$366)+'СЕТ СН'!$F$13</f>
        <v>#VALUE!</v>
      </c>
      <c r="N383" s="36" t="e">
        <f ca="1">SUMIFS(СВЦЭМ!$K$40:$K$783,СВЦЭМ!$A$40:$A$783,$A383,СВЦЭМ!$B$39:$B$789,N$366)+'СЕТ СН'!$F$13</f>
        <v>#VALUE!</v>
      </c>
      <c r="O383" s="36" t="e">
        <f ca="1">SUMIFS(СВЦЭМ!$K$40:$K$783,СВЦЭМ!$A$40:$A$783,$A383,СВЦЭМ!$B$39:$B$789,O$366)+'СЕТ СН'!$F$13</f>
        <v>#VALUE!</v>
      </c>
      <c r="P383" s="36" t="e">
        <f ca="1">SUMIFS(СВЦЭМ!$K$40:$K$783,СВЦЭМ!$A$40:$A$783,$A383,СВЦЭМ!$B$39:$B$789,P$366)+'СЕТ СН'!$F$13</f>
        <v>#VALUE!</v>
      </c>
      <c r="Q383" s="36" t="e">
        <f ca="1">SUMIFS(СВЦЭМ!$K$40:$K$783,СВЦЭМ!$A$40:$A$783,$A383,СВЦЭМ!$B$39:$B$789,Q$366)+'СЕТ СН'!$F$13</f>
        <v>#VALUE!</v>
      </c>
      <c r="R383" s="36" t="e">
        <f ca="1">SUMIFS(СВЦЭМ!$K$40:$K$783,СВЦЭМ!$A$40:$A$783,$A383,СВЦЭМ!$B$39:$B$789,R$366)+'СЕТ СН'!$F$13</f>
        <v>#VALUE!</v>
      </c>
      <c r="S383" s="36" t="e">
        <f ca="1">SUMIFS(СВЦЭМ!$K$40:$K$783,СВЦЭМ!$A$40:$A$783,$A383,СВЦЭМ!$B$39:$B$789,S$366)+'СЕТ СН'!$F$13</f>
        <v>#VALUE!</v>
      </c>
      <c r="T383" s="36" t="e">
        <f ca="1">SUMIFS(СВЦЭМ!$K$40:$K$783,СВЦЭМ!$A$40:$A$783,$A383,СВЦЭМ!$B$39:$B$789,T$366)+'СЕТ СН'!$F$13</f>
        <v>#VALUE!</v>
      </c>
      <c r="U383" s="36" t="e">
        <f ca="1">SUMIFS(СВЦЭМ!$K$40:$K$783,СВЦЭМ!$A$40:$A$783,$A383,СВЦЭМ!$B$39:$B$789,U$366)+'СЕТ СН'!$F$13</f>
        <v>#VALUE!</v>
      </c>
      <c r="V383" s="36" t="e">
        <f ca="1">SUMIFS(СВЦЭМ!$K$40:$K$783,СВЦЭМ!$A$40:$A$783,$A383,СВЦЭМ!$B$39:$B$789,V$366)+'СЕТ СН'!$F$13</f>
        <v>#VALUE!</v>
      </c>
      <c r="W383" s="36" t="e">
        <f ca="1">SUMIFS(СВЦЭМ!$K$40:$K$783,СВЦЭМ!$A$40:$A$783,$A383,СВЦЭМ!$B$39:$B$789,W$366)+'СЕТ СН'!$F$13</f>
        <v>#VALUE!</v>
      </c>
      <c r="X383" s="36" t="e">
        <f ca="1">SUMIFS(СВЦЭМ!$K$40:$K$783,СВЦЭМ!$A$40:$A$783,$A383,СВЦЭМ!$B$39:$B$789,X$366)+'СЕТ СН'!$F$13</f>
        <v>#VALUE!</v>
      </c>
      <c r="Y383" s="36" t="e">
        <f ca="1">SUMIFS(СВЦЭМ!$K$40:$K$783,СВЦЭМ!$A$40:$A$783,$A383,СВЦЭМ!$B$39:$B$789,Y$366)+'СЕТ СН'!$F$13</f>
        <v>#VALUE!</v>
      </c>
    </row>
    <row r="384" spans="1:25" ht="15.75" hidden="1" x14ac:dyDescent="0.2">
      <c r="A384" s="35">
        <f t="shared" si="10"/>
        <v>45644</v>
      </c>
      <c r="B384" s="36" t="e">
        <f ca="1">SUMIFS(СВЦЭМ!$K$40:$K$783,СВЦЭМ!$A$40:$A$783,$A384,СВЦЭМ!$B$39:$B$789,B$366)+'СЕТ СН'!$F$13</f>
        <v>#VALUE!</v>
      </c>
      <c r="C384" s="36" t="e">
        <f ca="1">SUMIFS(СВЦЭМ!$K$40:$K$783,СВЦЭМ!$A$40:$A$783,$A384,СВЦЭМ!$B$39:$B$789,C$366)+'СЕТ СН'!$F$13</f>
        <v>#VALUE!</v>
      </c>
      <c r="D384" s="36" t="e">
        <f ca="1">SUMIFS(СВЦЭМ!$K$40:$K$783,СВЦЭМ!$A$40:$A$783,$A384,СВЦЭМ!$B$39:$B$789,D$366)+'СЕТ СН'!$F$13</f>
        <v>#VALUE!</v>
      </c>
      <c r="E384" s="36" t="e">
        <f ca="1">SUMIFS(СВЦЭМ!$K$40:$K$783,СВЦЭМ!$A$40:$A$783,$A384,СВЦЭМ!$B$39:$B$789,E$366)+'СЕТ СН'!$F$13</f>
        <v>#VALUE!</v>
      </c>
      <c r="F384" s="36" t="e">
        <f ca="1">SUMIFS(СВЦЭМ!$K$40:$K$783,СВЦЭМ!$A$40:$A$783,$A384,СВЦЭМ!$B$39:$B$789,F$366)+'СЕТ СН'!$F$13</f>
        <v>#VALUE!</v>
      </c>
      <c r="G384" s="36" t="e">
        <f ca="1">SUMIFS(СВЦЭМ!$K$40:$K$783,СВЦЭМ!$A$40:$A$783,$A384,СВЦЭМ!$B$39:$B$789,G$366)+'СЕТ СН'!$F$13</f>
        <v>#VALUE!</v>
      </c>
      <c r="H384" s="36" t="e">
        <f ca="1">SUMIFS(СВЦЭМ!$K$40:$K$783,СВЦЭМ!$A$40:$A$783,$A384,СВЦЭМ!$B$39:$B$789,H$366)+'СЕТ СН'!$F$13</f>
        <v>#VALUE!</v>
      </c>
      <c r="I384" s="36" t="e">
        <f ca="1">SUMIFS(СВЦЭМ!$K$40:$K$783,СВЦЭМ!$A$40:$A$783,$A384,СВЦЭМ!$B$39:$B$789,I$366)+'СЕТ СН'!$F$13</f>
        <v>#VALUE!</v>
      </c>
      <c r="J384" s="36" t="e">
        <f ca="1">SUMIFS(СВЦЭМ!$K$40:$K$783,СВЦЭМ!$A$40:$A$783,$A384,СВЦЭМ!$B$39:$B$789,J$366)+'СЕТ СН'!$F$13</f>
        <v>#VALUE!</v>
      </c>
      <c r="K384" s="36" t="e">
        <f ca="1">SUMIFS(СВЦЭМ!$K$40:$K$783,СВЦЭМ!$A$40:$A$783,$A384,СВЦЭМ!$B$39:$B$789,K$366)+'СЕТ СН'!$F$13</f>
        <v>#VALUE!</v>
      </c>
      <c r="L384" s="36" t="e">
        <f ca="1">SUMIFS(СВЦЭМ!$K$40:$K$783,СВЦЭМ!$A$40:$A$783,$A384,СВЦЭМ!$B$39:$B$789,L$366)+'СЕТ СН'!$F$13</f>
        <v>#VALUE!</v>
      </c>
      <c r="M384" s="36" t="e">
        <f ca="1">SUMIFS(СВЦЭМ!$K$40:$K$783,СВЦЭМ!$A$40:$A$783,$A384,СВЦЭМ!$B$39:$B$789,M$366)+'СЕТ СН'!$F$13</f>
        <v>#VALUE!</v>
      </c>
      <c r="N384" s="36" t="e">
        <f ca="1">SUMIFS(СВЦЭМ!$K$40:$K$783,СВЦЭМ!$A$40:$A$783,$A384,СВЦЭМ!$B$39:$B$789,N$366)+'СЕТ СН'!$F$13</f>
        <v>#VALUE!</v>
      </c>
      <c r="O384" s="36" t="e">
        <f ca="1">SUMIFS(СВЦЭМ!$K$40:$K$783,СВЦЭМ!$A$40:$A$783,$A384,СВЦЭМ!$B$39:$B$789,O$366)+'СЕТ СН'!$F$13</f>
        <v>#VALUE!</v>
      </c>
      <c r="P384" s="36" t="e">
        <f ca="1">SUMIFS(СВЦЭМ!$K$40:$K$783,СВЦЭМ!$A$40:$A$783,$A384,СВЦЭМ!$B$39:$B$789,P$366)+'СЕТ СН'!$F$13</f>
        <v>#VALUE!</v>
      </c>
      <c r="Q384" s="36" t="e">
        <f ca="1">SUMIFS(СВЦЭМ!$K$40:$K$783,СВЦЭМ!$A$40:$A$783,$A384,СВЦЭМ!$B$39:$B$789,Q$366)+'СЕТ СН'!$F$13</f>
        <v>#VALUE!</v>
      </c>
      <c r="R384" s="36" t="e">
        <f ca="1">SUMIFS(СВЦЭМ!$K$40:$K$783,СВЦЭМ!$A$40:$A$783,$A384,СВЦЭМ!$B$39:$B$789,R$366)+'СЕТ СН'!$F$13</f>
        <v>#VALUE!</v>
      </c>
      <c r="S384" s="36" t="e">
        <f ca="1">SUMIFS(СВЦЭМ!$K$40:$K$783,СВЦЭМ!$A$40:$A$783,$A384,СВЦЭМ!$B$39:$B$789,S$366)+'СЕТ СН'!$F$13</f>
        <v>#VALUE!</v>
      </c>
      <c r="T384" s="36" t="e">
        <f ca="1">SUMIFS(СВЦЭМ!$K$40:$K$783,СВЦЭМ!$A$40:$A$783,$A384,СВЦЭМ!$B$39:$B$789,T$366)+'СЕТ СН'!$F$13</f>
        <v>#VALUE!</v>
      </c>
      <c r="U384" s="36" t="e">
        <f ca="1">SUMIFS(СВЦЭМ!$K$40:$K$783,СВЦЭМ!$A$40:$A$783,$A384,СВЦЭМ!$B$39:$B$789,U$366)+'СЕТ СН'!$F$13</f>
        <v>#VALUE!</v>
      </c>
      <c r="V384" s="36" t="e">
        <f ca="1">SUMIFS(СВЦЭМ!$K$40:$K$783,СВЦЭМ!$A$40:$A$783,$A384,СВЦЭМ!$B$39:$B$789,V$366)+'СЕТ СН'!$F$13</f>
        <v>#VALUE!</v>
      </c>
      <c r="W384" s="36" t="e">
        <f ca="1">SUMIFS(СВЦЭМ!$K$40:$K$783,СВЦЭМ!$A$40:$A$783,$A384,СВЦЭМ!$B$39:$B$789,W$366)+'СЕТ СН'!$F$13</f>
        <v>#VALUE!</v>
      </c>
      <c r="X384" s="36" t="e">
        <f ca="1">SUMIFS(СВЦЭМ!$K$40:$K$783,СВЦЭМ!$A$40:$A$783,$A384,СВЦЭМ!$B$39:$B$789,X$366)+'СЕТ СН'!$F$13</f>
        <v>#VALUE!</v>
      </c>
      <c r="Y384" s="36" t="e">
        <f ca="1">SUMIFS(СВЦЭМ!$K$40:$K$783,СВЦЭМ!$A$40:$A$783,$A384,СВЦЭМ!$B$39:$B$789,Y$366)+'СЕТ СН'!$F$13</f>
        <v>#VALUE!</v>
      </c>
    </row>
    <row r="385" spans="1:26" ht="15.75" hidden="1" x14ac:dyDescent="0.2">
      <c r="A385" s="35">
        <f t="shared" si="10"/>
        <v>45645</v>
      </c>
      <c r="B385" s="36" t="e">
        <f ca="1">SUMIFS(СВЦЭМ!$K$40:$K$783,СВЦЭМ!$A$40:$A$783,$A385,СВЦЭМ!$B$39:$B$789,B$366)+'СЕТ СН'!$F$13</f>
        <v>#VALUE!</v>
      </c>
      <c r="C385" s="36" t="e">
        <f ca="1">SUMIFS(СВЦЭМ!$K$40:$K$783,СВЦЭМ!$A$40:$A$783,$A385,СВЦЭМ!$B$39:$B$789,C$366)+'СЕТ СН'!$F$13</f>
        <v>#VALUE!</v>
      </c>
      <c r="D385" s="36" t="e">
        <f ca="1">SUMIFS(СВЦЭМ!$K$40:$K$783,СВЦЭМ!$A$40:$A$783,$A385,СВЦЭМ!$B$39:$B$789,D$366)+'СЕТ СН'!$F$13</f>
        <v>#VALUE!</v>
      </c>
      <c r="E385" s="36" t="e">
        <f ca="1">SUMIFS(СВЦЭМ!$K$40:$K$783,СВЦЭМ!$A$40:$A$783,$A385,СВЦЭМ!$B$39:$B$789,E$366)+'СЕТ СН'!$F$13</f>
        <v>#VALUE!</v>
      </c>
      <c r="F385" s="36" t="e">
        <f ca="1">SUMIFS(СВЦЭМ!$K$40:$K$783,СВЦЭМ!$A$40:$A$783,$A385,СВЦЭМ!$B$39:$B$789,F$366)+'СЕТ СН'!$F$13</f>
        <v>#VALUE!</v>
      </c>
      <c r="G385" s="36" t="e">
        <f ca="1">SUMIFS(СВЦЭМ!$K$40:$K$783,СВЦЭМ!$A$40:$A$783,$A385,СВЦЭМ!$B$39:$B$789,G$366)+'СЕТ СН'!$F$13</f>
        <v>#VALUE!</v>
      </c>
      <c r="H385" s="36" t="e">
        <f ca="1">SUMIFS(СВЦЭМ!$K$40:$K$783,СВЦЭМ!$A$40:$A$783,$A385,СВЦЭМ!$B$39:$B$789,H$366)+'СЕТ СН'!$F$13</f>
        <v>#VALUE!</v>
      </c>
      <c r="I385" s="36" t="e">
        <f ca="1">SUMIFS(СВЦЭМ!$K$40:$K$783,СВЦЭМ!$A$40:$A$783,$A385,СВЦЭМ!$B$39:$B$789,I$366)+'СЕТ СН'!$F$13</f>
        <v>#VALUE!</v>
      </c>
      <c r="J385" s="36" t="e">
        <f ca="1">SUMIFS(СВЦЭМ!$K$40:$K$783,СВЦЭМ!$A$40:$A$783,$A385,СВЦЭМ!$B$39:$B$789,J$366)+'СЕТ СН'!$F$13</f>
        <v>#VALUE!</v>
      </c>
      <c r="K385" s="36" t="e">
        <f ca="1">SUMIFS(СВЦЭМ!$K$40:$K$783,СВЦЭМ!$A$40:$A$783,$A385,СВЦЭМ!$B$39:$B$789,K$366)+'СЕТ СН'!$F$13</f>
        <v>#VALUE!</v>
      </c>
      <c r="L385" s="36" t="e">
        <f ca="1">SUMIFS(СВЦЭМ!$K$40:$K$783,СВЦЭМ!$A$40:$A$783,$A385,СВЦЭМ!$B$39:$B$789,L$366)+'СЕТ СН'!$F$13</f>
        <v>#VALUE!</v>
      </c>
      <c r="M385" s="36" t="e">
        <f ca="1">SUMIFS(СВЦЭМ!$K$40:$K$783,СВЦЭМ!$A$40:$A$783,$A385,СВЦЭМ!$B$39:$B$789,M$366)+'СЕТ СН'!$F$13</f>
        <v>#VALUE!</v>
      </c>
      <c r="N385" s="36" t="e">
        <f ca="1">SUMIFS(СВЦЭМ!$K$40:$K$783,СВЦЭМ!$A$40:$A$783,$A385,СВЦЭМ!$B$39:$B$789,N$366)+'СЕТ СН'!$F$13</f>
        <v>#VALUE!</v>
      </c>
      <c r="O385" s="36" t="e">
        <f ca="1">SUMIFS(СВЦЭМ!$K$40:$K$783,СВЦЭМ!$A$40:$A$783,$A385,СВЦЭМ!$B$39:$B$789,O$366)+'СЕТ СН'!$F$13</f>
        <v>#VALUE!</v>
      </c>
      <c r="P385" s="36" t="e">
        <f ca="1">SUMIFS(СВЦЭМ!$K$40:$K$783,СВЦЭМ!$A$40:$A$783,$A385,СВЦЭМ!$B$39:$B$789,P$366)+'СЕТ СН'!$F$13</f>
        <v>#VALUE!</v>
      </c>
      <c r="Q385" s="36" t="e">
        <f ca="1">SUMIFS(СВЦЭМ!$K$40:$K$783,СВЦЭМ!$A$40:$A$783,$A385,СВЦЭМ!$B$39:$B$789,Q$366)+'СЕТ СН'!$F$13</f>
        <v>#VALUE!</v>
      </c>
      <c r="R385" s="36" t="e">
        <f ca="1">SUMIFS(СВЦЭМ!$K$40:$K$783,СВЦЭМ!$A$40:$A$783,$A385,СВЦЭМ!$B$39:$B$789,R$366)+'СЕТ СН'!$F$13</f>
        <v>#VALUE!</v>
      </c>
      <c r="S385" s="36" t="e">
        <f ca="1">SUMIFS(СВЦЭМ!$K$40:$K$783,СВЦЭМ!$A$40:$A$783,$A385,СВЦЭМ!$B$39:$B$789,S$366)+'СЕТ СН'!$F$13</f>
        <v>#VALUE!</v>
      </c>
      <c r="T385" s="36" t="e">
        <f ca="1">SUMIFS(СВЦЭМ!$K$40:$K$783,СВЦЭМ!$A$40:$A$783,$A385,СВЦЭМ!$B$39:$B$789,T$366)+'СЕТ СН'!$F$13</f>
        <v>#VALUE!</v>
      </c>
      <c r="U385" s="36" t="e">
        <f ca="1">SUMIFS(СВЦЭМ!$K$40:$K$783,СВЦЭМ!$A$40:$A$783,$A385,СВЦЭМ!$B$39:$B$789,U$366)+'СЕТ СН'!$F$13</f>
        <v>#VALUE!</v>
      </c>
      <c r="V385" s="36" t="e">
        <f ca="1">SUMIFS(СВЦЭМ!$K$40:$K$783,СВЦЭМ!$A$40:$A$783,$A385,СВЦЭМ!$B$39:$B$789,V$366)+'СЕТ СН'!$F$13</f>
        <v>#VALUE!</v>
      </c>
      <c r="W385" s="36" t="e">
        <f ca="1">SUMIFS(СВЦЭМ!$K$40:$K$783,СВЦЭМ!$A$40:$A$783,$A385,СВЦЭМ!$B$39:$B$789,W$366)+'СЕТ СН'!$F$13</f>
        <v>#VALUE!</v>
      </c>
      <c r="X385" s="36" t="e">
        <f ca="1">SUMIFS(СВЦЭМ!$K$40:$K$783,СВЦЭМ!$A$40:$A$783,$A385,СВЦЭМ!$B$39:$B$789,X$366)+'СЕТ СН'!$F$13</f>
        <v>#VALUE!</v>
      </c>
      <c r="Y385" s="36" t="e">
        <f ca="1">SUMIFS(СВЦЭМ!$K$40:$K$783,СВЦЭМ!$A$40:$A$783,$A385,СВЦЭМ!$B$39:$B$789,Y$366)+'СЕТ СН'!$F$13</f>
        <v>#VALUE!</v>
      </c>
    </row>
    <row r="386" spans="1:26" ht="15.75" hidden="1" x14ac:dyDescent="0.2">
      <c r="A386" s="35">
        <f t="shared" si="10"/>
        <v>45646</v>
      </c>
      <c r="B386" s="36" t="e">
        <f ca="1">SUMIFS(СВЦЭМ!$K$40:$K$783,СВЦЭМ!$A$40:$A$783,$A386,СВЦЭМ!$B$39:$B$789,B$366)+'СЕТ СН'!$F$13</f>
        <v>#VALUE!</v>
      </c>
      <c r="C386" s="36" t="e">
        <f ca="1">SUMIFS(СВЦЭМ!$K$40:$K$783,СВЦЭМ!$A$40:$A$783,$A386,СВЦЭМ!$B$39:$B$789,C$366)+'СЕТ СН'!$F$13</f>
        <v>#VALUE!</v>
      </c>
      <c r="D386" s="36" t="e">
        <f ca="1">SUMIFS(СВЦЭМ!$K$40:$K$783,СВЦЭМ!$A$40:$A$783,$A386,СВЦЭМ!$B$39:$B$789,D$366)+'СЕТ СН'!$F$13</f>
        <v>#VALUE!</v>
      </c>
      <c r="E386" s="36" t="e">
        <f ca="1">SUMIFS(СВЦЭМ!$K$40:$K$783,СВЦЭМ!$A$40:$A$783,$A386,СВЦЭМ!$B$39:$B$789,E$366)+'СЕТ СН'!$F$13</f>
        <v>#VALUE!</v>
      </c>
      <c r="F386" s="36" t="e">
        <f ca="1">SUMIFS(СВЦЭМ!$K$40:$K$783,СВЦЭМ!$A$40:$A$783,$A386,СВЦЭМ!$B$39:$B$789,F$366)+'СЕТ СН'!$F$13</f>
        <v>#VALUE!</v>
      </c>
      <c r="G386" s="36" t="e">
        <f ca="1">SUMIFS(СВЦЭМ!$K$40:$K$783,СВЦЭМ!$A$40:$A$783,$A386,СВЦЭМ!$B$39:$B$789,G$366)+'СЕТ СН'!$F$13</f>
        <v>#VALUE!</v>
      </c>
      <c r="H386" s="36" t="e">
        <f ca="1">SUMIFS(СВЦЭМ!$K$40:$K$783,СВЦЭМ!$A$40:$A$783,$A386,СВЦЭМ!$B$39:$B$789,H$366)+'СЕТ СН'!$F$13</f>
        <v>#VALUE!</v>
      </c>
      <c r="I386" s="36" t="e">
        <f ca="1">SUMIFS(СВЦЭМ!$K$40:$K$783,СВЦЭМ!$A$40:$A$783,$A386,СВЦЭМ!$B$39:$B$789,I$366)+'СЕТ СН'!$F$13</f>
        <v>#VALUE!</v>
      </c>
      <c r="J386" s="36" t="e">
        <f ca="1">SUMIFS(СВЦЭМ!$K$40:$K$783,СВЦЭМ!$A$40:$A$783,$A386,СВЦЭМ!$B$39:$B$789,J$366)+'СЕТ СН'!$F$13</f>
        <v>#VALUE!</v>
      </c>
      <c r="K386" s="36" t="e">
        <f ca="1">SUMIFS(СВЦЭМ!$K$40:$K$783,СВЦЭМ!$A$40:$A$783,$A386,СВЦЭМ!$B$39:$B$789,K$366)+'СЕТ СН'!$F$13</f>
        <v>#VALUE!</v>
      </c>
      <c r="L386" s="36" t="e">
        <f ca="1">SUMIFS(СВЦЭМ!$K$40:$K$783,СВЦЭМ!$A$40:$A$783,$A386,СВЦЭМ!$B$39:$B$789,L$366)+'СЕТ СН'!$F$13</f>
        <v>#VALUE!</v>
      </c>
      <c r="M386" s="36" t="e">
        <f ca="1">SUMIFS(СВЦЭМ!$K$40:$K$783,СВЦЭМ!$A$40:$A$783,$A386,СВЦЭМ!$B$39:$B$789,M$366)+'СЕТ СН'!$F$13</f>
        <v>#VALUE!</v>
      </c>
      <c r="N386" s="36" t="e">
        <f ca="1">SUMIFS(СВЦЭМ!$K$40:$K$783,СВЦЭМ!$A$40:$A$783,$A386,СВЦЭМ!$B$39:$B$789,N$366)+'СЕТ СН'!$F$13</f>
        <v>#VALUE!</v>
      </c>
      <c r="O386" s="36" t="e">
        <f ca="1">SUMIFS(СВЦЭМ!$K$40:$K$783,СВЦЭМ!$A$40:$A$783,$A386,СВЦЭМ!$B$39:$B$789,O$366)+'СЕТ СН'!$F$13</f>
        <v>#VALUE!</v>
      </c>
      <c r="P386" s="36" t="e">
        <f ca="1">SUMIFS(СВЦЭМ!$K$40:$K$783,СВЦЭМ!$A$40:$A$783,$A386,СВЦЭМ!$B$39:$B$789,P$366)+'СЕТ СН'!$F$13</f>
        <v>#VALUE!</v>
      </c>
      <c r="Q386" s="36" t="e">
        <f ca="1">SUMIFS(СВЦЭМ!$K$40:$K$783,СВЦЭМ!$A$40:$A$783,$A386,СВЦЭМ!$B$39:$B$789,Q$366)+'СЕТ СН'!$F$13</f>
        <v>#VALUE!</v>
      </c>
      <c r="R386" s="36" t="e">
        <f ca="1">SUMIFS(СВЦЭМ!$K$40:$K$783,СВЦЭМ!$A$40:$A$783,$A386,СВЦЭМ!$B$39:$B$789,R$366)+'СЕТ СН'!$F$13</f>
        <v>#VALUE!</v>
      </c>
      <c r="S386" s="36" t="e">
        <f ca="1">SUMIFS(СВЦЭМ!$K$40:$K$783,СВЦЭМ!$A$40:$A$783,$A386,СВЦЭМ!$B$39:$B$789,S$366)+'СЕТ СН'!$F$13</f>
        <v>#VALUE!</v>
      </c>
      <c r="T386" s="36" t="e">
        <f ca="1">SUMIFS(СВЦЭМ!$K$40:$K$783,СВЦЭМ!$A$40:$A$783,$A386,СВЦЭМ!$B$39:$B$789,T$366)+'СЕТ СН'!$F$13</f>
        <v>#VALUE!</v>
      </c>
      <c r="U386" s="36" t="e">
        <f ca="1">SUMIFS(СВЦЭМ!$K$40:$K$783,СВЦЭМ!$A$40:$A$783,$A386,СВЦЭМ!$B$39:$B$789,U$366)+'СЕТ СН'!$F$13</f>
        <v>#VALUE!</v>
      </c>
      <c r="V386" s="36" t="e">
        <f ca="1">SUMIFS(СВЦЭМ!$K$40:$K$783,СВЦЭМ!$A$40:$A$783,$A386,СВЦЭМ!$B$39:$B$789,V$366)+'СЕТ СН'!$F$13</f>
        <v>#VALUE!</v>
      </c>
      <c r="W386" s="36" t="e">
        <f ca="1">SUMIFS(СВЦЭМ!$K$40:$K$783,СВЦЭМ!$A$40:$A$783,$A386,СВЦЭМ!$B$39:$B$789,W$366)+'СЕТ СН'!$F$13</f>
        <v>#VALUE!</v>
      </c>
      <c r="X386" s="36" t="e">
        <f ca="1">SUMIFS(СВЦЭМ!$K$40:$K$783,СВЦЭМ!$A$40:$A$783,$A386,СВЦЭМ!$B$39:$B$789,X$366)+'СЕТ СН'!$F$13</f>
        <v>#VALUE!</v>
      </c>
      <c r="Y386" s="36" t="e">
        <f ca="1">SUMIFS(СВЦЭМ!$K$40:$K$783,СВЦЭМ!$A$40:$A$783,$A386,СВЦЭМ!$B$39:$B$789,Y$366)+'СЕТ СН'!$F$13</f>
        <v>#VALUE!</v>
      </c>
    </row>
    <row r="387" spans="1:26" ht="15.75" hidden="1" x14ac:dyDescent="0.2">
      <c r="A387" s="35">
        <f t="shared" si="10"/>
        <v>45647</v>
      </c>
      <c r="B387" s="36" t="e">
        <f ca="1">SUMIFS(СВЦЭМ!$K$40:$K$783,СВЦЭМ!$A$40:$A$783,$A387,СВЦЭМ!$B$39:$B$789,B$366)+'СЕТ СН'!$F$13</f>
        <v>#VALUE!</v>
      </c>
      <c r="C387" s="36" t="e">
        <f ca="1">SUMIFS(СВЦЭМ!$K$40:$K$783,СВЦЭМ!$A$40:$A$783,$A387,СВЦЭМ!$B$39:$B$789,C$366)+'СЕТ СН'!$F$13</f>
        <v>#VALUE!</v>
      </c>
      <c r="D387" s="36" t="e">
        <f ca="1">SUMIFS(СВЦЭМ!$K$40:$K$783,СВЦЭМ!$A$40:$A$783,$A387,СВЦЭМ!$B$39:$B$789,D$366)+'СЕТ СН'!$F$13</f>
        <v>#VALUE!</v>
      </c>
      <c r="E387" s="36" t="e">
        <f ca="1">SUMIFS(СВЦЭМ!$K$40:$K$783,СВЦЭМ!$A$40:$A$783,$A387,СВЦЭМ!$B$39:$B$789,E$366)+'СЕТ СН'!$F$13</f>
        <v>#VALUE!</v>
      </c>
      <c r="F387" s="36" t="e">
        <f ca="1">SUMIFS(СВЦЭМ!$K$40:$K$783,СВЦЭМ!$A$40:$A$783,$A387,СВЦЭМ!$B$39:$B$789,F$366)+'СЕТ СН'!$F$13</f>
        <v>#VALUE!</v>
      </c>
      <c r="G387" s="36" t="e">
        <f ca="1">SUMIFS(СВЦЭМ!$K$40:$K$783,СВЦЭМ!$A$40:$A$783,$A387,СВЦЭМ!$B$39:$B$789,G$366)+'СЕТ СН'!$F$13</f>
        <v>#VALUE!</v>
      </c>
      <c r="H387" s="36" t="e">
        <f ca="1">SUMIFS(СВЦЭМ!$K$40:$K$783,СВЦЭМ!$A$40:$A$783,$A387,СВЦЭМ!$B$39:$B$789,H$366)+'СЕТ СН'!$F$13</f>
        <v>#VALUE!</v>
      </c>
      <c r="I387" s="36" t="e">
        <f ca="1">SUMIFS(СВЦЭМ!$K$40:$K$783,СВЦЭМ!$A$40:$A$783,$A387,СВЦЭМ!$B$39:$B$789,I$366)+'СЕТ СН'!$F$13</f>
        <v>#VALUE!</v>
      </c>
      <c r="J387" s="36" t="e">
        <f ca="1">SUMIFS(СВЦЭМ!$K$40:$K$783,СВЦЭМ!$A$40:$A$783,$A387,СВЦЭМ!$B$39:$B$789,J$366)+'СЕТ СН'!$F$13</f>
        <v>#VALUE!</v>
      </c>
      <c r="K387" s="36" t="e">
        <f ca="1">SUMIFS(СВЦЭМ!$K$40:$K$783,СВЦЭМ!$A$40:$A$783,$A387,СВЦЭМ!$B$39:$B$789,K$366)+'СЕТ СН'!$F$13</f>
        <v>#VALUE!</v>
      </c>
      <c r="L387" s="36" t="e">
        <f ca="1">SUMIFS(СВЦЭМ!$K$40:$K$783,СВЦЭМ!$A$40:$A$783,$A387,СВЦЭМ!$B$39:$B$789,L$366)+'СЕТ СН'!$F$13</f>
        <v>#VALUE!</v>
      </c>
      <c r="M387" s="36" t="e">
        <f ca="1">SUMIFS(СВЦЭМ!$K$40:$K$783,СВЦЭМ!$A$40:$A$783,$A387,СВЦЭМ!$B$39:$B$789,M$366)+'СЕТ СН'!$F$13</f>
        <v>#VALUE!</v>
      </c>
      <c r="N387" s="36" t="e">
        <f ca="1">SUMIFS(СВЦЭМ!$K$40:$K$783,СВЦЭМ!$A$40:$A$783,$A387,СВЦЭМ!$B$39:$B$789,N$366)+'СЕТ СН'!$F$13</f>
        <v>#VALUE!</v>
      </c>
      <c r="O387" s="36" t="e">
        <f ca="1">SUMIFS(СВЦЭМ!$K$40:$K$783,СВЦЭМ!$A$40:$A$783,$A387,СВЦЭМ!$B$39:$B$789,O$366)+'СЕТ СН'!$F$13</f>
        <v>#VALUE!</v>
      </c>
      <c r="P387" s="36" t="e">
        <f ca="1">SUMIFS(СВЦЭМ!$K$40:$K$783,СВЦЭМ!$A$40:$A$783,$A387,СВЦЭМ!$B$39:$B$789,P$366)+'СЕТ СН'!$F$13</f>
        <v>#VALUE!</v>
      </c>
      <c r="Q387" s="36" t="e">
        <f ca="1">SUMIFS(СВЦЭМ!$K$40:$K$783,СВЦЭМ!$A$40:$A$783,$A387,СВЦЭМ!$B$39:$B$789,Q$366)+'СЕТ СН'!$F$13</f>
        <v>#VALUE!</v>
      </c>
      <c r="R387" s="36" t="e">
        <f ca="1">SUMIFS(СВЦЭМ!$K$40:$K$783,СВЦЭМ!$A$40:$A$783,$A387,СВЦЭМ!$B$39:$B$789,R$366)+'СЕТ СН'!$F$13</f>
        <v>#VALUE!</v>
      </c>
      <c r="S387" s="36" t="e">
        <f ca="1">SUMIFS(СВЦЭМ!$K$40:$K$783,СВЦЭМ!$A$40:$A$783,$A387,СВЦЭМ!$B$39:$B$789,S$366)+'СЕТ СН'!$F$13</f>
        <v>#VALUE!</v>
      </c>
      <c r="T387" s="36" t="e">
        <f ca="1">SUMIFS(СВЦЭМ!$K$40:$K$783,СВЦЭМ!$A$40:$A$783,$A387,СВЦЭМ!$B$39:$B$789,T$366)+'СЕТ СН'!$F$13</f>
        <v>#VALUE!</v>
      </c>
      <c r="U387" s="36" t="e">
        <f ca="1">SUMIFS(СВЦЭМ!$K$40:$K$783,СВЦЭМ!$A$40:$A$783,$A387,СВЦЭМ!$B$39:$B$789,U$366)+'СЕТ СН'!$F$13</f>
        <v>#VALUE!</v>
      </c>
      <c r="V387" s="36" t="e">
        <f ca="1">SUMIFS(СВЦЭМ!$K$40:$K$783,СВЦЭМ!$A$40:$A$783,$A387,СВЦЭМ!$B$39:$B$789,V$366)+'СЕТ СН'!$F$13</f>
        <v>#VALUE!</v>
      </c>
      <c r="W387" s="36" t="e">
        <f ca="1">SUMIFS(СВЦЭМ!$K$40:$K$783,СВЦЭМ!$A$40:$A$783,$A387,СВЦЭМ!$B$39:$B$789,W$366)+'СЕТ СН'!$F$13</f>
        <v>#VALUE!</v>
      </c>
      <c r="X387" s="36" t="e">
        <f ca="1">SUMIFS(СВЦЭМ!$K$40:$K$783,СВЦЭМ!$A$40:$A$783,$A387,СВЦЭМ!$B$39:$B$789,X$366)+'СЕТ СН'!$F$13</f>
        <v>#VALUE!</v>
      </c>
      <c r="Y387" s="36" t="e">
        <f ca="1">SUMIFS(СВЦЭМ!$K$40:$K$783,СВЦЭМ!$A$40:$A$783,$A387,СВЦЭМ!$B$39:$B$789,Y$366)+'СЕТ СН'!$F$13</f>
        <v>#VALUE!</v>
      </c>
    </row>
    <row r="388" spans="1:26" ht="15.75" hidden="1" x14ac:dyDescent="0.2">
      <c r="A388" s="35">
        <f t="shared" si="10"/>
        <v>45648</v>
      </c>
      <c r="B388" s="36" t="e">
        <f ca="1">SUMIFS(СВЦЭМ!$K$40:$K$783,СВЦЭМ!$A$40:$A$783,$A388,СВЦЭМ!$B$39:$B$789,B$366)+'СЕТ СН'!$F$13</f>
        <v>#VALUE!</v>
      </c>
      <c r="C388" s="36" t="e">
        <f ca="1">SUMIFS(СВЦЭМ!$K$40:$K$783,СВЦЭМ!$A$40:$A$783,$A388,СВЦЭМ!$B$39:$B$789,C$366)+'СЕТ СН'!$F$13</f>
        <v>#VALUE!</v>
      </c>
      <c r="D388" s="36" t="e">
        <f ca="1">SUMIFS(СВЦЭМ!$K$40:$K$783,СВЦЭМ!$A$40:$A$783,$A388,СВЦЭМ!$B$39:$B$789,D$366)+'СЕТ СН'!$F$13</f>
        <v>#VALUE!</v>
      </c>
      <c r="E388" s="36" t="e">
        <f ca="1">SUMIFS(СВЦЭМ!$K$40:$K$783,СВЦЭМ!$A$40:$A$783,$A388,СВЦЭМ!$B$39:$B$789,E$366)+'СЕТ СН'!$F$13</f>
        <v>#VALUE!</v>
      </c>
      <c r="F388" s="36" t="e">
        <f ca="1">SUMIFS(СВЦЭМ!$K$40:$K$783,СВЦЭМ!$A$40:$A$783,$A388,СВЦЭМ!$B$39:$B$789,F$366)+'СЕТ СН'!$F$13</f>
        <v>#VALUE!</v>
      </c>
      <c r="G388" s="36" t="e">
        <f ca="1">SUMIFS(СВЦЭМ!$K$40:$K$783,СВЦЭМ!$A$40:$A$783,$A388,СВЦЭМ!$B$39:$B$789,G$366)+'СЕТ СН'!$F$13</f>
        <v>#VALUE!</v>
      </c>
      <c r="H388" s="36" t="e">
        <f ca="1">SUMIFS(СВЦЭМ!$K$40:$K$783,СВЦЭМ!$A$40:$A$783,$A388,СВЦЭМ!$B$39:$B$789,H$366)+'СЕТ СН'!$F$13</f>
        <v>#VALUE!</v>
      </c>
      <c r="I388" s="36" t="e">
        <f ca="1">SUMIFS(СВЦЭМ!$K$40:$K$783,СВЦЭМ!$A$40:$A$783,$A388,СВЦЭМ!$B$39:$B$789,I$366)+'СЕТ СН'!$F$13</f>
        <v>#VALUE!</v>
      </c>
      <c r="J388" s="36" t="e">
        <f ca="1">SUMIFS(СВЦЭМ!$K$40:$K$783,СВЦЭМ!$A$40:$A$783,$A388,СВЦЭМ!$B$39:$B$789,J$366)+'СЕТ СН'!$F$13</f>
        <v>#VALUE!</v>
      </c>
      <c r="K388" s="36" t="e">
        <f ca="1">SUMIFS(СВЦЭМ!$K$40:$K$783,СВЦЭМ!$A$40:$A$783,$A388,СВЦЭМ!$B$39:$B$789,K$366)+'СЕТ СН'!$F$13</f>
        <v>#VALUE!</v>
      </c>
      <c r="L388" s="36" t="e">
        <f ca="1">SUMIFS(СВЦЭМ!$K$40:$K$783,СВЦЭМ!$A$40:$A$783,$A388,СВЦЭМ!$B$39:$B$789,L$366)+'СЕТ СН'!$F$13</f>
        <v>#VALUE!</v>
      </c>
      <c r="M388" s="36" t="e">
        <f ca="1">SUMIFS(СВЦЭМ!$K$40:$K$783,СВЦЭМ!$A$40:$A$783,$A388,СВЦЭМ!$B$39:$B$789,M$366)+'СЕТ СН'!$F$13</f>
        <v>#VALUE!</v>
      </c>
      <c r="N388" s="36" t="e">
        <f ca="1">SUMIFS(СВЦЭМ!$K$40:$K$783,СВЦЭМ!$A$40:$A$783,$A388,СВЦЭМ!$B$39:$B$789,N$366)+'СЕТ СН'!$F$13</f>
        <v>#VALUE!</v>
      </c>
      <c r="O388" s="36" t="e">
        <f ca="1">SUMIFS(СВЦЭМ!$K$40:$K$783,СВЦЭМ!$A$40:$A$783,$A388,СВЦЭМ!$B$39:$B$789,O$366)+'СЕТ СН'!$F$13</f>
        <v>#VALUE!</v>
      </c>
      <c r="P388" s="36" t="e">
        <f ca="1">SUMIFS(СВЦЭМ!$K$40:$K$783,СВЦЭМ!$A$40:$A$783,$A388,СВЦЭМ!$B$39:$B$789,P$366)+'СЕТ СН'!$F$13</f>
        <v>#VALUE!</v>
      </c>
      <c r="Q388" s="36" t="e">
        <f ca="1">SUMIFS(СВЦЭМ!$K$40:$K$783,СВЦЭМ!$A$40:$A$783,$A388,СВЦЭМ!$B$39:$B$789,Q$366)+'СЕТ СН'!$F$13</f>
        <v>#VALUE!</v>
      </c>
      <c r="R388" s="36" t="e">
        <f ca="1">SUMIFS(СВЦЭМ!$K$40:$K$783,СВЦЭМ!$A$40:$A$783,$A388,СВЦЭМ!$B$39:$B$789,R$366)+'СЕТ СН'!$F$13</f>
        <v>#VALUE!</v>
      </c>
      <c r="S388" s="36" t="e">
        <f ca="1">SUMIFS(СВЦЭМ!$K$40:$K$783,СВЦЭМ!$A$40:$A$783,$A388,СВЦЭМ!$B$39:$B$789,S$366)+'СЕТ СН'!$F$13</f>
        <v>#VALUE!</v>
      </c>
      <c r="T388" s="36" t="e">
        <f ca="1">SUMIFS(СВЦЭМ!$K$40:$K$783,СВЦЭМ!$A$40:$A$783,$A388,СВЦЭМ!$B$39:$B$789,T$366)+'СЕТ СН'!$F$13</f>
        <v>#VALUE!</v>
      </c>
      <c r="U388" s="36" t="e">
        <f ca="1">SUMIFS(СВЦЭМ!$K$40:$K$783,СВЦЭМ!$A$40:$A$783,$A388,СВЦЭМ!$B$39:$B$789,U$366)+'СЕТ СН'!$F$13</f>
        <v>#VALUE!</v>
      </c>
      <c r="V388" s="36" t="e">
        <f ca="1">SUMIFS(СВЦЭМ!$K$40:$K$783,СВЦЭМ!$A$40:$A$783,$A388,СВЦЭМ!$B$39:$B$789,V$366)+'СЕТ СН'!$F$13</f>
        <v>#VALUE!</v>
      </c>
      <c r="W388" s="36" t="e">
        <f ca="1">SUMIFS(СВЦЭМ!$K$40:$K$783,СВЦЭМ!$A$40:$A$783,$A388,СВЦЭМ!$B$39:$B$789,W$366)+'СЕТ СН'!$F$13</f>
        <v>#VALUE!</v>
      </c>
      <c r="X388" s="36" t="e">
        <f ca="1">SUMIFS(СВЦЭМ!$K$40:$K$783,СВЦЭМ!$A$40:$A$783,$A388,СВЦЭМ!$B$39:$B$789,X$366)+'СЕТ СН'!$F$13</f>
        <v>#VALUE!</v>
      </c>
      <c r="Y388" s="36" t="e">
        <f ca="1">SUMIFS(СВЦЭМ!$K$40:$K$783,СВЦЭМ!$A$40:$A$783,$A388,СВЦЭМ!$B$39:$B$789,Y$366)+'СЕТ СН'!$F$13</f>
        <v>#VALUE!</v>
      </c>
    </row>
    <row r="389" spans="1:26" ht="15.75" hidden="1" x14ac:dyDescent="0.2">
      <c r="A389" s="35">
        <f t="shared" si="10"/>
        <v>45649</v>
      </c>
      <c r="B389" s="36" t="e">
        <f ca="1">SUMIFS(СВЦЭМ!$K$40:$K$783,СВЦЭМ!$A$40:$A$783,$A389,СВЦЭМ!$B$39:$B$789,B$366)+'СЕТ СН'!$F$13</f>
        <v>#VALUE!</v>
      </c>
      <c r="C389" s="36" t="e">
        <f ca="1">SUMIFS(СВЦЭМ!$K$40:$K$783,СВЦЭМ!$A$40:$A$783,$A389,СВЦЭМ!$B$39:$B$789,C$366)+'СЕТ СН'!$F$13</f>
        <v>#VALUE!</v>
      </c>
      <c r="D389" s="36" t="e">
        <f ca="1">SUMIFS(СВЦЭМ!$K$40:$K$783,СВЦЭМ!$A$40:$A$783,$A389,СВЦЭМ!$B$39:$B$789,D$366)+'СЕТ СН'!$F$13</f>
        <v>#VALUE!</v>
      </c>
      <c r="E389" s="36" t="e">
        <f ca="1">SUMIFS(СВЦЭМ!$K$40:$K$783,СВЦЭМ!$A$40:$A$783,$A389,СВЦЭМ!$B$39:$B$789,E$366)+'СЕТ СН'!$F$13</f>
        <v>#VALUE!</v>
      </c>
      <c r="F389" s="36" t="e">
        <f ca="1">SUMIFS(СВЦЭМ!$K$40:$K$783,СВЦЭМ!$A$40:$A$783,$A389,СВЦЭМ!$B$39:$B$789,F$366)+'СЕТ СН'!$F$13</f>
        <v>#VALUE!</v>
      </c>
      <c r="G389" s="36" t="e">
        <f ca="1">SUMIFS(СВЦЭМ!$K$40:$K$783,СВЦЭМ!$A$40:$A$783,$A389,СВЦЭМ!$B$39:$B$789,G$366)+'СЕТ СН'!$F$13</f>
        <v>#VALUE!</v>
      </c>
      <c r="H389" s="36" t="e">
        <f ca="1">SUMIFS(СВЦЭМ!$K$40:$K$783,СВЦЭМ!$A$40:$A$783,$A389,СВЦЭМ!$B$39:$B$789,H$366)+'СЕТ СН'!$F$13</f>
        <v>#VALUE!</v>
      </c>
      <c r="I389" s="36" t="e">
        <f ca="1">SUMIFS(СВЦЭМ!$K$40:$K$783,СВЦЭМ!$A$40:$A$783,$A389,СВЦЭМ!$B$39:$B$789,I$366)+'СЕТ СН'!$F$13</f>
        <v>#VALUE!</v>
      </c>
      <c r="J389" s="36" t="e">
        <f ca="1">SUMIFS(СВЦЭМ!$K$40:$K$783,СВЦЭМ!$A$40:$A$783,$A389,СВЦЭМ!$B$39:$B$789,J$366)+'СЕТ СН'!$F$13</f>
        <v>#VALUE!</v>
      </c>
      <c r="K389" s="36" t="e">
        <f ca="1">SUMIFS(СВЦЭМ!$K$40:$K$783,СВЦЭМ!$A$40:$A$783,$A389,СВЦЭМ!$B$39:$B$789,K$366)+'СЕТ СН'!$F$13</f>
        <v>#VALUE!</v>
      </c>
      <c r="L389" s="36" t="e">
        <f ca="1">SUMIFS(СВЦЭМ!$K$40:$K$783,СВЦЭМ!$A$40:$A$783,$A389,СВЦЭМ!$B$39:$B$789,L$366)+'СЕТ СН'!$F$13</f>
        <v>#VALUE!</v>
      </c>
      <c r="M389" s="36" t="e">
        <f ca="1">SUMIFS(СВЦЭМ!$K$40:$K$783,СВЦЭМ!$A$40:$A$783,$A389,СВЦЭМ!$B$39:$B$789,M$366)+'СЕТ СН'!$F$13</f>
        <v>#VALUE!</v>
      </c>
      <c r="N389" s="36" t="e">
        <f ca="1">SUMIFS(СВЦЭМ!$K$40:$K$783,СВЦЭМ!$A$40:$A$783,$A389,СВЦЭМ!$B$39:$B$789,N$366)+'СЕТ СН'!$F$13</f>
        <v>#VALUE!</v>
      </c>
      <c r="O389" s="36" t="e">
        <f ca="1">SUMIFS(СВЦЭМ!$K$40:$K$783,СВЦЭМ!$A$40:$A$783,$A389,СВЦЭМ!$B$39:$B$789,O$366)+'СЕТ СН'!$F$13</f>
        <v>#VALUE!</v>
      </c>
      <c r="P389" s="36" t="e">
        <f ca="1">SUMIFS(СВЦЭМ!$K$40:$K$783,СВЦЭМ!$A$40:$A$783,$A389,СВЦЭМ!$B$39:$B$789,P$366)+'СЕТ СН'!$F$13</f>
        <v>#VALUE!</v>
      </c>
      <c r="Q389" s="36" t="e">
        <f ca="1">SUMIFS(СВЦЭМ!$K$40:$K$783,СВЦЭМ!$A$40:$A$783,$A389,СВЦЭМ!$B$39:$B$789,Q$366)+'СЕТ СН'!$F$13</f>
        <v>#VALUE!</v>
      </c>
      <c r="R389" s="36" t="e">
        <f ca="1">SUMIFS(СВЦЭМ!$K$40:$K$783,СВЦЭМ!$A$40:$A$783,$A389,СВЦЭМ!$B$39:$B$789,R$366)+'СЕТ СН'!$F$13</f>
        <v>#VALUE!</v>
      </c>
      <c r="S389" s="36" t="e">
        <f ca="1">SUMIFS(СВЦЭМ!$K$40:$K$783,СВЦЭМ!$A$40:$A$783,$A389,СВЦЭМ!$B$39:$B$789,S$366)+'СЕТ СН'!$F$13</f>
        <v>#VALUE!</v>
      </c>
      <c r="T389" s="36" t="e">
        <f ca="1">SUMIFS(СВЦЭМ!$K$40:$K$783,СВЦЭМ!$A$40:$A$783,$A389,СВЦЭМ!$B$39:$B$789,T$366)+'СЕТ СН'!$F$13</f>
        <v>#VALUE!</v>
      </c>
      <c r="U389" s="36" t="e">
        <f ca="1">SUMIFS(СВЦЭМ!$K$40:$K$783,СВЦЭМ!$A$40:$A$783,$A389,СВЦЭМ!$B$39:$B$789,U$366)+'СЕТ СН'!$F$13</f>
        <v>#VALUE!</v>
      </c>
      <c r="V389" s="36" t="e">
        <f ca="1">SUMIFS(СВЦЭМ!$K$40:$K$783,СВЦЭМ!$A$40:$A$783,$A389,СВЦЭМ!$B$39:$B$789,V$366)+'СЕТ СН'!$F$13</f>
        <v>#VALUE!</v>
      </c>
      <c r="W389" s="36" t="e">
        <f ca="1">SUMIFS(СВЦЭМ!$K$40:$K$783,СВЦЭМ!$A$40:$A$783,$A389,СВЦЭМ!$B$39:$B$789,W$366)+'СЕТ СН'!$F$13</f>
        <v>#VALUE!</v>
      </c>
      <c r="X389" s="36" t="e">
        <f ca="1">SUMIFS(СВЦЭМ!$K$40:$K$783,СВЦЭМ!$A$40:$A$783,$A389,СВЦЭМ!$B$39:$B$789,X$366)+'СЕТ СН'!$F$13</f>
        <v>#VALUE!</v>
      </c>
      <c r="Y389" s="36" t="e">
        <f ca="1">SUMIFS(СВЦЭМ!$K$40:$K$783,СВЦЭМ!$A$40:$A$783,$A389,СВЦЭМ!$B$39:$B$789,Y$366)+'СЕТ СН'!$F$13</f>
        <v>#VALUE!</v>
      </c>
    </row>
    <row r="390" spans="1:26" ht="15.75" hidden="1" x14ac:dyDescent="0.2">
      <c r="A390" s="35">
        <f t="shared" si="10"/>
        <v>45650</v>
      </c>
      <c r="B390" s="36" t="e">
        <f ca="1">SUMIFS(СВЦЭМ!$K$40:$K$783,СВЦЭМ!$A$40:$A$783,$A390,СВЦЭМ!$B$39:$B$789,B$366)+'СЕТ СН'!$F$13</f>
        <v>#VALUE!</v>
      </c>
      <c r="C390" s="36" t="e">
        <f ca="1">SUMIFS(СВЦЭМ!$K$40:$K$783,СВЦЭМ!$A$40:$A$783,$A390,СВЦЭМ!$B$39:$B$789,C$366)+'СЕТ СН'!$F$13</f>
        <v>#VALUE!</v>
      </c>
      <c r="D390" s="36" t="e">
        <f ca="1">SUMIFS(СВЦЭМ!$K$40:$K$783,СВЦЭМ!$A$40:$A$783,$A390,СВЦЭМ!$B$39:$B$789,D$366)+'СЕТ СН'!$F$13</f>
        <v>#VALUE!</v>
      </c>
      <c r="E390" s="36" t="e">
        <f ca="1">SUMIFS(СВЦЭМ!$K$40:$K$783,СВЦЭМ!$A$40:$A$783,$A390,СВЦЭМ!$B$39:$B$789,E$366)+'СЕТ СН'!$F$13</f>
        <v>#VALUE!</v>
      </c>
      <c r="F390" s="36" t="e">
        <f ca="1">SUMIFS(СВЦЭМ!$K$40:$K$783,СВЦЭМ!$A$40:$A$783,$A390,СВЦЭМ!$B$39:$B$789,F$366)+'СЕТ СН'!$F$13</f>
        <v>#VALUE!</v>
      </c>
      <c r="G390" s="36" t="e">
        <f ca="1">SUMIFS(СВЦЭМ!$K$40:$K$783,СВЦЭМ!$A$40:$A$783,$A390,СВЦЭМ!$B$39:$B$789,G$366)+'СЕТ СН'!$F$13</f>
        <v>#VALUE!</v>
      </c>
      <c r="H390" s="36" t="e">
        <f ca="1">SUMIFS(СВЦЭМ!$K$40:$K$783,СВЦЭМ!$A$40:$A$783,$A390,СВЦЭМ!$B$39:$B$789,H$366)+'СЕТ СН'!$F$13</f>
        <v>#VALUE!</v>
      </c>
      <c r="I390" s="36" t="e">
        <f ca="1">SUMIFS(СВЦЭМ!$K$40:$K$783,СВЦЭМ!$A$40:$A$783,$A390,СВЦЭМ!$B$39:$B$789,I$366)+'СЕТ СН'!$F$13</f>
        <v>#VALUE!</v>
      </c>
      <c r="J390" s="36" t="e">
        <f ca="1">SUMIFS(СВЦЭМ!$K$40:$K$783,СВЦЭМ!$A$40:$A$783,$A390,СВЦЭМ!$B$39:$B$789,J$366)+'СЕТ СН'!$F$13</f>
        <v>#VALUE!</v>
      </c>
      <c r="K390" s="36" t="e">
        <f ca="1">SUMIFS(СВЦЭМ!$K$40:$K$783,СВЦЭМ!$A$40:$A$783,$A390,СВЦЭМ!$B$39:$B$789,K$366)+'СЕТ СН'!$F$13</f>
        <v>#VALUE!</v>
      </c>
      <c r="L390" s="36" t="e">
        <f ca="1">SUMIFS(СВЦЭМ!$K$40:$K$783,СВЦЭМ!$A$40:$A$783,$A390,СВЦЭМ!$B$39:$B$789,L$366)+'СЕТ СН'!$F$13</f>
        <v>#VALUE!</v>
      </c>
      <c r="M390" s="36" t="e">
        <f ca="1">SUMIFS(СВЦЭМ!$K$40:$K$783,СВЦЭМ!$A$40:$A$783,$A390,СВЦЭМ!$B$39:$B$789,M$366)+'СЕТ СН'!$F$13</f>
        <v>#VALUE!</v>
      </c>
      <c r="N390" s="36" t="e">
        <f ca="1">SUMIFS(СВЦЭМ!$K$40:$K$783,СВЦЭМ!$A$40:$A$783,$A390,СВЦЭМ!$B$39:$B$789,N$366)+'СЕТ СН'!$F$13</f>
        <v>#VALUE!</v>
      </c>
      <c r="O390" s="36" t="e">
        <f ca="1">SUMIFS(СВЦЭМ!$K$40:$K$783,СВЦЭМ!$A$40:$A$783,$A390,СВЦЭМ!$B$39:$B$789,O$366)+'СЕТ СН'!$F$13</f>
        <v>#VALUE!</v>
      </c>
      <c r="P390" s="36" t="e">
        <f ca="1">SUMIFS(СВЦЭМ!$K$40:$K$783,СВЦЭМ!$A$40:$A$783,$A390,СВЦЭМ!$B$39:$B$789,P$366)+'СЕТ СН'!$F$13</f>
        <v>#VALUE!</v>
      </c>
      <c r="Q390" s="36" t="e">
        <f ca="1">SUMIFS(СВЦЭМ!$K$40:$K$783,СВЦЭМ!$A$40:$A$783,$A390,СВЦЭМ!$B$39:$B$789,Q$366)+'СЕТ СН'!$F$13</f>
        <v>#VALUE!</v>
      </c>
      <c r="R390" s="36" t="e">
        <f ca="1">SUMIFS(СВЦЭМ!$K$40:$K$783,СВЦЭМ!$A$40:$A$783,$A390,СВЦЭМ!$B$39:$B$789,R$366)+'СЕТ СН'!$F$13</f>
        <v>#VALUE!</v>
      </c>
      <c r="S390" s="36" t="e">
        <f ca="1">SUMIFS(СВЦЭМ!$K$40:$K$783,СВЦЭМ!$A$40:$A$783,$A390,СВЦЭМ!$B$39:$B$789,S$366)+'СЕТ СН'!$F$13</f>
        <v>#VALUE!</v>
      </c>
      <c r="T390" s="36" t="e">
        <f ca="1">SUMIFS(СВЦЭМ!$K$40:$K$783,СВЦЭМ!$A$40:$A$783,$A390,СВЦЭМ!$B$39:$B$789,T$366)+'СЕТ СН'!$F$13</f>
        <v>#VALUE!</v>
      </c>
      <c r="U390" s="36" t="e">
        <f ca="1">SUMIFS(СВЦЭМ!$K$40:$K$783,СВЦЭМ!$A$40:$A$783,$A390,СВЦЭМ!$B$39:$B$789,U$366)+'СЕТ СН'!$F$13</f>
        <v>#VALUE!</v>
      </c>
      <c r="V390" s="36" t="e">
        <f ca="1">SUMIFS(СВЦЭМ!$K$40:$K$783,СВЦЭМ!$A$40:$A$783,$A390,СВЦЭМ!$B$39:$B$789,V$366)+'СЕТ СН'!$F$13</f>
        <v>#VALUE!</v>
      </c>
      <c r="W390" s="36" t="e">
        <f ca="1">SUMIFS(СВЦЭМ!$K$40:$K$783,СВЦЭМ!$A$40:$A$783,$A390,СВЦЭМ!$B$39:$B$789,W$366)+'СЕТ СН'!$F$13</f>
        <v>#VALUE!</v>
      </c>
      <c r="X390" s="36" t="e">
        <f ca="1">SUMIFS(СВЦЭМ!$K$40:$K$783,СВЦЭМ!$A$40:$A$783,$A390,СВЦЭМ!$B$39:$B$789,X$366)+'СЕТ СН'!$F$13</f>
        <v>#VALUE!</v>
      </c>
      <c r="Y390" s="36" t="e">
        <f ca="1">SUMIFS(СВЦЭМ!$K$40:$K$783,СВЦЭМ!$A$40:$A$783,$A390,СВЦЭМ!$B$39:$B$789,Y$366)+'СЕТ СН'!$F$13</f>
        <v>#VALUE!</v>
      </c>
    </row>
    <row r="391" spans="1:26" ht="15.75" hidden="1" x14ac:dyDescent="0.2">
      <c r="A391" s="35">
        <f t="shared" si="10"/>
        <v>45651</v>
      </c>
      <c r="B391" s="36" t="e">
        <f ca="1">SUMIFS(СВЦЭМ!$K$40:$K$783,СВЦЭМ!$A$40:$A$783,$A391,СВЦЭМ!$B$39:$B$789,B$366)+'СЕТ СН'!$F$13</f>
        <v>#VALUE!</v>
      </c>
      <c r="C391" s="36" t="e">
        <f ca="1">SUMIFS(СВЦЭМ!$K$40:$K$783,СВЦЭМ!$A$40:$A$783,$A391,СВЦЭМ!$B$39:$B$789,C$366)+'СЕТ СН'!$F$13</f>
        <v>#VALUE!</v>
      </c>
      <c r="D391" s="36" t="e">
        <f ca="1">SUMIFS(СВЦЭМ!$K$40:$K$783,СВЦЭМ!$A$40:$A$783,$A391,СВЦЭМ!$B$39:$B$789,D$366)+'СЕТ СН'!$F$13</f>
        <v>#VALUE!</v>
      </c>
      <c r="E391" s="36" t="e">
        <f ca="1">SUMIFS(СВЦЭМ!$K$40:$K$783,СВЦЭМ!$A$40:$A$783,$A391,СВЦЭМ!$B$39:$B$789,E$366)+'СЕТ СН'!$F$13</f>
        <v>#VALUE!</v>
      </c>
      <c r="F391" s="36" t="e">
        <f ca="1">SUMIFS(СВЦЭМ!$K$40:$K$783,СВЦЭМ!$A$40:$A$783,$A391,СВЦЭМ!$B$39:$B$789,F$366)+'СЕТ СН'!$F$13</f>
        <v>#VALUE!</v>
      </c>
      <c r="G391" s="36" t="e">
        <f ca="1">SUMIFS(СВЦЭМ!$K$40:$K$783,СВЦЭМ!$A$40:$A$783,$A391,СВЦЭМ!$B$39:$B$789,G$366)+'СЕТ СН'!$F$13</f>
        <v>#VALUE!</v>
      </c>
      <c r="H391" s="36" t="e">
        <f ca="1">SUMIFS(СВЦЭМ!$K$40:$K$783,СВЦЭМ!$A$40:$A$783,$A391,СВЦЭМ!$B$39:$B$789,H$366)+'СЕТ СН'!$F$13</f>
        <v>#VALUE!</v>
      </c>
      <c r="I391" s="36" t="e">
        <f ca="1">SUMIFS(СВЦЭМ!$K$40:$K$783,СВЦЭМ!$A$40:$A$783,$A391,СВЦЭМ!$B$39:$B$789,I$366)+'СЕТ СН'!$F$13</f>
        <v>#VALUE!</v>
      </c>
      <c r="J391" s="36" t="e">
        <f ca="1">SUMIFS(СВЦЭМ!$K$40:$K$783,СВЦЭМ!$A$40:$A$783,$A391,СВЦЭМ!$B$39:$B$789,J$366)+'СЕТ СН'!$F$13</f>
        <v>#VALUE!</v>
      </c>
      <c r="K391" s="36" t="e">
        <f ca="1">SUMIFS(СВЦЭМ!$K$40:$K$783,СВЦЭМ!$A$40:$A$783,$A391,СВЦЭМ!$B$39:$B$789,K$366)+'СЕТ СН'!$F$13</f>
        <v>#VALUE!</v>
      </c>
      <c r="L391" s="36" t="e">
        <f ca="1">SUMIFS(СВЦЭМ!$K$40:$K$783,СВЦЭМ!$A$40:$A$783,$A391,СВЦЭМ!$B$39:$B$789,L$366)+'СЕТ СН'!$F$13</f>
        <v>#VALUE!</v>
      </c>
      <c r="M391" s="36" t="e">
        <f ca="1">SUMIFS(СВЦЭМ!$K$40:$K$783,СВЦЭМ!$A$40:$A$783,$A391,СВЦЭМ!$B$39:$B$789,M$366)+'СЕТ СН'!$F$13</f>
        <v>#VALUE!</v>
      </c>
      <c r="N391" s="36" t="e">
        <f ca="1">SUMIFS(СВЦЭМ!$K$40:$K$783,СВЦЭМ!$A$40:$A$783,$A391,СВЦЭМ!$B$39:$B$789,N$366)+'СЕТ СН'!$F$13</f>
        <v>#VALUE!</v>
      </c>
      <c r="O391" s="36" t="e">
        <f ca="1">SUMIFS(СВЦЭМ!$K$40:$K$783,СВЦЭМ!$A$40:$A$783,$A391,СВЦЭМ!$B$39:$B$789,O$366)+'СЕТ СН'!$F$13</f>
        <v>#VALUE!</v>
      </c>
      <c r="P391" s="36" t="e">
        <f ca="1">SUMIFS(СВЦЭМ!$K$40:$K$783,СВЦЭМ!$A$40:$A$783,$A391,СВЦЭМ!$B$39:$B$789,P$366)+'СЕТ СН'!$F$13</f>
        <v>#VALUE!</v>
      </c>
      <c r="Q391" s="36" t="e">
        <f ca="1">SUMIFS(СВЦЭМ!$K$40:$K$783,СВЦЭМ!$A$40:$A$783,$A391,СВЦЭМ!$B$39:$B$789,Q$366)+'СЕТ СН'!$F$13</f>
        <v>#VALUE!</v>
      </c>
      <c r="R391" s="36" t="e">
        <f ca="1">SUMIFS(СВЦЭМ!$K$40:$K$783,СВЦЭМ!$A$40:$A$783,$A391,СВЦЭМ!$B$39:$B$789,R$366)+'СЕТ СН'!$F$13</f>
        <v>#VALUE!</v>
      </c>
      <c r="S391" s="36" t="e">
        <f ca="1">SUMIFS(СВЦЭМ!$K$40:$K$783,СВЦЭМ!$A$40:$A$783,$A391,СВЦЭМ!$B$39:$B$789,S$366)+'СЕТ СН'!$F$13</f>
        <v>#VALUE!</v>
      </c>
      <c r="T391" s="36" t="e">
        <f ca="1">SUMIFS(СВЦЭМ!$K$40:$K$783,СВЦЭМ!$A$40:$A$783,$A391,СВЦЭМ!$B$39:$B$789,T$366)+'СЕТ СН'!$F$13</f>
        <v>#VALUE!</v>
      </c>
      <c r="U391" s="36" t="e">
        <f ca="1">SUMIFS(СВЦЭМ!$K$40:$K$783,СВЦЭМ!$A$40:$A$783,$A391,СВЦЭМ!$B$39:$B$789,U$366)+'СЕТ СН'!$F$13</f>
        <v>#VALUE!</v>
      </c>
      <c r="V391" s="36" t="e">
        <f ca="1">SUMIFS(СВЦЭМ!$K$40:$K$783,СВЦЭМ!$A$40:$A$783,$A391,СВЦЭМ!$B$39:$B$789,V$366)+'СЕТ СН'!$F$13</f>
        <v>#VALUE!</v>
      </c>
      <c r="W391" s="36" t="e">
        <f ca="1">SUMIFS(СВЦЭМ!$K$40:$K$783,СВЦЭМ!$A$40:$A$783,$A391,СВЦЭМ!$B$39:$B$789,W$366)+'СЕТ СН'!$F$13</f>
        <v>#VALUE!</v>
      </c>
      <c r="X391" s="36" t="e">
        <f ca="1">SUMIFS(СВЦЭМ!$K$40:$K$783,СВЦЭМ!$A$40:$A$783,$A391,СВЦЭМ!$B$39:$B$789,X$366)+'СЕТ СН'!$F$13</f>
        <v>#VALUE!</v>
      </c>
      <c r="Y391" s="36" t="e">
        <f ca="1">SUMIFS(СВЦЭМ!$K$40:$K$783,СВЦЭМ!$A$40:$A$783,$A391,СВЦЭМ!$B$39:$B$789,Y$366)+'СЕТ СН'!$F$13</f>
        <v>#VALUE!</v>
      </c>
    </row>
    <row r="392" spans="1:26" ht="15.75" hidden="1" x14ac:dyDescent="0.2">
      <c r="A392" s="35">
        <f t="shared" si="10"/>
        <v>45652</v>
      </c>
      <c r="B392" s="36" t="e">
        <f ca="1">SUMIFS(СВЦЭМ!$K$40:$K$783,СВЦЭМ!$A$40:$A$783,$A392,СВЦЭМ!$B$39:$B$789,B$366)+'СЕТ СН'!$F$13</f>
        <v>#VALUE!</v>
      </c>
      <c r="C392" s="36" t="e">
        <f ca="1">SUMIFS(СВЦЭМ!$K$40:$K$783,СВЦЭМ!$A$40:$A$783,$A392,СВЦЭМ!$B$39:$B$789,C$366)+'СЕТ СН'!$F$13</f>
        <v>#VALUE!</v>
      </c>
      <c r="D392" s="36" t="e">
        <f ca="1">SUMIFS(СВЦЭМ!$K$40:$K$783,СВЦЭМ!$A$40:$A$783,$A392,СВЦЭМ!$B$39:$B$789,D$366)+'СЕТ СН'!$F$13</f>
        <v>#VALUE!</v>
      </c>
      <c r="E392" s="36" t="e">
        <f ca="1">SUMIFS(СВЦЭМ!$K$40:$K$783,СВЦЭМ!$A$40:$A$783,$A392,СВЦЭМ!$B$39:$B$789,E$366)+'СЕТ СН'!$F$13</f>
        <v>#VALUE!</v>
      </c>
      <c r="F392" s="36" t="e">
        <f ca="1">SUMIFS(СВЦЭМ!$K$40:$K$783,СВЦЭМ!$A$40:$A$783,$A392,СВЦЭМ!$B$39:$B$789,F$366)+'СЕТ СН'!$F$13</f>
        <v>#VALUE!</v>
      </c>
      <c r="G392" s="36" t="e">
        <f ca="1">SUMIFS(СВЦЭМ!$K$40:$K$783,СВЦЭМ!$A$40:$A$783,$A392,СВЦЭМ!$B$39:$B$789,G$366)+'СЕТ СН'!$F$13</f>
        <v>#VALUE!</v>
      </c>
      <c r="H392" s="36" t="e">
        <f ca="1">SUMIFS(СВЦЭМ!$K$40:$K$783,СВЦЭМ!$A$40:$A$783,$A392,СВЦЭМ!$B$39:$B$789,H$366)+'СЕТ СН'!$F$13</f>
        <v>#VALUE!</v>
      </c>
      <c r="I392" s="36" t="e">
        <f ca="1">SUMIFS(СВЦЭМ!$K$40:$K$783,СВЦЭМ!$A$40:$A$783,$A392,СВЦЭМ!$B$39:$B$789,I$366)+'СЕТ СН'!$F$13</f>
        <v>#VALUE!</v>
      </c>
      <c r="J392" s="36" t="e">
        <f ca="1">SUMIFS(СВЦЭМ!$K$40:$K$783,СВЦЭМ!$A$40:$A$783,$A392,СВЦЭМ!$B$39:$B$789,J$366)+'СЕТ СН'!$F$13</f>
        <v>#VALUE!</v>
      </c>
      <c r="K392" s="36" t="e">
        <f ca="1">SUMIFS(СВЦЭМ!$K$40:$K$783,СВЦЭМ!$A$40:$A$783,$A392,СВЦЭМ!$B$39:$B$789,K$366)+'СЕТ СН'!$F$13</f>
        <v>#VALUE!</v>
      </c>
      <c r="L392" s="36" t="e">
        <f ca="1">SUMIFS(СВЦЭМ!$K$40:$K$783,СВЦЭМ!$A$40:$A$783,$A392,СВЦЭМ!$B$39:$B$789,L$366)+'СЕТ СН'!$F$13</f>
        <v>#VALUE!</v>
      </c>
      <c r="M392" s="36" t="e">
        <f ca="1">SUMIFS(СВЦЭМ!$K$40:$K$783,СВЦЭМ!$A$40:$A$783,$A392,СВЦЭМ!$B$39:$B$789,M$366)+'СЕТ СН'!$F$13</f>
        <v>#VALUE!</v>
      </c>
      <c r="N392" s="36" t="e">
        <f ca="1">SUMIFS(СВЦЭМ!$K$40:$K$783,СВЦЭМ!$A$40:$A$783,$A392,СВЦЭМ!$B$39:$B$789,N$366)+'СЕТ СН'!$F$13</f>
        <v>#VALUE!</v>
      </c>
      <c r="O392" s="36" t="e">
        <f ca="1">SUMIFS(СВЦЭМ!$K$40:$K$783,СВЦЭМ!$A$40:$A$783,$A392,СВЦЭМ!$B$39:$B$789,O$366)+'СЕТ СН'!$F$13</f>
        <v>#VALUE!</v>
      </c>
      <c r="P392" s="36" t="e">
        <f ca="1">SUMIFS(СВЦЭМ!$K$40:$K$783,СВЦЭМ!$A$40:$A$783,$A392,СВЦЭМ!$B$39:$B$789,P$366)+'СЕТ СН'!$F$13</f>
        <v>#VALUE!</v>
      </c>
      <c r="Q392" s="36" t="e">
        <f ca="1">SUMIFS(СВЦЭМ!$K$40:$K$783,СВЦЭМ!$A$40:$A$783,$A392,СВЦЭМ!$B$39:$B$789,Q$366)+'СЕТ СН'!$F$13</f>
        <v>#VALUE!</v>
      </c>
      <c r="R392" s="36" t="e">
        <f ca="1">SUMIFS(СВЦЭМ!$K$40:$K$783,СВЦЭМ!$A$40:$A$783,$A392,СВЦЭМ!$B$39:$B$789,R$366)+'СЕТ СН'!$F$13</f>
        <v>#VALUE!</v>
      </c>
      <c r="S392" s="36" t="e">
        <f ca="1">SUMIFS(СВЦЭМ!$K$40:$K$783,СВЦЭМ!$A$40:$A$783,$A392,СВЦЭМ!$B$39:$B$789,S$366)+'СЕТ СН'!$F$13</f>
        <v>#VALUE!</v>
      </c>
      <c r="T392" s="36" t="e">
        <f ca="1">SUMIFS(СВЦЭМ!$K$40:$K$783,СВЦЭМ!$A$40:$A$783,$A392,СВЦЭМ!$B$39:$B$789,T$366)+'СЕТ СН'!$F$13</f>
        <v>#VALUE!</v>
      </c>
      <c r="U392" s="36" t="e">
        <f ca="1">SUMIFS(СВЦЭМ!$K$40:$K$783,СВЦЭМ!$A$40:$A$783,$A392,СВЦЭМ!$B$39:$B$789,U$366)+'СЕТ СН'!$F$13</f>
        <v>#VALUE!</v>
      </c>
      <c r="V392" s="36" t="e">
        <f ca="1">SUMIFS(СВЦЭМ!$K$40:$K$783,СВЦЭМ!$A$40:$A$783,$A392,СВЦЭМ!$B$39:$B$789,V$366)+'СЕТ СН'!$F$13</f>
        <v>#VALUE!</v>
      </c>
      <c r="W392" s="36" t="e">
        <f ca="1">SUMIFS(СВЦЭМ!$K$40:$K$783,СВЦЭМ!$A$40:$A$783,$A392,СВЦЭМ!$B$39:$B$789,W$366)+'СЕТ СН'!$F$13</f>
        <v>#VALUE!</v>
      </c>
      <c r="X392" s="36" t="e">
        <f ca="1">SUMIFS(СВЦЭМ!$K$40:$K$783,СВЦЭМ!$A$40:$A$783,$A392,СВЦЭМ!$B$39:$B$789,X$366)+'СЕТ СН'!$F$13</f>
        <v>#VALUE!</v>
      </c>
      <c r="Y392" s="36" t="e">
        <f ca="1">SUMIFS(СВЦЭМ!$K$40:$K$783,СВЦЭМ!$A$40:$A$783,$A392,СВЦЭМ!$B$39:$B$789,Y$366)+'СЕТ СН'!$F$13</f>
        <v>#VALUE!</v>
      </c>
    </row>
    <row r="393" spans="1:26" ht="15.75" hidden="1" x14ac:dyDescent="0.2">
      <c r="A393" s="35">
        <f t="shared" si="10"/>
        <v>45653</v>
      </c>
      <c r="B393" s="36" t="e">
        <f ca="1">SUMIFS(СВЦЭМ!$K$40:$K$783,СВЦЭМ!$A$40:$A$783,$A393,СВЦЭМ!$B$39:$B$789,B$366)+'СЕТ СН'!$F$13</f>
        <v>#VALUE!</v>
      </c>
      <c r="C393" s="36" t="e">
        <f ca="1">SUMIFS(СВЦЭМ!$K$40:$K$783,СВЦЭМ!$A$40:$A$783,$A393,СВЦЭМ!$B$39:$B$789,C$366)+'СЕТ СН'!$F$13</f>
        <v>#VALUE!</v>
      </c>
      <c r="D393" s="36" t="e">
        <f ca="1">SUMIFS(СВЦЭМ!$K$40:$K$783,СВЦЭМ!$A$40:$A$783,$A393,СВЦЭМ!$B$39:$B$789,D$366)+'СЕТ СН'!$F$13</f>
        <v>#VALUE!</v>
      </c>
      <c r="E393" s="36" t="e">
        <f ca="1">SUMIFS(СВЦЭМ!$K$40:$K$783,СВЦЭМ!$A$40:$A$783,$A393,СВЦЭМ!$B$39:$B$789,E$366)+'СЕТ СН'!$F$13</f>
        <v>#VALUE!</v>
      </c>
      <c r="F393" s="36" t="e">
        <f ca="1">SUMIFS(СВЦЭМ!$K$40:$K$783,СВЦЭМ!$A$40:$A$783,$A393,СВЦЭМ!$B$39:$B$789,F$366)+'СЕТ СН'!$F$13</f>
        <v>#VALUE!</v>
      </c>
      <c r="G393" s="36" t="e">
        <f ca="1">SUMIFS(СВЦЭМ!$K$40:$K$783,СВЦЭМ!$A$40:$A$783,$A393,СВЦЭМ!$B$39:$B$789,G$366)+'СЕТ СН'!$F$13</f>
        <v>#VALUE!</v>
      </c>
      <c r="H393" s="36" t="e">
        <f ca="1">SUMIFS(СВЦЭМ!$K$40:$K$783,СВЦЭМ!$A$40:$A$783,$A393,СВЦЭМ!$B$39:$B$789,H$366)+'СЕТ СН'!$F$13</f>
        <v>#VALUE!</v>
      </c>
      <c r="I393" s="36" t="e">
        <f ca="1">SUMIFS(СВЦЭМ!$K$40:$K$783,СВЦЭМ!$A$40:$A$783,$A393,СВЦЭМ!$B$39:$B$789,I$366)+'СЕТ СН'!$F$13</f>
        <v>#VALUE!</v>
      </c>
      <c r="J393" s="36" t="e">
        <f ca="1">SUMIFS(СВЦЭМ!$K$40:$K$783,СВЦЭМ!$A$40:$A$783,$A393,СВЦЭМ!$B$39:$B$789,J$366)+'СЕТ СН'!$F$13</f>
        <v>#VALUE!</v>
      </c>
      <c r="K393" s="36" t="e">
        <f ca="1">SUMIFS(СВЦЭМ!$K$40:$K$783,СВЦЭМ!$A$40:$A$783,$A393,СВЦЭМ!$B$39:$B$789,K$366)+'СЕТ СН'!$F$13</f>
        <v>#VALUE!</v>
      </c>
      <c r="L393" s="36" t="e">
        <f ca="1">SUMIFS(СВЦЭМ!$K$40:$K$783,СВЦЭМ!$A$40:$A$783,$A393,СВЦЭМ!$B$39:$B$789,L$366)+'СЕТ СН'!$F$13</f>
        <v>#VALUE!</v>
      </c>
      <c r="M393" s="36" t="e">
        <f ca="1">SUMIFS(СВЦЭМ!$K$40:$K$783,СВЦЭМ!$A$40:$A$783,$A393,СВЦЭМ!$B$39:$B$789,M$366)+'СЕТ СН'!$F$13</f>
        <v>#VALUE!</v>
      </c>
      <c r="N393" s="36" t="e">
        <f ca="1">SUMIFS(СВЦЭМ!$K$40:$K$783,СВЦЭМ!$A$40:$A$783,$A393,СВЦЭМ!$B$39:$B$789,N$366)+'СЕТ СН'!$F$13</f>
        <v>#VALUE!</v>
      </c>
      <c r="O393" s="36" t="e">
        <f ca="1">SUMIFS(СВЦЭМ!$K$40:$K$783,СВЦЭМ!$A$40:$A$783,$A393,СВЦЭМ!$B$39:$B$789,O$366)+'СЕТ СН'!$F$13</f>
        <v>#VALUE!</v>
      </c>
      <c r="P393" s="36" t="e">
        <f ca="1">SUMIFS(СВЦЭМ!$K$40:$K$783,СВЦЭМ!$A$40:$A$783,$A393,СВЦЭМ!$B$39:$B$789,P$366)+'СЕТ СН'!$F$13</f>
        <v>#VALUE!</v>
      </c>
      <c r="Q393" s="36" t="e">
        <f ca="1">SUMIFS(СВЦЭМ!$K$40:$K$783,СВЦЭМ!$A$40:$A$783,$A393,СВЦЭМ!$B$39:$B$789,Q$366)+'СЕТ СН'!$F$13</f>
        <v>#VALUE!</v>
      </c>
      <c r="R393" s="36" t="e">
        <f ca="1">SUMIFS(СВЦЭМ!$K$40:$K$783,СВЦЭМ!$A$40:$A$783,$A393,СВЦЭМ!$B$39:$B$789,R$366)+'СЕТ СН'!$F$13</f>
        <v>#VALUE!</v>
      </c>
      <c r="S393" s="36" t="e">
        <f ca="1">SUMIFS(СВЦЭМ!$K$40:$K$783,СВЦЭМ!$A$40:$A$783,$A393,СВЦЭМ!$B$39:$B$789,S$366)+'СЕТ СН'!$F$13</f>
        <v>#VALUE!</v>
      </c>
      <c r="T393" s="36" t="e">
        <f ca="1">SUMIFS(СВЦЭМ!$K$40:$K$783,СВЦЭМ!$A$40:$A$783,$A393,СВЦЭМ!$B$39:$B$789,T$366)+'СЕТ СН'!$F$13</f>
        <v>#VALUE!</v>
      </c>
      <c r="U393" s="36" t="e">
        <f ca="1">SUMIFS(СВЦЭМ!$K$40:$K$783,СВЦЭМ!$A$40:$A$783,$A393,СВЦЭМ!$B$39:$B$789,U$366)+'СЕТ СН'!$F$13</f>
        <v>#VALUE!</v>
      </c>
      <c r="V393" s="36" t="e">
        <f ca="1">SUMIFS(СВЦЭМ!$K$40:$K$783,СВЦЭМ!$A$40:$A$783,$A393,СВЦЭМ!$B$39:$B$789,V$366)+'СЕТ СН'!$F$13</f>
        <v>#VALUE!</v>
      </c>
      <c r="W393" s="36" t="e">
        <f ca="1">SUMIFS(СВЦЭМ!$K$40:$K$783,СВЦЭМ!$A$40:$A$783,$A393,СВЦЭМ!$B$39:$B$789,W$366)+'СЕТ СН'!$F$13</f>
        <v>#VALUE!</v>
      </c>
      <c r="X393" s="36" t="e">
        <f ca="1">SUMIFS(СВЦЭМ!$K$40:$K$783,СВЦЭМ!$A$40:$A$783,$A393,СВЦЭМ!$B$39:$B$789,X$366)+'СЕТ СН'!$F$13</f>
        <v>#VALUE!</v>
      </c>
      <c r="Y393" s="36" t="e">
        <f ca="1">SUMIFS(СВЦЭМ!$K$40:$K$783,СВЦЭМ!$A$40:$A$783,$A393,СВЦЭМ!$B$39:$B$789,Y$366)+'СЕТ СН'!$F$13</f>
        <v>#VALUE!</v>
      </c>
    </row>
    <row r="394" spans="1:26" ht="15.75" hidden="1" x14ac:dyDescent="0.2">
      <c r="A394" s="35">
        <f t="shared" si="10"/>
        <v>45654</v>
      </c>
      <c r="B394" s="36" t="e">
        <f ca="1">SUMIFS(СВЦЭМ!$K$40:$K$783,СВЦЭМ!$A$40:$A$783,$A394,СВЦЭМ!$B$39:$B$789,B$366)+'СЕТ СН'!$F$13</f>
        <v>#VALUE!</v>
      </c>
      <c r="C394" s="36" t="e">
        <f ca="1">SUMIFS(СВЦЭМ!$K$40:$K$783,СВЦЭМ!$A$40:$A$783,$A394,СВЦЭМ!$B$39:$B$789,C$366)+'СЕТ СН'!$F$13</f>
        <v>#VALUE!</v>
      </c>
      <c r="D394" s="36" t="e">
        <f ca="1">SUMIFS(СВЦЭМ!$K$40:$K$783,СВЦЭМ!$A$40:$A$783,$A394,СВЦЭМ!$B$39:$B$789,D$366)+'СЕТ СН'!$F$13</f>
        <v>#VALUE!</v>
      </c>
      <c r="E394" s="36" t="e">
        <f ca="1">SUMIFS(СВЦЭМ!$K$40:$K$783,СВЦЭМ!$A$40:$A$783,$A394,СВЦЭМ!$B$39:$B$789,E$366)+'СЕТ СН'!$F$13</f>
        <v>#VALUE!</v>
      </c>
      <c r="F394" s="36" t="e">
        <f ca="1">SUMIFS(СВЦЭМ!$K$40:$K$783,СВЦЭМ!$A$40:$A$783,$A394,СВЦЭМ!$B$39:$B$789,F$366)+'СЕТ СН'!$F$13</f>
        <v>#VALUE!</v>
      </c>
      <c r="G394" s="36" t="e">
        <f ca="1">SUMIFS(СВЦЭМ!$K$40:$K$783,СВЦЭМ!$A$40:$A$783,$A394,СВЦЭМ!$B$39:$B$789,G$366)+'СЕТ СН'!$F$13</f>
        <v>#VALUE!</v>
      </c>
      <c r="H394" s="36" t="e">
        <f ca="1">SUMIFS(СВЦЭМ!$K$40:$K$783,СВЦЭМ!$A$40:$A$783,$A394,СВЦЭМ!$B$39:$B$789,H$366)+'СЕТ СН'!$F$13</f>
        <v>#VALUE!</v>
      </c>
      <c r="I394" s="36" t="e">
        <f ca="1">SUMIFS(СВЦЭМ!$K$40:$K$783,СВЦЭМ!$A$40:$A$783,$A394,СВЦЭМ!$B$39:$B$789,I$366)+'СЕТ СН'!$F$13</f>
        <v>#VALUE!</v>
      </c>
      <c r="J394" s="36" t="e">
        <f ca="1">SUMIFS(СВЦЭМ!$K$40:$K$783,СВЦЭМ!$A$40:$A$783,$A394,СВЦЭМ!$B$39:$B$789,J$366)+'СЕТ СН'!$F$13</f>
        <v>#VALUE!</v>
      </c>
      <c r="K394" s="36" t="e">
        <f ca="1">SUMIFS(СВЦЭМ!$K$40:$K$783,СВЦЭМ!$A$40:$A$783,$A394,СВЦЭМ!$B$39:$B$789,K$366)+'СЕТ СН'!$F$13</f>
        <v>#VALUE!</v>
      </c>
      <c r="L394" s="36" t="e">
        <f ca="1">SUMIFS(СВЦЭМ!$K$40:$K$783,СВЦЭМ!$A$40:$A$783,$A394,СВЦЭМ!$B$39:$B$789,L$366)+'СЕТ СН'!$F$13</f>
        <v>#VALUE!</v>
      </c>
      <c r="M394" s="36" t="e">
        <f ca="1">SUMIFS(СВЦЭМ!$K$40:$K$783,СВЦЭМ!$A$40:$A$783,$A394,СВЦЭМ!$B$39:$B$789,M$366)+'СЕТ СН'!$F$13</f>
        <v>#VALUE!</v>
      </c>
      <c r="N394" s="36" t="e">
        <f ca="1">SUMIFS(СВЦЭМ!$K$40:$K$783,СВЦЭМ!$A$40:$A$783,$A394,СВЦЭМ!$B$39:$B$789,N$366)+'СЕТ СН'!$F$13</f>
        <v>#VALUE!</v>
      </c>
      <c r="O394" s="36" t="e">
        <f ca="1">SUMIFS(СВЦЭМ!$K$40:$K$783,СВЦЭМ!$A$40:$A$783,$A394,СВЦЭМ!$B$39:$B$789,O$366)+'СЕТ СН'!$F$13</f>
        <v>#VALUE!</v>
      </c>
      <c r="P394" s="36" t="e">
        <f ca="1">SUMIFS(СВЦЭМ!$K$40:$K$783,СВЦЭМ!$A$40:$A$783,$A394,СВЦЭМ!$B$39:$B$789,P$366)+'СЕТ СН'!$F$13</f>
        <v>#VALUE!</v>
      </c>
      <c r="Q394" s="36" t="e">
        <f ca="1">SUMIFS(СВЦЭМ!$K$40:$K$783,СВЦЭМ!$A$40:$A$783,$A394,СВЦЭМ!$B$39:$B$789,Q$366)+'СЕТ СН'!$F$13</f>
        <v>#VALUE!</v>
      </c>
      <c r="R394" s="36" t="e">
        <f ca="1">SUMIFS(СВЦЭМ!$K$40:$K$783,СВЦЭМ!$A$40:$A$783,$A394,СВЦЭМ!$B$39:$B$789,R$366)+'СЕТ СН'!$F$13</f>
        <v>#VALUE!</v>
      </c>
      <c r="S394" s="36" t="e">
        <f ca="1">SUMIFS(СВЦЭМ!$K$40:$K$783,СВЦЭМ!$A$40:$A$783,$A394,СВЦЭМ!$B$39:$B$789,S$366)+'СЕТ СН'!$F$13</f>
        <v>#VALUE!</v>
      </c>
      <c r="T394" s="36" t="e">
        <f ca="1">SUMIFS(СВЦЭМ!$K$40:$K$783,СВЦЭМ!$A$40:$A$783,$A394,СВЦЭМ!$B$39:$B$789,T$366)+'СЕТ СН'!$F$13</f>
        <v>#VALUE!</v>
      </c>
      <c r="U394" s="36" t="e">
        <f ca="1">SUMIFS(СВЦЭМ!$K$40:$K$783,СВЦЭМ!$A$40:$A$783,$A394,СВЦЭМ!$B$39:$B$789,U$366)+'СЕТ СН'!$F$13</f>
        <v>#VALUE!</v>
      </c>
      <c r="V394" s="36" t="e">
        <f ca="1">SUMIFS(СВЦЭМ!$K$40:$K$783,СВЦЭМ!$A$40:$A$783,$A394,СВЦЭМ!$B$39:$B$789,V$366)+'СЕТ СН'!$F$13</f>
        <v>#VALUE!</v>
      </c>
      <c r="W394" s="36" t="e">
        <f ca="1">SUMIFS(СВЦЭМ!$K$40:$K$783,СВЦЭМ!$A$40:$A$783,$A394,СВЦЭМ!$B$39:$B$789,W$366)+'СЕТ СН'!$F$13</f>
        <v>#VALUE!</v>
      </c>
      <c r="X394" s="36" t="e">
        <f ca="1">SUMIFS(СВЦЭМ!$K$40:$K$783,СВЦЭМ!$A$40:$A$783,$A394,СВЦЭМ!$B$39:$B$789,X$366)+'СЕТ СН'!$F$13</f>
        <v>#VALUE!</v>
      </c>
      <c r="Y394" s="36" t="e">
        <f ca="1">SUMIFS(СВЦЭМ!$K$40:$K$783,СВЦЭМ!$A$40:$A$783,$A394,СВЦЭМ!$B$39:$B$789,Y$366)+'СЕТ СН'!$F$13</f>
        <v>#VALUE!</v>
      </c>
    </row>
    <row r="395" spans="1:26" ht="15.75" hidden="1" x14ac:dyDescent="0.2">
      <c r="A395" s="35">
        <f t="shared" si="10"/>
        <v>45655</v>
      </c>
      <c r="B395" s="36" t="e">
        <f ca="1">SUMIFS(СВЦЭМ!$K$40:$K$783,СВЦЭМ!$A$40:$A$783,$A395,СВЦЭМ!$B$39:$B$789,B$366)+'СЕТ СН'!$F$13</f>
        <v>#VALUE!</v>
      </c>
      <c r="C395" s="36" t="e">
        <f ca="1">SUMIFS(СВЦЭМ!$K$40:$K$783,СВЦЭМ!$A$40:$A$783,$A395,СВЦЭМ!$B$39:$B$789,C$366)+'СЕТ СН'!$F$13</f>
        <v>#VALUE!</v>
      </c>
      <c r="D395" s="36" t="e">
        <f ca="1">SUMIFS(СВЦЭМ!$K$40:$K$783,СВЦЭМ!$A$40:$A$783,$A395,СВЦЭМ!$B$39:$B$789,D$366)+'СЕТ СН'!$F$13</f>
        <v>#VALUE!</v>
      </c>
      <c r="E395" s="36" t="e">
        <f ca="1">SUMIFS(СВЦЭМ!$K$40:$K$783,СВЦЭМ!$A$40:$A$783,$A395,СВЦЭМ!$B$39:$B$789,E$366)+'СЕТ СН'!$F$13</f>
        <v>#VALUE!</v>
      </c>
      <c r="F395" s="36" t="e">
        <f ca="1">SUMIFS(СВЦЭМ!$K$40:$K$783,СВЦЭМ!$A$40:$A$783,$A395,СВЦЭМ!$B$39:$B$789,F$366)+'СЕТ СН'!$F$13</f>
        <v>#VALUE!</v>
      </c>
      <c r="G395" s="36" t="e">
        <f ca="1">SUMIFS(СВЦЭМ!$K$40:$K$783,СВЦЭМ!$A$40:$A$783,$A395,СВЦЭМ!$B$39:$B$789,G$366)+'СЕТ СН'!$F$13</f>
        <v>#VALUE!</v>
      </c>
      <c r="H395" s="36" t="e">
        <f ca="1">SUMIFS(СВЦЭМ!$K$40:$K$783,СВЦЭМ!$A$40:$A$783,$A395,СВЦЭМ!$B$39:$B$789,H$366)+'СЕТ СН'!$F$13</f>
        <v>#VALUE!</v>
      </c>
      <c r="I395" s="36" t="e">
        <f ca="1">SUMIFS(СВЦЭМ!$K$40:$K$783,СВЦЭМ!$A$40:$A$783,$A395,СВЦЭМ!$B$39:$B$789,I$366)+'СЕТ СН'!$F$13</f>
        <v>#VALUE!</v>
      </c>
      <c r="J395" s="36" t="e">
        <f ca="1">SUMIFS(СВЦЭМ!$K$40:$K$783,СВЦЭМ!$A$40:$A$783,$A395,СВЦЭМ!$B$39:$B$789,J$366)+'СЕТ СН'!$F$13</f>
        <v>#VALUE!</v>
      </c>
      <c r="K395" s="36" t="e">
        <f ca="1">SUMIFS(СВЦЭМ!$K$40:$K$783,СВЦЭМ!$A$40:$A$783,$A395,СВЦЭМ!$B$39:$B$789,K$366)+'СЕТ СН'!$F$13</f>
        <v>#VALUE!</v>
      </c>
      <c r="L395" s="36" t="e">
        <f ca="1">SUMIFS(СВЦЭМ!$K$40:$K$783,СВЦЭМ!$A$40:$A$783,$A395,СВЦЭМ!$B$39:$B$789,L$366)+'СЕТ СН'!$F$13</f>
        <v>#VALUE!</v>
      </c>
      <c r="M395" s="36" t="e">
        <f ca="1">SUMIFS(СВЦЭМ!$K$40:$K$783,СВЦЭМ!$A$40:$A$783,$A395,СВЦЭМ!$B$39:$B$789,M$366)+'СЕТ СН'!$F$13</f>
        <v>#VALUE!</v>
      </c>
      <c r="N395" s="36" t="e">
        <f ca="1">SUMIFS(СВЦЭМ!$K$40:$K$783,СВЦЭМ!$A$40:$A$783,$A395,СВЦЭМ!$B$39:$B$789,N$366)+'СЕТ СН'!$F$13</f>
        <v>#VALUE!</v>
      </c>
      <c r="O395" s="36" t="e">
        <f ca="1">SUMIFS(СВЦЭМ!$K$40:$K$783,СВЦЭМ!$A$40:$A$783,$A395,СВЦЭМ!$B$39:$B$789,O$366)+'СЕТ СН'!$F$13</f>
        <v>#VALUE!</v>
      </c>
      <c r="P395" s="36" t="e">
        <f ca="1">SUMIFS(СВЦЭМ!$K$40:$K$783,СВЦЭМ!$A$40:$A$783,$A395,СВЦЭМ!$B$39:$B$789,P$366)+'СЕТ СН'!$F$13</f>
        <v>#VALUE!</v>
      </c>
      <c r="Q395" s="36" t="e">
        <f ca="1">SUMIFS(СВЦЭМ!$K$40:$K$783,СВЦЭМ!$A$40:$A$783,$A395,СВЦЭМ!$B$39:$B$789,Q$366)+'СЕТ СН'!$F$13</f>
        <v>#VALUE!</v>
      </c>
      <c r="R395" s="36" t="e">
        <f ca="1">SUMIFS(СВЦЭМ!$K$40:$K$783,СВЦЭМ!$A$40:$A$783,$A395,СВЦЭМ!$B$39:$B$789,R$366)+'СЕТ СН'!$F$13</f>
        <v>#VALUE!</v>
      </c>
      <c r="S395" s="36" t="e">
        <f ca="1">SUMIFS(СВЦЭМ!$K$40:$K$783,СВЦЭМ!$A$40:$A$783,$A395,СВЦЭМ!$B$39:$B$789,S$366)+'СЕТ СН'!$F$13</f>
        <v>#VALUE!</v>
      </c>
      <c r="T395" s="36" t="e">
        <f ca="1">SUMIFS(СВЦЭМ!$K$40:$K$783,СВЦЭМ!$A$40:$A$783,$A395,СВЦЭМ!$B$39:$B$789,T$366)+'СЕТ СН'!$F$13</f>
        <v>#VALUE!</v>
      </c>
      <c r="U395" s="36" t="e">
        <f ca="1">SUMIFS(СВЦЭМ!$K$40:$K$783,СВЦЭМ!$A$40:$A$783,$A395,СВЦЭМ!$B$39:$B$789,U$366)+'СЕТ СН'!$F$13</f>
        <v>#VALUE!</v>
      </c>
      <c r="V395" s="36" t="e">
        <f ca="1">SUMIFS(СВЦЭМ!$K$40:$K$783,СВЦЭМ!$A$40:$A$783,$A395,СВЦЭМ!$B$39:$B$789,V$366)+'СЕТ СН'!$F$13</f>
        <v>#VALUE!</v>
      </c>
      <c r="W395" s="36" t="e">
        <f ca="1">SUMIFS(СВЦЭМ!$K$40:$K$783,СВЦЭМ!$A$40:$A$783,$A395,СВЦЭМ!$B$39:$B$789,W$366)+'СЕТ СН'!$F$13</f>
        <v>#VALUE!</v>
      </c>
      <c r="X395" s="36" t="e">
        <f ca="1">SUMIFS(СВЦЭМ!$K$40:$K$783,СВЦЭМ!$A$40:$A$783,$A395,СВЦЭМ!$B$39:$B$789,X$366)+'СЕТ СН'!$F$13</f>
        <v>#VALUE!</v>
      </c>
      <c r="Y395" s="36" t="e">
        <f ca="1">SUMIFS(СВЦЭМ!$K$40:$K$783,СВЦЭМ!$A$40:$A$783,$A395,СВЦЭМ!$B$39:$B$789,Y$366)+'СЕТ СН'!$F$13</f>
        <v>#VALUE!</v>
      </c>
    </row>
    <row r="396" spans="1:26" ht="15.75" hidden="1" x14ac:dyDescent="0.2">
      <c r="A396" s="35">
        <f t="shared" si="10"/>
        <v>45656</v>
      </c>
      <c r="B396" s="36" t="e">
        <f ca="1">SUMIFS(СВЦЭМ!$K$40:$K$783,СВЦЭМ!$A$40:$A$783,$A396,СВЦЭМ!$B$39:$B$789,B$366)+'СЕТ СН'!$F$13</f>
        <v>#VALUE!</v>
      </c>
      <c r="C396" s="36" t="e">
        <f ca="1">SUMIFS(СВЦЭМ!$K$40:$K$783,СВЦЭМ!$A$40:$A$783,$A396,СВЦЭМ!$B$39:$B$789,C$366)+'СЕТ СН'!$F$13</f>
        <v>#VALUE!</v>
      </c>
      <c r="D396" s="36" t="e">
        <f ca="1">SUMIFS(СВЦЭМ!$K$40:$K$783,СВЦЭМ!$A$40:$A$783,$A396,СВЦЭМ!$B$39:$B$789,D$366)+'СЕТ СН'!$F$13</f>
        <v>#VALUE!</v>
      </c>
      <c r="E396" s="36" t="e">
        <f ca="1">SUMIFS(СВЦЭМ!$K$40:$K$783,СВЦЭМ!$A$40:$A$783,$A396,СВЦЭМ!$B$39:$B$789,E$366)+'СЕТ СН'!$F$13</f>
        <v>#VALUE!</v>
      </c>
      <c r="F396" s="36" t="e">
        <f ca="1">SUMIFS(СВЦЭМ!$K$40:$K$783,СВЦЭМ!$A$40:$A$783,$A396,СВЦЭМ!$B$39:$B$789,F$366)+'СЕТ СН'!$F$13</f>
        <v>#VALUE!</v>
      </c>
      <c r="G396" s="36" t="e">
        <f ca="1">SUMIFS(СВЦЭМ!$K$40:$K$783,СВЦЭМ!$A$40:$A$783,$A396,СВЦЭМ!$B$39:$B$789,G$366)+'СЕТ СН'!$F$13</f>
        <v>#VALUE!</v>
      </c>
      <c r="H396" s="36" t="e">
        <f ca="1">SUMIFS(СВЦЭМ!$K$40:$K$783,СВЦЭМ!$A$40:$A$783,$A396,СВЦЭМ!$B$39:$B$789,H$366)+'СЕТ СН'!$F$13</f>
        <v>#VALUE!</v>
      </c>
      <c r="I396" s="36" t="e">
        <f ca="1">SUMIFS(СВЦЭМ!$K$40:$K$783,СВЦЭМ!$A$40:$A$783,$A396,СВЦЭМ!$B$39:$B$789,I$366)+'СЕТ СН'!$F$13</f>
        <v>#VALUE!</v>
      </c>
      <c r="J396" s="36" t="e">
        <f ca="1">SUMIFS(СВЦЭМ!$K$40:$K$783,СВЦЭМ!$A$40:$A$783,$A396,СВЦЭМ!$B$39:$B$789,J$366)+'СЕТ СН'!$F$13</f>
        <v>#VALUE!</v>
      </c>
      <c r="K396" s="36" t="e">
        <f ca="1">SUMIFS(СВЦЭМ!$K$40:$K$783,СВЦЭМ!$A$40:$A$783,$A396,СВЦЭМ!$B$39:$B$789,K$366)+'СЕТ СН'!$F$13</f>
        <v>#VALUE!</v>
      </c>
      <c r="L396" s="36" t="e">
        <f ca="1">SUMIFS(СВЦЭМ!$K$40:$K$783,СВЦЭМ!$A$40:$A$783,$A396,СВЦЭМ!$B$39:$B$789,L$366)+'СЕТ СН'!$F$13</f>
        <v>#VALUE!</v>
      </c>
      <c r="M396" s="36" t="e">
        <f ca="1">SUMIFS(СВЦЭМ!$K$40:$K$783,СВЦЭМ!$A$40:$A$783,$A396,СВЦЭМ!$B$39:$B$789,M$366)+'СЕТ СН'!$F$13</f>
        <v>#VALUE!</v>
      </c>
      <c r="N396" s="36" t="e">
        <f ca="1">SUMIFS(СВЦЭМ!$K$40:$K$783,СВЦЭМ!$A$40:$A$783,$A396,СВЦЭМ!$B$39:$B$789,N$366)+'СЕТ СН'!$F$13</f>
        <v>#VALUE!</v>
      </c>
      <c r="O396" s="36" t="e">
        <f ca="1">SUMIFS(СВЦЭМ!$K$40:$K$783,СВЦЭМ!$A$40:$A$783,$A396,СВЦЭМ!$B$39:$B$789,O$366)+'СЕТ СН'!$F$13</f>
        <v>#VALUE!</v>
      </c>
      <c r="P396" s="36" t="e">
        <f ca="1">SUMIFS(СВЦЭМ!$K$40:$K$783,СВЦЭМ!$A$40:$A$783,$A396,СВЦЭМ!$B$39:$B$789,P$366)+'СЕТ СН'!$F$13</f>
        <v>#VALUE!</v>
      </c>
      <c r="Q396" s="36" t="e">
        <f ca="1">SUMIFS(СВЦЭМ!$K$40:$K$783,СВЦЭМ!$A$40:$A$783,$A396,СВЦЭМ!$B$39:$B$789,Q$366)+'СЕТ СН'!$F$13</f>
        <v>#VALUE!</v>
      </c>
      <c r="R396" s="36" t="e">
        <f ca="1">SUMIFS(СВЦЭМ!$K$40:$K$783,СВЦЭМ!$A$40:$A$783,$A396,СВЦЭМ!$B$39:$B$789,R$366)+'СЕТ СН'!$F$13</f>
        <v>#VALUE!</v>
      </c>
      <c r="S396" s="36" t="e">
        <f ca="1">SUMIFS(СВЦЭМ!$K$40:$K$783,СВЦЭМ!$A$40:$A$783,$A396,СВЦЭМ!$B$39:$B$789,S$366)+'СЕТ СН'!$F$13</f>
        <v>#VALUE!</v>
      </c>
      <c r="T396" s="36" t="e">
        <f ca="1">SUMIFS(СВЦЭМ!$K$40:$K$783,СВЦЭМ!$A$40:$A$783,$A396,СВЦЭМ!$B$39:$B$789,T$366)+'СЕТ СН'!$F$13</f>
        <v>#VALUE!</v>
      </c>
      <c r="U396" s="36" t="e">
        <f ca="1">SUMIFS(СВЦЭМ!$K$40:$K$783,СВЦЭМ!$A$40:$A$783,$A396,СВЦЭМ!$B$39:$B$789,U$366)+'СЕТ СН'!$F$13</f>
        <v>#VALUE!</v>
      </c>
      <c r="V396" s="36" t="e">
        <f ca="1">SUMIFS(СВЦЭМ!$K$40:$K$783,СВЦЭМ!$A$40:$A$783,$A396,СВЦЭМ!$B$39:$B$789,V$366)+'СЕТ СН'!$F$13</f>
        <v>#VALUE!</v>
      </c>
      <c r="W396" s="36" t="e">
        <f ca="1">SUMIFS(СВЦЭМ!$K$40:$K$783,СВЦЭМ!$A$40:$A$783,$A396,СВЦЭМ!$B$39:$B$789,W$366)+'СЕТ СН'!$F$13</f>
        <v>#VALUE!</v>
      </c>
      <c r="X396" s="36" t="e">
        <f ca="1">SUMIFS(СВЦЭМ!$K$40:$K$783,СВЦЭМ!$A$40:$A$783,$A396,СВЦЭМ!$B$39:$B$789,X$366)+'СЕТ СН'!$F$13</f>
        <v>#VALUE!</v>
      </c>
      <c r="Y396" s="36" t="e">
        <f ca="1">SUMIFS(СВЦЭМ!$K$40:$K$783,СВЦЭМ!$A$40:$A$783,$A396,СВЦЭМ!$B$39:$B$789,Y$366)+'СЕТ СН'!$F$13</f>
        <v>#VALUE!</v>
      </c>
    </row>
    <row r="397" spans="1:26" ht="15.75" hidden="1" x14ac:dyDescent="0.2">
      <c r="A397" s="35">
        <f t="shared" si="10"/>
        <v>45657</v>
      </c>
      <c r="B397" s="36" t="e">
        <f ca="1">SUMIFS(СВЦЭМ!$K$40:$K$783,СВЦЭМ!$A$40:$A$783,$A397,СВЦЭМ!$B$39:$B$789,B$366)+'СЕТ СН'!$F$13</f>
        <v>#VALUE!</v>
      </c>
      <c r="C397" s="36" t="e">
        <f ca="1">SUMIFS(СВЦЭМ!$K$40:$K$783,СВЦЭМ!$A$40:$A$783,$A397,СВЦЭМ!$B$39:$B$789,C$366)+'СЕТ СН'!$F$13</f>
        <v>#VALUE!</v>
      </c>
      <c r="D397" s="36" t="e">
        <f ca="1">SUMIFS(СВЦЭМ!$K$40:$K$783,СВЦЭМ!$A$40:$A$783,$A397,СВЦЭМ!$B$39:$B$789,D$366)+'СЕТ СН'!$F$13</f>
        <v>#VALUE!</v>
      </c>
      <c r="E397" s="36" t="e">
        <f ca="1">SUMIFS(СВЦЭМ!$K$40:$K$783,СВЦЭМ!$A$40:$A$783,$A397,СВЦЭМ!$B$39:$B$789,E$366)+'СЕТ СН'!$F$13</f>
        <v>#VALUE!</v>
      </c>
      <c r="F397" s="36" t="e">
        <f ca="1">SUMIFS(СВЦЭМ!$K$40:$K$783,СВЦЭМ!$A$40:$A$783,$A397,СВЦЭМ!$B$39:$B$789,F$366)+'СЕТ СН'!$F$13</f>
        <v>#VALUE!</v>
      </c>
      <c r="G397" s="36" t="e">
        <f ca="1">SUMIFS(СВЦЭМ!$K$40:$K$783,СВЦЭМ!$A$40:$A$783,$A397,СВЦЭМ!$B$39:$B$789,G$366)+'СЕТ СН'!$F$13</f>
        <v>#VALUE!</v>
      </c>
      <c r="H397" s="36" t="e">
        <f ca="1">SUMIFS(СВЦЭМ!$K$40:$K$783,СВЦЭМ!$A$40:$A$783,$A397,СВЦЭМ!$B$39:$B$789,H$366)+'СЕТ СН'!$F$13</f>
        <v>#VALUE!</v>
      </c>
      <c r="I397" s="36" t="e">
        <f ca="1">SUMIFS(СВЦЭМ!$K$40:$K$783,СВЦЭМ!$A$40:$A$783,$A397,СВЦЭМ!$B$39:$B$789,I$366)+'СЕТ СН'!$F$13</f>
        <v>#VALUE!</v>
      </c>
      <c r="J397" s="36" t="e">
        <f ca="1">SUMIFS(СВЦЭМ!$K$40:$K$783,СВЦЭМ!$A$40:$A$783,$A397,СВЦЭМ!$B$39:$B$789,J$366)+'СЕТ СН'!$F$13</f>
        <v>#VALUE!</v>
      </c>
      <c r="K397" s="36" t="e">
        <f ca="1">SUMIFS(СВЦЭМ!$K$40:$K$783,СВЦЭМ!$A$40:$A$783,$A397,СВЦЭМ!$B$39:$B$789,K$366)+'СЕТ СН'!$F$13</f>
        <v>#VALUE!</v>
      </c>
      <c r="L397" s="36" t="e">
        <f ca="1">SUMIFS(СВЦЭМ!$K$40:$K$783,СВЦЭМ!$A$40:$A$783,$A397,СВЦЭМ!$B$39:$B$789,L$366)+'СЕТ СН'!$F$13</f>
        <v>#VALUE!</v>
      </c>
      <c r="M397" s="36" t="e">
        <f ca="1">SUMIFS(СВЦЭМ!$K$40:$K$783,СВЦЭМ!$A$40:$A$783,$A397,СВЦЭМ!$B$39:$B$789,M$366)+'СЕТ СН'!$F$13</f>
        <v>#VALUE!</v>
      </c>
      <c r="N397" s="36" t="e">
        <f ca="1">SUMIFS(СВЦЭМ!$K$40:$K$783,СВЦЭМ!$A$40:$A$783,$A397,СВЦЭМ!$B$39:$B$789,N$366)+'СЕТ СН'!$F$13</f>
        <v>#VALUE!</v>
      </c>
      <c r="O397" s="36" t="e">
        <f ca="1">SUMIFS(СВЦЭМ!$K$40:$K$783,СВЦЭМ!$A$40:$A$783,$A397,СВЦЭМ!$B$39:$B$789,O$366)+'СЕТ СН'!$F$13</f>
        <v>#VALUE!</v>
      </c>
      <c r="P397" s="36" t="e">
        <f ca="1">SUMIFS(СВЦЭМ!$K$40:$K$783,СВЦЭМ!$A$40:$A$783,$A397,СВЦЭМ!$B$39:$B$789,P$366)+'СЕТ СН'!$F$13</f>
        <v>#VALUE!</v>
      </c>
      <c r="Q397" s="36" t="e">
        <f ca="1">SUMIFS(СВЦЭМ!$K$40:$K$783,СВЦЭМ!$A$40:$A$783,$A397,СВЦЭМ!$B$39:$B$789,Q$366)+'СЕТ СН'!$F$13</f>
        <v>#VALUE!</v>
      </c>
      <c r="R397" s="36" t="e">
        <f ca="1">SUMIFS(СВЦЭМ!$K$40:$K$783,СВЦЭМ!$A$40:$A$783,$A397,СВЦЭМ!$B$39:$B$789,R$366)+'СЕТ СН'!$F$13</f>
        <v>#VALUE!</v>
      </c>
      <c r="S397" s="36" t="e">
        <f ca="1">SUMIFS(СВЦЭМ!$K$40:$K$783,СВЦЭМ!$A$40:$A$783,$A397,СВЦЭМ!$B$39:$B$789,S$366)+'СЕТ СН'!$F$13</f>
        <v>#VALUE!</v>
      </c>
      <c r="T397" s="36" t="e">
        <f ca="1">SUMIFS(СВЦЭМ!$K$40:$K$783,СВЦЭМ!$A$40:$A$783,$A397,СВЦЭМ!$B$39:$B$789,T$366)+'СЕТ СН'!$F$13</f>
        <v>#VALUE!</v>
      </c>
      <c r="U397" s="36" t="e">
        <f ca="1">SUMIFS(СВЦЭМ!$K$40:$K$783,СВЦЭМ!$A$40:$A$783,$A397,СВЦЭМ!$B$39:$B$789,U$366)+'СЕТ СН'!$F$13</f>
        <v>#VALUE!</v>
      </c>
      <c r="V397" s="36" t="e">
        <f ca="1">SUMIFS(СВЦЭМ!$K$40:$K$783,СВЦЭМ!$A$40:$A$783,$A397,СВЦЭМ!$B$39:$B$789,V$366)+'СЕТ СН'!$F$13</f>
        <v>#VALUE!</v>
      </c>
      <c r="W397" s="36" t="e">
        <f ca="1">SUMIFS(СВЦЭМ!$K$40:$K$783,СВЦЭМ!$A$40:$A$783,$A397,СВЦЭМ!$B$39:$B$789,W$366)+'СЕТ СН'!$F$13</f>
        <v>#VALUE!</v>
      </c>
      <c r="X397" s="36" t="e">
        <f ca="1">SUMIFS(СВЦЭМ!$K$40:$K$783,СВЦЭМ!$A$40:$A$783,$A397,СВЦЭМ!$B$39:$B$789,X$366)+'СЕТ СН'!$F$13</f>
        <v>#VALUE!</v>
      </c>
      <c r="Y397" s="36" t="e">
        <f ca="1">SUMIFS(СВЦЭМ!$K$40:$K$783,СВЦЭМ!$A$40:$A$783,$A397,СВЦЭМ!$B$39:$B$789,Y$366)+'СЕТ СН'!$F$13</f>
        <v>#VALUE!</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3"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34"/>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35"/>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01.12.2024</v>
      </c>
      <c r="B402" s="36" t="e">
        <f ca="1">SUMIFS(СВЦЭМ!$L$40:$L$783,СВЦЭМ!$A$40:$A$783,$A402,СВЦЭМ!$B$39:$B$789,B$401)+'СЕТ СН'!$F$13</f>
        <v>#VALUE!</v>
      </c>
      <c r="C402" s="36" t="e">
        <f ca="1">SUMIFS(СВЦЭМ!$L$40:$L$783,СВЦЭМ!$A$40:$A$783,$A402,СВЦЭМ!$B$39:$B$789,C$401)+'СЕТ СН'!$F$13</f>
        <v>#VALUE!</v>
      </c>
      <c r="D402" s="36" t="e">
        <f ca="1">SUMIFS(СВЦЭМ!$L$40:$L$783,СВЦЭМ!$A$40:$A$783,$A402,СВЦЭМ!$B$39:$B$789,D$401)+'СЕТ СН'!$F$13</f>
        <v>#VALUE!</v>
      </c>
      <c r="E402" s="36" t="e">
        <f ca="1">SUMIFS(СВЦЭМ!$L$40:$L$783,СВЦЭМ!$A$40:$A$783,$A402,СВЦЭМ!$B$39:$B$789,E$401)+'СЕТ СН'!$F$13</f>
        <v>#VALUE!</v>
      </c>
      <c r="F402" s="36" t="e">
        <f ca="1">SUMIFS(СВЦЭМ!$L$40:$L$783,СВЦЭМ!$A$40:$A$783,$A402,СВЦЭМ!$B$39:$B$789,F$401)+'СЕТ СН'!$F$13</f>
        <v>#VALUE!</v>
      </c>
      <c r="G402" s="36" t="e">
        <f ca="1">SUMIFS(СВЦЭМ!$L$40:$L$783,СВЦЭМ!$A$40:$A$783,$A402,СВЦЭМ!$B$39:$B$789,G$401)+'СЕТ СН'!$F$13</f>
        <v>#VALUE!</v>
      </c>
      <c r="H402" s="36" t="e">
        <f ca="1">SUMIFS(СВЦЭМ!$L$40:$L$783,СВЦЭМ!$A$40:$A$783,$A402,СВЦЭМ!$B$39:$B$789,H$401)+'СЕТ СН'!$F$13</f>
        <v>#VALUE!</v>
      </c>
      <c r="I402" s="36" t="e">
        <f ca="1">SUMIFS(СВЦЭМ!$L$40:$L$783,СВЦЭМ!$A$40:$A$783,$A402,СВЦЭМ!$B$39:$B$789,I$401)+'СЕТ СН'!$F$13</f>
        <v>#VALUE!</v>
      </c>
      <c r="J402" s="36" t="e">
        <f ca="1">SUMIFS(СВЦЭМ!$L$40:$L$783,СВЦЭМ!$A$40:$A$783,$A402,СВЦЭМ!$B$39:$B$789,J$401)+'СЕТ СН'!$F$13</f>
        <v>#VALUE!</v>
      </c>
      <c r="K402" s="36" t="e">
        <f ca="1">SUMIFS(СВЦЭМ!$L$40:$L$783,СВЦЭМ!$A$40:$A$783,$A402,СВЦЭМ!$B$39:$B$789,K$401)+'СЕТ СН'!$F$13</f>
        <v>#VALUE!</v>
      </c>
      <c r="L402" s="36" t="e">
        <f ca="1">SUMIFS(СВЦЭМ!$L$40:$L$783,СВЦЭМ!$A$40:$A$783,$A402,СВЦЭМ!$B$39:$B$789,L$401)+'СЕТ СН'!$F$13</f>
        <v>#VALUE!</v>
      </c>
      <c r="M402" s="36" t="e">
        <f ca="1">SUMIFS(СВЦЭМ!$L$40:$L$783,СВЦЭМ!$A$40:$A$783,$A402,СВЦЭМ!$B$39:$B$789,M$401)+'СЕТ СН'!$F$13</f>
        <v>#VALUE!</v>
      </c>
      <c r="N402" s="36" t="e">
        <f ca="1">SUMIFS(СВЦЭМ!$L$40:$L$783,СВЦЭМ!$A$40:$A$783,$A402,СВЦЭМ!$B$39:$B$789,N$401)+'СЕТ СН'!$F$13</f>
        <v>#VALUE!</v>
      </c>
      <c r="O402" s="36" t="e">
        <f ca="1">SUMIFS(СВЦЭМ!$L$40:$L$783,СВЦЭМ!$A$40:$A$783,$A402,СВЦЭМ!$B$39:$B$789,O$401)+'СЕТ СН'!$F$13</f>
        <v>#VALUE!</v>
      </c>
      <c r="P402" s="36" t="e">
        <f ca="1">SUMIFS(СВЦЭМ!$L$40:$L$783,СВЦЭМ!$A$40:$A$783,$A402,СВЦЭМ!$B$39:$B$789,P$401)+'СЕТ СН'!$F$13</f>
        <v>#VALUE!</v>
      </c>
      <c r="Q402" s="36" t="e">
        <f ca="1">SUMIFS(СВЦЭМ!$L$40:$L$783,СВЦЭМ!$A$40:$A$783,$A402,СВЦЭМ!$B$39:$B$789,Q$401)+'СЕТ СН'!$F$13</f>
        <v>#VALUE!</v>
      </c>
      <c r="R402" s="36" t="e">
        <f ca="1">SUMIFS(СВЦЭМ!$L$40:$L$783,СВЦЭМ!$A$40:$A$783,$A402,СВЦЭМ!$B$39:$B$789,R$401)+'СЕТ СН'!$F$13</f>
        <v>#VALUE!</v>
      </c>
      <c r="S402" s="36" t="e">
        <f ca="1">SUMIFS(СВЦЭМ!$L$40:$L$783,СВЦЭМ!$A$40:$A$783,$A402,СВЦЭМ!$B$39:$B$789,S$401)+'СЕТ СН'!$F$13</f>
        <v>#VALUE!</v>
      </c>
      <c r="T402" s="36" t="e">
        <f ca="1">SUMIFS(СВЦЭМ!$L$40:$L$783,СВЦЭМ!$A$40:$A$783,$A402,СВЦЭМ!$B$39:$B$789,T$401)+'СЕТ СН'!$F$13</f>
        <v>#VALUE!</v>
      </c>
      <c r="U402" s="36" t="e">
        <f ca="1">SUMIFS(СВЦЭМ!$L$40:$L$783,СВЦЭМ!$A$40:$A$783,$A402,СВЦЭМ!$B$39:$B$789,U$401)+'СЕТ СН'!$F$13</f>
        <v>#VALUE!</v>
      </c>
      <c r="V402" s="36" t="e">
        <f ca="1">SUMIFS(СВЦЭМ!$L$40:$L$783,СВЦЭМ!$A$40:$A$783,$A402,СВЦЭМ!$B$39:$B$789,V$401)+'СЕТ СН'!$F$13</f>
        <v>#VALUE!</v>
      </c>
      <c r="W402" s="36" t="e">
        <f ca="1">SUMIFS(СВЦЭМ!$L$40:$L$783,СВЦЭМ!$A$40:$A$783,$A402,СВЦЭМ!$B$39:$B$789,W$401)+'СЕТ СН'!$F$13</f>
        <v>#VALUE!</v>
      </c>
      <c r="X402" s="36" t="e">
        <f ca="1">SUMIFS(СВЦЭМ!$L$40:$L$783,СВЦЭМ!$A$40:$A$783,$A402,СВЦЭМ!$B$39:$B$789,X$401)+'СЕТ СН'!$F$13</f>
        <v>#VALUE!</v>
      </c>
      <c r="Y402" s="36" t="e">
        <f ca="1">SUMIFS(СВЦЭМ!$L$40:$L$783,СВЦЭМ!$A$40:$A$783,$A402,СВЦЭМ!$B$39:$B$789,Y$401)+'СЕТ СН'!$F$13</f>
        <v>#VALUE!</v>
      </c>
      <c r="AA402" s="45"/>
    </row>
    <row r="403" spans="1:27" ht="15.75" hidden="1" x14ac:dyDescent="0.2">
      <c r="A403" s="35">
        <f>A402+1</f>
        <v>45628</v>
      </c>
      <c r="B403" s="36" t="e">
        <f ca="1">SUMIFS(СВЦЭМ!$L$40:$L$783,СВЦЭМ!$A$40:$A$783,$A403,СВЦЭМ!$B$39:$B$789,B$401)+'СЕТ СН'!$F$13</f>
        <v>#VALUE!</v>
      </c>
      <c r="C403" s="36" t="e">
        <f ca="1">SUMIFS(СВЦЭМ!$L$40:$L$783,СВЦЭМ!$A$40:$A$783,$A403,СВЦЭМ!$B$39:$B$789,C$401)+'СЕТ СН'!$F$13</f>
        <v>#VALUE!</v>
      </c>
      <c r="D403" s="36" t="e">
        <f ca="1">SUMIFS(СВЦЭМ!$L$40:$L$783,СВЦЭМ!$A$40:$A$783,$A403,СВЦЭМ!$B$39:$B$789,D$401)+'СЕТ СН'!$F$13</f>
        <v>#VALUE!</v>
      </c>
      <c r="E403" s="36" t="e">
        <f ca="1">SUMIFS(СВЦЭМ!$L$40:$L$783,СВЦЭМ!$A$40:$A$783,$A403,СВЦЭМ!$B$39:$B$789,E$401)+'СЕТ СН'!$F$13</f>
        <v>#VALUE!</v>
      </c>
      <c r="F403" s="36" t="e">
        <f ca="1">SUMIFS(СВЦЭМ!$L$40:$L$783,СВЦЭМ!$A$40:$A$783,$A403,СВЦЭМ!$B$39:$B$789,F$401)+'СЕТ СН'!$F$13</f>
        <v>#VALUE!</v>
      </c>
      <c r="G403" s="36" t="e">
        <f ca="1">SUMIFS(СВЦЭМ!$L$40:$L$783,СВЦЭМ!$A$40:$A$783,$A403,СВЦЭМ!$B$39:$B$789,G$401)+'СЕТ СН'!$F$13</f>
        <v>#VALUE!</v>
      </c>
      <c r="H403" s="36" t="e">
        <f ca="1">SUMIFS(СВЦЭМ!$L$40:$L$783,СВЦЭМ!$A$40:$A$783,$A403,СВЦЭМ!$B$39:$B$789,H$401)+'СЕТ СН'!$F$13</f>
        <v>#VALUE!</v>
      </c>
      <c r="I403" s="36" t="e">
        <f ca="1">SUMIFS(СВЦЭМ!$L$40:$L$783,СВЦЭМ!$A$40:$A$783,$A403,СВЦЭМ!$B$39:$B$789,I$401)+'СЕТ СН'!$F$13</f>
        <v>#VALUE!</v>
      </c>
      <c r="J403" s="36" t="e">
        <f ca="1">SUMIFS(СВЦЭМ!$L$40:$L$783,СВЦЭМ!$A$40:$A$783,$A403,СВЦЭМ!$B$39:$B$789,J$401)+'СЕТ СН'!$F$13</f>
        <v>#VALUE!</v>
      </c>
      <c r="K403" s="36" t="e">
        <f ca="1">SUMIFS(СВЦЭМ!$L$40:$L$783,СВЦЭМ!$A$40:$A$783,$A403,СВЦЭМ!$B$39:$B$789,K$401)+'СЕТ СН'!$F$13</f>
        <v>#VALUE!</v>
      </c>
      <c r="L403" s="36" t="e">
        <f ca="1">SUMIFS(СВЦЭМ!$L$40:$L$783,СВЦЭМ!$A$40:$A$783,$A403,СВЦЭМ!$B$39:$B$789,L$401)+'СЕТ СН'!$F$13</f>
        <v>#VALUE!</v>
      </c>
      <c r="M403" s="36" t="e">
        <f ca="1">SUMIFS(СВЦЭМ!$L$40:$L$783,СВЦЭМ!$A$40:$A$783,$A403,СВЦЭМ!$B$39:$B$789,M$401)+'СЕТ СН'!$F$13</f>
        <v>#VALUE!</v>
      </c>
      <c r="N403" s="36" t="e">
        <f ca="1">SUMIFS(СВЦЭМ!$L$40:$L$783,СВЦЭМ!$A$40:$A$783,$A403,СВЦЭМ!$B$39:$B$789,N$401)+'СЕТ СН'!$F$13</f>
        <v>#VALUE!</v>
      </c>
      <c r="O403" s="36" t="e">
        <f ca="1">SUMIFS(СВЦЭМ!$L$40:$L$783,СВЦЭМ!$A$40:$A$783,$A403,СВЦЭМ!$B$39:$B$789,O$401)+'СЕТ СН'!$F$13</f>
        <v>#VALUE!</v>
      </c>
      <c r="P403" s="36" t="e">
        <f ca="1">SUMIFS(СВЦЭМ!$L$40:$L$783,СВЦЭМ!$A$40:$A$783,$A403,СВЦЭМ!$B$39:$B$789,P$401)+'СЕТ СН'!$F$13</f>
        <v>#VALUE!</v>
      </c>
      <c r="Q403" s="36" t="e">
        <f ca="1">SUMIFS(СВЦЭМ!$L$40:$L$783,СВЦЭМ!$A$40:$A$783,$A403,СВЦЭМ!$B$39:$B$789,Q$401)+'СЕТ СН'!$F$13</f>
        <v>#VALUE!</v>
      </c>
      <c r="R403" s="36" t="e">
        <f ca="1">SUMIFS(СВЦЭМ!$L$40:$L$783,СВЦЭМ!$A$40:$A$783,$A403,СВЦЭМ!$B$39:$B$789,R$401)+'СЕТ СН'!$F$13</f>
        <v>#VALUE!</v>
      </c>
      <c r="S403" s="36" t="e">
        <f ca="1">SUMIFS(СВЦЭМ!$L$40:$L$783,СВЦЭМ!$A$40:$A$783,$A403,СВЦЭМ!$B$39:$B$789,S$401)+'СЕТ СН'!$F$13</f>
        <v>#VALUE!</v>
      </c>
      <c r="T403" s="36" t="e">
        <f ca="1">SUMIFS(СВЦЭМ!$L$40:$L$783,СВЦЭМ!$A$40:$A$783,$A403,СВЦЭМ!$B$39:$B$789,T$401)+'СЕТ СН'!$F$13</f>
        <v>#VALUE!</v>
      </c>
      <c r="U403" s="36" t="e">
        <f ca="1">SUMIFS(СВЦЭМ!$L$40:$L$783,СВЦЭМ!$A$40:$A$783,$A403,СВЦЭМ!$B$39:$B$789,U$401)+'СЕТ СН'!$F$13</f>
        <v>#VALUE!</v>
      </c>
      <c r="V403" s="36" t="e">
        <f ca="1">SUMIFS(СВЦЭМ!$L$40:$L$783,СВЦЭМ!$A$40:$A$783,$A403,СВЦЭМ!$B$39:$B$789,V$401)+'СЕТ СН'!$F$13</f>
        <v>#VALUE!</v>
      </c>
      <c r="W403" s="36" t="e">
        <f ca="1">SUMIFS(СВЦЭМ!$L$40:$L$783,СВЦЭМ!$A$40:$A$783,$A403,СВЦЭМ!$B$39:$B$789,W$401)+'СЕТ СН'!$F$13</f>
        <v>#VALUE!</v>
      </c>
      <c r="X403" s="36" t="e">
        <f ca="1">SUMIFS(СВЦЭМ!$L$40:$L$783,СВЦЭМ!$A$40:$A$783,$A403,СВЦЭМ!$B$39:$B$789,X$401)+'СЕТ СН'!$F$13</f>
        <v>#VALUE!</v>
      </c>
      <c r="Y403" s="36" t="e">
        <f ca="1">SUMIFS(СВЦЭМ!$L$40:$L$783,СВЦЭМ!$A$40:$A$783,$A403,СВЦЭМ!$B$39:$B$789,Y$401)+'СЕТ СН'!$F$13</f>
        <v>#VALUE!</v>
      </c>
    </row>
    <row r="404" spans="1:27" ht="15.75" hidden="1" x14ac:dyDescent="0.2">
      <c r="A404" s="35">
        <f t="shared" ref="A404:A432" si="11">A403+1</f>
        <v>45629</v>
      </c>
      <c r="B404" s="36" t="e">
        <f ca="1">SUMIFS(СВЦЭМ!$L$40:$L$783,СВЦЭМ!$A$40:$A$783,$A404,СВЦЭМ!$B$39:$B$789,B$401)+'СЕТ СН'!$F$13</f>
        <v>#VALUE!</v>
      </c>
      <c r="C404" s="36" t="e">
        <f ca="1">SUMIFS(СВЦЭМ!$L$40:$L$783,СВЦЭМ!$A$40:$A$783,$A404,СВЦЭМ!$B$39:$B$789,C$401)+'СЕТ СН'!$F$13</f>
        <v>#VALUE!</v>
      </c>
      <c r="D404" s="36" t="e">
        <f ca="1">SUMIFS(СВЦЭМ!$L$40:$L$783,СВЦЭМ!$A$40:$A$783,$A404,СВЦЭМ!$B$39:$B$789,D$401)+'СЕТ СН'!$F$13</f>
        <v>#VALUE!</v>
      </c>
      <c r="E404" s="36" t="e">
        <f ca="1">SUMIFS(СВЦЭМ!$L$40:$L$783,СВЦЭМ!$A$40:$A$783,$A404,СВЦЭМ!$B$39:$B$789,E$401)+'СЕТ СН'!$F$13</f>
        <v>#VALUE!</v>
      </c>
      <c r="F404" s="36" t="e">
        <f ca="1">SUMIFS(СВЦЭМ!$L$40:$L$783,СВЦЭМ!$A$40:$A$783,$A404,СВЦЭМ!$B$39:$B$789,F$401)+'СЕТ СН'!$F$13</f>
        <v>#VALUE!</v>
      </c>
      <c r="G404" s="36" t="e">
        <f ca="1">SUMIFS(СВЦЭМ!$L$40:$L$783,СВЦЭМ!$A$40:$A$783,$A404,СВЦЭМ!$B$39:$B$789,G$401)+'СЕТ СН'!$F$13</f>
        <v>#VALUE!</v>
      </c>
      <c r="H404" s="36" t="e">
        <f ca="1">SUMIFS(СВЦЭМ!$L$40:$L$783,СВЦЭМ!$A$40:$A$783,$A404,СВЦЭМ!$B$39:$B$789,H$401)+'СЕТ СН'!$F$13</f>
        <v>#VALUE!</v>
      </c>
      <c r="I404" s="36" t="e">
        <f ca="1">SUMIFS(СВЦЭМ!$L$40:$L$783,СВЦЭМ!$A$40:$A$783,$A404,СВЦЭМ!$B$39:$B$789,I$401)+'СЕТ СН'!$F$13</f>
        <v>#VALUE!</v>
      </c>
      <c r="J404" s="36" t="e">
        <f ca="1">SUMIFS(СВЦЭМ!$L$40:$L$783,СВЦЭМ!$A$40:$A$783,$A404,СВЦЭМ!$B$39:$B$789,J$401)+'СЕТ СН'!$F$13</f>
        <v>#VALUE!</v>
      </c>
      <c r="K404" s="36" t="e">
        <f ca="1">SUMIFS(СВЦЭМ!$L$40:$L$783,СВЦЭМ!$A$40:$A$783,$A404,СВЦЭМ!$B$39:$B$789,K$401)+'СЕТ СН'!$F$13</f>
        <v>#VALUE!</v>
      </c>
      <c r="L404" s="36" t="e">
        <f ca="1">SUMIFS(СВЦЭМ!$L$40:$L$783,СВЦЭМ!$A$40:$A$783,$A404,СВЦЭМ!$B$39:$B$789,L$401)+'СЕТ СН'!$F$13</f>
        <v>#VALUE!</v>
      </c>
      <c r="M404" s="36" t="e">
        <f ca="1">SUMIFS(СВЦЭМ!$L$40:$L$783,СВЦЭМ!$A$40:$A$783,$A404,СВЦЭМ!$B$39:$B$789,M$401)+'СЕТ СН'!$F$13</f>
        <v>#VALUE!</v>
      </c>
      <c r="N404" s="36" t="e">
        <f ca="1">SUMIFS(СВЦЭМ!$L$40:$L$783,СВЦЭМ!$A$40:$A$783,$A404,СВЦЭМ!$B$39:$B$789,N$401)+'СЕТ СН'!$F$13</f>
        <v>#VALUE!</v>
      </c>
      <c r="O404" s="36" t="e">
        <f ca="1">SUMIFS(СВЦЭМ!$L$40:$L$783,СВЦЭМ!$A$40:$A$783,$A404,СВЦЭМ!$B$39:$B$789,O$401)+'СЕТ СН'!$F$13</f>
        <v>#VALUE!</v>
      </c>
      <c r="P404" s="36" t="e">
        <f ca="1">SUMIFS(СВЦЭМ!$L$40:$L$783,СВЦЭМ!$A$40:$A$783,$A404,СВЦЭМ!$B$39:$B$789,P$401)+'СЕТ СН'!$F$13</f>
        <v>#VALUE!</v>
      </c>
      <c r="Q404" s="36" t="e">
        <f ca="1">SUMIFS(СВЦЭМ!$L$40:$L$783,СВЦЭМ!$A$40:$A$783,$A404,СВЦЭМ!$B$39:$B$789,Q$401)+'СЕТ СН'!$F$13</f>
        <v>#VALUE!</v>
      </c>
      <c r="R404" s="36" t="e">
        <f ca="1">SUMIFS(СВЦЭМ!$L$40:$L$783,СВЦЭМ!$A$40:$A$783,$A404,СВЦЭМ!$B$39:$B$789,R$401)+'СЕТ СН'!$F$13</f>
        <v>#VALUE!</v>
      </c>
      <c r="S404" s="36" t="e">
        <f ca="1">SUMIFS(СВЦЭМ!$L$40:$L$783,СВЦЭМ!$A$40:$A$783,$A404,СВЦЭМ!$B$39:$B$789,S$401)+'СЕТ СН'!$F$13</f>
        <v>#VALUE!</v>
      </c>
      <c r="T404" s="36" t="e">
        <f ca="1">SUMIFS(СВЦЭМ!$L$40:$L$783,СВЦЭМ!$A$40:$A$783,$A404,СВЦЭМ!$B$39:$B$789,T$401)+'СЕТ СН'!$F$13</f>
        <v>#VALUE!</v>
      </c>
      <c r="U404" s="36" t="e">
        <f ca="1">SUMIFS(СВЦЭМ!$L$40:$L$783,СВЦЭМ!$A$40:$A$783,$A404,СВЦЭМ!$B$39:$B$789,U$401)+'СЕТ СН'!$F$13</f>
        <v>#VALUE!</v>
      </c>
      <c r="V404" s="36" t="e">
        <f ca="1">SUMIFS(СВЦЭМ!$L$40:$L$783,СВЦЭМ!$A$40:$A$783,$A404,СВЦЭМ!$B$39:$B$789,V$401)+'СЕТ СН'!$F$13</f>
        <v>#VALUE!</v>
      </c>
      <c r="W404" s="36" t="e">
        <f ca="1">SUMIFS(СВЦЭМ!$L$40:$L$783,СВЦЭМ!$A$40:$A$783,$A404,СВЦЭМ!$B$39:$B$789,W$401)+'СЕТ СН'!$F$13</f>
        <v>#VALUE!</v>
      </c>
      <c r="X404" s="36" t="e">
        <f ca="1">SUMIFS(СВЦЭМ!$L$40:$L$783,СВЦЭМ!$A$40:$A$783,$A404,СВЦЭМ!$B$39:$B$789,X$401)+'СЕТ СН'!$F$13</f>
        <v>#VALUE!</v>
      </c>
      <c r="Y404" s="36" t="e">
        <f ca="1">SUMIFS(СВЦЭМ!$L$40:$L$783,СВЦЭМ!$A$40:$A$783,$A404,СВЦЭМ!$B$39:$B$789,Y$401)+'СЕТ СН'!$F$13</f>
        <v>#VALUE!</v>
      </c>
    </row>
    <row r="405" spans="1:27" ht="15.75" hidden="1" x14ac:dyDescent="0.2">
      <c r="A405" s="35">
        <f t="shared" si="11"/>
        <v>45630</v>
      </c>
      <c r="B405" s="36" t="e">
        <f ca="1">SUMIFS(СВЦЭМ!$L$40:$L$783,СВЦЭМ!$A$40:$A$783,$A405,СВЦЭМ!$B$39:$B$789,B$401)+'СЕТ СН'!$F$13</f>
        <v>#VALUE!</v>
      </c>
      <c r="C405" s="36" t="e">
        <f ca="1">SUMIFS(СВЦЭМ!$L$40:$L$783,СВЦЭМ!$A$40:$A$783,$A405,СВЦЭМ!$B$39:$B$789,C$401)+'СЕТ СН'!$F$13</f>
        <v>#VALUE!</v>
      </c>
      <c r="D405" s="36" t="e">
        <f ca="1">SUMIFS(СВЦЭМ!$L$40:$L$783,СВЦЭМ!$A$40:$A$783,$A405,СВЦЭМ!$B$39:$B$789,D$401)+'СЕТ СН'!$F$13</f>
        <v>#VALUE!</v>
      </c>
      <c r="E405" s="36" t="e">
        <f ca="1">SUMIFS(СВЦЭМ!$L$40:$L$783,СВЦЭМ!$A$40:$A$783,$A405,СВЦЭМ!$B$39:$B$789,E$401)+'СЕТ СН'!$F$13</f>
        <v>#VALUE!</v>
      </c>
      <c r="F405" s="36" t="e">
        <f ca="1">SUMIFS(СВЦЭМ!$L$40:$L$783,СВЦЭМ!$A$40:$A$783,$A405,СВЦЭМ!$B$39:$B$789,F$401)+'СЕТ СН'!$F$13</f>
        <v>#VALUE!</v>
      </c>
      <c r="G405" s="36" t="e">
        <f ca="1">SUMIFS(СВЦЭМ!$L$40:$L$783,СВЦЭМ!$A$40:$A$783,$A405,СВЦЭМ!$B$39:$B$789,G$401)+'СЕТ СН'!$F$13</f>
        <v>#VALUE!</v>
      </c>
      <c r="H405" s="36" t="e">
        <f ca="1">SUMIFS(СВЦЭМ!$L$40:$L$783,СВЦЭМ!$A$40:$A$783,$A405,СВЦЭМ!$B$39:$B$789,H$401)+'СЕТ СН'!$F$13</f>
        <v>#VALUE!</v>
      </c>
      <c r="I405" s="36" t="e">
        <f ca="1">SUMIFS(СВЦЭМ!$L$40:$L$783,СВЦЭМ!$A$40:$A$783,$A405,СВЦЭМ!$B$39:$B$789,I$401)+'СЕТ СН'!$F$13</f>
        <v>#VALUE!</v>
      </c>
      <c r="J405" s="36" t="e">
        <f ca="1">SUMIFS(СВЦЭМ!$L$40:$L$783,СВЦЭМ!$A$40:$A$783,$A405,СВЦЭМ!$B$39:$B$789,J$401)+'СЕТ СН'!$F$13</f>
        <v>#VALUE!</v>
      </c>
      <c r="K405" s="36" t="e">
        <f ca="1">SUMIFS(СВЦЭМ!$L$40:$L$783,СВЦЭМ!$A$40:$A$783,$A405,СВЦЭМ!$B$39:$B$789,K$401)+'СЕТ СН'!$F$13</f>
        <v>#VALUE!</v>
      </c>
      <c r="L405" s="36" t="e">
        <f ca="1">SUMIFS(СВЦЭМ!$L$40:$L$783,СВЦЭМ!$A$40:$A$783,$A405,СВЦЭМ!$B$39:$B$789,L$401)+'СЕТ СН'!$F$13</f>
        <v>#VALUE!</v>
      </c>
      <c r="M405" s="36" t="e">
        <f ca="1">SUMIFS(СВЦЭМ!$L$40:$L$783,СВЦЭМ!$A$40:$A$783,$A405,СВЦЭМ!$B$39:$B$789,M$401)+'СЕТ СН'!$F$13</f>
        <v>#VALUE!</v>
      </c>
      <c r="N405" s="36" t="e">
        <f ca="1">SUMIFS(СВЦЭМ!$L$40:$L$783,СВЦЭМ!$A$40:$A$783,$A405,СВЦЭМ!$B$39:$B$789,N$401)+'СЕТ СН'!$F$13</f>
        <v>#VALUE!</v>
      </c>
      <c r="O405" s="36" t="e">
        <f ca="1">SUMIFS(СВЦЭМ!$L$40:$L$783,СВЦЭМ!$A$40:$A$783,$A405,СВЦЭМ!$B$39:$B$789,O$401)+'СЕТ СН'!$F$13</f>
        <v>#VALUE!</v>
      </c>
      <c r="P405" s="36" t="e">
        <f ca="1">SUMIFS(СВЦЭМ!$L$40:$L$783,СВЦЭМ!$A$40:$A$783,$A405,СВЦЭМ!$B$39:$B$789,P$401)+'СЕТ СН'!$F$13</f>
        <v>#VALUE!</v>
      </c>
      <c r="Q405" s="36" t="e">
        <f ca="1">SUMIFS(СВЦЭМ!$L$40:$L$783,СВЦЭМ!$A$40:$A$783,$A405,СВЦЭМ!$B$39:$B$789,Q$401)+'СЕТ СН'!$F$13</f>
        <v>#VALUE!</v>
      </c>
      <c r="R405" s="36" t="e">
        <f ca="1">SUMIFS(СВЦЭМ!$L$40:$L$783,СВЦЭМ!$A$40:$A$783,$A405,СВЦЭМ!$B$39:$B$789,R$401)+'СЕТ СН'!$F$13</f>
        <v>#VALUE!</v>
      </c>
      <c r="S405" s="36" t="e">
        <f ca="1">SUMIFS(СВЦЭМ!$L$40:$L$783,СВЦЭМ!$A$40:$A$783,$A405,СВЦЭМ!$B$39:$B$789,S$401)+'СЕТ СН'!$F$13</f>
        <v>#VALUE!</v>
      </c>
      <c r="T405" s="36" t="e">
        <f ca="1">SUMIFS(СВЦЭМ!$L$40:$L$783,СВЦЭМ!$A$40:$A$783,$A405,СВЦЭМ!$B$39:$B$789,T$401)+'СЕТ СН'!$F$13</f>
        <v>#VALUE!</v>
      </c>
      <c r="U405" s="36" t="e">
        <f ca="1">SUMIFS(СВЦЭМ!$L$40:$L$783,СВЦЭМ!$A$40:$A$783,$A405,СВЦЭМ!$B$39:$B$789,U$401)+'СЕТ СН'!$F$13</f>
        <v>#VALUE!</v>
      </c>
      <c r="V405" s="36" t="e">
        <f ca="1">SUMIFS(СВЦЭМ!$L$40:$L$783,СВЦЭМ!$A$40:$A$783,$A405,СВЦЭМ!$B$39:$B$789,V$401)+'СЕТ СН'!$F$13</f>
        <v>#VALUE!</v>
      </c>
      <c r="W405" s="36" t="e">
        <f ca="1">SUMIFS(СВЦЭМ!$L$40:$L$783,СВЦЭМ!$A$40:$A$783,$A405,СВЦЭМ!$B$39:$B$789,W$401)+'СЕТ СН'!$F$13</f>
        <v>#VALUE!</v>
      </c>
      <c r="X405" s="36" t="e">
        <f ca="1">SUMIFS(СВЦЭМ!$L$40:$L$783,СВЦЭМ!$A$40:$A$783,$A405,СВЦЭМ!$B$39:$B$789,X$401)+'СЕТ СН'!$F$13</f>
        <v>#VALUE!</v>
      </c>
      <c r="Y405" s="36" t="e">
        <f ca="1">SUMIFS(СВЦЭМ!$L$40:$L$783,СВЦЭМ!$A$40:$A$783,$A405,СВЦЭМ!$B$39:$B$789,Y$401)+'СЕТ СН'!$F$13</f>
        <v>#VALUE!</v>
      </c>
    </row>
    <row r="406" spans="1:27" ht="15.75" hidden="1" x14ac:dyDescent="0.2">
      <c r="A406" s="35">
        <f t="shared" si="11"/>
        <v>45631</v>
      </c>
      <c r="B406" s="36" t="e">
        <f ca="1">SUMIFS(СВЦЭМ!$L$40:$L$783,СВЦЭМ!$A$40:$A$783,$A406,СВЦЭМ!$B$39:$B$789,B$401)+'СЕТ СН'!$F$13</f>
        <v>#VALUE!</v>
      </c>
      <c r="C406" s="36" t="e">
        <f ca="1">SUMIFS(СВЦЭМ!$L$40:$L$783,СВЦЭМ!$A$40:$A$783,$A406,СВЦЭМ!$B$39:$B$789,C$401)+'СЕТ СН'!$F$13</f>
        <v>#VALUE!</v>
      </c>
      <c r="D406" s="36" t="e">
        <f ca="1">SUMIFS(СВЦЭМ!$L$40:$L$783,СВЦЭМ!$A$40:$A$783,$A406,СВЦЭМ!$B$39:$B$789,D$401)+'СЕТ СН'!$F$13</f>
        <v>#VALUE!</v>
      </c>
      <c r="E406" s="36" t="e">
        <f ca="1">SUMIFS(СВЦЭМ!$L$40:$L$783,СВЦЭМ!$A$40:$A$783,$A406,СВЦЭМ!$B$39:$B$789,E$401)+'СЕТ СН'!$F$13</f>
        <v>#VALUE!</v>
      </c>
      <c r="F406" s="36" t="e">
        <f ca="1">SUMIFS(СВЦЭМ!$L$40:$L$783,СВЦЭМ!$A$40:$A$783,$A406,СВЦЭМ!$B$39:$B$789,F$401)+'СЕТ СН'!$F$13</f>
        <v>#VALUE!</v>
      </c>
      <c r="G406" s="36" t="e">
        <f ca="1">SUMIFS(СВЦЭМ!$L$40:$L$783,СВЦЭМ!$A$40:$A$783,$A406,СВЦЭМ!$B$39:$B$789,G$401)+'СЕТ СН'!$F$13</f>
        <v>#VALUE!</v>
      </c>
      <c r="H406" s="36" t="e">
        <f ca="1">SUMIFS(СВЦЭМ!$L$40:$L$783,СВЦЭМ!$A$40:$A$783,$A406,СВЦЭМ!$B$39:$B$789,H$401)+'СЕТ СН'!$F$13</f>
        <v>#VALUE!</v>
      </c>
      <c r="I406" s="36" t="e">
        <f ca="1">SUMIFS(СВЦЭМ!$L$40:$L$783,СВЦЭМ!$A$40:$A$783,$A406,СВЦЭМ!$B$39:$B$789,I$401)+'СЕТ СН'!$F$13</f>
        <v>#VALUE!</v>
      </c>
      <c r="J406" s="36" t="e">
        <f ca="1">SUMIFS(СВЦЭМ!$L$40:$L$783,СВЦЭМ!$A$40:$A$783,$A406,СВЦЭМ!$B$39:$B$789,J$401)+'СЕТ СН'!$F$13</f>
        <v>#VALUE!</v>
      </c>
      <c r="K406" s="36" t="e">
        <f ca="1">SUMIFS(СВЦЭМ!$L$40:$L$783,СВЦЭМ!$A$40:$A$783,$A406,СВЦЭМ!$B$39:$B$789,K$401)+'СЕТ СН'!$F$13</f>
        <v>#VALUE!</v>
      </c>
      <c r="L406" s="36" t="e">
        <f ca="1">SUMIFS(СВЦЭМ!$L$40:$L$783,СВЦЭМ!$A$40:$A$783,$A406,СВЦЭМ!$B$39:$B$789,L$401)+'СЕТ СН'!$F$13</f>
        <v>#VALUE!</v>
      </c>
      <c r="M406" s="36" t="e">
        <f ca="1">SUMIFS(СВЦЭМ!$L$40:$L$783,СВЦЭМ!$A$40:$A$783,$A406,СВЦЭМ!$B$39:$B$789,M$401)+'СЕТ СН'!$F$13</f>
        <v>#VALUE!</v>
      </c>
      <c r="N406" s="36" t="e">
        <f ca="1">SUMIFS(СВЦЭМ!$L$40:$L$783,СВЦЭМ!$A$40:$A$783,$A406,СВЦЭМ!$B$39:$B$789,N$401)+'СЕТ СН'!$F$13</f>
        <v>#VALUE!</v>
      </c>
      <c r="O406" s="36" t="e">
        <f ca="1">SUMIFS(СВЦЭМ!$L$40:$L$783,СВЦЭМ!$A$40:$A$783,$A406,СВЦЭМ!$B$39:$B$789,O$401)+'СЕТ СН'!$F$13</f>
        <v>#VALUE!</v>
      </c>
      <c r="P406" s="36" t="e">
        <f ca="1">SUMIFS(СВЦЭМ!$L$40:$L$783,СВЦЭМ!$A$40:$A$783,$A406,СВЦЭМ!$B$39:$B$789,P$401)+'СЕТ СН'!$F$13</f>
        <v>#VALUE!</v>
      </c>
      <c r="Q406" s="36" t="e">
        <f ca="1">SUMIFS(СВЦЭМ!$L$40:$L$783,СВЦЭМ!$A$40:$A$783,$A406,СВЦЭМ!$B$39:$B$789,Q$401)+'СЕТ СН'!$F$13</f>
        <v>#VALUE!</v>
      </c>
      <c r="R406" s="36" t="e">
        <f ca="1">SUMIFS(СВЦЭМ!$L$40:$L$783,СВЦЭМ!$A$40:$A$783,$A406,СВЦЭМ!$B$39:$B$789,R$401)+'СЕТ СН'!$F$13</f>
        <v>#VALUE!</v>
      </c>
      <c r="S406" s="36" t="e">
        <f ca="1">SUMIFS(СВЦЭМ!$L$40:$L$783,СВЦЭМ!$A$40:$A$783,$A406,СВЦЭМ!$B$39:$B$789,S$401)+'СЕТ СН'!$F$13</f>
        <v>#VALUE!</v>
      </c>
      <c r="T406" s="36" t="e">
        <f ca="1">SUMIFS(СВЦЭМ!$L$40:$L$783,СВЦЭМ!$A$40:$A$783,$A406,СВЦЭМ!$B$39:$B$789,T$401)+'СЕТ СН'!$F$13</f>
        <v>#VALUE!</v>
      </c>
      <c r="U406" s="36" t="e">
        <f ca="1">SUMIFS(СВЦЭМ!$L$40:$L$783,СВЦЭМ!$A$40:$A$783,$A406,СВЦЭМ!$B$39:$B$789,U$401)+'СЕТ СН'!$F$13</f>
        <v>#VALUE!</v>
      </c>
      <c r="V406" s="36" t="e">
        <f ca="1">SUMIFS(СВЦЭМ!$L$40:$L$783,СВЦЭМ!$A$40:$A$783,$A406,СВЦЭМ!$B$39:$B$789,V$401)+'СЕТ СН'!$F$13</f>
        <v>#VALUE!</v>
      </c>
      <c r="W406" s="36" t="e">
        <f ca="1">SUMIFS(СВЦЭМ!$L$40:$L$783,СВЦЭМ!$A$40:$A$783,$A406,СВЦЭМ!$B$39:$B$789,W$401)+'СЕТ СН'!$F$13</f>
        <v>#VALUE!</v>
      </c>
      <c r="X406" s="36" t="e">
        <f ca="1">SUMIFS(СВЦЭМ!$L$40:$L$783,СВЦЭМ!$A$40:$A$783,$A406,СВЦЭМ!$B$39:$B$789,X$401)+'СЕТ СН'!$F$13</f>
        <v>#VALUE!</v>
      </c>
      <c r="Y406" s="36" t="e">
        <f ca="1">SUMIFS(СВЦЭМ!$L$40:$L$783,СВЦЭМ!$A$40:$A$783,$A406,СВЦЭМ!$B$39:$B$789,Y$401)+'СЕТ СН'!$F$13</f>
        <v>#VALUE!</v>
      </c>
    </row>
    <row r="407" spans="1:27" ht="15.75" hidden="1" x14ac:dyDescent="0.2">
      <c r="A407" s="35">
        <f t="shared" si="11"/>
        <v>45632</v>
      </c>
      <c r="B407" s="36" t="e">
        <f ca="1">SUMIFS(СВЦЭМ!$L$40:$L$783,СВЦЭМ!$A$40:$A$783,$A407,СВЦЭМ!$B$39:$B$789,B$401)+'СЕТ СН'!$F$13</f>
        <v>#VALUE!</v>
      </c>
      <c r="C407" s="36" t="e">
        <f ca="1">SUMIFS(СВЦЭМ!$L$40:$L$783,СВЦЭМ!$A$40:$A$783,$A407,СВЦЭМ!$B$39:$B$789,C$401)+'СЕТ СН'!$F$13</f>
        <v>#VALUE!</v>
      </c>
      <c r="D407" s="36" t="e">
        <f ca="1">SUMIFS(СВЦЭМ!$L$40:$L$783,СВЦЭМ!$A$40:$A$783,$A407,СВЦЭМ!$B$39:$B$789,D$401)+'СЕТ СН'!$F$13</f>
        <v>#VALUE!</v>
      </c>
      <c r="E407" s="36" t="e">
        <f ca="1">SUMIFS(СВЦЭМ!$L$40:$L$783,СВЦЭМ!$A$40:$A$783,$A407,СВЦЭМ!$B$39:$B$789,E$401)+'СЕТ СН'!$F$13</f>
        <v>#VALUE!</v>
      </c>
      <c r="F407" s="36" t="e">
        <f ca="1">SUMIFS(СВЦЭМ!$L$40:$L$783,СВЦЭМ!$A$40:$A$783,$A407,СВЦЭМ!$B$39:$B$789,F$401)+'СЕТ СН'!$F$13</f>
        <v>#VALUE!</v>
      </c>
      <c r="G407" s="36" t="e">
        <f ca="1">SUMIFS(СВЦЭМ!$L$40:$L$783,СВЦЭМ!$A$40:$A$783,$A407,СВЦЭМ!$B$39:$B$789,G$401)+'СЕТ СН'!$F$13</f>
        <v>#VALUE!</v>
      </c>
      <c r="H407" s="36" t="e">
        <f ca="1">SUMIFS(СВЦЭМ!$L$40:$L$783,СВЦЭМ!$A$40:$A$783,$A407,СВЦЭМ!$B$39:$B$789,H$401)+'СЕТ СН'!$F$13</f>
        <v>#VALUE!</v>
      </c>
      <c r="I407" s="36" t="e">
        <f ca="1">SUMIFS(СВЦЭМ!$L$40:$L$783,СВЦЭМ!$A$40:$A$783,$A407,СВЦЭМ!$B$39:$B$789,I$401)+'СЕТ СН'!$F$13</f>
        <v>#VALUE!</v>
      </c>
      <c r="J407" s="36" t="e">
        <f ca="1">SUMIFS(СВЦЭМ!$L$40:$L$783,СВЦЭМ!$A$40:$A$783,$A407,СВЦЭМ!$B$39:$B$789,J$401)+'СЕТ СН'!$F$13</f>
        <v>#VALUE!</v>
      </c>
      <c r="K407" s="36" t="e">
        <f ca="1">SUMIFS(СВЦЭМ!$L$40:$L$783,СВЦЭМ!$A$40:$A$783,$A407,СВЦЭМ!$B$39:$B$789,K$401)+'СЕТ СН'!$F$13</f>
        <v>#VALUE!</v>
      </c>
      <c r="L407" s="36" t="e">
        <f ca="1">SUMIFS(СВЦЭМ!$L$40:$L$783,СВЦЭМ!$A$40:$A$783,$A407,СВЦЭМ!$B$39:$B$789,L$401)+'СЕТ СН'!$F$13</f>
        <v>#VALUE!</v>
      </c>
      <c r="M407" s="36" t="e">
        <f ca="1">SUMIFS(СВЦЭМ!$L$40:$L$783,СВЦЭМ!$A$40:$A$783,$A407,СВЦЭМ!$B$39:$B$789,M$401)+'СЕТ СН'!$F$13</f>
        <v>#VALUE!</v>
      </c>
      <c r="N407" s="36" t="e">
        <f ca="1">SUMIFS(СВЦЭМ!$L$40:$L$783,СВЦЭМ!$A$40:$A$783,$A407,СВЦЭМ!$B$39:$B$789,N$401)+'СЕТ СН'!$F$13</f>
        <v>#VALUE!</v>
      </c>
      <c r="O407" s="36" t="e">
        <f ca="1">SUMIFS(СВЦЭМ!$L$40:$L$783,СВЦЭМ!$A$40:$A$783,$A407,СВЦЭМ!$B$39:$B$789,O$401)+'СЕТ СН'!$F$13</f>
        <v>#VALUE!</v>
      </c>
      <c r="P407" s="36" t="e">
        <f ca="1">SUMIFS(СВЦЭМ!$L$40:$L$783,СВЦЭМ!$A$40:$A$783,$A407,СВЦЭМ!$B$39:$B$789,P$401)+'СЕТ СН'!$F$13</f>
        <v>#VALUE!</v>
      </c>
      <c r="Q407" s="36" t="e">
        <f ca="1">SUMIFS(СВЦЭМ!$L$40:$L$783,СВЦЭМ!$A$40:$A$783,$A407,СВЦЭМ!$B$39:$B$789,Q$401)+'СЕТ СН'!$F$13</f>
        <v>#VALUE!</v>
      </c>
      <c r="R407" s="36" t="e">
        <f ca="1">SUMIFS(СВЦЭМ!$L$40:$L$783,СВЦЭМ!$A$40:$A$783,$A407,СВЦЭМ!$B$39:$B$789,R$401)+'СЕТ СН'!$F$13</f>
        <v>#VALUE!</v>
      </c>
      <c r="S407" s="36" t="e">
        <f ca="1">SUMIFS(СВЦЭМ!$L$40:$L$783,СВЦЭМ!$A$40:$A$783,$A407,СВЦЭМ!$B$39:$B$789,S$401)+'СЕТ СН'!$F$13</f>
        <v>#VALUE!</v>
      </c>
      <c r="T407" s="36" t="e">
        <f ca="1">SUMIFS(СВЦЭМ!$L$40:$L$783,СВЦЭМ!$A$40:$A$783,$A407,СВЦЭМ!$B$39:$B$789,T$401)+'СЕТ СН'!$F$13</f>
        <v>#VALUE!</v>
      </c>
      <c r="U407" s="36" t="e">
        <f ca="1">SUMIFS(СВЦЭМ!$L$40:$L$783,СВЦЭМ!$A$40:$A$783,$A407,СВЦЭМ!$B$39:$B$789,U$401)+'СЕТ СН'!$F$13</f>
        <v>#VALUE!</v>
      </c>
      <c r="V407" s="36" t="e">
        <f ca="1">SUMIFS(СВЦЭМ!$L$40:$L$783,СВЦЭМ!$A$40:$A$783,$A407,СВЦЭМ!$B$39:$B$789,V$401)+'СЕТ СН'!$F$13</f>
        <v>#VALUE!</v>
      </c>
      <c r="W407" s="36" t="e">
        <f ca="1">SUMIFS(СВЦЭМ!$L$40:$L$783,СВЦЭМ!$A$40:$A$783,$A407,СВЦЭМ!$B$39:$B$789,W$401)+'СЕТ СН'!$F$13</f>
        <v>#VALUE!</v>
      </c>
      <c r="X407" s="36" t="e">
        <f ca="1">SUMIFS(СВЦЭМ!$L$40:$L$783,СВЦЭМ!$A$40:$A$783,$A407,СВЦЭМ!$B$39:$B$789,X$401)+'СЕТ СН'!$F$13</f>
        <v>#VALUE!</v>
      </c>
      <c r="Y407" s="36" t="e">
        <f ca="1">SUMIFS(СВЦЭМ!$L$40:$L$783,СВЦЭМ!$A$40:$A$783,$A407,СВЦЭМ!$B$39:$B$789,Y$401)+'СЕТ СН'!$F$13</f>
        <v>#VALUE!</v>
      </c>
    </row>
    <row r="408" spans="1:27" ht="15.75" hidden="1" x14ac:dyDescent="0.2">
      <c r="A408" s="35">
        <f t="shared" si="11"/>
        <v>45633</v>
      </c>
      <c r="B408" s="36" t="e">
        <f ca="1">SUMIFS(СВЦЭМ!$L$40:$L$783,СВЦЭМ!$A$40:$A$783,$A408,СВЦЭМ!$B$39:$B$789,B$401)+'СЕТ СН'!$F$13</f>
        <v>#VALUE!</v>
      </c>
      <c r="C408" s="36" t="e">
        <f ca="1">SUMIFS(СВЦЭМ!$L$40:$L$783,СВЦЭМ!$A$40:$A$783,$A408,СВЦЭМ!$B$39:$B$789,C$401)+'СЕТ СН'!$F$13</f>
        <v>#VALUE!</v>
      </c>
      <c r="D408" s="36" t="e">
        <f ca="1">SUMIFS(СВЦЭМ!$L$40:$L$783,СВЦЭМ!$A$40:$A$783,$A408,СВЦЭМ!$B$39:$B$789,D$401)+'СЕТ СН'!$F$13</f>
        <v>#VALUE!</v>
      </c>
      <c r="E408" s="36" t="e">
        <f ca="1">SUMIFS(СВЦЭМ!$L$40:$L$783,СВЦЭМ!$A$40:$A$783,$A408,СВЦЭМ!$B$39:$B$789,E$401)+'СЕТ СН'!$F$13</f>
        <v>#VALUE!</v>
      </c>
      <c r="F408" s="36" t="e">
        <f ca="1">SUMIFS(СВЦЭМ!$L$40:$L$783,СВЦЭМ!$A$40:$A$783,$A408,СВЦЭМ!$B$39:$B$789,F$401)+'СЕТ СН'!$F$13</f>
        <v>#VALUE!</v>
      </c>
      <c r="G408" s="36" t="e">
        <f ca="1">SUMIFS(СВЦЭМ!$L$40:$L$783,СВЦЭМ!$A$40:$A$783,$A408,СВЦЭМ!$B$39:$B$789,G$401)+'СЕТ СН'!$F$13</f>
        <v>#VALUE!</v>
      </c>
      <c r="H408" s="36" t="e">
        <f ca="1">SUMIFS(СВЦЭМ!$L$40:$L$783,СВЦЭМ!$A$40:$A$783,$A408,СВЦЭМ!$B$39:$B$789,H$401)+'СЕТ СН'!$F$13</f>
        <v>#VALUE!</v>
      </c>
      <c r="I408" s="36" t="e">
        <f ca="1">SUMIFS(СВЦЭМ!$L$40:$L$783,СВЦЭМ!$A$40:$A$783,$A408,СВЦЭМ!$B$39:$B$789,I$401)+'СЕТ СН'!$F$13</f>
        <v>#VALUE!</v>
      </c>
      <c r="J408" s="36" t="e">
        <f ca="1">SUMIFS(СВЦЭМ!$L$40:$L$783,СВЦЭМ!$A$40:$A$783,$A408,СВЦЭМ!$B$39:$B$789,J$401)+'СЕТ СН'!$F$13</f>
        <v>#VALUE!</v>
      </c>
      <c r="K408" s="36" t="e">
        <f ca="1">SUMIFS(СВЦЭМ!$L$40:$L$783,СВЦЭМ!$A$40:$A$783,$A408,СВЦЭМ!$B$39:$B$789,K$401)+'СЕТ СН'!$F$13</f>
        <v>#VALUE!</v>
      </c>
      <c r="L408" s="36" t="e">
        <f ca="1">SUMIFS(СВЦЭМ!$L$40:$L$783,СВЦЭМ!$A$40:$A$783,$A408,СВЦЭМ!$B$39:$B$789,L$401)+'СЕТ СН'!$F$13</f>
        <v>#VALUE!</v>
      </c>
      <c r="M408" s="36" t="e">
        <f ca="1">SUMIFS(СВЦЭМ!$L$40:$L$783,СВЦЭМ!$A$40:$A$783,$A408,СВЦЭМ!$B$39:$B$789,M$401)+'СЕТ СН'!$F$13</f>
        <v>#VALUE!</v>
      </c>
      <c r="N408" s="36" t="e">
        <f ca="1">SUMIFS(СВЦЭМ!$L$40:$L$783,СВЦЭМ!$A$40:$A$783,$A408,СВЦЭМ!$B$39:$B$789,N$401)+'СЕТ СН'!$F$13</f>
        <v>#VALUE!</v>
      </c>
      <c r="O408" s="36" t="e">
        <f ca="1">SUMIFS(СВЦЭМ!$L$40:$L$783,СВЦЭМ!$A$40:$A$783,$A408,СВЦЭМ!$B$39:$B$789,O$401)+'СЕТ СН'!$F$13</f>
        <v>#VALUE!</v>
      </c>
      <c r="P408" s="36" t="e">
        <f ca="1">SUMIFS(СВЦЭМ!$L$40:$L$783,СВЦЭМ!$A$40:$A$783,$A408,СВЦЭМ!$B$39:$B$789,P$401)+'СЕТ СН'!$F$13</f>
        <v>#VALUE!</v>
      </c>
      <c r="Q408" s="36" t="e">
        <f ca="1">SUMIFS(СВЦЭМ!$L$40:$L$783,СВЦЭМ!$A$40:$A$783,$A408,СВЦЭМ!$B$39:$B$789,Q$401)+'СЕТ СН'!$F$13</f>
        <v>#VALUE!</v>
      </c>
      <c r="R408" s="36" t="e">
        <f ca="1">SUMIFS(СВЦЭМ!$L$40:$L$783,СВЦЭМ!$A$40:$A$783,$A408,СВЦЭМ!$B$39:$B$789,R$401)+'СЕТ СН'!$F$13</f>
        <v>#VALUE!</v>
      </c>
      <c r="S408" s="36" t="e">
        <f ca="1">SUMIFS(СВЦЭМ!$L$40:$L$783,СВЦЭМ!$A$40:$A$783,$A408,СВЦЭМ!$B$39:$B$789,S$401)+'СЕТ СН'!$F$13</f>
        <v>#VALUE!</v>
      </c>
      <c r="T408" s="36" t="e">
        <f ca="1">SUMIFS(СВЦЭМ!$L$40:$L$783,СВЦЭМ!$A$40:$A$783,$A408,СВЦЭМ!$B$39:$B$789,T$401)+'СЕТ СН'!$F$13</f>
        <v>#VALUE!</v>
      </c>
      <c r="U408" s="36" t="e">
        <f ca="1">SUMIFS(СВЦЭМ!$L$40:$L$783,СВЦЭМ!$A$40:$A$783,$A408,СВЦЭМ!$B$39:$B$789,U$401)+'СЕТ СН'!$F$13</f>
        <v>#VALUE!</v>
      </c>
      <c r="V408" s="36" t="e">
        <f ca="1">SUMIFS(СВЦЭМ!$L$40:$L$783,СВЦЭМ!$A$40:$A$783,$A408,СВЦЭМ!$B$39:$B$789,V$401)+'СЕТ СН'!$F$13</f>
        <v>#VALUE!</v>
      </c>
      <c r="W408" s="36" t="e">
        <f ca="1">SUMIFS(СВЦЭМ!$L$40:$L$783,СВЦЭМ!$A$40:$A$783,$A408,СВЦЭМ!$B$39:$B$789,W$401)+'СЕТ СН'!$F$13</f>
        <v>#VALUE!</v>
      </c>
      <c r="X408" s="36" t="e">
        <f ca="1">SUMIFS(СВЦЭМ!$L$40:$L$783,СВЦЭМ!$A$40:$A$783,$A408,СВЦЭМ!$B$39:$B$789,X$401)+'СЕТ СН'!$F$13</f>
        <v>#VALUE!</v>
      </c>
      <c r="Y408" s="36" t="e">
        <f ca="1">SUMIFS(СВЦЭМ!$L$40:$L$783,СВЦЭМ!$A$40:$A$783,$A408,СВЦЭМ!$B$39:$B$789,Y$401)+'СЕТ СН'!$F$13</f>
        <v>#VALUE!</v>
      </c>
    </row>
    <row r="409" spans="1:27" ht="15.75" hidden="1" x14ac:dyDescent="0.2">
      <c r="A409" s="35">
        <f t="shared" si="11"/>
        <v>45634</v>
      </c>
      <c r="B409" s="36" t="e">
        <f ca="1">SUMIFS(СВЦЭМ!$L$40:$L$783,СВЦЭМ!$A$40:$A$783,$A409,СВЦЭМ!$B$39:$B$789,B$401)+'СЕТ СН'!$F$13</f>
        <v>#VALUE!</v>
      </c>
      <c r="C409" s="36" t="e">
        <f ca="1">SUMIFS(СВЦЭМ!$L$40:$L$783,СВЦЭМ!$A$40:$A$783,$A409,СВЦЭМ!$B$39:$B$789,C$401)+'СЕТ СН'!$F$13</f>
        <v>#VALUE!</v>
      </c>
      <c r="D409" s="36" t="e">
        <f ca="1">SUMIFS(СВЦЭМ!$L$40:$L$783,СВЦЭМ!$A$40:$A$783,$A409,СВЦЭМ!$B$39:$B$789,D$401)+'СЕТ СН'!$F$13</f>
        <v>#VALUE!</v>
      </c>
      <c r="E409" s="36" t="e">
        <f ca="1">SUMIFS(СВЦЭМ!$L$40:$L$783,СВЦЭМ!$A$40:$A$783,$A409,СВЦЭМ!$B$39:$B$789,E$401)+'СЕТ СН'!$F$13</f>
        <v>#VALUE!</v>
      </c>
      <c r="F409" s="36" t="e">
        <f ca="1">SUMIFS(СВЦЭМ!$L$40:$L$783,СВЦЭМ!$A$40:$A$783,$A409,СВЦЭМ!$B$39:$B$789,F$401)+'СЕТ СН'!$F$13</f>
        <v>#VALUE!</v>
      </c>
      <c r="G409" s="36" t="e">
        <f ca="1">SUMIFS(СВЦЭМ!$L$40:$L$783,СВЦЭМ!$A$40:$A$783,$A409,СВЦЭМ!$B$39:$B$789,G$401)+'СЕТ СН'!$F$13</f>
        <v>#VALUE!</v>
      </c>
      <c r="H409" s="36" t="e">
        <f ca="1">SUMIFS(СВЦЭМ!$L$40:$L$783,СВЦЭМ!$A$40:$A$783,$A409,СВЦЭМ!$B$39:$B$789,H$401)+'СЕТ СН'!$F$13</f>
        <v>#VALUE!</v>
      </c>
      <c r="I409" s="36" t="e">
        <f ca="1">SUMIFS(СВЦЭМ!$L$40:$L$783,СВЦЭМ!$A$40:$A$783,$A409,СВЦЭМ!$B$39:$B$789,I$401)+'СЕТ СН'!$F$13</f>
        <v>#VALUE!</v>
      </c>
      <c r="J409" s="36" t="e">
        <f ca="1">SUMIFS(СВЦЭМ!$L$40:$L$783,СВЦЭМ!$A$40:$A$783,$A409,СВЦЭМ!$B$39:$B$789,J$401)+'СЕТ СН'!$F$13</f>
        <v>#VALUE!</v>
      </c>
      <c r="K409" s="36" t="e">
        <f ca="1">SUMIFS(СВЦЭМ!$L$40:$L$783,СВЦЭМ!$A$40:$A$783,$A409,СВЦЭМ!$B$39:$B$789,K$401)+'СЕТ СН'!$F$13</f>
        <v>#VALUE!</v>
      </c>
      <c r="L409" s="36" t="e">
        <f ca="1">SUMIFS(СВЦЭМ!$L$40:$L$783,СВЦЭМ!$A$40:$A$783,$A409,СВЦЭМ!$B$39:$B$789,L$401)+'СЕТ СН'!$F$13</f>
        <v>#VALUE!</v>
      </c>
      <c r="M409" s="36" t="e">
        <f ca="1">SUMIFS(СВЦЭМ!$L$40:$L$783,СВЦЭМ!$A$40:$A$783,$A409,СВЦЭМ!$B$39:$B$789,M$401)+'СЕТ СН'!$F$13</f>
        <v>#VALUE!</v>
      </c>
      <c r="N409" s="36" t="e">
        <f ca="1">SUMIFS(СВЦЭМ!$L$40:$L$783,СВЦЭМ!$A$40:$A$783,$A409,СВЦЭМ!$B$39:$B$789,N$401)+'СЕТ СН'!$F$13</f>
        <v>#VALUE!</v>
      </c>
      <c r="O409" s="36" t="e">
        <f ca="1">SUMIFS(СВЦЭМ!$L$40:$L$783,СВЦЭМ!$A$40:$A$783,$A409,СВЦЭМ!$B$39:$B$789,O$401)+'СЕТ СН'!$F$13</f>
        <v>#VALUE!</v>
      </c>
      <c r="P409" s="36" t="e">
        <f ca="1">SUMIFS(СВЦЭМ!$L$40:$L$783,СВЦЭМ!$A$40:$A$783,$A409,СВЦЭМ!$B$39:$B$789,P$401)+'СЕТ СН'!$F$13</f>
        <v>#VALUE!</v>
      </c>
      <c r="Q409" s="36" t="e">
        <f ca="1">SUMIFS(СВЦЭМ!$L$40:$L$783,СВЦЭМ!$A$40:$A$783,$A409,СВЦЭМ!$B$39:$B$789,Q$401)+'СЕТ СН'!$F$13</f>
        <v>#VALUE!</v>
      </c>
      <c r="R409" s="36" t="e">
        <f ca="1">SUMIFS(СВЦЭМ!$L$40:$L$783,СВЦЭМ!$A$40:$A$783,$A409,СВЦЭМ!$B$39:$B$789,R$401)+'СЕТ СН'!$F$13</f>
        <v>#VALUE!</v>
      </c>
      <c r="S409" s="36" t="e">
        <f ca="1">SUMIFS(СВЦЭМ!$L$40:$L$783,СВЦЭМ!$A$40:$A$783,$A409,СВЦЭМ!$B$39:$B$789,S$401)+'СЕТ СН'!$F$13</f>
        <v>#VALUE!</v>
      </c>
      <c r="T409" s="36" t="e">
        <f ca="1">SUMIFS(СВЦЭМ!$L$40:$L$783,СВЦЭМ!$A$40:$A$783,$A409,СВЦЭМ!$B$39:$B$789,T$401)+'СЕТ СН'!$F$13</f>
        <v>#VALUE!</v>
      </c>
      <c r="U409" s="36" t="e">
        <f ca="1">SUMIFS(СВЦЭМ!$L$40:$L$783,СВЦЭМ!$A$40:$A$783,$A409,СВЦЭМ!$B$39:$B$789,U$401)+'СЕТ СН'!$F$13</f>
        <v>#VALUE!</v>
      </c>
      <c r="V409" s="36" t="e">
        <f ca="1">SUMIFS(СВЦЭМ!$L$40:$L$783,СВЦЭМ!$A$40:$A$783,$A409,СВЦЭМ!$B$39:$B$789,V$401)+'СЕТ СН'!$F$13</f>
        <v>#VALUE!</v>
      </c>
      <c r="W409" s="36" t="e">
        <f ca="1">SUMIFS(СВЦЭМ!$L$40:$L$783,СВЦЭМ!$A$40:$A$783,$A409,СВЦЭМ!$B$39:$B$789,W$401)+'СЕТ СН'!$F$13</f>
        <v>#VALUE!</v>
      </c>
      <c r="X409" s="36" t="e">
        <f ca="1">SUMIFS(СВЦЭМ!$L$40:$L$783,СВЦЭМ!$A$40:$A$783,$A409,СВЦЭМ!$B$39:$B$789,X$401)+'СЕТ СН'!$F$13</f>
        <v>#VALUE!</v>
      </c>
      <c r="Y409" s="36" t="e">
        <f ca="1">SUMIFS(СВЦЭМ!$L$40:$L$783,СВЦЭМ!$A$40:$A$783,$A409,СВЦЭМ!$B$39:$B$789,Y$401)+'СЕТ СН'!$F$13</f>
        <v>#VALUE!</v>
      </c>
    </row>
    <row r="410" spans="1:27" ht="15.75" hidden="1" x14ac:dyDescent="0.2">
      <c r="A410" s="35">
        <f t="shared" si="11"/>
        <v>45635</v>
      </c>
      <c r="B410" s="36" t="e">
        <f ca="1">SUMIFS(СВЦЭМ!$L$40:$L$783,СВЦЭМ!$A$40:$A$783,$A410,СВЦЭМ!$B$39:$B$789,B$401)+'СЕТ СН'!$F$13</f>
        <v>#VALUE!</v>
      </c>
      <c r="C410" s="36" t="e">
        <f ca="1">SUMIFS(СВЦЭМ!$L$40:$L$783,СВЦЭМ!$A$40:$A$783,$A410,СВЦЭМ!$B$39:$B$789,C$401)+'СЕТ СН'!$F$13</f>
        <v>#VALUE!</v>
      </c>
      <c r="D410" s="36" t="e">
        <f ca="1">SUMIFS(СВЦЭМ!$L$40:$L$783,СВЦЭМ!$A$40:$A$783,$A410,СВЦЭМ!$B$39:$B$789,D$401)+'СЕТ СН'!$F$13</f>
        <v>#VALUE!</v>
      </c>
      <c r="E410" s="36" t="e">
        <f ca="1">SUMIFS(СВЦЭМ!$L$40:$L$783,СВЦЭМ!$A$40:$A$783,$A410,СВЦЭМ!$B$39:$B$789,E$401)+'СЕТ СН'!$F$13</f>
        <v>#VALUE!</v>
      </c>
      <c r="F410" s="36" t="e">
        <f ca="1">SUMIFS(СВЦЭМ!$L$40:$L$783,СВЦЭМ!$A$40:$A$783,$A410,СВЦЭМ!$B$39:$B$789,F$401)+'СЕТ СН'!$F$13</f>
        <v>#VALUE!</v>
      </c>
      <c r="G410" s="36" t="e">
        <f ca="1">SUMIFS(СВЦЭМ!$L$40:$L$783,СВЦЭМ!$A$40:$A$783,$A410,СВЦЭМ!$B$39:$B$789,G$401)+'СЕТ СН'!$F$13</f>
        <v>#VALUE!</v>
      </c>
      <c r="H410" s="36" t="e">
        <f ca="1">SUMIFS(СВЦЭМ!$L$40:$L$783,СВЦЭМ!$A$40:$A$783,$A410,СВЦЭМ!$B$39:$B$789,H$401)+'СЕТ СН'!$F$13</f>
        <v>#VALUE!</v>
      </c>
      <c r="I410" s="36" t="e">
        <f ca="1">SUMIFS(СВЦЭМ!$L$40:$L$783,СВЦЭМ!$A$40:$A$783,$A410,СВЦЭМ!$B$39:$B$789,I$401)+'СЕТ СН'!$F$13</f>
        <v>#VALUE!</v>
      </c>
      <c r="J410" s="36" t="e">
        <f ca="1">SUMIFS(СВЦЭМ!$L$40:$L$783,СВЦЭМ!$A$40:$A$783,$A410,СВЦЭМ!$B$39:$B$789,J$401)+'СЕТ СН'!$F$13</f>
        <v>#VALUE!</v>
      </c>
      <c r="K410" s="36" t="e">
        <f ca="1">SUMIFS(СВЦЭМ!$L$40:$L$783,СВЦЭМ!$A$40:$A$783,$A410,СВЦЭМ!$B$39:$B$789,K$401)+'СЕТ СН'!$F$13</f>
        <v>#VALUE!</v>
      </c>
      <c r="L410" s="36" t="e">
        <f ca="1">SUMIFS(СВЦЭМ!$L$40:$L$783,СВЦЭМ!$A$40:$A$783,$A410,СВЦЭМ!$B$39:$B$789,L$401)+'СЕТ СН'!$F$13</f>
        <v>#VALUE!</v>
      </c>
      <c r="M410" s="36" t="e">
        <f ca="1">SUMIFS(СВЦЭМ!$L$40:$L$783,СВЦЭМ!$A$40:$A$783,$A410,СВЦЭМ!$B$39:$B$789,M$401)+'СЕТ СН'!$F$13</f>
        <v>#VALUE!</v>
      </c>
      <c r="N410" s="36" t="e">
        <f ca="1">SUMIFS(СВЦЭМ!$L$40:$L$783,СВЦЭМ!$A$40:$A$783,$A410,СВЦЭМ!$B$39:$B$789,N$401)+'СЕТ СН'!$F$13</f>
        <v>#VALUE!</v>
      </c>
      <c r="O410" s="36" t="e">
        <f ca="1">SUMIFS(СВЦЭМ!$L$40:$L$783,СВЦЭМ!$A$40:$A$783,$A410,СВЦЭМ!$B$39:$B$789,O$401)+'СЕТ СН'!$F$13</f>
        <v>#VALUE!</v>
      </c>
      <c r="P410" s="36" t="e">
        <f ca="1">SUMIFS(СВЦЭМ!$L$40:$L$783,СВЦЭМ!$A$40:$A$783,$A410,СВЦЭМ!$B$39:$B$789,P$401)+'СЕТ СН'!$F$13</f>
        <v>#VALUE!</v>
      </c>
      <c r="Q410" s="36" t="e">
        <f ca="1">SUMIFS(СВЦЭМ!$L$40:$L$783,СВЦЭМ!$A$40:$A$783,$A410,СВЦЭМ!$B$39:$B$789,Q$401)+'СЕТ СН'!$F$13</f>
        <v>#VALUE!</v>
      </c>
      <c r="R410" s="36" t="e">
        <f ca="1">SUMIFS(СВЦЭМ!$L$40:$L$783,СВЦЭМ!$A$40:$A$783,$A410,СВЦЭМ!$B$39:$B$789,R$401)+'СЕТ СН'!$F$13</f>
        <v>#VALUE!</v>
      </c>
      <c r="S410" s="36" t="e">
        <f ca="1">SUMIFS(СВЦЭМ!$L$40:$L$783,СВЦЭМ!$A$40:$A$783,$A410,СВЦЭМ!$B$39:$B$789,S$401)+'СЕТ СН'!$F$13</f>
        <v>#VALUE!</v>
      </c>
      <c r="T410" s="36" t="e">
        <f ca="1">SUMIFS(СВЦЭМ!$L$40:$L$783,СВЦЭМ!$A$40:$A$783,$A410,СВЦЭМ!$B$39:$B$789,T$401)+'СЕТ СН'!$F$13</f>
        <v>#VALUE!</v>
      </c>
      <c r="U410" s="36" t="e">
        <f ca="1">SUMIFS(СВЦЭМ!$L$40:$L$783,СВЦЭМ!$A$40:$A$783,$A410,СВЦЭМ!$B$39:$B$789,U$401)+'СЕТ СН'!$F$13</f>
        <v>#VALUE!</v>
      </c>
      <c r="V410" s="36" t="e">
        <f ca="1">SUMIFS(СВЦЭМ!$L$40:$L$783,СВЦЭМ!$A$40:$A$783,$A410,СВЦЭМ!$B$39:$B$789,V$401)+'СЕТ СН'!$F$13</f>
        <v>#VALUE!</v>
      </c>
      <c r="W410" s="36" t="e">
        <f ca="1">SUMIFS(СВЦЭМ!$L$40:$L$783,СВЦЭМ!$A$40:$A$783,$A410,СВЦЭМ!$B$39:$B$789,W$401)+'СЕТ СН'!$F$13</f>
        <v>#VALUE!</v>
      </c>
      <c r="X410" s="36" t="e">
        <f ca="1">SUMIFS(СВЦЭМ!$L$40:$L$783,СВЦЭМ!$A$40:$A$783,$A410,СВЦЭМ!$B$39:$B$789,X$401)+'СЕТ СН'!$F$13</f>
        <v>#VALUE!</v>
      </c>
      <c r="Y410" s="36" t="e">
        <f ca="1">SUMIFS(СВЦЭМ!$L$40:$L$783,СВЦЭМ!$A$40:$A$783,$A410,СВЦЭМ!$B$39:$B$789,Y$401)+'СЕТ СН'!$F$13</f>
        <v>#VALUE!</v>
      </c>
    </row>
    <row r="411" spans="1:27" ht="15.75" hidden="1" x14ac:dyDescent="0.2">
      <c r="A411" s="35">
        <f t="shared" si="11"/>
        <v>45636</v>
      </c>
      <c r="B411" s="36" t="e">
        <f ca="1">SUMIFS(СВЦЭМ!$L$40:$L$783,СВЦЭМ!$A$40:$A$783,$A411,СВЦЭМ!$B$39:$B$789,B$401)+'СЕТ СН'!$F$13</f>
        <v>#VALUE!</v>
      </c>
      <c r="C411" s="36" t="e">
        <f ca="1">SUMIFS(СВЦЭМ!$L$40:$L$783,СВЦЭМ!$A$40:$A$783,$A411,СВЦЭМ!$B$39:$B$789,C$401)+'СЕТ СН'!$F$13</f>
        <v>#VALUE!</v>
      </c>
      <c r="D411" s="36" t="e">
        <f ca="1">SUMIFS(СВЦЭМ!$L$40:$L$783,СВЦЭМ!$A$40:$A$783,$A411,СВЦЭМ!$B$39:$B$789,D$401)+'СЕТ СН'!$F$13</f>
        <v>#VALUE!</v>
      </c>
      <c r="E411" s="36" t="e">
        <f ca="1">SUMIFS(СВЦЭМ!$L$40:$L$783,СВЦЭМ!$A$40:$A$783,$A411,СВЦЭМ!$B$39:$B$789,E$401)+'СЕТ СН'!$F$13</f>
        <v>#VALUE!</v>
      </c>
      <c r="F411" s="36" t="e">
        <f ca="1">SUMIFS(СВЦЭМ!$L$40:$L$783,СВЦЭМ!$A$40:$A$783,$A411,СВЦЭМ!$B$39:$B$789,F$401)+'СЕТ СН'!$F$13</f>
        <v>#VALUE!</v>
      </c>
      <c r="G411" s="36" t="e">
        <f ca="1">SUMIFS(СВЦЭМ!$L$40:$L$783,СВЦЭМ!$A$40:$A$783,$A411,СВЦЭМ!$B$39:$B$789,G$401)+'СЕТ СН'!$F$13</f>
        <v>#VALUE!</v>
      </c>
      <c r="H411" s="36" t="e">
        <f ca="1">SUMIFS(СВЦЭМ!$L$40:$L$783,СВЦЭМ!$A$40:$A$783,$A411,СВЦЭМ!$B$39:$B$789,H$401)+'СЕТ СН'!$F$13</f>
        <v>#VALUE!</v>
      </c>
      <c r="I411" s="36" t="e">
        <f ca="1">SUMIFS(СВЦЭМ!$L$40:$L$783,СВЦЭМ!$A$40:$A$783,$A411,СВЦЭМ!$B$39:$B$789,I$401)+'СЕТ СН'!$F$13</f>
        <v>#VALUE!</v>
      </c>
      <c r="J411" s="36" t="e">
        <f ca="1">SUMIFS(СВЦЭМ!$L$40:$L$783,СВЦЭМ!$A$40:$A$783,$A411,СВЦЭМ!$B$39:$B$789,J$401)+'СЕТ СН'!$F$13</f>
        <v>#VALUE!</v>
      </c>
      <c r="K411" s="36" t="e">
        <f ca="1">SUMIFS(СВЦЭМ!$L$40:$L$783,СВЦЭМ!$A$40:$A$783,$A411,СВЦЭМ!$B$39:$B$789,K$401)+'СЕТ СН'!$F$13</f>
        <v>#VALUE!</v>
      </c>
      <c r="L411" s="36" t="e">
        <f ca="1">SUMIFS(СВЦЭМ!$L$40:$L$783,СВЦЭМ!$A$40:$A$783,$A411,СВЦЭМ!$B$39:$B$789,L$401)+'СЕТ СН'!$F$13</f>
        <v>#VALUE!</v>
      </c>
      <c r="M411" s="36" t="e">
        <f ca="1">SUMIFS(СВЦЭМ!$L$40:$L$783,СВЦЭМ!$A$40:$A$783,$A411,СВЦЭМ!$B$39:$B$789,M$401)+'СЕТ СН'!$F$13</f>
        <v>#VALUE!</v>
      </c>
      <c r="N411" s="36" t="e">
        <f ca="1">SUMIFS(СВЦЭМ!$L$40:$L$783,СВЦЭМ!$A$40:$A$783,$A411,СВЦЭМ!$B$39:$B$789,N$401)+'СЕТ СН'!$F$13</f>
        <v>#VALUE!</v>
      </c>
      <c r="O411" s="36" t="e">
        <f ca="1">SUMIFS(СВЦЭМ!$L$40:$L$783,СВЦЭМ!$A$40:$A$783,$A411,СВЦЭМ!$B$39:$B$789,O$401)+'СЕТ СН'!$F$13</f>
        <v>#VALUE!</v>
      </c>
      <c r="P411" s="36" t="e">
        <f ca="1">SUMIFS(СВЦЭМ!$L$40:$L$783,СВЦЭМ!$A$40:$A$783,$A411,СВЦЭМ!$B$39:$B$789,P$401)+'СЕТ СН'!$F$13</f>
        <v>#VALUE!</v>
      </c>
      <c r="Q411" s="36" t="e">
        <f ca="1">SUMIFS(СВЦЭМ!$L$40:$L$783,СВЦЭМ!$A$40:$A$783,$A411,СВЦЭМ!$B$39:$B$789,Q$401)+'СЕТ СН'!$F$13</f>
        <v>#VALUE!</v>
      </c>
      <c r="R411" s="36" t="e">
        <f ca="1">SUMIFS(СВЦЭМ!$L$40:$L$783,СВЦЭМ!$A$40:$A$783,$A411,СВЦЭМ!$B$39:$B$789,R$401)+'СЕТ СН'!$F$13</f>
        <v>#VALUE!</v>
      </c>
      <c r="S411" s="36" t="e">
        <f ca="1">SUMIFS(СВЦЭМ!$L$40:$L$783,СВЦЭМ!$A$40:$A$783,$A411,СВЦЭМ!$B$39:$B$789,S$401)+'СЕТ СН'!$F$13</f>
        <v>#VALUE!</v>
      </c>
      <c r="T411" s="36" t="e">
        <f ca="1">SUMIFS(СВЦЭМ!$L$40:$L$783,СВЦЭМ!$A$40:$A$783,$A411,СВЦЭМ!$B$39:$B$789,T$401)+'СЕТ СН'!$F$13</f>
        <v>#VALUE!</v>
      </c>
      <c r="U411" s="36" t="e">
        <f ca="1">SUMIFS(СВЦЭМ!$L$40:$L$783,СВЦЭМ!$A$40:$A$783,$A411,СВЦЭМ!$B$39:$B$789,U$401)+'СЕТ СН'!$F$13</f>
        <v>#VALUE!</v>
      </c>
      <c r="V411" s="36" t="e">
        <f ca="1">SUMIFS(СВЦЭМ!$L$40:$L$783,СВЦЭМ!$A$40:$A$783,$A411,СВЦЭМ!$B$39:$B$789,V$401)+'СЕТ СН'!$F$13</f>
        <v>#VALUE!</v>
      </c>
      <c r="W411" s="36" t="e">
        <f ca="1">SUMIFS(СВЦЭМ!$L$40:$L$783,СВЦЭМ!$A$40:$A$783,$A411,СВЦЭМ!$B$39:$B$789,W$401)+'СЕТ СН'!$F$13</f>
        <v>#VALUE!</v>
      </c>
      <c r="X411" s="36" t="e">
        <f ca="1">SUMIFS(СВЦЭМ!$L$40:$L$783,СВЦЭМ!$A$40:$A$783,$A411,СВЦЭМ!$B$39:$B$789,X$401)+'СЕТ СН'!$F$13</f>
        <v>#VALUE!</v>
      </c>
      <c r="Y411" s="36" t="e">
        <f ca="1">SUMIFS(СВЦЭМ!$L$40:$L$783,СВЦЭМ!$A$40:$A$783,$A411,СВЦЭМ!$B$39:$B$789,Y$401)+'СЕТ СН'!$F$13</f>
        <v>#VALUE!</v>
      </c>
    </row>
    <row r="412" spans="1:27" ht="15.75" hidden="1" x14ac:dyDescent="0.2">
      <c r="A412" s="35">
        <f t="shared" si="11"/>
        <v>45637</v>
      </c>
      <c r="B412" s="36" t="e">
        <f ca="1">SUMIFS(СВЦЭМ!$L$40:$L$783,СВЦЭМ!$A$40:$A$783,$A412,СВЦЭМ!$B$39:$B$789,B$401)+'СЕТ СН'!$F$13</f>
        <v>#VALUE!</v>
      </c>
      <c r="C412" s="36" t="e">
        <f ca="1">SUMIFS(СВЦЭМ!$L$40:$L$783,СВЦЭМ!$A$40:$A$783,$A412,СВЦЭМ!$B$39:$B$789,C$401)+'СЕТ СН'!$F$13</f>
        <v>#VALUE!</v>
      </c>
      <c r="D412" s="36" t="e">
        <f ca="1">SUMIFS(СВЦЭМ!$L$40:$L$783,СВЦЭМ!$A$40:$A$783,$A412,СВЦЭМ!$B$39:$B$789,D$401)+'СЕТ СН'!$F$13</f>
        <v>#VALUE!</v>
      </c>
      <c r="E412" s="36" t="e">
        <f ca="1">SUMIFS(СВЦЭМ!$L$40:$L$783,СВЦЭМ!$A$40:$A$783,$A412,СВЦЭМ!$B$39:$B$789,E$401)+'СЕТ СН'!$F$13</f>
        <v>#VALUE!</v>
      </c>
      <c r="F412" s="36" t="e">
        <f ca="1">SUMIFS(СВЦЭМ!$L$40:$L$783,СВЦЭМ!$A$40:$A$783,$A412,СВЦЭМ!$B$39:$B$789,F$401)+'СЕТ СН'!$F$13</f>
        <v>#VALUE!</v>
      </c>
      <c r="G412" s="36" t="e">
        <f ca="1">SUMIFS(СВЦЭМ!$L$40:$L$783,СВЦЭМ!$A$40:$A$783,$A412,СВЦЭМ!$B$39:$B$789,G$401)+'СЕТ СН'!$F$13</f>
        <v>#VALUE!</v>
      </c>
      <c r="H412" s="36" t="e">
        <f ca="1">SUMIFS(СВЦЭМ!$L$40:$L$783,СВЦЭМ!$A$40:$A$783,$A412,СВЦЭМ!$B$39:$B$789,H$401)+'СЕТ СН'!$F$13</f>
        <v>#VALUE!</v>
      </c>
      <c r="I412" s="36" t="e">
        <f ca="1">SUMIFS(СВЦЭМ!$L$40:$L$783,СВЦЭМ!$A$40:$A$783,$A412,СВЦЭМ!$B$39:$B$789,I$401)+'СЕТ СН'!$F$13</f>
        <v>#VALUE!</v>
      </c>
      <c r="J412" s="36" t="e">
        <f ca="1">SUMIFS(СВЦЭМ!$L$40:$L$783,СВЦЭМ!$A$40:$A$783,$A412,СВЦЭМ!$B$39:$B$789,J$401)+'СЕТ СН'!$F$13</f>
        <v>#VALUE!</v>
      </c>
      <c r="K412" s="36" t="e">
        <f ca="1">SUMIFS(СВЦЭМ!$L$40:$L$783,СВЦЭМ!$A$40:$A$783,$A412,СВЦЭМ!$B$39:$B$789,K$401)+'СЕТ СН'!$F$13</f>
        <v>#VALUE!</v>
      </c>
      <c r="L412" s="36" t="e">
        <f ca="1">SUMIFS(СВЦЭМ!$L$40:$L$783,СВЦЭМ!$A$40:$A$783,$A412,СВЦЭМ!$B$39:$B$789,L$401)+'СЕТ СН'!$F$13</f>
        <v>#VALUE!</v>
      </c>
      <c r="M412" s="36" t="e">
        <f ca="1">SUMIFS(СВЦЭМ!$L$40:$L$783,СВЦЭМ!$A$40:$A$783,$A412,СВЦЭМ!$B$39:$B$789,M$401)+'СЕТ СН'!$F$13</f>
        <v>#VALUE!</v>
      </c>
      <c r="N412" s="36" t="e">
        <f ca="1">SUMIFS(СВЦЭМ!$L$40:$L$783,СВЦЭМ!$A$40:$A$783,$A412,СВЦЭМ!$B$39:$B$789,N$401)+'СЕТ СН'!$F$13</f>
        <v>#VALUE!</v>
      </c>
      <c r="O412" s="36" t="e">
        <f ca="1">SUMIFS(СВЦЭМ!$L$40:$L$783,СВЦЭМ!$A$40:$A$783,$A412,СВЦЭМ!$B$39:$B$789,O$401)+'СЕТ СН'!$F$13</f>
        <v>#VALUE!</v>
      </c>
      <c r="P412" s="36" t="e">
        <f ca="1">SUMIFS(СВЦЭМ!$L$40:$L$783,СВЦЭМ!$A$40:$A$783,$A412,СВЦЭМ!$B$39:$B$789,P$401)+'СЕТ СН'!$F$13</f>
        <v>#VALUE!</v>
      </c>
      <c r="Q412" s="36" t="e">
        <f ca="1">SUMIFS(СВЦЭМ!$L$40:$L$783,СВЦЭМ!$A$40:$A$783,$A412,СВЦЭМ!$B$39:$B$789,Q$401)+'СЕТ СН'!$F$13</f>
        <v>#VALUE!</v>
      </c>
      <c r="R412" s="36" t="e">
        <f ca="1">SUMIFS(СВЦЭМ!$L$40:$L$783,СВЦЭМ!$A$40:$A$783,$A412,СВЦЭМ!$B$39:$B$789,R$401)+'СЕТ СН'!$F$13</f>
        <v>#VALUE!</v>
      </c>
      <c r="S412" s="36" t="e">
        <f ca="1">SUMIFS(СВЦЭМ!$L$40:$L$783,СВЦЭМ!$A$40:$A$783,$A412,СВЦЭМ!$B$39:$B$789,S$401)+'СЕТ СН'!$F$13</f>
        <v>#VALUE!</v>
      </c>
      <c r="T412" s="36" t="e">
        <f ca="1">SUMIFS(СВЦЭМ!$L$40:$L$783,СВЦЭМ!$A$40:$A$783,$A412,СВЦЭМ!$B$39:$B$789,T$401)+'СЕТ СН'!$F$13</f>
        <v>#VALUE!</v>
      </c>
      <c r="U412" s="36" t="e">
        <f ca="1">SUMIFS(СВЦЭМ!$L$40:$L$783,СВЦЭМ!$A$40:$A$783,$A412,СВЦЭМ!$B$39:$B$789,U$401)+'СЕТ СН'!$F$13</f>
        <v>#VALUE!</v>
      </c>
      <c r="V412" s="36" t="e">
        <f ca="1">SUMIFS(СВЦЭМ!$L$40:$L$783,СВЦЭМ!$A$40:$A$783,$A412,СВЦЭМ!$B$39:$B$789,V$401)+'СЕТ СН'!$F$13</f>
        <v>#VALUE!</v>
      </c>
      <c r="W412" s="36" t="e">
        <f ca="1">SUMIFS(СВЦЭМ!$L$40:$L$783,СВЦЭМ!$A$40:$A$783,$A412,СВЦЭМ!$B$39:$B$789,W$401)+'СЕТ СН'!$F$13</f>
        <v>#VALUE!</v>
      </c>
      <c r="X412" s="36" t="e">
        <f ca="1">SUMIFS(СВЦЭМ!$L$40:$L$783,СВЦЭМ!$A$40:$A$783,$A412,СВЦЭМ!$B$39:$B$789,X$401)+'СЕТ СН'!$F$13</f>
        <v>#VALUE!</v>
      </c>
      <c r="Y412" s="36" t="e">
        <f ca="1">SUMIFS(СВЦЭМ!$L$40:$L$783,СВЦЭМ!$A$40:$A$783,$A412,СВЦЭМ!$B$39:$B$789,Y$401)+'СЕТ СН'!$F$13</f>
        <v>#VALUE!</v>
      </c>
    </row>
    <row r="413" spans="1:27" ht="15.75" hidden="1" x14ac:dyDescent="0.2">
      <c r="A413" s="35">
        <f t="shared" si="11"/>
        <v>45638</v>
      </c>
      <c r="B413" s="36" t="e">
        <f ca="1">SUMIFS(СВЦЭМ!$L$40:$L$783,СВЦЭМ!$A$40:$A$783,$A413,СВЦЭМ!$B$39:$B$789,B$401)+'СЕТ СН'!$F$13</f>
        <v>#VALUE!</v>
      </c>
      <c r="C413" s="36" t="e">
        <f ca="1">SUMIFS(СВЦЭМ!$L$40:$L$783,СВЦЭМ!$A$40:$A$783,$A413,СВЦЭМ!$B$39:$B$789,C$401)+'СЕТ СН'!$F$13</f>
        <v>#VALUE!</v>
      </c>
      <c r="D413" s="36" t="e">
        <f ca="1">SUMIFS(СВЦЭМ!$L$40:$L$783,СВЦЭМ!$A$40:$A$783,$A413,СВЦЭМ!$B$39:$B$789,D$401)+'СЕТ СН'!$F$13</f>
        <v>#VALUE!</v>
      </c>
      <c r="E413" s="36" t="e">
        <f ca="1">SUMIFS(СВЦЭМ!$L$40:$L$783,СВЦЭМ!$A$40:$A$783,$A413,СВЦЭМ!$B$39:$B$789,E$401)+'СЕТ СН'!$F$13</f>
        <v>#VALUE!</v>
      </c>
      <c r="F413" s="36" t="e">
        <f ca="1">SUMIFS(СВЦЭМ!$L$40:$L$783,СВЦЭМ!$A$40:$A$783,$A413,СВЦЭМ!$B$39:$B$789,F$401)+'СЕТ СН'!$F$13</f>
        <v>#VALUE!</v>
      </c>
      <c r="G413" s="36" t="e">
        <f ca="1">SUMIFS(СВЦЭМ!$L$40:$L$783,СВЦЭМ!$A$40:$A$783,$A413,СВЦЭМ!$B$39:$B$789,G$401)+'СЕТ СН'!$F$13</f>
        <v>#VALUE!</v>
      </c>
      <c r="H413" s="36" t="e">
        <f ca="1">SUMIFS(СВЦЭМ!$L$40:$L$783,СВЦЭМ!$A$40:$A$783,$A413,СВЦЭМ!$B$39:$B$789,H$401)+'СЕТ СН'!$F$13</f>
        <v>#VALUE!</v>
      </c>
      <c r="I413" s="36" t="e">
        <f ca="1">SUMIFS(СВЦЭМ!$L$40:$L$783,СВЦЭМ!$A$40:$A$783,$A413,СВЦЭМ!$B$39:$B$789,I$401)+'СЕТ СН'!$F$13</f>
        <v>#VALUE!</v>
      </c>
      <c r="J413" s="36" t="e">
        <f ca="1">SUMIFS(СВЦЭМ!$L$40:$L$783,СВЦЭМ!$A$40:$A$783,$A413,СВЦЭМ!$B$39:$B$789,J$401)+'СЕТ СН'!$F$13</f>
        <v>#VALUE!</v>
      </c>
      <c r="K413" s="36" t="e">
        <f ca="1">SUMIFS(СВЦЭМ!$L$40:$L$783,СВЦЭМ!$A$40:$A$783,$A413,СВЦЭМ!$B$39:$B$789,K$401)+'СЕТ СН'!$F$13</f>
        <v>#VALUE!</v>
      </c>
      <c r="L413" s="36" t="e">
        <f ca="1">SUMIFS(СВЦЭМ!$L$40:$L$783,СВЦЭМ!$A$40:$A$783,$A413,СВЦЭМ!$B$39:$B$789,L$401)+'СЕТ СН'!$F$13</f>
        <v>#VALUE!</v>
      </c>
      <c r="M413" s="36" t="e">
        <f ca="1">SUMIFS(СВЦЭМ!$L$40:$L$783,СВЦЭМ!$A$40:$A$783,$A413,СВЦЭМ!$B$39:$B$789,M$401)+'СЕТ СН'!$F$13</f>
        <v>#VALUE!</v>
      </c>
      <c r="N413" s="36" t="e">
        <f ca="1">SUMIFS(СВЦЭМ!$L$40:$L$783,СВЦЭМ!$A$40:$A$783,$A413,СВЦЭМ!$B$39:$B$789,N$401)+'СЕТ СН'!$F$13</f>
        <v>#VALUE!</v>
      </c>
      <c r="O413" s="36" t="e">
        <f ca="1">SUMIFS(СВЦЭМ!$L$40:$L$783,СВЦЭМ!$A$40:$A$783,$A413,СВЦЭМ!$B$39:$B$789,O$401)+'СЕТ СН'!$F$13</f>
        <v>#VALUE!</v>
      </c>
      <c r="P413" s="36" t="e">
        <f ca="1">SUMIFS(СВЦЭМ!$L$40:$L$783,СВЦЭМ!$A$40:$A$783,$A413,СВЦЭМ!$B$39:$B$789,P$401)+'СЕТ СН'!$F$13</f>
        <v>#VALUE!</v>
      </c>
      <c r="Q413" s="36" t="e">
        <f ca="1">SUMIFS(СВЦЭМ!$L$40:$L$783,СВЦЭМ!$A$40:$A$783,$A413,СВЦЭМ!$B$39:$B$789,Q$401)+'СЕТ СН'!$F$13</f>
        <v>#VALUE!</v>
      </c>
      <c r="R413" s="36" t="e">
        <f ca="1">SUMIFS(СВЦЭМ!$L$40:$L$783,СВЦЭМ!$A$40:$A$783,$A413,СВЦЭМ!$B$39:$B$789,R$401)+'СЕТ СН'!$F$13</f>
        <v>#VALUE!</v>
      </c>
      <c r="S413" s="36" t="e">
        <f ca="1">SUMIFS(СВЦЭМ!$L$40:$L$783,СВЦЭМ!$A$40:$A$783,$A413,СВЦЭМ!$B$39:$B$789,S$401)+'СЕТ СН'!$F$13</f>
        <v>#VALUE!</v>
      </c>
      <c r="T413" s="36" t="e">
        <f ca="1">SUMIFS(СВЦЭМ!$L$40:$L$783,СВЦЭМ!$A$40:$A$783,$A413,СВЦЭМ!$B$39:$B$789,T$401)+'СЕТ СН'!$F$13</f>
        <v>#VALUE!</v>
      </c>
      <c r="U413" s="36" t="e">
        <f ca="1">SUMIFS(СВЦЭМ!$L$40:$L$783,СВЦЭМ!$A$40:$A$783,$A413,СВЦЭМ!$B$39:$B$789,U$401)+'СЕТ СН'!$F$13</f>
        <v>#VALUE!</v>
      </c>
      <c r="V413" s="36" t="e">
        <f ca="1">SUMIFS(СВЦЭМ!$L$40:$L$783,СВЦЭМ!$A$40:$A$783,$A413,СВЦЭМ!$B$39:$B$789,V$401)+'СЕТ СН'!$F$13</f>
        <v>#VALUE!</v>
      </c>
      <c r="W413" s="36" t="e">
        <f ca="1">SUMIFS(СВЦЭМ!$L$40:$L$783,СВЦЭМ!$A$40:$A$783,$A413,СВЦЭМ!$B$39:$B$789,W$401)+'СЕТ СН'!$F$13</f>
        <v>#VALUE!</v>
      </c>
      <c r="X413" s="36" t="e">
        <f ca="1">SUMIFS(СВЦЭМ!$L$40:$L$783,СВЦЭМ!$A$40:$A$783,$A413,СВЦЭМ!$B$39:$B$789,X$401)+'СЕТ СН'!$F$13</f>
        <v>#VALUE!</v>
      </c>
      <c r="Y413" s="36" t="e">
        <f ca="1">SUMIFS(СВЦЭМ!$L$40:$L$783,СВЦЭМ!$A$40:$A$783,$A413,СВЦЭМ!$B$39:$B$789,Y$401)+'СЕТ СН'!$F$13</f>
        <v>#VALUE!</v>
      </c>
    </row>
    <row r="414" spans="1:27" ht="15.75" hidden="1" x14ac:dyDescent="0.2">
      <c r="A414" s="35">
        <f t="shared" si="11"/>
        <v>45639</v>
      </c>
      <c r="B414" s="36" t="e">
        <f ca="1">SUMIFS(СВЦЭМ!$L$40:$L$783,СВЦЭМ!$A$40:$A$783,$A414,СВЦЭМ!$B$39:$B$789,B$401)+'СЕТ СН'!$F$13</f>
        <v>#VALUE!</v>
      </c>
      <c r="C414" s="36" t="e">
        <f ca="1">SUMIFS(СВЦЭМ!$L$40:$L$783,СВЦЭМ!$A$40:$A$783,$A414,СВЦЭМ!$B$39:$B$789,C$401)+'СЕТ СН'!$F$13</f>
        <v>#VALUE!</v>
      </c>
      <c r="D414" s="36" t="e">
        <f ca="1">SUMIFS(СВЦЭМ!$L$40:$L$783,СВЦЭМ!$A$40:$A$783,$A414,СВЦЭМ!$B$39:$B$789,D$401)+'СЕТ СН'!$F$13</f>
        <v>#VALUE!</v>
      </c>
      <c r="E414" s="36" t="e">
        <f ca="1">SUMIFS(СВЦЭМ!$L$40:$L$783,СВЦЭМ!$A$40:$A$783,$A414,СВЦЭМ!$B$39:$B$789,E$401)+'СЕТ СН'!$F$13</f>
        <v>#VALUE!</v>
      </c>
      <c r="F414" s="36" t="e">
        <f ca="1">SUMIFS(СВЦЭМ!$L$40:$L$783,СВЦЭМ!$A$40:$A$783,$A414,СВЦЭМ!$B$39:$B$789,F$401)+'СЕТ СН'!$F$13</f>
        <v>#VALUE!</v>
      </c>
      <c r="G414" s="36" t="e">
        <f ca="1">SUMIFS(СВЦЭМ!$L$40:$L$783,СВЦЭМ!$A$40:$A$783,$A414,СВЦЭМ!$B$39:$B$789,G$401)+'СЕТ СН'!$F$13</f>
        <v>#VALUE!</v>
      </c>
      <c r="H414" s="36" t="e">
        <f ca="1">SUMIFS(СВЦЭМ!$L$40:$L$783,СВЦЭМ!$A$40:$A$783,$A414,СВЦЭМ!$B$39:$B$789,H$401)+'СЕТ СН'!$F$13</f>
        <v>#VALUE!</v>
      </c>
      <c r="I414" s="36" t="e">
        <f ca="1">SUMIFS(СВЦЭМ!$L$40:$L$783,СВЦЭМ!$A$40:$A$783,$A414,СВЦЭМ!$B$39:$B$789,I$401)+'СЕТ СН'!$F$13</f>
        <v>#VALUE!</v>
      </c>
      <c r="J414" s="36" t="e">
        <f ca="1">SUMIFS(СВЦЭМ!$L$40:$L$783,СВЦЭМ!$A$40:$A$783,$A414,СВЦЭМ!$B$39:$B$789,J$401)+'СЕТ СН'!$F$13</f>
        <v>#VALUE!</v>
      </c>
      <c r="K414" s="36" t="e">
        <f ca="1">SUMIFS(СВЦЭМ!$L$40:$L$783,СВЦЭМ!$A$40:$A$783,$A414,СВЦЭМ!$B$39:$B$789,K$401)+'СЕТ СН'!$F$13</f>
        <v>#VALUE!</v>
      </c>
      <c r="L414" s="36" t="e">
        <f ca="1">SUMIFS(СВЦЭМ!$L$40:$L$783,СВЦЭМ!$A$40:$A$783,$A414,СВЦЭМ!$B$39:$B$789,L$401)+'СЕТ СН'!$F$13</f>
        <v>#VALUE!</v>
      </c>
      <c r="M414" s="36" t="e">
        <f ca="1">SUMIFS(СВЦЭМ!$L$40:$L$783,СВЦЭМ!$A$40:$A$783,$A414,СВЦЭМ!$B$39:$B$789,M$401)+'СЕТ СН'!$F$13</f>
        <v>#VALUE!</v>
      </c>
      <c r="N414" s="36" t="e">
        <f ca="1">SUMIFS(СВЦЭМ!$L$40:$L$783,СВЦЭМ!$A$40:$A$783,$A414,СВЦЭМ!$B$39:$B$789,N$401)+'СЕТ СН'!$F$13</f>
        <v>#VALUE!</v>
      </c>
      <c r="O414" s="36" t="e">
        <f ca="1">SUMIFS(СВЦЭМ!$L$40:$L$783,СВЦЭМ!$A$40:$A$783,$A414,СВЦЭМ!$B$39:$B$789,O$401)+'СЕТ СН'!$F$13</f>
        <v>#VALUE!</v>
      </c>
      <c r="P414" s="36" t="e">
        <f ca="1">SUMIFS(СВЦЭМ!$L$40:$L$783,СВЦЭМ!$A$40:$A$783,$A414,СВЦЭМ!$B$39:$B$789,P$401)+'СЕТ СН'!$F$13</f>
        <v>#VALUE!</v>
      </c>
      <c r="Q414" s="36" t="e">
        <f ca="1">SUMIFS(СВЦЭМ!$L$40:$L$783,СВЦЭМ!$A$40:$A$783,$A414,СВЦЭМ!$B$39:$B$789,Q$401)+'СЕТ СН'!$F$13</f>
        <v>#VALUE!</v>
      </c>
      <c r="R414" s="36" t="e">
        <f ca="1">SUMIFS(СВЦЭМ!$L$40:$L$783,СВЦЭМ!$A$40:$A$783,$A414,СВЦЭМ!$B$39:$B$789,R$401)+'СЕТ СН'!$F$13</f>
        <v>#VALUE!</v>
      </c>
      <c r="S414" s="36" t="e">
        <f ca="1">SUMIFS(СВЦЭМ!$L$40:$L$783,СВЦЭМ!$A$40:$A$783,$A414,СВЦЭМ!$B$39:$B$789,S$401)+'СЕТ СН'!$F$13</f>
        <v>#VALUE!</v>
      </c>
      <c r="T414" s="36" t="e">
        <f ca="1">SUMIFS(СВЦЭМ!$L$40:$L$783,СВЦЭМ!$A$40:$A$783,$A414,СВЦЭМ!$B$39:$B$789,T$401)+'СЕТ СН'!$F$13</f>
        <v>#VALUE!</v>
      </c>
      <c r="U414" s="36" t="e">
        <f ca="1">SUMIFS(СВЦЭМ!$L$40:$L$783,СВЦЭМ!$A$40:$A$783,$A414,СВЦЭМ!$B$39:$B$789,U$401)+'СЕТ СН'!$F$13</f>
        <v>#VALUE!</v>
      </c>
      <c r="V414" s="36" t="e">
        <f ca="1">SUMIFS(СВЦЭМ!$L$40:$L$783,СВЦЭМ!$A$40:$A$783,$A414,СВЦЭМ!$B$39:$B$789,V$401)+'СЕТ СН'!$F$13</f>
        <v>#VALUE!</v>
      </c>
      <c r="W414" s="36" t="e">
        <f ca="1">SUMIFS(СВЦЭМ!$L$40:$L$783,СВЦЭМ!$A$40:$A$783,$A414,СВЦЭМ!$B$39:$B$789,W$401)+'СЕТ СН'!$F$13</f>
        <v>#VALUE!</v>
      </c>
      <c r="X414" s="36" t="e">
        <f ca="1">SUMIFS(СВЦЭМ!$L$40:$L$783,СВЦЭМ!$A$40:$A$783,$A414,СВЦЭМ!$B$39:$B$789,X$401)+'СЕТ СН'!$F$13</f>
        <v>#VALUE!</v>
      </c>
      <c r="Y414" s="36" t="e">
        <f ca="1">SUMIFS(СВЦЭМ!$L$40:$L$783,СВЦЭМ!$A$40:$A$783,$A414,СВЦЭМ!$B$39:$B$789,Y$401)+'СЕТ СН'!$F$13</f>
        <v>#VALUE!</v>
      </c>
    </row>
    <row r="415" spans="1:27" ht="15.75" hidden="1" x14ac:dyDescent="0.2">
      <c r="A415" s="35">
        <f t="shared" si="11"/>
        <v>45640</v>
      </c>
      <c r="B415" s="36" t="e">
        <f ca="1">SUMIFS(СВЦЭМ!$L$40:$L$783,СВЦЭМ!$A$40:$A$783,$A415,СВЦЭМ!$B$39:$B$789,B$401)+'СЕТ СН'!$F$13</f>
        <v>#VALUE!</v>
      </c>
      <c r="C415" s="36" t="e">
        <f ca="1">SUMIFS(СВЦЭМ!$L$40:$L$783,СВЦЭМ!$A$40:$A$783,$A415,СВЦЭМ!$B$39:$B$789,C$401)+'СЕТ СН'!$F$13</f>
        <v>#VALUE!</v>
      </c>
      <c r="D415" s="36" t="e">
        <f ca="1">SUMIFS(СВЦЭМ!$L$40:$L$783,СВЦЭМ!$A$40:$A$783,$A415,СВЦЭМ!$B$39:$B$789,D$401)+'СЕТ СН'!$F$13</f>
        <v>#VALUE!</v>
      </c>
      <c r="E415" s="36" t="e">
        <f ca="1">SUMIFS(СВЦЭМ!$L$40:$L$783,СВЦЭМ!$A$40:$A$783,$A415,СВЦЭМ!$B$39:$B$789,E$401)+'СЕТ СН'!$F$13</f>
        <v>#VALUE!</v>
      </c>
      <c r="F415" s="36" t="e">
        <f ca="1">SUMIFS(СВЦЭМ!$L$40:$L$783,СВЦЭМ!$A$40:$A$783,$A415,СВЦЭМ!$B$39:$B$789,F$401)+'СЕТ СН'!$F$13</f>
        <v>#VALUE!</v>
      </c>
      <c r="G415" s="36" t="e">
        <f ca="1">SUMIFS(СВЦЭМ!$L$40:$L$783,СВЦЭМ!$A$40:$A$783,$A415,СВЦЭМ!$B$39:$B$789,G$401)+'СЕТ СН'!$F$13</f>
        <v>#VALUE!</v>
      </c>
      <c r="H415" s="36" t="e">
        <f ca="1">SUMIFS(СВЦЭМ!$L$40:$L$783,СВЦЭМ!$A$40:$A$783,$A415,СВЦЭМ!$B$39:$B$789,H$401)+'СЕТ СН'!$F$13</f>
        <v>#VALUE!</v>
      </c>
      <c r="I415" s="36" t="e">
        <f ca="1">SUMIFS(СВЦЭМ!$L$40:$L$783,СВЦЭМ!$A$40:$A$783,$A415,СВЦЭМ!$B$39:$B$789,I$401)+'СЕТ СН'!$F$13</f>
        <v>#VALUE!</v>
      </c>
      <c r="J415" s="36" t="e">
        <f ca="1">SUMIFS(СВЦЭМ!$L$40:$L$783,СВЦЭМ!$A$40:$A$783,$A415,СВЦЭМ!$B$39:$B$789,J$401)+'СЕТ СН'!$F$13</f>
        <v>#VALUE!</v>
      </c>
      <c r="K415" s="36" t="e">
        <f ca="1">SUMIFS(СВЦЭМ!$L$40:$L$783,СВЦЭМ!$A$40:$A$783,$A415,СВЦЭМ!$B$39:$B$789,K$401)+'СЕТ СН'!$F$13</f>
        <v>#VALUE!</v>
      </c>
      <c r="L415" s="36" t="e">
        <f ca="1">SUMIFS(СВЦЭМ!$L$40:$L$783,СВЦЭМ!$A$40:$A$783,$A415,СВЦЭМ!$B$39:$B$789,L$401)+'СЕТ СН'!$F$13</f>
        <v>#VALUE!</v>
      </c>
      <c r="M415" s="36" t="e">
        <f ca="1">SUMIFS(СВЦЭМ!$L$40:$L$783,СВЦЭМ!$A$40:$A$783,$A415,СВЦЭМ!$B$39:$B$789,M$401)+'СЕТ СН'!$F$13</f>
        <v>#VALUE!</v>
      </c>
      <c r="N415" s="36" t="e">
        <f ca="1">SUMIFS(СВЦЭМ!$L$40:$L$783,СВЦЭМ!$A$40:$A$783,$A415,СВЦЭМ!$B$39:$B$789,N$401)+'СЕТ СН'!$F$13</f>
        <v>#VALUE!</v>
      </c>
      <c r="O415" s="36" t="e">
        <f ca="1">SUMIFS(СВЦЭМ!$L$40:$L$783,СВЦЭМ!$A$40:$A$783,$A415,СВЦЭМ!$B$39:$B$789,O$401)+'СЕТ СН'!$F$13</f>
        <v>#VALUE!</v>
      </c>
      <c r="P415" s="36" t="e">
        <f ca="1">SUMIFS(СВЦЭМ!$L$40:$L$783,СВЦЭМ!$A$40:$A$783,$A415,СВЦЭМ!$B$39:$B$789,P$401)+'СЕТ СН'!$F$13</f>
        <v>#VALUE!</v>
      </c>
      <c r="Q415" s="36" t="e">
        <f ca="1">SUMIFS(СВЦЭМ!$L$40:$L$783,СВЦЭМ!$A$40:$A$783,$A415,СВЦЭМ!$B$39:$B$789,Q$401)+'СЕТ СН'!$F$13</f>
        <v>#VALUE!</v>
      </c>
      <c r="R415" s="36" t="e">
        <f ca="1">SUMIFS(СВЦЭМ!$L$40:$L$783,СВЦЭМ!$A$40:$A$783,$A415,СВЦЭМ!$B$39:$B$789,R$401)+'СЕТ СН'!$F$13</f>
        <v>#VALUE!</v>
      </c>
      <c r="S415" s="36" t="e">
        <f ca="1">SUMIFS(СВЦЭМ!$L$40:$L$783,СВЦЭМ!$A$40:$A$783,$A415,СВЦЭМ!$B$39:$B$789,S$401)+'СЕТ СН'!$F$13</f>
        <v>#VALUE!</v>
      </c>
      <c r="T415" s="36" t="e">
        <f ca="1">SUMIFS(СВЦЭМ!$L$40:$L$783,СВЦЭМ!$A$40:$A$783,$A415,СВЦЭМ!$B$39:$B$789,T$401)+'СЕТ СН'!$F$13</f>
        <v>#VALUE!</v>
      </c>
      <c r="U415" s="36" t="e">
        <f ca="1">SUMIFS(СВЦЭМ!$L$40:$L$783,СВЦЭМ!$A$40:$A$783,$A415,СВЦЭМ!$B$39:$B$789,U$401)+'СЕТ СН'!$F$13</f>
        <v>#VALUE!</v>
      </c>
      <c r="V415" s="36" t="e">
        <f ca="1">SUMIFS(СВЦЭМ!$L$40:$L$783,СВЦЭМ!$A$40:$A$783,$A415,СВЦЭМ!$B$39:$B$789,V$401)+'СЕТ СН'!$F$13</f>
        <v>#VALUE!</v>
      </c>
      <c r="W415" s="36" t="e">
        <f ca="1">SUMIFS(СВЦЭМ!$L$40:$L$783,СВЦЭМ!$A$40:$A$783,$A415,СВЦЭМ!$B$39:$B$789,W$401)+'СЕТ СН'!$F$13</f>
        <v>#VALUE!</v>
      </c>
      <c r="X415" s="36" t="e">
        <f ca="1">SUMIFS(СВЦЭМ!$L$40:$L$783,СВЦЭМ!$A$40:$A$783,$A415,СВЦЭМ!$B$39:$B$789,X$401)+'СЕТ СН'!$F$13</f>
        <v>#VALUE!</v>
      </c>
      <c r="Y415" s="36" t="e">
        <f ca="1">SUMIFS(СВЦЭМ!$L$40:$L$783,СВЦЭМ!$A$40:$A$783,$A415,СВЦЭМ!$B$39:$B$789,Y$401)+'СЕТ СН'!$F$13</f>
        <v>#VALUE!</v>
      </c>
    </row>
    <row r="416" spans="1:27" ht="15.75" hidden="1" x14ac:dyDescent="0.2">
      <c r="A416" s="35">
        <f t="shared" si="11"/>
        <v>45641</v>
      </c>
      <c r="B416" s="36" t="e">
        <f ca="1">SUMIFS(СВЦЭМ!$L$40:$L$783,СВЦЭМ!$A$40:$A$783,$A416,СВЦЭМ!$B$39:$B$789,B$401)+'СЕТ СН'!$F$13</f>
        <v>#VALUE!</v>
      </c>
      <c r="C416" s="36" t="e">
        <f ca="1">SUMIFS(СВЦЭМ!$L$40:$L$783,СВЦЭМ!$A$40:$A$783,$A416,СВЦЭМ!$B$39:$B$789,C$401)+'СЕТ СН'!$F$13</f>
        <v>#VALUE!</v>
      </c>
      <c r="D416" s="36" t="e">
        <f ca="1">SUMIFS(СВЦЭМ!$L$40:$L$783,СВЦЭМ!$A$40:$A$783,$A416,СВЦЭМ!$B$39:$B$789,D$401)+'СЕТ СН'!$F$13</f>
        <v>#VALUE!</v>
      </c>
      <c r="E416" s="36" t="e">
        <f ca="1">SUMIFS(СВЦЭМ!$L$40:$L$783,СВЦЭМ!$A$40:$A$783,$A416,СВЦЭМ!$B$39:$B$789,E$401)+'СЕТ СН'!$F$13</f>
        <v>#VALUE!</v>
      </c>
      <c r="F416" s="36" t="e">
        <f ca="1">SUMIFS(СВЦЭМ!$L$40:$L$783,СВЦЭМ!$A$40:$A$783,$A416,СВЦЭМ!$B$39:$B$789,F$401)+'СЕТ СН'!$F$13</f>
        <v>#VALUE!</v>
      </c>
      <c r="G416" s="36" t="e">
        <f ca="1">SUMIFS(СВЦЭМ!$L$40:$L$783,СВЦЭМ!$A$40:$A$783,$A416,СВЦЭМ!$B$39:$B$789,G$401)+'СЕТ СН'!$F$13</f>
        <v>#VALUE!</v>
      </c>
      <c r="H416" s="36" t="e">
        <f ca="1">SUMIFS(СВЦЭМ!$L$40:$L$783,СВЦЭМ!$A$40:$A$783,$A416,СВЦЭМ!$B$39:$B$789,H$401)+'СЕТ СН'!$F$13</f>
        <v>#VALUE!</v>
      </c>
      <c r="I416" s="36" t="e">
        <f ca="1">SUMIFS(СВЦЭМ!$L$40:$L$783,СВЦЭМ!$A$40:$A$783,$A416,СВЦЭМ!$B$39:$B$789,I$401)+'СЕТ СН'!$F$13</f>
        <v>#VALUE!</v>
      </c>
      <c r="J416" s="36" t="e">
        <f ca="1">SUMIFS(СВЦЭМ!$L$40:$L$783,СВЦЭМ!$A$40:$A$783,$A416,СВЦЭМ!$B$39:$B$789,J$401)+'СЕТ СН'!$F$13</f>
        <v>#VALUE!</v>
      </c>
      <c r="K416" s="36" t="e">
        <f ca="1">SUMIFS(СВЦЭМ!$L$40:$L$783,СВЦЭМ!$A$40:$A$783,$A416,СВЦЭМ!$B$39:$B$789,K$401)+'СЕТ СН'!$F$13</f>
        <v>#VALUE!</v>
      </c>
      <c r="L416" s="36" t="e">
        <f ca="1">SUMIFS(СВЦЭМ!$L$40:$L$783,СВЦЭМ!$A$40:$A$783,$A416,СВЦЭМ!$B$39:$B$789,L$401)+'СЕТ СН'!$F$13</f>
        <v>#VALUE!</v>
      </c>
      <c r="M416" s="36" t="e">
        <f ca="1">SUMIFS(СВЦЭМ!$L$40:$L$783,СВЦЭМ!$A$40:$A$783,$A416,СВЦЭМ!$B$39:$B$789,M$401)+'СЕТ СН'!$F$13</f>
        <v>#VALUE!</v>
      </c>
      <c r="N416" s="36" t="e">
        <f ca="1">SUMIFS(СВЦЭМ!$L$40:$L$783,СВЦЭМ!$A$40:$A$783,$A416,СВЦЭМ!$B$39:$B$789,N$401)+'СЕТ СН'!$F$13</f>
        <v>#VALUE!</v>
      </c>
      <c r="O416" s="36" t="e">
        <f ca="1">SUMIFS(СВЦЭМ!$L$40:$L$783,СВЦЭМ!$A$40:$A$783,$A416,СВЦЭМ!$B$39:$B$789,O$401)+'СЕТ СН'!$F$13</f>
        <v>#VALUE!</v>
      </c>
      <c r="P416" s="36" t="e">
        <f ca="1">SUMIFS(СВЦЭМ!$L$40:$L$783,СВЦЭМ!$A$40:$A$783,$A416,СВЦЭМ!$B$39:$B$789,P$401)+'СЕТ СН'!$F$13</f>
        <v>#VALUE!</v>
      </c>
      <c r="Q416" s="36" t="e">
        <f ca="1">SUMIFS(СВЦЭМ!$L$40:$L$783,СВЦЭМ!$A$40:$A$783,$A416,СВЦЭМ!$B$39:$B$789,Q$401)+'СЕТ СН'!$F$13</f>
        <v>#VALUE!</v>
      </c>
      <c r="R416" s="36" t="e">
        <f ca="1">SUMIFS(СВЦЭМ!$L$40:$L$783,СВЦЭМ!$A$40:$A$783,$A416,СВЦЭМ!$B$39:$B$789,R$401)+'СЕТ СН'!$F$13</f>
        <v>#VALUE!</v>
      </c>
      <c r="S416" s="36" t="e">
        <f ca="1">SUMIFS(СВЦЭМ!$L$40:$L$783,СВЦЭМ!$A$40:$A$783,$A416,СВЦЭМ!$B$39:$B$789,S$401)+'СЕТ СН'!$F$13</f>
        <v>#VALUE!</v>
      </c>
      <c r="T416" s="36" t="e">
        <f ca="1">SUMIFS(СВЦЭМ!$L$40:$L$783,СВЦЭМ!$A$40:$A$783,$A416,СВЦЭМ!$B$39:$B$789,T$401)+'СЕТ СН'!$F$13</f>
        <v>#VALUE!</v>
      </c>
      <c r="U416" s="36" t="e">
        <f ca="1">SUMIFS(СВЦЭМ!$L$40:$L$783,СВЦЭМ!$A$40:$A$783,$A416,СВЦЭМ!$B$39:$B$789,U$401)+'СЕТ СН'!$F$13</f>
        <v>#VALUE!</v>
      </c>
      <c r="V416" s="36" t="e">
        <f ca="1">SUMIFS(СВЦЭМ!$L$40:$L$783,СВЦЭМ!$A$40:$A$783,$A416,СВЦЭМ!$B$39:$B$789,V$401)+'СЕТ СН'!$F$13</f>
        <v>#VALUE!</v>
      </c>
      <c r="W416" s="36" t="e">
        <f ca="1">SUMIFS(СВЦЭМ!$L$40:$L$783,СВЦЭМ!$A$40:$A$783,$A416,СВЦЭМ!$B$39:$B$789,W$401)+'СЕТ СН'!$F$13</f>
        <v>#VALUE!</v>
      </c>
      <c r="X416" s="36" t="e">
        <f ca="1">SUMIFS(СВЦЭМ!$L$40:$L$783,СВЦЭМ!$A$40:$A$783,$A416,СВЦЭМ!$B$39:$B$789,X$401)+'СЕТ СН'!$F$13</f>
        <v>#VALUE!</v>
      </c>
      <c r="Y416" s="36" t="e">
        <f ca="1">SUMIFS(СВЦЭМ!$L$40:$L$783,СВЦЭМ!$A$40:$A$783,$A416,СВЦЭМ!$B$39:$B$789,Y$401)+'СЕТ СН'!$F$13</f>
        <v>#VALUE!</v>
      </c>
    </row>
    <row r="417" spans="1:25" ht="15.75" hidden="1" x14ac:dyDescent="0.2">
      <c r="A417" s="35">
        <f t="shared" si="11"/>
        <v>45642</v>
      </c>
      <c r="B417" s="36" t="e">
        <f ca="1">SUMIFS(СВЦЭМ!$L$40:$L$783,СВЦЭМ!$A$40:$A$783,$A417,СВЦЭМ!$B$39:$B$789,B$401)+'СЕТ СН'!$F$13</f>
        <v>#VALUE!</v>
      </c>
      <c r="C417" s="36" t="e">
        <f ca="1">SUMIFS(СВЦЭМ!$L$40:$L$783,СВЦЭМ!$A$40:$A$783,$A417,СВЦЭМ!$B$39:$B$789,C$401)+'СЕТ СН'!$F$13</f>
        <v>#VALUE!</v>
      </c>
      <c r="D417" s="36" t="e">
        <f ca="1">SUMIFS(СВЦЭМ!$L$40:$L$783,СВЦЭМ!$A$40:$A$783,$A417,СВЦЭМ!$B$39:$B$789,D$401)+'СЕТ СН'!$F$13</f>
        <v>#VALUE!</v>
      </c>
      <c r="E417" s="36" t="e">
        <f ca="1">SUMIFS(СВЦЭМ!$L$40:$L$783,СВЦЭМ!$A$40:$A$783,$A417,СВЦЭМ!$B$39:$B$789,E$401)+'СЕТ СН'!$F$13</f>
        <v>#VALUE!</v>
      </c>
      <c r="F417" s="36" t="e">
        <f ca="1">SUMIFS(СВЦЭМ!$L$40:$L$783,СВЦЭМ!$A$40:$A$783,$A417,СВЦЭМ!$B$39:$B$789,F$401)+'СЕТ СН'!$F$13</f>
        <v>#VALUE!</v>
      </c>
      <c r="G417" s="36" t="e">
        <f ca="1">SUMIFS(СВЦЭМ!$L$40:$L$783,СВЦЭМ!$A$40:$A$783,$A417,СВЦЭМ!$B$39:$B$789,G$401)+'СЕТ СН'!$F$13</f>
        <v>#VALUE!</v>
      </c>
      <c r="H417" s="36" t="e">
        <f ca="1">SUMIFS(СВЦЭМ!$L$40:$L$783,СВЦЭМ!$A$40:$A$783,$A417,СВЦЭМ!$B$39:$B$789,H$401)+'СЕТ СН'!$F$13</f>
        <v>#VALUE!</v>
      </c>
      <c r="I417" s="36" t="e">
        <f ca="1">SUMIFS(СВЦЭМ!$L$40:$L$783,СВЦЭМ!$A$40:$A$783,$A417,СВЦЭМ!$B$39:$B$789,I$401)+'СЕТ СН'!$F$13</f>
        <v>#VALUE!</v>
      </c>
      <c r="J417" s="36" t="e">
        <f ca="1">SUMIFS(СВЦЭМ!$L$40:$L$783,СВЦЭМ!$A$40:$A$783,$A417,СВЦЭМ!$B$39:$B$789,J$401)+'СЕТ СН'!$F$13</f>
        <v>#VALUE!</v>
      </c>
      <c r="K417" s="36" t="e">
        <f ca="1">SUMIFS(СВЦЭМ!$L$40:$L$783,СВЦЭМ!$A$40:$A$783,$A417,СВЦЭМ!$B$39:$B$789,K$401)+'СЕТ СН'!$F$13</f>
        <v>#VALUE!</v>
      </c>
      <c r="L417" s="36" t="e">
        <f ca="1">SUMIFS(СВЦЭМ!$L$40:$L$783,СВЦЭМ!$A$40:$A$783,$A417,СВЦЭМ!$B$39:$B$789,L$401)+'СЕТ СН'!$F$13</f>
        <v>#VALUE!</v>
      </c>
      <c r="M417" s="36" t="e">
        <f ca="1">SUMIFS(СВЦЭМ!$L$40:$L$783,СВЦЭМ!$A$40:$A$783,$A417,СВЦЭМ!$B$39:$B$789,M$401)+'СЕТ СН'!$F$13</f>
        <v>#VALUE!</v>
      </c>
      <c r="N417" s="36" t="e">
        <f ca="1">SUMIFS(СВЦЭМ!$L$40:$L$783,СВЦЭМ!$A$40:$A$783,$A417,СВЦЭМ!$B$39:$B$789,N$401)+'СЕТ СН'!$F$13</f>
        <v>#VALUE!</v>
      </c>
      <c r="O417" s="36" t="e">
        <f ca="1">SUMIFS(СВЦЭМ!$L$40:$L$783,СВЦЭМ!$A$40:$A$783,$A417,СВЦЭМ!$B$39:$B$789,O$401)+'СЕТ СН'!$F$13</f>
        <v>#VALUE!</v>
      </c>
      <c r="P417" s="36" t="e">
        <f ca="1">SUMIFS(СВЦЭМ!$L$40:$L$783,СВЦЭМ!$A$40:$A$783,$A417,СВЦЭМ!$B$39:$B$789,P$401)+'СЕТ СН'!$F$13</f>
        <v>#VALUE!</v>
      </c>
      <c r="Q417" s="36" t="e">
        <f ca="1">SUMIFS(СВЦЭМ!$L$40:$L$783,СВЦЭМ!$A$40:$A$783,$A417,СВЦЭМ!$B$39:$B$789,Q$401)+'СЕТ СН'!$F$13</f>
        <v>#VALUE!</v>
      </c>
      <c r="R417" s="36" t="e">
        <f ca="1">SUMIFS(СВЦЭМ!$L$40:$L$783,СВЦЭМ!$A$40:$A$783,$A417,СВЦЭМ!$B$39:$B$789,R$401)+'СЕТ СН'!$F$13</f>
        <v>#VALUE!</v>
      </c>
      <c r="S417" s="36" t="e">
        <f ca="1">SUMIFS(СВЦЭМ!$L$40:$L$783,СВЦЭМ!$A$40:$A$783,$A417,СВЦЭМ!$B$39:$B$789,S$401)+'СЕТ СН'!$F$13</f>
        <v>#VALUE!</v>
      </c>
      <c r="T417" s="36" t="e">
        <f ca="1">SUMIFS(СВЦЭМ!$L$40:$L$783,СВЦЭМ!$A$40:$A$783,$A417,СВЦЭМ!$B$39:$B$789,T$401)+'СЕТ СН'!$F$13</f>
        <v>#VALUE!</v>
      </c>
      <c r="U417" s="36" t="e">
        <f ca="1">SUMIFS(СВЦЭМ!$L$40:$L$783,СВЦЭМ!$A$40:$A$783,$A417,СВЦЭМ!$B$39:$B$789,U$401)+'СЕТ СН'!$F$13</f>
        <v>#VALUE!</v>
      </c>
      <c r="V417" s="36" t="e">
        <f ca="1">SUMIFS(СВЦЭМ!$L$40:$L$783,СВЦЭМ!$A$40:$A$783,$A417,СВЦЭМ!$B$39:$B$789,V$401)+'СЕТ СН'!$F$13</f>
        <v>#VALUE!</v>
      </c>
      <c r="W417" s="36" t="e">
        <f ca="1">SUMIFS(СВЦЭМ!$L$40:$L$783,СВЦЭМ!$A$40:$A$783,$A417,СВЦЭМ!$B$39:$B$789,W$401)+'СЕТ СН'!$F$13</f>
        <v>#VALUE!</v>
      </c>
      <c r="X417" s="36" t="e">
        <f ca="1">SUMIFS(СВЦЭМ!$L$40:$L$783,СВЦЭМ!$A$40:$A$783,$A417,СВЦЭМ!$B$39:$B$789,X$401)+'СЕТ СН'!$F$13</f>
        <v>#VALUE!</v>
      </c>
      <c r="Y417" s="36" t="e">
        <f ca="1">SUMIFS(СВЦЭМ!$L$40:$L$783,СВЦЭМ!$A$40:$A$783,$A417,СВЦЭМ!$B$39:$B$789,Y$401)+'СЕТ СН'!$F$13</f>
        <v>#VALUE!</v>
      </c>
    </row>
    <row r="418" spans="1:25" ht="15.75" hidden="1" x14ac:dyDescent="0.2">
      <c r="A418" s="35">
        <f t="shared" si="11"/>
        <v>45643</v>
      </c>
      <c r="B418" s="36" t="e">
        <f ca="1">SUMIFS(СВЦЭМ!$L$40:$L$783,СВЦЭМ!$A$40:$A$783,$A418,СВЦЭМ!$B$39:$B$789,B$401)+'СЕТ СН'!$F$13</f>
        <v>#VALUE!</v>
      </c>
      <c r="C418" s="36" t="e">
        <f ca="1">SUMIFS(СВЦЭМ!$L$40:$L$783,СВЦЭМ!$A$40:$A$783,$A418,СВЦЭМ!$B$39:$B$789,C$401)+'СЕТ СН'!$F$13</f>
        <v>#VALUE!</v>
      </c>
      <c r="D418" s="36" t="e">
        <f ca="1">SUMIFS(СВЦЭМ!$L$40:$L$783,СВЦЭМ!$A$40:$A$783,$A418,СВЦЭМ!$B$39:$B$789,D$401)+'СЕТ СН'!$F$13</f>
        <v>#VALUE!</v>
      </c>
      <c r="E418" s="36" t="e">
        <f ca="1">SUMIFS(СВЦЭМ!$L$40:$L$783,СВЦЭМ!$A$40:$A$783,$A418,СВЦЭМ!$B$39:$B$789,E$401)+'СЕТ СН'!$F$13</f>
        <v>#VALUE!</v>
      </c>
      <c r="F418" s="36" t="e">
        <f ca="1">SUMIFS(СВЦЭМ!$L$40:$L$783,СВЦЭМ!$A$40:$A$783,$A418,СВЦЭМ!$B$39:$B$789,F$401)+'СЕТ СН'!$F$13</f>
        <v>#VALUE!</v>
      </c>
      <c r="G418" s="36" t="e">
        <f ca="1">SUMIFS(СВЦЭМ!$L$40:$L$783,СВЦЭМ!$A$40:$A$783,$A418,СВЦЭМ!$B$39:$B$789,G$401)+'СЕТ СН'!$F$13</f>
        <v>#VALUE!</v>
      </c>
      <c r="H418" s="36" t="e">
        <f ca="1">SUMIFS(СВЦЭМ!$L$40:$L$783,СВЦЭМ!$A$40:$A$783,$A418,СВЦЭМ!$B$39:$B$789,H$401)+'СЕТ СН'!$F$13</f>
        <v>#VALUE!</v>
      </c>
      <c r="I418" s="36" t="e">
        <f ca="1">SUMIFS(СВЦЭМ!$L$40:$L$783,СВЦЭМ!$A$40:$A$783,$A418,СВЦЭМ!$B$39:$B$789,I$401)+'СЕТ СН'!$F$13</f>
        <v>#VALUE!</v>
      </c>
      <c r="J418" s="36" t="e">
        <f ca="1">SUMIFS(СВЦЭМ!$L$40:$L$783,СВЦЭМ!$A$40:$A$783,$A418,СВЦЭМ!$B$39:$B$789,J$401)+'СЕТ СН'!$F$13</f>
        <v>#VALUE!</v>
      </c>
      <c r="K418" s="36" t="e">
        <f ca="1">SUMIFS(СВЦЭМ!$L$40:$L$783,СВЦЭМ!$A$40:$A$783,$A418,СВЦЭМ!$B$39:$B$789,K$401)+'СЕТ СН'!$F$13</f>
        <v>#VALUE!</v>
      </c>
      <c r="L418" s="36" t="e">
        <f ca="1">SUMIFS(СВЦЭМ!$L$40:$L$783,СВЦЭМ!$A$40:$A$783,$A418,СВЦЭМ!$B$39:$B$789,L$401)+'СЕТ СН'!$F$13</f>
        <v>#VALUE!</v>
      </c>
      <c r="M418" s="36" t="e">
        <f ca="1">SUMIFS(СВЦЭМ!$L$40:$L$783,СВЦЭМ!$A$40:$A$783,$A418,СВЦЭМ!$B$39:$B$789,M$401)+'СЕТ СН'!$F$13</f>
        <v>#VALUE!</v>
      </c>
      <c r="N418" s="36" t="e">
        <f ca="1">SUMIFS(СВЦЭМ!$L$40:$L$783,СВЦЭМ!$A$40:$A$783,$A418,СВЦЭМ!$B$39:$B$789,N$401)+'СЕТ СН'!$F$13</f>
        <v>#VALUE!</v>
      </c>
      <c r="O418" s="36" t="e">
        <f ca="1">SUMIFS(СВЦЭМ!$L$40:$L$783,СВЦЭМ!$A$40:$A$783,$A418,СВЦЭМ!$B$39:$B$789,O$401)+'СЕТ СН'!$F$13</f>
        <v>#VALUE!</v>
      </c>
      <c r="P418" s="36" t="e">
        <f ca="1">SUMIFS(СВЦЭМ!$L$40:$L$783,СВЦЭМ!$A$40:$A$783,$A418,СВЦЭМ!$B$39:$B$789,P$401)+'СЕТ СН'!$F$13</f>
        <v>#VALUE!</v>
      </c>
      <c r="Q418" s="36" t="e">
        <f ca="1">SUMIFS(СВЦЭМ!$L$40:$L$783,СВЦЭМ!$A$40:$A$783,$A418,СВЦЭМ!$B$39:$B$789,Q$401)+'СЕТ СН'!$F$13</f>
        <v>#VALUE!</v>
      </c>
      <c r="R418" s="36" t="e">
        <f ca="1">SUMIFS(СВЦЭМ!$L$40:$L$783,СВЦЭМ!$A$40:$A$783,$A418,СВЦЭМ!$B$39:$B$789,R$401)+'СЕТ СН'!$F$13</f>
        <v>#VALUE!</v>
      </c>
      <c r="S418" s="36" t="e">
        <f ca="1">SUMIFS(СВЦЭМ!$L$40:$L$783,СВЦЭМ!$A$40:$A$783,$A418,СВЦЭМ!$B$39:$B$789,S$401)+'СЕТ СН'!$F$13</f>
        <v>#VALUE!</v>
      </c>
      <c r="T418" s="36" t="e">
        <f ca="1">SUMIFS(СВЦЭМ!$L$40:$L$783,СВЦЭМ!$A$40:$A$783,$A418,СВЦЭМ!$B$39:$B$789,T$401)+'СЕТ СН'!$F$13</f>
        <v>#VALUE!</v>
      </c>
      <c r="U418" s="36" t="e">
        <f ca="1">SUMIFS(СВЦЭМ!$L$40:$L$783,СВЦЭМ!$A$40:$A$783,$A418,СВЦЭМ!$B$39:$B$789,U$401)+'СЕТ СН'!$F$13</f>
        <v>#VALUE!</v>
      </c>
      <c r="V418" s="36" t="e">
        <f ca="1">SUMIFS(СВЦЭМ!$L$40:$L$783,СВЦЭМ!$A$40:$A$783,$A418,СВЦЭМ!$B$39:$B$789,V$401)+'СЕТ СН'!$F$13</f>
        <v>#VALUE!</v>
      </c>
      <c r="W418" s="36" t="e">
        <f ca="1">SUMIFS(СВЦЭМ!$L$40:$L$783,СВЦЭМ!$A$40:$A$783,$A418,СВЦЭМ!$B$39:$B$789,W$401)+'СЕТ СН'!$F$13</f>
        <v>#VALUE!</v>
      </c>
      <c r="X418" s="36" t="e">
        <f ca="1">SUMIFS(СВЦЭМ!$L$40:$L$783,СВЦЭМ!$A$40:$A$783,$A418,СВЦЭМ!$B$39:$B$789,X$401)+'СЕТ СН'!$F$13</f>
        <v>#VALUE!</v>
      </c>
      <c r="Y418" s="36" t="e">
        <f ca="1">SUMIFS(СВЦЭМ!$L$40:$L$783,СВЦЭМ!$A$40:$A$783,$A418,СВЦЭМ!$B$39:$B$789,Y$401)+'СЕТ СН'!$F$13</f>
        <v>#VALUE!</v>
      </c>
    </row>
    <row r="419" spans="1:25" ht="15.75" hidden="1" x14ac:dyDescent="0.2">
      <c r="A419" s="35">
        <f t="shared" si="11"/>
        <v>45644</v>
      </c>
      <c r="B419" s="36" t="e">
        <f ca="1">SUMIFS(СВЦЭМ!$L$40:$L$783,СВЦЭМ!$A$40:$A$783,$A419,СВЦЭМ!$B$39:$B$789,B$401)+'СЕТ СН'!$F$13</f>
        <v>#VALUE!</v>
      </c>
      <c r="C419" s="36" t="e">
        <f ca="1">SUMIFS(СВЦЭМ!$L$40:$L$783,СВЦЭМ!$A$40:$A$783,$A419,СВЦЭМ!$B$39:$B$789,C$401)+'СЕТ СН'!$F$13</f>
        <v>#VALUE!</v>
      </c>
      <c r="D419" s="36" t="e">
        <f ca="1">SUMIFS(СВЦЭМ!$L$40:$L$783,СВЦЭМ!$A$40:$A$783,$A419,СВЦЭМ!$B$39:$B$789,D$401)+'СЕТ СН'!$F$13</f>
        <v>#VALUE!</v>
      </c>
      <c r="E419" s="36" t="e">
        <f ca="1">SUMIFS(СВЦЭМ!$L$40:$L$783,СВЦЭМ!$A$40:$A$783,$A419,СВЦЭМ!$B$39:$B$789,E$401)+'СЕТ СН'!$F$13</f>
        <v>#VALUE!</v>
      </c>
      <c r="F419" s="36" t="e">
        <f ca="1">SUMIFS(СВЦЭМ!$L$40:$L$783,СВЦЭМ!$A$40:$A$783,$A419,СВЦЭМ!$B$39:$B$789,F$401)+'СЕТ СН'!$F$13</f>
        <v>#VALUE!</v>
      </c>
      <c r="G419" s="36" t="e">
        <f ca="1">SUMIFS(СВЦЭМ!$L$40:$L$783,СВЦЭМ!$A$40:$A$783,$A419,СВЦЭМ!$B$39:$B$789,G$401)+'СЕТ СН'!$F$13</f>
        <v>#VALUE!</v>
      </c>
      <c r="H419" s="36" t="e">
        <f ca="1">SUMIFS(СВЦЭМ!$L$40:$L$783,СВЦЭМ!$A$40:$A$783,$A419,СВЦЭМ!$B$39:$B$789,H$401)+'СЕТ СН'!$F$13</f>
        <v>#VALUE!</v>
      </c>
      <c r="I419" s="36" t="e">
        <f ca="1">SUMIFS(СВЦЭМ!$L$40:$L$783,СВЦЭМ!$A$40:$A$783,$A419,СВЦЭМ!$B$39:$B$789,I$401)+'СЕТ СН'!$F$13</f>
        <v>#VALUE!</v>
      </c>
      <c r="J419" s="36" t="e">
        <f ca="1">SUMIFS(СВЦЭМ!$L$40:$L$783,СВЦЭМ!$A$40:$A$783,$A419,СВЦЭМ!$B$39:$B$789,J$401)+'СЕТ СН'!$F$13</f>
        <v>#VALUE!</v>
      </c>
      <c r="K419" s="36" t="e">
        <f ca="1">SUMIFS(СВЦЭМ!$L$40:$L$783,СВЦЭМ!$A$40:$A$783,$A419,СВЦЭМ!$B$39:$B$789,K$401)+'СЕТ СН'!$F$13</f>
        <v>#VALUE!</v>
      </c>
      <c r="L419" s="36" t="e">
        <f ca="1">SUMIFS(СВЦЭМ!$L$40:$L$783,СВЦЭМ!$A$40:$A$783,$A419,СВЦЭМ!$B$39:$B$789,L$401)+'СЕТ СН'!$F$13</f>
        <v>#VALUE!</v>
      </c>
      <c r="M419" s="36" t="e">
        <f ca="1">SUMIFS(СВЦЭМ!$L$40:$L$783,СВЦЭМ!$A$40:$A$783,$A419,СВЦЭМ!$B$39:$B$789,M$401)+'СЕТ СН'!$F$13</f>
        <v>#VALUE!</v>
      </c>
      <c r="N419" s="36" t="e">
        <f ca="1">SUMIFS(СВЦЭМ!$L$40:$L$783,СВЦЭМ!$A$40:$A$783,$A419,СВЦЭМ!$B$39:$B$789,N$401)+'СЕТ СН'!$F$13</f>
        <v>#VALUE!</v>
      </c>
      <c r="O419" s="36" t="e">
        <f ca="1">SUMIFS(СВЦЭМ!$L$40:$L$783,СВЦЭМ!$A$40:$A$783,$A419,СВЦЭМ!$B$39:$B$789,O$401)+'СЕТ СН'!$F$13</f>
        <v>#VALUE!</v>
      </c>
      <c r="P419" s="36" t="e">
        <f ca="1">SUMIFS(СВЦЭМ!$L$40:$L$783,СВЦЭМ!$A$40:$A$783,$A419,СВЦЭМ!$B$39:$B$789,P$401)+'СЕТ СН'!$F$13</f>
        <v>#VALUE!</v>
      </c>
      <c r="Q419" s="36" t="e">
        <f ca="1">SUMIFS(СВЦЭМ!$L$40:$L$783,СВЦЭМ!$A$40:$A$783,$A419,СВЦЭМ!$B$39:$B$789,Q$401)+'СЕТ СН'!$F$13</f>
        <v>#VALUE!</v>
      </c>
      <c r="R419" s="36" t="e">
        <f ca="1">SUMIFS(СВЦЭМ!$L$40:$L$783,СВЦЭМ!$A$40:$A$783,$A419,СВЦЭМ!$B$39:$B$789,R$401)+'СЕТ СН'!$F$13</f>
        <v>#VALUE!</v>
      </c>
      <c r="S419" s="36" t="e">
        <f ca="1">SUMIFS(СВЦЭМ!$L$40:$L$783,СВЦЭМ!$A$40:$A$783,$A419,СВЦЭМ!$B$39:$B$789,S$401)+'СЕТ СН'!$F$13</f>
        <v>#VALUE!</v>
      </c>
      <c r="T419" s="36" t="e">
        <f ca="1">SUMIFS(СВЦЭМ!$L$40:$L$783,СВЦЭМ!$A$40:$A$783,$A419,СВЦЭМ!$B$39:$B$789,T$401)+'СЕТ СН'!$F$13</f>
        <v>#VALUE!</v>
      </c>
      <c r="U419" s="36" t="e">
        <f ca="1">SUMIFS(СВЦЭМ!$L$40:$L$783,СВЦЭМ!$A$40:$A$783,$A419,СВЦЭМ!$B$39:$B$789,U$401)+'СЕТ СН'!$F$13</f>
        <v>#VALUE!</v>
      </c>
      <c r="V419" s="36" t="e">
        <f ca="1">SUMIFS(СВЦЭМ!$L$40:$L$783,СВЦЭМ!$A$40:$A$783,$A419,СВЦЭМ!$B$39:$B$789,V$401)+'СЕТ СН'!$F$13</f>
        <v>#VALUE!</v>
      </c>
      <c r="W419" s="36" t="e">
        <f ca="1">SUMIFS(СВЦЭМ!$L$40:$L$783,СВЦЭМ!$A$40:$A$783,$A419,СВЦЭМ!$B$39:$B$789,W$401)+'СЕТ СН'!$F$13</f>
        <v>#VALUE!</v>
      </c>
      <c r="X419" s="36" t="e">
        <f ca="1">SUMIFS(СВЦЭМ!$L$40:$L$783,СВЦЭМ!$A$40:$A$783,$A419,СВЦЭМ!$B$39:$B$789,X$401)+'СЕТ СН'!$F$13</f>
        <v>#VALUE!</v>
      </c>
      <c r="Y419" s="36" t="e">
        <f ca="1">SUMIFS(СВЦЭМ!$L$40:$L$783,СВЦЭМ!$A$40:$A$783,$A419,СВЦЭМ!$B$39:$B$789,Y$401)+'СЕТ СН'!$F$13</f>
        <v>#VALUE!</v>
      </c>
    </row>
    <row r="420" spans="1:25" ht="15.75" hidden="1" x14ac:dyDescent="0.2">
      <c r="A420" s="35">
        <f t="shared" si="11"/>
        <v>45645</v>
      </c>
      <c r="B420" s="36" t="e">
        <f ca="1">SUMIFS(СВЦЭМ!$L$40:$L$783,СВЦЭМ!$A$40:$A$783,$A420,СВЦЭМ!$B$39:$B$789,B$401)+'СЕТ СН'!$F$13</f>
        <v>#VALUE!</v>
      </c>
      <c r="C420" s="36" t="e">
        <f ca="1">SUMIFS(СВЦЭМ!$L$40:$L$783,СВЦЭМ!$A$40:$A$783,$A420,СВЦЭМ!$B$39:$B$789,C$401)+'СЕТ СН'!$F$13</f>
        <v>#VALUE!</v>
      </c>
      <c r="D420" s="36" t="e">
        <f ca="1">SUMIFS(СВЦЭМ!$L$40:$L$783,СВЦЭМ!$A$40:$A$783,$A420,СВЦЭМ!$B$39:$B$789,D$401)+'СЕТ СН'!$F$13</f>
        <v>#VALUE!</v>
      </c>
      <c r="E420" s="36" t="e">
        <f ca="1">SUMIFS(СВЦЭМ!$L$40:$L$783,СВЦЭМ!$A$40:$A$783,$A420,СВЦЭМ!$B$39:$B$789,E$401)+'СЕТ СН'!$F$13</f>
        <v>#VALUE!</v>
      </c>
      <c r="F420" s="36" t="e">
        <f ca="1">SUMIFS(СВЦЭМ!$L$40:$L$783,СВЦЭМ!$A$40:$A$783,$A420,СВЦЭМ!$B$39:$B$789,F$401)+'СЕТ СН'!$F$13</f>
        <v>#VALUE!</v>
      </c>
      <c r="G420" s="36" t="e">
        <f ca="1">SUMIFS(СВЦЭМ!$L$40:$L$783,СВЦЭМ!$A$40:$A$783,$A420,СВЦЭМ!$B$39:$B$789,G$401)+'СЕТ СН'!$F$13</f>
        <v>#VALUE!</v>
      </c>
      <c r="H420" s="36" t="e">
        <f ca="1">SUMIFS(СВЦЭМ!$L$40:$L$783,СВЦЭМ!$A$40:$A$783,$A420,СВЦЭМ!$B$39:$B$789,H$401)+'СЕТ СН'!$F$13</f>
        <v>#VALUE!</v>
      </c>
      <c r="I420" s="36" t="e">
        <f ca="1">SUMIFS(СВЦЭМ!$L$40:$L$783,СВЦЭМ!$A$40:$A$783,$A420,СВЦЭМ!$B$39:$B$789,I$401)+'СЕТ СН'!$F$13</f>
        <v>#VALUE!</v>
      </c>
      <c r="J420" s="36" t="e">
        <f ca="1">SUMIFS(СВЦЭМ!$L$40:$L$783,СВЦЭМ!$A$40:$A$783,$A420,СВЦЭМ!$B$39:$B$789,J$401)+'СЕТ СН'!$F$13</f>
        <v>#VALUE!</v>
      </c>
      <c r="K420" s="36" t="e">
        <f ca="1">SUMIFS(СВЦЭМ!$L$40:$L$783,СВЦЭМ!$A$40:$A$783,$A420,СВЦЭМ!$B$39:$B$789,K$401)+'СЕТ СН'!$F$13</f>
        <v>#VALUE!</v>
      </c>
      <c r="L420" s="36" t="e">
        <f ca="1">SUMIFS(СВЦЭМ!$L$40:$L$783,СВЦЭМ!$A$40:$A$783,$A420,СВЦЭМ!$B$39:$B$789,L$401)+'СЕТ СН'!$F$13</f>
        <v>#VALUE!</v>
      </c>
      <c r="M420" s="36" t="e">
        <f ca="1">SUMIFS(СВЦЭМ!$L$40:$L$783,СВЦЭМ!$A$40:$A$783,$A420,СВЦЭМ!$B$39:$B$789,M$401)+'СЕТ СН'!$F$13</f>
        <v>#VALUE!</v>
      </c>
      <c r="N420" s="36" t="e">
        <f ca="1">SUMIFS(СВЦЭМ!$L$40:$L$783,СВЦЭМ!$A$40:$A$783,$A420,СВЦЭМ!$B$39:$B$789,N$401)+'СЕТ СН'!$F$13</f>
        <v>#VALUE!</v>
      </c>
      <c r="O420" s="36" t="e">
        <f ca="1">SUMIFS(СВЦЭМ!$L$40:$L$783,СВЦЭМ!$A$40:$A$783,$A420,СВЦЭМ!$B$39:$B$789,O$401)+'СЕТ СН'!$F$13</f>
        <v>#VALUE!</v>
      </c>
      <c r="P420" s="36" t="e">
        <f ca="1">SUMIFS(СВЦЭМ!$L$40:$L$783,СВЦЭМ!$A$40:$A$783,$A420,СВЦЭМ!$B$39:$B$789,P$401)+'СЕТ СН'!$F$13</f>
        <v>#VALUE!</v>
      </c>
      <c r="Q420" s="36" t="e">
        <f ca="1">SUMIFS(СВЦЭМ!$L$40:$L$783,СВЦЭМ!$A$40:$A$783,$A420,СВЦЭМ!$B$39:$B$789,Q$401)+'СЕТ СН'!$F$13</f>
        <v>#VALUE!</v>
      </c>
      <c r="R420" s="36" t="e">
        <f ca="1">SUMIFS(СВЦЭМ!$L$40:$L$783,СВЦЭМ!$A$40:$A$783,$A420,СВЦЭМ!$B$39:$B$789,R$401)+'СЕТ СН'!$F$13</f>
        <v>#VALUE!</v>
      </c>
      <c r="S420" s="36" t="e">
        <f ca="1">SUMIFS(СВЦЭМ!$L$40:$L$783,СВЦЭМ!$A$40:$A$783,$A420,СВЦЭМ!$B$39:$B$789,S$401)+'СЕТ СН'!$F$13</f>
        <v>#VALUE!</v>
      </c>
      <c r="T420" s="36" t="e">
        <f ca="1">SUMIFS(СВЦЭМ!$L$40:$L$783,СВЦЭМ!$A$40:$A$783,$A420,СВЦЭМ!$B$39:$B$789,T$401)+'СЕТ СН'!$F$13</f>
        <v>#VALUE!</v>
      </c>
      <c r="U420" s="36" t="e">
        <f ca="1">SUMIFS(СВЦЭМ!$L$40:$L$783,СВЦЭМ!$A$40:$A$783,$A420,СВЦЭМ!$B$39:$B$789,U$401)+'СЕТ СН'!$F$13</f>
        <v>#VALUE!</v>
      </c>
      <c r="V420" s="36" t="e">
        <f ca="1">SUMIFS(СВЦЭМ!$L$40:$L$783,СВЦЭМ!$A$40:$A$783,$A420,СВЦЭМ!$B$39:$B$789,V$401)+'СЕТ СН'!$F$13</f>
        <v>#VALUE!</v>
      </c>
      <c r="W420" s="36" t="e">
        <f ca="1">SUMIFS(СВЦЭМ!$L$40:$L$783,СВЦЭМ!$A$40:$A$783,$A420,СВЦЭМ!$B$39:$B$789,W$401)+'СЕТ СН'!$F$13</f>
        <v>#VALUE!</v>
      </c>
      <c r="X420" s="36" t="e">
        <f ca="1">SUMIFS(СВЦЭМ!$L$40:$L$783,СВЦЭМ!$A$40:$A$783,$A420,СВЦЭМ!$B$39:$B$789,X$401)+'СЕТ СН'!$F$13</f>
        <v>#VALUE!</v>
      </c>
      <c r="Y420" s="36" t="e">
        <f ca="1">SUMIFS(СВЦЭМ!$L$40:$L$783,СВЦЭМ!$A$40:$A$783,$A420,СВЦЭМ!$B$39:$B$789,Y$401)+'СЕТ СН'!$F$13</f>
        <v>#VALUE!</v>
      </c>
    </row>
    <row r="421" spans="1:25" ht="15.75" hidden="1" x14ac:dyDescent="0.2">
      <c r="A421" s="35">
        <f t="shared" si="11"/>
        <v>45646</v>
      </c>
      <c r="B421" s="36" t="e">
        <f ca="1">SUMIFS(СВЦЭМ!$L$40:$L$783,СВЦЭМ!$A$40:$A$783,$A421,СВЦЭМ!$B$39:$B$789,B$401)+'СЕТ СН'!$F$13</f>
        <v>#VALUE!</v>
      </c>
      <c r="C421" s="36" t="e">
        <f ca="1">SUMIFS(СВЦЭМ!$L$40:$L$783,СВЦЭМ!$A$40:$A$783,$A421,СВЦЭМ!$B$39:$B$789,C$401)+'СЕТ СН'!$F$13</f>
        <v>#VALUE!</v>
      </c>
      <c r="D421" s="36" t="e">
        <f ca="1">SUMIFS(СВЦЭМ!$L$40:$L$783,СВЦЭМ!$A$40:$A$783,$A421,СВЦЭМ!$B$39:$B$789,D$401)+'СЕТ СН'!$F$13</f>
        <v>#VALUE!</v>
      </c>
      <c r="E421" s="36" t="e">
        <f ca="1">SUMIFS(СВЦЭМ!$L$40:$L$783,СВЦЭМ!$A$40:$A$783,$A421,СВЦЭМ!$B$39:$B$789,E$401)+'СЕТ СН'!$F$13</f>
        <v>#VALUE!</v>
      </c>
      <c r="F421" s="36" t="e">
        <f ca="1">SUMIFS(СВЦЭМ!$L$40:$L$783,СВЦЭМ!$A$40:$A$783,$A421,СВЦЭМ!$B$39:$B$789,F$401)+'СЕТ СН'!$F$13</f>
        <v>#VALUE!</v>
      </c>
      <c r="G421" s="36" t="e">
        <f ca="1">SUMIFS(СВЦЭМ!$L$40:$L$783,СВЦЭМ!$A$40:$A$783,$A421,СВЦЭМ!$B$39:$B$789,G$401)+'СЕТ СН'!$F$13</f>
        <v>#VALUE!</v>
      </c>
      <c r="H421" s="36" t="e">
        <f ca="1">SUMIFS(СВЦЭМ!$L$40:$L$783,СВЦЭМ!$A$40:$A$783,$A421,СВЦЭМ!$B$39:$B$789,H$401)+'СЕТ СН'!$F$13</f>
        <v>#VALUE!</v>
      </c>
      <c r="I421" s="36" t="e">
        <f ca="1">SUMIFS(СВЦЭМ!$L$40:$L$783,СВЦЭМ!$A$40:$A$783,$A421,СВЦЭМ!$B$39:$B$789,I$401)+'СЕТ СН'!$F$13</f>
        <v>#VALUE!</v>
      </c>
      <c r="J421" s="36" t="e">
        <f ca="1">SUMIFS(СВЦЭМ!$L$40:$L$783,СВЦЭМ!$A$40:$A$783,$A421,СВЦЭМ!$B$39:$B$789,J$401)+'СЕТ СН'!$F$13</f>
        <v>#VALUE!</v>
      </c>
      <c r="K421" s="36" t="e">
        <f ca="1">SUMIFS(СВЦЭМ!$L$40:$L$783,СВЦЭМ!$A$40:$A$783,$A421,СВЦЭМ!$B$39:$B$789,K$401)+'СЕТ СН'!$F$13</f>
        <v>#VALUE!</v>
      </c>
      <c r="L421" s="36" t="e">
        <f ca="1">SUMIFS(СВЦЭМ!$L$40:$L$783,СВЦЭМ!$A$40:$A$783,$A421,СВЦЭМ!$B$39:$B$789,L$401)+'СЕТ СН'!$F$13</f>
        <v>#VALUE!</v>
      </c>
      <c r="M421" s="36" t="e">
        <f ca="1">SUMIFS(СВЦЭМ!$L$40:$L$783,СВЦЭМ!$A$40:$A$783,$A421,СВЦЭМ!$B$39:$B$789,M$401)+'СЕТ СН'!$F$13</f>
        <v>#VALUE!</v>
      </c>
      <c r="N421" s="36" t="e">
        <f ca="1">SUMIFS(СВЦЭМ!$L$40:$L$783,СВЦЭМ!$A$40:$A$783,$A421,СВЦЭМ!$B$39:$B$789,N$401)+'СЕТ СН'!$F$13</f>
        <v>#VALUE!</v>
      </c>
      <c r="O421" s="36" t="e">
        <f ca="1">SUMIFS(СВЦЭМ!$L$40:$L$783,СВЦЭМ!$A$40:$A$783,$A421,СВЦЭМ!$B$39:$B$789,O$401)+'СЕТ СН'!$F$13</f>
        <v>#VALUE!</v>
      </c>
      <c r="P421" s="36" t="e">
        <f ca="1">SUMIFS(СВЦЭМ!$L$40:$L$783,СВЦЭМ!$A$40:$A$783,$A421,СВЦЭМ!$B$39:$B$789,P$401)+'СЕТ СН'!$F$13</f>
        <v>#VALUE!</v>
      </c>
      <c r="Q421" s="36" t="e">
        <f ca="1">SUMIFS(СВЦЭМ!$L$40:$L$783,СВЦЭМ!$A$40:$A$783,$A421,СВЦЭМ!$B$39:$B$789,Q$401)+'СЕТ СН'!$F$13</f>
        <v>#VALUE!</v>
      </c>
      <c r="R421" s="36" t="e">
        <f ca="1">SUMIFS(СВЦЭМ!$L$40:$L$783,СВЦЭМ!$A$40:$A$783,$A421,СВЦЭМ!$B$39:$B$789,R$401)+'СЕТ СН'!$F$13</f>
        <v>#VALUE!</v>
      </c>
      <c r="S421" s="36" t="e">
        <f ca="1">SUMIFS(СВЦЭМ!$L$40:$L$783,СВЦЭМ!$A$40:$A$783,$A421,СВЦЭМ!$B$39:$B$789,S$401)+'СЕТ СН'!$F$13</f>
        <v>#VALUE!</v>
      </c>
      <c r="T421" s="36" t="e">
        <f ca="1">SUMIFS(СВЦЭМ!$L$40:$L$783,СВЦЭМ!$A$40:$A$783,$A421,СВЦЭМ!$B$39:$B$789,T$401)+'СЕТ СН'!$F$13</f>
        <v>#VALUE!</v>
      </c>
      <c r="U421" s="36" t="e">
        <f ca="1">SUMIFS(СВЦЭМ!$L$40:$L$783,СВЦЭМ!$A$40:$A$783,$A421,СВЦЭМ!$B$39:$B$789,U$401)+'СЕТ СН'!$F$13</f>
        <v>#VALUE!</v>
      </c>
      <c r="V421" s="36" t="e">
        <f ca="1">SUMIFS(СВЦЭМ!$L$40:$L$783,СВЦЭМ!$A$40:$A$783,$A421,СВЦЭМ!$B$39:$B$789,V$401)+'СЕТ СН'!$F$13</f>
        <v>#VALUE!</v>
      </c>
      <c r="W421" s="36" t="e">
        <f ca="1">SUMIFS(СВЦЭМ!$L$40:$L$783,СВЦЭМ!$A$40:$A$783,$A421,СВЦЭМ!$B$39:$B$789,W$401)+'СЕТ СН'!$F$13</f>
        <v>#VALUE!</v>
      </c>
      <c r="X421" s="36" t="e">
        <f ca="1">SUMIFS(СВЦЭМ!$L$40:$L$783,СВЦЭМ!$A$40:$A$783,$A421,СВЦЭМ!$B$39:$B$789,X$401)+'СЕТ СН'!$F$13</f>
        <v>#VALUE!</v>
      </c>
      <c r="Y421" s="36" t="e">
        <f ca="1">SUMIFS(СВЦЭМ!$L$40:$L$783,СВЦЭМ!$A$40:$A$783,$A421,СВЦЭМ!$B$39:$B$789,Y$401)+'СЕТ СН'!$F$13</f>
        <v>#VALUE!</v>
      </c>
    </row>
    <row r="422" spans="1:25" ht="15.75" hidden="1" x14ac:dyDescent="0.2">
      <c r="A422" s="35">
        <f t="shared" si="11"/>
        <v>45647</v>
      </c>
      <c r="B422" s="36" t="e">
        <f ca="1">SUMIFS(СВЦЭМ!$L$40:$L$783,СВЦЭМ!$A$40:$A$783,$A422,СВЦЭМ!$B$39:$B$789,B$401)+'СЕТ СН'!$F$13</f>
        <v>#VALUE!</v>
      </c>
      <c r="C422" s="36" t="e">
        <f ca="1">SUMIFS(СВЦЭМ!$L$40:$L$783,СВЦЭМ!$A$40:$A$783,$A422,СВЦЭМ!$B$39:$B$789,C$401)+'СЕТ СН'!$F$13</f>
        <v>#VALUE!</v>
      </c>
      <c r="D422" s="36" t="e">
        <f ca="1">SUMIFS(СВЦЭМ!$L$40:$L$783,СВЦЭМ!$A$40:$A$783,$A422,СВЦЭМ!$B$39:$B$789,D$401)+'СЕТ СН'!$F$13</f>
        <v>#VALUE!</v>
      </c>
      <c r="E422" s="36" t="e">
        <f ca="1">SUMIFS(СВЦЭМ!$L$40:$L$783,СВЦЭМ!$A$40:$A$783,$A422,СВЦЭМ!$B$39:$B$789,E$401)+'СЕТ СН'!$F$13</f>
        <v>#VALUE!</v>
      </c>
      <c r="F422" s="36" t="e">
        <f ca="1">SUMIFS(СВЦЭМ!$L$40:$L$783,СВЦЭМ!$A$40:$A$783,$A422,СВЦЭМ!$B$39:$B$789,F$401)+'СЕТ СН'!$F$13</f>
        <v>#VALUE!</v>
      </c>
      <c r="G422" s="36" t="e">
        <f ca="1">SUMIFS(СВЦЭМ!$L$40:$L$783,СВЦЭМ!$A$40:$A$783,$A422,СВЦЭМ!$B$39:$B$789,G$401)+'СЕТ СН'!$F$13</f>
        <v>#VALUE!</v>
      </c>
      <c r="H422" s="36" t="e">
        <f ca="1">SUMIFS(СВЦЭМ!$L$40:$L$783,СВЦЭМ!$A$40:$A$783,$A422,СВЦЭМ!$B$39:$B$789,H$401)+'СЕТ СН'!$F$13</f>
        <v>#VALUE!</v>
      </c>
      <c r="I422" s="36" t="e">
        <f ca="1">SUMIFS(СВЦЭМ!$L$40:$L$783,СВЦЭМ!$A$40:$A$783,$A422,СВЦЭМ!$B$39:$B$789,I$401)+'СЕТ СН'!$F$13</f>
        <v>#VALUE!</v>
      </c>
      <c r="J422" s="36" t="e">
        <f ca="1">SUMIFS(СВЦЭМ!$L$40:$L$783,СВЦЭМ!$A$40:$A$783,$A422,СВЦЭМ!$B$39:$B$789,J$401)+'СЕТ СН'!$F$13</f>
        <v>#VALUE!</v>
      </c>
      <c r="K422" s="36" t="e">
        <f ca="1">SUMIFS(СВЦЭМ!$L$40:$L$783,СВЦЭМ!$A$40:$A$783,$A422,СВЦЭМ!$B$39:$B$789,K$401)+'СЕТ СН'!$F$13</f>
        <v>#VALUE!</v>
      </c>
      <c r="L422" s="36" t="e">
        <f ca="1">SUMIFS(СВЦЭМ!$L$40:$L$783,СВЦЭМ!$A$40:$A$783,$A422,СВЦЭМ!$B$39:$B$789,L$401)+'СЕТ СН'!$F$13</f>
        <v>#VALUE!</v>
      </c>
      <c r="M422" s="36" t="e">
        <f ca="1">SUMIFS(СВЦЭМ!$L$40:$L$783,СВЦЭМ!$A$40:$A$783,$A422,СВЦЭМ!$B$39:$B$789,M$401)+'СЕТ СН'!$F$13</f>
        <v>#VALUE!</v>
      </c>
      <c r="N422" s="36" t="e">
        <f ca="1">SUMIFS(СВЦЭМ!$L$40:$L$783,СВЦЭМ!$A$40:$A$783,$A422,СВЦЭМ!$B$39:$B$789,N$401)+'СЕТ СН'!$F$13</f>
        <v>#VALUE!</v>
      </c>
      <c r="O422" s="36" t="e">
        <f ca="1">SUMIFS(СВЦЭМ!$L$40:$L$783,СВЦЭМ!$A$40:$A$783,$A422,СВЦЭМ!$B$39:$B$789,O$401)+'СЕТ СН'!$F$13</f>
        <v>#VALUE!</v>
      </c>
      <c r="P422" s="36" t="e">
        <f ca="1">SUMIFS(СВЦЭМ!$L$40:$L$783,СВЦЭМ!$A$40:$A$783,$A422,СВЦЭМ!$B$39:$B$789,P$401)+'СЕТ СН'!$F$13</f>
        <v>#VALUE!</v>
      </c>
      <c r="Q422" s="36" t="e">
        <f ca="1">SUMIFS(СВЦЭМ!$L$40:$L$783,СВЦЭМ!$A$40:$A$783,$A422,СВЦЭМ!$B$39:$B$789,Q$401)+'СЕТ СН'!$F$13</f>
        <v>#VALUE!</v>
      </c>
      <c r="R422" s="36" t="e">
        <f ca="1">SUMIFS(СВЦЭМ!$L$40:$L$783,СВЦЭМ!$A$40:$A$783,$A422,СВЦЭМ!$B$39:$B$789,R$401)+'СЕТ СН'!$F$13</f>
        <v>#VALUE!</v>
      </c>
      <c r="S422" s="36" t="e">
        <f ca="1">SUMIFS(СВЦЭМ!$L$40:$L$783,СВЦЭМ!$A$40:$A$783,$A422,СВЦЭМ!$B$39:$B$789,S$401)+'СЕТ СН'!$F$13</f>
        <v>#VALUE!</v>
      </c>
      <c r="T422" s="36" t="e">
        <f ca="1">SUMIFS(СВЦЭМ!$L$40:$L$783,СВЦЭМ!$A$40:$A$783,$A422,СВЦЭМ!$B$39:$B$789,T$401)+'СЕТ СН'!$F$13</f>
        <v>#VALUE!</v>
      </c>
      <c r="U422" s="36" t="e">
        <f ca="1">SUMIFS(СВЦЭМ!$L$40:$L$783,СВЦЭМ!$A$40:$A$783,$A422,СВЦЭМ!$B$39:$B$789,U$401)+'СЕТ СН'!$F$13</f>
        <v>#VALUE!</v>
      </c>
      <c r="V422" s="36" t="e">
        <f ca="1">SUMIFS(СВЦЭМ!$L$40:$L$783,СВЦЭМ!$A$40:$A$783,$A422,СВЦЭМ!$B$39:$B$789,V$401)+'СЕТ СН'!$F$13</f>
        <v>#VALUE!</v>
      </c>
      <c r="W422" s="36" t="e">
        <f ca="1">SUMIFS(СВЦЭМ!$L$40:$L$783,СВЦЭМ!$A$40:$A$783,$A422,СВЦЭМ!$B$39:$B$789,W$401)+'СЕТ СН'!$F$13</f>
        <v>#VALUE!</v>
      </c>
      <c r="X422" s="36" t="e">
        <f ca="1">SUMIFS(СВЦЭМ!$L$40:$L$783,СВЦЭМ!$A$40:$A$783,$A422,СВЦЭМ!$B$39:$B$789,X$401)+'СЕТ СН'!$F$13</f>
        <v>#VALUE!</v>
      </c>
      <c r="Y422" s="36" t="e">
        <f ca="1">SUMIFS(СВЦЭМ!$L$40:$L$783,СВЦЭМ!$A$40:$A$783,$A422,СВЦЭМ!$B$39:$B$789,Y$401)+'СЕТ СН'!$F$13</f>
        <v>#VALUE!</v>
      </c>
    </row>
    <row r="423" spans="1:25" ht="15.75" hidden="1" x14ac:dyDescent="0.2">
      <c r="A423" s="35">
        <f t="shared" si="11"/>
        <v>45648</v>
      </c>
      <c r="B423" s="36" t="e">
        <f ca="1">SUMIFS(СВЦЭМ!$L$40:$L$783,СВЦЭМ!$A$40:$A$783,$A423,СВЦЭМ!$B$39:$B$789,B$401)+'СЕТ СН'!$F$13</f>
        <v>#VALUE!</v>
      </c>
      <c r="C423" s="36" t="e">
        <f ca="1">SUMIFS(СВЦЭМ!$L$40:$L$783,СВЦЭМ!$A$40:$A$783,$A423,СВЦЭМ!$B$39:$B$789,C$401)+'СЕТ СН'!$F$13</f>
        <v>#VALUE!</v>
      </c>
      <c r="D423" s="36" t="e">
        <f ca="1">SUMIFS(СВЦЭМ!$L$40:$L$783,СВЦЭМ!$A$40:$A$783,$A423,СВЦЭМ!$B$39:$B$789,D$401)+'СЕТ СН'!$F$13</f>
        <v>#VALUE!</v>
      </c>
      <c r="E423" s="36" t="e">
        <f ca="1">SUMIFS(СВЦЭМ!$L$40:$L$783,СВЦЭМ!$A$40:$A$783,$A423,СВЦЭМ!$B$39:$B$789,E$401)+'СЕТ СН'!$F$13</f>
        <v>#VALUE!</v>
      </c>
      <c r="F423" s="36" t="e">
        <f ca="1">SUMIFS(СВЦЭМ!$L$40:$L$783,СВЦЭМ!$A$40:$A$783,$A423,СВЦЭМ!$B$39:$B$789,F$401)+'СЕТ СН'!$F$13</f>
        <v>#VALUE!</v>
      </c>
      <c r="G423" s="36" t="e">
        <f ca="1">SUMIFS(СВЦЭМ!$L$40:$L$783,СВЦЭМ!$A$40:$A$783,$A423,СВЦЭМ!$B$39:$B$789,G$401)+'СЕТ СН'!$F$13</f>
        <v>#VALUE!</v>
      </c>
      <c r="H423" s="36" t="e">
        <f ca="1">SUMIFS(СВЦЭМ!$L$40:$L$783,СВЦЭМ!$A$40:$A$783,$A423,СВЦЭМ!$B$39:$B$789,H$401)+'СЕТ СН'!$F$13</f>
        <v>#VALUE!</v>
      </c>
      <c r="I423" s="36" t="e">
        <f ca="1">SUMIFS(СВЦЭМ!$L$40:$L$783,СВЦЭМ!$A$40:$A$783,$A423,СВЦЭМ!$B$39:$B$789,I$401)+'СЕТ СН'!$F$13</f>
        <v>#VALUE!</v>
      </c>
      <c r="J423" s="36" t="e">
        <f ca="1">SUMIFS(СВЦЭМ!$L$40:$L$783,СВЦЭМ!$A$40:$A$783,$A423,СВЦЭМ!$B$39:$B$789,J$401)+'СЕТ СН'!$F$13</f>
        <v>#VALUE!</v>
      </c>
      <c r="K423" s="36" t="e">
        <f ca="1">SUMIFS(СВЦЭМ!$L$40:$L$783,СВЦЭМ!$A$40:$A$783,$A423,СВЦЭМ!$B$39:$B$789,K$401)+'СЕТ СН'!$F$13</f>
        <v>#VALUE!</v>
      </c>
      <c r="L423" s="36" t="e">
        <f ca="1">SUMIFS(СВЦЭМ!$L$40:$L$783,СВЦЭМ!$A$40:$A$783,$A423,СВЦЭМ!$B$39:$B$789,L$401)+'СЕТ СН'!$F$13</f>
        <v>#VALUE!</v>
      </c>
      <c r="M423" s="36" t="e">
        <f ca="1">SUMIFS(СВЦЭМ!$L$40:$L$783,СВЦЭМ!$A$40:$A$783,$A423,СВЦЭМ!$B$39:$B$789,M$401)+'СЕТ СН'!$F$13</f>
        <v>#VALUE!</v>
      </c>
      <c r="N423" s="36" t="e">
        <f ca="1">SUMIFS(СВЦЭМ!$L$40:$L$783,СВЦЭМ!$A$40:$A$783,$A423,СВЦЭМ!$B$39:$B$789,N$401)+'СЕТ СН'!$F$13</f>
        <v>#VALUE!</v>
      </c>
      <c r="O423" s="36" t="e">
        <f ca="1">SUMIFS(СВЦЭМ!$L$40:$L$783,СВЦЭМ!$A$40:$A$783,$A423,СВЦЭМ!$B$39:$B$789,O$401)+'СЕТ СН'!$F$13</f>
        <v>#VALUE!</v>
      </c>
      <c r="P423" s="36" t="e">
        <f ca="1">SUMIFS(СВЦЭМ!$L$40:$L$783,СВЦЭМ!$A$40:$A$783,$A423,СВЦЭМ!$B$39:$B$789,P$401)+'СЕТ СН'!$F$13</f>
        <v>#VALUE!</v>
      </c>
      <c r="Q423" s="36" t="e">
        <f ca="1">SUMIFS(СВЦЭМ!$L$40:$L$783,СВЦЭМ!$A$40:$A$783,$A423,СВЦЭМ!$B$39:$B$789,Q$401)+'СЕТ СН'!$F$13</f>
        <v>#VALUE!</v>
      </c>
      <c r="R423" s="36" t="e">
        <f ca="1">SUMIFS(СВЦЭМ!$L$40:$L$783,СВЦЭМ!$A$40:$A$783,$A423,СВЦЭМ!$B$39:$B$789,R$401)+'СЕТ СН'!$F$13</f>
        <v>#VALUE!</v>
      </c>
      <c r="S423" s="36" t="e">
        <f ca="1">SUMIFS(СВЦЭМ!$L$40:$L$783,СВЦЭМ!$A$40:$A$783,$A423,СВЦЭМ!$B$39:$B$789,S$401)+'СЕТ СН'!$F$13</f>
        <v>#VALUE!</v>
      </c>
      <c r="T423" s="36" t="e">
        <f ca="1">SUMIFS(СВЦЭМ!$L$40:$L$783,СВЦЭМ!$A$40:$A$783,$A423,СВЦЭМ!$B$39:$B$789,T$401)+'СЕТ СН'!$F$13</f>
        <v>#VALUE!</v>
      </c>
      <c r="U423" s="36" t="e">
        <f ca="1">SUMIFS(СВЦЭМ!$L$40:$L$783,СВЦЭМ!$A$40:$A$783,$A423,СВЦЭМ!$B$39:$B$789,U$401)+'СЕТ СН'!$F$13</f>
        <v>#VALUE!</v>
      </c>
      <c r="V423" s="36" t="e">
        <f ca="1">SUMIFS(СВЦЭМ!$L$40:$L$783,СВЦЭМ!$A$40:$A$783,$A423,СВЦЭМ!$B$39:$B$789,V$401)+'СЕТ СН'!$F$13</f>
        <v>#VALUE!</v>
      </c>
      <c r="W423" s="36" t="e">
        <f ca="1">SUMIFS(СВЦЭМ!$L$40:$L$783,СВЦЭМ!$A$40:$A$783,$A423,СВЦЭМ!$B$39:$B$789,W$401)+'СЕТ СН'!$F$13</f>
        <v>#VALUE!</v>
      </c>
      <c r="X423" s="36" t="e">
        <f ca="1">SUMIFS(СВЦЭМ!$L$40:$L$783,СВЦЭМ!$A$40:$A$783,$A423,СВЦЭМ!$B$39:$B$789,X$401)+'СЕТ СН'!$F$13</f>
        <v>#VALUE!</v>
      </c>
      <c r="Y423" s="36" t="e">
        <f ca="1">SUMIFS(СВЦЭМ!$L$40:$L$783,СВЦЭМ!$A$40:$A$783,$A423,СВЦЭМ!$B$39:$B$789,Y$401)+'СЕТ СН'!$F$13</f>
        <v>#VALUE!</v>
      </c>
    </row>
    <row r="424" spans="1:25" ht="15.75" hidden="1" x14ac:dyDescent="0.2">
      <c r="A424" s="35">
        <f t="shared" si="11"/>
        <v>45649</v>
      </c>
      <c r="B424" s="36" t="e">
        <f ca="1">SUMIFS(СВЦЭМ!$L$40:$L$783,СВЦЭМ!$A$40:$A$783,$A424,СВЦЭМ!$B$39:$B$789,B$401)+'СЕТ СН'!$F$13</f>
        <v>#VALUE!</v>
      </c>
      <c r="C424" s="36" t="e">
        <f ca="1">SUMIFS(СВЦЭМ!$L$40:$L$783,СВЦЭМ!$A$40:$A$783,$A424,СВЦЭМ!$B$39:$B$789,C$401)+'СЕТ СН'!$F$13</f>
        <v>#VALUE!</v>
      </c>
      <c r="D424" s="36" t="e">
        <f ca="1">SUMIFS(СВЦЭМ!$L$40:$L$783,СВЦЭМ!$A$40:$A$783,$A424,СВЦЭМ!$B$39:$B$789,D$401)+'СЕТ СН'!$F$13</f>
        <v>#VALUE!</v>
      </c>
      <c r="E424" s="36" t="e">
        <f ca="1">SUMIFS(СВЦЭМ!$L$40:$L$783,СВЦЭМ!$A$40:$A$783,$A424,СВЦЭМ!$B$39:$B$789,E$401)+'СЕТ СН'!$F$13</f>
        <v>#VALUE!</v>
      </c>
      <c r="F424" s="36" t="e">
        <f ca="1">SUMIFS(СВЦЭМ!$L$40:$L$783,СВЦЭМ!$A$40:$A$783,$A424,СВЦЭМ!$B$39:$B$789,F$401)+'СЕТ СН'!$F$13</f>
        <v>#VALUE!</v>
      </c>
      <c r="G424" s="36" t="e">
        <f ca="1">SUMIFS(СВЦЭМ!$L$40:$L$783,СВЦЭМ!$A$40:$A$783,$A424,СВЦЭМ!$B$39:$B$789,G$401)+'СЕТ СН'!$F$13</f>
        <v>#VALUE!</v>
      </c>
      <c r="H424" s="36" t="e">
        <f ca="1">SUMIFS(СВЦЭМ!$L$40:$L$783,СВЦЭМ!$A$40:$A$783,$A424,СВЦЭМ!$B$39:$B$789,H$401)+'СЕТ СН'!$F$13</f>
        <v>#VALUE!</v>
      </c>
      <c r="I424" s="36" t="e">
        <f ca="1">SUMIFS(СВЦЭМ!$L$40:$L$783,СВЦЭМ!$A$40:$A$783,$A424,СВЦЭМ!$B$39:$B$789,I$401)+'СЕТ СН'!$F$13</f>
        <v>#VALUE!</v>
      </c>
      <c r="J424" s="36" t="e">
        <f ca="1">SUMIFS(СВЦЭМ!$L$40:$L$783,СВЦЭМ!$A$40:$A$783,$A424,СВЦЭМ!$B$39:$B$789,J$401)+'СЕТ СН'!$F$13</f>
        <v>#VALUE!</v>
      </c>
      <c r="K424" s="36" t="e">
        <f ca="1">SUMIFS(СВЦЭМ!$L$40:$L$783,СВЦЭМ!$A$40:$A$783,$A424,СВЦЭМ!$B$39:$B$789,K$401)+'СЕТ СН'!$F$13</f>
        <v>#VALUE!</v>
      </c>
      <c r="L424" s="36" t="e">
        <f ca="1">SUMIFS(СВЦЭМ!$L$40:$L$783,СВЦЭМ!$A$40:$A$783,$A424,СВЦЭМ!$B$39:$B$789,L$401)+'СЕТ СН'!$F$13</f>
        <v>#VALUE!</v>
      </c>
      <c r="M424" s="36" t="e">
        <f ca="1">SUMIFS(СВЦЭМ!$L$40:$L$783,СВЦЭМ!$A$40:$A$783,$A424,СВЦЭМ!$B$39:$B$789,M$401)+'СЕТ СН'!$F$13</f>
        <v>#VALUE!</v>
      </c>
      <c r="N424" s="36" t="e">
        <f ca="1">SUMIFS(СВЦЭМ!$L$40:$L$783,СВЦЭМ!$A$40:$A$783,$A424,СВЦЭМ!$B$39:$B$789,N$401)+'СЕТ СН'!$F$13</f>
        <v>#VALUE!</v>
      </c>
      <c r="O424" s="36" t="e">
        <f ca="1">SUMIFS(СВЦЭМ!$L$40:$L$783,СВЦЭМ!$A$40:$A$783,$A424,СВЦЭМ!$B$39:$B$789,O$401)+'СЕТ СН'!$F$13</f>
        <v>#VALUE!</v>
      </c>
      <c r="P424" s="36" t="e">
        <f ca="1">SUMIFS(СВЦЭМ!$L$40:$L$783,СВЦЭМ!$A$40:$A$783,$A424,СВЦЭМ!$B$39:$B$789,P$401)+'СЕТ СН'!$F$13</f>
        <v>#VALUE!</v>
      </c>
      <c r="Q424" s="36" t="e">
        <f ca="1">SUMIFS(СВЦЭМ!$L$40:$L$783,СВЦЭМ!$A$40:$A$783,$A424,СВЦЭМ!$B$39:$B$789,Q$401)+'СЕТ СН'!$F$13</f>
        <v>#VALUE!</v>
      </c>
      <c r="R424" s="36" t="e">
        <f ca="1">SUMIFS(СВЦЭМ!$L$40:$L$783,СВЦЭМ!$A$40:$A$783,$A424,СВЦЭМ!$B$39:$B$789,R$401)+'СЕТ СН'!$F$13</f>
        <v>#VALUE!</v>
      </c>
      <c r="S424" s="36" t="e">
        <f ca="1">SUMIFS(СВЦЭМ!$L$40:$L$783,СВЦЭМ!$A$40:$A$783,$A424,СВЦЭМ!$B$39:$B$789,S$401)+'СЕТ СН'!$F$13</f>
        <v>#VALUE!</v>
      </c>
      <c r="T424" s="36" t="e">
        <f ca="1">SUMIFS(СВЦЭМ!$L$40:$L$783,СВЦЭМ!$A$40:$A$783,$A424,СВЦЭМ!$B$39:$B$789,T$401)+'СЕТ СН'!$F$13</f>
        <v>#VALUE!</v>
      </c>
      <c r="U424" s="36" t="e">
        <f ca="1">SUMIFS(СВЦЭМ!$L$40:$L$783,СВЦЭМ!$A$40:$A$783,$A424,СВЦЭМ!$B$39:$B$789,U$401)+'СЕТ СН'!$F$13</f>
        <v>#VALUE!</v>
      </c>
      <c r="V424" s="36" t="e">
        <f ca="1">SUMIFS(СВЦЭМ!$L$40:$L$783,СВЦЭМ!$A$40:$A$783,$A424,СВЦЭМ!$B$39:$B$789,V$401)+'СЕТ СН'!$F$13</f>
        <v>#VALUE!</v>
      </c>
      <c r="W424" s="36" t="e">
        <f ca="1">SUMIFS(СВЦЭМ!$L$40:$L$783,СВЦЭМ!$A$40:$A$783,$A424,СВЦЭМ!$B$39:$B$789,W$401)+'СЕТ СН'!$F$13</f>
        <v>#VALUE!</v>
      </c>
      <c r="X424" s="36" t="e">
        <f ca="1">SUMIFS(СВЦЭМ!$L$40:$L$783,СВЦЭМ!$A$40:$A$783,$A424,СВЦЭМ!$B$39:$B$789,X$401)+'СЕТ СН'!$F$13</f>
        <v>#VALUE!</v>
      </c>
      <c r="Y424" s="36" t="e">
        <f ca="1">SUMIFS(СВЦЭМ!$L$40:$L$783,СВЦЭМ!$A$40:$A$783,$A424,СВЦЭМ!$B$39:$B$789,Y$401)+'СЕТ СН'!$F$13</f>
        <v>#VALUE!</v>
      </c>
    </row>
    <row r="425" spans="1:25" ht="15.75" hidden="1" x14ac:dyDescent="0.2">
      <c r="A425" s="35">
        <f t="shared" si="11"/>
        <v>45650</v>
      </c>
      <c r="B425" s="36" t="e">
        <f ca="1">SUMIFS(СВЦЭМ!$L$40:$L$783,СВЦЭМ!$A$40:$A$783,$A425,СВЦЭМ!$B$39:$B$789,B$401)+'СЕТ СН'!$F$13</f>
        <v>#VALUE!</v>
      </c>
      <c r="C425" s="36" t="e">
        <f ca="1">SUMIFS(СВЦЭМ!$L$40:$L$783,СВЦЭМ!$A$40:$A$783,$A425,СВЦЭМ!$B$39:$B$789,C$401)+'СЕТ СН'!$F$13</f>
        <v>#VALUE!</v>
      </c>
      <c r="D425" s="36" t="e">
        <f ca="1">SUMIFS(СВЦЭМ!$L$40:$L$783,СВЦЭМ!$A$40:$A$783,$A425,СВЦЭМ!$B$39:$B$789,D$401)+'СЕТ СН'!$F$13</f>
        <v>#VALUE!</v>
      </c>
      <c r="E425" s="36" t="e">
        <f ca="1">SUMIFS(СВЦЭМ!$L$40:$L$783,СВЦЭМ!$A$40:$A$783,$A425,СВЦЭМ!$B$39:$B$789,E$401)+'СЕТ СН'!$F$13</f>
        <v>#VALUE!</v>
      </c>
      <c r="F425" s="36" t="e">
        <f ca="1">SUMIFS(СВЦЭМ!$L$40:$L$783,СВЦЭМ!$A$40:$A$783,$A425,СВЦЭМ!$B$39:$B$789,F$401)+'СЕТ СН'!$F$13</f>
        <v>#VALUE!</v>
      </c>
      <c r="G425" s="36" t="e">
        <f ca="1">SUMIFS(СВЦЭМ!$L$40:$L$783,СВЦЭМ!$A$40:$A$783,$A425,СВЦЭМ!$B$39:$B$789,G$401)+'СЕТ СН'!$F$13</f>
        <v>#VALUE!</v>
      </c>
      <c r="H425" s="36" t="e">
        <f ca="1">SUMIFS(СВЦЭМ!$L$40:$L$783,СВЦЭМ!$A$40:$A$783,$A425,СВЦЭМ!$B$39:$B$789,H$401)+'СЕТ СН'!$F$13</f>
        <v>#VALUE!</v>
      </c>
      <c r="I425" s="36" t="e">
        <f ca="1">SUMIFS(СВЦЭМ!$L$40:$L$783,СВЦЭМ!$A$40:$A$783,$A425,СВЦЭМ!$B$39:$B$789,I$401)+'СЕТ СН'!$F$13</f>
        <v>#VALUE!</v>
      </c>
      <c r="J425" s="36" t="e">
        <f ca="1">SUMIFS(СВЦЭМ!$L$40:$L$783,СВЦЭМ!$A$40:$A$783,$A425,СВЦЭМ!$B$39:$B$789,J$401)+'СЕТ СН'!$F$13</f>
        <v>#VALUE!</v>
      </c>
      <c r="K425" s="36" t="e">
        <f ca="1">SUMIFS(СВЦЭМ!$L$40:$L$783,СВЦЭМ!$A$40:$A$783,$A425,СВЦЭМ!$B$39:$B$789,K$401)+'СЕТ СН'!$F$13</f>
        <v>#VALUE!</v>
      </c>
      <c r="L425" s="36" t="e">
        <f ca="1">SUMIFS(СВЦЭМ!$L$40:$L$783,СВЦЭМ!$A$40:$A$783,$A425,СВЦЭМ!$B$39:$B$789,L$401)+'СЕТ СН'!$F$13</f>
        <v>#VALUE!</v>
      </c>
      <c r="M425" s="36" t="e">
        <f ca="1">SUMIFS(СВЦЭМ!$L$40:$L$783,СВЦЭМ!$A$40:$A$783,$A425,СВЦЭМ!$B$39:$B$789,M$401)+'СЕТ СН'!$F$13</f>
        <v>#VALUE!</v>
      </c>
      <c r="N425" s="36" t="e">
        <f ca="1">SUMIFS(СВЦЭМ!$L$40:$L$783,СВЦЭМ!$A$40:$A$783,$A425,СВЦЭМ!$B$39:$B$789,N$401)+'СЕТ СН'!$F$13</f>
        <v>#VALUE!</v>
      </c>
      <c r="O425" s="36" t="e">
        <f ca="1">SUMIFS(СВЦЭМ!$L$40:$L$783,СВЦЭМ!$A$40:$A$783,$A425,СВЦЭМ!$B$39:$B$789,O$401)+'СЕТ СН'!$F$13</f>
        <v>#VALUE!</v>
      </c>
      <c r="P425" s="36" t="e">
        <f ca="1">SUMIFS(СВЦЭМ!$L$40:$L$783,СВЦЭМ!$A$40:$A$783,$A425,СВЦЭМ!$B$39:$B$789,P$401)+'СЕТ СН'!$F$13</f>
        <v>#VALUE!</v>
      </c>
      <c r="Q425" s="36" t="e">
        <f ca="1">SUMIFS(СВЦЭМ!$L$40:$L$783,СВЦЭМ!$A$40:$A$783,$A425,СВЦЭМ!$B$39:$B$789,Q$401)+'СЕТ СН'!$F$13</f>
        <v>#VALUE!</v>
      </c>
      <c r="R425" s="36" t="e">
        <f ca="1">SUMIFS(СВЦЭМ!$L$40:$L$783,СВЦЭМ!$A$40:$A$783,$A425,СВЦЭМ!$B$39:$B$789,R$401)+'СЕТ СН'!$F$13</f>
        <v>#VALUE!</v>
      </c>
      <c r="S425" s="36" t="e">
        <f ca="1">SUMIFS(СВЦЭМ!$L$40:$L$783,СВЦЭМ!$A$40:$A$783,$A425,СВЦЭМ!$B$39:$B$789,S$401)+'СЕТ СН'!$F$13</f>
        <v>#VALUE!</v>
      </c>
      <c r="T425" s="36" t="e">
        <f ca="1">SUMIFS(СВЦЭМ!$L$40:$L$783,СВЦЭМ!$A$40:$A$783,$A425,СВЦЭМ!$B$39:$B$789,T$401)+'СЕТ СН'!$F$13</f>
        <v>#VALUE!</v>
      </c>
      <c r="U425" s="36" t="e">
        <f ca="1">SUMIFS(СВЦЭМ!$L$40:$L$783,СВЦЭМ!$A$40:$A$783,$A425,СВЦЭМ!$B$39:$B$789,U$401)+'СЕТ СН'!$F$13</f>
        <v>#VALUE!</v>
      </c>
      <c r="V425" s="36" t="e">
        <f ca="1">SUMIFS(СВЦЭМ!$L$40:$L$783,СВЦЭМ!$A$40:$A$783,$A425,СВЦЭМ!$B$39:$B$789,V$401)+'СЕТ СН'!$F$13</f>
        <v>#VALUE!</v>
      </c>
      <c r="W425" s="36" t="e">
        <f ca="1">SUMIFS(СВЦЭМ!$L$40:$L$783,СВЦЭМ!$A$40:$A$783,$A425,СВЦЭМ!$B$39:$B$789,W$401)+'СЕТ СН'!$F$13</f>
        <v>#VALUE!</v>
      </c>
      <c r="X425" s="36" t="e">
        <f ca="1">SUMIFS(СВЦЭМ!$L$40:$L$783,СВЦЭМ!$A$40:$A$783,$A425,СВЦЭМ!$B$39:$B$789,X$401)+'СЕТ СН'!$F$13</f>
        <v>#VALUE!</v>
      </c>
      <c r="Y425" s="36" t="e">
        <f ca="1">SUMIFS(СВЦЭМ!$L$40:$L$783,СВЦЭМ!$A$40:$A$783,$A425,СВЦЭМ!$B$39:$B$789,Y$401)+'СЕТ СН'!$F$13</f>
        <v>#VALUE!</v>
      </c>
    </row>
    <row r="426" spans="1:25" ht="15.75" hidden="1" x14ac:dyDescent="0.2">
      <c r="A426" s="35">
        <f t="shared" si="11"/>
        <v>45651</v>
      </c>
      <c r="B426" s="36" t="e">
        <f ca="1">SUMIFS(СВЦЭМ!$L$40:$L$783,СВЦЭМ!$A$40:$A$783,$A426,СВЦЭМ!$B$39:$B$789,B$401)+'СЕТ СН'!$F$13</f>
        <v>#VALUE!</v>
      </c>
      <c r="C426" s="36" t="e">
        <f ca="1">SUMIFS(СВЦЭМ!$L$40:$L$783,СВЦЭМ!$A$40:$A$783,$A426,СВЦЭМ!$B$39:$B$789,C$401)+'СЕТ СН'!$F$13</f>
        <v>#VALUE!</v>
      </c>
      <c r="D426" s="36" t="e">
        <f ca="1">SUMIFS(СВЦЭМ!$L$40:$L$783,СВЦЭМ!$A$40:$A$783,$A426,СВЦЭМ!$B$39:$B$789,D$401)+'СЕТ СН'!$F$13</f>
        <v>#VALUE!</v>
      </c>
      <c r="E426" s="36" t="e">
        <f ca="1">SUMIFS(СВЦЭМ!$L$40:$L$783,СВЦЭМ!$A$40:$A$783,$A426,СВЦЭМ!$B$39:$B$789,E$401)+'СЕТ СН'!$F$13</f>
        <v>#VALUE!</v>
      </c>
      <c r="F426" s="36" t="e">
        <f ca="1">SUMIFS(СВЦЭМ!$L$40:$L$783,СВЦЭМ!$A$40:$A$783,$A426,СВЦЭМ!$B$39:$B$789,F$401)+'СЕТ СН'!$F$13</f>
        <v>#VALUE!</v>
      </c>
      <c r="G426" s="36" t="e">
        <f ca="1">SUMIFS(СВЦЭМ!$L$40:$L$783,СВЦЭМ!$A$40:$A$783,$A426,СВЦЭМ!$B$39:$B$789,G$401)+'СЕТ СН'!$F$13</f>
        <v>#VALUE!</v>
      </c>
      <c r="H426" s="36" t="e">
        <f ca="1">SUMIFS(СВЦЭМ!$L$40:$L$783,СВЦЭМ!$A$40:$A$783,$A426,СВЦЭМ!$B$39:$B$789,H$401)+'СЕТ СН'!$F$13</f>
        <v>#VALUE!</v>
      </c>
      <c r="I426" s="36" t="e">
        <f ca="1">SUMIFS(СВЦЭМ!$L$40:$L$783,СВЦЭМ!$A$40:$A$783,$A426,СВЦЭМ!$B$39:$B$789,I$401)+'СЕТ СН'!$F$13</f>
        <v>#VALUE!</v>
      </c>
      <c r="J426" s="36" t="e">
        <f ca="1">SUMIFS(СВЦЭМ!$L$40:$L$783,СВЦЭМ!$A$40:$A$783,$A426,СВЦЭМ!$B$39:$B$789,J$401)+'СЕТ СН'!$F$13</f>
        <v>#VALUE!</v>
      </c>
      <c r="K426" s="36" t="e">
        <f ca="1">SUMIFS(СВЦЭМ!$L$40:$L$783,СВЦЭМ!$A$40:$A$783,$A426,СВЦЭМ!$B$39:$B$789,K$401)+'СЕТ СН'!$F$13</f>
        <v>#VALUE!</v>
      </c>
      <c r="L426" s="36" t="e">
        <f ca="1">SUMIFS(СВЦЭМ!$L$40:$L$783,СВЦЭМ!$A$40:$A$783,$A426,СВЦЭМ!$B$39:$B$789,L$401)+'СЕТ СН'!$F$13</f>
        <v>#VALUE!</v>
      </c>
      <c r="M426" s="36" t="e">
        <f ca="1">SUMIFS(СВЦЭМ!$L$40:$L$783,СВЦЭМ!$A$40:$A$783,$A426,СВЦЭМ!$B$39:$B$789,M$401)+'СЕТ СН'!$F$13</f>
        <v>#VALUE!</v>
      </c>
      <c r="N426" s="36" t="e">
        <f ca="1">SUMIFS(СВЦЭМ!$L$40:$L$783,СВЦЭМ!$A$40:$A$783,$A426,СВЦЭМ!$B$39:$B$789,N$401)+'СЕТ СН'!$F$13</f>
        <v>#VALUE!</v>
      </c>
      <c r="O426" s="36" t="e">
        <f ca="1">SUMIFS(СВЦЭМ!$L$40:$L$783,СВЦЭМ!$A$40:$A$783,$A426,СВЦЭМ!$B$39:$B$789,O$401)+'СЕТ СН'!$F$13</f>
        <v>#VALUE!</v>
      </c>
      <c r="P426" s="36" t="e">
        <f ca="1">SUMIFS(СВЦЭМ!$L$40:$L$783,СВЦЭМ!$A$40:$A$783,$A426,СВЦЭМ!$B$39:$B$789,P$401)+'СЕТ СН'!$F$13</f>
        <v>#VALUE!</v>
      </c>
      <c r="Q426" s="36" t="e">
        <f ca="1">SUMIFS(СВЦЭМ!$L$40:$L$783,СВЦЭМ!$A$40:$A$783,$A426,СВЦЭМ!$B$39:$B$789,Q$401)+'СЕТ СН'!$F$13</f>
        <v>#VALUE!</v>
      </c>
      <c r="R426" s="36" t="e">
        <f ca="1">SUMIFS(СВЦЭМ!$L$40:$L$783,СВЦЭМ!$A$40:$A$783,$A426,СВЦЭМ!$B$39:$B$789,R$401)+'СЕТ СН'!$F$13</f>
        <v>#VALUE!</v>
      </c>
      <c r="S426" s="36" t="e">
        <f ca="1">SUMIFS(СВЦЭМ!$L$40:$L$783,СВЦЭМ!$A$40:$A$783,$A426,СВЦЭМ!$B$39:$B$789,S$401)+'СЕТ СН'!$F$13</f>
        <v>#VALUE!</v>
      </c>
      <c r="T426" s="36" t="e">
        <f ca="1">SUMIFS(СВЦЭМ!$L$40:$L$783,СВЦЭМ!$A$40:$A$783,$A426,СВЦЭМ!$B$39:$B$789,T$401)+'СЕТ СН'!$F$13</f>
        <v>#VALUE!</v>
      </c>
      <c r="U426" s="36" t="e">
        <f ca="1">SUMIFS(СВЦЭМ!$L$40:$L$783,СВЦЭМ!$A$40:$A$783,$A426,СВЦЭМ!$B$39:$B$789,U$401)+'СЕТ СН'!$F$13</f>
        <v>#VALUE!</v>
      </c>
      <c r="V426" s="36" t="e">
        <f ca="1">SUMIFS(СВЦЭМ!$L$40:$L$783,СВЦЭМ!$A$40:$A$783,$A426,СВЦЭМ!$B$39:$B$789,V$401)+'СЕТ СН'!$F$13</f>
        <v>#VALUE!</v>
      </c>
      <c r="W426" s="36" t="e">
        <f ca="1">SUMIFS(СВЦЭМ!$L$40:$L$783,СВЦЭМ!$A$40:$A$783,$A426,СВЦЭМ!$B$39:$B$789,W$401)+'СЕТ СН'!$F$13</f>
        <v>#VALUE!</v>
      </c>
      <c r="X426" s="36" t="e">
        <f ca="1">SUMIFS(СВЦЭМ!$L$40:$L$783,СВЦЭМ!$A$40:$A$783,$A426,СВЦЭМ!$B$39:$B$789,X$401)+'СЕТ СН'!$F$13</f>
        <v>#VALUE!</v>
      </c>
      <c r="Y426" s="36" t="e">
        <f ca="1">SUMIFS(СВЦЭМ!$L$40:$L$783,СВЦЭМ!$A$40:$A$783,$A426,СВЦЭМ!$B$39:$B$789,Y$401)+'СЕТ СН'!$F$13</f>
        <v>#VALUE!</v>
      </c>
    </row>
    <row r="427" spans="1:25" ht="15.75" hidden="1" x14ac:dyDescent="0.2">
      <c r="A427" s="35">
        <f t="shared" si="11"/>
        <v>45652</v>
      </c>
      <c r="B427" s="36" t="e">
        <f ca="1">SUMIFS(СВЦЭМ!$L$40:$L$783,СВЦЭМ!$A$40:$A$783,$A427,СВЦЭМ!$B$39:$B$789,B$401)+'СЕТ СН'!$F$13</f>
        <v>#VALUE!</v>
      </c>
      <c r="C427" s="36" t="e">
        <f ca="1">SUMIFS(СВЦЭМ!$L$40:$L$783,СВЦЭМ!$A$40:$A$783,$A427,СВЦЭМ!$B$39:$B$789,C$401)+'СЕТ СН'!$F$13</f>
        <v>#VALUE!</v>
      </c>
      <c r="D427" s="36" t="e">
        <f ca="1">SUMIFS(СВЦЭМ!$L$40:$L$783,СВЦЭМ!$A$40:$A$783,$A427,СВЦЭМ!$B$39:$B$789,D$401)+'СЕТ СН'!$F$13</f>
        <v>#VALUE!</v>
      </c>
      <c r="E427" s="36" t="e">
        <f ca="1">SUMIFS(СВЦЭМ!$L$40:$L$783,СВЦЭМ!$A$40:$A$783,$A427,СВЦЭМ!$B$39:$B$789,E$401)+'СЕТ СН'!$F$13</f>
        <v>#VALUE!</v>
      </c>
      <c r="F427" s="36" t="e">
        <f ca="1">SUMIFS(СВЦЭМ!$L$40:$L$783,СВЦЭМ!$A$40:$A$783,$A427,СВЦЭМ!$B$39:$B$789,F$401)+'СЕТ СН'!$F$13</f>
        <v>#VALUE!</v>
      </c>
      <c r="G427" s="36" t="e">
        <f ca="1">SUMIFS(СВЦЭМ!$L$40:$L$783,СВЦЭМ!$A$40:$A$783,$A427,СВЦЭМ!$B$39:$B$789,G$401)+'СЕТ СН'!$F$13</f>
        <v>#VALUE!</v>
      </c>
      <c r="H427" s="36" t="e">
        <f ca="1">SUMIFS(СВЦЭМ!$L$40:$L$783,СВЦЭМ!$A$40:$A$783,$A427,СВЦЭМ!$B$39:$B$789,H$401)+'СЕТ СН'!$F$13</f>
        <v>#VALUE!</v>
      </c>
      <c r="I427" s="36" t="e">
        <f ca="1">SUMIFS(СВЦЭМ!$L$40:$L$783,СВЦЭМ!$A$40:$A$783,$A427,СВЦЭМ!$B$39:$B$789,I$401)+'СЕТ СН'!$F$13</f>
        <v>#VALUE!</v>
      </c>
      <c r="J427" s="36" t="e">
        <f ca="1">SUMIFS(СВЦЭМ!$L$40:$L$783,СВЦЭМ!$A$40:$A$783,$A427,СВЦЭМ!$B$39:$B$789,J$401)+'СЕТ СН'!$F$13</f>
        <v>#VALUE!</v>
      </c>
      <c r="K427" s="36" t="e">
        <f ca="1">SUMIFS(СВЦЭМ!$L$40:$L$783,СВЦЭМ!$A$40:$A$783,$A427,СВЦЭМ!$B$39:$B$789,K$401)+'СЕТ СН'!$F$13</f>
        <v>#VALUE!</v>
      </c>
      <c r="L427" s="36" t="e">
        <f ca="1">SUMIFS(СВЦЭМ!$L$40:$L$783,СВЦЭМ!$A$40:$A$783,$A427,СВЦЭМ!$B$39:$B$789,L$401)+'СЕТ СН'!$F$13</f>
        <v>#VALUE!</v>
      </c>
      <c r="M427" s="36" t="e">
        <f ca="1">SUMIFS(СВЦЭМ!$L$40:$L$783,СВЦЭМ!$A$40:$A$783,$A427,СВЦЭМ!$B$39:$B$789,M$401)+'СЕТ СН'!$F$13</f>
        <v>#VALUE!</v>
      </c>
      <c r="N427" s="36" t="e">
        <f ca="1">SUMIFS(СВЦЭМ!$L$40:$L$783,СВЦЭМ!$A$40:$A$783,$A427,СВЦЭМ!$B$39:$B$789,N$401)+'СЕТ СН'!$F$13</f>
        <v>#VALUE!</v>
      </c>
      <c r="O427" s="36" t="e">
        <f ca="1">SUMIFS(СВЦЭМ!$L$40:$L$783,СВЦЭМ!$A$40:$A$783,$A427,СВЦЭМ!$B$39:$B$789,O$401)+'СЕТ СН'!$F$13</f>
        <v>#VALUE!</v>
      </c>
      <c r="P427" s="36" t="e">
        <f ca="1">SUMIFS(СВЦЭМ!$L$40:$L$783,СВЦЭМ!$A$40:$A$783,$A427,СВЦЭМ!$B$39:$B$789,P$401)+'СЕТ СН'!$F$13</f>
        <v>#VALUE!</v>
      </c>
      <c r="Q427" s="36" t="e">
        <f ca="1">SUMIFS(СВЦЭМ!$L$40:$L$783,СВЦЭМ!$A$40:$A$783,$A427,СВЦЭМ!$B$39:$B$789,Q$401)+'СЕТ СН'!$F$13</f>
        <v>#VALUE!</v>
      </c>
      <c r="R427" s="36" t="e">
        <f ca="1">SUMIFS(СВЦЭМ!$L$40:$L$783,СВЦЭМ!$A$40:$A$783,$A427,СВЦЭМ!$B$39:$B$789,R$401)+'СЕТ СН'!$F$13</f>
        <v>#VALUE!</v>
      </c>
      <c r="S427" s="36" t="e">
        <f ca="1">SUMIFS(СВЦЭМ!$L$40:$L$783,СВЦЭМ!$A$40:$A$783,$A427,СВЦЭМ!$B$39:$B$789,S$401)+'СЕТ СН'!$F$13</f>
        <v>#VALUE!</v>
      </c>
      <c r="T427" s="36" t="e">
        <f ca="1">SUMIFS(СВЦЭМ!$L$40:$L$783,СВЦЭМ!$A$40:$A$783,$A427,СВЦЭМ!$B$39:$B$789,T$401)+'СЕТ СН'!$F$13</f>
        <v>#VALUE!</v>
      </c>
      <c r="U427" s="36" t="e">
        <f ca="1">SUMIFS(СВЦЭМ!$L$40:$L$783,СВЦЭМ!$A$40:$A$783,$A427,СВЦЭМ!$B$39:$B$789,U$401)+'СЕТ СН'!$F$13</f>
        <v>#VALUE!</v>
      </c>
      <c r="V427" s="36" t="e">
        <f ca="1">SUMIFS(СВЦЭМ!$L$40:$L$783,СВЦЭМ!$A$40:$A$783,$A427,СВЦЭМ!$B$39:$B$789,V$401)+'СЕТ СН'!$F$13</f>
        <v>#VALUE!</v>
      </c>
      <c r="W427" s="36" t="e">
        <f ca="1">SUMIFS(СВЦЭМ!$L$40:$L$783,СВЦЭМ!$A$40:$A$783,$A427,СВЦЭМ!$B$39:$B$789,W$401)+'СЕТ СН'!$F$13</f>
        <v>#VALUE!</v>
      </c>
      <c r="X427" s="36" t="e">
        <f ca="1">SUMIFS(СВЦЭМ!$L$40:$L$783,СВЦЭМ!$A$40:$A$783,$A427,СВЦЭМ!$B$39:$B$789,X$401)+'СЕТ СН'!$F$13</f>
        <v>#VALUE!</v>
      </c>
      <c r="Y427" s="36" t="e">
        <f ca="1">SUMIFS(СВЦЭМ!$L$40:$L$783,СВЦЭМ!$A$40:$A$783,$A427,СВЦЭМ!$B$39:$B$789,Y$401)+'СЕТ СН'!$F$13</f>
        <v>#VALUE!</v>
      </c>
    </row>
    <row r="428" spans="1:25" ht="15.75" hidden="1" x14ac:dyDescent="0.2">
      <c r="A428" s="35">
        <f t="shared" si="11"/>
        <v>45653</v>
      </c>
      <c r="B428" s="36" t="e">
        <f ca="1">SUMIFS(СВЦЭМ!$L$40:$L$783,СВЦЭМ!$A$40:$A$783,$A428,СВЦЭМ!$B$39:$B$789,B$401)+'СЕТ СН'!$F$13</f>
        <v>#VALUE!</v>
      </c>
      <c r="C428" s="36" t="e">
        <f ca="1">SUMIFS(СВЦЭМ!$L$40:$L$783,СВЦЭМ!$A$40:$A$783,$A428,СВЦЭМ!$B$39:$B$789,C$401)+'СЕТ СН'!$F$13</f>
        <v>#VALUE!</v>
      </c>
      <c r="D428" s="36" t="e">
        <f ca="1">SUMIFS(СВЦЭМ!$L$40:$L$783,СВЦЭМ!$A$40:$A$783,$A428,СВЦЭМ!$B$39:$B$789,D$401)+'СЕТ СН'!$F$13</f>
        <v>#VALUE!</v>
      </c>
      <c r="E428" s="36" t="e">
        <f ca="1">SUMIFS(СВЦЭМ!$L$40:$L$783,СВЦЭМ!$A$40:$A$783,$A428,СВЦЭМ!$B$39:$B$789,E$401)+'СЕТ СН'!$F$13</f>
        <v>#VALUE!</v>
      </c>
      <c r="F428" s="36" t="e">
        <f ca="1">SUMIFS(СВЦЭМ!$L$40:$L$783,СВЦЭМ!$A$40:$A$783,$A428,СВЦЭМ!$B$39:$B$789,F$401)+'СЕТ СН'!$F$13</f>
        <v>#VALUE!</v>
      </c>
      <c r="G428" s="36" t="e">
        <f ca="1">SUMIFS(СВЦЭМ!$L$40:$L$783,СВЦЭМ!$A$40:$A$783,$A428,СВЦЭМ!$B$39:$B$789,G$401)+'СЕТ СН'!$F$13</f>
        <v>#VALUE!</v>
      </c>
      <c r="H428" s="36" t="e">
        <f ca="1">SUMIFS(СВЦЭМ!$L$40:$L$783,СВЦЭМ!$A$40:$A$783,$A428,СВЦЭМ!$B$39:$B$789,H$401)+'СЕТ СН'!$F$13</f>
        <v>#VALUE!</v>
      </c>
      <c r="I428" s="36" t="e">
        <f ca="1">SUMIFS(СВЦЭМ!$L$40:$L$783,СВЦЭМ!$A$40:$A$783,$A428,СВЦЭМ!$B$39:$B$789,I$401)+'СЕТ СН'!$F$13</f>
        <v>#VALUE!</v>
      </c>
      <c r="J428" s="36" t="e">
        <f ca="1">SUMIFS(СВЦЭМ!$L$40:$L$783,СВЦЭМ!$A$40:$A$783,$A428,СВЦЭМ!$B$39:$B$789,J$401)+'СЕТ СН'!$F$13</f>
        <v>#VALUE!</v>
      </c>
      <c r="K428" s="36" t="e">
        <f ca="1">SUMIFS(СВЦЭМ!$L$40:$L$783,СВЦЭМ!$A$40:$A$783,$A428,СВЦЭМ!$B$39:$B$789,K$401)+'СЕТ СН'!$F$13</f>
        <v>#VALUE!</v>
      </c>
      <c r="L428" s="36" t="e">
        <f ca="1">SUMIFS(СВЦЭМ!$L$40:$L$783,СВЦЭМ!$A$40:$A$783,$A428,СВЦЭМ!$B$39:$B$789,L$401)+'СЕТ СН'!$F$13</f>
        <v>#VALUE!</v>
      </c>
      <c r="M428" s="36" t="e">
        <f ca="1">SUMIFS(СВЦЭМ!$L$40:$L$783,СВЦЭМ!$A$40:$A$783,$A428,СВЦЭМ!$B$39:$B$789,M$401)+'СЕТ СН'!$F$13</f>
        <v>#VALUE!</v>
      </c>
      <c r="N428" s="36" t="e">
        <f ca="1">SUMIFS(СВЦЭМ!$L$40:$L$783,СВЦЭМ!$A$40:$A$783,$A428,СВЦЭМ!$B$39:$B$789,N$401)+'СЕТ СН'!$F$13</f>
        <v>#VALUE!</v>
      </c>
      <c r="O428" s="36" t="e">
        <f ca="1">SUMIFS(СВЦЭМ!$L$40:$L$783,СВЦЭМ!$A$40:$A$783,$A428,СВЦЭМ!$B$39:$B$789,O$401)+'СЕТ СН'!$F$13</f>
        <v>#VALUE!</v>
      </c>
      <c r="P428" s="36" t="e">
        <f ca="1">SUMIFS(СВЦЭМ!$L$40:$L$783,СВЦЭМ!$A$40:$A$783,$A428,СВЦЭМ!$B$39:$B$789,P$401)+'СЕТ СН'!$F$13</f>
        <v>#VALUE!</v>
      </c>
      <c r="Q428" s="36" t="e">
        <f ca="1">SUMIFS(СВЦЭМ!$L$40:$L$783,СВЦЭМ!$A$40:$A$783,$A428,СВЦЭМ!$B$39:$B$789,Q$401)+'СЕТ СН'!$F$13</f>
        <v>#VALUE!</v>
      </c>
      <c r="R428" s="36" t="e">
        <f ca="1">SUMIFS(СВЦЭМ!$L$40:$L$783,СВЦЭМ!$A$40:$A$783,$A428,СВЦЭМ!$B$39:$B$789,R$401)+'СЕТ СН'!$F$13</f>
        <v>#VALUE!</v>
      </c>
      <c r="S428" s="36" t="e">
        <f ca="1">SUMIFS(СВЦЭМ!$L$40:$L$783,СВЦЭМ!$A$40:$A$783,$A428,СВЦЭМ!$B$39:$B$789,S$401)+'СЕТ СН'!$F$13</f>
        <v>#VALUE!</v>
      </c>
      <c r="T428" s="36" t="e">
        <f ca="1">SUMIFS(СВЦЭМ!$L$40:$L$783,СВЦЭМ!$A$40:$A$783,$A428,СВЦЭМ!$B$39:$B$789,T$401)+'СЕТ СН'!$F$13</f>
        <v>#VALUE!</v>
      </c>
      <c r="U428" s="36" t="e">
        <f ca="1">SUMIFS(СВЦЭМ!$L$40:$L$783,СВЦЭМ!$A$40:$A$783,$A428,СВЦЭМ!$B$39:$B$789,U$401)+'СЕТ СН'!$F$13</f>
        <v>#VALUE!</v>
      </c>
      <c r="V428" s="36" t="e">
        <f ca="1">SUMIFS(СВЦЭМ!$L$40:$L$783,СВЦЭМ!$A$40:$A$783,$A428,СВЦЭМ!$B$39:$B$789,V$401)+'СЕТ СН'!$F$13</f>
        <v>#VALUE!</v>
      </c>
      <c r="W428" s="36" t="e">
        <f ca="1">SUMIFS(СВЦЭМ!$L$40:$L$783,СВЦЭМ!$A$40:$A$783,$A428,СВЦЭМ!$B$39:$B$789,W$401)+'СЕТ СН'!$F$13</f>
        <v>#VALUE!</v>
      </c>
      <c r="X428" s="36" t="e">
        <f ca="1">SUMIFS(СВЦЭМ!$L$40:$L$783,СВЦЭМ!$A$40:$A$783,$A428,СВЦЭМ!$B$39:$B$789,X$401)+'СЕТ СН'!$F$13</f>
        <v>#VALUE!</v>
      </c>
      <c r="Y428" s="36" t="e">
        <f ca="1">SUMIFS(СВЦЭМ!$L$40:$L$783,СВЦЭМ!$A$40:$A$783,$A428,СВЦЭМ!$B$39:$B$789,Y$401)+'СЕТ СН'!$F$13</f>
        <v>#VALUE!</v>
      </c>
    </row>
    <row r="429" spans="1:25" ht="15.75" hidden="1" x14ac:dyDescent="0.2">
      <c r="A429" s="35">
        <f t="shared" si="11"/>
        <v>45654</v>
      </c>
      <c r="B429" s="36" t="e">
        <f ca="1">SUMIFS(СВЦЭМ!$L$40:$L$783,СВЦЭМ!$A$40:$A$783,$A429,СВЦЭМ!$B$39:$B$789,B$401)+'СЕТ СН'!$F$13</f>
        <v>#VALUE!</v>
      </c>
      <c r="C429" s="36" t="e">
        <f ca="1">SUMIFS(СВЦЭМ!$L$40:$L$783,СВЦЭМ!$A$40:$A$783,$A429,СВЦЭМ!$B$39:$B$789,C$401)+'СЕТ СН'!$F$13</f>
        <v>#VALUE!</v>
      </c>
      <c r="D429" s="36" t="e">
        <f ca="1">SUMIFS(СВЦЭМ!$L$40:$L$783,СВЦЭМ!$A$40:$A$783,$A429,СВЦЭМ!$B$39:$B$789,D$401)+'СЕТ СН'!$F$13</f>
        <v>#VALUE!</v>
      </c>
      <c r="E429" s="36" t="e">
        <f ca="1">SUMIFS(СВЦЭМ!$L$40:$L$783,СВЦЭМ!$A$40:$A$783,$A429,СВЦЭМ!$B$39:$B$789,E$401)+'СЕТ СН'!$F$13</f>
        <v>#VALUE!</v>
      </c>
      <c r="F429" s="36" t="e">
        <f ca="1">SUMIFS(СВЦЭМ!$L$40:$L$783,СВЦЭМ!$A$40:$A$783,$A429,СВЦЭМ!$B$39:$B$789,F$401)+'СЕТ СН'!$F$13</f>
        <v>#VALUE!</v>
      </c>
      <c r="G429" s="36" t="e">
        <f ca="1">SUMIFS(СВЦЭМ!$L$40:$L$783,СВЦЭМ!$A$40:$A$783,$A429,СВЦЭМ!$B$39:$B$789,G$401)+'СЕТ СН'!$F$13</f>
        <v>#VALUE!</v>
      </c>
      <c r="H429" s="36" t="e">
        <f ca="1">SUMIFS(СВЦЭМ!$L$40:$L$783,СВЦЭМ!$A$40:$A$783,$A429,СВЦЭМ!$B$39:$B$789,H$401)+'СЕТ СН'!$F$13</f>
        <v>#VALUE!</v>
      </c>
      <c r="I429" s="36" t="e">
        <f ca="1">SUMIFS(СВЦЭМ!$L$40:$L$783,СВЦЭМ!$A$40:$A$783,$A429,СВЦЭМ!$B$39:$B$789,I$401)+'СЕТ СН'!$F$13</f>
        <v>#VALUE!</v>
      </c>
      <c r="J429" s="36" t="e">
        <f ca="1">SUMIFS(СВЦЭМ!$L$40:$L$783,СВЦЭМ!$A$40:$A$783,$A429,СВЦЭМ!$B$39:$B$789,J$401)+'СЕТ СН'!$F$13</f>
        <v>#VALUE!</v>
      </c>
      <c r="K429" s="36" t="e">
        <f ca="1">SUMIFS(СВЦЭМ!$L$40:$L$783,СВЦЭМ!$A$40:$A$783,$A429,СВЦЭМ!$B$39:$B$789,K$401)+'СЕТ СН'!$F$13</f>
        <v>#VALUE!</v>
      </c>
      <c r="L429" s="36" t="e">
        <f ca="1">SUMIFS(СВЦЭМ!$L$40:$L$783,СВЦЭМ!$A$40:$A$783,$A429,СВЦЭМ!$B$39:$B$789,L$401)+'СЕТ СН'!$F$13</f>
        <v>#VALUE!</v>
      </c>
      <c r="M429" s="36" t="e">
        <f ca="1">SUMIFS(СВЦЭМ!$L$40:$L$783,СВЦЭМ!$A$40:$A$783,$A429,СВЦЭМ!$B$39:$B$789,M$401)+'СЕТ СН'!$F$13</f>
        <v>#VALUE!</v>
      </c>
      <c r="N429" s="36" t="e">
        <f ca="1">SUMIFS(СВЦЭМ!$L$40:$L$783,СВЦЭМ!$A$40:$A$783,$A429,СВЦЭМ!$B$39:$B$789,N$401)+'СЕТ СН'!$F$13</f>
        <v>#VALUE!</v>
      </c>
      <c r="O429" s="36" t="e">
        <f ca="1">SUMIFS(СВЦЭМ!$L$40:$L$783,СВЦЭМ!$A$40:$A$783,$A429,СВЦЭМ!$B$39:$B$789,O$401)+'СЕТ СН'!$F$13</f>
        <v>#VALUE!</v>
      </c>
      <c r="P429" s="36" t="e">
        <f ca="1">SUMIFS(СВЦЭМ!$L$40:$L$783,СВЦЭМ!$A$40:$A$783,$A429,СВЦЭМ!$B$39:$B$789,P$401)+'СЕТ СН'!$F$13</f>
        <v>#VALUE!</v>
      </c>
      <c r="Q429" s="36" t="e">
        <f ca="1">SUMIFS(СВЦЭМ!$L$40:$L$783,СВЦЭМ!$A$40:$A$783,$A429,СВЦЭМ!$B$39:$B$789,Q$401)+'СЕТ СН'!$F$13</f>
        <v>#VALUE!</v>
      </c>
      <c r="R429" s="36" t="e">
        <f ca="1">SUMIFS(СВЦЭМ!$L$40:$L$783,СВЦЭМ!$A$40:$A$783,$A429,СВЦЭМ!$B$39:$B$789,R$401)+'СЕТ СН'!$F$13</f>
        <v>#VALUE!</v>
      </c>
      <c r="S429" s="36" t="e">
        <f ca="1">SUMIFS(СВЦЭМ!$L$40:$L$783,СВЦЭМ!$A$40:$A$783,$A429,СВЦЭМ!$B$39:$B$789,S$401)+'СЕТ СН'!$F$13</f>
        <v>#VALUE!</v>
      </c>
      <c r="T429" s="36" t="e">
        <f ca="1">SUMIFS(СВЦЭМ!$L$40:$L$783,СВЦЭМ!$A$40:$A$783,$A429,СВЦЭМ!$B$39:$B$789,T$401)+'СЕТ СН'!$F$13</f>
        <v>#VALUE!</v>
      </c>
      <c r="U429" s="36" t="e">
        <f ca="1">SUMIFS(СВЦЭМ!$L$40:$L$783,СВЦЭМ!$A$40:$A$783,$A429,СВЦЭМ!$B$39:$B$789,U$401)+'СЕТ СН'!$F$13</f>
        <v>#VALUE!</v>
      </c>
      <c r="V429" s="36" t="e">
        <f ca="1">SUMIFS(СВЦЭМ!$L$40:$L$783,СВЦЭМ!$A$40:$A$783,$A429,СВЦЭМ!$B$39:$B$789,V$401)+'СЕТ СН'!$F$13</f>
        <v>#VALUE!</v>
      </c>
      <c r="W429" s="36" t="e">
        <f ca="1">SUMIFS(СВЦЭМ!$L$40:$L$783,СВЦЭМ!$A$40:$A$783,$A429,СВЦЭМ!$B$39:$B$789,W$401)+'СЕТ СН'!$F$13</f>
        <v>#VALUE!</v>
      </c>
      <c r="X429" s="36" t="e">
        <f ca="1">SUMIFS(СВЦЭМ!$L$40:$L$783,СВЦЭМ!$A$40:$A$783,$A429,СВЦЭМ!$B$39:$B$789,X$401)+'СЕТ СН'!$F$13</f>
        <v>#VALUE!</v>
      </c>
      <c r="Y429" s="36" t="e">
        <f ca="1">SUMIFS(СВЦЭМ!$L$40:$L$783,СВЦЭМ!$A$40:$A$783,$A429,СВЦЭМ!$B$39:$B$789,Y$401)+'СЕТ СН'!$F$13</f>
        <v>#VALUE!</v>
      </c>
    </row>
    <row r="430" spans="1:25" ht="15.75" hidden="1" x14ac:dyDescent="0.2">
      <c r="A430" s="35">
        <f t="shared" si="11"/>
        <v>45655</v>
      </c>
      <c r="B430" s="36" t="e">
        <f ca="1">SUMIFS(СВЦЭМ!$L$40:$L$783,СВЦЭМ!$A$40:$A$783,$A430,СВЦЭМ!$B$39:$B$789,B$401)+'СЕТ СН'!$F$13</f>
        <v>#VALUE!</v>
      </c>
      <c r="C430" s="36" t="e">
        <f ca="1">SUMIFS(СВЦЭМ!$L$40:$L$783,СВЦЭМ!$A$40:$A$783,$A430,СВЦЭМ!$B$39:$B$789,C$401)+'СЕТ СН'!$F$13</f>
        <v>#VALUE!</v>
      </c>
      <c r="D430" s="36" t="e">
        <f ca="1">SUMIFS(СВЦЭМ!$L$40:$L$783,СВЦЭМ!$A$40:$A$783,$A430,СВЦЭМ!$B$39:$B$789,D$401)+'СЕТ СН'!$F$13</f>
        <v>#VALUE!</v>
      </c>
      <c r="E430" s="36" t="e">
        <f ca="1">SUMIFS(СВЦЭМ!$L$40:$L$783,СВЦЭМ!$A$40:$A$783,$A430,СВЦЭМ!$B$39:$B$789,E$401)+'СЕТ СН'!$F$13</f>
        <v>#VALUE!</v>
      </c>
      <c r="F430" s="36" t="e">
        <f ca="1">SUMIFS(СВЦЭМ!$L$40:$L$783,СВЦЭМ!$A$40:$A$783,$A430,СВЦЭМ!$B$39:$B$789,F$401)+'СЕТ СН'!$F$13</f>
        <v>#VALUE!</v>
      </c>
      <c r="G430" s="36" t="e">
        <f ca="1">SUMIFS(СВЦЭМ!$L$40:$L$783,СВЦЭМ!$A$40:$A$783,$A430,СВЦЭМ!$B$39:$B$789,G$401)+'СЕТ СН'!$F$13</f>
        <v>#VALUE!</v>
      </c>
      <c r="H430" s="36" t="e">
        <f ca="1">SUMIFS(СВЦЭМ!$L$40:$L$783,СВЦЭМ!$A$40:$A$783,$A430,СВЦЭМ!$B$39:$B$789,H$401)+'СЕТ СН'!$F$13</f>
        <v>#VALUE!</v>
      </c>
      <c r="I430" s="36" t="e">
        <f ca="1">SUMIFS(СВЦЭМ!$L$40:$L$783,СВЦЭМ!$A$40:$A$783,$A430,СВЦЭМ!$B$39:$B$789,I$401)+'СЕТ СН'!$F$13</f>
        <v>#VALUE!</v>
      </c>
      <c r="J430" s="36" t="e">
        <f ca="1">SUMIFS(СВЦЭМ!$L$40:$L$783,СВЦЭМ!$A$40:$A$783,$A430,СВЦЭМ!$B$39:$B$789,J$401)+'СЕТ СН'!$F$13</f>
        <v>#VALUE!</v>
      </c>
      <c r="K430" s="36" t="e">
        <f ca="1">SUMIFS(СВЦЭМ!$L$40:$L$783,СВЦЭМ!$A$40:$A$783,$A430,СВЦЭМ!$B$39:$B$789,K$401)+'СЕТ СН'!$F$13</f>
        <v>#VALUE!</v>
      </c>
      <c r="L430" s="36" t="e">
        <f ca="1">SUMIFS(СВЦЭМ!$L$40:$L$783,СВЦЭМ!$A$40:$A$783,$A430,СВЦЭМ!$B$39:$B$789,L$401)+'СЕТ СН'!$F$13</f>
        <v>#VALUE!</v>
      </c>
      <c r="M430" s="36" t="e">
        <f ca="1">SUMIFS(СВЦЭМ!$L$40:$L$783,СВЦЭМ!$A$40:$A$783,$A430,СВЦЭМ!$B$39:$B$789,M$401)+'СЕТ СН'!$F$13</f>
        <v>#VALUE!</v>
      </c>
      <c r="N430" s="36" t="e">
        <f ca="1">SUMIFS(СВЦЭМ!$L$40:$L$783,СВЦЭМ!$A$40:$A$783,$A430,СВЦЭМ!$B$39:$B$789,N$401)+'СЕТ СН'!$F$13</f>
        <v>#VALUE!</v>
      </c>
      <c r="O430" s="36" t="e">
        <f ca="1">SUMIFS(СВЦЭМ!$L$40:$L$783,СВЦЭМ!$A$40:$A$783,$A430,СВЦЭМ!$B$39:$B$789,O$401)+'СЕТ СН'!$F$13</f>
        <v>#VALUE!</v>
      </c>
      <c r="P430" s="36" t="e">
        <f ca="1">SUMIFS(СВЦЭМ!$L$40:$L$783,СВЦЭМ!$A$40:$A$783,$A430,СВЦЭМ!$B$39:$B$789,P$401)+'СЕТ СН'!$F$13</f>
        <v>#VALUE!</v>
      </c>
      <c r="Q430" s="36" t="e">
        <f ca="1">SUMIFS(СВЦЭМ!$L$40:$L$783,СВЦЭМ!$A$40:$A$783,$A430,СВЦЭМ!$B$39:$B$789,Q$401)+'СЕТ СН'!$F$13</f>
        <v>#VALUE!</v>
      </c>
      <c r="R430" s="36" t="e">
        <f ca="1">SUMIFS(СВЦЭМ!$L$40:$L$783,СВЦЭМ!$A$40:$A$783,$A430,СВЦЭМ!$B$39:$B$789,R$401)+'СЕТ СН'!$F$13</f>
        <v>#VALUE!</v>
      </c>
      <c r="S430" s="36" t="e">
        <f ca="1">SUMIFS(СВЦЭМ!$L$40:$L$783,СВЦЭМ!$A$40:$A$783,$A430,СВЦЭМ!$B$39:$B$789,S$401)+'СЕТ СН'!$F$13</f>
        <v>#VALUE!</v>
      </c>
      <c r="T430" s="36" t="e">
        <f ca="1">SUMIFS(СВЦЭМ!$L$40:$L$783,СВЦЭМ!$A$40:$A$783,$A430,СВЦЭМ!$B$39:$B$789,T$401)+'СЕТ СН'!$F$13</f>
        <v>#VALUE!</v>
      </c>
      <c r="U430" s="36" t="e">
        <f ca="1">SUMIFS(СВЦЭМ!$L$40:$L$783,СВЦЭМ!$A$40:$A$783,$A430,СВЦЭМ!$B$39:$B$789,U$401)+'СЕТ СН'!$F$13</f>
        <v>#VALUE!</v>
      </c>
      <c r="V430" s="36" t="e">
        <f ca="1">SUMIFS(СВЦЭМ!$L$40:$L$783,СВЦЭМ!$A$40:$A$783,$A430,СВЦЭМ!$B$39:$B$789,V$401)+'СЕТ СН'!$F$13</f>
        <v>#VALUE!</v>
      </c>
      <c r="W430" s="36" t="e">
        <f ca="1">SUMIFS(СВЦЭМ!$L$40:$L$783,СВЦЭМ!$A$40:$A$783,$A430,СВЦЭМ!$B$39:$B$789,W$401)+'СЕТ СН'!$F$13</f>
        <v>#VALUE!</v>
      </c>
      <c r="X430" s="36" t="e">
        <f ca="1">SUMIFS(СВЦЭМ!$L$40:$L$783,СВЦЭМ!$A$40:$A$783,$A430,СВЦЭМ!$B$39:$B$789,X$401)+'СЕТ СН'!$F$13</f>
        <v>#VALUE!</v>
      </c>
      <c r="Y430" s="36" t="e">
        <f ca="1">SUMIFS(СВЦЭМ!$L$40:$L$783,СВЦЭМ!$A$40:$A$783,$A430,СВЦЭМ!$B$39:$B$789,Y$401)+'СЕТ СН'!$F$13</f>
        <v>#VALUE!</v>
      </c>
    </row>
    <row r="431" spans="1:25" ht="15.75" hidden="1" x14ac:dyDescent="0.2">
      <c r="A431" s="35">
        <f t="shared" si="11"/>
        <v>45656</v>
      </c>
      <c r="B431" s="36" t="e">
        <f ca="1">SUMIFS(СВЦЭМ!$L$40:$L$783,СВЦЭМ!$A$40:$A$783,$A431,СВЦЭМ!$B$39:$B$789,B$401)+'СЕТ СН'!$F$13</f>
        <v>#VALUE!</v>
      </c>
      <c r="C431" s="36" t="e">
        <f ca="1">SUMIFS(СВЦЭМ!$L$40:$L$783,СВЦЭМ!$A$40:$A$783,$A431,СВЦЭМ!$B$39:$B$789,C$401)+'СЕТ СН'!$F$13</f>
        <v>#VALUE!</v>
      </c>
      <c r="D431" s="36" t="e">
        <f ca="1">SUMIFS(СВЦЭМ!$L$40:$L$783,СВЦЭМ!$A$40:$A$783,$A431,СВЦЭМ!$B$39:$B$789,D$401)+'СЕТ СН'!$F$13</f>
        <v>#VALUE!</v>
      </c>
      <c r="E431" s="36" t="e">
        <f ca="1">SUMIFS(СВЦЭМ!$L$40:$L$783,СВЦЭМ!$A$40:$A$783,$A431,СВЦЭМ!$B$39:$B$789,E$401)+'СЕТ СН'!$F$13</f>
        <v>#VALUE!</v>
      </c>
      <c r="F431" s="36" t="e">
        <f ca="1">SUMIFS(СВЦЭМ!$L$40:$L$783,СВЦЭМ!$A$40:$A$783,$A431,СВЦЭМ!$B$39:$B$789,F$401)+'СЕТ СН'!$F$13</f>
        <v>#VALUE!</v>
      </c>
      <c r="G431" s="36" t="e">
        <f ca="1">SUMIFS(СВЦЭМ!$L$40:$L$783,СВЦЭМ!$A$40:$A$783,$A431,СВЦЭМ!$B$39:$B$789,G$401)+'СЕТ СН'!$F$13</f>
        <v>#VALUE!</v>
      </c>
      <c r="H431" s="36" t="e">
        <f ca="1">SUMIFS(СВЦЭМ!$L$40:$L$783,СВЦЭМ!$A$40:$A$783,$A431,СВЦЭМ!$B$39:$B$789,H$401)+'СЕТ СН'!$F$13</f>
        <v>#VALUE!</v>
      </c>
      <c r="I431" s="36" t="e">
        <f ca="1">SUMIFS(СВЦЭМ!$L$40:$L$783,СВЦЭМ!$A$40:$A$783,$A431,СВЦЭМ!$B$39:$B$789,I$401)+'СЕТ СН'!$F$13</f>
        <v>#VALUE!</v>
      </c>
      <c r="J431" s="36" t="e">
        <f ca="1">SUMIFS(СВЦЭМ!$L$40:$L$783,СВЦЭМ!$A$40:$A$783,$A431,СВЦЭМ!$B$39:$B$789,J$401)+'СЕТ СН'!$F$13</f>
        <v>#VALUE!</v>
      </c>
      <c r="K431" s="36" t="e">
        <f ca="1">SUMIFS(СВЦЭМ!$L$40:$L$783,СВЦЭМ!$A$40:$A$783,$A431,СВЦЭМ!$B$39:$B$789,K$401)+'СЕТ СН'!$F$13</f>
        <v>#VALUE!</v>
      </c>
      <c r="L431" s="36" t="e">
        <f ca="1">SUMIFS(СВЦЭМ!$L$40:$L$783,СВЦЭМ!$A$40:$A$783,$A431,СВЦЭМ!$B$39:$B$789,L$401)+'СЕТ СН'!$F$13</f>
        <v>#VALUE!</v>
      </c>
      <c r="M431" s="36" t="e">
        <f ca="1">SUMIFS(СВЦЭМ!$L$40:$L$783,СВЦЭМ!$A$40:$A$783,$A431,СВЦЭМ!$B$39:$B$789,M$401)+'СЕТ СН'!$F$13</f>
        <v>#VALUE!</v>
      </c>
      <c r="N431" s="36" t="e">
        <f ca="1">SUMIFS(СВЦЭМ!$L$40:$L$783,СВЦЭМ!$A$40:$A$783,$A431,СВЦЭМ!$B$39:$B$789,N$401)+'СЕТ СН'!$F$13</f>
        <v>#VALUE!</v>
      </c>
      <c r="O431" s="36" t="e">
        <f ca="1">SUMIFS(СВЦЭМ!$L$40:$L$783,СВЦЭМ!$A$40:$A$783,$A431,СВЦЭМ!$B$39:$B$789,O$401)+'СЕТ СН'!$F$13</f>
        <v>#VALUE!</v>
      </c>
      <c r="P431" s="36" t="e">
        <f ca="1">SUMIFS(СВЦЭМ!$L$40:$L$783,СВЦЭМ!$A$40:$A$783,$A431,СВЦЭМ!$B$39:$B$789,P$401)+'СЕТ СН'!$F$13</f>
        <v>#VALUE!</v>
      </c>
      <c r="Q431" s="36" t="e">
        <f ca="1">SUMIFS(СВЦЭМ!$L$40:$L$783,СВЦЭМ!$A$40:$A$783,$A431,СВЦЭМ!$B$39:$B$789,Q$401)+'СЕТ СН'!$F$13</f>
        <v>#VALUE!</v>
      </c>
      <c r="R431" s="36" t="e">
        <f ca="1">SUMIFS(СВЦЭМ!$L$40:$L$783,СВЦЭМ!$A$40:$A$783,$A431,СВЦЭМ!$B$39:$B$789,R$401)+'СЕТ СН'!$F$13</f>
        <v>#VALUE!</v>
      </c>
      <c r="S431" s="36" t="e">
        <f ca="1">SUMIFS(СВЦЭМ!$L$40:$L$783,СВЦЭМ!$A$40:$A$783,$A431,СВЦЭМ!$B$39:$B$789,S$401)+'СЕТ СН'!$F$13</f>
        <v>#VALUE!</v>
      </c>
      <c r="T431" s="36" t="e">
        <f ca="1">SUMIFS(СВЦЭМ!$L$40:$L$783,СВЦЭМ!$A$40:$A$783,$A431,СВЦЭМ!$B$39:$B$789,T$401)+'СЕТ СН'!$F$13</f>
        <v>#VALUE!</v>
      </c>
      <c r="U431" s="36" t="e">
        <f ca="1">SUMIFS(СВЦЭМ!$L$40:$L$783,СВЦЭМ!$A$40:$A$783,$A431,СВЦЭМ!$B$39:$B$789,U$401)+'СЕТ СН'!$F$13</f>
        <v>#VALUE!</v>
      </c>
      <c r="V431" s="36" t="e">
        <f ca="1">SUMIFS(СВЦЭМ!$L$40:$L$783,СВЦЭМ!$A$40:$A$783,$A431,СВЦЭМ!$B$39:$B$789,V$401)+'СЕТ СН'!$F$13</f>
        <v>#VALUE!</v>
      </c>
      <c r="W431" s="36" t="e">
        <f ca="1">SUMIFS(СВЦЭМ!$L$40:$L$783,СВЦЭМ!$A$40:$A$783,$A431,СВЦЭМ!$B$39:$B$789,W$401)+'СЕТ СН'!$F$13</f>
        <v>#VALUE!</v>
      </c>
      <c r="X431" s="36" t="e">
        <f ca="1">SUMIFS(СВЦЭМ!$L$40:$L$783,СВЦЭМ!$A$40:$A$783,$A431,СВЦЭМ!$B$39:$B$789,X$401)+'СЕТ СН'!$F$13</f>
        <v>#VALUE!</v>
      </c>
      <c r="Y431" s="36" t="e">
        <f ca="1">SUMIFS(СВЦЭМ!$L$40:$L$783,СВЦЭМ!$A$40:$A$783,$A431,СВЦЭМ!$B$39:$B$789,Y$401)+'СЕТ СН'!$F$13</f>
        <v>#VALUE!</v>
      </c>
    </row>
    <row r="432" spans="1:25" ht="15.75" hidden="1" x14ac:dyDescent="0.2">
      <c r="A432" s="35">
        <f t="shared" si="11"/>
        <v>45657</v>
      </c>
      <c r="B432" s="36" t="e">
        <f ca="1">SUMIFS(СВЦЭМ!$L$40:$L$783,СВЦЭМ!$A$40:$A$783,$A432,СВЦЭМ!$B$39:$B$789,B$401)+'СЕТ СН'!$F$13</f>
        <v>#VALUE!</v>
      </c>
      <c r="C432" s="36" t="e">
        <f ca="1">SUMIFS(СВЦЭМ!$L$40:$L$783,СВЦЭМ!$A$40:$A$783,$A432,СВЦЭМ!$B$39:$B$789,C$401)+'СЕТ СН'!$F$13</f>
        <v>#VALUE!</v>
      </c>
      <c r="D432" s="36" t="e">
        <f ca="1">SUMIFS(СВЦЭМ!$L$40:$L$783,СВЦЭМ!$A$40:$A$783,$A432,СВЦЭМ!$B$39:$B$789,D$401)+'СЕТ СН'!$F$13</f>
        <v>#VALUE!</v>
      </c>
      <c r="E432" s="36" t="e">
        <f ca="1">SUMIFS(СВЦЭМ!$L$40:$L$783,СВЦЭМ!$A$40:$A$783,$A432,СВЦЭМ!$B$39:$B$789,E$401)+'СЕТ СН'!$F$13</f>
        <v>#VALUE!</v>
      </c>
      <c r="F432" s="36" t="e">
        <f ca="1">SUMIFS(СВЦЭМ!$L$40:$L$783,СВЦЭМ!$A$40:$A$783,$A432,СВЦЭМ!$B$39:$B$789,F$401)+'СЕТ СН'!$F$13</f>
        <v>#VALUE!</v>
      </c>
      <c r="G432" s="36" t="e">
        <f ca="1">SUMIFS(СВЦЭМ!$L$40:$L$783,СВЦЭМ!$A$40:$A$783,$A432,СВЦЭМ!$B$39:$B$789,G$401)+'СЕТ СН'!$F$13</f>
        <v>#VALUE!</v>
      </c>
      <c r="H432" s="36" t="e">
        <f ca="1">SUMIFS(СВЦЭМ!$L$40:$L$783,СВЦЭМ!$A$40:$A$783,$A432,СВЦЭМ!$B$39:$B$789,H$401)+'СЕТ СН'!$F$13</f>
        <v>#VALUE!</v>
      </c>
      <c r="I432" s="36" t="e">
        <f ca="1">SUMIFS(СВЦЭМ!$L$40:$L$783,СВЦЭМ!$A$40:$A$783,$A432,СВЦЭМ!$B$39:$B$789,I$401)+'СЕТ СН'!$F$13</f>
        <v>#VALUE!</v>
      </c>
      <c r="J432" s="36" t="e">
        <f ca="1">SUMIFS(СВЦЭМ!$L$40:$L$783,СВЦЭМ!$A$40:$A$783,$A432,СВЦЭМ!$B$39:$B$789,J$401)+'СЕТ СН'!$F$13</f>
        <v>#VALUE!</v>
      </c>
      <c r="K432" s="36" t="e">
        <f ca="1">SUMIFS(СВЦЭМ!$L$40:$L$783,СВЦЭМ!$A$40:$A$783,$A432,СВЦЭМ!$B$39:$B$789,K$401)+'СЕТ СН'!$F$13</f>
        <v>#VALUE!</v>
      </c>
      <c r="L432" s="36" t="e">
        <f ca="1">SUMIFS(СВЦЭМ!$L$40:$L$783,СВЦЭМ!$A$40:$A$783,$A432,СВЦЭМ!$B$39:$B$789,L$401)+'СЕТ СН'!$F$13</f>
        <v>#VALUE!</v>
      </c>
      <c r="M432" s="36" t="e">
        <f ca="1">SUMIFS(СВЦЭМ!$L$40:$L$783,СВЦЭМ!$A$40:$A$783,$A432,СВЦЭМ!$B$39:$B$789,M$401)+'СЕТ СН'!$F$13</f>
        <v>#VALUE!</v>
      </c>
      <c r="N432" s="36" t="e">
        <f ca="1">SUMIFS(СВЦЭМ!$L$40:$L$783,СВЦЭМ!$A$40:$A$783,$A432,СВЦЭМ!$B$39:$B$789,N$401)+'СЕТ СН'!$F$13</f>
        <v>#VALUE!</v>
      </c>
      <c r="O432" s="36" t="e">
        <f ca="1">SUMIFS(СВЦЭМ!$L$40:$L$783,СВЦЭМ!$A$40:$A$783,$A432,СВЦЭМ!$B$39:$B$789,O$401)+'СЕТ СН'!$F$13</f>
        <v>#VALUE!</v>
      </c>
      <c r="P432" s="36" t="e">
        <f ca="1">SUMIFS(СВЦЭМ!$L$40:$L$783,СВЦЭМ!$A$40:$A$783,$A432,СВЦЭМ!$B$39:$B$789,P$401)+'СЕТ СН'!$F$13</f>
        <v>#VALUE!</v>
      </c>
      <c r="Q432" s="36" t="e">
        <f ca="1">SUMIFS(СВЦЭМ!$L$40:$L$783,СВЦЭМ!$A$40:$A$783,$A432,СВЦЭМ!$B$39:$B$789,Q$401)+'СЕТ СН'!$F$13</f>
        <v>#VALUE!</v>
      </c>
      <c r="R432" s="36" t="e">
        <f ca="1">SUMIFS(СВЦЭМ!$L$40:$L$783,СВЦЭМ!$A$40:$A$783,$A432,СВЦЭМ!$B$39:$B$789,R$401)+'СЕТ СН'!$F$13</f>
        <v>#VALUE!</v>
      </c>
      <c r="S432" s="36" t="e">
        <f ca="1">SUMIFS(СВЦЭМ!$L$40:$L$783,СВЦЭМ!$A$40:$A$783,$A432,СВЦЭМ!$B$39:$B$789,S$401)+'СЕТ СН'!$F$13</f>
        <v>#VALUE!</v>
      </c>
      <c r="T432" s="36" t="e">
        <f ca="1">SUMIFS(СВЦЭМ!$L$40:$L$783,СВЦЭМ!$A$40:$A$783,$A432,СВЦЭМ!$B$39:$B$789,T$401)+'СЕТ СН'!$F$13</f>
        <v>#VALUE!</v>
      </c>
      <c r="U432" s="36" t="e">
        <f ca="1">SUMIFS(СВЦЭМ!$L$40:$L$783,СВЦЭМ!$A$40:$A$783,$A432,СВЦЭМ!$B$39:$B$789,U$401)+'СЕТ СН'!$F$13</f>
        <v>#VALUE!</v>
      </c>
      <c r="V432" s="36" t="e">
        <f ca="1">SUMIFS(СВЦЭМ!$L$40:$L$783,СВЦЭМ!$A$40:$A$783,$A432,СВЦЭМ!$B$39:$B$789,V$401)+'СЕТ СН'!$F$13</f>
        <v>#VALUE!</v>
      </c>
      <c r="W432" s="36" t="e">
        <f ca="1">SUMIFS(СВЦЭМ!$L$40:$L$783,СВЦЭМ!$A$40:$A$783,$A432,СВЦЭМ!$B$39:$B$789,W$401)+'СЕТ СН'!$F$13</f>
        <v>#VALUE!</v>
      </c>
      <c r="X432" s="36" t="e">
        <f ca="1">SUMIFS(СВЦЭМ!$L$40:$L$783,СВЦЭМ!$A$40:$A$783,$A432,СВЦЭМ!$B$39:$B$789,X$401)+'СЕТ СН'!$F$13</f>
        <v>#VALUE!</v>
      </c>
      <c r="Y432" s="36" t="e">
        <f ca="1">SUMIFS(СВЦЭМ!$L$40:$L$783,СВЦЭМ!$A$40:$A$783,$A432,СВЦЭМ!$B$39:$B$789,Y$401)+'СЕТ СН'!$F$13</f>
        <v>#VALUE!</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0</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2" t="s">
        <v>74</v>
      </c>
      <c r="B437" s="122"/>
      <c r="C437" s="122"/>
      <c r="D437" s="122"/>
      <c r="E437" s="122"/>
      <c r="F437" s="122"/>
      <c r="G437" s="122"/>
      <c r="H437" s="122"/>
      <c r="I437" s="122"/>
      <c r="J437" s="122"/>
      <c r="K437" s="122"/>
      <c r="L437" s="122"/>
      <c r="M437" s="122"/>
      <c r="N437" s="123" t="s">
        <v>29</v>
      </c>
      <c r="O437" s="123"/>
      <c r="P437" s="123"/>
      <c r="Q437" s="123"/>
      <c r="R437" s="123"/>
      <c r="S437" s="123"/>
      <c r="T437" s="123"/>
      <c r="U437" s="123"/>
      <c r="V437" s="47"/>
      <c r="W437" s="47"/>
      <c r="X437" s="47"/>
      <c r="Y437" s="47"/>
    </row>
    <row r="438" spans="1:26" ht="15.75" x14ac:dyDescent="0.2">
      <c r="A438" s="122"/>
      <c r="B438" s="122"/>
      <c r="C438" s="122"/>
      <c r="D438" s="122"/>
      <c r="E438" s="122"/>
      <c r="F438" s="122"/>
      <c r="G438" s="122"/>
      <c r="H438" s="122"/>
      <c r="I438" s="122"/>
      <c r="J438" s="122"/>
      <c r="K438" s="122"/>
      <c r="L438" s="122"/>
      <c r="M438" s="122"/>
      <c r="N438" s="124" t="s">
        <v>0</v>
      </c>
      <c r="O438" s="124"/>
      <c r="P438" s="124" t="s">
        <v>1</v>
      </c>
      <c r="Q438" s="124"/>
      <c r="R438" s="124" t="s">
        <v>2</v>
      </c>
      <c r="S438" s="124"/>
      <c r="T438" s="124" t="s">
        <v>3</v>
      </c>
      <c r="U438" s="124"/>
      <c r="V438" s="47"/>
      <c r="W438" s="47"/>
      <c r="X438" s="47"/>
      <c r="Y438" s="47"/>
    </row>
    <row r="439" spans="1:26" ht="15.75" x14ac:dyDescent="0.2">
      <c r="A439" s="122"/>
      <c r="B439" s="122"/>
      <c r="C439" s="122"/>
      <c r="D439" s="122"/>
      <c r="E439" s="122"/>
      <c r="F439" s="122"/>
      <c r="G439" s="122"/>
      <c r="H439" s="122"/>
      <c r="I439" s="122"/>
      <c r="J439" s="122"/>
      <c r="K439" s="122"/>
      <c r="L439" s="122"/>
      <c r="M439" s="122"/>
      <c r="N439" s="125">
        <f>СВЦЭМ!$D$12+'СЕТ СН'!$F$10-'СЕТ СН'!$F$24</f>
        <v>740653.3209351754</v>
      </c>
      <c r="O439" s="126"/>
      <c r="P439" s="125">
        <f>СВЦЭМ!$D$12+'СЕТ СН'!$F$10-'СЕТ СН'!$G$24</f>
        <v>740653.3209351754</v>
      </c>
      <c r="Q439" s="126"/>
      <c r="R439" s="125">
        <f>СВЦЭМ!$D$12+'СЕТ СН'!$F$10-'СЕТ СН'!$H$24</f>
        <v>740653.3209351754</v>
      </c>
      <c r="S439" s="126"/>
      <c r="T439" s="125">
        <f>СВЦЭМ!$D$12+'СЕТ СН'!$F$10-'СЕТ СН'!$I$24</f>
        <v>740653.3209351754</v>
      </c>
      <c r="U439" s="126"/>
      <c r="V439" s="47"/>
      <c r="W439" s="47"/>
      <c r="X439" s="47"/>
      <c r="Y439" s="47"/>
    </row>
    <row r="440" spans="1:26" ht="30" customHeight="1" x14ac:dyDescent="0.25"/>
    <row r="441" spans="1:26" ht="15.75" x14ac:dyDescent="0.25">
      <c r="A441" s="141" t="s">
        <v>75</v>
      </c>
      <c r="B441" s="142"/>
      <c r="C441" s="142"/>
      <c r="D441" s="142"/>
      <c r="E441" s="142"/>
      <c r="F441" s="142"/>
      <c r="G441" s="142"/>
      <c r="H441" s="142"/>
      <c r="I441" s="142"/>
      <c r="J441" s="142"/>
      <c r="K441" s="142"/>
      <c r="L441" s="142"/>
      <c r="M441" s="143"/>
      <c r="N441" s="123" t="s">
        <v>29</v>
      </c>
      <c r="O441" s="123"/>
      <c r="P441" s="123"/>
      <c r="Q441" s="123"/>
      <c r="R441" s="123"/>
      <c r="S441" s="123"/>
      <c r="T441" s="123"/>
      <c r="U441" s="123"/>
    </row>
    <row r="442" spans="1:26" ht="15.75" x14ac:dyDescent="0.25">
      <c r="A442" s="144"/>
      <c r="B442" s="145"/>
      <c r="C442" s="145"/>
      <c r="D442" s="145"/>
      <c r="E442" s="145"/>
      <c r="F442" s="145"/>
      <c r="G442" s="145"/>
      <c r="H442" s="145"/>
      <c r="I442" s="145"/>
      <c r="J442" s="145"/>
      <c r="K442" s="145"/>
      <c r="L442" s="145"/>
      <c r="M442" s="146"/>
      <c r="N442" s="124" t="s">
        <v>0</v>
      </c>
      <c r="O442" s="124"/>
      <c r="P442" s="124" t="s">
        <v>1</v>
      </c>
      <c r="Q442" s="124"/>
      <c r="R442" s="124" t="s">
        <v>2</v>
      </c>
      <c r="S442" s="124"/>
      <c r="T442" s="124" t="s">
        <v>3</v>
      </c>
      <c r="U442" s="124"/>
    </row>
    <row r="443" spans="1:26" ht="15.75" x14ac:dyDescent="0.25">
      <c r="A443" s="147"/>
      <c r="B443" s="148"/>
      <c r="C443" s="148"/>
      <c r="D443" s="148"/>
      <c r="E443" s="148"/>
      <c r="F443" s="148"/>
      <c r="G443" s="148"/>
      <c r="H443" s="148"/>
      <c r="I443" s="148"/>
      <c r="J443" s="148"/>
      <c r="K443" s="148"/>
      <c r="L443" s="148"/>
      <c r="M443" s="149"/>
      <c r="N443" s="140">
        <f>'СЕТ СН'!$F$7</f>
        <v>1062734.95</v>
      </c>
      <c r="O443" s="140"/>
      <c r="P443" s="140">
        <f>'СЕТ СН'!$G$7</f>
        <v>1647798.65</v>
      </c>
      <c r="Q443" s="140"/>
      <c r="R443" s="140">
        <f>'СЕТ СН'!$H$7</f>
        <v>1330115.57</v>
      </c>
      <c r="S443" s="140"/>
      <c r="T443" s="140">
        <f>'СЕТ СН'!$I$7</f>
        <v>1227053.3600000001</v>
      </c>
      <c r="U443" s="140"/>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5:A47"/>
    <mergeCell ref="B45:Y46"/>
    <mergeCell ref="A1:Y1"/>
    <mergeCell ref="A3:Y3"/>
    <mergeCell ref="A4:Y4"/>
    <mergeCell ref="A9:A11"/>
    <mergeCell ref="B9:Y10"/>
    <mergeCell ref="A81:A83"/>
    <mergeCell ref="B81:Y82"/>
    <mergeCell ref="A117:A119"/>
    <mergeCell ref="B117:Y118"/>
    <mergeCell ref="A153:A155"/>
    <mergeCell ref="B153:Y154"/>
    <mergeCell ref="A188:A190"/>
    <mergeCell ref="B188:Y189"/>
    <mergeCell ref="A223:A225"/>
    <mergeCell ref="B223:Y224"/>
    <mergeCell ref="A258:A260"/>
    <mergeCell ref="B258:Y259"/>
    <mergeCell ref="A294:A296"/>
    <mergeCell ref="B294:Y295"/>
    <mergeCell ref="A329:A331"/>
    <mergeCell ref="B329:Y330"/>
    <mergeCell ref="A364:A366"/>
    <mergeCell ref="B364:Y365"/>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441:M443"/>
    <mergeCell ref="N441:U441"/>
    <mergeCell ref="N442:O442"/>
    <mergeCell ref="P442:Q442"/>
    <mergeCell ref="R442:S442"/>
    <mergeCell ref="T442:U442"/>
    <mergeCell ref="N443:O443"/>
    <mergeCell ref="P443:Q443"/>
    <mergeCell ref="R443:S443"/>
    <mergeCell ref="T443:U443"/>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13" sqref="N1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1903.45</v>
      </c>
      <c r="G5" s="52">
        <v>2995.35</v>
      </c>
      <c r="H5" s="52">
        <v>3319.55</v>
      </c>
      <c r="I5" s="52">
        <v>4074.04</v>
      </c>
    </row>
    <row r="6" spans="1:9" ht="60" x14ac:dyDescent="0.2">
      <c r="A6" s="53" t="s">
        <v>135</v>
      </c>
      <c r="B6" s="92" t="s">
        <v>146</v>
      </c>
      <c r="C6" s="97">
        <v>44896</v>
      </c>
      <c r="D6" s="97">
        <v>45291</v>
      </c>
      <c r="E6" s="52" t="s">
        <v>20</v>
      </c>
      <c r="F6" s="52">
        <v>78.83</v>
      </c>
      <c r="G6" s="52">
        <v>160.47999999999999</v>
      </c>
      <c r="H6" s="52">
        <v>230.27</v>
      </c>
      <c r="I6" s="52">
        <v>625.29</v>
      </c>
    </row>
    <row r="7" spans="1:9" ht="60" x14ac:dyDescent="0.2">
      <c r="A7" s="53" t="s">
        <v>134</v>
      </c>
      <c r="B7" s="92" t="s">
        <v>146</v>
      </c>
      <c r="C7" s="97">
        <v>44896</v>
      </c>
      <c r="D7" s="97">
        <v>45291</v>
      </c>
      <c r="E7" s="52" t="s">
        <v>21</v>
      </c>
      <c r="F7" s="52">
        <v>1062734.95</v>
      </c>
      <c r="G7" s="52">
        <v>1647798.65</v>
      </c>
      <c r="H7" s="52">
        <v>1330115.57</v>
      </c>
      <c r="I7" s="52">
        <v>1227053.3600000001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9"/>
  <sheetViews>
    <sheetView topLeftCell="A28" zoomScale="70" zoomScaleNormal="70" workbookViewId="0">
      <selection activeCell="A39" sqref="A39:F789"/>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5" t="s">
        <v>84</v>
      </c>
      <c r="B4" s="166"/>
      <c r="C4" s="63"/>
      <c r="D4" s="64" t="s">
        <v>85</v>
      </c>
    </row>
    <row r="5" spans="1:4" ht="15" customHeight="1" x14ac:dyDescent="0.2">
      <c r="A5" s="168" t="s">
        <v>86</v>
      </c>
      <c r="B5" s="169"/>
      <c r="C5" s="65"/>
      <c r="D5" s="66" t="s">
        <v>87</v>
      </c>
    </row>
    <row r="6" spans="1:4" ht="15" customHeight="1" x14ac:dyDescent="0.2">
      <c r="A6" s="165" t="s">
        <v>88</v>
      </c>
      <c r="B6" s="166"/>
      <c r="C6" s="67"/>
      <c r="D6" s="64" t="s">
        <v>137</v>
      </c>
    </row>
    <row r="7" spans="1:4" ht="15" customHeight="1" x14ac:dyDescent="0.2">
      <c r="A7" s="165" t="s">
        <v>89</v>
      </c>
      <c r="B7" s="166"/>
      <c r="C7" s="67"/>
      <c r="D7" s="64" t="s">
        <v>148</v>
      </c>
    </row>
    <row r="8" spans="1:4" ht="15" customHeight="1" x14ac:dyDescent="0.2">
      <c r="A8" s="167" t="s">
        <v>90</v>
      </c>
      <c r="B8" s="167"/>
      <c r="C8" s="98"/>
      <c r="D8" s="68"/>
    </row>
    <row r="9" spans="1:4" ht="15" customHeight="1" x14ac:dyDescent="0.2">
      <c r="A9" s="69" t="s">
        <v>91</v>
      </c>
      <c r="B9" s="70"/>
      <c r="C9" s="71"/>
      <c r="D9" s="72"/>
    </row>
    <row r="10" spans="1:4" ht="30" customHeight="1" x14ac:dyDescent="0.2">
      <c r="A10" s="159" t="s">
        <v>92</v>
      </c>
      <c r="B10" s="160"/>
      <c r="C10" s="73"/>
      <c r="D10" s="74">
        <v>4.8109999400000003</v>
      </c>
    </row>
    <row r="11" spans="1:4" ht="66" customHeight="1" x14ac:dyDescent="0.2">
      <c r="A11" s="159" t="s">
        <v>93</v>
      </c>
      <c r="B11" s="160"/>
      <c r="C11" s="73"/>
      <c r="D11" s="74">
        <v>1891.2578314299999</v>
      </c>
    </row>
    <row r="12" spans="1:4" ht="30" customHeight="1" x14ac:dyDescent="0.2">
      <c r="A12" s="159" t="s">
        <v>94</v>
      </c>
      <c r="B12" s="160"/>
      <c r="C12" s="73"/>
      <c r="D12" s="75">
        <v>740653.3209351754</v>
      </c>
    </row>
    <row r="13" spans="1:4" ht="30" customHeight="1" x14ac:dyDescent="0.2">
      <c r="A13" s="159" t="s">
        <v>95</v>
      </c>
      <c r="B13" s="160"/>
      <c r="C13" s="73"/>
      <c r="D13" s="76"/>
    </row>
    <row r="14" spans="1:4" ht="15" customHeight="1" x14ac:dyDescent="0.2">
      <c r="A14" s="163" t="s">
        <v>96</v>
      </c>
      <c r="B14" s="164"/>
      <c r="C14" s="73"/>
      <c r="D14" s="74">
        <v>1983.4001923599999</v>
      </c>
    </row>
    <row r="15" spans="1:4" ht="15" customHeight="1" x14ac:dyDescent="0.2">
      <c r="A15" s="163" t="s">
        <v>97</v>
      </c>
      <c r="B15" s="164"/>
      <c r="C15" s="73"/>
      <c r="D15" s="74">
        <v>2693.0459032499998</v>
      </c>
    </row>
    <row r="16" spans="1:4" ht="15" customHeight="1" x14ac:dyDescent="0.2">
      <c r="A16" s="163" t="s">
        <v>98</v>
      </c>
      <c r="B16" s="164"/>
      <c r="C16" s="73"/>
      <c r="D16" s="74">
        <v>3853.1280449599999</v>
      </c>
    </row>
    <row r="17" spans="1:4" ht="15" customHeight="1" x14ac:dyDescent="0.2">
      <c r="A17" s="163" t="s">
        <v>99</v>
      </c>
      <c r="B17" s="164"/>
      <c r="C17" s="73"/>
      <c r="D17" s="74">
        <v>3198.7835848200002</v>
      </c>
    </row>
    <row r="18" spans="1:4" ht="52.5" customHeight="1" x14ac:dyDescent="0.2">
      <c r="A18" s="159" t="s">
        <v>100</v>
      </c>
      <c r="B18" s="160"/>
      <c r="C18" s="73"/>
      <c r="D18" s="74">
        <v>0</v>
      </c>
    </row>
    <row r="19" spans="1:4" ht="52.5" customHeight="1" x14ac:dyDescent="0.25">
      <c r="A19" s="159" t="s">
        <v>140</v>
      </c>
      <c r="B19" s="160"/>
      <c r="C19" s="81"/>
      <c r="D19" s="74">
        <v>1883.7097113</v>
      </c>
    </row>
    <row r="20" spans="1:4" ht="52.5" customHeight="1" x14ac:dyDescent="0.25">
      <c r="A20" s="159" t="s">
        <v>141</v>
      </c>
      <c r="B20" s="160"/>
      <c r="C20" s="81"/>
      <c r="D20" s="99"/>
    </row>
    <row r="21" spans="1:4" ht="52.5" customHeight="1" x14ac:dyDescent="0.25">
      <c r="A21" s="163" t="s">
        <v>142</v>
      </c>
      <c r="B21" s="164"/>
      <c r="C21" s="81"/>
      <c r="D21" s="74">
        <v>1975.52778747</v>
      </c>
    </row>
    <row r="22" spans="1:4" ht="52.5" customHeight="1" x14ac:dyDescent="0.25">
      <c r="A22" s="163" t="s">
        <v>143</v>
      </c>
      <c r="B22" s="164"/>
      <c r="C22" s="81"/>
      <c r="D22" s="74">
        <v>1842.052817</v>
      </c>
    </row>
    <row r="23" spans="1:4" ht="52.5" customHeight="1" x14ac:dyDescent="0.25">
      <c r="A23" s="163" t="s">
        <v>144</v>
      </c>
      <c r="B23" s="164"/>
      <c r="C23" s="81"/>
      <c r="D23" s="74">
        <v>1814.8223513400001</v>
      </c>
    </row>
    <row r="24" spans="1:4" ht="52.5" customHeight="1" x14ac:dyDescent="0.25">
      <c r="A24" s="163" t="s">
        <v>145</v>
      </c>
      <c r="B24" s="164"/>
      <c r="C24" s="81"/>
      <c r="D24" s="74">
        <v>1829.91286395</v>
      </c>
    </row>
    <row r="25" spans="1:4" ht="15" customHeight="1" x14ac:dyDescent="0.2">
      <c r="A25" s="69" t="s">
        <v>101</v>
      </c>
      <c r="B25" s="70"/>
      <c r="C25" s="77"/>
      <c r="D25" s="78"/>
    </row>
    <row r="26" spans="1:4" ht="30" customHeight="1" x14ac:dyDescent="0.2">
      <c r="A26" s="159" t="s">
        <v>102</v>
      </c>
      <c r="B26" s="160"/>
      <c r="C26" s="73"/>
      <c r="D26" s="79">
        <v>1614.498</v>
      </c>
    </row>
    <row r="27" spans="1:4" ht="30" customHeight="1" x14ac:dyDescent="0.2">
      <c r="A27" s="159" t="s">
        <v>103</v>
      </c>
      <c r="B27" s="160"/>
      <c r="C27" s="80"/>
      <c r="D27" s="79">
        <v>1.8819999999999999</v>
      </c>
    </row>
    <row r="28" spans="1:4" ht="15" customHeight="1" x14ac:dyDescent="0.2">
      <c r="A28" s="69" t="s">
        <v>104</v>
      </c>
      <c r="B28" s="70"/>
      <c r="C28" s="77"/>
      <c r="D28" s="78"/>
    </row>
    <row r="29" spans="1:4" ht="15" customHeight="1" x14ac:dyDescent="0.25">
      <c r="A29" s="159" t="s">
        <v>105</v>
      </c>
      <c r="B29" s="160"/>
      <c r="C29" s="81"/>
      <c r="D29" s="76"/>
    </row>
    <row r="30" spans="1:4" ht="15" customHeight="1" x14ac:dyDescent="0.25">
      <c r="A30" s="163" t="s">
        <v>96</v>
      </c>
      <c r="B30" s="164"/>
      <c r="C30" s="81"/>
      <c r="D30" s="82">
        <v>0</v>
      </c>
    </row>
    <row r="31" spans="1:4" ht="15" customHeight="1" x14ac:dyDescent="0.25">
      <c r="A31" s="163" t="s">
        <v>97</v>
      </c>
      <c r="B31" s="164"/>
      <c r="C31" s="81"/>
      <c r="D31" s="82">
        <v>1.1392884002660001E-3</v>
      </c>
    </row>
    <row r="32" spans="1:4" ht="15" customHeight="1" x14ac:dyDescent="0.25">
      <c r="A32" s="163" t="s">
        <v>98</v>
      </c>
      <c r="B32" s="164"/>
      <c r="C32" s="81"/>
      <c r="D32" s="82">
        <v>2.7417748827510001E-3</v>
      </c>
    </row>
    <row r="33" spans="1:6" ht="15" customHeight="1" x14ac:dyDescent="0.25">
      <c r="A33" s="163" t="s">
        <v>99</v>
      </c>
      <c r="B33" s="164"/>
      <c r="C33" s="81"/>
      <c r="D33" s="82">
        <v>1.8382550447010001E-3</v>
      </c>
    </row>
    <row r="35" spans="1:6" x14ac:dyDescent="0.2">
      <c r="A35" s="58" t="s">
        <v>106</v>
      </c>
      <c r="B35" s="59"/>
      <c r="C35" s="59"/>
      <c r="D35" s="56"/>
      <c r="E35" s="56"/>
      <c r="F35" s="60"/>
    </row>
    <row r="36" spans="1:6" ht="280.5" customHeight="1" x14ac:dyDescent="0.2">
      <c r="A36" s="161" t="s">
        <v>7</v>
      </c>
      <c r="B36" s="161" t="s">
        <v>107</v>
      </c>
      <c r="C36" s="57" t="s">
        <v>108</v>
      </c>
      <c r="D36" s="57" t="s">
        <v>109</v>
      </c>
      <c r="E36" s="57" t="s">
        <v>110</v>
      </c>
      <c r="F36" s="57" t="s">
        <v>111</v>
      </c>
    </row>
    <row r="37" spans="1:6" x14ac:dyDescent="0.2">
      <c r="A37" s="162"/>
      <c r="B37" s="162"/>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2004.3107169699999</v>
      </c>
      <c r="D39" s="84">
        <v>1989.7251900700001</v>
      </c>
      <c r="E39" s="84">
        <v>172.81639454</v>
      </c>
      <c r="F39" s="84">
        <v>172.81639454</v>
      </c>
    </row>
    <row r="40" spans="1:6" ht="12.75" customHeight="1" x14ac:dyDescent="0.2">
      <c r="A40" s="83" t="s">
        <v>149</v>
      </c>
      <c r="B40" s="83">
        <v>2</v>
      </c>
      <c r="C40" s="84">
        <v>2036.5537005399999</v>
      </c>
      <c r="D40" s="84">
        <v>2035.2723376700001</v>
      </c>
      <c r="E40" s="84">
        <v>176.77236488</v>
      </c>
      <c r="F40" s="84">
        <v>176.77236488</v>
      </c>
    </row>
    <row r="41" spans="1:6" ht="12.75" customHeight="1" x14ac:dyDescent="0.2">
      <c r="A41" s="83" t="s">
        <v>149</v>
      </c>
      <c r="B41" s="83">
        <v>3</v>
      </c>
      <c r="C41" s="84">
        <v>2060.8050625000001</v>
      </c>
      <c r="D41" s="84">
        <v>2052.5541323100001</v>
      </c>
      <c r="E41" s="84">
        <v>178.27336484</v>
      </c>
      <c r="F41" s="84">
        <v>178.27336484</v>
      </c>
    </row>
    <row r="42" spans="1:6" ht="12.75" customHeight="1" x14ac:dyDescent="0.2">
      <c r="A42" s="83" t="s">
        <v>149</v>
      </c>
      <c r="B42" s="83">
        <v>4</v>
      </c>
      <c r="C42" s="84">
        <v>2052.6529958599999</v>
      </c>
      <c r="D42" s="84">
        <v>2046.47891729</v>
      </c>
      <c r="E42" s="84">
        <v>177.74570566</v>
      </c>
      <c r="F42" s="84">
        <v>177.74570566</v>
      </c>
    </row>
    <row r="43" spans="1:6" ht="12.75" customHeight="1" x14ac:dyDescent="0.2">
      <c r="A43" s="83" t="s">
        <v>149</v>
      </c>
      <c r="B43" s="83">
        <v>5</v>
      </c>
      <c r="C43" s="84">
        <v>2053.79206325</v>
      </c>
      <c r="D43" s="84">
        <v>2048.5822679399998</v>
      </c>
      <c r="E43" s="84">
        <v>177.92839093000001</v>
      </c>
      <c r="F43" s="84">
        <v>177.92839093000001</v>
      </c>
    </row>
    <row r="44" spans="1:6" ht="12.75" customHeight="1" x14ac:dyDescent="0.2">
      <c r="A44" s="83" t="s">
        <v>149</v>
      </c>
      <c r="B44" s="83">
        <v>6</v>
      </c>
      <c r="C44" s="84">
        <v>2083.4420994500001</v>
      </c>
      <c r="D44" s="84">
        <v>2065.3931000500002</v>
      </c>
      <c r="E44" s="84">
        <v>179.38848573000001</v>
      </c>
      <c r="F44" s="84">
        <v>179.38848573000001</v>
      </c>
    </row>
    <row r="45" spans="1:6" ht="12.75" customHeight="1" x14ac:dyDescent="0.2">
      <c r="A45" s="83" t="s">
        <v>149</v>
      </c>
      <c r="B45" s="83">
        <v>7</v>
      </c>
      <c r="C45" s="84">
        <v>2069.9419104899998</v>
      </c>
      <c r="D45" s="84">
        <v>2068.5945409599999</v>
      </c>
      <c r="E45" s="84">
        <v>179.66654496999999</v>
      </c>
      <c r="F45" s="84">
        <v>179.66654496999999</v>
      </c>
    </row>
    <row r="46" spans="1:6" ht="12.75" customHeight="1" x14ac:dyDescent="0.2">
      <c r="A46" s="83" t="s">
        <v>149</v>
      </c>
      <c r="B46" s="83">
        <v>8</v>
      </c>
      <c r="C46" s="84">
        <v>2077.1396877500001</v>
      </c>
      <c r="D46" s="84">
        <v>2070.3294981700001</v>
      </c>
      <c r="E46" s="84">
        <v>179.81723364000001</v>
      </c>
      <c r="F46" s="84">
        <v>179.81723364000001</v>
      </c>
    </row>
    <row r="47" spans="1:6" ht="12.75" customHeight="1" x14ac:dyDescent="0.2">
      <c r="A47" s="83" t="s">
        <v>149</v>
      </c>
      <c r="B47" s="83">
        <v>9</v>
      </c>
      <c r="C47" s="84">
        <v>2031.9470780199999</v>
      </c>
      <c r="D47" s="84">
        <v>2030.04906676</v>
      </c>
      <c r="E47" s="84">
        <v>176.31870079999999</v>
      </c>
      <c r="F47" s="84">
        <v>176.31870079999999</v>
      </c>
    </row>
    <row r="48" spans="1:6" ht="12.75" customHeight="1" x14ac:dyDescent="0.2">
      <c r="A48" s="83" t="s">
        <v>149</v>
      </c>
      <c r="B48" s="83">
        <v>10</v>
      </c>
      <c r="C48" s="84">
        <v>2037.40517389</v>
      </c>
      <c r="D48" s="84">
        <v>2035.8980472799999</v>
      </c>
      <c r="E48" s="84">
        <v>176.82671051</v>
      </c>
      <c r="F48" s="84">
        <v>176.82671051</v>
      </c>
    </row>
    <row r="49" spans="1:6" ht="12.75" customHeight="1" x14ac:dyDescent="0.2">
      <c r="A49" s="83" t="s">
        <v>149</v>
      </c>
      <c r="B49" s="83">
        <v>11</v>
      </c>
      <c r="C49" s="84">
        <v>2001.23005435</v>
      </c>
      <c r="D49" s="84">
        <v>1995.7605695899999</v>
      </c>
      <c r="E49" s="84">
        <v>173.34059382999999</v>
      </c>
      <c r="F49" s="84">
        <v>173.34059382999999</v>
      </c>
    </row>
    <row r="50" spans="1:6" ht="12.75" customHeight="1" x14ac:dyDescent="0.2">
      <c r="A50" s="83" t="s">
        <v>149</v>
      </c>
      <c r="B50" s="83">
        <v>12</v>
      </c>
      <c r="C50" s="84">
        <v>2007.65319501</v>
      </c>
      <c r="D50" s="84">
        <v>1994.8048795</v>
      </c>
      <c r="E50" s="84">
        <v>173.25758794000001</v>
      </c>
      <c r="F50" s="84">
        <v>173.25758794000001</v>
      </c>
    </row>
    <row r="51" spans="1:6" ht="12.75" customHeight="1" x14ac:dyDescent="0.2">
      <c r="A51" s="83" t="s">
        <v>149</v>
      </c>
      <c r="B51" s="83">
        <v>13</v>
      </c>
      <c r="C51" s="84">
        <v>2022.9343894199999</v>
      </c>
      <c r="D51" s="84">
        <v>2020.2241557299999</v>
      </c>
      <c r="E51" s="84">
        <v>175.46536401</v>
      </c>
      <c r="F51" s="84">
        <v>175.46536401</v>
      </c>
    </row>
    <row r="52" spans="1:6" ht="12.75" customHeight="1" x14ac:dyDescent="0.2">
      <c r="A52" s="83" t="s">
        <v>149</v>
      </c>
      <c r="B52" s="83">
        <v>14</v>
      </c>
      <c r="C52" s="84">
        <v>2045.5524390600001</v>
      </c>
      <c r="D52" s="84">
        <v>2033.29559629</v>
      </c>
      <c r="E52" s="84">
        <v>176.60067617999999</v>
      </c>
      <c r="F52" s="84">
        <v>176.60067617999999</v>
      </c>
    </row>
    <row r="53" spans="1:6" ht="12.75" customHeight="1" x14ac:dyDescent="0.2">
      <c r="A53" s="83" t="s">
        <v>149</v>
      </c>
      <c r="B53" s="83">
        <v>15</v>
      </c>
      <c r="C53" s="84">
        <v>2069.5768449299999</v>
      </c>
      <c r="D53" s="84">
        <v>2059.57399566</v>
      </c>
      <c r="E53" s="84">
        <v>178.88307089</v>
      </c>
      <c r="F53" s="84">
        <v>178.88307089</v>
      </c>
    </row>
    <row r="54" spans="1:6" ht="12.75" customHeight="1" x14ac:dyDescent="0.2">
      <c r="A54" s="83" t="s">
        <v>149</v>
      </c>
      <c r="B54" s="83">
        <v>16</v>
      </c>
      <c r="C54" s="84">
        <v>2082.0783246300002</v>
      </c>
      <c r="D54" s="84">
        <v>2077.5159827299999</v>
      </c>
      <c r="E54" s="84">
        <v>180.44141146999999</v>
      </c>
      <c r="F54" s="84">
        <v>180.44141146999999</v>
      </c>
    </row>
    <row r="55" spans="1:6" ht="12.75" customHeight="1" x14ac:dyDescent="0.2">
      <c r="A55" s="83" t="s">
        <v>149</v>
      </c>
      <c r="B55" s="83">
        <v>17</v>
      </c>
      <c r="C55" s="84">
        <v>2068.3895585</v>
      </c>
      <c r="D55" s="84">
        <v>2062.8234336</v>
      </c>
      <c r="E55" s="84">
        <v>179.16529887999999</v>
      </c>
      <c r="F55" s="84">
        <v>179.16529887999999</v>
      </c>
    </row>
    <row r="56" spans="1:6" ht="12.75" customHeight="1" x14ac:dyDescent="0.2">
      <c r="A56" s="83" t="s">
        <v>149</v>
      </c>
      <c r="B56" s="83">
        <v>18</v>
      </c>
      <c r="C56" s="84">
        <v>2024.86220557</v>
      </c>
      <c r="D56" s="84">
        <v>2010.3002096099999</v>
      </c>
      <c r="E56" s="84">
        <v>174.60342559</v>
      </c>
      <c r="F56" s="84">
        <v>174.60342559</v>
      </c>
    </row>
    <row r="57" spans="1:6" ht="12.75" customHeight="1" x14ac:dyDescent="0.2">
      <c r="A57" s="83" t="s">
        <v>149</v>
      </c>
      <c r="B57" s="83">
        <v>19</v>
      </c>
      <c r="C57" s="84">
        <v>1951.46886352</v>
      </c>
      <c r="D57" s="84">
        <v>1947.10886796</v>
      </c>
      <c r="E57" s="84">
        <v>169.11497929999999</v>
      </c>
      <c r="F57" s="84">
        <v>169.11497929999999</v>
      </c>
    </row>
    <row r="58" spans="1:6" ht="12.75" customHeight="1" x14ac:dyDescent="0.2">
      <c r="A58" s="83" t="s">
        <v>149</v>
      </c>
      <c r="B58" s="83">
        <v>20</v>
      </c>
      <c r="C58" s="84">
        <v>1970.8280705899999</v>
      </c>
      <c r="D58" s="84">
        <v>1964.1179131199999</v>
      </c>
      <c r="E58" s="84">
        <v>170.59228977000001</v>
      </c>
      <c r="F58" s="84">
        <v>170.59228977000001</v>
      </c>
    </row>
    <row r="59" spans="1:6" ht="12.75" customHeight="1" x14ac:dyDescent="0.2">
      <c r="A59" s="83" t="s">
        <v>149</v>
      </c>
      <c r="B59" s="83">
        <v>21</v>
      </c>
      <c r="C59" s="84">
        <v>1992.81825787</v>
      </c>
      <c r="D59" s="84">
        <v>1985.99929322</v>
      </c>
      <c r="E59" s="84">
        <v>172.49278398999999</v>
      </c>
      <c r="F59" s="84">
        <v>172.49278398999999</v>
      </c>
    </row>
    <row r="60" spans="1:6" ht="12.75" customHeight="1" x14ac:dyDescent="0.2">
      <c r="A60" s="83" t="s">
        <v>149</v>
      </c>
      <c r="B60" s="83">
        <v>22</v>
      </c>
      <c r="C60" s="84">
        <v>2022.0849707</v>
      </c>
      <c r="D60" s="84">
        <v>2002.71289275</v>
      </c>
      <c r="E60" s="84">
        <v>173.94443371</v>
      </c>
      <c r="F60" s="84">
        <v>173.94443371</v>
      </c>
    </row>
    <row r="61" spans="1:6" ht="12.75" customHeight="1" x14ac:dyDescent="0.2">
      <c r="A61" s="83" t="s">
        <v>149</v>
      </c>
      <c r="B61" s="83">
        <v>23</v>
      </c>
      <c r="C61" s="84">
        <v>2033.7216339500001</v>
      </c>
      <c r="D61" s="84">
        <v>2024.98962076</v>
      </c>
      <c r="E61" s="84">
        <v>175.87926562999999</v>
      </c>
      <c r="F61" s="84">
        <v>175.87926562999999</v>
      </c>
    </row>
    <row r="62" spans="1:6" ht="12.75" customHeight="1" x14ac:dyDescent="0.2">
      <c r="A62" s="83" t="s">
        <v>149</v>
      </c>
      <c r="B62" s="83">
        <v>24</v>
      </c>
      <c r="C62" s="84">
        <v>2102.87431113</v>
      </c>
      <c r="D62" s="84">
        <v>2090.2395298500001</v>
      </c>
      <c r="E62" s="84">
        <v>181.54650756999999</v>
      </c>
      <c r="F62" s="84">
        <v>181.54650756999999</v>
      </c>
    </row>
    <row r="63" spans="1:6" ht="12.75" customHeight="1" x14ac:dyDescent="0.2">
      <c r="A63" s="83" t="s">
        <v>150</v>
      </c>
      <c r="B63" s="83">
        <v>1</v>
      </c>
      <c r="C63" s="84">
        <v>2160.0284391099999</v>
      </c>
      <c r="D63" s="84">
        <v>2157.3696161299999</v>
      </c>
      <c r="E63" s="84">
        <v>187.37705116999999</v>
      </c>
      <c r="F63" s="84">
        <v>187.37705116999999</v>
      </c>
    </row>
    <row r="64" spans="1:6" ht="12.75" customHeight="1" x14ac:dyDescent="0.2">
      <c r="A64" s="83" t="s">
        <v>150</v>
      </c>
      <c r="B64" s="83">
        <v>2</v>
      </c>
      <c r="C64" s="84">
        <v>2147.6588832299999</v>
      </c>
      <c r="D64" s="84">
        <v>2146.7207592</v>
      </c>
      <c r="E64" s="84">
        <v>186.45215105</v>
      </c>
      <c r="F64" s="84">
        <v>186.45215105</v>
      </c>
    </row>
    <row r="65" spans="1:6" ht="12.75" customHeight="1" x14ac:dyDescent="0.2">
      <c r="A65" s="83" t="s">
        <v>150</v>
      </c>
      <c r="B65" s="83">
        <v>3</v>
      </c>
      <c r="C65" s="84">
        <v>2141.8156790100002</v>
      </c>
      <c r="D65" s="84">
        <v>2133.3216626899998</v>
      </c>
      <c r="E65" s="84">
        <v>185.28838052</v>
      </c>
      <c r="F65" s="84">
        <v>185.28838052</v>
      </c>
    </row>
    <row r="66" spans="1:6" ht="12.75" customHeight="1" x14ac:dyDescent="0.2">
      <c r="A66" s="83" t="s">
        <v>150</v>
      </c>
      <c r="B66" s="83">
        <v>4</v>
      </c>
      <c r="C66" s="84">
        <v>2167.30290874</v>
      </c>
      <c r="D66" s="84">
        <v>2144.35849663</v>
      </c>
      <c r="E66" s="84">
        <v>186.24697814000001</v>
      </c>
      <c r="F66" s="84">
        <v>186.24697814000001</v>
      </c>
    </row>
    <row r="67" spans="1:6" ht="12.75" customHeight="1" x14ac:dyDescent="0.2">
      <c r="A67" s="83" t="s">
        <v>150</v>
      </c>
      <c r="B67" s="83">
        <v>5</v>
      </c>
      <c r="C67" s="84">
        <v>2144.1593275999999</v>
      </c>
      <c r="D67" s="84">
        <v>2136.9302968900001</v>
      </c>
      <c r="E67" s="84">
        <v>185.60180629000001</v>
      </c>
      <c r="F67" s="84">
        <v>185.60180629000001</v>
      </c>
    </row>
    <row r="68" spans="1:6" ht="12.75" customHeight="1" x14ac:dyDescent="0.2">
      <c r="A68" s="83" t="s">
        <v>150</v>
      </c>
      <c r="B68" s="83">
        <v>6</v>
      </c>
      <c r="C68" s="84">
        <v>2152.5769068499999</v>
      </c>
      <c r="D68" s="84">
        <v>2140.3180281</v>
      </c>
      <c r="E68" s="84">
        <v>185.89604566</v>
      </c>
      <c r="F68" s="84">
        <v>185.89604566</v>
      </c>
    </row>
    <row r="69" spans="1:6" ht="12.75" customHeight="1" x14ac:dyDescent="0.2">
      <c r="A69" s="83" t="s">
        <v>150</v>
      </c>
      <c r="B69" s="83">
        <v>7</v>
      </c>
      <c r="C69" s="84">
        <v>2098.7223311600001</v>
      </c>
      <c r="D69" s="84">
        <v>2086.4265819500001</v>
      </c>
      <c r="E69" s="84">
        <v>181.21533625000001</v>
      </c>
      <c r="F69" s="84">
        <v>181.21533625000001</v>
      </c>
    </row>
    <row r="70" spans="1:6" ht="12.75" customHeight="1" x14ac:dyDescent="0.2">
      <c r="A70" s="83" t="s">
        <v>150</v>
      </c>
      <c r="B70" s="83">
        <v>8</v>
      </c>
      <c r="C70" s="84">
        <v>2013.37614321</v>
      </c>
      <c r="D70" s="84">
        <v>2008.43959309</v>
      </c>
      <c r="E70" s="84">
        <v>174.44182284999999</v>
      </c>
      <c r="F70" s="84">
        <v>174.44182284999999</v>
      </c>
    </row>
    <row r="71" spans="1:6" ht="12.75" customHeight="1" x14ac:dyDescent="0.2">
      <c r="A71" s="83" t="s">
        <v>150</v>
      </c>
      <c r="B71" s="83">
        <v>9</v>
      </c>
      <c r="C71" s="84">
        <v>1970.3342258</v>
      </c>
      <c r="D71" s="84">
        <v>1967.9613884299999</v>
      </c>
      <c r="E71" s="84">
        <v>170.92611253000001</v>
      </c>
      <c r="F71" s="84">
        <v>170.92611253000001</v>
      </c>
    </row>
    <row r="72" spans="1:6" ht="12.75" customHeight="1" x14ac:dyDescent="0.2">
      <c r="A72" s="83" t="s">
        <v>150</v>
      </c>
      <c r="B72" s="83">
        <v>10</v>
      </c>
      <c r="C72" s="84">
        <v>1956.6852815899999</v>
      </c>
      <c r="D72" s="84">
        <v>1955.18606856</v>
      </c>
      <c r="E72" s="84">
        <v>169.81651973999999</v>
      </c>
      <c r="F72" s="84">
        <v>169.81651973999999</v>
      </c>
    </row>
    <row r="73" spans="1:6" ht="12.75" customHeight="1" x14ac:dyDescent="0.2">
      <c r="A73" s="83" t="s">
        <v>150</v>
      </c>
      <c r="B73" s="83">
        <v>11</v>
      </c>
      <c r="C73" s="84">
        <v>1983.8807891399999</v>
      </c>
      <c r="D73" s="84">
        <v>1970.2454976399999</v>
      </c>
      <c r="E73" s="84">
        <v>171.12449746999999</v>
      </c>
      <c r="F73" s="84">
        <v>171.12449746999999</v>
      </c>
    </row>
    <row r="74" spans="1:6" ht="12.75" customHeight="1" x14ac:dyDescent="0.2">
      <c r="A74" s="83" t="s">
        <v>150</v>
      </c>
      <c r="B74" s="83">
        <v>12</v>
      </c>
      <c r="C74" s="84">
        <v>1994.3962517800001</v>
      </c>
      <c r="D74" s="84">
        <v>1983.91024728</v>
      </c>
      <c r="E74" s="84">
        <v>172.31134115</v>
      </c>
      <c r="F74" s="84">
        <v>172.31134115</v>
      </c>
    </row>
    <row r="75" spans="1:6" ht="12.75" customHeight="1" x14ac:dyDescent="0.2">
      <c r="A75" s="83" t="s">
        <v>150</v>
      </c>
      <c r="B75" s="83">
        <v>13</v>
      </c>
      <c r="C75" s="84">
        <v>2001.64995909</v>
      </c>
      <c r="D75" s="84">
        <v>1998.31942888</v>
      </c>
      <c r="E75" s="84">
        <v>173.56284203000001</v>
      </c>
      <c r="F75" s="84">
        <v>173.56284203000001</v>
      </c>
    </row>
    <row r="76" spans="1:6" ht="12.75" customHeight="1" x14ac:dyDescent="0.2">
      <c r="A76" s="83" t="s">
        <v>150</v>
      </c>
      <c r="B76" s="83">
        <v>14</v>
      </c>
      <c r="C76" s="84">
        <v>2028.85799329</v>
      </c>
      <c r="D76" s="84">
        <v>2014.7365080699999</v>
      </c>
      <c r="E76" s="84">
        <v>174.98873764999999</v>
      </c>
      <c r="F76" s="84">
        <v>174.98873764999999</v>
      </c>
    </row>
    <row r="77" spans="1:6" ht="12.75" customHeight="1" x14ac:dyDescent="0.2">
      <c r="A77" s="83" t="s">
        <v>150</v>
      </c>
      <c r="B77" s="83">
        <v>15</v>
      </c>
      <c r="C77" s="84">
        <v>2033.5745951199999</v>
      </c>
      <c r="D77" s="84">
        <v>2029.2704245499999</v>
      </c>
      <c r="E77" s="84">
        <v>176.25107229</v>
      </c>
      <c r="F77" s="84">
        <v>176.25107229</v>
      </c>
    </row>
    <row r="78" spans="1:6" ht="12.75" customHeight="1" x14ac:dyDescent="0.2">
      <c r="A78" s="83" t="s">
        <v>150</v>
      </c>
      <c r="B78" s="83">
        <v>16</v>
      </c>
      <c r="C78" s="84">
        <v>2029.7384542499999</v>
      </c>
      <c r="D78" s="84">
        <v>2026.66281299</v>
      </c>
      <c r="E78" s="84">
        <v>176.02458974999999</v>
      </c>
      <c r="F78" s="84">
        <v>176.02458974999999</v>
      </c>
    </row>
    <row r="79" spans="1:6" ht="12.75" customHeight="1" x14ac:dyDescent="0.2">
      <c r="A79" s="83" t="s">
        <v>150</v>
      </c>
      <c r="B79" s="83">
        <v>17</v>
      </c>
      <c r="C79" s="84">
        <v>2029.8903745800001</v>
      </c>
      <c r="D79" s="84">
        <v>2018.14957495</v>
      </c>
      <c r="E79" s="84">
        <v>175.28517753</v>
      </c>
      <c r="F79" s="84">
        <v>175.28517753</v>
      </c>
    </row>
    <row r="80" spans="1:6" ht="12.75" customHeight="1" x14ac:dyDescent="0.2">
      <c r="A80" s="83" t="s">
        <v>150</v>
      </c>
      <c r="B80" s="83">
        <v>18</v>
      </c>
      <c r="C80" s="84">
        <v>1984.0564537400001</v>
      </c>
      <c r="D80" s="84">
        <v>1971.6542717299999</v>
      </c>
      <c r="E80" s="84">
        <v>171.24685571000001</v>
      </c>
      <c r="F80" s="84">
        <v>171.24685571000001</v>
      </c>
    </row>
    <row r="81" spans="1:6" ht="12.75" customHeight="1" x14ac:dyDescent="0.2">
      <c r="A81" s="83" t="s">
        <v>150</v>
      </c>
      <c r="B81" s="83">
        <v>19</v>
      </c>
      <c r="C81" s="84">
        <v>1936.0147429799999</v>
      </c>
      <c r="D81" s="84">
        <v>1926.8475601800001</v>
      </c>
      <c r="E81" s="84">
        <v>167.35519550000001</v>
      </c>
      <c r="F81" s="84">
        <v>167.35519550000001</v>
      </c>
    </row>
    <row r="82" spans="1:6" ht="12.75" customHeight="1" x14ac:dyDescent="0.2">
      <c r="A82" s="83" t="s">
        <v>150</v>
      </c>
      <c r="B82" s="83">
        <v>20</v>
      </c>
      <c r="C82" s="84">
        <v>1968.1716893600001</v>
      </c>
      <c r="D82" s="84">
        <v>1963.1135920199999</v>
      </c>
      <c r="E82" s="84">
        <v>170.50506006000001</v>
      </c>
      <c r="F82" s="84">
        <v>170.50506006000001</v>
      </c>
    </row>
    <row r="83" spans="1:6" ht="12.75" customHeight="1" x14ac:dyDescent="0.2">
      <c r="A83" s="83" t="s">
        <v>150</v>
      </c>
      <c r="B83" s="83">
        <v>21</v>
      </c>
      <c r="C83" s="84">
        <v>1996.62408865</v>
      </c>
      <c r="D83" s="84">
        <v>1990.09890754</v>
      </c>
      <c r="E83" s="84">
        <v>172.84885355</v>
      </c>
      <c r="F83" s="84">
        <v>172.84885355</v>
      </c>
    </row>
    <row r="84" spans="1:6" ht="12.75" customHeight="1" x14ac:dyDescent="0.2">
      <c r="A84" s="83" t="s">
        <v>150</v>
      </c>
      <c r="B84" s="83">
        <v>22</v>
      </c>
      <c r="C84" s="84">
        <v>1991.4756595900001</v>
      </c>
      <c r="D84" s="84">
        <v>1981.82699686</v>
      </c>
      <c r="E84" s="84">
        <v>172.13040168000001</v>
      </c>
      <c r="F84" s="84">
        <v>172.13040168000001</v>
      </c>
    </row>
    <row r="85" spans="1:6" ht="12.75" customHeight="1" x14ac:dyDescent="0.2">
      <c r="A85" s="83" t="s">
        <v>150</v>
      </c>
      <c r="B85" s="83">
        <v>23</v>
      </c>
      <c r="C85" s="84">
        <v>2005.28823766</v>
      </c>
      <c r="D85" s="84">
        <v>1982.62994323</v>
      </c>
      <c r="E85" s="84">
        <v>172.20014111</v>
      </c>
      <c r="F85" s="84">
        <v>172.20014111</v>
      </c>
    </row>
    <row r="86" spans="1:6" ht="12.75" customHeight="1" x14ac:dyDescent="0.2">
      <c r="A86" s="83" t="s">
        <v>150</v>
      </c>
      <c r="B86" s="83">
        <v>24</v>
      </c>
      <c r="C86" s="84">
        <v>2022.6633219800001</v>
      </c>
      <c r="D86" s="84">
        <v>2011.24866763</v>
      </c>
      <c r="E86" s="84">
        <v>174.68580334000001</v>
      </c>
      <c r="F86" s="84">
        <v>174.68580334000001</v>
      </c>
    </row>
    <row r="87" spans="1:6" ht="12.75" customHeight="1" x14ac:dyDescent="0.2">
      <c r="A87" s="83" t="s">
        <v>151</v>
      </c>
      <c r="B87" s="83">
        <v>1</v>
      </c>
      <c r="C87" s="84">
        <v>2035.33800051</v>
      </c>
      <c r="D87" s="84">
        <v>2027.37791683</v>
      </c>
      <c r="E87" s="84">
        <v>176.08669965999999</v>
      </c>
      <c r="F87" s="84">
        <v>176.08669965999999</v>
      </c>
    </row>
    <row r="88" spans="1:6" ht="12.75" customHeight="1" x14ac:dyDescent="0.2">
      <c r="A88" s="83" t="s">
        <v>151</v>
      </c>
      <c r="B88" s="83">
        <v>2</v>
      </c>
      <c r="C88" s="84">
        <v>2081.52715446</v>
      </c>
      <c r="D88" s="84">
        <v>2067.0158732099999</v>
      </c>
      <c r="E88" s="84">
        <v>179.52943071999999</v>
      </c>
      <c r="F88" s="84">
        <v>179.52943071999999</v>
      </c>
    </row>
    <row r="89" spans="1:6" ht="12.75" customHeight="1" x14ac:dyDescent="0.2">
      <c r="A89" s="83" t="s">
        <v>151</v>
      </c>
      <c r="B89" s="83">
        <v>3</v>
      </c>
      <c r="C89" s="84">
        <v>2106.2410246300001</v>
      </c>
      <c r="D89" s="84">
        <v>2094.6668299799999</v>
      </c>
      <c r="E89" s="84">
        <v>181.93103808000001</v>
      </c>
      <c r="F89" s="84">
        <v>181.93103808000001</v>
      </c>
    </row>
    <row r="90" spans="1:6" ht="12.75" customHeight="1" x14ac:dyDescent="0.2">
      <c r="A90" s="83" t="s">
        <v>151</v>
      </c>
      <c r="B90" s="83">
        <v>4</v>
      </c>
      <c r="C90" s="84">
        <v>2141.9987713999999</v>
      </c>
      <c r="D90" s="84">
        <v>2123.2737599299999</v>
      </c>
      <c r="E90" s="84">
        <v>184.41567592000001</v>
      </c>
      <c r="F90" s="84">
        <v>184.41567592000001</v>
      </c>
    </row>
    <row r="91" spans="1:6" ht="12.75" customHeight="1" x14ac:dyDescent="0.2">
      <c r="A91" s="83" t="s">
        <v>151</v>
      </c>
      <c r="B91" s="83">
        <v>5</v>
      </c>
      <c r="C91" s="84">
        <v>2139.3377426799998</v>
      </c>
      <c r="D91" s="84">
        <v>2129.3420056199998</v>
      </c>
      <c r="E91" s="84">
        <v>184.94272977</v>
      </c>
      <c r="F91" s="84">
        <v>184.94272977</v>
      </c>
    </row>
    <row r="92" spans="1:6" ht="12.75" customHeight="1" x14ac:dyDescent="0.2">
      <c r="A92" s="83" t="s">
        <v>151</v>
      </c>
      <c r="B92" s="83">
        <v>6</v>
      </c>
      <c r="C92" s="84">
        <v>2093.63475109</v>
      </c>
      <c r="D92" s="84">
        <v>2083.7371321000001</v>
      </c>
      <c r="E92" s="84">
        <v>180.98174569</v>
      </c>
      <c r="F92" s="84">
        <v>180.98174569</v>
      </c>
    </row>
    <row r="93" spans="1:6" ht="12.75" customHeight="1" x14ac:dyDescent="0.2">
      <c r="A93" s="83" t="s">
        <v>151</v>
      </c>
      <c r="B93" s="83">
        <v>7</v>
      </c>
      <c r="C93" s="84">
        <v>2042.9989788800001</v>
      </c>
      <c r="D93" s="84">
        <v>2031.75493016</v>
      </c>
      <c r="E93" s="84">
        <v>176.46686255</v>
      </c>
      <c r="F93" s="84">
        <v>176.46686255</v>
      </c>
    </row>
    <row r="94" spans="1:6" ht="12.75" customHeight="1" x14ac:dyDescent="0.2">
      <c r="A94" s="83" t="s">
        <v>151</v>
      </c>
      <c r="B94" s="83">
        <v>8</v>
      </c>
      <c r="C94" s="84">
        <v>1969.80281661</v>
      </c>
      <c r="D94" s="84">
        <v>1965.05368193</v>
      </c>
      <c r="E94" s="84">
        <v>170.67356541999999</v>
      </c>
      <c r="F94" s="84">
        <v>170.67356541999999</v>
      </c>
    </row>
    <row r="95" spans="1:6" ht="12.75" customHeight="1" x14ac:dyDescent="0.2">
      <c r="A95" s="83" t="s">
        <v>151</v>
      </c>
      <c r="B95" s="83">
        <v>9</v>
      </c>
      <c r="C95" s="84">
        <v>1914.31278864</v>
      </c>
      <c r="D95" s="84">
        <v>1912.25179712</v>
      </c>
      <c r="E95" s="84">
        <v>166.08748921</v>
      </c>
      <c r="F95" s="84">
        <v>166.08748921</v>
      </c>
    </row>
    <row r="96" spans="1:6" ht="12.75" customHeight="1" x14ac:dyDescent="0.2">
      <c r="A96" s="83" t="s">
        <v>151</v>
      </c>
      <c r="B96" s="83">
        <v>10</v>
      </c>
      <c r="C96" s="84">
        <v>1920.10212282</v>
      </c>
      <c r="D96" s="84">
        <v>1918.52271827</v>
      </c>
      <c r="E96" s="84">
        <v>166.63214632</v>
      </c>
      <c r="F96" s="84">
        <v>166.63214632</v>
      </c>
    </row>
    <row r="97" spans="1:6" ht="12.75" customHeight="1" x14ac:dyDescent="0.2">
      <c r="A97" s="83" t="s">
        <v>151</v>
      </c>
      <c r="B97" s="83">
        <v>11</v>
      </c>
      <c r="C97" s="84">
        <v>1936.62108423</v>
      </c>
      <c r="D97" s="84">
        <v>1924.65285941</v>
      </c>
      <c r="E97" s="84">
        <v>167.16457607999999</v>
      </c>
      <c r="F97" s="84">
        <v>167.16457607999999</v>
      </c>
    </row>
    <row r="98" spans="1:6" ht="12.75" customHeight="1" x14ac:dyDescent="0.2">
      <c r="A98" s="83" t="s">
        <v>151</v>
      </c>
      <c r="B98" s="83">
        <v>12</v>
      </c>
      <c r="C98" s="84">
        <v>1939.95439526</v>
      </c>
      <c r="D98" s="84">
        <v>1926.7056576299999</v>
      </c>
      <c r="E98" s="84">
        <v>167.34287064</v>
      </c>
      <c r="F98" s="84">
        <v>167.34287064</v>
      </c>
    </row>
    <row r="99" spans="1:6" ht="12.75" customHeight="1" x14ac:dyDescent="0.2">
      <c r="A99" s="83" t="s">
        <v>151</v>
      </c>
      <c r="B99" s="83">
        <v>13</v>
      </c>
      <c r="C99" s="84">
        <v>1964.60000021</v>
      </c>
      <c r="D99" s="84">
        <v>1956.94598812</v>
      </c>
      <c r="E99" s="84">
        <v>169.96937650999999</v>
      </c>
      <c r="F99" s="84">
        <v>169.96937650999999</v>
      </c>
    </row>
    <row r="100" spans="1:6" ht="12.75" customHeight="1" x14ac:dyDescent="0.2">
      <c r="A100" s="83" t="s">
        <v>151</v>
      </c>
      <c r="B100" s="83">
        <v>14</v>
      </c>
      <c r="C100" s="84">
        <v>2014.1965550800001</v>
      </c>
      <c r="D100" s="84">
        <v>1969.8534586200001</v>
      </c>
      <c r="E100" s="84">
        <v>171.09044716</v>
      </c>
      <c r="F100" s="84">
        <v>171.09044716</v>
      </c>
    </row>
    <row r="101" spans="1:6" ht="12.75" customHeight="1" x14ac:dyDescent="0.2">
      <c r="A101" s="83" t="s">
        <v>151</v>
      </c>
      <c r="B101" s="83">
        <v>15</v>
      </c>
      <c r="C101" s="84">
        <v>2006.0516045500001</v>
      </c>
      <c r="D101" s="84">
        <v>1991.1504689999999</v>
      </c>
      <c r="E101" s="84">
        <v>172.94018629000001</v>
      </c>
      <c r="F101" s="84">
        <v>172.94018629000001</v>
      </c>
    </row>
    <row r="102" spans="1:6" ht="12.75" customHeight="1" x14ac:dyDescent="0.2">
      <c r="A102" s="83" t="s">
        <v>151</v>
      </c>
      <c r="B102" s="83">
        <v>16</v>
      </c>
      <c r="C102" s="84">
        <v>2024.21914917</v>
      </c>
      <c r="D102" s="84">
        <v>2014.6235306999999</v>
      </c>
      <c r="E102" s="84">
        <v>174.97892505999999</v>
      </c>
      <c r="F102" s="84">
        <v>174.97892505999999</v>
      </c>
    </row>
    <row r="103" spans="1:6" ht="12.75" customHeight="1" x14ac:dyDescent="0.2">
      <c r="A103" s="83" t="s">
        <v>151</v>
      </c>
      <c r="B103" s="83">
        <v>17</v>
      </c>
      <c r="C103" s="84">
        <v>2027.8468585999999</v>
      </c>
      <c r="D103" s="84">
        <v>1997.90935782</v>
      </c>
      <c r="E103" s="84">
        <v>173.52722555</v>
      </c>
      <c r="F103" s="84">
        <v>173.52722555</v>
      </c>
    </row>
    <row r="104" spans="1:6" ht="12.75" customHeight="1" x14ac:dyDescent="0.2">
      <c r="A104" s="83" t="s">
        <v>151</v>
      </c>
      <c r="B104" s="83">
        <v>18</v>
      </c>
      <c r="C104" s="84">
        <v>1967.04854232</v>
      </c>
      <c r="D104" s="84">
        <v>1954.38624725</v>
      </c>
      <c r="E104" s="84">
        <v>169.74705173999999</v>
      </c>
      <c r="F104" s="84">
        <v>169.74705173999999</v>
      </c>
    </row>
    <row r="105" spans="1:6" ht="12.75" customHeight="1" x14ac:dyDescent="0.2">
      <c r="A105" s="83" t="s">
        <v>151</v>
      </c>
      <c r="B105" s="83">
        <v>19</v>
      </c>
      <c r="C105" s="84">
        <v>1939.00265466</v>
      </c>
      <c r="D105" s="84">
        <v>1909.7304319100001</v>
      </c>
      <c r="E105" s="84">
        <v>165.86849753999999</v>
      </c>
      <c r="F105" s="84">
        <v>165.86849753999999</v>
      </c>
    </row>
    <row r="106" spans="1:6" ht="12.75" customHeight="1" x14ac:dyDescent="0.2">
      <c r="A106" s="83" t="s">
        <v>151</v>
      </c>
      <c r="B106" s="83">
        <v>20</v>
      </c>
      <c r="C106" s="84">
        <v>1941.50716878</v>
      </c>
      <c r="D106" s="84">
        <v>1929.39856579</v>
      </c>
      <c r="E106" s="84">
        <v>167.57676157</v>
      </c>
      <c r="F106" s="84">
        <v>167.57676157</v>
      </c>
    </row>
    <row r="107" spans="1:6" ht="12.75" customHeight="1" x14ac:dyDescent="0.2">
      <c r="A107" s="83" t="s">
        <v>151</v>
      </c>
      <c r="B107" s="83">
        <v>21</v>
      </c>
      <c r="C107" s="84">
        <v>1976.4856391999999</v>
      </c>
      <c r="D107" s="84">
        <v>1950.1581236100001</v>
      </c>
      <c r="E107" s="84">
        <v>169.37982058</v>
      </c>
      <c r="F107" s="84">
        <v>169.37982058</v>
      </c>
    </row>
    <row r="108" spans="1:6" ht="12.75" customHeight="1" x14ac:dyDescent="0.2">
      <c r="A108" s="83" t="s">
        <v>151</v>
      </c>
      <c r="B108" s="83">
        <v>22</v>
      </c>
      <c r="C108" s="84">
        <v>2001.95254099</v>
      </c>
      <c r="D108" s="84">
        <v>1964.4206855800001</v>
      </c>
      <c r="E108" s="84">
        <v>170.6185869</v>
      </c>
      <c r="F108" s="84">
        <v>170.6185869</v>
      </c>
    </row>
    <row r="109" spans="1:6" ht="12.75" customHeight="1" x14ac:dyDescent="0.2">
      <c r="A109" s="83" t="s">
        <v>151</v>
      </c>
      <c r="B109" s="83">
        <v>23</v>
      </c>
      <c r="C109" s="84">
        <v>2007.64135143</v>
      </c>
      <c r="D109" s="84">
        <v>1975.7188758899999</v>
      </c>
      <c r="E109" s="84">
        <v>171.59988447999999</v>
      </c>
      <c r="F109" s="84">
        <v>171.59988447999999</v>
      </c>
    </row>
    <row r="110" spans="1:6" ht="12.75" customHeight="1" x14ac:dyDescent="0.2">
      <c r="A110" s="83" t="s">
        <v>151</v>
      </c>
      <c r="B110" s="83">
        <v>24</v>
      </c>
      <c r="C110" s="84">
        <v>2024.94261884</v>
      </c>
      <c r="D110" s="84">
        <v>2010.6595871</v>
      </c>
      <c r="E110" s="84">
        <v>174.63463910999999</v>
      </c>
      <c r="F110" s="84">
        <v>174.63463910999999</v>
      </c>
    </row>
    <row r="111" spans="1:6" ht="12.75" customHeight="1" x14ac:dyDescent="0.2">
      <c r="A111" s="83" t="s">
        <v>152</v>
      </c>
      <c r="B111" s="83">
        <v>1</v>
      </c>
      <c r="C111" s="84">
        <v>2049.6313893400002</v>
      </c>
      <c r="D111" s="84">
        <v>2042.82309865</v>
      </c>
      <c r="E111" s="84">
        <v>177.42818172</v>
      </c>
      <c r="F111" s="84">
        <v>177.42818172</v>
      </c>
    </row>
    <row r="112" spans="1:6" ht="12.75" customHeight="1" x14ac:dyDescent="0.2">
      <c r="A112" s="83" t="s">
        <v>152</v>
      </c>
      <c r="B112" s="83">
        <v>2</v>
      </c>
      <c r="C112" s="84">
        <v>2131.5689501100001</v>
      </c>
      <c r="D112" s="84">
        <v>2104.7439332499998</v>
      </c>
      <c r="E112" s="84">
        <v>182.80627887</v>
      </c>
      <c r="F112" s="84">
        <v>182.80627887</v>
      </c>
    </row>
    <row r="113" spans="1:6" ht="12.75" customHeight="1" x14ac:dyDescent="0.2">
      <c r="A113" s="83" t="s">
        <v>152</v>
      </c>
      <c r="B113" s="83">
        <v>3</v>
      </c>
      <c r="C113" s="84">
        <v>2128.0987280300001</v>
      </c>
      <c r="D113" s="84">
        <v>2127.9565569599999</v>
      </c>
      <c r="E113" s="84">
        <v>184.82239745999999</v>
      </c>
      <c r="F113" s="84">
        <v>184.82239745999999</v>
      </c>
    </row>
    <row r="114" spans="1:6" ht="12.75" customHeight="1" x14ac:dyDescent="0.2">
      <c r="A114" s="83" t="s">
        <v>152</v>
      </c>
      <c r="B114" s="83">
        <v>4</v>
      </c>
      <c r="C114" s="84">
        <v>2152.8173271199998</v>
      </c>
      <c r="D114" s="84">
        <v>2142.1925722300002</v>
      </c>
      <c r="E114" s="84">
        <v>186.05885807000001</v>
      </c>
      <c r="F114" s="84">
        <v>186.05885807000001</v>
      </c>
    </row>
    <row r="115" spans="1:6" ht="12.75" customHeight="1" x14ac:dyDescent="0.2">
      <c r="A115" s="83" t="s">
        <v>152</v>
      </c>
      <c r="B115" s="83">
        <v>5</v>
      </c>
      <c r="C115" s="84">
        <v>2148.65171091</v>
      </c>
      <c r="D115" s="84">
        <v>2136.88662686</v>
      </c>
      <c r="E115" s="84">
        <v>185.59801335</v>
      </c>
      <c r="F115" s="84">
        <v>185.59801335</v>
      </c>
    </row>
    <row r="116" spans="1:6" ht="12.75" customHeight="1" x14ac:dyDescent="0.2">
      <c r="A116" s="83" t="s">
        <v>152</v>
      </c>
      <c r="B116" s="83">
        <v>6</v>
      </c>
      <c r="C116" s="84">
        <v>2131.2330080900001</v>
      </c>
      <c r="D116" s="84">
        <v>2122.93922561</v>
      </c>
      <c r="E116" s="84">
        <v>184.38662013999999</v>
      </c>
      <c r="F116" s="84">
        <v>184.38662013999999</v>
      </c>
    </row>
    <row r="117" spans="1:6" ht="12.75" customHeight="1" x14ac:dyDescent="0.2">
      <c r="A117" s="83" t="s">
        <v>152</v>
      </c>
      <c r="B117" s="83">
        <v>7</v>
      </c>
      <c r="C117" s="84">
        <v>2102.4325786700001</v>
      </c>
      <c r="D117" s="84">
        <v>2094.3528500299999</v>
      </c>
      <c r="E117" s="84">
        <v>181.90376753999999</v>
      </c>
      <c r="F117" s="84">
        <v>181.90376753999999</v>
      </c>
    </row>
    <row r="118" spans="1:6" ht="12.75" customHeight="1" x14ac:dyDescent="0.2">
      <c r="A118" s="83" t="s">
        <v>152</v>
      </c>
      <c r="B118" s="83">
        <v>8</v>
      </c>
      <c r="C118" s="84">
        <v>1998.8133552500001</v>
      </c>
      <c r="D118" s="84">
        <v>1993.2630448100001</v>
      </c>
      <c r="E118" s="84">
        <v>173.12367280000001</v>
      </c>
      <c r="F118" s="84">
        <v>173.12367280000001</v>
      </c>
    </row>
    <row r="119" spans="1:6" ht="12.75" customHeight="1" x14ac:dyDescent="0.2">
      <c r="A119" s="83" t="s">
        <v>152</v>
      </c>
      <c r="B119" s="83">
        <v>9</v>
      </c>
      <c r="C119" s="84">
        <v>1945.6985598199999</v>
      </c>
      <c r="D119" s="84">
        <v>1943.35314795</v>
      </c>
      <c r="E119" s="84">
        <v>168.78877847999999</v>
      </c>
      <c r="F119" s="84">
        <v>168.78877847999999</v>
      </c>
    </row>
    <row r="120" spans="1:6" ht="12.75" customHeight="1" x14ac:dyDescent="0.2">
      <c r="A120" s="83" t="s">
        <v>152</v>
      </c>
      <c r="B120" s="83">
        <v>10</v>
      </c>
      <c r="C120" s="84">
        <v>1929.29217791</v>
      </c>
      <c r="D120" s="84">
        <v>1922.0987103800001</v>
      </c>
      <c r="E120" s="84">
        <v>166.94273698000001</v>
      </c>
      <c r="F120" s="84">
        <v>166.94273698000001</v>
      </c>
    </row>
    <row r="121" spans="1:6" ht="12.75" customHeight="1" x14ac:dyDescent="0.2">
      <c r="A121" s="83" t="s">
        <v>152</v>
      </c>
      <c r="B121" s="83">
        <v>11</v>
      </c>
      <c r="C121" s="84">
        <v>1860.6125840699999</v>
      </c>
      <c r="D121" s="84">
        <v>1855.19183064</v>
      </c>
      <c r="E121" s="84">
        <v>161.13157985000001</v>
      </c>
      <c r="F121" s="84">
        <v>161.13157985000001</v>
      </c>
    </row>
    <row r="122" spans="1:6" ht="12.75" customHeight="1" x14ac:dyDescent="0.2">
      <c r="A122" s="83" t="s">
        <v>152</v>
      </c>
      <c r="B122" s="83">
        <v>12</v>
      </c>
      <c r="C122" s="84">
        <v>1857.0588208300001</v>
      </c>
      <c r="D122" s="84">
        <v>1844.12404515</v>
      </c>
      <c r="E122" s="84">
        <v>160.17029395</v>
      </c>
      <c r="F122" s="84">
        <v>160.17029395</v>
      </c>
    </row>
    <row r="123" spans="1:6" ht="12.75" customHeight="1" x14ac:dyDescent="0.2">
      <c r="A123" s="83" t="s">
        <v>152</v>
      </c>
      <c r="B123" s="83">
        <v>13</v>
      </c>
      <c r="C123" s="84">
        <v>1878.92753601</v>
      </c>
      <c r="D123" s="84">
        <v>1876.4408502599999</v>
      </c>
      <c r="E123" s="84">
        <v>162.97715077999999</v>
      </c>
      <c r="F123" s="84">
        <v>162.97715077999999</v>
      </c>
    </row>
    <row r="124" spans="1:6" ht="12.75" customHeight="1" x14ac:dyDescent="0.2">
      <c r="A124" s="83" t="s">
        <v>152</v>
      </c>
      <c r="B124" s="83">
        <v>14</v>
      </c>
      <c r="C124" s="84">
        <v>1889.3721931600001</v>
      </c>
      <c r="D124" s="84">
        <v>1883.0105300299999</v>
      </c>
      <c r="E124" s="84">
        <v>163.5477564</v>
      </c>
      <c r="F124" s="84">
        <v>163.5477564</v>
      </c>
    </row>
    <row r="125" spans="1:6" ht="12.75" customHeight="1" x14ac:dyDescent="0.2">
      <c r="A125" s="83" t="s">
        <v>152</v>
      </c>
      <c r="B125" s="83">
        <v>15</v>
      </c>
      <c r="C125" s="84">
        <v>1899.6485410099999</v>
      </c>
      <c r="D125" s="84">
        <v>1896.24529459</v>
      </c>
      <c r="E125" s="84">
        <v>164.69725398</v>
      </c>
      <c r="F125" s="84">
        <v>164.69725398</v>
      </c>
    </row>
    <row r="126" spans="1:6" ht="12.75" customHeight="1" x14ac:dyDescent="0.2">
      <c r="A126" s="83" t="s">
        <v>152</v>
      </c>
      <c r="B126" s="83">
        <v>16</v>
      </c>
      <c r="C126" s="84">
        <v>1907.6897522300001</v>
      </c>
      <c r="D126" s="84">
        <v>1905.21446027</v>
      </c>
      <c r="E126" s="84">
        <v>165.47626550999999</v>
      </c>
      <c r="F126" s="84">
        <v>165.47626550999999</v>
      </c>
    </row>
    <row r="127" spans="1:6" ht="12.75" customHeight="1" x14ac:dyDescent="0.2">
      <c r="A127" s="83" t="s">
        <v>152</v>
      </c>
      <c r="B127" s="83">
        <v>17</v>
      </c>
      <c r="C127" s="84">
        <v>1903.17228548</v>
      </c>
      <c r="D127" s="84">
        <v>1897.36894155</v>
      </c>
      <c r="E127" s="84">
        <v>164.79484765999999</v>
      </c>
      <c r="F127" s="84">
        <v>164.79484765999999</v>
      </c>
    </row>
    <row r="128" spans="1:6" ht="12.75" customHeight="1" x14ac:dyDescent="0.2">
      <c r="A128" s="83" t="s">
        <v>152</v>
      </c>
      <c r="B128" s="83">
        <v>18</v>
      </c>
      <c r="C128" s="84">
        <v>1865.03191358</v>
      </c>
      <c r="D128" s="84">
        <v>1851.63719113</v>
      </c>
      <c r="E128" s="84">
        <v>160.82284376000001</v>
      </c>
      <c r="F128" s="84">
        <v>160.82284376000001</v>
      </c>
    </row>
    <row r="129" spans="1:6" ht="12.75" customHeight="1" x14ac:dyDescent="0.2">
      <c r="A129" s="83" t="s">
        <v>152</v>
      </c>
      <c r="B129" s="83">
        <v>19</v>
      </c>
      <c r="C129" s="84">
        <v>1819.4130778599999</v>
      </c>
      <c r="D129" s="84">
        <v>1805.8199816900001</v>
      </c>
      <c r="E129" s="84">
        <v>156.84341735999999</v>
      </c>
      <c r="F129" s="84">
        <v>156.84341735999999</v>
      </c>
    </row>
    <row r="130" spans="1:6" ht="12.75" customHeight="1" x14ac:dyDescent="0.2">
      <c r="A130" s="83" t="s">
        <v>152</v>
      </c>
      <c r="B130" s="83">
        <v>20</v>
      </c>
      <c r="C130" s="84">
        <v>1813.21213549</v>
      </c>
      <c r="D130" s="84">
        <v>1808.9213184</v>
      </c>
      <c r="E130" s="84">
        <v>157.11278211000001</v>
      </c>
      <c r="F130" s="84">
        <v>157.11278211000001</v>
      </c>
    </row>
    <row r="131" spans="1:6" ht="12.75" customHeight="1" x14ac:dyDescent="0.2">
      <c r="A131" s="83" t="s">
        <v>152</v>
      </c>
      <c r="B131" s="83">
        <v>21</v>
      </c>
      <c r="C131" s="84">
        <v>1853.72327576</v>
      </c>
      <c r="D131" s="84">
        <v>1846.60644172</v>
      </c>
      <c r="E131" s="84">
        <v>160.38590102000001</v>
      </c>
      <c r="F131" s="84">
        <v>160.38590102000001</v>
      </c>
    </row>
    <row r="132" spans="1:6" ht="12.75" customHeight="1" x14ac:dyDescent="0.2">
      <c r="A132" s="83" t="s">
        <v>152</v>
      </c>
      <c r="B132" s="83">
        <v>22</v>
      </c>
      <c r="C132" s="84">
        <v>1896.56108973</v>
      </c>
      <c r="D132" s="84">
        <v>1866.3399517600001</v>
      </c>
      <c r="E132" s="84">
        <v>162.09984326</v>
      </c>
      <c r="F132" s="84">
        <v>162.09984326</v>
      </c>
    </row>
    <row r="133" spans="1:6" ht="12.75" customHeight="1" x14ac:dyDescent="0.2">
      <c r="A133" s="83" t="s">
        <v>152</v>
      </c>
      <c r="B133" s="83">
        <v>23</v>
      </c>
      <c r="C133" s="84">
        <v>1913.4165556999999</v>
      </c>
      <c r="D133" s="84">
        <v>1899.98383661</v>
      </c>
      <c r="E133" s="84">
        <v>165.02196280999999</v>
      </c>
      <c r="F133" s="84">
        <v>165.02196280999999</v>
      </c>
    </row>
    <row r="134" spans="1:6" ht="12.75" customHeight="1" x14ac:dyDescent="0.2">
      <c r="A134" s="83" t="s">
        <v>152</v>
      </c>
      <c r="B134" s="83">
        <v>24</v>
      </c>
      <c r="C134" s="84">
        <v>1946.8806530700001</v>
      </c>
      <c r="D134" s="84">
        <v>1936.59241152</v>
      </c>
      <c r="E134" s="84">
        <v>168.20157875000001</v>
      </c>
      <c r="F134" s="84">
        <v>168.20157875000001</v>
      </c>
    </row>
    <row r="135" spans="1:6" ht="12.75" customHeight="1" x14ac:dyDescent="0.2">
      <c r="A135" s="83" t="s">
        <v>153</v>
      </c>
      <c r="B135" s="83">
        <v>1</v>
      </c>
      <c r="C135" s="84">
        <v>1960.7354442799999</v>
      </c>
      <c r="D135" s="84">
        <v>1945.40957415</v>
      </c>
      <c r="E135" s="84">
        <v>168.96738815</v>
      </c>
      <c r="F135" s="84">
        <v>168.96738815</v>
      </c>
    </row>
    <row r="136" spans="1:6" ht="12.75" customHeight="1" x14ac:dyDescent="0.2">
      <c r="A136" s="83" t="s">
        <v>153</v>
      </c>
      <c r="B136" s="83">
        <v>2</v>
      </c>
      <c r="C136" s="84">
        <v>2014.40290205</v>
      </c>
      <c r="D136" s="84">
        <v>1995.0269521600001</v>
      </c>
      <c r="E136" s="84">
        <v>173.27687592000001</v>
      </c>
      <c r="F136" s="84">
        <v>173.27687592000001</v>
      </c>
    </row>
    <row r="137" spans="1:6" ht="12.75" customHeight="1" x14ac:dyDescent="0.2">
      <c r="A137" s="83" t="s">
        <v>153</v>
      </c>
      <c r="B137" s="83">
        <v>3</v>
      </c>
      <c r="C137" s="84">
        <v>2016.4345284000001</v>
      </c>
      <c r="D137" s="84">
        <v>2006.6054403400001</v>
      </c>
      <c r="E137" s="84">
        <v>174.28251861000001</v>
      </c>
      <c r="F137" s="84">
        <v>174.28251861000001</v>
      </c>
    </row>
    <row r="138" spans="1:6" ht="12.75" customHeight="1" x14ac:dyDescent="0.2">
      <c r="A138" s="83" t="s">
        <v>153</v>
      </c>
      <c r="B138" s="83">
        <v>4</v>
      </c>
      <c r="C138" s="84">
        <v>2033.7340536500001</v>
      </c>
      <c r="D138" s="84">
        <v>2018.59956029</v>
      </c>
      <c r="E138" s="84">
        <v>175.32426074</v>
      </c>
      <c r="F138" s="84">
        <v>175.32426074</v>
      </c>
    </row>
    <row r="139" spans="1:6" ht="12.75" customHeight="1" x14ac:dyDescent="0.2">
      <c r="A139" s="83" t="s">
        <v>153</v>
      </c>
      <c r="B139" s="83">
        <v>5</v>
      </c>
      <c r="C139" s="84">
        <v>2050.9640452899998</v>
      </c>
      <c r="D139" s="84">
        <v>2012.96268317</v>
      </c>
      <c r="E139" s="84">
        <v>174.83467314000001</v>
      </c>
      <c r="F139" s="84">
        <v>174.83467314000001</v>
      </c>
    </row>
    <row r="140" spans="1:6" ht="12.75" customHeight="1" x14ac:dyDescent="0.2">
      <c r="A140" s="83" t="s">
        <v>153</v>
      </c>
      <c r="B140" s="83">
        <v>6</v>
      </c>
      <c r="C140" s="84">
        <v>2009.1687495599999</v>
      </c>
      <c r="D140" s="84">
        <v>1989.6498183199999</v>
      </c>
      <c r="E140" s="84">
        <v>172.80984817000001</v>
      </c>
      <c r="F140" s="84">
        <v>172.80984817000001</v>
      </c>
    </row>
    <row r="141" spans="1:6" ht="12.75" customHeight="1" x14ac:dyDescent="0.2">
      <c r="A141" s="83" t="s">
        <v>153</v>
      </c>
      <c r="B141" s="83">
        <v>7</v>
      </c>
      <c r="C141" s="84">
        <v>1930.7642092999999</v>
      </c>
      <c r="D141" s="84">
        <v>1917.83982853</v>
      </c>
      <c r="E141" s="84">
        <v>166.57283434000001</v>
      </c>
      <c r="F141" s="84">
        <v>166.57283434000001</v>
      </c>
    </row>
    <row r="142" spans="1:6" ht="12.75" customHeight="1" x14ac:dyDescent="0.2">
      <c r="A142" s="83" t="s">
        <v>153</v>
      </c>
      <c r="B142" s="83">
        <v>8</v>
      </c>
      <c r="C142" s="84">
        <v>1842.7558225299999</v>
      </c>
      <c r="D142" s="84">
        <v>1841.4382171899999</v>
      </c>
      <c r="E142" s="84">
        <v>159.93701795999999</v>
      </c>
      <c r="F142" s="84">
        <v>159.93701795999999</v>
      </c>
    </row>
    <row r="143" spans="1:6" ht="12.75" customHeight="1" x14ac:dyDescent="0.2">
      <c r="A143" s="83" t="s">
        <v>153</v>
      </c>
      <c r="B143" s="83">
        <v>9</v>
      </c>
      <c r="C143" s="84">
        <v>1828.16207018</v>
      </c>
      <c r="D143" s="84">
        <v>1801.1942826100001</v>
      </c>
      <c r="E143" s="84">
        <v>156.44165502999999</v>
      </c>
      <c r="F143" s="84">
        <v>156.44165502999999</v>
      </c>
    </row>
    <row r="144" spans="1:6" ht="12.75" customHeight="1" x14ac:dyDescent="0.2">
      <c r="A144" s="83" t="s">
        <v>153</v>
      </c>
      <c r="B144" s="83">
        <v>10</v>
      </c>
      <c r="C144" s="84">
        <v>1818.35497472</v>
      </c>
      <c r="D144" s="84">
        <v>1772.95815191</v>
      </c>
      <c r="E144" s="84">
        <v>153.98922274</v>
      </c>
      <c r="F144" s="84">
        <v>153.98922274</v>
      </c>
    </row>
    <row r="145" spans="1:6" ht="12.75" customHeight="1" x14ac:dyDescent="0.2">
      <c r="A145" s="83" t="s">
        <v>153</v>
      </c>
      <c r="B145" s="83">
        <v>11</v>
      </c>
      <c r="C145" s="84">
        <v>1787.59626682</v>
      </c>
      <c r="D145" s="84">
        <v>1763.5420567000001</v>
      </c>
      <c r="E145" s="84">
        <v>153.17139341000001</v>
      </c>
      <c r="F145" s="84">
        <v>153.17139341000001</v>
      </c>
    </row>
    <row r="146" spans="1:6" ht="12.75" customHeight="1" x14ac:dyDescent="0.2">
      <c r="A146" s="83" t="s">
        <v>153</v>
      </c>
      <c r="B146" s="83">
        <v>12</v>
      </c>
      <c r="C146" s="84">
        <v>1813.9950877199999</v>
      </c>
      <c r="D146" s="84">
        <v>1786.6500668399999</v>
      </c>
      <c r="E146" s="84">
        <v>155.17842583999999</v>
      </c>
      <c r="F146" s="84">
        <v>155.17842583999999</v>
      </c>
    </row>
    <row r="147" spans="1:6" ht="12.75" customHeight="1" x14ac:dyDescent="0.2">
      <c r="A147" s="83" t="s">
        <v>153</v>
      </c>
      <c r="B147" s="83">
        <v>13</v>
      </c>
      <c r="C147" s="84">
        <v>1811.15856951</v>
      </c>
      <c r="D147" s="84">
        <v>1796.6164363099999</v>
      </c>
      <c r="E147" s="84">
        <v>156.04404891999999</v>
      </c>
      <c r="F147" s="84">
        <v>156.04404891999999</v>
      </c>
    </row>
    <row r="148" spans="1:6" ht="12.75" customHeight="1" x14ac:dyDescent="0.2">
      <c r="A148" s="83" t="s">
        <v>153</v>
      </c>
      <c r="B148" s="83">
        <v>14</v>
      </c>
      <c r="C148" s="84">
        <v>1823.3027023699999</v>
      </c>
      <c r="D148" s="84">
        <v>1803.4298510799999</v>
      </c>
      <c r="E148" s="84">
        <v>156.63582399000001</v>
      </c>
      <c r="F148" s="84">
        <v>156.63582399000001</v>
      </c>
    </row>
    <row r="149" spans="1:6" ht="12.75" customHeight="1" x14ac:dyDescent="0.2">
      <c r="A149" s="83" t="s">
        <v>153</v>
      </c>
      <c r="B149" s="83">
        <v>15</v>
      </c>
      <c r="C149" s="84">
        <v>1829.7773502</v>
      </c>
      <c r="D149" s="84">
        <v>1817.9902940500001</v>
      </c>
      <c r="E149" s="84">
        <v>157.90046258000001</v>
      </c>
      <c r="F149" s="84">
        <v>157.90046258000001</v>
      </c>
    </row>
    <row r="150" spans="1:6" ht="12.75" customHeight="1" x14ac:dyDescent="0.2">
      <c r="A150" s="83" t="s">
        <v>153</v>
      </c>
      <c r="B150" s="83">
        <v>16</v>
      </c>
      <c r="C150" s="84">
        <v>1843.1614848199999</v>
      </c>
      <c r="D150" s="84">
        <v>1839.6042324699999</v>
      </c>
      <c r="E150" s="84">
        <v>159.77772830999999</v>
      </c>
      <c r="F150" s="84">
        <v>159.77772830999999</v>
      </c>
    </row>
    <row r="151" spans="1:6" ht="12.75" customHeight="1" x14ac:dyDescent="0.2">
      <c r="A151" s="83" t="s">
        <v>153</v>
      </c>
      <c r="B151" s="83">
        <v>17</v>
      </c>
      <c r="C151" s="84">
        <v>1847.09792956</v>
      </c>
      <c r="D151" s="84">
        <v>1842.1754268899999</v>
      </c>
      <c r="E151" s="84">
        <v>160.00104787000001</v>
      </c>
      <c r="F151" s="84">
        <v>160.00104787000001</v>
      </c>
    </row>
    <row r="152" spans="1:6" ht="12.75" customHeight="1" x14ac:dyDescent="0.2">
      <c r="A152" s="83" t="s">
        <v>153</v>
      </c>
      <c r="B152" s="83">
        <v>18</v>
      </c>
      <c r="C152" s="84">
        <v>1795.2207875500001</v>
      </c>
      <c r="D152" s="84">
        <v>1790.5705220299999</v>
      </c>
      <c r="E152" s="84">
        <v>155.51893464</v>
      </c>
      <c r="F152" s="84">
        <v>155.51893464</v>
      </c>
    </row>
    <row r="153" spans="1:6" ht="12.75" customHeight="1" x14ac:dyDescent="0.2">
      <c r="A153" s="83" t="s">
        <v>153</v>
      </c>
      <c r="B153" s="83">
        <v>19</v>
      </c>
      <c r="C153" s="84">
        <v>1747.2045268700001</v>
      </c>
      <c r="D153" s="84">
        <v>1740.49291019</v>
      </c>
      <c r="E153" s="84">
        <v>151.16947353</v>
      </c>
      <c r="F153" s="84">
        <v>151.16947353</v>
      </c>
    </row>
    <row r="154" spans="1:6" ht="12.75" customHeight="1" x14ac:dyDescent="0.2">
      <c r="A154" s="83" t="s">
        <v>153</v>
      </c>
      <c r="B154" s="83">
        <v>20</v>
      </c>
      <c r="C154" s="84">
        <v>1748.82723173</v>
      </c>
      <c r="D154" s="84">
        <v>1740.7897146</v>
      </c>
      <c r="E154" s="84">
        <v>151.19525229999999</v>
      </c>
      <c r="F154" s="84">
        <v>151.19525229999999</v>
      </c>
    </row>
    <row r="155" spans="1:6" ht="12.75" customHeight="1" x14ac:dyDescent="0.2">
      <c r="A155" s="83" t="s">
        <v>153</v>
      </c>
      <c r="B155" s="83">
        <v>21</v>
      </c>
      <c r="C155" s="84">
        <v>1783.0683240400001</v>
      </c>
      <c r="D155" s="84">
        <v>1774.52720249</v>
      </c>
      <c r="E155" s="84">
        <v>154.12550168999999</v>
      </c>
      <c r="F155" s="84">
        <v>154.12550168999999</v>
      </c>
    </row>
    <row r="156" spans="1:6" ht="12.75" customHeight="1" x14ac:dyDescent="0.2">
      <c r="A156" s="83" t="s">
        <v>153</v>
      </c>
      <c r="B156" s="83">
        <v>22</v>
      </c>
      <c r="C156" s="84">
        <v>1790.27805298</v>
      </c>
      <c r="D156" s="84">
        <v>1784.25219021</v>
      </c>
      <c r="E156" s="84">
        <v>154.97015970000001</v>
      </c>
      <c r="F156" s="84">
        <v>154.97015970000001</v>
      </c>
    </row>
    <row r="157" spans="1:6" ht="12.75" customHeight="1" x14ac:dyDescent="0.2">
      <c r="A157" s="83" t="s">
        <v>153</v>
      </c>
      <c r="B157" s="83">
        <v>23</v>
      </c>
      <c r="C157" s="84">
        <v>1803.14005843</v>
      </c>
      <c r="D157" s="84">
        <v>1798.75488122</v>
      </c>
      <c r="E157" s="84">
        <v>156.22978227999999</v>
      </c>
      <c r="F157" s="84">
        <v>156.22978227999999</v>
      </c>
    </row>
    <row r="158" spans="1:6" ht="12.75" customHeight="1" x14ac:dyDescent="0.2">
      <c r="A158" s="83" t="s">
        <v>153</v>
      </c>
      <c r="B158" s="83">
        <v>24</v>
      </c>
      <c r="C158" s="84">
        <v>1819.8609870600001</v>
      </c>
      <c r="D158" s="84">
        <v>1808.66306682</v>
      </c>
      <c r="E158" s="84">
        <v>157.09035183</v>
      </c>
      <c r="F158" s="84">
        <v>157.09035183</v>
      </c>
    </row>
    <row r="159" spans="1:6" ht="12.75" customHeight="1" x14ac:dyDescent="0.2">
      <c r="A159" s="83" t="s">
        <v>154</v>
      </c>
      <c r="B159" s="83">
        <v>1</v>
      </c>
      <c r="C159" s="84">
        <v>1919.3576840799999</v>
      </c>
      <c r="D159" s="84">
        <v>1907.54605111</v>
      </c>
      <c r="E159" s="84">
        <v>165.67877444000001</v>
      </c>
      <c r="F159" s="84">
        <v>165.67877444000001</v>
      </c>
    </row>
    <row r="160" spans="1:6" ht="12.75" customHeight="1" x14ac:dyDescent="0.2">
      <c r="A160" s="83" t="s">
        <v>154</v>
      </c>
      <c r="B160" s="83">
        <v>2</v>
      </c>
      <c r="C160" s="84">
        <v>1989.51366158</v>
      </c>
      <c r="D160" s="84">
        <v>1974.8948856300001</v>
      </c>
      <c r="E160" s="84">
        <v>171.52831728999999</v>
      </c>
      <c r="F160" s="84">
        <v>171.52831728999999</v>
      </c>
    </row>
    <row r="161" spans="1:6" ht="12.75" customHeight="1" x14ac:dyDescent="0.2">
      <c r="A161" s="83" t="s">
        <v>154</v>
      </c>
      <c r="B161" s="83">
        <v>3</v>
      </c>
      <c r="C161" s="84">
        <v>2028.05086654</v>
      </c>
      <c r="D161" s="84">
        <v>1999.50351574</v>
      </c>
      <c r="E161" s="84">
        <v>173.66568518</v>
      </c>
      <c r="F161" s="84">
        <v>173.66568518</v>
      </c>
    </row>
    <row r="162" spans="1:6" ht="12.75" customHeight="1" x14ac:dyDescent="0.2">
      <c r="A162" s="83" t="s">
        <v>154</v>
      </c>
      <c r="B162" s="83">
        <v>4</v>
      </c>
      <c r="C162" s="84">
        <v>2030.4266598300001</v>
      </c>
      <c r="D162" s="84">
        <v>2011.0039619199999</v>
      </c>
      <c r="E162" s="84">
        <v>174.66454958</v>
      </c>
      <c r="F162" s="84">
        <v>174.66454958</v>
      </c>
    </row>
    <row r="163" spans="1:6" ht="12.75" customHeight="1" x14ac:dyDescent="0.2">
      <c r="A163" s="83" t="s">
        <v>154</v>
      </c>
      <c r="B163" s="83">
        <v>5</v>
      </c>
      <c r="C163" s="84">
        <v>2023.0876472299999</v>
      </c>
      <c r="D163" s="84">
        <v>2009.1167088300001</v>
      </c>
      <c r="E163" s="84">
        <v>174.50063333</v>
      </c>
      <c r="F163" s="84">
        <v>174.50063333</v>
      </c>
    </row>
    <row r="164" spans="1:6" ht="12.75" customHeight="1" x14ac:dyDescent="0.2">
      <c r="A164" s="83" t="s">
        <v>154</v>
      </c>
      <c r="B164" s="83">
        <v>6</v>
      </c>
      <c r="C164" s="84">
        <v>2019.7723139100001</v>
      </c>
      <c r="D164" s="84">
        <v>1991.2379545700001</v>
      </c>
      <c r="E164" s="84">
        <v>172.94778479999999</v>
      </c>
      <c r="F164" s="84">
        <v>172.94778479999999</v>
      </c>
    </row>
    <row r="165" spans="1:6" ht="12.75" customHeight="1" x14ac:dyDescent="0.2">
      <c r="A165" s="83" t="s">
        <v>154</v>
      </c>
      <c r="B165" s="83">
        <v>7</v>
      </c>
      <c r="C165" s="84">
        <v>1951.5124838900001</v>
      </c>
      <c r="D165" s="84">
        <v>1914.51082858</v>
      </c>
      <c r="E165" s="84">
        <v>166.28369604</v>
      </c>
      <c r="F165" s="84">
        <v>166.28369604</v>
      </c>
    </row>
    <row r="166" spans="1:6" ht="12.75" customHeight="1" x14ac:dyDescent="0.2">
      <c r="A166" s="83" t="s">
        <v>154</v>
      </c>
      <c r="B166" s="83">
        <v>8</v>
      </c>
      <c r="C166" s="84">
        <v>1861.14669669</v>
      </c>
      <c r="D166" s="84">
        <v>1849.20046561</v>
      </c>
      <c r="E166" s="84">
        <v>160.61120342000001</v>
      </c>
      <c r="F166" s="84">
        <v>160.61120342000001</v>
      </c>
    </row>
    <row r="167" spans="1:6" ht="12.75" customHeight="1" x14ac:dyDescent="0.2">
      <c r="A167" s="83" t="s">
        <v>154</v>
      </c>
      <c r="B167" s="83">
        <v>9</v>
      </c>
      <c r="C167" s="84">
        <v>1817.1869481399999</v>
      </c>
      <c r="D167" s="84">
        <v>1792.0365503</v>
      </c>
      <c r="E167" s="84">
        <v>155.64626565</v>
      </c>
      <c r="F167" s="84">
        <v>155.64626565</v>
      </c>
    </row>
    <row r="168" spans="1:6" ht="12.75" customHeight="1" x14ac:dyDescent="0.2">
      <c r="A168" s="83" t="s">
        <v>154</v>
      </c>
      <c r="B168" s="83">
        <v>10</v>
      </c>
      <c r="C168" s="84">
        <v>1800.9204324899999</v>
      </c>
      <c r="D168" s="84">
        <v>1762.0022475799999</v>
      </c>
      <c r="E168" s="84">
        <v>153.03765419999999</v>
      </c>
      <c r="F168" s="84">
        <v>153.03765419999999</v>
      </c>
    </row>
    <row r="169" spans="1:6" ht="12.75" customHeight="1" x14ac:dyDescent="0.2">
      <c r="A169" s="83" t="s">
        <v>154</v>
      </c>
      <c r="B169" s="83">
        <v>11</v>
      </c>
      <c r="C169" s="84">
        <v>1787.0861637099999</v>
      </c>
      <c r="D169" s="84">
        <v>1764.8402572699999</v>
      </c>
      <c r="E169" s="84">
        <v>153.28414784</v>
      </c>
      <c r="F169" s="84">
        <v>153.28414784</v>
      </c>
    </row>
    <row r="170" spans="1:6" ht="12.75" customHeight="1" x14ac:dyDescent="0.2">
      <c r="A170" s="83" t="s">
        <v>154</v>
      </c>
      <c r="B170" s="83">
        <v>12</v>
      </c>
      <c r="C170" s="84">
        <v>1802.09299741</v>
      </c>
      <c r="D170" s="84">
        <v>1778.8338682799999</v>
      </c>
      <c r="E170" s="84">
        <v>154.49955457999999</v>
      </c>
      <c r="F170" s="84">
        <v>154.49955457999999</v>
      </c>
    </row>
    <row r="171" spans="1:6" ht="12.75" customHeight="1" x14ac:dyDescent="0.2">
      <c r="A171" s="83" t="s">
        <v>154</v>
      </c>
      <c r="B171" s="83">
        <v>13</v>
      </c>
      <c r="C171" s="84">
        <v>1797.97160738</v>
      </c>
      <c r="D171" s="84">
        <v>1787.19926209</v>
      </c>
      <c r="E171" s="84">
        <v>155.22612587</v>
      </c>
      <c r="F171" s="84">
        <v>155.22612587</v>
      </c>
    </row>
    <row r="172" spans="1:6" ht="12.75" customHeight="1" x14ac:dyDescent="0.2">
      <c r="A172" s="83" t="s">
        <v>154</v>
      </c>
      <c r="B172" s="83">
        <v>14</v>
      </c>
      <c r="C172" s="84">
        <v>1805.9848079799999</v>
      </c>
      <c r="D172" s="84">
        <v>1792.0817386799999</v>
      </c>
      <c r="E172" s="84">
        <v>155.65019046</v>
      </c>
      <c r="F172" s="84">
        <v>155.65019046</v>
      </c>
    </row>
    <row r="173" spans="1:6" ht="12.75" customHeight="1" x14ac:dyDescent="0.2">
      <c r="A173" s="83" t="s">
        <v>154</v>
      </c>
      <c r="B173" s="83">
        <v>15</v>
      </c>
      <c r="C173" s="84">
        <v>1823.0760877499999</v>
      </c>
      <c r="D173" s="84">
        <v>1811.94930473</v>
      </c>
      <c r="E173" s="84">
        <v>157.37577605999999</v>
      </c>
      <c r="F173" s="84">
        <v>157.37577605999999</v>
      </c>
    </row>
    <row r="174" spans="1:6" ht="12.75" customHeight="1" x14ac:dyDescent="0.2">
      <c r="A174" s="83" t="s">
        <v>154</v>
      </c>
      <c r="B174" s="83">
        <v>16</v>
      </c>
      <c r="C174" s="84">
        <v>1834.9255146800001</v>
      </c>
      <c r="D174" s="84">
        <v>1822.2839067299999</v>
      </c>
      <c r="E174" s="84">
        <v>158.27338175</v>
      </c>
      <c r="F174" s="84">
        <v>158.27338175</v>
      </c>
    </row>
    <row r="175" spans="1:6" ht="12.75" customHeight="1" x14ac:dyDescent="0.2">
      <c r="A175" s="83" t="s">
        <v>154</v>
      </c>
      <c r="B175" s="83">
        <v>17</v>
      </c>
      <c r="C175" s="84">
        <v>1825.8544308200001</v>
      </c>
      <c r="D175" s="84">
        <v>1815.5100304299999</v>
      </c>
      <c r="E175" s="84">
        <v>157.68504077</v>
      </c>
      <c r="F175" s="84">
        <v>157.68504077</v>
      </c>
    </row>
    <row r="176" spans="1:6" ht="12.75" customHeight="1" x14ac:dyDescent="0.2">
      <c r="A176" s="83" t="s">
        <v>154</v>
      </c>
      <c r="B176" s="83">
        <v>18</v>
      </c>
      <c r="C176" s="84">
        <v>1799.37565363</v>
      </c>
      <c r="D176" s="84">
        <v>1795.56166947</v>
      </c>
      <c r="E176" s="84">
        <v>155.95243776999999</v>
      </c>
      <c r="F176" s="84">
        <v>155.95243776999999</v>
      </c>
    </row>
    <row r="177" spans="1:6" ht="12.75" customHeight="1" x14ac:dyDescent="0.2">
      <c r="A177" s="83" t="s">
        <v>154</v>
      </c>
      <c r="B177" s="83">
        <v>19</v>
      </c>
      <c r="C177" s="84">
        <v>1754.6205791699999</v>
      </c>
      <c r="D177" s="84">
        <v>1746.3863244700001</v>
      </c>
      <c r="E177" s="84">
        <v>151.68134251999999</v>
      </c>
      <c r="F177" s="84">
        <v>151.68134251999999</v>
      </c>
    </row>
    <row r="178" spans="1:6" ht="12.75" customHeight="1" x14ac:dyDescent="0.2">
      <c r="A178" s="83" t="s">
        <v>154</v>
      </c>
      <c r="B178" s="83">
        <v>20</v>
      </c>
      <c r="C178" s="84">
        <v>1736.9323222400001</v>
      </c>
      <c r="D178" s="84">
        <v>1733.07870815</v>
      </c>
      <c r="E178" s="84">
        <v>150.52551743999999</v>
      </c>
      <c r="F178" s="84">
        <v>150.52551743999999</v>
      </c>
    </row>
    <row r="179" spans="1:6" ht="12.75" customHeight="1" x14ac:dyDescent="0.2">
      <c r="A179" s="83" t="s">
        <v>154</v>
      </c>
      <c r="B179" s="83">
        <v>21</v>
      </c>
      <c r="C179" s="84">
        <v>1778.95772618</v>
      </c>
      <c r="D179" s="84">
        <v>1773.9424768700001</v>
      </c>
      <c r="E179" s="84">
        <v>154.07471570000001</v>
      </c>
      <c r="F179" s="84">
        <v>154.07471570000001</v>
      </c>
    </row>
    <row r="180" spans="1:6" ht="12.75" customHeight="1" x14ac:dyDescent="0.2">
      <c r="A180" s="83" t="s">
        <v>154</v>
      </c>
      <c r="B180" s="83">
        <v>22</v>
      </c>
      <c r="C180" s="84">
        <v>1780.9500330799999</v>
      </c>
      <c r="D180" s="84">
        <v>1775.95990667</v>
      </c>
      <c r="E180" s="84">
        <v>154.24993835999999</v>
      </c>
      <c r="F180" s="84">
        <v>154.24993835999999</v>
      </c>
    </row>
    <row r="181" spans="1:6" ht="12.75" customHeight="1" x14ac:dyDescent="0.2">
      <c r="A181" s="83" t="s">
        <v>154</v>
      </c>
      <c r="B181" s="83">
        <v>23</v>
      </c>
      <c r="C181" s="84">
        <v>1786.45394261</v>
      </c>
      <c r="D181" s="84">
        <v>1782.1076650800001</v>
      </c>
      <c r="E181" s="84">
        <v>154.78389824999999</v>
      </c>
      <c r="F181" s="84">
        <v>154.78389824999999</v>
      </c>
    </row>
    <row r="182" spans="1:6" ht="12.75" customHeight="1" x14ac:dyDescent="0.2">
      <c r="A182" s="83" t="s">
        <v>154</v>
      </c>
      <c r="B182" s="83">
        <v>24</v>
      </c>
      <c r="C182" s="84">
        <v>1818.66760924</v>
      </c>
      <c r="D182" s="84">
        <v>1809.1721117100001</v>
      </c>
      <c r="E182" s="84">
        <v>157.13456461999999</v>
      </c>
      <c r="F182" s="84">
        <v>157.13456461999999</v>
      </c>
    </row>
    <row r="183" spans="1:6" ht="12.75" customHeight="1" x14ac:dyDescent="0.2">
      <c r="A183" s="83" t="s">
        <v>155</v>
      </c>
      <c r="B183" s="83">
        <v>1</v>
      </c>
      <c r="C183" s="84">
        <v>1890.36410331</v>
      </c>
      <c r="D183" s="84">
        <v>1886.5651121400001</v>
      </c>
      <c r="E183" s="84">
        <v>163.85648749999999</v>
      </c>
      <c r="F183" s="84">
        <v>163.85648749999999</v>
      </c>
    </row>
    <row r="184" spans="1:6" ht="12.75" customHeight="1" x14ac:dyDescent="0.2">
      <c r="A184" s="83" t="s">
        <v>155</v>
      </c>
      <c r="B184" s="83">
        <v>2</v>
      </c>
      <c r="C184" s="84">
        <v>1865.7351681800001</v>
      </c>
      <c r="D184" s="84">
        <v>1860.7011968500001</v>
      </c>
      <c r="E184" s="84">
        <v>161.61009257000001</v>
      </c>
      <c r="F184" s="84">
        <v>161.61009257000001</v>
      </c>
    </row>
    <row r="185" spans="1:6" ht="12.75" customHeight="1" x14ac:dyDescent="0.2">
      <c r="A185" s="83" t="s">
        <v>155</v>
      </c>
      <c r="B185" s="83">
        <v>3</v>
      </c>
      <c r="C185" s="84">
        <v>1895.4418518</v>
      </c>
      <c r="D185" s="84">
        <v>1889.4493559099999</v>
      </c>
      <c r="E185" s="84">
        <v>164.10699678</v>
      </c>
      <c r="F185" s="84">
        <v>164.10699678</v>
      </c>
    </row>
    <row r="186" spans="1:6" ht="12.75" customHeight="1" x14ac:dyDescent="0.2">
      <c r="A186" s="83" t="s">
        <v>155</v>
      </c>
      <c r="B186" s="83">
        <v>4</v>
      </c>
      <c r="C186" s="84">
        <v>1915.6619666199999</v>
      </c>
      <c r="D186" s="84">
        <v>1912.41627251</v>
      </c>
      <c r="E186" s="84">
        <v>166.10177461999999</v>
      </c>
      <c r="F186" s="84">
        <v>166.10177461999999</v>
      </c>
    </row>
    <row r="187" spans="1:6" ht="12.75" customHeight="1" x14ac:dyDescent="0.2">
      <c r="A187" s="83" t="s">
        <v>155</v>
      </c>
      <c r="B187" s="83">
        <v>5</v>
      </c>
      <c r="C187" s="84">
        <v>1915.97324933</v>
      </c>
      <c r="D187" s="84">
        <v>1909.76318154</v>
      </c>
      <c r="E187" s="84">
        <v>165.87134198999999</v>
      </c>
      <c r="F187" s="84">
        <v>165.87134198999999</v>
      </c>
    </row>
    <row r="188" spans="1:6" ht="12.75" customHeight="1" x14ac:dyDescent="0.2">
      <c r="A188" s="83" t="s">
        <v>155</v>
      </c>
      <c r="B188" s="83">
        <v>6</v>
      </c>
      <c r="C188" s="84">
        <v>1910.08010805</v>
      </c>
      <c r="D188" s="84">
        <v>1893.25384227</v>
      </c>
      <c r="E188" s="84">
        <v>164.43743316999999</v>
      </c>
      <c r="F188" s="84">
        <v>164.43743316999999</v>
      </c>
    </row>
    <row r="189" spans="1:6" ht="12.75" customHeight="1" x14ac:dyDescent="0.2">
      <c r="A189" s="83" t="s">
        <v>155</v>
      </c>
      <c r="B189" s="83">
        <v>7</v>
      </c>
      <c r="C189" s="84">
        <v>1901.3122209400001</v>
      </c>
      <c r="D189" s="84">
        <v>1871.83321869</v>
      </c>
      <c r="E189" s="84">
        <v>162.57695769</v>
      </c>
      <c r="F189" s="84">
        <v>162.57695769</v>
      </c>
    </row>
    <row r="190" spans="1:6" ht="12.75" customHeight="1" x14ac:dyDescent="0.2">
      <c r="A190" s="83" t="s">
        <v>155</v>
      </c>
      <c r="B190" s="83">
        <v>8</v>
      </c>
      <c r="C190" s="84">
        <v>1882.4296220799999</v>
      </c>
      <c r="D190" s="84">
        <v>1871.83694618</v>
      </c>
      <c r="E190" s="84">
        <v>162.57728144000001</v>
      </c>
      <c r="F190" s="84">
        <v>162.57728144000001</v>
      </c>
    </row>
    <row r="191" spans="1:6" ht="12.75" customHeight="1" x14ac:dyDescent="0.2">
      <c r="A191" s="83" t="s">
        <v>155</v>
      </c>
      <c r="B191" s="83">
        <v>9</v>
      </c>
      <c r="C191" s="84">
        <v>1826.4633554300001</v>
      </c>
      <c r="D191" s="84">
        <v>1813.8056085999999</v>
      </c>
      <c r="E191" s="84">
        <v>157.53700422</v>
      </c>
      <c r="F191" s="84">
        <v>157.53700422</v>
      </c>
    </row>
    <row r="192" spans="1:6" ht="12.75" customHeight="1" x14ac:dyDescent="0.2">
      <c r="A192" s="83" t="s">
        <v>155</v>
      </c>
      <c r="B192" s="83">
        <v>10</v>
      </c>
      <c r="C192" s="84">
        <v>1756.2927464500001</v>
      </c>
      <c r="D192" s="84">
        <v>1731.76838105</v>
      </c>
      <c r="E192" s="84">
        <v>150.41170976000001</v>
      </c>
      <c r="F192" s="84">
        <v>150.41170976000001</v>
      </c>
    </row>
    <row r="193" spans="1:6" ht="12.75" customHeight="1" x14ac:dyDescent="0.2">
      <c r="A193" s="83" t="s">
        <v>155</v>
      </c>
      <c r="B193" s="83">
        <v>11</v>
      </c>
      <c r="C193" s="84">
        <v>1709.8074347199999</v>
      </c>
      <c r="D193" s="84">
        <v>1703.5913305500001</v>
      </c>
      <c r="E193" s="84">
        <v>147.96440885000001</v>
      </c>
      <c r="F193" s="84">
        <v>147.96440885000001</v>
      </c>
    </row>
    <row r="194" spans="1:6" ht="12.75" customHeight="1" x14ac:dyDescent="0.2">
      <c r="A194" s="83" t="s">
        <v>155</v>
      </c>
      <c r="B194" s="83">
        <v>12</v>
      </c>
      <c r="C194" s="84">
        <v>1713.16493582</v>
      </c>
      <c r="D194" s="84">
        <v>1705.2980042199999</v>
      </c>
      <c r="E194" s="84">
        <v>148.11264097</v>
      </c>
      <c r="F194" s="84">
        <v>148.11264097</v>
      </c>
    </row>
    <row r="195" spans="1:6" ht="12.75" customHeight="1" x14ac:dyDescent="0.2">
      <c r="A195" s="83" t="s">
        <v>155</v>
      </c>
      <c r="B195" s="83">
        <v>13</v>
      </c>
      <c r="C195" s="84">
        <v>1730.0532431199999</v>
      </c>
      <c r="D195" s="84">
        <v>1724.6915416300001</v>
      </c>
      <c r="E195" s="84">
        <v>149.79705508999999</v>
      </c>
      <c r="F195" s="84">
        <v>149.79705508999999</v>
      </c>
    </row>
    <row r="196" spans="1:6" ht="12.75" customHeight="1" x14ac:dyDescent="0.2">
      <c r="A196" s="83" t="s">
        <v>155</v>
      </c>
      <c r="B196" s="83">
        <v>14</v>
      </c>
      <c r="C196" s="84">
        <v>1741.73469288</v>
      </c>
      <c r="D196" s="84">
        <v>1729.0367733999999</v>
      </c>
      <c r="E196" s="84">
        <v>150.17445760999999</v>
      </c>
      <c r="F196" s="84">
        <v>150.17445760999999</v>
      </c>
    </row>
    <row r="197" spans="1:6" ht="12.75" customHeight="1" x14ac:dyDescent="0.2">
      <c r="A197" s="83" t="s">
        <v>155</v>
      </c>
      <c r="B197" s="83">
        <v>15</v>
      </c>
      <c r="C197" s="84">
        <v>1744.4701422099999</v>
      </c>
      <c r="D197" s="84">
        <v>1743.9349180900001</v>
      </c>
      <c r="E197" s="84">
        <v>151.46842708</v>
      </c>
      <c r="F197" s="84">
        <v>151.46842708</v>
      </c>
    </row>
    <row r="198" spans="1:6" ht="12.75" customHeight="1" x14ac:dyDescent="0.2">
      <c r="A198" s="83" t="s">
        <v>155</v>
      </c>
      <c r="B198" s="83">
        <v>16</v>
      </c>
      <c r="C198" s="84">
        <v>1748.29859274</v>
      </c>
      <c r="D198" s="84">
        <v>1742.1706306599999</v>
      </c>
      <c r="E198" s="84">
        <v>151.31519094999999</v>
      </c>
      <c r="F198" s="84">
        <v>151.31519094999999</v>
      </c>
    </row>
    <row r="199" spans="1:6" ht="12.75" customHeight="1" x14ac:dyDescent="0.2">
      <c r="A199" s="83" t="s">
        <v>155</v>
      </c>
      <c r="B199" s="83">
        <v>17</v>
      </c>
      <c r="C199" s="84">
        <v>1752.6192640500001</v>
      </c>
      <c r="D199" s="84">
        <v>1745.8046419</v>
      </c>
      <c r="E199" s="84">
        <v>151.63082082</v>
      </c>
      <c r="F199" s="84">
        <v>151.63082082</v>
      </c>
    </row>
    <row r="200" spans="1:6" ht="12.75" customHeight="1" x14ac:dyDescent="0.2">
      <c r="A200" s="83" t="s">
        <v>155</v>
      </c>
      <c r="B200" s="83">
        <v>18</v>
      </c>
      <c r="C200" s="84">
        <v>1731.6057526300001</v>
      </c>
      <c r="D200" s="84">
        <v>1718.22451075</v>
      </c>
      <c r="E200" s="84">
        <v>149.23536498000001</v>
      </c>
      <c r="F200" s="84">
        <v>149.23536498000001</v>
      </c>
    </row>
    <row r="201" spans="1:6" ht="12.75" customHeight="1" x14ac:dyDescent="0.2">
      <c r="A201" s="83" t="s">
        <v>155</v>
      </c>
      <c r="B201" s="83">
        <v>19</v>
      </c>
      <c r="C201" s="84">
        <v>1688.42280605</v>
      </c>
      <c r="D201" s="84">
        <v>1680.56244709</v>
      </c>
      <c r="E201" s="84">
        <v>145.96424891000001</v>
      </c>
      <c r="F201" s="84">
        <v>145.96424891000001</v>
      </c>
    </row>
    <row r="202" spans="1:6" ht="12.75" customHeight="1" x14ac:dyDescent="0.2">
      <c r="A202" s="83" t="s">
        <v>155</v>
      </c>
      <c r="B202" s="83">
        <v>20</v>
      </c>
      <c r="C202" s="84">
        <v>1709.95842713</v>
      </c>
      <c r="D202" s="84">
        <v>1701.48072258</v>
      </c>
      <c r="E202" s="84">
        <v>147.78109325</v>
      </c>
      <c r="F202" s="84">
        <v>147.78109325</v>
      </c>
    </row>
    <row r="203" spans="1:6" ht="12.75" customHeight="1" x14ac:dyDescent="0.2">
      <c r="A203" s="83" t="s">
        <v>155</v>
      </c>
      <c r="B203" s="83">
        <v>21</v>
      </c>
      <c r="C203" s="84">
        <v>1738.1264065099999</v>
      </c>
      <c r="D203" s="84">
        <v>1717.73999553</v>
      </c>
      <c r="E203" s="84">
        <v>149.1932827</v>
      </c>
      <c r="F203" s="84">
        <v>149.1932827</v>
      </c>
    </row>
    <row r="204" spans="1:6" ht="12.75" customHeight="1" x14ac:dyDescent="0.2">
      <c r="A204" s="83" t="s">
        <v>155</v>
      </c>
      <c r="B204" s="83">
        <v>22</v>
      </c>
      <c r="C204" s="84">
        <v>1743.1567976599999</v>
      </c>
      <c r="D204" s="84">
        <v>1733.8798366399999</v>
      </c>
      <c r="E204" s="84">
        <v>150.59509897999999</v>
      </c>
      <c r="F204" s="84">
        <v>150.59509897999999</v>
      </c>
    </row>
    <row r="205" spans="1:6" ht="12.75" customHeight="1" x14ac:dyDescent="0.2">
      <c r="A205" s="83" t="s">
        <v>155</v>
      </c>
      <c r="B205" s="83">
        <v>23</v>
      </c>
      <c r="C205" s="84">
        <v>1783.1446579200001</v>
      </c>
      <c r="D205" s="84">
        <v>1772.2176977900001</v>
      </c>
      <c r="E205" s="84">
        <v>153.92491104000001</v>
      </c>
      <c r="F205" s="84">
        <v>153.92491104000001</v>
      </c>
    </row>
    <row r="206" spans="1:6" ht="12.75" customHeight="1" x14ac:dyDescent="0.2">
      <c r="A206" s="83" t="s">
        <v>155</v>
      </c>
      <c r="B206" s="83">
        <v>24</v>
      </c>
      <c r="C206" s="84">
        <v>1847.9312348799999</v>
      </c>
      <c r="D206" s="84">
        <v>1825.8214352699999</v>
      </c>
      <c r="E206" s="84">
        <v>158.58063168000001</v>
      </c>
      <c r="F206" s="84">
        <v>158.58063168000001</v>
      </c>
    </row>
    <row r="207" spans="1:6" ht="12.75" customHeight="1" x14ac:dyDescent="0.2">
      <c r="A207" s="83" t="s">
        <v>156</v>
      </c>
      <c r="B207" s="83">
        <v>1</v>
      </c>
      <c r="C207" s="84">
        <v>1838.9762704499999</v>
      </c>
      <c r="D207" s="84">
        <v>1818.44408651</v>
      </c>
      <c r="E207" s="84">
        <v>157.93987645999999</v>
      </c>
      <c r="F207" s="84">
        <v>157.93987645999999</v>
      </c>
    </row>
    <row r="208" spans="1:6" ht="12.75" customHeight="1" x14ac:dyDescent="0.2">
      <c r="A208" s="83" t="s">
        <v>156</v>
      </c>
      <c r="B208" s="83">
        <v>2</v>
      </c>
      <c r="C208" s="84">
        <v>1870.75176788</v>
      </c>
      <c r="D208" s="84">
        <v>1849.42739972</v>
      </c>
      <c r="E208" s="84">
        <v>160.63091363999999</v>
      </c>
      <c r="F208" s="84">
        <v>160.63091363999999</v>
      </c>
    </row>
    <row r="209" spans="1:6" ht="12.75" customHeight="1" x14ac:dyDescent="0.2">
      <c r="A209" s="83" t="s">
        <v>156</v>
      </c>
      <c r="B209" s="83">
        <v>3</v>
      </c>
      <c r="C209" s="84">
        <v>1910.9405396</v>
      </c>
      <c r="D209" s="84">
        <v>1879.4044656999999</v>
      </c>
      <c r="E209" s="84">
        <v>163.23455383000001</v>
      </c>
      <c r="F209" s="84">
        <v>163.23455383000001</v>
      </c>
    </row>
    <row r="210" spans="1:6" ht="12.75" customHeight="1" x14ac:dyDescent="0.2">
      <c r="A210" s="83" t="s">
        <v>156</v>
      </c>
      <c r="B210" s="83">
        <v>4</v>
      </c>
      <c r="C210" s="84">
        <v>1926.9303089800001</v>
      </c>
      <c r="D210" s="84">
        <v>1907.79031721</v>
      </c>
      <c r="E210" s="84">
        <v>165.69999003000001</v>
      </c>
      <c r="F210" s="84">
        <v>165.69999003000001</v>
      </c>
    </row>
    <row r="211" spans="1:6" ht="12.75" customHeight="1" x14ac:dyDescent="0.2">
      <c r="A211" s="83" t="s">
        <v>156</v>
      </c>
      <c r="B211" s="83">
        <v>5</v>
      </c>
      <c r="C211" s="84">
        <v>1944.4189620499999</v>
      </c>
      <c r="D211" s="84">
        <v>1919.97475235</v>
      </c>
      <c r="E211" s="84">
        <v>166.75826187999999</v>
      </c>
      <c r="F211" s="84">
        <v>166.75826187999999</v>
      </c>
    </row>
    <row r="212" spans="1:6" ht="12.75" customHeight="1" x14ac:dyDescent="0.2">
      <c r="A212" s="83" t="s">
        <v>156</v>
      </c>
      <c r="B212" s="83">
        <v>6</v>
      </c>
      <c r="C212" s="84">
        <v>1943.7669986200001</v>
      </c>
      <c r="D212" s="84">
        <v>1897.77089215</v>
      </c>
      <c r="E212" s="84">
        <v>164.82975884000001</v>
      </c>
      <c r="F212" s="84">
        <v>164.82975884000001</v>
      </c>
    </row>
    <row r="213" spans="1:6" ht="12.75" customHeight="1" x14ac:dyDescent="0.2">
      <c r="A213" s="83" t="s">
        <v>156</v>
      </c>
      <c r="B213" s="83">
        <v>7</v>
      </c>
      <c r="C213" s="84">
        <v>1957.1029521</v>
      </c>
      <c r="D213" s="84">
        <v>1913.7617261800001</v>
      </c>
      <c r="E213" s="84">
        <v>166.21863318999999</v>
      </c>
      <c r="F213" s="84">
        <v>166.21863318999999</v>
      </c>
    </row>
    <row r="214" spans="1:6" ht="12.75" customHeight="1" x14ac:dyDescent="0.2">
      <c r="A214" s="83" t="s">
        <v>156</v>
      </c>
      <c r="B214" s="83">
        <v>8</v>
      </c>
      <c r="C214" s="84">
        <v>1925.3571879000001</v>
      </c>
      <c r="D214" s="84">
        <v>1903.0739393599999</v>
      </c>
      <c r="E214" s="84">
        <v>165.29035185000001</v>
      </c>
      <c r="F214" s="84">
        <v>165.29035185000001</v>
      </c>
    </row>
    <row r="215" spans="1:6" ht="12.75" customHeight="1" x14ac:dyDescent="0.2">
      <c r="A215" s="83" t="s">
        <v>156</v>
      </c>
      <c r="B215" s="83">
        <v>9</v>
      </c>
      <c r="C215" s="84">
        <v>1879.2746264299999</v>
      </c>
      <c r="D215" s="84">
        <v>1848.1907977599999</v>
      </c>
      <c r="E215" s="84">
        <v>160.52350931999999</v>
      </c>
      <c r="F215" s="84">
        <v>160.52350931999999</v>
      </c>
    </row>
    <row r="216" spans="1:6" ht="12.75" customHeight="1" x14ac:dyDescent="0.2">
      <c r="A216" s="83" t="s">
        <v>156</v>
      </c>
      <c r="B216" s="83">
        <v>10</v>
      </c>
      <c r="C216" s="84">
        <v>1808.7498111899999</v>
      </c>
      <c r="D216" s="84">
        <v>1777.49075124</v>
      </c>
      <c r="E216" s="84">
        <v>154.38289895</v>
      </c>
      <c r="F216" s="84">
        <v>154.38289895</v>
      </c>
    </row>
    <row r="217" spans="1:6" ht="12.75" customHeight="1" x14ac:dyDescent="0.2">
      <c r="A217" s="83" t="s">
        <v>156</v>
      </c>
      <c r="B217" s="83">
        <v>11</v>
      </c>
      <c r="C217" s="84">
        <v>1761.1355183999999</v>
      </c>
      <c r="D217" s="84">
        <v>1731.15591868</v>
      </c>
      <c r="E217" s="84">
        <v>150.35851471000001</v>
      </c>
      <c r="F217" s="84">
        <v>150.35851471000001</v>
      </c>
    </row>
    <row r="218" spans="1:6" ht="12.75" customHeight="1" x14ac:dyDescent="0.2">
      <c r="A218" s="83" t="s">
        <v>156</v>
      </c>
      <c r="B218" s="83">
        <v>12</v>
      </c>
      <c r="C218" s="84">
        <v>1756.6776109100001</v>
      </c>
      <c r="D218" s="84">
        <v>1730.40670692</v>
      </c>
      <c r="E218" s="84">
        <v>150.29344237000001</v>
      </c>
      <c r="F218" s="84">
        <v>150.29344237000001</v>
      </c>
    </row>
    <row r="219" spans="1:6" ht="12.75" customHeight="1" x14ac:dyDescent="0.2">
      <c r="A219" s="83" t="s">
        <v>156</v>
      </c>
      <c r="B219" s="83">
        <v>13</v>
      </c>
      <c r="C219" s="84">
        <v>1767.7298542399999</v>
      </c>
      <c r="D219" s="84">
        <v>1754.4001234899999</v>
      </c>
      <c r="E219" s="84">
        <v>152.37737625</v>
      </c>
      <c r="F219" s="84">
        <v>152.37737625</v>
      </c>
    </row>
    <row r="220" spans="1:6" ht="12.75" customHeight="1" x14ac:dyDescent="0.2">
      <c r="A220" s="83" t="s">
        <v>156</v>
      </c>
      <c r="B220" s="83">
        <v>14</v>
      </c>
      <c r="C220" s="84">
        <v>1790.6437545700001</v>
      </c>
      <c r="D220" s="84">
        <v>1766.10869493</v>
      </c>
      <c r="E220" s="84">
        <v>153.39431723999999</v>
      </c>
      <c r="F220" s="84">
        <v>153.39431723999999</v>
      </c>
    </row>
    <row r="221" spans="1:6" ht="12.75" customHeight="1" x14ac:dyDescent="0.2">
      <c r="A221" s="83" t="s">
        <v>156</v>
      </c>
      <c r="B221" s="83">
        <v>15</v>
      </c>
      <c r="C221" s="84">
        <v>1793.34653245</v>
      </c>
      <c r="D221" s="84">
        <v>1776.1560319099999</v>
      </c>
      <c r="E221" s="84">
        <v>154.2669727</v>
      </c>
      <c r="F221" s="84">
        <v>154.2669727</v>
      </c>
    </row>
    <row r="222" spans="1:6" ht="12.75" customHeight="1" x14ac:dyDescent="0.2">
      <c r="A222" s="83" t="s">
        <v>156</v>
      </c>
      <c r="B222" s="83">
        <v>16</v>
      </c>
      <c r="C222" s="84">
        <v>1800.88218686</v>
      </c>
      <c r="D222" s="84">
        <v>1783.4097004099999</v>
      </c>
      <c r="E222" s="84">
        <v>154.89698575</v>
      </c>
      <c r="F222" s="84">
        <v>154.89698575</v>
      </c>
    </row>
    <row r="223" spans="1:6" ht="12.75" customHeight="1" x14ac:dyDescent="0.2">
      <c r="A223" s="83" t="s">
        <v>156</v>
      </c>
      <c r="B223" s="83">
        <v>17</v>
      </c>
      <c r="C223" s="84">
        <v>1799.2141443400001</v>
      </c>
      <c r="D223" s="84">
        <v>1777.40141133</v>
      </c>
      <c r="E223" s="84">
        <v>154.37513938999999</v>
      </c>
      <c r="F223" s="84">
        <v>154.37513938999999</v>
      </c>
    </row>
    <row r="224" spans="1:6" ht="12.75" customHeight="1" x14ac:dyDescent="0.2">
      <c r="A224" s="83" t="s">
        <v>156</v>
      </c>
      <c r="B224" s="83">
        <v>18</v>
      </c>
      <c r="C224" s="84">
        <v>1743.1401779400001</v>
      </c>
      <c r="D224" s="84">
        <v>1718.63740968</v>
      </c>
      <c r="E224" s="84">
        <v>149.27122707000001</v>
      </c>
      <c r="F224" s="84">
        <v>149.27122707000001</v>
      </c>
    </row>
    <row r="225" spans="1:6" ht="12.75" customHeight="1" x14ac:dyDescent="0.2">
      <c r="A225" s="83" t="s">
        <v>156</v>
      </c>
      <c r="B225" s="83">
        <v>19</v>
      </c>
      <c r="C225" s="84">
        <v>1661.6946400300001</v>
      </c>
      <c r="D225" s="84">
        <v>1646.89736879</v>
      </c>
      <c r="E225" s="84">
        <v>143.04028861</v>
      </c>
      <c r="F225" s="84">
        <v>143.04028861</v>
      </c>
    </row>
    <row r="226" spans="1:6" ht="12.75" customHeight="1" x14ac:dyDescent="0.2">
      <c r="A226" s="83" t="s">
        <v>156</v>
      </c>
      <c r="B226" s="83">
        <v>20</v>
      </c>
      <c r="C226" s="84">
        <v>1658.9867833000001</v>
      </c>
      <c r="D226" s="84">
        <v>1644.7129574000001</v>
      </c>
      <c r="E226" s="84">
        <v>142.85056287</v>
      </c>
      <c r="F226" s="84">
        <v>142.85056287</v>
      </c>
    </row>
    <row r="227" spans="1:6" ht="12.75" customHeight="1" x14ac:dyDescent="0.2">
      <c r="A227" s="83" t="s">
        <v>156</v>
      </c>
      <c r="B227" s="83">
        <v>21</v>
      </c>
      <c r="C227" s="84">
        <v>1692.34166224</v>
      </c>
      <c r="D227" s="84">
        <v>1672.6558476499999</v>
      </c>
      <c r="E227" s="84">
        <v>145.27752593</v>
      </c>
      <c r="F227" s="84">
        <v>145.27752593</v>
      </c>
    </row>
    <row r="228" spans="1:6" ht="12.75" customHeight="1" x14ac:dyDescent="0.2">
      <c r="A228" s="83" t="s">
        <v>156</v>
      </c>
      <c r="B228" s="83">
        <v>22</v>
      </c>
      <c r="C228" s="84">
        <v>1722.7136492100001</v>
      </c>
      <c r="D228" s="84">
        <v>1710.0862657099999</v>
      </c>
      <c r="E228" s="84">
        <v>148.52852257000001</v>
      </c>
      <c r="F228" s="84">
        <v>148.52852257000001</v>
      </c>
    </row>
    <row r="229" spans="1:6" ht="12.75" customHeight="1" x14ac:dyDescent="0.2">
      <c r="A229" s="83" t="s">
        <v>156</v>
      </c>
      <c r="B229" s="83">
        <v>23</v>
      </c>
      <c r="C229" s="84">
        <v>1745.0857615800001</v>
      </c>
      <c r="D229" s="84">
        <v>1725.8829000799999</v>
      </c>
      <c r="E229" s="84">
        <v>149.90052982</v>
      </c>
      <c r="F229" s="84">
        <v>149.90052982</v>
      </c>
    </row>
    <row r="230" spans="1:6" ht="12.75" customHeight="1" x14ac:dyDescent="0.2">
      <c r="A230" s="83" t="s">
        <v>156</v>
      </c>
      <c r="B230" s="83">
        <v>24</v>
      </c>
      <c r="C230" s="84">
        <v>1754.12633132</v>
      </c>
      <c r="D230" s="84">
        <v>1726.85196655</v>
      </c>
      <c r="E230" s="84">
        <v>149.98469750999999</v>
      </c>
      <c r="F230" s="84">
        <v>149.98469750999999</v>
      </c>
    </row>
    <row r="231" spans="1:6" ht="12.75" customHeight="1" x14ac:dyDescent="0.2">
      <c r="A231" s="83" t="s">
        <v>157</v>
      </c>
      <c r="B231" s="83">
        <v>1</v>
      </c>
      <c r="C231" s="84">
        <v>1820.4888860399999</v>
      </c>
      <c r="D231" s="84">
        <v>1800.25549353</v>
      </c>
      <c r="E231" s="84">
        <v>156.36011705999999</v>
      </c>
      <c r="F231" s="84">
        <v>156.36011705999999</v>
      </c>
    </row>
    <row r="232" spans="1:6" ht="12.75" customHeight="1" x14ac:dyDescent="0.2">
      <c r="A232" s="83" t="s">
        <v>157</v>
      </c>
      <c r="B232" s="83">
        <v>2</v>
      </c>
      <c r="C232" s="84">
        <v>1835.0361230999999</v>
      </c>
      <c r="D232" s="84">
        <v>1822.1725671500001</v>
      </c>
      <c r="E232" s="84">
        <v>158.26371141999999</v>
      </c>
      <c r="F232" s="84">
        <v>158.26371141999999</v>
      </c>
    </row>
    <row r="233" spans="1:6" ht="12.75" customHeight="1" x14ac:dyDescent="0.2">
      <c r="A233" s="83" t="s">
        <v>157</v>
      </c>
      <c r="B233" s="83">
        <v>3</v>
      </c>
      <c r="C233" s="84">
        <v>1894.89999999</v>
      </c>
      <c r="D233" s="84">
        <v>1863.6329622200001</v>
      </c>
      <c r="E233" s="84">
        <v>161.86472929999999</v>
      </c>
      <c r="F233" s="84">
        <v>161.86472929999999</v>
      </c>
    </row>
    <row r="234" spans="1:6" ht="12.75" customHeight="1" x14ac:dyDescent="0.2">
      <c r="A234" s="83" t="s">
        <v>157</v>
      </c>
      <c r="B234" s="83">
        <v>4</v>
      </c>
      <c r="C234" s="84">
        <v>1906.4379743699999</v>
      </c>
      <c r="D234" s="84">
        <v>1883.93906881</v>
      </c>
      <c r="E234" s="84">
        <v>163.62840408</v>
      </c>
      <c r="F234" s="84">
        <v>163.62840408</v>
      </c>
    </row>
    <row r="235" spans="1:6" ht="12.75" customHeight="1" x14ac:dyDescent="0.2">
      <c r="A235" s="83" t="s">
        <v>157</v>
      </c>
      <c r="B235" s="83">
        <v>5</v>
      </c>
      <c r="C235" s="84">
        <v>1904.6902669900001</v>
      </c>
      <c r="D235" s="84">
        <v>1884.6497002200001</v>
      </c>
      <c r="E235" s="84">
        <v>163.69012555</v>
      </c>
      <c r="F235" s="84">
        <v>163.69012555</v>
      </c>
    </row>
    <row r="236" spans="1:6" ht="12.75" customHeight="1" x14ac:dyDescent="0.2">
      <c r="A236" s="83" t="s">
        <v>157</v>
      </c>
      <c r="B236" s="83">
        <v>6</v>
      </c>
      <c r="C236" s="84">
        <v>1883.12982057</v>
      </c>
      <c r="D236" s="84">
        <v>1848.8402925600001</v>
      </c>
      <c r="E236" s="84">
        <v>160.5799208</v>
      </c>
      <c r="F236" s="84">
        <v>160.5799208</v>
      </c>
    </row>
    <row r="237" spans="1:6" ht="12.75" customHeight="1" x14ac:dyDescent="0.2">
      <c r="A237" s="83" t="s">
        <v>157</v>
      </c>
      <c r="B237" s="83">
        <v>7</v>
      </c>
      <c r="C237" s="84">
        <v>1785.6928076700001</v>
      </c>
      <c r="D237" s="84">
        <v>1770.8488301699999</v>
      </c>
      <c r="E237" s="84">
        <v>153.80601885999999</v>
      </c>
      <c r="F237" s="84">
        <v>153.80601885999999</v>
      </c>
    </row>
    <row r="238" spans="1:6" ht="12.75" customHeight="1" x14ac:dyDescent="0.2">
      <c r="A238" s="83" t="s">
        <v>157</v>
      </c>
      <c r="B238" s="83">
        <v>8</v>
      </c>
      <c r="C238" s="84">
        <v>1717.1644455799999</v>
      </c>
      <c r="D238" s="84">
        <v>1704.53489812</v>
      </c>
      <c r="E238" s="84">
        <v>148.04636184</v>
      </c>
      <c r="F238" s="84">
        <v>148.04636184</v>
      </c>
    </row>
    <row r="239" spans="1:6" ht="12.75" customHeight="1" x14ac:dyDescent="0.2">
      <c r="A239" s="83" t="s">
        <v>157</v>
      </c>
      <c r="B239" s="83">
        <v>9</v>
      </c>
      <c r="C239" s="84">
        <v>1736.0667656000001</v>
      </c>
      <c r="D239" s="84">
        <v>1721.51540963</v>
      </c>
      <c r="E239" s="84">
        <v>149.52119404000001</v>
      </c>
      <c r="F239" s="84">
        <v>149.52119404000001</v>
      </c>
    </row>
    <row r="240" spans="1:6" ht="12.75" customHeight="1" x14ac:dyDescent="0.2">
      <c r="A240" s="83" t="s">
        <v>157</v>
      </c>
      <c r="B240" s="83">
        <v>10</v>
      </c>
      <c r="C240" s="84">
        <v>1708.3026303500001</v>
      </c>
      <c r="D240" s="84">
        <v>1706.1499602700001</v>
      </c>
      <c r="E240" s="84">
        <v>148.18663710000001</v>
      </c>
      <c r="F240" s="84">
        <v>148.18663710000001</v>
      </c>
    </row>
    <row r="241" spans="1:6" ht="12.75" customHeight="1" x14ac:dyDescent="0.2">
      <c r="A241" s="83" t="s">
        <v>157</v>
      </c>
      <c r="B241" s="83">
        <v>11</v>
      </c>
      <c r="C241" s="84">
        <v>1706.3136576300001</v>
      </c>
      <c r="D241" s="84">
        <v>1700.0098684899999</v>
      </c>
      <c r="E241" s="84">
        <v>147.6533431</v>
      </c>
      <c r="F241" s="84">
        <v>147.6533431</v>
      </c>
    </row>
    <row r="242" spans="1:6" ht="12.75" customHeight="1" x14ac:dyDescent="0.2">
      <c r="A242" s="83" t="s">
        <v>157</v>
      </c>
      <c r="B242" s="83">
        <v>12</v>
      </c>
      <c r="C242" s="84">
        <v>1724.52524535</v>
      </c>
      <c r="D242" s="84">
        <v>1720.82422034</v>
      </c>
      <c r="E242" s="84">
        <v>149.46116121</v>
      </c>
      <c r="F242" s="84">
        <v>149.46116121</v>
      </c>
    </row>
    <row r="243" spans="1:6" ht="12.75" customHeight="1" x14ac:dyDescent="0.2">
      <c r="A243" s="83" t="s">
        <v>157</v>
      </c>
      <c r="B243" s="83">
        <v>13</v>
      </c>
      <c r="C243" s="84">
        <v>1719.94733477</v>
      </c>
      <c r="D243" s="84">
        <v>1713.5579724900001</v>
      </c>
      <c r="E243" s="84">
        <v>148.83005559</v>
      </c>
      <c r="F243" s="84">
        <v>148.83005559</v>
      </c>
    </row>
    <row r="244" spans="1:6" ht="12.75" customHeight="1" x14ac:dyDescent="0.2">
      <c r="A244" s="83" t="s">
        <v>157</v>
      </c>
      <c r="B244" s="83">
        <v>14</v>
      </c>
      <c r="C244" s="84">
        <v>1724.0313514699999</v>
      </c>
      <c r="D244" s="84">
        <v>1723.57355345</v>
      </c>
      <c r="E244" s="84">
        <v>149.6999529</v>
      </c>
      <c r="F244" s="84">
        <v>149.6999529</v>
      </c>
    </row>
    <row r="245" spans="1:6" ht="12.75" customHeight="1" x14ac:dyDescent="0.2">
      <c r="A245" s="83" t="s">
        <v>157</v>
      </c>
      <c r="B245" s="83">
        <v>15</v>
      </c>
      <c r="C245" s="84">
        <v>1740.74350551</v>
      </c>
      <c r="D245" s="84">
        <v>1730.1208763300001</v>
      </c>
      <c r="E245" s="84">
        <v>150.26861672000001</v>
      </c>
      <c r="F245" s="84">
        <v>150.26861672000001</v>
      </c>
    </row>
    <row r="246" spans="1:6" ht="12.75" customHeight="1" x14ac:dyDescent="0.2">
      <c r="A246" s="83" t="s">
        <v>157</v>
      </c>
      <c r="B246" s="83">
        <v>16</v>
      </c>
      <c r="C246" s="84">
        <v>1739.85854918</v>
      </c>
      <c r="D246" s="84">
        <v>1733.49972564</v>
      </c>
      <c r="E246" s="84">
        <v>150.56208466000001</v>
      </c>
      <c r="F246" s="84">
        <v>150.56208466000001</v>
      </c>
    </row>
    <row r="247" spans="1:6" ht="12.75" customHeight="1" x14ac:dyDescent="0.2">
      <c r="A247" s="83" t="s">
        <v>157</v>
      </c>
      <c r="B247" s="83">
        <v>17</v>
      </c>
      <c r="C247" s="84">
        <v>1743.3315948300001</v>
      </c>
      <c r="D247" s="84">
        <v>1719.14026569</v>
      </c>
      <c r="E247" s="84">
        <v>149.31490233</v>
      </c>
      <c r="F247" s="84">
        <v>149.31490233</v>
      </c>
    </row>
    <row r="248" spans="1:6" ht="12.75" customHeight="1" x14ac:dyDescent="0.2">
      <c r="A248" s="83" t="s">
        <v>157</v>
      </c>
      <c r="B248" s="83">
        <v>18</v>
      </c>
      <c r="C248" s="84">
        <v>1692.8542272699999</v>
      </c>
      <c r="D248" s="84">
        <v>1686.1470561399999</v>
      </c>
      <c r="E248" s="84">
        <v>146.44929680000001</v>
      </c>
      <c r="F248" s="84">
        <v>146.44929680000001</v>
      </c>
    </row>
    <row r="249" spans="1:6" ht="12.75" customHeight="1" x14ac:dyDescent="0.2">
      <c r="A249" s="83" t="s">
        <v>157</v>
      </c>
      <c r="B249" s="83">
        <v>19</v>
      </c>
      <c r="C249" s="84">
        <v>1674.8518063700001</v>
      </c>
      <c r="D249" s="84">
        <v>1663.1243691499999</v>
      </c>
      <c r="E249" s="84">
        <v>144.44967505</v>
      </c>
      <c r="F249" s="84">
        <v>144.44967505</v>
      </c>
    </row>
    <row r="250" spans="1:6" ht="12.75" customHeight="1" x14ac:dyDescent="0.2">
      <c r="A250" s="83" t="s">
        <v>157</v>
      </c>
      <c r="B250" s="83">
        <v>20</v>
      </c>
      <c r="C250" s="84">
        <v>1685.46431656</v>
      </c>
      <c r="D250" s="84">
        <v>1669.02374564</v>
      </c>
      <c r="E250" s="84">
        <v>144.96206187999999</v>
      </c>
      <c r="F250" s="84">
        <v>144.96206187999999</v>
      </c>
    </row>
    <row r="251" spans="1:6" ht="12.75" customHeight="1" x14ac:dyDescent="0.2">
      <c r="A251" s="83" t="s">
        <v>157</v>
      </c>
      <c r="B251" s="83">
        <v>21</v>
      </c>
      <c r="C251" s="84">
        <v>1703.8434634</v>
      </c>
      <c r="D251" s="84">
        <v>1694.5624430600001</v>
      </c>
      <c r="E251" s="84">
        <v>147.18021021000001</v>
      </c>
      <c r="F251" s="84">
        <v>147.18021021000001</v>
      </c>
    </row>
    <row r="252" spans="1:6" ht="12.75" customHeight="1" x14ac:dyDescent="0.2">
      <c r="A252" s="83" t="s">
        <v>157</v>
      </c>
      <c r="B252" s="83">
        <v>22</v>
      </c>
      <c r="C252" s="84">
        <v>1713.0408581500001</v>
      </c>
      <c r="D252" s="84">
        <v>1710.27313241</v>
      </c>
      <c r="E252" s="84">
        <v>148.54475275999999</v>
      </c>
      <c r="F252" s="84">
        <v>148.54475275999999</v>
      </c>
    </row>
    <row r="253" spans="1:6" ht="12.75" customHeight="1" x14ac:dyDescent="0.2">
      <c r="A253" s="83" t="s">
        <v>157</v>
      </c>
      <c r="B253" s="83">
        <v>23</v>
      </c>
      <c r="C253" s="84">
        <v>1727.4238389300001</v>
      </c>
      <c r="D253" s="84">
        <v>1715.1171224899999</v>
      </c>
      <c r="E253" s="84">
        <v>148.96547462999999</v>
      </c>
      <c r="F253" s="84">
        <v>148.96547462999999</v>
      </c>
    </row>
    <row r="254" spans="1:6" ht="12.75" customHeight="1" x14ac:dyDescent="0.2">
      <c r="A254" s="83" t="s">
        <v>157</v>
      </c>
      <c r="B254" s="83">
        <v>24</v>
      </c>
      <c r="C254" s="84">
        <v>1714.59338202</v>
      </c>
      <c r="D254" s="84">
        <v>1708.3398955</v>
      </c>
      <c r="E254" s="84">
        <v>148.37684261999999</v>
      </c>
      <c r="F254" s="84">
        <v>148.37684261999999</v>
      </c>
    </row>
    <row r="255" spans="1:6" ht="12.75" customHeight="1" x14ac:dyDescent="0.2">
      <c r="A255" s="83" t="s">
        <v>158</v>
      </c>
      <c r="B255" s="83">
        <v>1</v>
      </c>
      <c r="C255" s="84">
        <v>1834.58527921</v>
      </c>
      <c r="D255" s="84">
        <v>1827.0922957099999</v>
      </c>
      <c r="E255" s="84">
        <v>158.69101151000001</v>
      </c>
      <c r="F255" s="84">
        <v>158.69101151000001</v>
      </c>
    </row>
    <row r="256" spans="1:6" ht="12.75" customHeight="1" x14ac:dyDescent="0.2">
      <c r="A256" s="83" t="s">
        <v>158</v>
      </c>
      <c r="B256" s="83">
        <v>2</v>
      </c>
      <c r="C256" s="84">
        <v>1885.5698082500001</v>
      </c>
      <c r="D256" s="84">
        <v>1881.3903744199999</v>
      </c>
      <c r="E256" s="84">
        <v>163.40703875</v>
      </c>
      <c r="F256" s="84">
        <v>163.40703875</v>
      </c>
    </row>
    <row r="257" spans="1:6" ht="12.75" customHeight="1" x14ac:dyDescent="0.2">
      <c r="A257" s="83" t="s">
        <v>158</v>
      </c>
      <c r="B257" s="83">
        <v>3</v>
      </c>
      <c r="C257" s="84">
        <v>1903.0583684600001</v>
      </c>
      <c r="D257" s="84">
        <v>1896.17179895</v>
      </c>
      <c r="E257" s="84">
        <v>164.69087056000001</v>
      </c>
      <c r="F257" s="84">
        <v>164.69087056000001</v>
      </c>
    </row>
    <row r="258" spans="1:6" ht="12.75" customHeight="1" x14ac:dyDescent="0.2">
      <c r="A258" s="83" t="s">
        <v>158</v>
      </c>
      <c r="B258" s="83">
        <v>4</v>
      </c>
      <c r="C258" s="84">
        <v>1918.22961472</v>
      </c>
      <c r="D258" s="84">
        <v>1913.62604373</v>
      </c>
      <c r="E258" s="84">
        <v>166.20684858000001</v>
      </c>
      <c r="F258" s="84">
        <v>166.20684858000001</v>
      </c>
    </row>
    <row r="259" spans="1:6" ht="12.75" customHeight="1" x14ac:dyDescent="0.2">
      <c r="A259" s="83" t="s">
        <v>158</v>
      </c>
      <c r="B259" s="83">
        <v>5</v>
      </c>
      <c r="C259" s="84">
        <v>1919.04642732</v>
      </c>
      <c r="D259" s="84">
        <v>1915.4881768099999</v>
      </c>
      <c r="E259" s="84">
        <v>166.36858303</v>
      </c>
      <c r="F259" s="84">
        <v>166.36858303</v>
      </c>
    </row>
    <row r="260" spans="1:6" ht="12.75" customHeight="1" x14ac:dyDescent="0.2">
      <c r="A260" s="83" t="s">
        <v>158</v>
      </c>
      <c r="B260" s="83">
        <v>6</v>
      </c>
      <c r="C260" s="84">
        <v>1897.1643344199999</v>
      </c>
      <c r="D260" s="84">
        <v>1887.7760415099999</v>
      </c>
      <c r="E260" s="84">
        <v>163.96166205</v>
      </c>
      <c r="F260" s="84">
        <v>163.96166205</v>
      </c>
    </row>
    <row r="261" spans="1:6" ht="12.75" customHeight="1" x14ac:dyDescent="0.2">
      <c r="A261" s="83" t="s">
        <v>158</v>
      </c>
      <c r="B261" s="83">
        <v>7</v>
      </c>
      <c r="C261" s="84">
        <v>1828.63074775</v>
      </c>
      <c r="D261" s="84">
        <v>1817.2208681699999</v>
      </c>
      <c r="E261" s="84">
        <v>157.83363456000001</v>
      </c>
      <c r="F261" s="84">
        <v>157.83363456000001</v>
      </c>
    </row>
    <row r="262" spans="1:6" ht="12.75" customHeight="1" x14ac:dyDescent="0.2">
      <c r="A262" s="83" t="s">
        <v>158</v>
      </c>
      <c r="B262" s="83">
        <v>8</v>
      </c>
      <c r="C262" s="84">
        <v>1756.5969938200001</v>
      </c>
      <c r="D262" s="84">
        <v>1745.96561529</v>
      </c>
      <c r="E262" s="84">
        <v>151.64480207</v>
      </c>
      <c r="F262" s="84">
        <v>151.64480207</v>
      </c>
    </row>
    <row r="263" spans="1:6" ht="12.75" customHeight="1" x14ac:dyDescent="0.2">
      <c r="A263" s="83" t="s">
        <v>158</v>
      </c>
      <c r="B263" s="83">
        <v>9</v>
      </c>
      <c r="C263" s="84">
        <v>1703.809585</v>
      </c>
      <c r="D263" s="84">
        <v>1694.5783776000001</v>
      </c>
      <c r="E263" s="84">
        <v>147.18159419</v>
      </c>
      <c r="F263" s="84">
        <v>147.18159419</v>
      </c>
    </row>
    <row r="264" spans="1:6" ht="12.75" customHeight="1" x14ac:dyDescent="0.2">
      <c r="A264" s="83" t="s">
        <v>158</v>
      </c>
      <c r="B264" s="83">
        <v>10</v>
      </c>
      <c r="C264" s="84">
        <v>1675.87227981</v>
      </c>
      <c r="D264" s="84">
        <v>1670.44693635</v>
      </c>
      <c r="E264" s="84">
        <v>145.08567226</v>
      </c>
      <c r="F264" s="84">
        <v>145.08567226</v>
      </c>
    </row>
    <row r="265" spans="1:6" ht="12.75" customHeight="1" x14ac:dyDescent="0.2">
      <c r="A265" s="83" t="s">
        <v>158</v>
      </c>
      <c r="B265" s="83">
        <v>11</v>
      </c>
      <c r="C265" s="84">
        <v>1712.0096551500001</v>
      </c>
      <c r="D265" s="84">
        <v>1681.2100348900001</v>
      </c>
      <c r="E265" s="84">
        <v>146.02049475999999</v>
      </c>
      <c r="F265" s="84">
        <v>146.02049475999999</v>
      </c>
    </row>
    <row r="266" spans="1:6" ht="12.75" customHeight="1" x14ac:dyDescent="0.2">
      <c r="A266" s="83" t="s">
        <v>158</v>
      </c>
      <c r="B266" s="83">
        <v>12</v>
      </c>
      <c r="C266" s="84">
        <v>1708.29966857</v>
      </c>
      <c r="D266" s="84">
        <v>1690.1350245799999</v>
      </c>
      <c r="E266" s="84">
        <v>146.79566942</v>
      </c>
      <c r="F266" s="84">
        <v>146.79566942</v>
      </c>
    </row>
    <row r="267" spans="1:6" ht="12.75" customHeight="1" x14ac:dyDescent="0.2">
      <c r="A267" s="83" t="s">
        <v>158</v>
      </c>
      <c r="B267" s="83">
        <v>13</v>
      </c>
      <c r="C267" s="84">
        <v>1697.38751925</v>
      </c>
      <c r="D267" s="84">
        <v>1688.68632428</v>
      </c>
      <c r="E267" s="84">
        <v>146.66984342000001</v>
      </c>
      <c r="F267" s="84">
        <v>146.66984342000001</v>
      </c>
    </row>
    <row r="268" spans="1:6" ht="12.75" customHeight="1" x14ac:dyDescent="0.2">
      <c r="A268" s="83" t="s">
        <v>158</v>
      </c>
      <c r="B268" s="83">
        <v>14</v>
      </c>
      <c r="C268" s="84">
        <v>1692.4176755999999</v>
      </c>
      <c r="D268" s="84">
        <v>1684.36656047</v>
      </c>
      <c r="E268" s="84">
        <v>146.29465291</v>
      </c>
      <c r="F268" s="84">
        <v>146.29465291</v>
      </c>
    </row>
    <row r="269" spans="1:6" ht="12.75" customHeight="1" x14ac:dyDescent="0.2">
      <c r="A269" s="83" t="s">
        <v>158</v>
      </c>
      <c r="B269" s="83">
        <v>15</v>
      </c>
      <c r="C269" s="84">
        <v>1725.1093130700001</v>
      </c>
      <c r="D269" s="84">
        <v>1720.9748728100001</v>
      </c>
      <c r="E269" s="84">
        <v>149.47424604</v>
      </c>
      <c r="F269" s="84">
        <v>149.47424604</v>
      </c>
    </row>
    <row r="270" spans="1:6" ht="12.75" customHeight="1" x14ac:dyDescent="0.2">
      <c r="A270" s="83" t="s">
        <v>158</v>
      </c>
      <c r="B270" s="83">
        <v>16</v>
      </c>
      <c r="C270" s="84">
        <v>1738.9732391099999</v>
      </c>
      <c r="D270" s="84">
        <v>1734.55027933</v>
      </c>
      <c r="E270" s="84">
        <v>150.65332988</v>
      </c>
      <c r="F270" s="84">
        <v>150.65332988</v>
      </c>
    </row>
    <row r="271" spans="1:6" ht="12.75" customHeight="1" x14ac:dyDescent="0.2">
      <c r="A271" s="83" t="s">
        <v>158</v>
      </c>
      <c r="B271" s="83">
        <v>17</v>
      </c>
      <c r="C271" s="84">
        <v>1719.6541090200001</v>
      </c>
      <c r="D271" s="84">
        <v>1712.79063167</v>
      </c>
      <c r="E271" s="84">
        <v>148.76340866000001</v>
      </c>
      <c r="F271" s="84">
        <v>148.76340866000001</v>
      </c>
    </row>
    <row r="272" spans="1:6" ht="12.75" customHeight="1" x14ac:dyDescent="0.2">
      <c r="A272" s="83" t="s">
        <v>158</v>
      </c>
      <c r="B272" s="83">
        <v>18</v>
      </c>
      <c r="C272" s="84">
        <v>1680.9113779300001</v>
      </c>
      <c r="D272" s="84">
        <v>1677.0293558200001</v>
      </c>
      <c r="E272" s="84">
        <v>145.65738436999999</v>
      </c>
      <c r="F272" s="84">
        <v>145.65738436999999</v>
      </c>
    </row>
    <row r="273" spans="1:6" ht="12.75" customHeight="1" x14ac:dyDescent="0.2">
      <c r="A273" s="83" t="s">
        <v>158</v>
      </c>
      <c r="B273" s="83">
        <v>19</v>
      </c>
      <c r="C273" s="84">
        <v>1664.77502151</v>
      </c>
      <c r="D273" s="84">
        <v>1656.8049615499999</v>
      </c>
      <c r="E273" s="84">
        <v>143.90080667000001</v>
      </c>
      <c r="F273" s="84">
        <v>143.90080667000001</v>
      </c>
    </row>
    <row r="274" spans="1:6" ht="12.75" customHeight="1" x14ac:dyDescent="0.2">
      <c r="A274" s="83" t="s">
        <v>158</v>
      </c>
      <c r="B274" s="83">
        <v>20</v>
      </c>
      <c r="C274" s="84">
        <v>1689.57057983</v>
      </c>
      <c r="D274" s="84">
        <v>1671.7517059300001</v>
      </c>
      <c r="E274" s="84">
        <v>145.19899724000001</v>
      </c>
      <c r="F274" s="84">
        <v>145.19899724000001</v>
      </c>
    </row>
    <row r="275" spans="1:6" ht="12.75" customHeight="1" x14ac:dyDescent="0.2">
      <c r="A275" s="83" t="s">
        <v>158</v>
      </c>
      <c r="B275" s="83">
        <v>21</v>
      </c>
      <c r="C275" s="84">
        <v>1686.8604215600001</v>
      </c>
      <c r="D275" s="84">
        <v>1684.1551796700001</v>
      </c>
      <c r="E275" s="84">
        <v>146.27629354999999</v>
      </c>
      <c r="F275" s="84">
        <v>146.27629354999999</v>
      </c>
    </row>
    <row r="276" spans="1:6" ht="12.75" customHeight="1" x14ac:dyDescent="0.2">
      <c r="A276" s="83" t="s">
        <v>158</v>
      </c>
      <c r="B276" s="83">
        <v>22</v>
      </c>
      <c r="C276" s="84">
        <v>1716.30705087</v>
      </c>
      <c r="D276" s="84">
        <v>1710.9954712599999</v>
      </c>
      <c r="E276" s="84">
        <v>148.60749107000001</v>
      </c>
      <c r="F276" s="84">
        <v>148.60749107000001</v>
      </c>
    </row>
    <row r="277" spans="1:6" ht="12.75" customHeight="1" x14ac:dyDescent="0.2">
      <c r="A277" s="83" t="s">
        <v>158</v>
      </c>
      <c r="B277" s="83">
        <v>23</v>
      </c>
      <c r="C277" s="84">
        <v>1719.1001043799999</v>
      </c>
      <c r="D277" s="84">
        <v>1713.84388051</v>
      </c>
      <c r="E277" s="84">
        <v>148.85488796000001</v>
      </c>
      <c r="F277" s="84">
        <v>148.85488796000001</v>
      </c>
    </row>
    <row r="278" spans="1:6" ht="12.75" customHeight="1" x14ac:dyDescent="0.2">
      <c r="A278" s="83" t="s">
        <v>158</v>
      </c>
      <c r="B278" s="83">
        <v>24</v>
      </c>
      <c r="C278" s="84">
        <v>1759.98607806</v>
      </c>
      <c r="D278" s="84">
        <v>1752.7779113900001</v>
      </c>
      <c r="E278" s="84">
        <v>152.23647998999999</v>
      </c>
      <c r="F278" s="84">
        <v>152.23647998999999</v>
      </c>
    </row>
    <row r="279" spans="1:6" ht="12.75" customHeight="1" x14ac:dyDescent="0.2">
      <c r="A279" s="83" t="s">
        <v>159</v>
      </c>
      <c r="B279" s="83">
        <v>1</v>
      </c>
      <c r="C279" s="84">
        <v>1766.1598802000001</v>
      </c>
      <c r="D279" s="84">
        <v>1748.52131725</v>
      </c>
      <c r="E279" s="84">
        <v>151.86677603999999</v>
      </c>
      <c r="F279" s="84">
        <v>151.86677603999999</v>
      </c>
    </row>
    <row r="280" spans="1:6" ht="12.75" customHeight="1" x14ac:dyDescent="0.2">
      <c r="A280" s="83" t="s">
        <v>159</v>
      </c>
      <c r="B280" s="83">
        <v>2</v>
      </c>
      <c r="C280" s="84">
        <v>1850.64664492</v>
      </c>
      <c r="D280" s="84">
        <v>1843.8011401799999</v>
      </c>
      <c r="E280" s="84">
        <v>160.14224823000001</v>
      </c>
      <c r="F280" s="84">
        <v>160.14224823000001</v>
      </c>
    </row>
    <row r="281" spans="1:6" ht="12.75" customHeight="1" x14ac:dyDescent="0.2">
      <c r="A281" s="83" t="s">
        <v>159</v>
      </c>
      <c r="B281" s="83">
        <v>3</v>
      </c>
      <c r="C281" s="84">
        <v>1889.08749506</v>
      </c>
      <c r="D281" s="84">
        <v>1885.03725362</v>
      </c>
      <c r="E281" s="84">
        <v>163.72378626</v>
      </c>
      <c r="F281" s="84">
        <v>163.72378626</v>
      </c>
    </row>
    <row r="282" spans="1:6" ht="12.75" customHeight="1" x14ac:dyDescent="0.2">
      <c r="A282" s="83" t="s">
        <v>159</v>
      </c>
      <c r="B282" s="83">
        <v>4</v>
      </c>
      <c r="C282" s="84">
        <v>1903.0132926000001</v>
      </c>
      <c r="D282" s="84">
        <v>1896.2588065299999</v>
      </c>
      <c r="E282" s="84">
        <v>164.69842754999999</v>
      </c>
      <c r="F282" s="84">
        <v>164.69842754999999</v>
      </c>
    </row>
    <row r="283" spans="1:6" ht="12.75" customHeight="1" x14ac:dyDescent="0.2">
      <c r="A283" s="83" t="s">
        <v>159</v>
      </c>
      <c r="B283" s="83">
        <v>5</v>
      </c>
      <c r="C283" s="84">
        <v>1914.6085605200001</v>
      </c>
      <c r="D283" s="84">
        <v>1907.84369892</v>
      </c>
      <c r="E283" s="84">
        <v>165.70462646999999</v>
      </c>
      <c r="F283" s="84">
        <v>165.70462646999999</v>
      </c>
    </row>
    <row r="284" spans="1:6" ht="12.75" customHeight="1" x14ac:dyDescent="0.2">
      <c r="A284" s="83" t="s">
        <v>159</v>
      </c>
      <c r="B284" s="83">
        <v>6</v>
      </c>
      <c r="C284" s="84">
        <v>1882.8015344999999</v>
      </c>
      <c r="D284" s="84">
        <v>1879.2129657</v>
      </c>
      <c r="E284" s="84">
        <v>163.21792120999999</v>
      </c>
      <c r="F284" s="84">
        <v>163.21792120999999</v>
      </c>
    </row>
    <row r="285" spans="1:6" ht="12.75" customHeight="1" x14ac:dyDescent="0.2">
      <c r="A285" s="83" t="s">
        <v>159</v>
      </c>
      <c r="B285" s="83">
        <v>7</v>
      </c>
      <c r="C285" s="84">
        <v>1837.6069956399999</v>
      </c>
      <c r="D285" s="84">
        <v>1832.4982507499999</v>
      </c>
      <c r="E285" s="84">
        <v>159.16054251</v>
      </c>
      <c r="F285" s="84">
        <v>159.16054251</v>
      </c>
    </row>
    <row r="286" spans="1:6" ht="12.75" customHeight="1" x14ac:dyDescent="0.2">
      <c r="A286" s="83" t="s">
        <v>159</v>
      </c>
      <c r="B286" s="83">
        <v>8</v>
      </c>
      <c r="C286" s="84">
        <v>1774.34624067</v>
      </c>
      <c r="D286" s="84">
        <v>1768.00263032</v>
      </c>
      <c r="E286" s="84">
        <v>153.55881386999999</v>
      </c>
      <c r="F286" s="84">
        <v>153.55881386999999</v>
      </c>
    </row>
    <row r="287" spans="1:6" ht="12.75" customHeight="1" x14ac:dyDescent="0.2">
      <c r="A287" s="83" t="s">
        <v>159</v>
      </c>
      <c r="B287" s="83">
        <v>9</v>
      </c>
      <c r="C287" s="84">
        <v>1741.2328385599999</v>
      </c>
      <c r="D287" s="84">
        <v>1727.42286483</v>
      </c>
      <c r="E287" s="84">
        <v>150.03428253999999</v>
      </c>
      <c r="F287" s="84">
        <v>150.03428253999999</v>
      </c>
    </row>
    <row r="288" spans="1:6" ht="12.75" customHeight="1" x14ac:dyDescent="0.2">
      <c r="A288" s="83" t="s">
        <v>159</v>
      </c>
      <c r="B288" s="83">
        <v>10</v>
      </c>
      <c r="C288" s="84">
        <v>1719.4740901099999</v>
      </c>
      <c r="D288" s="84">
        <v>1711.5661777099999</v>
      </c>
      <c r="E288" s="84">
        <v>148.65705944000001</v>
      </c>
      <c r="F288" s="84">
        <v>148.65705944000001</v>
      </c>
    </row>
    <row r="289" spans="1:6" ht="12.75" customHeight="1" x14ac:dyDescent="0.2">
      <c r="A289" s="83" t="s">
        <v>159</v>
      </c>
      <c r="B289" s="83">
        <v>11</v>
      </c>
      <c r="C289" s="84">
        <v>1726.3459374399999</v>
      </c>
      <c r="D289" s="84">
        <v>1710.74444021</v>
      </c>
      <c r="E289" s="84">
        <v>148.58568792</v>
      </c>
      <c r="F289" s="84">
        <v>148.58568792</v>
      </c>
    </row>
    <row r="290" spans="1:6" ht="12.75" customHeight="1" x14ac:dyDescent="0.2">
      <c r="A290" s="83" t="s">
        <v>159</v>
      </c>
      <c r="B290" s="83">
        <v>12</v>
      </c>
      <c r="C290" s="84">
        <v>1749.5077109199999</v>
      </c>
      <c r="D290" s="84">
        <v>1734.42181854</v>
      </c>
      <c r="E290" s="84">
        <v>150.64217249000001</v>
      </c>
      <c r="F290" s="84">
        <v>150.64217249000001</v>
      </c>
    </row>
    <row r="291" spans="1:6" ht="12.75" customHeight="1" x14ac:dyDescent="0.2">
      <c r="A291" s="83" t="s">
        <v>159</v>
      </c>
      <c r="B291" s="83">
        <v>13</v>
      </c>
      <c r="C291" s="84">
        <v>1759.9380161199999</v>
      </c>
      <c r="D291" s="84">
        <v>1753.28983657</v>
      </c>
      <c r="E291" s="84">
        <v>152.28094293999999</v>
      </c>
      <c r="F291" s="84">
        <v>152.28094293999999</v>
      </c>
    </row>
    <row r="292" spans="1:6" ht="12.75" customHeight="1" x14ac:dyDescent="0.2">
      <c r="A292" s="83" t="s">
        <v>159</v>
      </c>
      <c r="B292" s="83">
        <v>14</v>
      </c>
      <c r="C292" s="84">
        <v>1783.65754382</v>
      </c>
      <c r="D292" s="84">
        <v>1781.2770004199999</v>
      </c>
      <c r="E292" s="84">
        <v>154.71175135999999</v>
      </c>
      <c r="F292" s="84">
        <v>154.71175135999999</v>
      </c>
    </row>
    <row r="293" spans="1:6" ht="12.75" customHeight="1" x14ac:dyDescent="0.2">
      <c r="A293" s="83" t="s">
        <v>159</v>
      </c>
      <c r="B293" s="83">
        <v>15</v>
      </c>
      <c r="C293" s="84">
        <v>1811.75043338</v>
      </c>
      <c r="D293" s="84">
        <v>1808.65599696</v>
      </c>
      <c r="E293" s="84">
        <v>157.08973778000001</v>
      </c>
      <c r="F293" s="84">
        <v>157.08973778000001</v>
      </c>
    </row>
    <row r="294" spans="1:6" ht="12.75" customHeight="1" x14ac:dyDescent="0.2">
      <c r="A294" s="83" t="s">
        <v>159</v>
      </c>
      <c r="B294" s="83">
        <v>16</v>
      </c>
      <c r="C294" s="84">
        <v>1843.8964533799999</v>
      </c>
      <c r="D294" s="84">
        <v>1840.54861919</v>
      </c>
      <c r="E294" s="84">
        <v>159.85975246000001</v>
      </c>
      <c r="F294" s="84">
        <v>159.85975246000001</v>
      </c>
    </row>
    <row r="295" spans="1:6" ht="12.75" customHeight="1" x14ac:dyDescent="0.2">
      <c r="A295" s="83" t="s">
        <v>159</v>
      </c>
      <c r="B295" s="83">
        <v>17</v>
      </c>
      <c r="C295" s="84">
        <v>1831.53814405</v>
      </c>
      <c r="D295" s="84">
        <v>1827.8079922700001</v>
      </c>
      <c r="E295" s="84">
        <v>158.75317290999999</v>
      </c>
      <c r="F295" s="84">
        <v>158.75317290999999</v>
      </c>
    </row>
    <row r="296" spans="1:6" ht="12.75" customHeight="1" x14ac:dyDescent="0.2">
      <c r="A296" s="83" t="s">
        <v>159</v>
      </c>
      <c r="B296" s="83">
        <v>18</v>
      </c>
      <c r="C296" s="84">
        <v>1804.5862730900001</v>
      </c>
      <c r="D296" s="84">
        <v>1794.4782448000001</v>
      </c>
      <c r="E296" s="84">
        <v>155.85833757</v>
      </c>
      <c r="F296" s="84">
        <v>155.85833757</v>
      </c>
    </row>
    <row r="297" spans="1:6" ht="12.75" customHeight="1" x14ac:dyDescent="0.2">
      <c r="A297" s="83" t="s">
        <v>159</v>
      </c>
      <c r="B297" s="83">
        <v>19</v>
      </c>
      <c r="C297" s="84">
        <v>1753.99536104</v>
      </c>
      <c r="D297" s="84">
        <v>1750.2993249799999</v>
      </c>
      <c r="E297" s="84">
        <v>152.02120384</v>
      </c>
      <c r="F297" s="84">
        <v>152.02120384</v>
      </c>
    </row>
    <row r="298" spans="1:6" ht="12.75" customHeight="1" x14ac:dyDescent="0.2">
      <c r="A298" s="83" t="s">
        <v>159</v>
      </c>
      <c r="B298" s="83">
        <v>20</v>
      </c>
      <c r="C298" s="84">
        <v>1747.3810419500001</v>
      </c>
      <c r="D298" s="84">
        <v>1735.91284354</v>
      </c>
      <c r="E298" s="84">
        <v>150.77167458</v>
      </c>
      <c r="F298" s="84">
        <v>150.77167458</v>
      </c>
    </row>
    <row r="299" spans="1:6" ht="12.75" customHeight="1" x14ac:dyDescent="0.2">
      <c r="A299" s="83" t="s">
        <v>159</v>
      </c>
      <c r="B299" s="83">
        <v>21</v>
      </c>
      <c r="C299" s="84">
        <v>1734.3936778899999</v>
      </c>
      <c r="D299" s="84">
        <v>1730.17051391</v>
      </c>
      <c r="E299" s="84">
        <v>150.27292796</v>
      </c>
      <c r="F299" s="84">
        <v>150.27292796</v>
      </c>
    </row>
    <row r="300" spans="1:6" ht="12.75" customHeight="1" x14ac:dyDescent="0.2">
      <c r="A300" s="83" t="s">
        <v>159</v>
      </c>
      <c r="B300" s="83">
        <v>22</v>
      </c>
      <c r="C300" s="84">
        <v>1746.9402235699999</v>
      </c>
      <c r="D300" s="84">
        <v>1743.45206985</v>
      </c>
      <c r="E300" s="84">
        <v>151.42648958000001</v>
      </c>
      <c r="F300" s="84">
        <v>151.42648958000001</v>
      </c>
    </row>
    <row r="301" spans="1:6" ht="12.75" customHeight="1" x14ac:dyDescent="0.2">
      <c r="A301" s="83" t="s">
        <v>159</v>
      </c>
      <c r="B301" s="83">
        <v>23</v>
      </c>
      <c r="C301" s="84">
        <v>1775.7397466699999</v>
      </c>
      <c r="D301" s="84">
        <v>1771.56506229</v>
      </c>
      <c r="E301" s="84">
        <v>153.86822677000001</v>
      </c>
      <c r="F301" s="84">
        <v>153.86822677000001</v>
      </c>
    </row>
    <row r="302" spans="1:6" ht="12.75" customHeight="1" x14ac:dyDescent="0.2">
      <c r="A302" s="83" t="s">
        <v>159</v>
      </c>
      <c r="B302" s="83">
        <v>24</v>
      </c>
      <c r="C302" s="84">
        <v>1820.3925144299999</v>
      </c>
      <c r="D302" s="84">
        <v>1816.9367307499999</v>
      </c>
      <c r="E302" s="84">
        <v>157.80895597</v>
      </c>
      <c r="F302" s="84">
        <v>157.80895597</v>
      </c>
    </row>
    <row r="303" spans="1:6" ht="12.75" customHeight="1" x14ac:dyDescent="0.2">
      <c r="A303" s="83" t="s">
        <v>160</v>
      </c>
      <c r="B303" s="83">
        <v>1</v>
      </c>
      <c r="C303" s="84">
        <v>1864.55783997</v>
      </c>
      <c r="D303" s="84">
        <v>1859.37180328</v>
      </c>
      <c r="E303" s="84">
        <v>161.49462887999999</v>
      </c>
      <c r="F303" s="84">
        <v>161.49462887999999</v>
      </c>
    </row>
    <row r="304" spans="1:6" ht="12.75" customHeight="1" x14ac:dyDescent="0.2">
      <c r="A304" s="83" t="s">
        <v>160</v>
      </c>
      <c r="B304" s="83">
        <v>2</v>
      </c>
      <c r="C304" s="84">
        <v>1909.5975396700001</v>
      </c>
      <c r="D304" s="84">
        <v>1905.59590005</v>
      </c>
      <c r="E304" s="84">
        <v>165.50939524</v>
      </c>
      <c r="F304" s="84">
        <v>165.50939524</v>
      </c>
    </row>
    <row r="305" spans="1:6" ht="12.75" customHeight="1" x14ac:dyDescent="0.2">
      <c r="A305" s="83" t="s">
        <v>160</v>
      </c>
      <c r="B305" s="83">
        <v>3</v>
      </c>
      <c r="C305" s="84">
        <v>1926.8536704400001</v>
      </c>
      <c r="D305" s="84">
        <v>1915.4267001799999</v>
      </c>
      <c r="E305" s="84">
        <v>166.36324352</v>
      </c>
      <c r="F305" s="84">
        <v>166.36324352</v>
      </c>
    </row>
    <row r="306" spans="1:6" ht="12.75" customHeight="1" x14ac:dyDescent="0.2">
      <c r="A306" s="83" t="s">
        <v>160</v>
      </c>
      <c r="B306" s="83">
        <v>4</v>
      </c>
      <c r="C306" s="84">
        <v>1931.09965689</v>
      </c>
      <c r="D306" s="84">
        <v>1914.9372600300001</v>
      </c>
      <c r="E306" s="84">
        <v>166.32073349000001</v>
      </c>
      <c r="F306" s="84">
        <v>166.32073349000001</v>
      </c>
    </row>
    <row r="307" spans="1:6" ht="12.75" customHeight="1" x14ac:dyDescent="0.2">
      <c r="A307" s="83" t="s">
        <v>160</v>
      </c>
      <c r="B307" s="83">
        <v>5</v>
      </c>
      <c r="C307" s="84">
        <v>1936.57781948</v>
      </c>
      <c r="D307" s="84">
        <v>1923.40180313</v>
      </c>
      <c r="E307" s="84">
        <v>167.05591633</v>
      </c>
      <c r="F307" s="84">
        <v>167.05591633</v>
      </c>
    </row>
    <row r="308" spans="1:6" ht="12.75" customHeight="1" x14ac:dyDescent="0.2">
      <c r="A308" s="83" t="s">
        <v>160</v>
      </c>
      <c r="B308" s="83">
        <v>6</v>
      </c>
      <c r="C308" s="84">
        <v>1920.06235111</v>
      </c>
      <c r="D308" s="84">
        <v>1916.3245952100001</v>
      </c>
      <c r="E308" s="84">
        <v>166.44122966</v>
      </c>
      <c r="F308" s="84">
        <v>166.44122966</v>
      </c>
    </row>
    <row r="309" spans="1:6" ht="12.75" customHeight="1" x14ac:dyDescent="0.2">
      <c r="A309" s="83" t="s">
        <v>160</v>
      </c>
      <c r="B309" s="83">
        <v>7</v>
      </c>
      <c r="C309" s="84">
        <v>1868.69981738</v>
      </c>
      <c r="D309" s="84">
        <v>1864.44254974</v>
      </c>
      <c r="E309" s="84">
        <v>161.93504554</v>
      </c>
      <c r="F309" s="84">
        <v>161.93504554</v>
      </c>
    </row>
    <row r="310" spans="1:6" ht="12.75" customHeight="1" x14ac:dyDescent="0.2">
      <c r="A310" s="83" t="s">
        <v>160</v>
      </c>
      <c r="B310" s="83">
        <v>8</v>
      </c>
      <c r="C310" s="84">
        <v>1798.7809583200001</v>
      </c>
      <c r="D310" s="84">
        <v>1788.0636034500001</v>
      </c>
      <c r="E310" s="84">
        <v>155.30119772</v>
      </c>
      <c r="F310" s="84">
        <v>155.30119772</v>
      </c>
    </row>
    <row r="311" spans="1:6" ht="12.75" customHeight="1" x14ac:dyDescent="0.2">
      <c r="A311" s="83" t="s">
        <v>160</v>
      </c>
      <c r="B311" s="83">
        <v>9</v>
      </c>
      <c r="C311" s="84">
        <v>1752.82234472</v>
      </c>
      <c r="D311" s="84">
        <v>1750.0559693099999</v>
      </c>
      <c r="E311" s="84">
        <v>152.00006733000001</v>
      </c>
      <c r="F311" s="84">
        <v>152.00006733000001</v>
      </c>
    </row>
    <row r="312" spans="1:6" ht="12.75" customHeight="1" x14ac:dyDescent="0.2">
      <c r="A312" s="83" t="s">
        <v>160</v>
      </c>
      <c r="B312" s="83">
        <v>10</v>
      </c>
      <c r="C312" s="84">
        <v>1756.39615192</v>
      </c>
      <c r="D312" s="84">
        <v>1751.2525385700001</v>
      </c>
      <c r="E312" s="84">
        <v>152.10399464</v>
      </c>
      <c r="F312" s="84">
        <v>152.10399464</v>
      </c>
    </row>
    <row r="313" spans="1:6" ht="12.75" customHeight="1" x14ac:dyDescent="0.2">
      <c r="A313" s="83" t="s">
        <v>160</v>
      </c>
      <c r="B313" s="83">
        <v>11</v>
      </c>
      <c r="C313" s="84">
        <v>2183.00483777</v>
      </c>
      <c r="D313" s="84">
        <v>1743.7843292299999</v>
      </c>
      <c r="E313" s="84">
        <v>151.45534777</v>
      </c>
      <c r="F313" s="84">
        <v>151.45534777</v>
      </c>
    </row>
    <row r="314" spans="1:6" ht="12.75" customHeight="1" x14ac:dyDescent="0.2">
      <c r="A314" s="83" t="s">
        <v>160</v>
      </c>
      <c r="B314" s="83">
        <v>12</v>
      </c>
      <c r="C314" s="84">
        <v>1828.90038467</v>
      </c>
      <c r="D314" s="84">
        <v>1756.81937696</v>
      </c>
      <c r="E314" s="84">
        <v>152.58749907000001</v>
      </c>
      <c r="F314" s="84">
        <v>152.58749907000001</v>
      </c>
    </row>
    <row r="315" spans="1:6" ht="12.75" customHeight="1" x14ac:dyDescent="0.2">
      <c r="A315" s="83" t="s">
        <v>160</v>
      </c>
      <c r="B315" s="83">
        <v>13</v>
      </c>
      <c r="C315" s="84">
        <v>1786.8376012199999</v>
      </c>
      <c r="D315" s="84">
        <v>1758.9057014099999</v>
      </c>
      <c r="E315" s="84">
        <v>152.76870553000001</v>
      </c>
      <c r="F315" s="84">
        <v>152.76870553000001</v>
      </c>
    </row>
    <row r="316" spans="1:6" ht="12.75" customHeight="1" x14ac:dyDescent="0.2">
      <c r="A316" s="83" t="s">
        <v>160</v>
      </c>
      <c r="B316" s="83">
        <v>14</v>
      </c>
      <c r="C316" s="84">
        <v>1811.6078114100001</v>
      </c>
      <c r="D316" s="84">
        <v>1790.1000119</v>
      </c>
      <c r="E316" s="84">
        <v>155.47806876000001</v>
      </c>
      <c r="F316" s="84">
        <v>155.47806876000001</v>
      </c>
    </row>
    <row r="317" spans="1:6" ht="12.75" customHeight="1" x14ac:dyDescent="0.2">
      <c r="A317" s="83" t="s">
        <v>160</v>
      </c>
      <c r="B317" s="83">
        <v>15</v>
      </c>
      <c r="C317" s="84">
        <v>1788.6644332999999</v>
      </c>
      <c r="D317" s="84">
        <v>1785.9520949600001</v>
      </c>
      <c r="E317" s="84">
        <v>155.11780390999999</v>
      </c>
      <c r="F317" s="84">
        <v>155.11780390999999</v>
      </c>
    </row>
    <row r="318" spans="1:6" ht="12.75" customHeight="1" x14ac:dyDescent="0.2">
      <c r="A318" s="83" t="s">
        <v>160</v>
      </c>
      <c r="B318" s="83">
        <v>16</v>
      </c>
      <c r="C318" s="84">
        <v>1785.5858316199999</v>
      </c>
      <c r="D318" s="84">
        <v>1782.66604351</v>
      </c>
      <c r="E318" s="84">
        <v>154.83239587</v>
      </c>
      <c r="F318" s="84">
        <v>154.83239587</v>
      </c>
    </row>
    <row r="319" spans="1:6" ht="12.75" customHeight="1" x14ac:dyDescent="0.2">
      <c r="A319" s="83" t="s">
        <v>160</v>
      </c>
      <c r="B319" s="83">
        <v>17</v>
      </c>
      <c r="C319" s="84">
        <v>1786.9938996000001</v>
      </c>
      <c r="D319" s="84">
        <v>1783.5759761100001</v>
      </c>
      <c r="E319" s="84">
        <v>154.91142753</v>
      </c>
      <c r="F319" s="84">
        <v>154.91142753</v>
      </c>
    </row>
    <row r="320" spans="1:6" ht="12.75" customHeight="1" x14ac:dyDescent="0.2">
      <c r="A320" s="83" t="s">
        <v>160</v>
      </c>
      <c r="B320" s="83">
        <v>18</v>
      </c>
      <c r="C320" s="84">
        <v>1746.38821547</v>
      </c>
      <c r="D320" s="84">
        <v>1744.1122452</v>
      </c>
      <c r="E320" s="84">
        <v>151.48382871999999</v>
      </c>
      <c r="F320" s="84">
        <v>151.48382871999999</v>
      </c>
    </row>
    <row r="321" spans="1:6" ht="12.75" customHeight="1" x14ac:dyDescent="0.2">
      <c r="A321" s="83" t="s">
        <v>160</v>
      </c>
      <c r="B321" s="83">
        <v>19</v>
      </c>
      <c r="C321" s="84">
        <v>1743.50362423</v>
      </c>
      <c r="D321" s="84">
        <v>1739.03806743</v>
      </c>
      <c r="E321" s="84">
        <v>151.04311403</v>
      </c>
      <c r="F321" s="84">
        <v>151.04311403</v>
      </c>
    </row>
    <row r="322" spans="1:6" ht="12.75" customHeight="1" x14ac:dyDescent="0.2">
      <c r="A322" s="83" t="s">
        <v>160</v>
      </c>
      <c r="B322" s="83">
        <v>20</v>
      </c>
      <c r="C322" s="84">
        <v>1761.33105361</v>
      </c>
      <c r="D322" s="84">
        <v>1754.6461171399999</v>
      </c>
      <c r="E322" s="84">
        <v>152.39874187999999</v>
      </c>
      <c r="F322" s="84">
        <v>152.39874187999999</v>
      </c>
    </row>
    <row r="323" spans="1:6" ht="12.75" customHeight="1" x14ac:dyDescent="0.2">
      <c r="A323" s="83" t="s">
        <v>160</v>
      </c>
      <c r="B323" s="83">
        <v>21</v>
      </c>
      <c r="C323" s="84">
        <v>1768.5275071900001</v>
      </c>
      <c r="D323" s="84">
        <v>1763.7573128399999</v>
      </c>
      <c r="E323" s="84">
        <v>153.19008934999999</v>
      </c>
      <c r="F323" s="84">
        <v>153.19008934999999</v>
      </c>
    </row>
    <row r="324" spans="1:6" ht="12.75" customHeight="1" x14ac:dyDescent="0.2">
      <c r="A324" s="83" t="s">
        <v>160</v>
      </c>
      <c r="B324" s="83">
        <v>22</v>
      </c>
      <c r="C324" s="84">
        <v>1802.7897797400001</v>
      </c>
      <c r="D324" s="84">
        <v>1793.48105263</v>
      </c>
      <c r="E324" s="84">
        <v>155.77172704</v>
      </c>
      <c r="F324" s="84">
        <v>155.77172704</v>
      </c>
    </row>
    <row r="325" spans="1:6" ht="12.75" customHeight="1" x14ac:dyDescent="0.2">
      <c r="A325" s="83" t="s">
        <v>160</v>
      </c>
      <c r="B325" s="83">
        <v>23</v>
      </c>
      <c r="C325" s="84">
        <v>1820.3141362199999</v>
      </c>
      <c r="D325" s="84">
        <v>1816.1872484600001</v>
      </c>
      <c r="E325" s="84">
        <v>157.74386013</v>
      </c>
      <c r="F325" s="84">
        <v>157.74386013</v>
      </c>
    </row>
    <row r="326" spans="1:6" ht="12.75" customHeight="1" x14ac:dyDescent="0.2">
      <c r="A326" s="83" t="s">
        <v>160</v>
      </c>
      <c r="B326" s="83">
        <v>24</v>
      </c>
      <c r="C326" s="84">
        <v>1870.62177718</v>
      </c>
      <c r="D326" s="84">
        <v>1859.0098051499999</v>
      </c>
      <c r="E326" s="84">
        <v>161.46318775</v>
      </c>
      <c r="F326" s="84">
        <v>161.46318775</v>
      </c>
    </row>
    <row r="327" spans="1:6" ht="12.75" customHeight="1" x14ac:dyDescent="0.2">
      <c r="A327" s="83" t="s">
        <v>161</v>
      </c>
      <c r="B327" s="83">
        <v>1</v>
      </c>
      <c r="C327" s="84">
        <v>1916.0509795</v>
      </c>
      <c r="D327" s="84">
        <v>1908.9140733700001</v>
      </c>
      <c r="E327" s="84">
        <v>165.79759319999999</v>
      </c>
      <c r="F327" s="84">
        <v>165.79759319999999</v>
      </c>
    </row>
    <row r="328" spans="1:6" ht="12.75" customHeight="1" x14ac:dyDescent="0.2">
      <c r="A328" s="83" t="s">
        <v>161</v>
      </c>
      <c r="B328" s="83">
        <v>2</v>
      </c>
      <c r="C328" s="84">
        <v>1967.7096282</v>
      </c>
      <c r="D328" s="84">
        <v>1957.4744906200001</v>
      </c>
      <c r="E328" s="84">
        <v>170.01527927999999</v>
      </c>
      <c r="F328" s="84">
        <v>170.01527927999999</v>
      </c>
    </row>
    <row r="329" spans="1:6" ht="12.75" customHeight="1" x14ac:dyDescent="0.2">
      <c r="A329" s="83" t="s">
        <v>161</v>
      </c>
      <c r="B329" s="83">
        <v>3</v>
      </c>
      <c r="C329" s="84">
        <v>2008.0854260599999</v>
      </c>
      <c r="D329" s="84">
        <v>1989.48506479</v>
      </c>
      <c r="E329" s="84">
        <v>172.79553859999999</v>
      </c>
      <c r="F329" s="84">
        <v>172.79553859999999</v>
      </c>
    </row>
    <row r="330" spans="1:6" ht="12.75" customHeight="1" x14ac:dyDescent="0.2">
      <c r="A330" s="83" t="s">
        <v>161</v>
      </c>
      <c r="B330" s="83">
        <v>4</v>
      </c>
      <c r="C330" s="84">
        <v>1984.5590566000001</v>
      </c>
      <c r="D330" s="84">
        <v>1983.4742110699999</v>
      </c>
      <c r="E330" s="84">
        <v>172.27346949</v>
      </c>
      <c r="F330" s="84">
        <v>172.27346949</v>
      </c>
    </row>
    <row r="331" spans="1:6" ht="12.75" customHeight="1" x14ac:dyDescent="0.2">
      <c r="A331" s="83" t="s">
        <v>161</v>
      </c>
      <c r="B331" s="83">
        <v>5</v>
      </c>
      <c r="C331" s="84">
        <v>1983.3934894500001</v>
      </c>
      <c r="D331" s="84">
        <v>1968.5356757500001</v>
      </c>
      <c r="E331" s="84">
        <v>170.97599191</v>
      </c>
      <c r="F331" s="84">
        <v>170.97599191</v>
      </c>
    </row>
    <row r="332" spans="1:6" ht="12.75" customHeight="1" x14ac:dyDescent="0.2">
      <c r="A332" s="83" t="s">
        <v>161</v>
      </c>
      <c r="B332" s="83">
        <v>6</v>
      </c>
      <c r="C332" s="84">
        <v>1942.6740166300001</v>
      </c>
      <c r="D332" s="84">
        <v>1936.5577052000001</v>
      </c>
      <c r="E332" s="84">
        <v>168.19856436000001</v>
      </c>
      <c r="F332" s="84">
        <v>168.19856436000001</v>
      </c>
    </row>
    <row r="333" spans="1:6" ht="12.75" customHeight="1" x14ac:dyDescent="0.2">
      <c r="A333" s="83" t="s">
        <v>161</v>
      </c>
      <c r="B333" s="83">
        <v>7</v>
      </c>
      <c r="C333" s="84">
        <v>1879.88835288</v>
      </c>
      <c r="D333" s="84">
        <v>1869.46265055</v>
      </c>
      <c r="E333" s="84">
        <v>162.3710634</v>
      </c>
      <c r="F333" s="84">
        <v>162.3710634</v>
      </c>
    </row>
    <row r="334" spans="1:6" ht="12.75" customHeight="1" x14ac:dyDescent="0.2">
      <c r="A334" s="83" t="s">
        <v>161</v>
      </c>
      <c r="B334" s="83">
        <v>8</v>
      </c>
      <c r="C334" s="84">
        <v>1807.74220504</v>
      </c>
      <c r="D334" s="84">
        <v>1797.1682325500001</v>
      </c>
      <c r="E334" s="84">
        <v>156.09197485000001</v>
      </c>
      <c r="F334" s="84">
        <v>156.09197485000001</v>
      </c>
    </row>
    <row r="335" spans="1:6" ht="12.75" customHeight="1" x14ac:dyDescent="0.2">
      <c r="A335" s="83" t="s">
        <v>161</v>
      </c>
      <c r="B335" s="83">
        <v>9</v>
      </c>
      <c r="C335" s="84">
        <v>1766.65084213</v>
      </c>
      <c r="D335" s="84">
        <v>1756.1031934</v>
      </c>
      <c r="E335" s="84">
        <v>152.52529537000001</v>
      </c>
      <c r="F335" s="84">
        <v>152.52529537000001</v>
      </c>
    </row>
    <row r="336" spans="1:6" ht="12.75" customHeight="1" x14ac:dyDescent="0.2">
      <c r="A336" s="83" t="s">
        <v>161</v>
      </c>
      <c r="B336" s="83">
        <v>10</v>
      </c>
      <c r="C336" s="84">
        <v>1752.2988382399999</v>
      </c>
      <c r="D336" s="84">
        <v>1739.2810854100001</v>
      </c>
      <c r="E336" s="84">
        <v>151.06422122000001</v>
      </c>
      <c r="F336" s="84">
        <v>151.06422122000001</v>
      </c>
    </row>
    <row r="337" spans="1:6" ht="12.75" customHeight="1" x14ac:dyDescent="0.2">
      <c r="A337" s="83" t="s">
        <v>161</v>
      </c>
      <c r="B337" s="83">
        <v>11</v>
      </c>
      <c r="C337" s="84">
        <v>1738.85044707</v>
      </c>
      <c r="D337" s="84">
        <v>1730.3943119200001</v>
      </c>
      <c r="E337" s="84">
        <v>150.29236581000001</v>
      </c>
      <c r="F337" s="84">
        <v>150.29236581000001</v>
      </c>
    </row>
    <row r="338" spans="1:6" ht="12.75" customHeight="1" x14ac:dyDescent="0.2">
      <c r="A338" s="83" t="s">
        <v>161</v>
      </c>
      <c r="B338" s="83">
        <v>12</v>
      </c>
      <c r="C338" s="84">
        <v>1752.0451925899999</v>
      </c>
      <c r="D338" s="84">
        <v>1747.6369353800001</v>
      </c>
      <c r="E338" s="84">
        <v>151.78996358000001</v>
      </c>
      <c r="F338" s="84">
        <v>151.78996358000001</v>
      </c>
    </row>
    <row r="339" spans="1:6" ht="12.75" customHeight="1" x14ac:dyDescent="0.2">
      <c r="A339" s="83" t="s">
        <v>161</v>
      </c>
      <c r="B339" s="83">
        <v>13</v>
      </c>
      <c r="C339" s="84">
        <v>1746.6581118900001</v>
      </c>
      <c r="D339" s="84">
        <v>1738.3597927799999</v>
      </c>
      <c r="E339" s="84">
        <v>150.98420289000001</v>
      </c>
      <c r="F339" s="84">
        <v>150.98420289000001</v>
      </c>
    </row>
    <row r="340" spans="1:6" ht="12.75" customHeight="1" x14ac:dyDescent="0.2">
      <c r="A340" s="83" t="s">
        <v>161</v>
      </c>
      <c r="B340" s="83">
        <v>14</v>
      </c>
      <c r="C340" s="84">
        <v>1753.34357421</v>
      </c>
      <c r="D340" s="84">
        <v>1749.0790430300001</v>
      </c>
      <c r="E340" s="84">
        <v>151.91521698</v>
      </c>
      <c r="F340" s="84">
        <v>151.91521698</v>
      </c>
    </row>
    <row r="341" spans="1:6" ht="12.75" customHeight="1" x14ac:dyDescent="0.2">
      <c r="A341" s="83" t="s">
        <v>161</v>
      </c>
      <c r="B341" s="83">
        <v>15</v>
      </c>
      <c r="C341" s="84">
        <v>1762.98617885</v>
      </c>
      <c r="D341" s="84">
        <v>1759.61739444</v>
      </c>
      <c r="E341" s="84">
        <v>152.83051921000001</v>
      </c>
      <c r="F341" s="84">
        <v>152.83051921000001</v>
      </c>
    </row>
    <row r="342" spans="1:6" ht="12.75" customHeight="1" x14ac:dyDescent="0.2">
      <c r="A342" s="83" t="s">
        <v>161</v>
      </c>
      <c r="B342" s="83">
        <v>16</v>
      </c>
      <c r="C342" s="84">
        <v>1767.2823463699999</v>
      </c>
      <c r="D342" s="84">
        <v>1761.6905052499999</v>
      </c>
      <c r="E342" s="84">
        <v>153.01057800999999</v>
      </c>
      <c r="F342" s="84">
        <v>153.01057800999999</v>
      </c>
    </row>
    <row r="343" spans="1:6" ht="12.75" customHeight="1" x14ac:dyDescent="0.2">
      <c r="A343" s="83" t="s">
        <v>161</v>
      </c>
      <c r="B343" s="83">
        <v>17</v>
      </c>
      <c r="C343" s="84">
        <v>1741.5356236600001</v>
      </c>
      <c r="D343" s="84">
        <v>1737.24008151</v>
      </c>
      <c r="E343" s="84">
        <v>150.88695104000001</v>
      </c>
      <c r="F343" s="84">
        <v>150.88695104000001</v>
      </c>
    </row>
    <row r="344" spans="1:6" ht="12.75" customHeight="1" x14ac:dyDescent="0.2">
      <c r="A344" s="83" t="s">
        <v>161</v>
      </c>
      <c r="B344" s="83">
        <v>18</v>
      </c>
      <c r="C344" s="84">
        <v>1740.56276306</v>
      </c>
      <c r="D344" s="84">
        <v>1727.0271720400001</v>
      </c>
      <c r="E344" s="84">
        <v>149.99991488000001</v>
      </c>
      <c r="F344" s="84">
        <v>149.99991488000001</v>
      </c>
    </row>
    <row r="345" spans="1:6" ht="12.75" customHeight="1" x14ac:dyDescent="0.2">
      <c r="A345" s="83" t="s">
        <v>161</v>
      </c>
      <c r="B345" s="83">
        <v>19</v>
      </c>
      <c r="C345" s="84">
        <v>1722.5283962200001</v>
      </c>
      <c r="D345" s="84">
        <v>1716.12422023</v>
      </c>
      <c r="E345" s="84">
        <v>149.05294549999999</v>
      </c>
      <c r="F345" s="84">
        <v>149.05294549999999</v>
      </c>
    </row>
    <row r="346" spans="1:6" ht="12.75" customHeight="1" x14ac:dyDescent="0.2">
      <c r="A346" s="83" t="s">
        <v>161</v>
      </c>
      <c r="B346" s="83">
        <v>20</v>
      </c>
      <c r="C346" s="84">
        <v>1735.89460592</v>
      </c>
      <c r="D346" s="84">
        <v>1727.2461264399999</v>
      </c>
      <c r="E346" s="84">
        <v>150.01893203</v>
      </c>
      <c r="F346" s="84">
        <v>150.01893203</v>
      </c>
    </row>
    <row r="347" spans="1:6" ht="12.75" customHeight="1" x14ac:dyDescent="0.2">
      <c r="A347" s="83" t="s">
        <v>161</v>
      </c>
      <c r="B347" s="83">
        <v>21</v>
      </c>
      <c r="C347" s="84">
        <v>1759.3825942599999</v>
      </c>
      <c r="D347" s="84">
        <v>1743.05880267</v>
      </c>
      <c r="E347" s="84">
        <v>151.3923326</v>
      </c>
      <c r="F347" s="84">
        <v>151.3923326</v>
      </c>
    </row>
    <row r="348" spans="1:6" ht="12.75" customHeight="1" x14ac:dyDescent="0.2">
      <c r="A348" s="83" t="s">
        <v>161</v>
      </c>
      <c r="B348" s="83">
        <v>22</v>
      </c>
      <c r="C348" s="84">
        <v>1760.7993229399999</v>
      </c>
      <c r="D348" s="84">
        <v>1751.9907183299999</v>
      </c>
      <c r="E348" s="84">
        <v>152.1681088</v>
      </c>
      <c r="F348" s="84">
        <v>152.1681088</v>
      </c>
    </row>
    <row r="349" spans="1:6" ht="12.75" customHeight="1" x14ac:dyDescent="0.2">
      <c r="A349" s="83" t="s">
        <v>161</v>
      </c>
      <c r="B349" s="83">
        <v>23</v>
      </c>
      <c r="C349" s="84">
        <v>1795.25705621</v>
      </c>
      <c r="D349" s="84">
        <v>1792.4392961000001</v>
      </c>
      <c r="E349" s="84">
        <v>155.68124589999999</v>
      </c>
      <c r="F349" s="84">
        <v>155.68124589999999</v>
      </c>
    </row>
    <row r="350" spans="1:6" ht="12.75" customHeight="1" x14ac:dyDescent="0.2">
      <c r="A350" s="83" t="s">
        <v>161</v>
      </c>
      <c r="B350" s="83">
        <v>24</v>
      </c>
      <c r="C350" s="84">
        <v>1840.70235136</v>
      </c>
      <c r="D350" s="84">
        <v>1819.5466761600001</v>
      </c>
      <c r="E350" s="84">
        <v>158.03564122</v>
      </c>
      <c r="F350" s="84">
        <v>158.03564122</v>
      </c>
    </row>
    <row r="351" spans="1:6" ht="12.75" customHeight="1" x14ac:dyDescent="0.2">
      <c r="A351" s="83" t="s">
        <v>162</v>
      </c>
      <c r="B351" s="83">
        <v>1</v>
      </c>
      <c r="C351" s="84">
        <v>1904.94983759</v>
      </c>
      <c r="D351" s="84">
        <v>1900.2598497199999</v>
      </c>
      <c r="E351" s="84">
        <v>165.04593577</v>
      </c>
      <c r="F351" s="84">
        <v>165.04593577</v>
      </c>
    </row>
    <row r="352" spans="1:6" ht="12.75" customHeight="1" x14ac:dyDescent="0.2">
      <c r="A352" s="83" t="s">
        <v>162</v>
      </c>
      <c r="B352" s="83">
        <v>2</v>
      </c>
      <c r="C352" s="84">
        <v>1937.45209697</v>
      </c>
      <c r="D352" s="84">
        <v>1935.4123507500001</v>
      </c>
      <c r="E352" s="84">
        <v>168.09908528</v>
      </c>
      <c r="F352" s="84">
        <v>168.09908528</v>
      </c>
    </row>
    <row r="353" spans="1:6" ht="12.75" customHeight="1" x14ac:dyDescent="0.2">
      <c r="A353" s="83" t="s">
        <v>162</v>
      </c>
      <c r="B353" s="83">
        <v>3</v>
      </c>
      <c r="C353" s="84">
        <v>1953.32648494</v>
      </c>
      <c r="D353" s="84">
        <v>1944.1884101999999</v>
      </c>
      <c r="E353" s="84">
        <v>168.86132469</v>
      </c>
      <c r="F353" s="84">
        <v>168.86132469</v>
      </c>
    </row>
    <row r="354" spans="1:6" ht="12.75" customHeight="1" x14ac:dyDescent="0.2">
      <c r="A354" s="83" t="s">
        <v>162</v>
      </c>
      <c r="B354" s="83">
        <v>4</v>
      </c>
      <c r="C354" s="84">
        <v>1971.9352840199999</v>
      </c>
      <c r="D354" s="84">
        <v>1967.16724763</v>
      </c>
      <c r="E354" s="84">
        <v>170.8571379</v>
      </c>
      <c r="F354" s="84">
        <v>170.8571379</v>
      </c>
    </row>
    <row r="355" spans="1:6" ht="12.75" customHeight="1" x14ac:dyDescent="0.2">
      <c r="A355" s="83" t="s">
        <v>162</v>
      </c>
      <c r="B355" s="83">
        <v>5</v>
      </c>
      <c r="C355" s="84">
        <v>1970.35573901</v>
      </c>
      <c r="D355" s="84">
        <v>1967.44352617</v>
      </c>
      <c r="E355" s="84">
        <v>170.88113390999999</v>
      </c>
      <c r="F355" s="84">
        <v>170.88113390999999</v>
      </c>
    </row>
    <row r="356" spans="1:6" ht="12.75" customHeight="1" x14ac:dyDescent="0.2">
      <c r="A356" s="83" t="s">
        <v>162</v>
      </c>
      <c r="B356" s="83">
        <v>6</v>
      </c>
      <c r="C356" s="84">
        <v>1971.3763555800001</v>
      </c>
      <c r="D356" s="84">
        <v>1952.1939834499999</v>
      </c>
      <c r="E356" s="84">
        <v>169.55664397999999</v>
      </c>
      <c r="F356" s="84">
        <v>169.55664397999999</v>
      </c>
    </row>
    <row r="357" spans="1:6" ht="12.75" customHeight="1" x14ac:dyDescent="0.2">
      <c r="A357" s="83" t="s">
        <v>162</v>
      </c>
      <c r="B357" s="83">
        <v>7</v>
      </c>
      <c r="C357" s="84">
        <v>1949.7685898899999</v>
      </c>
      <c r="D357" s="84">
        <v>1943.05019283</v>
      </c>
      <c r="E357" s="84">
        <v>168.76246549999999</v>
      </c>
      <c r="F357" s="84">
        <v>168.76246549999999</v>
      </c>
    </row>
    <row r="358" spans="1:6" ht="12.75" customHeight="1" x14ac:dyDescent="0.2">
      <c r="A358" s="83" t="s">
        <v>162</v>
      </c>
      <c r="B358" s="83">
        <v>8</v>
      </c>
      <c r="C358" s="84">
        <v>1913.5466561000001</v>
      </c>
      <c r="D358" s="84">
        <v>1909.0994572300001</v>
      </c>
      <c r="E358" s="84">
        <v>165.81369461</v>
      </c>
      <c r="F358" s="84">
        <v>165.81369461</v>
      </c>
    </row>
    <row r="359" spans="1:6" ht="12.75" customHeight="1" x14ac:dyDescent="0.2">
      <c r="A359" s="83" t="s">
        <v>162</v>
      </c>
      <c r="B359" s="83">
        <v>9</v>
      </c>
      <c r="C359" s="84">
        <v>1847.886489</v>
      </c>
      <c r="D359" s="84">
        <v>1842.5539341599999</v>
      </c>
      <c r="E359" s="84">
        <v>160.03392289000001</v>
      </c>
      <c r="F359" s="84">
        <v>160.03392289000001</v>
      </c>
    </row>
    <row r="360" spans="1:6" ht="12.75" customHeight="1" x14ac:dyDescent="0.2">
      <c r="A360" s="83" t="s">
        <v>162</v>
      </c>
      <c r="B360" s="83">
        <v>10</v>
      </c>
      <c r="C360" s="84">
        <v>1741.04642788</v>
      </c>
      <c r="D360" s="84">
        <v>1737.4187543800001</v>
      </c>
      <c r="E360" s="84">
        <v>150.90246956999999</v>
      </c>
      <c r="F360" s="84">
        <v>150.90246956999999</v>
      </c>
    </row>
    <row r="361" spans="1:6" ht="12.75" customHeight="1" x14ac:dyDescent="0.2">
      <c r="A361" s="83" t="s">
        <v>162</v>
      </c>
      <c r="B361" s="83">
        <v>11</v>
      </c>
      <c r="C361" s="84">
        <v>1718.6355144199999</v>
      </c>
      <c r="D361" s="84">
        <v>1714.9877945799999</v>
      </c>
      <c r="E361" s="84">
        <v>148.95424192999999</v>
      </c>
      <c r="F361" s="84">
        <v>148.95424192999999</v>
      </c>
    </row>
    <row r="362" spans="1:6" ht="12.75" customHeight="1" x14ac:dyDescent="0.2">
      <c r="A362" s="83" t="s">
        <v>162</v>
      </c>
      <c r="B362" s="83">
        <v>12</v>
      </c>
      <c r="C362" s="84">
        <v>1737.3017909299999</v>
      </c>
      <c r="D362" s="84">
        <v>1732.40008448</v>
      </c>
      <c r="E362" s="84">
        <v>150.46657597999999</v>
      </c>
      <c r="F362" s="84">
        <v>150.46657597999999</v>
      </c>
    </row>
    <row r="363" spans="1:6" ht="12.75" customHeight="1" x14ac:dyDescent="0.2">
      <c r="A363" s="83" t="s">
        <v>162</v>
      </c>
      <c r="B363" s="83">
        <v>13</v>
      </c>
      <c r="C363" s="84">
        <v>1746.27088607</v>
      </c>
      <c r="D363" s="84">
        <v>1734.19511807</v>
      </c>
      <c r="E363" s="84">
        <v>150.62248256000001</v>
      </c>
      <c r="F363" s="84">
        <v>150.62248256000001</v>
      </c>
    </row>
    <row r="364" spans="1:6" ht="12.75" customHeight="1" x14ac:dyDescent="0.2">
      <c r="A364" s="83" t="s">
        <v>162</v>
      </c>
      <c r="B364" s="83">
        <v>14</v>
      </c>
      <c r="C364" s="84">
        <v>1744.8312438</v>
      </c>
      <c r="D364" s="84">
        <v>1738.72920355</v>
      </c>
      <c r="E364" s="84">
        <v>151.01628785</v>
      </c>
      <c r="F364" s="84">
        <v>151.01628785</v>
      </c>
    </row>
    <row r="365" spans="1:6" ht="12.75" customHeight="1" x14ac:dyDescent="0.2">
      <c r="A365" s="83" t="s">
        <v>162</v>
      </c>
      <c r="B365" s="83">
        <v>15</v>
      </c>
      <c r="C365" s="84">
        <v>1743.7636312899999</v>
      </c>
      <c r="D365" s="84">
        <v>1739.7138484699999</v>
      </c>
      <c r="E365" s="84">
        <v>151.10180858999999</v>
      </c>
      <c r="F365" s="84">
        <v>151.10180858999999</v>
      </c>
    </row>
    <row r="366" spans="1:6" ht="12.75" customHeight="1" x14ac:dyDescent="0.2">
      <c r="A366" s="83" t="s">
        <v>162</v>
      </c>
      <c r="B366" s="83">
        <v>16</v>
      </c>
      <c r="C366" s="84">
        <v>1779.44499696</v>
      </c>
      <c r="D366" s="84">
        <v>1773.8246612999999</v>
      </c>
      <c r="E366" s="84">
        <v>154.0644829</v>
      </c>
      <c r="F366" s="84">
        <v>154.0644829</v>
      </c>
    </row>
    <row r="367" spans="1:6" ht="12.75" customHeight="1" x14ac:dyDescent="0.2">
      <c r="A367" s="83" t="s">
        <v>162</v>
      </c>
      <c r="B367" s="83">
        <v>17</v>
      </c>
      <c r="C367" s="84">
        <v>1775.1750961099999</v>
      </c>
      <c r="D367" s="84">
        <v>1771.4842692100001</v>
      </c>
      <c r="E367" s="84">
        <v>153.86120954</v>
      </c>
      <c r="F367" s="84">
        <v>153.86120954</v>
      </c>
    </row>
    <row r="368" spans="1:6" ht="12.75" customHeight="1" x14ac:dyDescent="0.2">
      <c r="A368" s="83" t="s">
        <v>162</v>
      </c>
      <c r="B368" s="83">
        <v>18</v>
      </c>
      <c r="C368" s="84">
        <v>1735.3727394</v>
      </c>
      <c r="D368" s="84">
        <v>1726.6544527599999</v>
      </c>
      <c r="E368" s="84">
        <v>149.96754257000001</v>
      </c>
      <c r="F368" s="84">
        <v>149.96754257000001</v>
      </c>
    </row>
    <row r="369" spans="1:6" ht="12.75" customHeight="1" x14ac:dyDescent="0.2">
      <c r="A369" s="83" t="s">
        <v>162</v>
      </c>
      <c r="B369" s="83">
        <v>19</v>
      </c>
      <c r="C369" s="84">
        <v>1704.7692434999999</v>
      </c>
      <c r="D369" s="84">
        <v>1701.71300653</v>
      </c>
      <c r="E369" s="84">
        <v>147.80126813000001</v>
      </c>
      <c r="F369" s="84">
        <v>147.80126813000001</v>
      </c>
    </row>
    <row r="370" spans="1:6" ht="12.75" customHeight="1" x14ac:dyDescent="0.2">
      <c r="A370" s="83" t="s">
        <v>162</v>
      </c>
      <c r="B370" s="83">
        <v>20</v>
      </c>
      <c r="C370" s="84">
        <v>1715.4382763599999</v>
      </c>
      <c r="D370" s="84">
        <v>1712.4905251499999</v>
      </c>
      <c r="E370" s="84">
        <v>148.73734307999999</v>
      </c>
      <c r="F370" s="84">
        <v>148.73734307999999</v>
      </c>
    </row>
    <row r="371" spans="1:6" ht="12.75" customHeight="1" x14ac:dyDescent="0.2">
      <c r="A371" s="83" t="s">
        <v>162</v>
      </c>
      <c r="B371" s="83">
        <v>21</v>
      </c>
      <c r="C371" s="84">
        <v>1773.57327624</v>
      </c>
      <c r="D371" s="84">
        <v>1768.74600893</v>
      </c>
      <c r="E371" s="84">
        <v>153.62337957</v>
      </c>
      <c r="F371" s="84">
        <v>153.62337957</v>
      </c>
    </row>
    <row r="372" spans="1:6" ht="12.75" customHeight="1" x14ac:dyDescent="0.2">
      <c r="A372" s="83" t="s">
        <v>162</v>
      </c>
      <c r="B372" s="83">
        <v>22</v>
      </c>
      <c r="C372" s="84">
        <v>1798.18768963</v>
      </c>
      <c r="D372" s="84">
        <v>1792.98876724</v>
      </c>
      <c r="E372" s="84">
        <v>155.72896989</v>
      </c>
      <c r="F372" s="84">
        <v>155.72896989</v>
      </c>
    </row>
    <row r="373" spans="1:6" ht="12.75" customHeight="1" x14ac:dyDescent="0.2">
      <c r="A373" s="83" t="s">
        <v>162</v>
      </c>
      <c r="B373" s="83">
        <v>23</v>
      </c>
      <c r="C373" s="84">
        <v>1820.63240819</v>
      </c>
      <c r="D373" s="84">
        <v>1815.8448420499999</v>
      </c>
      <c r="E373" s="84">
        <v>157.71412063</v>
      </c>
      <c r="F373" s="84">
        <v>157.71412063</v>
      </c>
    </row>
    <row r="374" spans="1:6" ht="12.75" customHeight="1" x14ac:dyDescent="0.2">
      <c r="A374" s="83" t="s">
        <v>162</v>
      </c>
      <c r="B374" s="83">
        <v>24</v>
      </c>
      <c r="C374" s="84">
        <v>1878.78586114</v>
      </c>
      <c r="D374" s="84">
        <v>1860.72915358</v>
      </c>
      <c r="E374" s="84">
        <v>161.61252073</v>
      </c>
      <c r="F374" s="84">
        <v>161.61252073</v>
      </c>
    </row>
    <row r="375" spans="1:6" ht="12.75" customHeight="1" x14ac:dyDescent="0.2">
      <c r="A375" s="83" t="s">
        <v>163</v>
      </c>
      <c r="B375" s="83">
        <v>1</v>
      </c>
      <c r="C375" s="84">
        <v>1873.2268965400001</v>
      </c>
      <c r="D375" s="84">
        <v>1859.00281208</v>
      </c>
      <c r="E375" s="84">
        <v>161.46258037000001</v>
      </c>
      <c r="F375" s="84">
        <v>161.46258037000001</v>
      </c>
    </row>
    <row r="376" spans="1:6" ht="12.75" customHeight="1" x14ac:dyDescent="0.2">
      <c r="A376" s="83" t="s">
        <v>163</v>
      </c>
      <c r="B376" s="83">
        <v>2</v>
      </c>
      <c r="C376" s="84">
        <v>1888.47431562</v>
      </c>
      <c r="D376" s="84">
        <v>1865.65779213</v>
      </c>
      <c r="E376" s="84">
        <v>162.04059470000001</v>
      </c>
      <c r="F376" s="84">
        <v>162.04059470000001</v>
      </c>
    </row>
    <row r="377" spans="1:6" ht="12.75" customHeight="1" x14ac:dyDescent="0.2">
      <c r="A377" s="83" t="s">
        <v>163</v>
      </c>
      <c r="B377" s="83">
        <v>3</v>
      </c>
      <c r="C377" s="84">
        <v>1906.26862646</v>
      </c>
      <c r="D377" s="84">
        <v>1901.7515532299999</v>
      </c>
      <c r="E377" s="84">
        <v>165.17549679000001</v>
      </c>
      <c r="F377" s="84">
        <v>165.17549679000001</v>
      </c>
    </row>
    <row r="378" spans="1:6" ht="12.75" customHeight="1" x14ac:dyDescent="0.2">
      <c r="A378" s="83" t="s">
        <v>163</v>
      </c>
      <c r="B378" s="83">
        <v>4</v>
      </c>
      <c r="C378" s="84">
        <v>1918.92920626</v>
      </c>
      <c r="D378" s="84">
        <v>1912.3573494899999</v>
      </c>
      <c r="E378" s="84">
        <v>166.0966569</v>
      </c>
      <c r="F378" s="84">
        <v>166.0966569</v>
      </c>
    </row>
    <row r="379" spans="1:6" ht="12.75" customHeight="1" x14ac:dyDescent="0.2">
      <c r="A379" s="83" t="s">
        <v>163</v>
      </c>
      <c r="B379" s="83">
        <v>5</v>
      </c>
      <c r="C379" s="84">
        <v>1924.4738336800001</v>
      </c>
      <c r="D379" s="84">
        <v>1919.69139522</v>
      </c>
      <c r="E379" s="84">
        <v>166.73365106</v>
      </c>
      <c r="F379" s="84">
        <v>166.73365106</v>
      </c>
    </row>
    <row r="380" spans="1:6" ht="12.75" customHeight="1" x14ac:dyDescent="0.2">
      <c r="A380" s="83" t="s">
        <v>163</v>
      </c>
      <c r="B380" s="83">
        <v>6</v>
      </c>
      <c r="C380" s="84">
        <v>1909.3085621299999</v>
      </c>
      <c r="D380" s="84">
        <v>1903.6086477900001</v>
      </c>
      <c r="E380" s="84">
        <v>165.33679362999999</v>
      </c>
      <c r="F380" s="84">
        <v>165.33679362999999</v>
      </c>
    </row>
    <row r="381" spans="1:6" ht="12.75" customHeight="1" x14ac:dyDescent="0.2">
      <c r="A381" s="83" t="s">
        <v>163</v>
      </c>
      <c r="B381" s="83">
        <v>7</v>
      </c>
      <c r="C381" s="84">
        <v>1891.7064320300001</v>
      </c>
      <c r="D381" s="84">
        <v>1886.7515333399999</v>
      </c>
      <c r="E381" s="84">
        <v>163.87267901000001</v>
      </c>
      <c r="F381" s="84">
        <v>163.87267901000001</v>
      </c>
    </row>
    <row r="382" spans="1:6" ht="12.75" customHeight="1" x14ac:dyDescent="0.2">
      <c r="A382" s="83" t="s">
        <v>163</v>
      </c>
      <c r="B382" s="83">
        <v>8</v>
      </c>
      <c r="C382" s="84">
        <v>1894.53551842</v>
      </c>
      <c r="D382" s="84">
        <v>1894.18769909</v>
      </c>
      <c r="E382" s="84">
        <v>164.51854274999999</v>
      </c>
      <c r="F382" s="84">
        <v>164.51854274999999</v>
      </c>
    </row>
    <row r="383" spans="1:6" ht="12.75" customHeight="1" x14ac:dyDescent="0.2">
      <c r="A383" s="83" t="s">
        <v>163</v>
      </c>
      <c r="B383" s="83">
        <v>9</v>
      </c>
      <c r="C383" s="84">
        <v>1827.45189863</v>
      </c>
      <c r="D383" s="84">
        <v>1823.2253847500001</v>
      </c>
      <c r="E383" s="84">
        <v>158.35515326000001</v>
      </c>
      <c r="F383" s="84">
        <v>158.35515326000001</v>
      </c>
    </row>
    <row r="384" spans="1:6" ht="12.75" customHeight="1" x14ac:dyDescent="0.2">
      <c r="A384" s="83" t="s">
        <v>163</v>
      </c>
      <c r="B384" s="83">
        <v>10</v>
      </c>
      <c r="C384" s="84">
        <v>1751.8527841800001</v>
      </c>
      <c r="D384" s="84">
        <v>1748.01693862</v>
      </c>
      <c r="E384" s="84">
        <v>151.82296854000001</v>
      </c>
      <c r="F384" s="84">
        <v>151.82296854000001</v>
      </c>
    </row>
    <row r="385" spans="1:6" ht="12.75" customHeight="1" x14ac:dyDescent="0.2">
      <c r="A385" s="83" t="s">
        <v>163</v>
      </c>
      <c r="B385" s="83">
        <v>11</v>
      </c>
      <c r="C385" s="84">
        <v>1721.3814609900001</v>
      </c>
      <c r="D385" s="84">
        <v>1718.7028472699999</v>
      </c>
      <c r="E385" s="84">
        <v>149.27691062</v>
      </c>
      <c r="F385" s="84">
        <v>149.27691062</v>
      </c>
    </row>
    <row r="386" spans="1:6" ht="12.75" customHeight="1" x14ac:dyDescent="0.2">
      <c r="A386" s="83" t="s">
        <v>163</v>
      </c>
      <c r="B386" s="83">
        <v>12</v>
      </c>
      <c r="C386" s="84">
        <v>1732.5604232999999</v>
      </c>
      <c r="D386" s="84">
        <v>1730.0215895399999</v>
      </c>
      <c r="E386" s="84">
        <v>150.25999322999999</v>
      </c>
      <c r="F386" s="84">
        <v>150.25999322999999</v>
      </c>
    </row>
    <row r="387" spans="1:6" ht="12.75" customHeight="1" x14ac:dyDescent="0.2">
      <c r="A387" s="83" t="s">
        <v>163</v>
      </c>
      <c r="B387" s="83">
        <v>13</v>
      </c>
      <c r="C387" s="84">
        <v>1768.9860085099999</v>
      </c>
      <c r="D387" s="84">
        <v>1764.1006344899999</v>
      </c>
      <c r="E387" s="84">
        <v>153.21990835</v>
      </c>
      <c r="F387" s="84">
        <v>153.21990835</v>
      </c>
    </row>
    <row r="388" spans="1:6" ht="12.75" customHeight="1" x14ac:dyDescent="0.2">
      <c r="A388" s="83" t="s">
        <v>163</v>
      </c>
      <c r="B388" s="83">
        <v>14</v>
      </c>
      <c r="C388" s="84">
        <v>1789.8214585000001</v>
      </c>
      <c r="D388" s="84">
        <v>1779.9588131200001</v>
      </c>
      <c r="E388" s="84">
        <v>154.59726099</v>
      </c>
      <c r="F388" s="84">
        <v>154.59726099</v>
      </c>
    </row>
    <row r="389" spans="1:6" ht="12.75" customHeight="1" x14ac:dyDescent="0.2">
      <c r="A389" s="83" t="s">
        <v>163</v>
      </c>
      <c r="B389" s="83">
        <v>15</v>
      </c>
      <c r="C389" s="84">
        <v>1829.5558195000001</v>
      </c>
      <c r="D389" s="84">
        <v>1801.76193739</v>
      </c>
      <c r="E389" s="84">
        <v>156.49095835</v>
      </c>
      <c r="F389" s="84">
        <v>156.49095835</v>
      </c>
    </row>
    <row r="390" spans="1:6" ht="12.75" customHeight="1" x14ac:dyDescent="0.2">
      <c r="A390" s="83" t="s">
        <v>163</v>
      </c>
      <c r="B390" s="83">
        <v>16</v>
      </c>
      <c r="C390" s="84">
        <v>1854.38076497</v>
      </c>
      <c r="D390" s="84">
        <v>1818.48339334</v>
      </c>
      <c r="E390" s="84">
        <v>157.94329042999999</v>
      </c>
      <c r="F390" s="84">
        <v>157.94329042999999</v>
      </c>
    </row>
    <row r="391" spans="1:6" ht="12.75" customHeight="1" x14ac:dyDescent="0.2">
      <c r="A391" s="83" t="s">
        <v>163</v>
      </c>
      <c r="B391" s="83">
        <v>17</v>
      </c>
      <c r="C391" s="84">
        <v>1835.6625423</v>
      </c>
      <c r="D391" s="84">
        <v>1807.6515826299999</v>
      </c>
      <c r="E391" s="84">
        <v>157.00249997</v>
      </c>
      <c r="F391" s="84">
        <v>157.00249997</v>
      </c>
    </row>
    <row r="392" spans="1:6" ht="12.75" customHeight="1" x14ac:dyDescent="0.2">
      <c r="A392" s="83" t="s">
        <v>163</v>
      </c>
      <c r="B392" s="83">
        <v>18</v>
      </c>
      <c r="C392" s="84">
        <v>1775.8957375800001</v>
      </c>
      <c r="D392" s="84">
        <v>1749.0670757</v>
      </c>
      <c r="E392" s="84">
        <v>151.91417756999999</v>
      </c>
      <c r="F392" s="84">
        <v>151.91417756999999</v>
      </c>
    </row>
    <row r="393" spans="1:6" ht="12.75" customHeight="1" x14ac:dyDescent="0.2">
      <c r="A393" s="83" t="s">
        <v>163</v>
      </c>
      <c r="B393" s="83">
        <v>19</v>
      </c>
      <c r="C393" s="84">
        <v>1739.5704240600001</v>
      </c>
      <c r="D393" s="84">
        <v>1727.2335263699999</v>
      </c>
      <c r="E393" s="84">
        <v>150.01783766</v>
      </c>
      <c r="F393" s="84">
        <v>150.01783766</v>
      </c>
    </row>
    <row r="394" spans="1:6" ht="12.75" customHeight="1" x14ac:dyDescent="0.2">
      <c r="A394" s="83" t="s">
        <v>163</v>
      </c>
      <c r="B394" s="83">
        <v>20</v>
      </c>
      <c r="C394" s="84">
        <v>1744.4641079400001</v>
      </c>
      <c r="D394" s="84">
        <v>1740.4351167</v>
      </c>
      <c r="E394" s="84">
        <v>151.16445392</v>
      </c>
      <c r="F394" s="84">
        <v>151.16445392</v>
      </c>
    </row>
    <row r="395" spans="1:6" ht="12.75" customHeight="1" x14ac:dyDescent="0.2">
      <c r="A395" s="83" t="s">
        <v>163</v>
      </c>
      <c r="B395" s="83">
        <v>21</v>
      </c>
      <c r="C395" s="84">
        <v>1757.00175844</v>
      </c>
      <c r="D395" s="84">
        <v>1752.4087036599999</v>
      </c>
      <c r="E395" s="84">
        <v>152.20441267000001</v>
      </c>
      <c r="F395" s="84">
        <v>152.20441267000001</v>
      </c>
    </row>
    <row r="396" spans="1:6" ht="12.75" customHeight="1" x14ac:dyDescent="0.2">
      <c r="A396" s="83" t="s">
        <v>163</v>
      </c>
      <c r="B396" s="83">
        <v>22</v>
      </c>
      <c r="C396" s="84">
        <v>1768.4807588799999</v>
      </c>
      <c r="D396" s="84">
        <v>1765.25798328</v>
      </c>
      <c r="E396" s="84">
        <v>153.32042919</v>
      </c>
      <c r="F396" s="84">
        <v>153.32042919</v>
      </c>
    </row>
    <row r="397" spans="1:6" ht="12.75" customHeight="1" x14ac:dyDescent="0.2">
      <c r="A397" s="83" t="s">
        <v>163</v>
      </c>
      <c r="B397" s="83">
        <v>23</v>
      </c>
      <c r="C397" s="84">
        <v>1822.9790129400001</v>
      </c>
      <c r="D397" s="84">
        <v>1817.2543153199999</v>
      </c>
      <c r="E397" s="84">
        <v>157.83653959</v>
      </c>
      <c r="F397" s="84">
        <v>157.83653959</v>
      </c>
    </row>
    <row r="398" spans="1:6" ht="12.75" customHeight="1" x14ac:dyDescent="0.2">
      <c r="A398" s="83" t="s">
        <v>163</v>
      </c>
      <c r="B398" s="83">
        <v>24</v>
      </c>
      <c r="C398" s="84">
        <v>1849.2299523700001</v>
      </c>
      <c r="D398" s="84">
        <v>1844.7982064600001</v>
      </c>
      <c r="E398" s="84">
        <v>160.22884783000001</v>
      </c>
      <c r="F398" s="84">
        <v>160.22884783000001</v>
      </c>
    </row>
    <row r="399" spans="1:6" ht="12.75" customHeight="1" x14ac:dyDescent="0.2">
      <c r="A399" s="83" t="s">
        <v>164</v>
      </c>
      <c r="B399" s="83">
        <v>1</v>
      </c>
      <c r="C399" s="84">
        <v>1780.9916319500001</v>
      </c>
      <c r="D399" s="84">
        <v>1775.6974495500001</v>
      </c>
      <c r="E399" s="84">
        <v>154.2271428</v>
      </c>
      <c r="F399" s="84">
        <v>154.2271428</v>
      </c>
    </row>
    <row r="400" spans="1:6" ht="12.75" customHeight="1" x14ac:dyDescent="0.2">
      <c r="A400" s="83" t="s">
        <v>164</v>
      </c>
      <c r="B400" s="83">
        <v>2</v>
      </c>
      <c r="C400" s="84">
        <v>1820.5601494299999</v>
      </c>
      <c r="D400" s="84">
        <v>1811.59482589</v>
      </c>
      <c r="E400" s="84">
        <v>157.34498801000001</v>
      </c>
      <c r="F400" s="84">
        <v>157.34498801000001</v>
      </c>
    </row>
    <row r="401" spans="1:6" ht="12.75" customHeight="1" x14ac:dyDescent="0.2">
      <c r="A401" s="83" t="s">
        <v>164</v>
      </c>
      <c r="B401" s="83">
        <v>3</v>
      </c>
      <c r="C401" s="84">
        <v>1836.8010952699999</v>
      </c>
      <c r="D401" s="84">
        <v>1824.78121029</v>
      </c>
      <c r="E401" s="84">
        <v>158.49028355999999</v>
      </c>
      <c r="F401" s="84">
        <v>158.49028355999999</v>
      </c>
    </row>
    <row r="402" spans="1:6" ht="12.75" customHeight="1" x14ac:dyDescent="0.2">
      <c r="A402" s="83" t="s">
        <v>164</v>
      </c>
      <c r="B402" s="83">
        <v>4</v>
      </c>
      <c r="C402" s="84">
        <v>1839.0278558699999</v>
      </c>
      <c r="D402" s="84">
        <v>1835.1987151400001</v>
      </c>
      <c r="E402" s="84">
        <v>159.39508973</v>
      </c>
      <c r="F402" s="84">
        <v>159.39508973</v>
      </c>
    </row>
    <row r="403" spans="1:6" ht="12.75" customHeight="1" x14ac:dyDescent="0.2">
      <c r="A403" s="83" t="s">
        <v>164</v>
      </c>
      <c r="B403" s="83">
        <v>5</v>
      </c>
      <c r="C403" s="84">
        <v>1835.2189074400001</v>
      </c>
      <c r="D403" s="84">
        <v>1826.36029805</v>
      </c>
      <c r="E403" s="84">
        <v>158.62743429</v>
      </c>
      <c r="F403" s="84">
        <v>158.62743429</v>
      </c>
    </row>
    <row r="404" spans="1:6" ht="12.75" customHeight="1" x14ac:dyDescent="0.2">
      <c r="A404" s="83" t="s">
        <v>164</v>
      </c>
      <c r="B404" s="83">
        <v>6</v>
      </c>
      <c r="C404" s="84">
        <v>1825.1432029299999</v>
      </c>
      <c r="D404" s="84">
        <v>1797.0431204900001</v>
      </c>
      <c r="E404" s="84">
        <v>156.08110832</v>
      </c>
      <c r="F404" s="84">
        <v>156.08110832</v>
      </c>
    </row>
    <row r="405" spans="1:6" ht="12.75" customHeight="1" x14ac:dyDescent="0.2">
      <c r="A405" s="83" t="s">
        <v>164</v>
      </c>
      <c r="B405" s="83">
        <v>7</v>
      </c>
      <c r="C405" s="84">
        <v>1806.9566020499999</v>
      </c>
      <c r="D405" s="84">
        <v>1795.95287188</v>
      </c>
      <c r="E405" s="84">
        <v>155.98641542999999</v>
      </c>
      <c r="F405" s="84">
        <v>155.98641542999999</v>
      </c>
    </row>
    <row r="406" spans="1:6" ht="12.75" customHeight="1" x14ac:dyDescent="0.2">
      <c r="A406" s="83" t="s">
        <v>164</v>
      </c>
      <c r="B406" s="83">
        <v>8</v>
      </c>
      <c r="C406" s="84">
        <v>1743.71497869</v>
      </c>
      <c r="D406" s="84">
        <v>1738.26307471</v>
      </c>
      <c r="E406" s="84">
        <v>150.97580249999999</v>
      </c>
      <c r="F406" s="84">
        <v>150.97580249999999</v>
      </c>
    </row>
    <row r="407" spans="1:6" ht="12.75" customHeight="1" x14ac:dyDescent="0.2">
      <c r="A407" s="83" t="s">
        <v>164</v>
      </c>
      <c r="B407" s="83">
        <v>9</v>
      </c>
      <c r="C407" s="84">
        <v>1751.71123375</v>
      </c>
      <c r="D407" s="84">
        <v>1741.0837461199999</v>
      </c>
      <c r="E407" s="84">
        <v>151.22079024000001</v>
      </c>
      <c r="F407" s="84">
        <v>151.22079024000001</v>
      </c>
    </row>
    <row r="408" spans="1:6" ht="12.75" customHeight="1" x14ac:dyDescent="0.2">
      <c r="A408" s="83" t="s">
        <v>164</v>
      </c>
      <c r="B408" s="83">
        <v>10</v>
      </c>
      <c r="C408" s="84">
        <v>1749.5569830100001</v>
      </c>
      <c r="D408" s="84">
        <v>1732.18263523</v>
      </c>
      <c r="E408" s="84">
        <v>150.44768955999999</v>
      </c>
      <c r="F408" s="84">
        <v>150.44768955999999</v>
      </c>
    </row>
    <row r="409" spans="1:6" ht="12.75" customHeight="1" x14ac:dyDescent="0.2">
      <c r="A409" s="83" t="s">
        <v>164</v>
      </c>
      <c r="B409" s="83">
        <v>11</v>
      </c>
      <c r="C409" s="84">
        <v>1722.2626517399999</v>
      </c>
      <c r="D409" s="84">
        <v>1721.3710417899999</v>
      </c>
      <c r="E409" s="84">
        <v>149.50865506</v>
      </c>
      <c r="F409" s="84">
        <v>149.50865506</v>
      </c>
    </row>
    <row r="410" spans="1:6" ht="12.75" customHeight="1" x14ac:dyDescent="0.2">
      <c r="A410" s="83" t="s">
        <v>164</v>
      </c>
      <c r="B410" s="83">
        <v>12</v>
      </c>
      <c r="C410" s="84">
        <v>1737.7401150999999</v>
      </c>
      <c r="D410" s="84">
        <v>1736.71773411</v>
      </c>
      <c r="E410" s="84">
        <v>150.84158287</v>
      </c>
      <c r="F410" s="84">
        <v>150.84158287</v>
      </c>
    </row>
    <row r="411" spans="1:6" ht="12.75" customHeight="1" x14ac:dyDescent="0.2">
      <c r="A411" s="83" t="s">
        <v>164</v>
      </c>
      <c r="B411" s="83">
        <v>13</v>
      </c>
      <c r="C411" s="84">
        <v>1729.8406156999999</v>
      </c>
      <c r="D411" s="84">
        <v>1726.5019274199999</v>
      </c>
      <c r="E411" s="84">
        <v>149.95429507</v>
      </c>
      <c r="F411" s="84">
        <v>149.95429507</v>
      </c>
    </row>
    <row r="412" spans="1:6" ht="12.75" customHeight="1" x14ac:dyDescent="0.2">
      <c r="A412" s="83" t="s">
        <v>164</v>
      </c>
      <c r="B412" s="83">
        <v>14</v>
      </c>
      <c r="C412" s="84">
        <v>1748.5396814799999</v>
      </c>
      <c r="D412" s="84">
        <v>1744.9837424100001</v>
      </c>
      <c r="E412" s="84">
        <v>151.55952209</v>
      </c>
      <c r="F412" s="84">
        <v>151.55952209</v>
      </c>
    </row>
    <row r="413" spans="1:6" ht="12.75" customHeight="1" x14ac:dyDescent="0.2">
      <c r="A413" s="83" t="s">
        <v>164</v>
      </c>
      <c r="B413" s="83">
        <v>15</v>
      </c>
      <c r="C413" s="84">
        <v>1761.1873126999999</v>
      </c>
      <c r="D413" s="84">
        <v>1754.6505660400001</v>
      </c>
      <c r="E413" s="84">
        <v>152.39912828999999</v>
      </c>
      <c r="F413" s="84">
        <v>152.39912828999999</v>
      </c>
    </row>
    <row r="414" spans="1:6" ht="12.75" customHeight="1" x14ac:dyDescent="0.2">
      <c r="A414" s="83" t="s">
        <v>164</v>
      </c>
      <c r="B414" s="83">
        <v>16</v>
      </c>
      <c r="C414" s="84">
        <v>1774.3542530300001</v>
      </c>
      <c r="D414" s="84">
        <v>1767.4153711199999</v>
      </c>
      <c r="E414" s="84">
        <v>153.50780782000001</v>
      </c>
      <c r="F414" s="84">
        <v>153.50780782000001</v>
      </c>
    </row>
    <row r="415" spans="1:6" ht="12.75" customHeight="1" x14ac:dyDescent="0.2">
      <c r="A415" s="83" t="s">
        <v>164</v>
      </c>
      <c r="B415" s="83">
        <v>17</v>
      </c>
      <c r="C415" s="84">
        <v>1764.7720342</v>
      </c>
      <c r="D415" s="84">
        <v>1752.6087963099999</v>
      </c>
      <c r="E415" s="84">
        <v>152.22179159999999</v>
      </c>
      <c r="F415" s="84">
        <v>152.22179159999999</v>
      </c>
    </row>
    <row r="416" spans="1:6" ht="12.75" customHeight="1" x14ac:dyDescent="0.2">
      <c r="A416" s="83" t="s">
        <v>164</v>
      </c>
      <c r="B416" s="83">
        <v>18</v>
      </c>
      <c r="C416" s="84">
        <v>1741.8337514100001</v>
      </c>
      <c r="D416" s="84">
        <v>1710.01527571</v>
      </c>
      <c r="E416" s="84">
        <v>148.52235676999999</v>
      </c>
      <c r="F416" s="84">
        <v>148.52235676999999</v>
      </c>
    </row>
    <row r="417" spans="1:6" ht="12.75" customHeight="1" x14ac:dyDescent="0.2">
      <c r="A417" s="83" t="s">
        <v>164</v>
      </c>
      <c r="B417" s="83">
        <v>19</v>
      </c>
      <c r="C417" s="84">
        <v>1721.3450238999999</v>
      </c>
      <c r="D417" s="84">
        <v>1712.02238207</v>
      </c>
      <c r="E417" s="84">
        <v>148.69668279999999</v>
      </c>
      <c r="F417" s="84">
        <v>148.69668279999999</v>
      </c>
    </row>
    <row r="418" spans="1:6" ht="12.75" customHeight="1" x14ac:dyDescent="0.2">
      <c r="A418" s="83" t="s">
        <v>164</v>
      </c>
      <c r="B418" s="83">
        <v>20</v>
      </c>
      <c r="C418" s="84">
        <v>1720.81689611</v>
      </c>
      <c r="D418" s="84">
        <v>1713.8344412500001</v>
      </c>
      <c r="E418" s="84">
        <v>148.85406811999999</v>
      </c>
      <c r="F418" s="84">
        <v>148.85406811999999</v>
      </c>
    </row>
    <row r="419" spans="1:6" ht="12.75" customHeight="1" x14ac:dyDescent="0.2">
      <c r="A419" s="83" t="s">
        <v>164</v>
      </c>
      <c r="B419" s="83">
        <v>21</v>
      </c>
      <c r="C419" s="84">
        <v>1739.2504656999999</v>
      </c>
      <c r="D419" s="84">
        <v>1732.54738705</v>
      </c>
      <c r="E419" s="84">
        <v>150.47936985999999</v>
      </c>
      <c r="F419" s="84">
        <v>150.47936985999999</v>
      </c>
    </row>
    <row r="420" spans="1:6" ht="12.75" customHeight="1" x14ac:dyDescent="0.2">
      <c r="A420" s="83" t="s">
        <v>164</v>
      </c>
      <c r="B420" s="83">
        <v>22</v>
      </c>
      <c r="C420" s="84">
        <v>1765.5796903299999</v>
      </c>
      <c r="D420" s="84">
        <v>1756.29109423</v>
      </c>
      <c r="E420" s="84">
        <v>152.54161539</v>
      </c>
      <c r="F420" s="84">
        <v>152.54161539</v>
      </c>
    </row>
    <row r="421" spans="1:6" ht="12.75" customHeight="1" x14ac:dyDescent="0.2">
      <c r="A421" s="83" t="s">
        <v>164</v>
      </c>
      <c r="B421" s="83">
        <v>23</v>
      </c>
      <c r="C421" s="84">
        <v>1812.4407516700001</v>
      </c>
      <c r="D421" s="84">
        <v>1787.9738577999999</v>
      </c>
      <c r="E421" s="84">
        <v>155.29340292000001</v>
      </c>
      <c r="F421" s="84">
        <v>155.29340292000001</v>
      </c>
    </row>
    <row r="422" spans="1:6" ht="12.75" customHeight="1" x14ac:dyDescent="0.2">
      <c r="A422" s="83" t="s">
        <v>164</v>
      </c>
      <c r="B422" s="83">
        <v>24</v>
      </c>
      <c r="C422" s="84">
        <v>1844.3222219300001</v>
      </c>
      <c r="D422" s="84">
        <v>1826.2497372800001</v>
      </c>
      <c r="E422" s="84">
        <v>158.61783159999999</v>
      </c>
      <c r="F422" s="84">
        <v>158.61783159999999</v>
      </c>
    </row>
    <row r="423" spans="1:6" ht="12.75" customHeight="1" x14ac:dyDescent="0.2">
      <c r="A423" s="83" t="s">
        <v>165</v>
      </c>
      <c r="B423" s="83">
        <v>1</v>
      </c>
      <c r="C423" s="84">
        <v>1981.5666245499999</v>
      </c>
      <c r="D423" s="84">
        <v>1971.2237654099999</v>
      </c>
      <c r="E423" s="84">
        <v>171.20946434000001</v>
      </c>
      <c r="F423" s="84">
        <v>171.20946434000001</v>
      </c>
    </row>
    <row r="424" spans="1:6" ht="12.75" customHeight="1" x14ac:dyDescent="0.2">
      <c r="A424" s="83" t="s">
        <v>165</v>
      </c>
      <c r="B424" s="83">
        <v>2</v>
      </c>
      <c r="C424" s="84">
        <v>2033.7636809099999</v>
      </c>
      <c r="D424" s="84">
        <v>2026.6020559799999</v>
      </c>
      <c r="E424" s="84">
        <v>176.01931273</v>
      </c>
      <c r="F424" s="84">
        <v>176.01931273</v>
      </c>
    </row>
    <row r="425" spans="1:6" ht="12.75" customHeight="1" x14ac:dyDescent="0.2">
      <c r="A425" s="83" t="s">
        <v>165</v>
      </c>
      <c r="B425" s="83">
        <v>3</v>
      </c>
      <c r="C425" s="84">
        <v>2072.61462175</v>
      </c>
      <c r="D425" s="84">
        <v>2070.3609163400001</v>
      </c>
      <c r="E425" s="84">
        <v>179.81996244999999</v>
      </c>
      <c r="F425" s="84">
        <v>179.81996244999999</v>
      </c>
    </row>
    <row r="426" spans="1:6" ht="12.75" customHeight="1" x14ac:dyDescent="0.2">
      <c r="A426" s="83" t="s">
        <v>165</v>
      </c>
      <c r="B426" s="83">
        <v>4</v>
      </c>
      <c r="C426" s="84">
        <v>2098.2235421099999</v>
      </c>
      <c r="D426" s="84">
        <v>2096.5203668700001</v>
      </c>
      <c r="E426" s="84">
        <v>182.09202592</v>
      </c>
      <c r="F426" s="84">
        <v>182.09202592</v>
      </c>
    </row>
    <row r="427" spans="1:6" ht="12.75" customHeight="1" x14ac:dyDescent="0.2">
      <c r="A427" s="83" t="s">
        <v>165</v>
      </c>
      <c r="B427" s="83">
        <v>5</v>
      </c>
      <c r="C427" s="84">
        <v>2114.5015457499999</v>
      </c>
      <c r="D427" s="84">
        <v>2112.37015458</v>
      </c>
      <c r="E427" s="84">
        <v>183.46864977999999</v>
      </c>
      <c r="F427" s="84">
        <v>183.46864977999999</v>
      </c>
    </row>
    <row r="428" spans="1:6" ht="12.75" customHeight="1" x14ac:dyDescent="0.2">
      <c r="A428" s="83" t="s">
        <v>165</v>
      </c>
      <c r="B428" s="83">
        <v>6</v>
      </c>
      <c r="C428" s="84">
        <v>2133.5210646400001</v>
      </c>
      <c r="D428" s="84">
        <v>2127.5549350800002</v>
      </c>
      <c r="E428" s="84">
        <v>184.78751482999999</v>
      </c>
      <c r="F428" s="84">
        <v>184.78751482999999</v>
      </c>
    </row>
    <row r="429" spans="1:6" ht="12.75" customHeight="1" x14ac:dyDescent="0.2">
      <c r="A429" s="83" t="s">
        <v>165</v>
      </c>
      <c r="B429" s="83">
        <v>7</v>
      </c>
      <c r="C429" s="84">
        <v>2057.29822023</v>
      </c>
      <c r="D429" s="84">
        <v>2051.8236481700001</v>
      </c>
      <c r="E429" s="84">
        <v>178.20991907999999</v>
      </c>
      <c r="F429" s="84">
        <v>178.20991907999999</v>
      </c>
    </row>
    <row r="430" spans="1:6" ht="12.75" customHeight="1" x14ac:dyDescent="0.2">
      <c r="A430" s="83" t="s">
        <v>165</v>
      </c>
      <c r="B430" s="83">
        <v>8</v>
      </c>
      <c r="C430" s="84">
        <v>1972.98103539</v>
      </c>
      <c r="D430" s="84">
        <v>1968.9263774399999</v>
      </c>
      <c r="E430" s="84">
        <v>171.00992608000001</v>
      </c>
      <c r="F430" s="84">
        <v>171.00992608000001</v>
      </c>
    </row>
    <row r="431" spans="1:6" ht="12.75" customHeight="1" x14ac:dyDescent="0.2">
      <c r="A431" s="83" t="s">
        <v>165</v>
      </c>
      <c r="B431" s="83">
        <v>9</v>
      </c>
      <c r="C431" s="84">
        <v>1943.14050185</v>
      </c>
      <c r="D431" s="84">
        <v>1932.94913615</v>
      </c>
      <c r="E431" s="84">
        <v>167.88514423999999</v>
      </c>
      <c r="F431" s="84">
        <v>167.88514423999999</v>
      </c>
    </row>
    <row r="432" spans="1:6" ht="12.75" customHeight="1" x14ac:dyDescent="0.2">
      <c r="A432" s="83" t="s">
        <v>165</v>
      </c>
      <c r="B432" s="83">
        <v>10</v>
      </c>
      <c r="C432" s="84">
        <v>1882.67671834</v>
      </c>
      <c r="D432" s="84">
        <v>1876.0646242299999</v>
      </c>
      <c r="E432" s="84">
        <v>162.94447389000001</v>
      </c>
      <c r="F432" s="84">
        <v>162.94447389000001</v>
      </c>
    </row>
    <row r="433" spans="1:6" ht="12.75" customHeight="1" x14ac:dyDescent="0.2">
      <c r="A433" s="83" t="s">
        <v>165</v>
      </c>
      <c r="B433" s="83">
        <v>11</v>
      </c>
      <c r="C433" s="84">
        <v>1851.7338081099999</v>
      </c>
      <c r="D433" s="84">
        <v>1851.6432033999999</v>
      </c>
      <c r="E433" s="84">
        <v>160.82336595000001</v>
      </c>
      <c r="F433" s="84">
        <v>160.82336595000001</v>
      </c>
    </row>
    <row r="434" spans="1:6" ht="12.75" customHeight="1" x14ac:dyDescent="0.2">
      <c r="A434" s="83" t="s">
        <v>165</v>
      </c>
      <c r="B434" s="83">
        <v>12</v>
      </c>
      <c r="C434" s="84">
        <v>1863.5209615599999</v>
      </c>
      <c r="D434" s="84">
        <v>1862.48863648</v>
      </c>
      <c r="E434" s="84">
        <v>161.76533957000001</v>
      </c>
      <c r="F434" s="84">
        <v>161.76533957000001</v>
      </c>
    </row>
    <row r="435" spans="1:6" ht="12.75" customHeight="1" x14ac:dyDescent="0.2">
      <c r="A435" s="83" t="s">
        <v>165</v>
      </c>
      <c r="B435" s="83">
        <v>13</v>
      </c>
      <c r="C435" s="84">
        <v>1882.61146265</v>
      </c>
      <c r="D435" s="84">
        <v>1880.7347489599999</v>
      </c>
      <c r="E435" s="84">
        <v>163.35009479000001</v>
      </c>
      <c r="F435" s="84">
        <v>163.35009479000001</v>
      </c>
    </row>
    <row r="436" spans="1:6" ht="12.75" customHeight="1" x14ac:dyDescent="0.2">
      <c r="A436" s="83" t="s">
        <v>165</v>
      </c>
      <c r="B436" s="83">
        <v>14</v>
      </c>
      <c r="C436" s="84">
        <v>1884.2460869399999</v>
      </c>
      <c r="D436" s="84">
        <v>1882.92344738</v>
      </c>
      <c r="E436" s="84">
        <v>163.54019288000001</v>
      </c>
      <c r="F436" s="84">
        <v>163.54019288000001</v>
      </c>
    </row>
    <row r="437" spans="1:6" ht="12.75" customHeight="1" x14ac:dyDescent="0.2">
      <c r="A437" s="83" t="s">
        <v>165</v>
      </c>
      <c r="B437" s="83">
        <v>15</v>
      </c>
      <c r="C437" s="84">
        <v>1891.4431429199999</v>
      </c>
      <c r="D437" s="84">
        <v>1884.99289387</v>
      </c>
      <c r="E437" s="84">
        <v>163.71993341999999</v>
      </c>
      <c r="F437" s="84">
        <v>163.71993341999999</v>
      </c>
    </row>
    <row r="438" spans="1:6" ht="12.75" customHeight="1" x14ac:dyDescent="0.2">
      <c r="A438" s="83" t="s">
        <v>165</v>
      </c>
      <c r="B438" s="83">
        <v>16</v>
      </c>
      <c r="C438" s="84">
        <v>1904.29977381</v>
      </c>
      <c r="D438" s="84">
        <v>1900.0430334099999</v>
      </c>
      <c r="E438" s="84">
        <v>165.02710432000001</v>
      </c>
      <c r="F438" s="84">
        <v>165.02710432000001</v>
      </c>
    </row>
    <row r="439" spans="1:6" ht="12.75" customHeight="1" x14ac:dyDescent="0.2">
      <c r="A439" s="83" t="s">
        <v>165</v>
      </c>
      <c r="B439" s="83">
        <v>17</v>
      </c>
      <c r="C439" s="84">
        <v>1897.32868876</v>
      </c>
      <c r="D439" s="84">
        <v>1892.4591292299999</v>
      </c>
      <c r="E439" s="84">
        <v>164.36840884</v>
      </c>
      <c r="F439" s="84">
        <v>164.36840884</v>
      </c>
    </row>
    <row r="440" spans="1:6" ht="12.75" customHeight="1" x14ac:dyDescent="0.2">
      <c r="A440" s="83" t="s">
        <v>165</v>
      </c>
      <c r="B440" s="83">
        <v>18</v>
      </c>
      <c r="C440" s="84">
        <v>1872.7917538300001</v>
      </c>
      <c r="D440" s="84">
        <v>1862.4909752900001</v>
      </c>
      <c r="E440" s="84">
        <v>161.76554271000001</v>
      </c>
      <c r="F440" s="84">
        <v>161.76554271000001</v>
      </c>
    </row>
    <row r="441" spans="1:6" ht="12.75" customHeight="1" x14ac:dyDescent="0.2">
      <c r="A441" s="83" t="s">
        <v>165</v>
      </c>
      <c r="B441" s="83">
        <v>19</v>
      </c>
      <c r="C441" s="84">
        <v>1911.8409458199999</v>
      </c>
      <c r="D441" s="84">
        <v>1905.5374028199999</v>
      </c>
      <c r="E441" s="84">
        <v>165.50431449999999</v>
      </c>
      <c r="F441" s="84">
        <v>165.50431449999999</v>
      </c>
    </row>
    <row r="442" spans="1:6" ht="12.75" customHeight="1" x14ac:dyDescent="0.2">
      <c r="A442" s="83" t="s">
        <v>165</v>
      </c>
      <c r="B442" s="83">
        <v>20</v>
      </c>
      <c r="C442" s="84">
        <v>1904.41720517</v>
      </c>
      <c r="D442" s="84">
        <v>1901.78084601</v>
      </c>
      <c r="E442" s="84">
        <v>165.17804099</v>
      </c>
      <c r="F442" s="84">
        <v>165.17804099</v>
      </c>
    </row>
    <row r="443" spans="1:6" ht="12.75" customHeight="1" x14ac:dyDescent="0.2">
      <c r="A443" s="83" t="s">
        <v>165</v>
      </c>
      <c r="B443" s="83">
        <v>21</v>
      </c>
      <c r="C443" s="84">
        <v>1965.8929642400001</v>
      </c>
      <c r="D443" s="84">
        <v>1959.6382094600001</v>
      </c>
      <c r="E443" s="84">
        <v>170.20320778999999</v>
      </c>
      <c r="F443" s="84">
        <v>170.20320778999999</v>
      </c>
    </row>
    <row r="444" spans="1:6" ht="12.75" customHeight="1" x14ac:dyDescent="0.2">
      <c r="A444" s="83" t="s">
        <v>165</v>
      </c>
      <c r="B444" s="83">
        <v>22</v>
      </c>
      <c r="C444" s="84">
        <v>1988.00223676</v>
      </c>
      <c r="D444" s="84">
        <v>1985.2599992099999</v>
      </c>
      <c r="E444" s="84">
        <v>172.42857305000001</v>
      </c>
      <c r="F444" s="84">
        <v>172.42857305000001</v>
      </c>
    </row>
    <row r="445" spans="1:6" ht="12.75" customHeight="1" x14ac:dyDescent="0.2">
      <c r="A445" s="83" t="s">
        <v>165</v>
      </c>
      <c r="B445" s="83">
        <v>23</v>
      </c>
      <c r="C445" s="84">
        <v>2008.7662005300001</v>
      </c>
      <c r="D445" s="84">
        <v>2004.1562258700001</v>
      </c>
      <c r="E445" s="84">
        <v>174.06979355000001</v>
      </c>
      <c r="F445" s="84">
        <v>174.06979355000001</v>
      </c>
    </row>
    <row r="446" spans="1:6" ht="12.75" customHeight="1" x14ac:dyDescent="0.2">
      <c r="A446" s="83" t="s">
        <v>165</v>
      </c>
      <c r="B446" s="83">
        <v>24</v>
      </c>
      <c r="C446" s="84">
        <v>2021.00112547</v>
      </c>
      <c r="D446" s="84">
        <v>2017.42119475</v>
      </c>
      <c r="E446" s="84">
        <v>175.22191451</v>
      </c>
      <c r="F446" s="84">
        <v>175.22191451</v>
      </c>
    </row>
    <row r="447" spans="1:6" ht="12.75" customHeight="1" x14ac:dyDescent="0.2">
      <c r="A447" s="83" t="s">
        <v>166</v>
      </c>
      <c r="B447" s="83">
        <v>1</v>
      </c>
      <c r="C447" s="84">
        <v>2138.06553932</v>
      </c>
      <c r="D447" s="84">
        <v>2130.10263407</v>
      </c>
      <c r="E447" s="84">
        <v>185.00879370999999</v>
      </c>
      <c r="F447" s="84">
        <v>185.00879370999999</v>
      </c>
    </row>
    <row r="448" spans="1:6" ht="12.75" customHeight="1" x14ac:dyDescent="0.2">
      <c r="A448" s="83" t="s">
        <v>166</v>
      </c>
      <c r="B448" s="83">
        <v>2</v>
      </c>
      <c r="C448" s="84">
        <v>2173.74888749</v>
      </c>
      <c r="D448" s="84">
        <v>2170.7486662900001</v>
      </c>
      <c r="E448" s="84">
        <v>188.53908059</v>
      </c>
      <c r="F448" s="84">
        <v>188.53908059</v>
      </c>
    </row>
    <row r="449" spans="1:6" ht="12.75" customHeight="1" x14ac:dyDescent="0.2">
      <c r="A449" s="83" t="s">
        <v>166</v>
      </c>
      <c r="B449" s="83">
        <v>3</v>
      </c>
      <c r="C449" s="84">
        <v>2203.9491228400002</v>
      </c>
      <c r="D449" s="84">
        <v>2198.7779248299998</v>
      </c>
      <c r="E449" s="84">
        <v>190.97354512000001</v>
      </c>
      <c r="F449" s="84">
        <v>190.97354512000001</v>
      </c>
    </row>
    <row r="450" spans="1:6" ht="12.75" customHeight="1" x14ac:dyDescent="0.2">
      <c r="A450" s="83" t="s">
        <v>166</v>
      </c>
      <c r="B450" s="83">
        <v>4</v>
      </c>
      <c r="C450" s="84">
        <v>2218.7974858299999</v>
      </c>
      <c r="D450" s="84">
        <v>2213.0279482999999</v>
      </c>
      <c r="E450" s="84">
        <v>192.21122241</v>
      </c>
      <c r="F450" s="84">
        <v>192.21122241</v>
      </c>
    </row>
    <row r="451" spans="1:6" ht="12.75" customHeight="1" x14ac:dyDescent="0.2">
      <c r="A451" s="83" t="s">
        <v>166</v>
      </c>
      <c r="B451" s="83">
        <v>5</v>
      </c>
      <c r="C451" s="84">
        <v>2226.2602209299998</v>
      </c>
      <c r="D451" s="84">
        <v>2220.40201467</v>
      </c>
      <c r="E451" s="84">
        <v>192.85169253999999</v>
      </c>
      <c r="F451" s="84">
        <v>192.85169253999999</v>
      </c>
    </row>
    <row r="452" spans="1:6" ht="12.75" customHeight="1" x14ac:dyDescent="0.2">
      <c r="A452" s="83" t="s">
        <v>166</v>
      </c>
      <c r="B452" s="83">
        <v>6</v>
      </c>
      <c r="C452" s="84">
        <v>2205.3668718700001</v>
      </c>
      <c r="D452" s="84">
        <v>2196.3403585000001</v>
      </c>
      <c r="E452" s="84">
        <v>190.76183175</v>
      </c>
      <c r="F452" s="84">
        <v>190.76183175</v>
      </c>
    </row>
    <row r="453" spans="1:6" ht="12.75" customHeight="1" x14ac:dyDescent="0.2">
      <c r="A453" s="83" t="s">
        <v>166</v>
      </c>
      <c r="B453" s="83">
        <v>7</v>
      </c>
      <c r="C453" s="84">
        <v>2113.7884198800002</v>
      </c>
      <c r="D453" s="84">
        <v>2107.8508158200002</v>
      </c>
      <c r="E453" s="84">
        <v>183.0761253</v>
      </c>
      <c r="F453" s="84">
        <v>183.0761253</v>
      </c>
    </row>
    <row r="454" spans="1:6" ht="12.75" customHeight="1" x14ac:dyDescent="0.2">
      <c r="A454" s="83" t="s">
        <v>166</v>
      </c>
      <c r="B454" s="83">
        <v>8</v>
      </c>
      <c r="C454" s="84">
        <v>1996.6661056</v>
      </c>
      <c r="D454" s="84">
        <v>1988.93928869</v>
      </c>
      <c r="E454" s="84">
        <v>172.74813553999999</v>
      </c>
      <c r="F454" s="84">
        <v>172.74813553999999</v>
      </c>
    </row>
    <row r="455" spans="1:6" ht="12.75" customHeight="1" x14ac:dyDescent="0.2">
      <c r="A455" s="83" t="s">
        <v>166</v>
      </c>
      <c r="B455" s="83">
        <v>9</v>
      </c>
      <c r="C455" s="84">
        <v>1959.87731652</v>
      </c>
      <c r="D455" s="84">
        <v>1948.5922947700001</v>
      </c>
      <c r="E455" s="84">
        <v>169.24382145000001</v>
      </c>
      <c r="F455" s="84">
        <v>169.24382145000001</v>
      </c>
    </row>
    <row r="456" spans="1:6" ht="12.75" customHeight="1" x14ac:dyDescent="0.2">
      <c r="A456" s="83" t="s">
        <v>166</v>
      </c>
      <c r="B456" s="83">
        <v>10</v>
      </c>
      <c r="C456" s="84">
        <v>1915.98199742</v>
      </c>
      <c r="D456" s="84">
        <v>1894.1447492899999</v>
      </c>
      <c r="E456" s="84">
        <v>164.51481236999999</v>
      </c>
      <c r="F456" s="84">
        <v>164.51481236999999</v>
      </c>
    </row>
    <row r="457" spans="1:6" ht="12.75" customHeight="1" x14ac:dyDescent="0.2">
      <c r="A457" s="83" t="s">
        <v>166</v>
      </c>
      <c r="B457" s="83">
        <v>11</v>
      </c>
      <c r="C457" s="84">
        <v>1865.28193018</v>
      </c>
      <c r="D457" s="84">
        <v>1859.0313656599999</v>
      </c>
      <c r="E457" s="84">
        <v>161.46506038000001</v>
      </c>
      <c r="F457" s="84">
        <v>161.46506038000001</v>
      </c>
    </row>
    <row r="458" spans="1:6" ht="12.75" customHeight="1" x14ac:dyDescent="0.2">
      <c r="A458" s="83" t="s">
        <v>166</v>
      </c>
      <c r="B458" s="83">
        <v>12</v>
      </c>
      <c r="C458" s="84">
        <v>1929.5386949199999</v>
      </c>
      <c r="D458" s="84">
        <v>1922.82807652</v>
      </c>
      <c r="E458" s="84">
        <v>167.00608564999999</v>
      </c>
      <c r="F458" s="84">
        <v>167.00608564999999</v>
      </c>
    </row>
    <row r="459" spans="1:6" ht="12.75" customHeight="1" x14ac:dyDescent="0.2">
      <c r="A459" s="83" t="s">
        <v>166</v>
      </c>
      <c r="B459" s="83">
        <v>13</v>
      </c>
      <c r="C459" s="84">
        <v>1950.85791292</v>
      </c>
      <c r="D459" s="84">
        <v>1939.7788628400001</v>
      </c>
      <c r="E459" s="84">
        <v>168.47833607999999</v>
      </c>
      <c r="F459" s="84">
        <v>168.47833607999999</v>
      </c>
    </row>
    <row r="460" spans="1:6" ht="12.75" customHeight="1" x14ac:dyDescent="0.2">
      <c r="A460" s="83" t="s">
        <v>166</v>
      </c>
      <c r="B460" s="83">
        <v>14</v>
      </c>
      <c r="C460" s="84">
        <v>1931.1452758099999</v>
      </c>
      <c r="D460" s="84">
        <v>1930.0230105000001</v>
      </c>
      <c r="E460" s="84">
        <v>167.63099733999999</v>
      </c>
      <c r="F460" s="84">
        <v>167.63099733999999</v>
      </c>
    </row>
    <row r="461" spans="1:6" ht="12.75" customHeight="1" x14ac:dyDescent="0.2">
      <c r="A461" s="83" t="s">
        <v>166</v>
      </c>
      <c r="B461" s="83">
        <v>15</v>
      </c>
      <c r="C461" s="84">
        <v>1928.8081602</v>
      </c>
      <c r="D461" s="84">
        <v>1921.1650354599999</v>
      </c>
      <c r="E461" s="84">
        <v>166.86164321000001</v>
      </c>
      <c r="F461" s="84">
        <v>166.86164321000001</v>
      </c>
    </row>
    <row r="462" spans="1:6" ht="12.75" customHeight="1" x14ac:dyDescent="0.2">
      <c r="A462" s="83" t="s">
        <v>166</v>
      </c>
      <c r="B462" s="83">
        <v>16</v>
      </c>
      <c r="C462" s="84">
        <v>1945.4538532700001</v>
      </c>
      <c r="D462" s="84">
        <v>1935.06508115</v>
      </c>
      <c r="E462" s="84">
        <v>168.06892338</v>
      </c>
      <c r="F462" s="84">
        <v>168.06892338</v>
      </c>
    </row>
    <row r="463" spans="1:6" ht="12.75" customHeight="1" x14ac:dyDescent="0.2">
      <c r="A463" s="83" t="s">
        <v>166</v>
      </c>
      <c r="B463" s="83">
        <v>17</v>
      </c>
      <c r="C463" s="84">
        <v>1935.51598074</v>
      </c>
      <c r="D463" s="84">
        <v>1932.7628107200001</v>
      </c>
      <c r="E463" s="84">
        <v>167.86896106</v>
      </c>
      <c r="F463" s="84">
        <v>167.86896106</v>
      </c>
    </row>
    <row r="464" spans="1:6" ht="12.75" customHeight="1" x14ac:dyDescent="0.2">
      <c r="A464" s="83" t="s">
        <v>166</v>
      </c>
      <c r="B464" s="83">
        <v>18</v>
      </c>
      <c r="C464" s="84">
        <v>1901.0190725</v>
      </c>
      <c r="D464" s="84">
        <v>1898.2758253500001</v>
      </c>
      <c r="E464" s="84">
        <v>164.87361451999999</v>
      </c>
      <c r="F464" s="84">
        <v>164.87361451999999</v>
      </c>
    </row>
    <row r="465" spans="1:6" ht="12.75" customHeight="1" x14ac:dyDescent="0.2">
      <c r="A465" s="83" t="s">
        <v>166</v>
      </c>
      <c r="B465" s="83">
        <v>19</v>
      </c>
      <c r="C465" s="84">
        <v>1901.67593519</v>
      </c>
      <c r="D465" s="84">
        <v>1894.34712466</v>
      </c>
      <c r="E465" s="84">
        <v>164.53238956000001</v>
      </c>
      <c r="F465" s="84">
        <v>164.53238956000001</v>
      </c>
    </row>
    <row r="466" spans="1:6" ht="12.75" customHeight="1" x14ac:dyDescent="0.2">
      <c r="A466" s="83" t="s">
        <v>166</v>
      </c>
      <c r="B466" s="83">
        <v>20</v>
      </c>
      <c r="C466" s="84">
        <v>1904.67463112</v>
      </c>
      <c r="D466" s="84">
        <v>1897.9948675099999</v>
      </c>
      <c r="E466" s="84">
        <v>164.84921209000001</v>
      </c>
      <c r="F466" s="84">
        <v>164.84921209000001</v>
      </c>
    </row>
    <row r="467" spans="1:6" ht="12.75" customHeight="1" x14ac:dyDescent="0.2">
      <c r="A467" s="83" t="s">
        <v>166</v>
      </c>
      <c r="B467" s="83">
        <v>21</v>
      </c>
      <c r="C467" s="84">
        <v>1955.7706934400001</v>
      </c>
      <c r="D467" s="84">
        <v>1948.67454157</v>
      </c>
      <c r="E467" s="84">
        <v>169.25096495</v>
      </c>
      <c r="F467" s="84">
        <v>169.25096495</v>
      </c>
    </row>
    <row r="468" spans="1:6" ht="12.75" customHeight="1" x14ac:dyDescent="0.2">
      <c r="A468" s="83" t="s">
        <v>166</v>
      </c>
      <c r="B468" s="83">
        <v>22</v>
      </c>
      <c r="C468" s="84">
        <v>1984.52381631</v>
      </c>
      <c r="D468" s="84">
        <v>1978.02003231</v>
      </c>
      <c r="E468" s="84">
        <v>171.79975003999999</v>
      </c>
      <c r="F468" s="84">
        <v>171.79975003999999</v>
      </c>
    </row>
    <row r="469" spans="1:6" ht="12.75" customHeight="1" x14ac:dyDescent="0.2">
      <c r="A469" s="83" t="s">
        <v>166</v>
      </c>
      <c r="B469" s="83">
        <v>23</v>
      </c>
      <c r="C469" s="84">
        <v>1992.5364560999999</v>
      </c>
      <c r="D469" s="84">
        <v>1985.38701326</v>
      </c>
      <c r="E469" s="84">
        <v>172.43960478</v>
      </c>
      <c r="F469" s="84">
        <v>172.43960478</v>
      </c>
    </row>
    <row r="470" spans="1:6" ht="12.75" customHeight="1" x14ac:dyDescent="0.2">
      <c r="A470" s="83" t="s">
        <v>166</v>
      </c>
      <c r="B470" s="83">
        <v>24</v>
      </c>
      <c r="C470" s="84">
        <v>2045.3391654899999</v>
      </c>
      <c r="D470" s="84">
        <v>2038.9130278800001</v>
      </c>
      <c r="E470" s="84">
        <v>177.08857484999999</v>
      </c>
      <c r="F470" s="84">
        <v>177.08857484999999</v>
      </c>
    </row>
    <row r="471" spans="1:6" ht="12.75" customHeight="1" x14ac:dyDescent="0.2">
      <c r="A471" s="83" t="s">
        <v>167</v>
      </c>
      <c r="B471" s="83">
        <v>1</v>
      </c>
      <c r="C471" s="84">
        <v>1958.25327115</v>
      </c>
      <c r="D471" s="84">
        <v>1951.7322203199999</v>
      </c>
      <c r="E471" s="84">
        <v>169.51653780999999</v>
      </c>
      <c r="F471" s="84">
        <v>169.51653780999999</v>
      </c>
    </row>
    <row r="472" spans="1:6" ht="12.75" customHeight="1" x14ac:dyDescent="0.2">
      <c r="A472" s="83" t="s">
        <v>167</v>
      </c>
      <c r="B472" s="83">
        <v>2</v>
      </c>
      <c r="C472" s="84">
        <v>1976.0236228000001</v>
      </c>
      <c r="D472" s="84">
        <v>1969.22126187</v>
      </c>
      <c r="E472" s="84">
        <v>171.03553808999999</v>
      </c>
      <c r="F472" s="84">
        <v>171.03553808999999</v>
      </c>
    </row>
    <row r="473" spans="1:6" ht="12.75" customHeight="1" x14ac:dyDescent="0.2">
      <c r="A473" s="83" t="s">
        <v>167</v>
      </c>
      <c r="B473" s="83">
        <v>3</v>
      </c>
      <c r="C473" s="84">
        <v>2042.7948928999999</v>
      </c>
      <c r="D473" s="84">
        <v>2035.1726170899999</v>
      </c>
      <c r="E473" s="84">
        <v>176.76370370000001</v>
      </c>
      <c r="F473" s="84">
        <v>176.76370370000001</v>
      </c>
    </row>
    <row r="474" spans="1:6" ht="12.75" customHeight="1" x14ac:dyDescent="0.2">
      <c r="A474" s="83" t="s">
        <v>167</v>
      </c>
      <c r="B474" s="83">
        <v>4</v>
      </c>
      <c r="C474" s="84">
        <v>2066.21688326</v>
      </c>
      <c r="D474" s="84">
        <v>2039.2297162899999</v>
      </c>
      <c r="E474" s="84">
        <v>177.11608064000001</v>
      </c>
      <c r="F474" s="84">
        <v>177.11608064000001</v>
      </c>
    </row>
    <row r="475" spans="1:6" ht="12.75" customHeight="1" x14ac:dyDescent="0.2">
      <c r="A475" s="83" t="s">
        <v>167</v>
      </c>
      <c r="B475" s="83">
        <v>5</v>
      </c>
      <c r="C475" s="84">
        <v>2082.4861111800001</v>
      </c>
      <c r="D475" s="84">
        <v>2057.29846821</v>
      </c>
      <c r="E475" s="84">
        <v>178.68543131000001</v>
      </c>
      <c r="F475" s="84">
        <v>178.68543131000001</v>
      </c>
    </row>
    <row r="476" spans="1:6" ht="12.75" customHeight="1" x14ac:dyDescent="0.2">
      <c r="A476" s="83" t="s">
        <v>167</v>
      </c>
      <c r="B476" s="83">
        <v>6</v>
      </c>
      <c r="C476" s="84">
        <v>2044.1445504000001</v>
      </c>
      <c r="D476" s="84">
        <v>2036.1045187</v>
      </c>
      <c r="E476" s="84">
        <v>176.84464345999999</v>
      </c>
      <c r="F476" s="84">
        <v>176.84464345999999</v>
      </c>
    </row>
    <row r="477" spans="1:6" ht="12.75" customHeight="1" x14ac:dyDescent="0.2">
      <c r="A477" s="83" t="s">
        <v>167</v>
      </c>
      <c r="B477" s="83">
        <v>7</v>
      </c>
      <c r="C477" s="84">
        <v>2008.28763708</v>
      </c>
      <c r="D477" s="84">
        <v>1998.87444443</v>
      </c>
      <c r="E477" s="84">
        <v>173.61104757000001</v>
      </c>
      <c r="F477" s="84">
        <v>173.61104757000001</v>
      </c>
    </row>
    <row r="478" spans="1:6" ht="12.75" customHeight="1" x14ac:dyDescent="0.2">
      <c r="A478" s="83" t="s">
        <v>167</v>
      </c>
      <c r="B478" s="83">
        <v>8</v>
      </c>
      <c r="C478" s="84">
        <v>1945.4301285500001</v>
      </c>
      <c r="D478" s="84">
        <v>1933.3628915199999</v>
      </c>
      <c r="E478" s="84">
        <v>167.92108071999999</v>
      </c>
      <c r="F478" s="84">
        <v>167.92108071999999</v>
      </c>
    </row>
    <row r="479" spans="1:6" ht="12.75" customHeight="1" x14ac:dyDescent="0.2">
      <c r="A479" s="83" t="s">
        <v>167</v>
      </c>
      <c r="B479" s="83">
        <v>9</v>
      </c>
      <c r="C479" s="84">
        <v>1906.3509627599999</v>
      </c>
      <c r="D479" s="84">
        <v>1886.1484963400001</v>
      </c>
      <c r="E479" s="84">
        <v>163.82030259000001</v>
      </c>
      <c r="F479" s="84">
        <v>163.82030259000001</v>
      </c>
    </row>
    <row r="480" spans="1:6" ht="12.75" customHeight="1" x14ac:dyDescent="0.2">
      <c r="A480" s="83" t="s">
        <v>167</v>
      </c>
      <c r="B480" s="83">
        <v>10</v>
      </c>
      <c r="C480" s="84">
        <v>1850.2889620599999</v>
      </c>
      <c r="D480" s="84">
        <v>1830.38996542</v>
      </c>
      <c r="E480" s="84">
        <v>158.97742864</v>
      </c>
      <c r="F480" s="84">
        <v>158.97742864</v>
      </c>
    </row>
    <row r="481" spans="1:6" ht="12.75" customHeight="1" x14ac:dyDescent="0.2">
      <c r="A481" s="83" t="s">
        <v>167</v>
      </c>
      <c r="B481" s="83">
        <v>11</v>
      </c>
      <c r="C481" s="84">
        <v>1835.5292624399999</v>
      </c>
      <c r="D481" s="84">
        <v>1828.58785109</v>
      </c>
      <c r="E481" s="84">
        <v>158.82090708000001</v>
      </c>
      <c r="F481" s="84">
        <v>158.82090708000001</v>
      </c>
    </row>
    <row r="482" spans="1:6" ht="12.75" customHeight="1" x14ac:dyDescent="0.2">
      <c r="A482" s="83" t="s">
        <v>167</v>
      </c>
      <c r="B482" s="83">
        <v>12</v>
      </c>
      <c r="C482" s="84">
        <v>1861.3488772000001</v>
      </c>
      <c r="D482" s="84">
        <v>1855.7905621</v>
      </c>
      <c r="E482" s="84">
        <v>161.18358232</v>
      </c>
      <c r="F482" s="84">
        <v>161.18358232</v>
      </c>
    </row>
    <row r="483" spans="1:6" ht="12.75" customHeight="1" x14ac:dyDescent="0.2">
      <c r="A483" s="83" t="s">
        <v>167</v>
      </c>
      <c r="B483" s="83">
        <v>13</v>
      </c>
      <c r="C483" s="84">
        <v>1869.9634617700001</v>
      </c>
      <c r="D483" s="84">
        <v>1863.23522789</v>
      </c>
      <c r="E483" s="84">
        <v>161.83018432</v>
      </c>
      <c r="F483" s="84">
        <v>161.83018432</v>
      </c>
    </row>
    <row r="484" spans="1:6" ht="12.75" customHeight="1" x14ac:dyDescent="0.2">
      <c r="A484" s="83" t="s">
        <v>167</v>
      </c>
      <c r="B484" s="83">
        <v>14</v>
      </c>
      <c r="C484" s="84">
        <v>1917.12795052</v>
      </c>
      <c r="D484" s="84">
        <v>1916.2526350799999</v>
      </c>
      <c r="E484" s="84">
        <v>166.43497959999999</v>
      </c>
      <c r="F484" s="84">
        <v>166.43497959999999</v>
      </c>
    </row>
    <row r="485" spans="1:6" ht="12.75" customHeight="1" x14ac:dyDescent="0.2">
      <c r="A485" s="83" t="s">
        <v>167</v>
      </c>
      <c r="B485" s="83">
        <v>15</v>
      </c>
      <c r="C485" s="84">
        <v>1936.7521529000001</v>
      </c>
      <c r="D485" s="84">
        <v>1927.8177824899999</v>
      </c>
      <c r="E485" s="84">
        <v>167.43946357999999</v>
      </c>
      <c r="F485" s="84">
        <v>167.43946357999999</v>
      </c>
    </row>
    <row r="486" spans="1:6" ht="12.75" customHeight="1" x14ac:dyDescent="0.2">
      <c r="A486" s="83" t="s">
        <v>167</v>
      </c>
      <c r="B486" s="83">
        <v>16</v>
      </c>
      <c r="C486" s="84">
        <v>1912.3315943600001</v>
      </c>
      <c r="D486" s="84">
        <v>1906.5710931000001</v>
      </c>
      <c r="E486" s="84">
        <v>165.59409504999999</v>
      </c>
      <c r="F486" s="84">
        <v>165.59409504999999</v>
      </c>
    </row>
    <row r="487" spans="1:6" ht="12.75" customHeight="1" x14ac:dyDescent="0.2">
      <c r="A487" s="83" t="s">
        <v>167</v>
      </c>
      <c r="B487" s="83">
        <v>17</v>
      </c>
      <c r="C487" s="84">
        <v>1874.8120383200001</v>
      </c>
      <c r="D487" s="84">
        <v>1869.75634773</v>
      </c>
      <c r="E487" s="84">
        <v>162.3965723</v>
      </c>
      <c r="F487" s="84">
        <v>162.3965723</v>
      </c>
    </row>
    <row r="488" spans="1:6" ht="12.75" customHeight="1" x14ac:dyDescent="0.2">
      <c r="A488" s="83" t="s">
        <v>167</v>
      </c>
      <c r="B488" s="83">
        <v>18</v>
      </c>
      <c r="C488" s="84">
        <v>1837.15056869</v>
      </c>
      <c r="D488" s="84">
        <v>1834.3632357199999</v>
      </c>
      <c r="E488" s="84">
        <v>159.32252467000001</v>
      </c>
      <c r="F488" s="84">
        <v>159.32252467000001</v>
      </c>
    </row>
    <row r="489" spans="1:6" ht="12.75" customHeight="1" x14ac:dyDescent="0.2">
      <c r="A489" s="83" t="s">
        <v>167</v>
      </c>
      <c r="B489" s="83">
        <v>19</v>
      </c>
      <c r="C489" s="84">
        <v>1816.71857226</v>
      </c>
      <c r="D489" s="84">
        <v>1808.0331233500001</v>
      </c>
      <c r="E489" s="84">
        <v>157.03563846</v>
      </c>
      <c r="F489" s="84">
        <v>157.03563846</v>
      </c>
    </row>
    <row r="490" spans="1:6" ht="12.75" customHeight="1" x14ac:dyDescent="0.2">
      <c r="A490" s="83" t="s">
        <v>167</v>
      </c>
      <c r="B490" s="83">
        <v>20</v>
      </c>
      <c r="C490" s="84">
        <v>1818.24418414</v>
      </c>
      <c r="D490" s="84">
        <v>1811.31273693</v>
      </c>
      <c r="E490" s="84">
        <v>157.32048734</v>
      </c>
      <c r="F490" s="84">
        <v>157.32048734</v>
      </c>
    </row>
    <row r="491" spans="1:6" ht="12.75" customHeight="1" x14ac:dyDescent="0.2">
      <c r="A491" s="83" t="s">
        <v>167</v>
      </c>
      <c r="B491" s="83">
        <v>21</v>
      </c>
      <c r="C491" s="84">
        <v>1835.96367992</v>
      </c>
      <c r="D491" s="84">
        <v>1826.9100696999999</v>
      </c>
      <c r="E491" s="84">
        <v>158.67518437999999</v>
      </c>
      <c r="F491" s="84">
        <v>158.67518437999999</v>
      </c>
    </row>
    <row r="492" spans="1:6" ht="12.75" customHeight="1" x14ac:dyDescent="0.2">
      <c r="A492" s="83" t="s">
        <v>167</v>
      </c>
      <c r="B492" s="83">
        <v>22</v>
      </c>
      <c r="C492" s="84">
        <v>1898.2481140299999</v>
      </c>
      <c r="D492" s="84">
        <v>1886.50038627</v>
      </c>
      <c r="E492" s="84">
        <v>163.85086577999999</v>
      </c>
      <c r="F492" s="84">
        <v>163.85086577999999</v>
      </c>
    </row>
    <row r="493" spans="1:6" ht="12.75" customHeight="1" x14ac:dyDescent="0.2">
      <c r="A493" s="83" t="s">
        <v>167</v>
      </c>
      <c r="B493" s="83">
        <v>23</v>
      </c>
      <c r="C493" s="84">
        <v>1912.6482466800001</v>
      </c>
      <c r="D493" s="84">
        <v>1905.94874383</v>
      </c>
      <c r="E493" s="84">
        <v>165.54004126999999</v>
      </c>
      <c r="F493" s="84">
        <v>165.54004126999999</v>
      </c>
    </row>
    <row r="494" spans="1:6" ht="12.75" customHeight="1" x14ac:dyDescent="0.2">
      <c r="A494" s="83" t="s">
        <v>167</v>
      </c>
      <c r="B494" s="83">
        <v>24</v>
      </c>
      <c r="C494" s="84">
        <v>1943.8043606799999</v>
      </c>
      <c r="D494" s="84">
        <v>1927.9018718499999</v>
      </c>
      <c r="E494" s="84">
        <v>167.44676711</v>
      </c>
      <c r="F494" s="84">
        <v>167.44676711</v>
      </c>
    </row>
    <row r="495" spans="1:6" ht="12.75" customHeight="1" x14ac:dyDescent="0.2">
      <c r="A495" s="83" t="s">
        <v>168</v>
      </c>
      <c r="B495" s="83">
        <v>1</v>
      </c>
      <c r="C495" s="84">
        <v>1973.84874178</v>
      </c>
      <c r="D495" s="84">
        <v>1961.0741473800001</v>
      </c>
      <c r="E495" s="84">
        <v>170.32792531999999</v>
      </c>
      <c r="F495" s="84">
        <v>170.32792531999999</v>
      </c>
    </row>
    <row r="496" spans="1:6" ht="12.75" customHeight="1" x14ac:dyDescent="0.2">
      <c r="A496" s="83" t="s">
        <v>168</v>
      </c>
      <c r="B496" s="83">
        <v>2</v>
      </c>
      <c r="C496" s="84">
        <v>2014.5110744900001</v>
      </c>
      <c r="D496" s="84">
        <v>1995.36534665</v>
      </c>
      <c r="E496" s="84">
        <v>173.30626698</v>
      </c>
      <c r="F496" s="84">
        <v>173.30626698</v>
      </c>
    </row>
    <row r="497" spans="1:6" ht="12.75" customHeight="1" x14ac:dyDescent="0.2">
      <c r="A497" s="83" t="s">
        <v>168</v>
      </c>
      <c r="B497" s="83">
        <v>3</v>
      </c>
      <c r="C497" s="84">
        <v>2013.80507246</v>
      </c>
      <c r="D497" s="84">
        <v>2006.3463541000001</v>
      </c>
      <c r="E497" s="84">
        <v>174.26001582999999</v>
      </c>
      <c r="F497" s="84">
        <v>174.26001582999999</v>
      </c>
    </row>
    <row r="498" spans="1:6" ht="12.75" customHeight="1" x14ac:dyDescent="0.2">
      <c r="A498" s="83" t="s">
        <v>168</v>
      </c>
      <c r="B498" s="83">
        <v>4</v>
      </c>
      <c r="C498" s="84">
        <v>2038.6819853300001</v>
      </c>
      <c r="D498" s="84">
        <v>2022.2313128200001</v>
      </c>
      <c r="E498" s="84">
        <v>175.63969444</v>
      </c>
      <c r="F498" s="84">
        <v>175.63969444</v>
      </c>
    </row>
    <row r="499" spans="1:6" ht="12.75" customHeight="1" x14ac:dyDescent="0.2">
      <c r="A499" s="83" t="s">
        <v>168</v>
      </c>
      <c r="B499" s="83">
        <v>5</v>
      </c>
      <c r="C499" s="84">
        <v>2032.0268188099999</v>
      </c>
      <c r="D499" s="84">
        <v>2020.2941130500001</v>
      </c>
      <c r="E499" s="84">
        <v>175.47144011</v>
      </c>
      <c r="F499" s="84">
        <v>175.47144011</v>
      </c>
    </row>
    <row r="500" spans="1:6" ht="12.75" customHeight="1" x14ac:dyDescent="0.2">
      <c r="A500" s="83" t="s">
        <v>168</v>
      </c>
      <c r="B500" s="83">
        <v>6</v>
      </c>
      <c r="C500" s="84">
        <v>2010.39514179</v>
      </c>
      <c r="D500" s="84">
        <v>2002.91376436</v>
      </c>
      <c r="E500" s="84">
        <v>173.96188029000001</v>
      </c>
      <c r="F500" s="84">
        <v>173.96188029000001</v>
      </c>
    </row>
    <row r="501" spans="1:6" ht="12.75" customHeight="1" x14ac:dyDescent="0.2">
      <c r="A501" s="83" t="s">
        <v>168</v>
      </c>
      <c r="B501" s="83">
        <v>7</v>
      </c>
      <c r="C501" s="84">
        <v>2002.18263718</v>
      </c>
      <c r="D501" s="84">
        <v>1990.2079287199999</v>
      </c>
      <c r="E501" s="84">
        <v>172.85832252</v>
      </c>
      <c r="F501" s="84">
        <v>172.85832252</v>
      </c>
    </row>
    <row r="502" spans="1:6" ht="12.75" customHeight="1" x14ac:dyDescent="0.2">
      <c r="A502" s="83" t="s">
        <v>168</v>
      </c>
      <c r="B502" s="83">
        <v>8</v>
      </c>
      <c r="C502" s="84">
        <v>1896.01541767</v>
      </c>
      <c r="D502" s="84">
        <v>1889.3201796400001</v>
      </c>
      <c r="E502" s="84">
        <v>164.09577725</v>
      </c>
      <c r="F502" s="84">
        <v>164.09577725</v>
      </c>
    </row>
    <row r="503" spans="1:6" ht="12.75" customHeight="1" x14ac:dyDescent="0.2">
      <c r="A503" s="83" t="s">
        <v>168</v>
      </c>
      <c r="B503" s="83">
        <v>9</v>
      </c>
      <c r="C503" s="84">
        <v>1838.2221808300001</v>
      </c>
      <c r="D503" s="84">
        <v>1816.0835794300001</v>
      </c>
      <c r="E503" s="84">
        <v>157.73485602</v>
      </c>
      <c r="F503" s="84">
        <v>157.73485602</v>
      </c>
    </row>
    <row r="504" spans="1:6" ht="12.75" customHeight="1" x14ac:dyDescent="0.2">
      <c r="A504" s="83" t="s">
        <v>168</v>
      </c>
      <c r="B504" s="83">
        <v>10</v>
      </c>
      <c r="C504" s="84">
        <v>1794.61440627</v>
      </c>
      <c r="D504" s="84">
        <v>1778.0924327</v>
      </c>
      <c r="E504" s="84">
        <v>154.43515762999999</v>
      </c>
      <c r="F504" s="84">
        <v>154.43515762999999</v>
      </c>
    </row>
    <row r="505" spans="1:6" ht="12.75" customHeight="1" x14ac:dyDescent="0.2">
      <c r="A505" s="83" t="s">
        <v>168</v>
      </c>
      <c r="B505" s="83">
        <v>11</v>
      </c>
      <c r="C505" s="84">
        <v>1799.7310780600001</v>
      </c>
      <c r="D505" s="84">
        <v>1777.29393112</v>
      </c>
      <c r="E505" s="84">
        <v>154.36580426</v>
      </c>
      <c r="F505" s="84">
        <v>154.36580426</v>
      </c>
    </row>
    <row r="506" spans="1:6" ht="12.75" customHeight="1" x14ac:dyDescent="0.2">
      <c r="A506" s="83" t="s">
        <v>168</v>
      </c>
      <c r="B506" s="83">
        <v>12</v>
      </c>
      <c r="C506" s="84">
        <v>1778.5765851000001</v>
      </c>
      <c r="D506" s="84">
        <v>1772.23032635</v>
      </c>
      <c r="E506" s="84">
        <v>153.92600787999999</v>
      </c>
      <c r="F506" s="84">
        <v>153.92600787999999</v>
      </c>
    </row>
    <row r="507" spans="1:6" ht="12.75" customHeight="1" x14ac:dyDescent="0.2">
      <c r="A507" s="83" t="s">
        <v>168</v>
      </c>
      <c r="B507" s="83">
        <v>13</v>
      </c>
      <c r="C507" s="84">
        <v>1780.6753459399999</v>
      </c>
      <c r="D507" s="84">
        <v>1776.81882344</v>
      </c>
      <c r="E507" s="84">
        <v>154.32453906000001</v>
      </c>
      <c r="F507" s="84">
        <v>154.32453906000001</v>
      </c>
    </row>
    <row r="508" spans="1:6" ht="12.75" customHeight="1" x14ac:dyDescent="0.2">
      <c r="A508" s="83" t="s">
        <v>168</v>
      </c>
      <c r="B508" s="83">
        <v>14</v>
      </c>
      <c r="C508" s="84">
        <v>1795.3756831200001</v>
      </c>
      <c r="D508" s="84">
        <v>1786.9457613500001</v>
      </c>
      <c r="E508" s="84">
        <v>155.20410820999999</v>
      </c>
      <c r="F508" s="84">
        <v>155.20410820999999</v>
      </c>
    </row>
    <row r="509" spans="1:6" ht="12.75" customHeight="1" x14ac:dyDescent="0.2">
      <c r="A509" s="83" t="s">
        <v>168</v>
      </c>
      <c r="B509" s="83">
        <v>15</v>
      </c>
      <c r="C509" s="84">
        <v>1800.2483876900001</v>
      </c>
      <c r="D509" s="84">
        <v>1795.47349162</v>
      </c>
      <c r="E509" s="84">
        <v>155.94477914000001</v>
      </c>
      <c r="F509" s="84">
        <v>155.94477914000001</v>
      </c>
    </row>
    <row r="510" spans="1:6" ht="12.75" customHeight="1" x14ac:dyDescent="0.2">
      <c r="A510" s="83" t="s">
        <v>168</v>
      </c>
      <c r="B510" s="83">
        <v>16</v>
      </c>
      <c r="C510" s="84">
        <v>1758.3498550899999</v>
      </c>
      <c r="D510" s="84">
        <v>1752.7638617800001</v>
      </c>
      <c r="E510" s="84">
        <v>152.23525971999999</v>
      </c>
      <c r="F510" s="84">
        <v>152.23525971999999</v>
      </c>
    </row>
    <row r="511" spans="1:6" ht="12.75" customHeight="1" x14ac:dyDescent="0.2">
      <c r="A511" s="83" t="s">
        <v>168</v>
      </c>
      <c r="B511" s="83">
        <v>17</v>
      </c>
      <c r="C511" s="84">
        <v>1769.0812623500001</v>
      </c>
      <c r="D511" s="84">
        <v>1763.00153927</v>
      </c>
      <c r="E511" s="84">
        <v>153.12444708999999</v>
      </c>
      <c r="F511" s="84">
        <v>153.12444708999999</v>
      </c>
    </row>
    <row r="512" spans="1:6" ht="12.75" customHeight="1" x14ac:dyDescent="0.2">
      <c r="A512" s="83" t="s">
        <v>168</v>
      </c>
      <c r="B512" s="83">
        <v>18</v>
      </c>
      <c r="C512" s="84">
        <v>1768.8153123100001</v>
      </c>
      <c r="D512" s="84">
        <v>1766.55842947</v>
      </c>
      <c r="E512" s="84">
        <v>153.43337865999999</v>
      </c>
      <c r="F512" s="84">
        <v>153.43337865999999</v>
      </c>
    </row>
    <row r="513" spans="1:6" ht="12.75" customHeight="1" x14ac:dyDescent="0.2">
      <c r="A513" s="83" t="s">
        <v>168</v>
      </c>
      <c r="B513" s="83">
        <v>19</v>
      </c>
      <c r="C513" s="84">
        <v>1745.7317400699999</v>
      </c>
      <c r="D513" s="84">
        <v>1741.6784422200001</v>
      </c>
      <c r="E513" s="84">
        <v>151.27244221000001</v>
      </c>
      <c r="F513" s="84">
        <v>151.27244221000001</v>
      </c>
    </row>
    <row r="514" spans="1:6" ht="12.75" customHeight="1" x14ac:dyDescent="0.2">
      <c r="A514" s="83" t="s">
        <v>168</v>
      </c>
      <c r="B514" s="83">
        <v>20</v>
      </c>
      <c r="C514" s="84">
        <v>1769.9280988600001</v>
      </c>
      <c r="D514" s="84">
        <v>1760.8562682300001</v>
      </c>
      <c r="E514" s="84">
        <v>152.93812084999999</v>
      </c>
      <c r="F514" s="84">
        <v>152.93812084999999</v>
      </c>
    </row>
    <row r="515" spans="1:6" ht="12.75" customHeight="1" x14ac:dyDescent="0.2">
      <c r="A515" s="83" t="s">
        <v>168</v>
      </c>
      <c r="B515" s="83">
        <v>21</v>
      </c>
      <c r="C515" s="84">
        <v>1800.9070074799999</v>
      </c>
      <c r="D515" s="84">
        <v>1792.0884035199999</v>
      </c>
      <c r="E515" s="84">
        <v>155.65076933</v>
      </c>
      <c r="F515" s="84">
        <v>155.65076933</v>
      </c>
    </row>
    <row r="516" spans="1:6" ht="12.75" customHeight="1" x14ac:dyDescent="0.2">
      <c r="A516" s="83" t="s">
        <v>168</v>
      </c>
      <c r="B516" s="83">
        <v>22</v>
      </c>
      <c r="C516" s="84">
        <v>1878.1071771700001</v>
      </c>
      <c r="D516" s="84">
        <v>1858.71482025</v>
      </c>
      <c r="E516" s="84">
        <v>161.43756701999999</v>
      </c>
      <c r="F516" s="84">
        <v>161.43756701999999</v>
      </c>
    </row>
    <row r="517" spans="1:6" ht="12.75" customHeight="1" x14ac:dyDescent="0.2">
      <c r="A517" s="83" t="s">
        <v>168</v>
      </c>
      <c r="B517" s="83">
        <v>23</v>
      </c>
      <c r="C517" s="84">
        <v>1881.76689878</v>
      </c>
      <c r="D517" s="84">
        <v>1875.61344925</v>
      </c>
      <c r="E517" s="84">
        <v>162.90528735999999</v>
      </c>
      <c r="F517" s="84">
        <v>162.90528735999999</v>
      </c>
    </row>
    <row r="518" spans="1:6" ht="12.75" customHeight="1" x14ac:dyDescent="0.2">
      <c r="A518" s="83" t="s">
        <v>168</v>
      </c>
      <c r="B518" s="83">
        <v>24</v>
      </c>
      <c r="C518" s="84">
        <v>1887.36114866</v>
      </c>
      <c r="D518" s="84">
        <v>1882.39570157</v>
      </c>
      <c r="E518" s="84">
        <v>163.49435584</v>
      </c>
      <c r="F518" s="84">
        <v>163.49435584</v>
      </c>
    </row>
    <row r="519" spans="1:6" ht="12.75" customHeight="1" x14ac:dyDescent="0.2">
      <c r="A519" s="83" t="s">
        <v>169</v>
      </c>
      <c r="B519" s="83">
        <v>1</v>
      </c>
      <c r="C519" s="84">
        <v>1969.24195891</v>
      </c>
      <c r="D519" s="84">
        <v>1962.57533347</v>
      </c>
      <c r="E519" s="84">
        <v>170.45830993999999</v>
      </c>
      <c r="F519" s="84">
        <v>170.45830993999999</v>
      </c>
    </row>
    <row r="520" spans="1:6" ht="12.75" customHeight="1" x14ac:dyDescent="0.2">
      <c r="A520" s="83" t="s">
        <v>169</v>
      </c>
      <c r="B520" s="83">
        <v>2</v>
      </c>
      <c r="C520" s="84">
        <v>1951.3295073100001</v>
      </c>
      <c r="D520" s="84">
        <v>1944.98392055</v>
      </c>
      <c r="E520" s="84">
        <v>168.93041826000001</v>
      </c>
      <c r="F520" s="84">
        <v>168.93041826000001</v>
      </c>
    </row>
    <row r="521" spans="1:6" ht="12.75" customHeight="1" x14ac:dyDescent="0.2">
      <c r="A521" s="83" t="s">
        <v>169</v>
      </c>
      <c r="B521" s="83">
        <v>3</v>
      </c>
      <c r="C521" s="84">
        <v>2020.7220263199999</v>
      </c>
      <c r="D521" s="84">
        <v>2010.16561383</v>
      </c>
      <c r="E521" s="84">
        <v>174.59173534999999</v>
      </c>
      <c r="F521" s="84">
        <v>174.59173534999999</v>
      </c>
    </row>
    <row r="522" spans="1:6" ht="12.75" customHeight="1" x14ac:dyDescent="0.2">
      <c r="A522" s="83" t="s">
        <v>169</v>
      </c>
      <c r="B522" s="83">
        <v>4</v>
      </c>
      <c r="C522" s="84">
        <v>2054.8220889099998</v>
      </c>
      <c r="D522" s="84">
        <v>2047.1936529</v>
      </c>
      <c r="E522" s="84">
        <v>177.80778359999999</v>
      </c>
      <c r="F522" s="84">
        <v>177.80778359999999</v>
      </c>
    </row>
    <row r="523" spans="1:6" ht="12.75" customHeight="1" x14ac:dyDescent="0.2">
      <c r="A523" s="83" t="s">
        <v>169</v>
      </c>
      <c r="B523" s="83">
        <v>5</v>
      </c>
      <c r="C523" s="84">
        <v>2064.4166823400001</v>
      </c>
      <c r="D523" s="84">
        <v>2058.9146859799998</v>
      </c>
      <c r="E523" s="84">
        <v>178.82580694000001</v>
      </c>
      <c r="F523" s="84">
        <v>178.82580694000001</v>
      </c>
    </row>
    <row r="524" spans="1:6" ht="12.75" customHeight="1" x14ac:dyDescent="0.2">
      <c r="A524" s="83" t="s">
        <v>169</v>
      </c>
      <c r="B524" s="83">
        <v>6</v>
      </c>
      <c r="C524" s="84">
        <v>2048.4748887999999</v>
      </c>
      <c r="D524" s="84">
        <v>2040.4510820200001</v>
      </c>
      <c r="E524" s="84">
        <v>177.22216162999999</v>
      </c>
      <c r="F524" s="84">
        <v>177.22216162999999</v>
      </c>
    </row>
    <row r="525" spans="1:6" ht="12.75" customHeight="1" x14ac:dyDescent="0.2">
      <c r="A525" s="83" t="s">
        <v>169</v>
      </c>
      <c r="B525" s="83">
        <v>7</v>
      </c>
      <c r="C525" s="84">
        <v>2024.7377662199999</v>
      </c>
      <c r="D525" s="84">
        <v>2017.3300962400001</v>
      </c>
      <c r="E525" s="84">
        <v>175.21400220000001</v>
      </c>
      <c r="F525" s="84">
        <v>175.21400220000001</v>
      </c>
    </row>
    <row r="526" spans="1:6" ht="12.75" customHeight="1" x14ac:dyDescent="0.2">
      <c r="A526" s="83" t="s">
        <v>169</v>
      </c>
      <c r="B526" s="83">
        <v>8</v>
      </c>
      <c r="C526" s="84">
        <v>1979.5552143499999</v>
      </c>
      <c r="D526" s="84">
        <v>1967.67159784</v>
      </c>
      <c r="E526" s="84">
        <v>170.90094293999999</v>
      </c>
      <c r="F526" s="84">
        <v>170.90094293999999</v>
      </c>
    </row>
    <row r="527" spans="1:6" ht="12.75" customHeight="1" x14ac:dyDescent="0.2">
      <c r="A527" s="83" t="s">
        <v>169</v>
      </c>
      <c r="B527" s="83">
        <v>9</v>
      </c>
      <c r="C527" s="84">
        <v>1911.87661607</v>
      </c>
      <c r="D527" s="84">
        <v>1908.1518090699999</v>
      </c>
      <c r="E527" s="84">
        <v>165.73138718999999</v>
      </c>
      <c r="F527" s="84">
        <v>165.73138718999999</v>
      </c>
    </row>
    <row r="528" spans="1:6" ht="12.75" customHeight="1" x14ac:dyDescent="0.2">
      <c r="A528" s="83" t="s">
        <v>169</v>
      </c>
      <c r="B528" s="83">
        <v>10</v>
      </c>
      <c r="C528" s="84">
        <v>1826.3439642400001</v>
      </c>
      <c r="D528" s="84">
        <v>1823.77844811</v>
      </c>
      <c r="E528" s="84">
        <v>158.40318925</v>
      </c>
      <c r="F528" s="84">
        <v>158.40318925</v>
      </c>
    </row>
    <row r="529" spans="1:6" ht="12.75" customHeight="1" x14ac:dyDescent="0.2">
      <c r="A529" s="83" t="s">
        <v>169</v>
      </c>
      <c r="B529" s="83">
        <v>11</v>
      </c>
      <c r="C529" s="84">
        <v>1809.4093860800001</v>
      </c>
      <c r="D529" s="84">
        <v>1797.23339934</v>
      </c>
      <c r="E529" s="84">
        <v>156.09763487000001</v>
      </c>
      <c r="F529" s="84">
        <v>156.09763487000001</v>
      </c>
    </row>
    <row r="530" spans="1:6" ht="12.75" customHeight="1" x14ac:dyDescent="0.2">
      <c r="A530" s="83" t="s">
        <v>169</v>
      </c>
      <c r="B530" s="83">
        <v>12</v>
      </c>
      <c r="C530" s="84">
        <v>1808.2547094399999</v>
      </c>
      <c r="D530" s="84">
        <v>1795.16217323</v>
      </c>
      <c r="E530" s="84">
        <v>155.91773977</v>
      </c>
      <c r="F530" s="84">
        <v>155.91773977</v>
      </c>
    </row>
    <row r="531" spans="1:6" ht="12.75" customHeight="1" x14ac:dyDescent="0.2">
      <c r="A531" s="83" t="s">
        <v>169</v>
      </c>
      <c r="B531" s="83">
        <v>13</v>
      </c>
      <c r="C531" s="84">
        <v>1805.7037384299999</v>
      </c>
      <c r="D531" s="84">
        <v>1804.08138386</v>
      </c>
      <c r="E531" s="84">
        <v>156.69241249000001</v>
      </c>
      <c r="F531" s="84">
        <v>156.69241249000001</v>
      </c>
    </row>
    <row r="532" spans="1:6" ht="12.75" customHeight="1" x14ac:dyDescent="0.2">
      <c r="A532" s="83" t="s">
        <v>169</v>
      </c>
      <c r="B532" s="83">
        <v>14</v>
      </c>
      <c r="C532" s="84">
        <v>1824.8901919299999</v>
      </c>
      <c r="D532" s="84">
        <v>1818.13791354</v>
      </c>
      <c r="E532" s="84">
        <v>157.91328399</v>
      </c>
      <c r="F532" s="84">
        <v>157.91328399</v>
      </c>
    </row>
    <row r="533" spans="1:6" ht="12.75" customHeight="1" x14ac:dyDescent="0.2">
      <c r="A533" s="83" t="s">
        <v>169</v>
      </c>
      <c r="B533" s="83">
        <v>15</v>
      </c>
      <c r="C533" s="84">
        <v>1822.3268412100001</v>
      </c>
      <c r="D533" s="84">
        <v>1815.4758698099999</v>
      </c>
      <c r="E533" s="84">
        <v>157.68207376999999</v>
      </c>
      <c r="F533" s="84">
        <v>157.68207376999999</v>
      </c>
    </row>
    <row r="534" spans="1:6" ht="12.75" customHeight="1" x14ac:dyDescent="0.2">
      <c r="A534" s="83" t="s">
        <v>169</v>
      </c>
      <c r="B534" s="83">
        <v>16</v>
      </c>
      <c r="C534" s="84">
        <v>1815.96386949</v>
      </c>
      <c r="D534" s="84">
        <v>1809.03780319</v>
      </c>
      <c r="E534" s="84">
        <v>157.12289933</v>
      </c>
      <c r="F534" s="84">
        <v>157.12289933</v>
      </c>
    </row>
    <row r="535" spans="1:6" ht="12.75" customHeight="1" x14ac:dyDescent="0.2">
      <c r="A535" s="83" t="s">
        <v>169</v>
      </c>
      <c r="B535" s="83">
        <v>17</v>
      </c>
      <c r="C535" s="84">
        <v>1826.1844384999999</v>
      </c>
      <c r="D535" s="84">
        <v>1819.1679507199999</v>
      </c>
      <c r="E535" s="84">
        <v>158.00274725</v>
      </c>
      <c r="F535" s="84">
        <v>158.00274725</v>
      </c>
    </row>
    <row r="536" spans="1:6" ht="12.75" customHeight="1" x14ac:dyDescent="0.2">
      <c r="A536" s="83" t="s">
        <v>169</v>
      </c>
      <c r="B536" s="83">
        <v>18</v>
      </c>
      <c r="C536" s="84">
        <v>1813.7813264599999</v>
      </c>
      <c r="D536" s="84">
        <v>1809.79075341</v>
      </c>
      <c r="E536" s="84">
        <v>157.18829636999999</v>
      </c>
      <c r="F536" s="84">
        <v>157.18829636999999</v>
      </c>
    </row>
    <row r="537" spans="1:6" ht="12.75" customHeight="1" x14ac:dyDescent="0.2">
      <c r="A537" s="83" t="s">
        <v>169</v>
      </c>
      <c r="B537" s="83">
        <v>19</v>
      </c>
      <c r="C537" s="84">
        <v>1786.2874609999999</v>
      </c>
      <c r="D537" s="84">
        <v>1781.33516293</v>
      </c>
      <c r="E537" s="84">
        <v>154.71680302999999</v>
      </c>
      <c r="F537" s="84">
        <v>154.71680302999999</v>
      </c>
    </row>
    <row r="538" spans="1:6" ht="12.75" customHeight="1" x14ac:dyDescent="0.2">
      <c r="A538" s="83" t="s">
        <v>169</v>
      </c>
      <c r="B538" s="83">
        <v>20</v>
      </c>
      <c r="C538" s="84">
        <v>1815.0309484100001</v>
      </c>
      <c r="D538" s="84">
        <v>1797.58910289</v>
      </c>
      <c r="E538" s="84">
        <v>156.12852928999999</v>
      </c>
      <c r="F538" s="84">
        <v>156.12852928999999</v>
      </c>
    </row>
    <row r="539" spans="1:6" ht="12.75" customHeight="1" x14ac:dyDescent="0.2">
      <c r="A539" s="83" t="s">
        <v>169</v>
      </c>
      <c r="B539" s="83">
        <v>21</v>
      </c>
      <c r="C539" s="84">
        <v>1842.33720079</v>
      </c>
      <c r="D539" s="84">
        <v>1835.6939465099999</v>
      </c>
      <c r="E539" s="84">
        <v>159.43810275999999</v>
      </c>
      <c r="F539" s="84">
        <v>159.43810275999999</v>
      </c>
    </row>
    <row r="540" spans="1:6" ht="12.75" customHeight="1" x14ac:dyDescent="0.2">
      <c r="A540" s="83" t="s">
        <v>169</v>
      </c>
      <c r="B540" s="83">
        <v>22</v>
      </c>
      <c r="C540" s="84">
        <v>1851.65771692</v>
      </c>
      <c r="D540" s="84">
        <v>1842.9681207199999</v>
      </c>
      <c r="E540" s="84">
        <v>160.06989682</v>
      </c>
      <c r="F540" s="84">
        <v>160.06989682</v>
      </c>
    </row>
    <row r="541" spans="1:6" ht="12.75" customHeight="1" x14ac:dyDescent="0.2">
      <c r="A541" s="83" t="s">
        <v>169</v>
      </c>
      <c r="B541" s="83">
        <v>23</v>
      </c>
      <c r="C541" s="84">
        <v>1877.6606904400001</v>
      </c>
      <c r="D541" s="84">
        <v>1874.4345335400001</v>
      </c>
      <c r="E541" s="84">
        <v>162.80289334</v>
      </c>
      <c r="F541" s="84">
        <v>162.80289334</v>
      </c>
    </row>
    <row r="542" spans="1:6" ht="12.75" customHeight="1" x14ac:dyDescent="0.2">
      <c r="A542" s="83" t="s">
        <v>169</v>
      </c>
      <c r="B542" s="83">
        <v>24</v>
      </c>
      <c r="C542" s="84">
        <v>1899.40688714</v>
      </c>
      <c r="D542" s="84">
        <v>1895.0389465799999</v>
      </c>
      <c r="E542" s="84">
        <v>164.59247733999999</v>
      </c>
      <c r="F542" s="84">
        <v>164.59247733999999</v>
      </c>
    </row>
    <row r="543" spans="1:6" ht="12.75" customHeight="1" x14ac:dyDescent="0.2">
      <c r="A543" s="83" t="s">
        <v>170</v>
      </c>
      <c r="B543" s="83">
        <v>1</v>
      </c>
      <c r="C543" s="84">
        <v>1928.7696566100001</v>
      </c>
      <c r="D543" s="84">
        <v>1917.6631001000001</v>
      </c>
      <c r="E543" s="84">
        <v>166.5574847</v>
      </c>
      <c r="F543" s="84">
        <v>166.5574847</v>
      </c>
    </row>
    <row r="544" spans="1:6" ht="12.75" customHeight="1" x14ac:dyDescent="0.2">
      <c r="A544" s="83" t="s">
        <v>170</v>
      </c>
      <c r="B544" s="83">
        <v>2</v>
      </c>
      <c r="C544" s="84">
        <v>2030.9992917699999</v>
      </c>
      <c r="D544" s="84">
        <v>2024.5097463100001</v>
      </c>
      <c r="E544" s="84">
        <v>175.83758642000001</v>
      </c>
      <c r="F544" s="84">
        <v>175.83758642000001</v>
      </c>
    </row>
    <row r="545" spans="1:6" ht="12.75" customHeight="1" x14ac:dyDescent="0.2">
      <c r="A545" s="83" t="s">
        <v>170</v>
      </c>
      <c r="B545" s="83">
        <v>3</v>
      </c>
      <c r="C545" s="84">
        <v>2058.6067821400002</v>
      </c>
      <c r="D545" s="84">
        <v>2045.8375084300001</v>
      </c>
      <c r="E545" s="84">
        <v>177.68999647999999</v>
      </c>
      <c r="F545" s="84">
        <v>177.68999647999999</v>
      </c>
    </row>
    <row r="546" spans="1:6" ht="12.75" customHeight="1" x14ac:dyDescent="0.2">
      <c r="A546" s="83" t="s">
        <v>170</v>
      </c>
      <c r="B546" s="83">
        <v>4</v>
      </c>
      <c r="C546" s="84">
        <v>2073.7490265699998</v>
      </c>
      <c r="D546" s="84">
        <v>2066.0072648999999</v>
      </c>
      <c r="E546" s="84">
        <v>179.44182864999999</v>
      </c>
      <c r="F546" s="84">
        <v>179.44182864999999</v>
      </c>
    </row>
    <row r="547" spans="1:6" ht="12.75" customHeight="1" x14ac:dyDescent="0.2">
      <c r="A547" s="83" t="s">
        <v>170</v>
      </c>
      <c r="B547" s="83">
        <v>5</v>
      </c>
      <c r="C547" s="84">
        <v>2084.94468525</v>
      </c>
      <c r="D547" s="84">
        <v>2074.5928978900001</v>
      </c>
      <c r="E547" s="84">
        <v>180.18752868000001</v>
      </c>
      <c r="F547" s="84">
        <v>180.18752868000001</v>
      </c>
    </row>
    <row r="548" spans="1:6" ht="12.75" customHeight="1" x14ac:dyDescent="0.2">
      <c r="A548" s="83" t="s">
        <v>170</v>
      </c>
      <c r="B548" s="83">
        <v>6</v>
      </c>
      <c r="C548" s="84">
        <v>2083.80954058</v>
      </c>
      <c r="D548" s="84">
        <v>2077.0665595700002</v>
      </c>
      <c r="E548" s="84">
        <v>180.40237708999999</v>
      </c>
      <c r="F548" s="84">
        <v>180.40237708999999</v>
      </c>
    </row>
    <row r="549" spans="1:6" ht="12.75" customHeight="1" x14ac:dyDescent="0.2">
      <c r="A549" s="83" t="s">
        <v>170</v>
      </c>
      <c r="B549" s="83">
        <v>7</v>
      </c>
      <c r="C549" s="84">
        <v>2063.0453650700001</v>
      </c>
      <c r="D549" s="84">
        <v>2055.4776366699998</v>
      </c>
      <c r="E549" s="84">
        <v>178.52728407000001</v>
      </c>
      <c r="F549" s="84">
        <v>178.52728407000001</v>
      </c>
    </row>
    <row r="550" spans="1:6" ht="12.75" customHeight="1" x14ac:dyDescent="0.2">
      <c r="A550" s="83" t="s">
        <v>170</v>
      </c>
      <c r="B550" s="83">
        <v>8</v>
      </c>
      <c r="C550" s="84">
        <v>2039.7447882199999</v>
      </c>
      <c r="D550" s="84">
        <v>2028.97751389</v>
      </c>
      <c r="E550" s="84">
        <v>176.22563170999999</v>
      </c>
      <c r="F550" s="84">
        <v>176.22563170999999</v>
      </c>
    </row>
    <row r="551" spans="1:6" ht="12.75" customHeight="1" x14ac:dyDescent="0.2">
      <c r="A551" s="83" t="s">
        <v>170</v>
      </c>
      <c r="B551" s="83">
        <v>9</v>
      </c>
      <c r="C551" s="84">
        <v>1939.83342251</v>
      </c>
      <c r="D551" s="84">
        <v>1936.1800700700001</v>
      </c>
      <c r="E551" s="84">
        <v>168.16576508</v>
      </c>
      <c r="F551" s="84">
        <v>168.16576508</v>
      </c>
    </row>
    <row r="552" spans="1:6" ht="12.75" customHeight="1" x14ac:dyDescent="0.2">
      <c r="A552" s="83" t="s">
        <v>170</v>
      </c>
      <c r="B552" s="83">
        <v>10</v>
      </c>
      <c r="C552" s="84">
        <v>1897.8713273599999</v>
      </c>
      <c r="D552" s="84">
        <v>1895.2537246300001</v>
      </c>
      <c r="E552" s="84">
        <v>164.61113176000001</v>
      </c>
      <c r="F552" s="84">
        <v>164.61113176000001</v>
      </c>
    </row>
    <row r="553" spans="1:6" ht="12.75" customHeight="1" x14ac:dyDescent="0.2">
      <c r="A553" s="83" t="s">
        <v>170</v>
      </c>
      <c r="B553" s="83">
        <v>11</v>
      </c>
      <c r="C553" s="84">
        <v>1866.21654401</v>
      </c>
      <c r="D553" s="84">
        <v>1855.2300734600001</v>
      </c>
      <c r="E553" s="84">
        <v>161.13490141</v>
      </c>
      <c r="F553" s="84">
        <v>161.13490141</v>
      </c>
    </row>
    <row r="554" spans="1:6" ht="12.75" customHeight="1" x14ac:dyDescent="0.2">
      <c r="A554" s="83" t="s">
        <v>170</v>
      </c>
      <c r="B554" s="83">
        <v>12</v>
      </c>
      <c r="C554" s="84">
        <v>1859.3428172599999</v>
      </c>
      <c r="D554" s="84">
        <v>1851.92768467</v>
      </c>
      <c r="E554" s="84">
        <v>160.8480744</v>
      </c>
      <c r="F554" s="84">
        <v>160.8480744</v>
      </c>
    </row>
    <row r="555" spans="1:6" ht="12.75" customHeight="1" x14ac:dyDescent="0.2">
      <c r="A555" s="83" t="s">
        <v>170</v>
      </c>
      <c r="B555" s="83">
        <v>13</v>
      </c>
      <c r="C555" s="84">
        <v>1867.7714608900001</v>
      </c>
      <c r="D555" s="84">
        <v>1861.8667620599999</v>
      </c>
      <c r="E555" s="84">
        <v>161.71132703999999</v>
      </c>
      <c r="F555" s="84">
        <v>161.71132703999999</v>
      </c>
    </row>
    <row r="556" spans="1:6" ht="12.75" customHeight="1" x14ac:dyDescent="0.2">
      <c r="A556" s="83" t="s">
        <v>170</v>
      </c>
      <c r="B556" s="83">
        <v>14</v>
      </c>
      <c r="C556" s="84">
        <v>1887.7455660400001</v>
      </c>
      <c r="D556" s="84">
        <v>1881.4101996500001</v>
      </c>
      <c r="E556" s="84">
        <v>163.40876066000001</v>
      </c>
      <c r="F556" s="84">
        <v>163.40876066000001</v>
      </c>
    </row>
    <row r="557" spans="1:6" ht="12.75" customHeight="1" x14ac:dyDescent="0.2">
      <c r="A557" s="83" t="s">
        <v>170</v>
      </c>
      <c r="B557" s="83">
        <v>15</v>
      </c>
      <c r="C557" s="84">
        <v>1901.93296055</v>
      </c>
      <c r="D557" s="84">
        <v>1892.9340584700001</v>
      </c>
      <c r="E557" s="84">
        <v>164.40965854000001</v>
      </c>
      <c r="F557" s="84">
        <v>164.40965854000001</v>
      </c>
    </row>
    <row r="558" spans="1:6" ht="12.75" customHeight="1" x14ac:dyDescent="0.2">
      <c r="A558" s="83" t="s">
        <v>170</v>
      </c>
      <c r="B558" s="83">
        <v>16</v>
      </c>
      <c r="C558" s="84">
        <v>1921.0196197299999</v>
      </c>
      <c r="D558" s="84">
        <v>1914.59080941</v>
      </c>
      <c r="E558" s="84">
        <v>166.29064271999999</v>
      </c>
      <c r="F558" s="84">
        <v>166.29064271999999</v>
      </c>
    </row>
    <row r="559" spans="1:6" ht="12.75" customHeight="1" x14ac:dyDescent="0.2">
      <c r="A559" s="83" t="s">
        <v>170</v>
      </c>
      <c r="B559" s="83">
        <v>17</v>
      </c>
      <c r="C559" s="84">
        <v>1908.5413202899999</v>
      </c>
      <c r="D559" s="84">
        <v>1901.3732144600001</v>
      </c>
      <c r="E559" s="84">
        <v>165.14263639999999</v>
      </c>
      <c r="F559" s="84">
        <v>165.14263639999999</v>
      </c>
    </row>
    <row r="560" spans="1:6" ht="12.75" customHeight="1" x14ac:dyDescent="0.2">
      <c r="A560" s="83" t="s">
        <v>170</v>
      </c>
      <c r="B560" s="83">
        <v>18</v>
      </c>
      <c r="C560" s="84">
        <v>1862.6972396399999</v>
      </c>
      <c r="D560" s="84">
        <v>1856.41554301</v>
      </c>
      <c r="E560" s="84">
        <v>161.23786466000001</v>
      </c>
      <c r="F560" s="84">
        <v>161.23786466000001</v>
      </c>
    </row>
    <row r="561" spans="1:6" ht="12.75" customHeight="1" x14ac:dyDescent="0.2">
      <c r="A561" s="83" t="s">
        <v>170</v>
      </c>
      <c r="B561" s="83">
        <v>19</v>
      </c>
      <c r="C561" s="84">
        <v>1816.7102301899999</v>
      </c>
      <c r="D561" s="84">
        <v>1812.3904296799999</v>
      </c>
      <c r="E561" s="84">
        <v>157.41408970000001</v>
      </c>
      <c r="F561" s="84">
        <v>157.41408970000001</v>
      </c>
    </row>
    <row r="562" spans="1:6" ht="12.75" customHeight="1" x14ac:dyDescent="0.2">
      <c r="A562" s="83" t="s">
        <v>170</v>
      </c>
      <c r="B562" s="83">
        <v>20</v>
      </c>
      <c r="C562" s="84">
        <v>1829.82810825</v>
      </c>
      <c r="D562" s="84">
        <v>1820.8269414900001</v>
      </c>
      <c r="E562" s="84">
        <v>158.14683790000001</v>
      </c>
      <c r="F562" s="84">
        <v>158.14683790000001</v>
      </c>
    </row>
    <row r="563" spans="1:6" ht="12.75" customHeight="1" x14ac:dyDescent="0.2">
      <c r="A563" s="83" t="s">
        <v>170</v>
      </c>
      <c r="B563" s="83">
        <v>21</v>
      </c>
      <c r="C563" s="84">
        <v>1840.2079156899999</v>
      </c>
      <c r="D563" s="84">
        <v>1833.9991906099999</v>
      </c>
      <c r="E563" s="84">
        <v>159.29090575000001</v>
      </c>
      <c r="F563" s="84">
        <v>159.29090575000001</v>
      </c>
    </row>
    <row r="564" spans="1:6" ht="12.75" customHeight="1" x14ac:dyDescent="0.2">
      <c r="A564" s="83" t="s">
        <v>170</v>
      </c>
      <c r="B564" s="83">
        <v>22</v>
      </c>
      <c r="C564" s="84">
        <v>1861.72478383</v>
      </c>
      <c r="D564" s="84">
        <v>1848.1126619700001</v>
      </c>
      <c r="E564" s="84">
        <v>160.51672288</v>
      </c>
      <c r="F564" s="84">
        <v>160.51672288</v>
      </c>
    </row>
    <row r="565" spans="1:6" ht="12.75" customHeight="1" x14ac:dyDescent="0.2">
      <c r="A565" s="83" t="s">
        <v>170</v>
      </c>
      <c r="B565" s="83">
        <v>23</v>
      </c>
      <c r="C565" s="84">
        <v>1881.8313110500001</v>
      </c>
      <c r="D565" s="84">
        <v>1874.76906005</v>
      </c>
      <c r="E565" s="84">
        <v>162.83194843999999</v>
      </c>
      <c r="F565" s="84">
        <v>162.83194843999999</v>
      </c>
    </row>
    <row r="566" spans="1:6" ht="12.75" customHeight="1" x14ac:dyDescent="0.2">
      <c r="A566" s="83" t="s">
        <v>170</v>
      </c>
      <c r="B566" s="83">
        <v>24</v>
      </c>
      <c r="C566" s="84">
        <v>1925.65557489</v>
      </c>
      <c r="D566" s="84">
        <v>1921.4931056299999</v>
      </c>
      <c r="E566" s="84">
        <v>166.89013754999999</v>
      </c>
      <c r="F566" s="84">
        <v>166.89013754999999</v>
      </c>
    </row>
    <row r="567" spans="1:6" ht="12.75" customHeight="1" x14ac:dyDescent="0.2">
      <c r="A567" s="83" t="s">
        <v>171</v>
      </c>
      <c r="B567" s="83">
        <v>1</v>
      </c>
      <c r="C567" s="84">
        <v>1906.3165766100001</v>
      </c>
      <c r="D567" s="84">
        <v>1897.2791423199999</v>
      </c>
      <c r="E567" s="84">
        <v>164.78704820999999</v>
      </c>
      <c r="F567" s="84">
        <v>164.78704820999999</v>
      </c>
    </row>
    <row r="568" spans="1:6" ht="12.75" customHeight="1" x14ac:dyDescent="0.2">
      <c r="A568" s="83" t="s">
        <v>171</v>
      </c>
      <c r="B568" s="83">
        <v>2</v>
      </c>
      <c r="C568" s="84">
        <v>1959.0563067999999</v>
      </c>
      <c r="D568" s="84">
        <v>1951.74236675</v>
      </c>
      <c r="E568" s="84">
        <v>169.51741908</v>
      </c>
      <c r="F568" s="84">
        <v>169.51741908</v>
      </c>
    </row>
    <row r="569" spans="1:6" ht="12.75" customHeight="1" x14ac:dyDescent="0.2">
      <c r="A569" s="83" t="s">
        <v>171</v>
      </c>
      <c r="B569" s="83">
        <v>3</v>
      </c>
      <c r="C569" s="84">
        <v>2027.2762859100001</v>
      </c>
      <c r="D569" s="84">
        <v>2016.80310491</v>
      </c>
      <c r="E569" s="84">
        <v>175.16823067999999</v>
      </c>
      <c r="F569" s="84">
        <v>175.16823067999999</v>
      </c>
    </row>
    <row r="570" spans="1:6" ht="12.75" customHeight="1" x14ac:dyDescent="0.2">
      <c r="A570" s="83" t="s">
        <v>171</v>
      </c>
      <c r="B570" s="83">
        <v>4</v>
      </c>
      <c r="C570" s="84">
        <v>2084.7944987000001</v>
      </c>
      <c r="D570" s="84">
        <v>2079.3629957100002</v>
      </c>
      <c r="E570" s="84">
        <v>180.60183268</v>
      </c>
      <c r="F570" s="84">
        <v>180.60183268</v>
      </c>
    </row>
    <row r="571" spans="1:6" ht="12.75" customHeight="1" x14ac:dyDescent="0.2">
      <c r="A571" s="83" t="s">
        <v>171</v>
      </c>
      <c r="B571" s="83">
        <v>5</v>
      </c>
      <c r="C571" s="84">
        <v>2030.1624984299999</v>
      </c>
      <c r="D571" s="84">
        <v>2023.66810624</v>
      </c>
      <c r="E571" s="84">
        <v>175.76448628</v>
      </c>
      <c r="F571" s="84">
        <v>175.76448628</v>
      </c>
    </row>
    <row r="572" spans="1:6" ht="12.75" customHeight="1" x14ac:dyDescent="0.2">
      <c r="A572" s="83" t="s">
        <v>171</v>
      </c>
      <c r="B572" s="83">
        <v>6</v>
      </c>
      <c r="C572" s="84">
        <v>2005.9282565799999</v>
      </c>
      <c r="D572" s="84">
        <v>2000.06665879</v>
      </c>
      <c r="E572" s="84">
        <v>173.71459664</v>
      </c>
      <c r="F572" s="84">
        <v>173.71459664</v>
      </c>
    </row>
    <row r="573" spans="1:6" ht="12.75" customHeight="1" x14ac:dyDescent="0.2">
      <c r="A573" s="83" t="s">
        <v>171</v>
      </c>
      <c r="B573" s="83">
        <v>7</v>
      </c>
      <c r="C573" s="84">
        <v>1986.41155626</v>
      </c>
      <c r="D573" s="84">
        <v>1980.2278691399999</v>
      </c>
      <c r="E573" s="84">
        <v>171.99151040000001</v>
      </c>
      <c r="F573" s="84">
        <v>171.99151040000001</v>
      </c>
    </row>
    <row r="574" spans="1:6" ht="12.75" customHeight="1" x14ac:dyDescent="0.2">
      <c r="A574" s="83" t="s">
        <v>171</v>
      </c>
      <c r="B574" s="83">
        <v>8</v>
      </c>
      <c r="C574" s="84">
        <v>1970.8650308799999</v>
      </c>
      <c r="D574" s="84">
        <v>1965.3184326600001</v>
      </c>
      <c r="E574" s="84">
        <v>170.69656018000001</v>
      </c>
      <c r="F574" s="84">
        <v>170.69656018000001</v>
      </c>
    </row>
    <row r="575" spans="1:6" ht="12.75" customHeight="1" x14ac:dyDescent="0.2">
      <c r="A575" s="83" t="s">
        <v>171</v>
      </c>
      <c r="B575" s="83">
        <v>9</v>
      </c>
      <c r="C575" s="84">
        <v>1901.2490725499999</v>
      </c>
      <c r="D575" s="84">
        <v>1897.7787905099999</v>
      </c>
      <c r="E575" s="84">
        <v>164.83044484999999</v>
      </c>
      <c r="F575" s="84">
        <v>164.83044484999999</v>
      </c>
    </row>
    <row r="576" spans="1:6" ht="12.75" customHeight="1" x14ac:dyDescent="0.2">
      <c r="A576" s="83" t="s">
        <v>171</v>
      </c>
      <c r="B576" s="83">
        <v>10</v>
      </c>
      <c r="C576" s="84">
        <v>1831.36363452</v>
      </c>
      <c r="D576" s="84">
        <v>1829.1664801300001</v>
      </c>
      <c r="E576" s="84">
        <v>158.87116356000001</v>
      </c>
      <c r="F576" s="84">
        <v>158.87116356000001</v>
      </c>
    </row>
    <row r="577" spans="1:6" ht="12.75" customHeight="1" x14ac:dyDescent="0.2">
      <c r="A577" s="83" t="s">
        <v>171</v>
      </c>
      <c r="B577" s="83">
        <v>11</v>
      </c>
      <c r="C577" s="84">
        <v>1828.6379498599999</v>
      </c>
      <c r="D577" s="84">
        <v>1822.1129236199999</v>
      </c>
      <c r="E577" s="84">
        <v>158.25853111999999</v>
      </c>
      <c r="F577" s="84">
        <v>158.25853111999999</v>
      </c>
    </row>
    <row r="578" spans="1:6" ht="12.75" customHeight="1" x14ac:dyDescent="0.2">
      <c r="A578" s="83" t="s">
        <v>171</v>
      </c>
      <c r="B578" s="83">
        <v>12</v>
      </c>
      <c r="C578" s="84">
        <v>1844.8690967099999</v>
      </c>
      <c r="D578" s="84">
        <v>1835.50869747</v>
      </c>
      <c r="E578" s="84">
        <v>159.42201306000001</v>
      </c>
      <c r="F578" s="84">
        <v>159.42201306000001</v>
      </c>
    </row>
    <row r="579" spans="1:6" ht="12.75" customHeight="1" x14ac:dyDescent="0.2">
      <c r="A579" s="83" t="s">
        <v>171</v>
      </c>
      <c r="B579" s="83">
        <v>13</v>
      </c>
      <c r="C579" s="84">
        <v>1850.74158203</v>
      </c>
      <c r="D579" s="84">
        <v>1839.8765814599999</v>
      </c>
      <c r="E579" s="84">
        <v>159.80138302</v>
      </c>
      <c r="F579" s="84">
        <v>159.80138302</v>
      </c>
    </row>
    <row r="580" spans="1:6" ht="12.75" customHeight="1" x14ac:dyDescent="0.2">
      <c r="A580" s="83" t="s">
        <v>171</v>
      </c>
      <c r="B580" s="83">
        <v>14</v>
      </c>
      <c r="C580" s="84">
        <v>1871.83009027</v>
      </c>
      <c r="D580" s="84">
        <v>1863.2813738</v>
      </c>
      <c r="E580" s="84">
        <v>161.83419230000001</v>
      </c>
      <c r="F580" s="84">
        <v>161.83419230000001</v>
      </c>
    </row>
    <row r="581" spans="1:6" ht="12.75" customHeight="1" x14ac:dyDescent="0.2">
      <c r="A581" s="83" t="s">
        <v>171</v>
      </c>
      <c r="B581" s="83">
        <v>15</v>
      </c>
      <c r="C581" s="84">
        <v>1904.6651512999999</v>
      </c>
      <c r="D581" s="84">
        <v>1897.3027113799999</v>
      </c>
      <c r="E581" s="84">
        <v>164.78909528</v>
      </c>
      <c r="F581" s="84">
        <v>164.78909528</v>
      </c>
    </row>
    <row r="582" spans="1:6" ht="12.75" customHeight="1" x14ac:dyDescent="0.2">
      <c r="A582" s="83" t="s">
        <v>171</v>
      </c>
      <c r="B582" s="83">
        <v>16</v>
      </c>
      <c r="C582" s="84">
        <v>1916.7835655399999</v>
      </c>
      <c r="D582" s="84">
        <v>1909.1134325400001</v>
      </c>
      <c r="E582" s="84">
        <v>165.81490841999999</v>
      </c>
      <c r="F582" s="84">
        <v>165.81490841999999</v>
      </c>
    </row>
    <row r="583" spans="1:6" ht="12.75" customHeight="1" x14ac:dyDescent="0.2">
      <c r="A583" s="83" t="s">
        <v>171</v>
      </c>
      <c r="B583" s="83">
        <v>17</v>
      </c>
      <c r="C583" s="84">
        <v>1890.80602744</v>
      </c>
      <c r="D583" s="84">
        <v>1883.70503596</v>
      </c>
      <c r="E583" s="84">
        <v>163.60807729000001</v>
      </c>
      <c r="F583" s="84">
        <v>163.60807729000001</v>
      </c>
    </row>
    <row r="584" spans="1:6" ht="12.75" customHeight="1" x14ac:dyDescent="0.2">
      <c r="A584" s="83" t="s">
        <v>171</v>
      </c>
      <c r="B584" s="83">
        <v>18</v>
      </c>
      <c r="C584" s="84">
        <v>1871.8240159500001</v>
      </c>
      <c r="D584" s="84">
        <v>1864.65850774</v>
      </c>
      <c r="E584" s="84">
        <v>161.95380245000001</v>
      </c>
      <c r="F584" s="84">
        <v>161.95380245000001</v>
      </c>
    </row>
    <row r="585" spans="1:6" ht="12.75" customHeight="1" x14ac:dyDescent="0.2">
      <c r="A585" s="83" t="s">
        <v>171</v>
      </c>
      <c r="B585" s="83">
        <v>19</v>
      </c>
      <c r="C585" s="84">
        <v>1855.0742983800001</v>
      </c>
      <c r="D585" s="84">
        <v>1850.18280377</v>
      </c>
      <c r="E585" s="84">
        <v>160.69652381</v>
      </c>
      <c r="F585" s="84">
        <v>160.69652381</v>
      </c>
    </row>
    <row r="586" spans="1:6" ht="12.75" customHeight="1" x14ac:dyDescent="0.2">
      <c r="A586" s="83" t="s">
        <v>171</v>
      </c>
      <c r="B586" s="83">
        <v>20</v>
      </c>
      <c r="C586" s="84">
        <v>1853.2664840699999</v>
      </c>
      <c r="D586" s="84">
        <v>1848.3352327299999</v>
      </c>
      <c r="E586" s="84">
        <v>160.53605413</v>
      </c>
      <c r="F586" s="84">
        <v>160.53605413</v>
      </c>
    </row>
    <row r="587" spans="1:6" ht="12.75" customHeight="1" x14ac:dyDescent="0.2">
      <c r="A587" s="83" t="s">
        <v>171</v>
      </c>
      <c r="B587" s="83">
        <v>21</v>
      </c>
      <c r="C587" s="84">
        <v>1837.38436531</v>
      </c>
      <c r="D587" s="84">
        <v>1827.17261949</v>
      </c>
      <c r="E587" s="84">
        <v>158.69798797999999</v>
      </c>
      <c r="F587" s="84">
        <v>158.69798797999999</v>
      </c>
    </row>
    <row r="588" spans="1:6" ht="12.75" customHeight="1" x14ac:dyDescent="0.2">
      <c r="A588" s="83" t="s">
        <v>171</v>
      </c>
      <c r="B588" s="83">
        <v>22</v>
      </c>
      <c r="C588" s="84">
        <v>1833.2302924000001</v>
      </c>
      <c r="D588" s="84">
        <v>1826.58718675</v>
      </c>
      <c r="E588" s="84">
        <v>158.64714057</v>
      </c>
      <c r="F588" s="84">
        <v>158.64714057</v>
      </c>
    </row>
    <row r="589" spans="1:6" ht="12.75" customHeight="1" x14ac:dyDescent="0.2">
      <c r="A589" s="83" t="s">
        <v>171</v>
      </c>
      <c r="B589" s="83">
        <v>23</v>
      </c>
      <c r="C589" s="84">
        <v>1885.88581578</v>
      </c>
      <c r="D589" s="84">
        <v>1880.35478773</v>
      </c>
      <c r="E589" s="84">
        <v>163.31709348000001</v>
      </c>
      <c r="F589" s="84">
        <v>163.31709348000001</v>
      </c>
    </row>
    <row r="590" spans="1:6" ht="12.75" customHeight="1" x14ac:dyDescent="0.2">
      <c r="A590" s="83" t="s">
        <v>171</v>
      </c>
      <c r="B590" s="83">
        <v>24</v>
      </c>
      <c r="C590" s="84">
        <v>1910.94316875</v>
      </c>
      <c r="D590" s="84">
        <v>1907.61967731</v>
      </c>
      <c r="E590" s="84">
        <v>165.68516919999999</v>
      </c>
      <c r="F590" s="84">
        <v>165.68516919999999</v>
      </c>
    </row>
    <row r="591" spans="1:6" ht="12.75" customHeight="1" x14ac:dyDescent="0.2">
      <c r="A591" s="83" t="s">
        <v>172</v>
      </c>
      <c r="B591" s="83">
        <v>1</v>
      </c>
      <c r="C591" s="84">
        <v>1970.7772470800001</v>
      </c>
      <c r="D591" s="84">
        <v>1961.4426572299999</v>
      </c>
      <c r="E591" s="84">
        <v>170.35993202</v>
      </c>
      <c r="F591" s="84">
        <v>170.35993202</v>
      </c>
    </row>
    <row r="592" spans="1:6" ht="12.75" customHeight="1" x14ac:dyDescent="0.2">
      <c r="A592" s="83" t="s">
        <v>172</v>
      </c>
      <c r="B592" s="83">
        <v>2</v>
      </c>
      <c r="C592" s="84">
        <v>2066.5756020499998</v>
      </c>
      <c r="D592" s="84">
        <v>2061.1414982199999</v>
      </c>
      <c r="E592" s="84">
        <v>179.01921539</v>
      </c>
      <c r="F592" s="84">
        <v>179.01921539</v>
      </c>
    </row>
    <row r="593" spans="1:6" ht="12.75" customHeight="1" x14ac:dyDescent="0.2">
      <c r="A593" s="83" t="s">
        <v>172</v>
      </c>
      <c r="B593" s="83">
        <v>3</v>
      </c>
      <c r="C593" s="84">
        <v>2063.85098165</v>
      </c>
      <c r="D593" s="84">
        <v>2057.0391944200001</v>
      </c>
      <c r="E593" s="84">
        <v>178.66291224</v>
      </c>
      <c r="F593" s="84">
        <v>178.66291224</v>
      </c>
    </row>
    <row r="594" spans="1:6" ht="12.75" customHeight="1" x14ac:dyDescent="0.2">
      <c r="A594" s="83" t="s">
        <v>172</v>
      </c>
      <c r="B594" s="83">
        <v>4</v>
      </c>
      <c r="C594" s="84">
        <v>2059.5502859100002</v>
      </c>
      <c r="D594" s="84">
        <v>2057.4929255500001</v>
      </c>
      <c r="E594" s="84">
        <v>178.70232078000001</v>
      </c>
      <c r="F594" s="84">
        <v>178.70232078000001</v>
      </c>
    </row>
    <row r="595" spans="1:6" ht="12.75" customHeight="1" x14ac:dyDescent="0.2">
      <c r="A595" s="83" t="s">
        <v>172</v>
      </c>
      <c r="B595" s="83">
        <v>5</v>
      </c>
      <c r="C595" s="84">
        <v>2051.7583471799999</v>
      </c>
      <c r="D595" s="84">
        <v>2049.1090252600002</v>
      </c>
      <c r="E595" s="84">
        <v>177.97414212000001</v>
      </c>
      <c r="F595" s="84">
        <v>177.97414212000001</v>
      </c>
    </row>
    <row r="596" spans="1:6" ht="12.75" customHeight="1" x14ac:dyDescent="0.2">
      <c r="A596" s="83" t="s">
        <v>172</v>
      </c>
      <c r="B596" s="83">
        <v>6</v>
      </c>
      <c r="C596" s="84">
        <v>2038.0369775900001</v>
      </c>
      <c r="D596" s="84">
        <v>2033.13587226</v>
      </c>
      <c r="E596" s="84">
        <v>176.58680344999999</v>
      </c>
      <c r="F596" s="84">
        <v>176.58680344999999</v>
      </c>
    </row>
    <row r="597" spans="1:6" ht="12.75" customHeight="1" x14ac:dyDescent="0.2">
      <c r="A597" s="83" t="s">
        <v>172</v>
      </c>
      <c r="B597" s="83">
        <v>7</v>
      </c>
      <c r="C597" s="84">
        <v>2024.4462823199999</v>
      </c>
      <c r="D597" s="84">
        <v>2017.00850438</v>
      </c>
      <c r="E597" s="84">
        <v>175.18607052999999</v>
      </c>
      <c r="F597" s="84">
        <v>175.18607052999999</v>
      </c>
    </row>
    <row r="598" spans="1:6" ht="12.75" customHeight="1" x14ac:dyDescent="0.2">
      <c r="A598" s="83" t="s">
        <v>172</v>
      </c>
      <c r="B598" s="83">
        <v>8</v>
      </c>
      <c r="C598" s="84">
        <v>1964.0949391300001</v>
      </c>
      <c r="D598" s="84">
        <v>1957.5814483700001</v>
      </c>
      <c r="E598" s="84">
        <v>170.02456903000001</v>
      </c>
      <c r="F598" s="84">
        <v>170.02456903000001</v>
      </c>
    </row>
    <row r="599" spans="1:6" ht="12.75" customHeight="1" x14ac:dyDescent="0.2">
      <c r="A599" s="83" t="s">
        <v>172</v>
      </c>
      <c r="B599" s="83">
        <v>9</v>
      </c>
      <c r="C599" s="84">
        <v>1930.9674213000001</v>
      </c>
      <c r="D599" s="84">
        <v>1927.6139324400001</v>
      </c>
      <c r="E599" s="84">
        <v>167.42175831</v>
      </c>
      <c r="F599" s="84">
        <v>167.42175831</v>
      </c>
    </row>
    <row r="600" spans="1:6" ht="12.75" customHeight="1" x14ac:dyDescent="0.2">
      <c r="A600" s="83" t="s">
        <v>172</v>
      </c>
      <c r="B600" s="83">
        <v>10</v>
      </c>
      <c r="C600" s="84">
        <v>1937.2136791299999</v>
      </c>
      <c r="D600" s="84">
        <v>1934.7472290799999</v>
      </c>
      <c r="E600" s="84">
        <v>168.04131652999999</v>
      </c>
      <c r="F600" s="84">
        <v>168.04131652999999</v>
      </c>
    </row>
    <row r="601" spans="1:6" ht="12.75" customHeight="1" x14ac:dyDescent="0.2">
      <c r="A601" s="83" t="s">
        <v>172</v>
      </c>
      <c r="B601" s="83">
        <v>11</v>
      </c>
      <c r="C601" s="84">
        <v>1914.7120459400001</v>
      </c>
      <c r="D601" s="84">
        <v>1904.7615295999999</v>
      </c>
      <c r="E601" s="84">
        <v>165.43692648999999</v>
      </c>
      <c r="F601" s="84">
        <v>165.43692648999999</v>
      </c>
    </row>
    <row r="602" spans="1:6" ht="12.75" customHeight="1" x14ac:dyDescent="0.2">
      <c r="A602" s="83" t="s">
        <v>172</v>
      </c>
      <c r="B602" s="83">
        <v>12</v>
      </c>
      <c r="C602" s="84">
        <v>1855.8942083300001</v>
      </c>
      <c r="D602" s="84">
        <v>1839.9735013300001</v>
      </c>
      <c r="E602" s="84">
        <v>159.80980094</v>
      </c>
      <c r="F602" s="84">
        <v>159.80980094</v>
      </c>
    </row>
    <row r="603" spans="1:6" ht="12.75" customHeight="1" x14ac:dyDescent="0.2">
      <c r="A603" s="83" t="s">
        <v>172</v>
      </c>
      <c r="B603" s="83">
        <v>13</v>
      </c>
      <c r="C603" s="84">
        <v>1866.4064055399999</v>
      </c>
      <c r="D603" s="84">
        <v>1858.7346638700001</v>
      </c>
      <c r="E603" s="84">
        <v>161.43929051999999</v>
      </c>
      <c r="F603" s="84">
        <v>161.43929051999999</v>
      </c>
    </row>
    <row r="604" spans="1:6" ht="12.75" customHeight="1" x14ac:dyDescent="0.2">
      <c r="A604" s="83" t="s">
        <v>172</v>
      </c>
      <c r="B604" s="83">
        <v>14</v>
      </c>
      <c r="C604" s="84">
        <v>1919.1610975200001</v>
      </c>
      <c r="D604" s="84">
        <v>1908.88740149</v>
      </c>
      <c r="E604" s="84">
        <v>165.79527662999999</v>
      </c>
      <c r="F604" s="84">
        <v>165.79527662999999</v>
      </c>
    </row>
    <row r="605" spans="1:6" ht="12.75" customHeight="1" x14ac:dyDescent="0.2">
      <c r="A605" s="83" t="s">
        <v>172</v>
      </c>
      <c r="B605" s="83">
        <v>15</v>
      </c>
      <c r="C605" s="84">
        <v>1915.5025442399999</v>
      </c>
      <c r="D605" s="84">
        <v>1903.6034632200001</v>
      </c>
      <c r="E605" s="84">
        <v>165.33634332</v>
      </c>
      <c r="F605" s="84">
        <v>165.33634332</v>
      </c>
    </row>
    <row r="606" spans="1:6" ht="12.75" customHeight="1" x14ac:dyDescent="0.2">
      <c r="A606" s="83" t="s">
        <v>172</v>
      </c>
      <c r="B606" s="83">
        <v>16</v>
      </c>
      <c r="C606" s="84">
        <v>1855.6126774500001</v>
      </c>
      <c r="D606" s="84">
        <v>1843.5231446</v>
      </c>
      <c r="E606" s="84">
        <v>160.11810309000001</v>
      </c>
      <c r="F606" s="84">
        <v>160.11810309000001</v>
      </c>
    </row>
    <row r="607" spans="1:6" ht="12.75" customHeight="1" x14ac:dyDescent="0.2">
      <c r="A607" s="83" t="s">
        <v>172</v>
      </c>
      <c r="B607" s="83">
        <v>17</v>
      </c>
      <c r="C607" s="84">
        <v>1871.2279404200001</v>
      </c>
      <c r="D607" s="84">
        <v>1859.2737735000001</v>
      </c>
      <c r="E607" s="84">
        <v>161.48611457000001</v>
      </c>
      <c r="F607" s="84">
        <v>161.48611457000001</v>
      </c>
    </row>
    <row r="608" spans="1:6" ht="12.75" customHeight="1" x14ac:dyDescent="0.2">
      <c r="A608" s="83" t="s">
        <v>172</v>
      </c>
      <c r="B608" s="83">
        <v>18</v>
      </c>
      <c r="C608" s="84">
        <v>1883.7133727800001</v>
      </c>
      <c r="D608" s="84">
        <v>1880.6635045</v>
      </c>
      <c r="E608" s="84">
        <v>163.34390689</v>
      </c>
      <c r="F608" s="84">
        <v>163.34390689</v>
      </c>
    </row>
    <row r="609" spans="1:6" ht="12.75" customHeight="1" x14ac:dyDescent="0.2">
      <c r="A609" s="83" t="s">
        <v>172</v>
      </c>
      <c r="B609" s="83">
        <v>19</v>
      </c>
      <c r="C609" s="84">
        <v>1933.2574501199999</v>
      </c>
      <c r="D609" s="84">
        <v>1915.5840463100001</v>
      </c>
      <c r="E609" s="84">
        <v>166.37690971999999</v>
      </c>
      <c r="F609" s="84">
        <v>166.37690971999999</v>
      </c>
    </row>
    <row r="610" spans="1:6" ht="12.75" customHeight="1" x14ac:dyDescent="0.2">
      <c r="A610" s="83" t="s">
        <v>172</v>
      </c>
      <c r="B610" s="83">
        <v>20</v>
      </c>
      <c r="C610" s="84">
        <v>1935.7461589</v>
      </c>
      <c r="D610" s="84">
        <v>1918.29023753</v>
      </c>
      <c r="E610" s="84">
        <v>166.61195434999999</v>
      </c>
      <c r="F610" s="84">
        <v>166.61195434999999</v>
      </c>
    </row>
    <row r="611" spans="1:6" ht="12.75" customHeight="1" x14ac:dyDescent="0.2">
      <c r="A611" s="83" t="s">
        <v>172</v>
      </c>
      <c r="B611" s="83">
        <v>21</v>
      </c>
      <c r="C611" s="84">
        <v>1937.2357900899999</v>
      </c>
      <c r="D611" s="84">
        <v>1929.5446668500001</v>
      </c>
      <c r="E611" s="84">
        <v>167.58945109000001</v>
      </c>
      <c r="F611" s="84">
        <v>167.58945109000001</v>
      </c>
    </row>
    <row r="612" spans="1:6" ht="12.75" customHeight="1" x14ac:dyDescent="0.2">
      <c r="A612" s="83" t="s">
        <v>172</v>
      </c>
      <c r="B612" s="83">
        <v>22</v>
      </c>
      <c r="C612" s="84">
        <v>1956.57501671</v>
      </c>
      <c r="D612" s="84">
        <v>1950.9517565399999</v>
      </c>
      <c r="E612" s="84">
        <v>169.44875110000001</v>
      </c>
      <c r="F612" s="84">
        <v>169.44875110000001</v>
      </c>
    </row>
    <row r="613" spans="1:6" ht="12.75" customHeight="1" x14ac:dyDescent="0.2">
      <c r="A613" s="83" t="s">
        <v>172</v>
      </c>
      <c r="B613" s="83">
        <v>23</v>
      </c>
      <c r="C613" s="84">
        <v>1987.87972399</v>
      </c>
      <c r="D613" s="84">
        <v>1982.535985</v>
      </c>
      <c r="E613" s="84">
        <v>172.19198041999999</v>
      </c>
      <c r="F613" s="84">
        <v>172.19198041999999</v>
      </c>
    </row>
    <row r="614" spans="1:6" ht="12.75" customHeight="1" x14ac:dyDescent="0.2">
      <c r="A614" s="83" t="s">
        <v>172</v>
      </c>
      <c r="B614" s="83">
        <v>24</v>
      </c>
      <c r="C614" s="84">
        <v>1994.08586489</v>
      </c>
      <c r="D614" s="84">
        <v>1991.0491424700001</v>
      </c>
      <c r="E614" s="84">
        <v>172.93138564</v>
      </c>
      <c r="F614" s="84">
        <v>172.93138564</v>
      </c>
    </row>
    <row r="615" spans="1:6" ht="12.75" customHeight="1" x14ac:dyDescent="0.2">
      <c r="A615" s="83" t="s">
        <v>173</v>
      </c>
      <c r="B615" s="83">
        <v>1</v>
      </c>
      <c r="C615" s="84">
        <v>1902.0898504700001</v>
      </c>
      <c r="D615" s="84">
        <v>1890.10443349</v>
      </c>
      <c r="E615" s="84">
        <v>164.16389315000001</v>
      </c>
      <c r="F615" s="84">
        <v>164.16389315000001</v>
      </c>
    </row>
    <row r="616" spans="1:6" ht="12.75" customHeight="1" x14ac:dyDescent="0.2">
      <c r="A616" s="83" t="s">
        <v>173</v>
      </c>
      <c r="B616" s="83">
        <v>2</v>
      </c>
      <c r="C616" s="84">
        <v>1934.5771107600001</v>
      </c>
      <c r="D616" s="84">
        <v>1928.95037677</v>
      </c>
      <c r="E616" s="84">
        <v>167.53783437999999</v>
      </c>
      <c r="F616" s="84">
        <v>167.53783437999999</v>
      </c>
    </row>
    <row r="617" spans="1:6" ht="12.75" customHeight="1" x14ac:dyDescent="0.2">
      <c r="A617" s="83" t="s">
        <v>173</v>
      </c>
      <c r="B617" s="83">
        <v>3</v>
      </c>
      <c r="C617" s="84">
        <v>1944.4427334699999</v>
      </c>
      <c r="D617" s="84">
        <v>1939.6447084900001</v>
      </c>
      <c r="E617" s="84">
        <v>168.46668417999999</v>
      </c>
      <c r="F617" s="84">
        <v>168.46668417999999</v>
      </c>
    </row>
    <row r="618" spans="1:6" ht="12.75" customHeight="1" x14ac:dyDescent="0.2">
      <c r="A618" s="83" t="s">
        <v>173</v>
      </c>
      <c r="B618" s="83">
        <v>4</v>
      </c>
      <c r="C618" s="84">
        <v>1978.44840761</v>
      </c>
      <c r="D618" s="84">
        <v>1972.4800551599999</v>
      </c>
      <c r="E618" s="84">
        <v>171.31857862999999</v>
      </c>
      <c r="F618" s="84">
        <v>171.31857862999999</v>
      </c>
    </row>
    <row r="619" spans="1:6" ht="12.75" customHeight="1" x14ac:dyDescent="0.2">
      <c r="A619" s="83" t="s">
        <v>173</v>
      </c>
      <c r="B619" s="83">
        <v>5</v>
      </c>
      <c r="C619" s="84">
        <v>1984.41458145</v>
      </c>
      <c r="D619" s="84">
        <v>1978.04320734</v>
      </c>
      <c r="E619" s="84">
        <v>171.8017629</v>
      </c>
      <c r="F619" s="84">
        <v>171.8017629</v>
      </c>
    </row>
    <row r="620" spans="1:6" ht="12.75" customHeight="1" x14ac:dyDescent="0.2">
      <c r="A620" s="83" t="s">
        <v>173</v>
      </c>
      <c r="B620" s="83">
        <v>6</v>
      </c>
      <c r="C620" s="84">
        <v>1943.8339298200001</v>
      </c>
      <c r="D620" s="84">
        <v>1937.9009790600001</v>
      </c>
      <c r="E620" s="84">
        <v>168.31523361000001</v>
      </c>
      <c r="F620" s="84">
        <v>168.31523361000001</v>
      </c>
    </row>
    <row r="621" spans="1:6" ht="12.75" customHeight="1" x14ac:dyDescent="0.2">
      <c r="A621" s="83" t="s">
        <v>173</v>
      </c>
      <c r="B621" s="83">
        <v>7</v>
      </c>
      <c r="C621" s="84">
        <v>1883.0063713699999</v>
      </c>
      <c r="D621" s="84">
        <v>1877.8255776000001</v>
      </c>
      <c r="E621" s="84">
        <v>163.09742044999999</v>
      </c>
      <c r="F621" s="84">
        <v>163.09742044999999</v>
      </c>
    </row>
    <row r="622" spans="1:6" ht="12.75" customHeight="1" x14ac:dyDescent="0.2">
      <c r="A622" s="83" t="s">
        <v>173</v>
      </c>
      <c r="B622" s="83">
        <v>8</v>
      </c>
      <c r="C622" s="84">
        <v>1789.2670468900001</v>
      </c>
      <c r="D622" s="84">
        <v>1783.7088131099999</v>
      </c>
      <c r="E622" s="84">
        <v>154.922965</v>
      </c>
      <c r="F622" s="84">
        <v>154.922965</v>
      </c>
    </row>
    <row r="623" spans="1:6" ht="12.75" customHeight="1" x14ac:dyDescent="0.2">
      <c r="A623" s="83" t="s">
        <v>173</v>
      </c>
      <c r="B623" s="83">
        <v>9</v>
      </c>
      <c r="C623" s="84">
        <v>1773.94263097</v>
      </c>
      <c r="D623" s="84">
        <v>1767.05856629</v>
      </c>
      <c r="E623" s="84">
        <v>153.47681775000001</v>
      </c>
      <c r="F623" s="84">
        <v>153.47681775000001</v>
      </c>
    </row>
    <row r="624" spans="1:6" ht="12.75" customHeight="1" x14ac:dyDescent="0.2">
      <c r="A624" s="83" t="s">
        <v>173</v>
      </c>
      <c r="B624" s="83">
        <v>10</v>
      </c>
      <c r="C624" s="84">
        <v>1760.1343773000001</v>
      </c>
      <c r="D624" s="84">
        <v>1753.91415837</v>
      </c>
      <c r="E624" s="84">
        <v>152.33516804000001</v>
      </c>
      <c r="F624" s="84">
        <v>152.33516804000001</v>
      </c>
    </row>
    <row r="625" spans="1:6" ht="12.75" customHeight="1" x14ac:dyDescent="0.2">
      <c r="A625" s="83" t="s">
        <v>173</v>
      </c>
      <c r="B625" s="83">
        <v>11</v>
      </c>
      <c r="C625" s="84">
        <v>1741.14332739</v>
      </c>
      <c r="D625" s="84">
        <v>1737.4174449899999</v>
      </c>
      <c r="E625" s="84">
        <v>150.90235584000001</v>
      </c>
      <c r="F625" s="84">
        <v>150.90235584000001</v>
      </c>
    </row>
    <row r="626" spans="1:6" ht="12.75" customHeight="1" x14ac:dyDescent="0.2">
      <c r="A626" s="83" t="s">
        <v>173</v>
      </c>
      <c r="B626" s="83">
        <v>12</v>
      </c>
      <c r="C626" s="84">
        <v>1720.63645615</v>
      </c>
      <c r="D626" s="84">
        <v>1714.25672065</v>
      </c>
      <c r="E626" s="84">
        <v>148.89074493999999</v>
      </c>
      <c r="F626" s="84">
        <v>148.89074493999999</v>
      </c>
    </row>
    <row r="627" spans="1:6" ht="12.75" customHeight="1" x14ac:dyDescent="0.2">
      <c r="A627" s="83" t="s">
        <v>173</v>
      </c>
      <c r="B627" s="83">
        <v>13</v>
      </c>
      <c r="C627" s="84">
        <v>1730.6713722500001</v>
      </c>
      <c r="D627" s="84">
        <v>1715.7187401799999</v>
      </c>
      <c r="E627" s="84">
        <v>149.01772778</v>
      </c>
      <c r="F627" s="84">
        <v>149.01772778</v>
      </c>
    </row>
    <row r="628" spans="1:6" ht="12.75" customHeight="1" x14ac:dyDescent="0.2">
      <c r="A628" s="83" t="s">
        <v>173</v>
      </c>
      <c r="B628" s="83">
        <v>14</v>
      </c>
      <c r="C628" s="84">
        <v>1734.1291691700001</v>
      </c>
      <c r="D628" s="84">
        <v>1725.50913526</v>
      </c>
      <c r="E628" s="84">
        <v>149.86806670000001</v>
      </c>
      <c r="F628" s="84">
        <v>149.86806670000001</v>
      </c>
    </row>
    <row r="629" spans="1:6" ht="12.75" customHeight="1" x14ac:dyDescent="0.2">
      <c r="A629" s="83" t="s">
        <v>173</v>
      </c>
      <c r="B629" s="83">
        <v>15</v>
      </c>
      <c r="C629" s="84">
        <v>1734.54132394</v>
      </c>
      <c r="D629" s="84">
        <v>1728.02819138</v>
      </c>
      <c r="E629" s="84">
        <v>150.08685782000001</v>
      </c>
      <c r="F629" s="84">
        <v>150.08685782000001</v>
      </c>
    </row>
    <row r="630" spans="1:6" ht="12.75" customHeight="1" x14ac:dyDescent="0.2">
      <c r="A630" s="83" t="s">
        <v>173</v>
      </c>
      <c r="B630" s="83">
        <v>16</v>
      </c>
      <c r="C630" s="84">
        <v>1739.90587536</v>
      </c>
      <c r="D630" s="84">
        <v>1732.07848401</v>
      </c>
      <c r="E630" s="84">
        <v>150.43864357000001</v>
      </c>
      <c r="F630" s="84">
        <v>150.43864357000001</v>
      </c>
    </row>
    <row r="631" spans="1:6" ht="12.75" customHeight="1" x14ac:dyDescent="0.2">
      <c r="A631" s="83" t="s">
        <v>173</v>
      </c>
      <c r="B631" s="83">
        <v>17</v>
      </c>
      <c r="C631" s="84">
        <v>1735.0655797100001</v>
      </c>
      <c r="D631" s="84">
        <v>1729.97927574</v>
      </c>
      <c r="E631" s="84">
        <v>150.25631809000001</v>
      </c>
      <c r="F631" s="84">
        <v>150.25631809000001</v>
      </c>
    </row>
    <row r="632" spans="1:6" ht="12.75" customHeight="1" x14ac:dyDescent="0.2">
      <c r="A632" s="83" t="s">
        <v>173</v>
      </c>
      <c r="B632" s="83">
        <v>18</v>
      </c>
      <c r="C632" s="84">
        <v>1720.6909898199999</v>
      </c>
      <c r="D632" s="84">
        <v>1712.4821203500001</v>
      </c>
      <c r="E632" s="84">
        <v>148.73661308999999</v>
      </c>
      <c r="F632" s="84">
        <v>148.73661308999999</v>
      </c>
    </row>
    <row r="633" spans="1:6" ht="12.75" customHeight="1" x14ac:dyDescent="0.2">
      <c r="A633" s="83" t="s">
        <v>173</v>
      </c>
      <c r="B633" s="83">
        <v>19</v>
      </c>
      <c r="C633" s="84">
        <v>1742.7197216899999</v>
      </c>
      <c r="D633" s="84">
        <v>1732.40528513</v>
      </c>
      <c r="E633" s="84">
        <v>150.46702768</v>
      </c>
      <c r="F633" s="84">
        <v>150.46702768</v>
      </c>
    </row>
    <row r="634" spans="1:6" ht="12.75" customHeight="1" x14ac:dyDescent="0.2">
      <c r="A634" s="83" t="s">
        <v>173</v>
      </c>
      <c r="B634" s="83">
        <v>20</v>
      </c>
      <c r="C634" s="84">
        <v>1740.84181633</v>
      </c>
      <c r="D634" s="84">
        <v>1730.1491273700001</v>
      </c>
      <c r="E634" s="84">
        <v>150.27107045</v>
      </c>
      <c r="F634" s="84">
        <v>150.27107045</v>
      </c>
    </row>
    <row r="635" spans="1:6" ht="12.75" customHeight="1" x14ac:dyDescent="0.2">
      <c r="A635" s="83" t="s">
        <v>173</v>
      </c>
      <c r="B635" s="83">
        <v>21</v>
      </c>
      <c r="C635" s="84">
        <v>1742.21538528</v>
      </c>
      <c r="D635" s="84">
        <v>1737.4799048299999</v>
      </c>
      <c r="E635" s="84">
        <v>150.90778075</v>
      </c>
      <c r="F635" s="84">
        <v>150.90778075</v>
      </c>
    </row>
    <row r="636" spans="1:6" ht="12.75" customHeight="1" x14ac:dyDescent="0.2">
      <c r="A636" s="83" t="s">
        <v>173</v>
      </c>
      <c r="B636" s="83">
        <v>22</v>
      </c>
      <c r="C636" s="84">
        <v>1773.38242889</v>
      </c>
      <c r="D636" s="84">
        <v>1768.8488092600001</v>
      </c>
      <c r="E636" s="84">
        <v>153.63230823000001</v>
      </c>
      <c r="F636" s="84">
        <v>153.63230823000001</v>
      </c>
    </row>
    <row r="637" spans="1:6" ht="12.75" customHeight="1" x14ac:dyDescent="0.2">
      <c r="A637" s="83" t="s">
        <v>173</v>
      </c>
      <c r="B637" s="83">
        <v>23</v>
      </c>
      <c r="C637" s="84">
        <v>1768.53839769</v>
      </c>
      <c r="D637" s="84">
        <v>1762.3915466399999</v>
      </c>
      <c r="E637" s="84">
        <v>153.07146653999999</v>
      </c>
      <c r="F637" s="84">
        <v>153.07146653999999</v>
      </c>
    </row>
    <row r="638" spans="1:6" ht="12.75" customHeight="1" x14ac:dyDescent="0.2">
      <c r="A638" s="83" t="s">
        <v>173</v>
      </c>
      <c r="B638" s="83">
        <v>24</v>
      </c>
      <c r="C638" s="84">
        <v>1820.99642513</v>
      </c>
      <c r="D638" s="84">
        <v>1813.7235037999999</v>
      </c>
      <c r="E638" s="84">
        <v>157.52987306</v>
      </c>
      <c r="F638" s="84">
        <v>157.52987306</v>
      </c>
    </row>
    <row r="639" spans="1:6" ht="12.75" customHeight="1" x14ac:dyDescent="0.2">
      <c r="A639" s="83" t="s">
        <v>174</v>
      </c>
      <c r="B639" s="83">
        <v>1</v>
      </c>
      <c r="C639" s="84">
        <v>1965.6280649600001</v>
      </c>
      <c r="D639" s="84">
        <v>1957.5529283799999</v>
      </c>
      <c r="E639" s="84">
        <v>170.02209194</v>
      </c>
      <c r="F639" s="84">
        <v>170.02209194</v>
      </c>
    </row>
    <row r="640" spans="1:6" ht="12.75" customHeight="1" x14ac:dyDescent="0.2">
      <c r="A640" s="83" t="s">
        <v>174</v>
      </c>
      <c r="B640" s="83">
        <v>2</v>
      </c>
      <c r="C640" s="84">
        <v>2000.0107370799999</v>
      </c>
      <c r="D640" s="84">
        <v>1993.7092640799999</v>
      </c>
      <c r="E640" s="84">
        <v>173.16242890999999</v>
      </c>
      <c r="F640" s="84">
        <v>173.16242890999999</v>
      </c>
    </row>
    <row r="641" spans="1:6" ht="12.75" customHeight="1" x14ac:dyDescent="0.2">
      <c r="A641" s="83" t="s">
        <v>174</v>
      </c>
      <c r="B641" s="83">
        <v>3</v>
      </c>
      <c r="C641" s="84">
        <v>2026.82616878</v>
      </c>
      <c r="D641" s="84">
        <v>2018.70512065</v>
      </c>
      <c r="E641" s="84">
        <v>175.33342912000001</v>
      </c>
      <c r="F641" s="84">
        <v>175.33342912000001</v>
      </c>
    </row>
    <row r="642" spans="1:6" ht="12.75" customHeight="1" x14ac:dyDescent="0.2">
      <c r="A642" s="83" t="s">
        <v>174</v>
      </c>
      <c r="B642" s="83">
        <v>4</v>
      </c>
      <c r="C642" s="84">
        <v>2026.0650277499999</v>
      </c>
      <c r="D642" s="84">
        <v>2023.36897679</v>
      </c>
      <c r="E642" s="84">
        <v>175.73850557</v>
      </c>
      <c r="F642" s="84">
        <v>175.73850557</v>
      </c>
    </row>
    <row r="643" spans="1:6" ht="12.75" customHeight="1" x14ac:dyDescent="0.2">
      <c r="A643" s="83" t="s">
        <v>174</v>
      </c>
      <c r="B643" s="83">
        <v>5</v>
      </c>
      <c r="C643" s="84">
        <v>2024.9043225999999</v>
      </c>
      <c r="D643" s="84">
        <v>2019.2792494400001</v>
      </c>
      <c r="E643" s="84">
        <v>175.38329474</v>
      </c>
      <c r="F643" s="84">
        <v>175.38329474</v>
      </c>
    </row>
    <row r="644" spans="1:6" ht="12.75" customHeight="1" x14ac:dyDescent="0.2">
      <c r="A644" s="83" t="s">
        <v>174</v>
      </c>
      <c r="B644" s="83">
        <v>6</v>
      </c>
      <c r="C644" s="84">
        <v>2002.9843660900001</v>
      </c>
      <c r="D644" s="84">
        <v>1997.0340083799999</v>
      </c>
      <c r="E644" s="84">
        <v>173.45119758999999</v>
      </c>
      <c r="F644" s="84">
        <v>173.45119758999999</v>
      </c>
    </row>
    <row r="645" spans="1:6" ht="12.75" customHeight="1" x14ac:dyDescent="0.2">
      <c r="A645" s="83" t="s">
        <v>174</v>
      </c>
      <c r="B645" s="83">
        <v>7</v>
      </c>
      <c r="C645" s="84">
        <v>1928.90023458</v>
      </c>
      <c r="D645" s="84">
        <v>1919.7043263200001</v>
      </c>
      <c r="E645" s="84">
        <v>166.73477419</v>
      </c>
      <c r="F645" s="84">
        <v>166.73477419</v>
      </c>
    </row>
    <row r="646" spans="1:6" ht="12.75" customHeight="1" x14ac:dyDescent="0.2">
      <c r="A646" s="83" t="s">
        <v>174</v>
      </c>
      <c r="B646" s="83">
        <v>8</v>
      </c>
      <c r="C646" s="84">
        <v>1864.02165053</v>
      </c>
      <c r="D646" s="84">
        <v>1859.6011575699999</v>
      </c>
      <c r="E646" s="84">
        <v>161.51454931000001</v>
      </c>
      <c r="F646" s="84">
        <v>161.51454931000001</v>
      </c>
    </row>
    <row r="647" spans="1:6" ht="12.75" customHeight="1" x14ac:dyDescent="0.2">
      <c r="A647" s="83" t="s">
        <v>174</v>
      </c>
      <c r="B647" s="83">
        <v>9</v>
      </c>
      <c r="C647" s="84">
        <v>1834.58039672</v>
      </c>
      <c r="D647" s="84">
        <v>1827.24144007</v>
      </c>
      <c r="E647" s="84">
        <v>158.70396535</v>
      </c>
      <c r="F647" s="84">
        <v>158.70396535</v>
      </c>
    </row>
    <row r="648" spans="1:6" ht="12.75" customHeight="1" x14ac:dyDescent="0.2">
      <c r="A648" s="83" t="s">
        <v>174</v>
      </c>
      <c r="B648" s="83">
        <v>10</v>
      </c>
      <c r="C648" s="84">
        <v>1814.7968897400001</v>
      </c>
      <c r="D648" s="84">
        <v>1808.7374412900001</v>
      </c>
      <c r="E648" s="84">
        <v>157.09681158000001</v>
      </c>
      <c r="F648" s="84">
        <v>157.09681158000001</v>
      </c>
    </row>
    <row r="649" spans="1:6" ht="12.75" customHeight="1" x14ac:dyDescent="0.2">
      <c r="A649" s="83" t="s">
        <v>174</v>
      </c>
      <c r="B649" s="83">
        <v>11</v>
      </c>
      <c r="C649" s="84">
        <v>1814.00412147</v>
      </c>
      <c r="D649" s="84">
        <v>1808.0522210300001</v>
      </c>
      <c r="E649" s="84">
        <v>157.03729718</v>
      </c>
      <c r="F649" s="84">
        <v>157.03729718</v>
      </c>
    </row>
    <row r="650" spans="1:6" ht="12.75" customHeight="1" x14ac:dyDescent="0.2">
      <c r="A650" s="83" t="s">
        <v>174</v>
      </c>
      <c r="B650" s="83">
        <v>12</v>
      </c>
      <c r="C650" s="84">
        <v>1804.5806669399999</v>
      </c>
      <c r="D650" s="84">
        <v>1795.5456119999999</v>
      </c>
      <c r="E650" s="84">
        <v>155.95104311</v>
      </c>
      <c r="F650" s="84">
        <v>155.95104311</v>
      </c>
    </row>
    <row r="651" spans="1:6" ht="12.75" customHeight="1" x14ac:dyDescent="0.2">
      <c r="A651" s="83" t="s">
        <v>174</v>
      </c>
      <c r="B651" s="83">
        <v>13</v>
      </c>
      <c r="C651" s="84">
        <v>1802.20441243</v>
      </c>
      <c r="D651" s="84">
        <v>1796.8770892</v>
      </c>
      <c r="E651" s="84">
        <v>156.06668776999999</v>
      </c>
      <c r="F651" s="84">
        <v>156.06668776999999</v>
      </c>
    </row>
    <row r="652" spans="1:6" ht="12.75" customHeight="1" x14ac:dyDescent="0.2">
      <c r="A652" s="83" t="s">
        <v>174</v>
      </c>
      <c r="B652" s="83">
        <v>14</v>
      </c>
      <c r="C652" s="84">
        <v>1799.6066927700001</v>
      </c>
      <c r="D652" s="84">
        <v>1789.8717811900001</v>
      </c>
      <c r="E652" s="84">
        <v>155.45824592</v>
      </c>
      <c r="F652" s="84">
        <v>155.45824592</v>
      </c>
    </row>
    <row r="653" spans="1:6" ht="12.75" customHeight="1" x14ac:dyDescent="0.2">
      <c r="A653" s="83" t="s">
        <v>174</v>
      </c>
      <c r="B653" s="83">
        <v>15</v>
      </c>
      <c r="C653" s="84">
        <v>1808.88627918</v>
      </c>
      <c r="D653" s="84">
        <v>1801.6088108199999</v>
      </c>
      <c r="E653" s="84">
        <v>156.47765863000001</v>
      </c>
      <c r="F653" s="84">
        <v>156.47765863000001</v>
      </c>
    </row>
    <row r="654" spans="1:6" ht="12.75" customHeight="1" x14ac:dyDescent="0.2">
      <c r="A654" s="83" t="s">
        <v>174</v>
      </c>
      <c r="B654" s="83">
        <v>16</v>
      </c>
      <c r="C654" s="84">
        <v>1859.8854925999999</v>
      </c>
      <c r="D654" s="84">
        <v>1850.1882599800001</v>
      </c>
      <c r="E654" s="84">
        <v>160.69699771000001</v>
      </c>
      <c r="F654" s="84">
        <v>160.69699771000001</v>
      </c>
    </row>
    <row r="655" spans="1:6" ht="12.75" customHeight="1" x14ac:dyDescent="0.2">
      <c r="A655" s="83" t="s">
        <v>174</v>
      </c>
      <c r="B655" s="83">
        <v>17</v>
      </c>
      <c r="C655" s="84">
        <v>1820.33919504</v>
      </c>
      <c r="D655" s="84">
        <v>1809.48435027</v>
      </c>
      <c r="E655" s="84">
        <v>157.16168390999999</v>
      </c>
      <c r="F655" s="84">
        <v>157.16168390999999</v>
      </c>
    </row>
    <row r="656" spans="1:6" ht="12.75" customHeight="1" x14ac:dyDescent="0.2">
      <c r="A656" s="83" t="s">
        <v>174</v>
      </c>
      <c r="B656" s="83">
        <v>18</v>
      </c>
      <c r="C656" s="84">
        <v>1827.1650625499999</v>
      </c>
      <c r="D656" s="84">
        <v>1816.9136390599999</v>
      </c>
      <c r="E656" s="84">
        <v>157.80695036</v>
      </c>
      <c r="F656" s="84">
        <v>157.80695036</v>
      </c>
    </row>
    <row r="657" spans="1:6" ht="12.75" customHeight="1" x14ac:dyDescent="0.2">
      <c r="A657" s="83" t="s">
        <v>174</v>
      </c>
      <c r="B657" s="83">
        <v>19</v>
      </c>
      <c r="C657" s="84">
        <v>1811.4218573799999</v>
      </c>
      <c r="D657" s="84">
        <v>1799.66729283</v>
      </c>
      <c r="E657" s="84">
        <v>156.30902924</v>
      </c>
      <c r="F657" s="84">
        <v>156.30902924</v>
      </c>
    </row>
    <row r="658" spans="1:6" ht="12.75" customHeight="1" x14ac:dyDescent="0.2">
      <c r="A658" s="83" t="s">
        <v>174</v>
      </c>
      <c r="B658" s="83">
        <v>20</v>
      </c>
      <c r="C658" s="84">
        <v>1818.4350698999999</v>
      </c>
      <c r="D658" s="84">
        <v>1812.5799677800001</v>
      </c>
      <c r="E658" s="84">
        <v>157.43055192</v>
      </c>
      <c r="F658" s="84">
        <v>157.43055192</v>
      </c>
    </row>
    <row r="659" spans="1:6" ht="12.75" customHeight="1" x14ac:dyDescent="0.2">
      <c r="A659" s="83" t="s">
        <v>174</v>
      </c>
      <c r="B659" s="83">
        <v>21</v>
      </c>
      <c r="C659" s="84">
        <v>1847.34329533</v>
      </c>
      <c r="D659" s="84">
        <v>1837.7587725799999</v>
      </c>
      <c r="E659" s="84">
        <v>159.61744199</v>
      </c>
      <c r="F659" s="84">
        <v>159.61744199</v>
      </c>
    </row>
    <row r="660" spans="1:6" ht="12.75" customHeight="1" x14ac:dyDescent="0.2">
      <c r="A660" s="83" t="s">
        <v>174</v>
      </c>
      <c r="B660" s="83">
        <v>22</v>
      </c>
      <c r="C660" s="84">
        <v>1861.69253209</v>
      </c>
      <c r="D660" s="84">
        <v>1847.9240649999999</v>
      </c>
      <c r="E660" s="84">
        <v>160.50034239999999</v>
      </c>
      <c r="F660" s="84">
        <v>160.50034239999999</v>
      </c>
    </row>
    <row r="661" spans="1:6" ht="12.75" customHeight="1" x14ac:dyDescent="0.2">
      <c r="A661" s="83" t="s">
        <v>174</v>
      </c>
      <c r="B661" s="83">
        <v>23</v>
      </c>
      <c r="C661" s="84">
        <v>1867.05098079</v>
      </c>
      <c r="D661" s="84">
        <v>1858.0783111799999</v>
      </c>
      <c r="E661" s="84">
        <v>161.38228340000001</v>
      </c>
      <c r="F661" s="84">
        <v>161.38228340000001</v>
      </c>
    </row>
    <row r="662" spans="1:6" ht="12.75" customHeight="1" x14ac:dyDescent="0.2">
      <c r="A662" s="83" t="s">
        <v>174</v>
      </c>
      <c r="B662" s="83">
        <v>24</v>
      </c>
      <c r="C662" s="84">
        <v>1888.9291764500001</v>
      </c>
      <c r="D662" s="84">
        <v>1873.6324617400001</v>
      </c>
      <c r="E662" s="84">
        <v>162.73322987</v>
      </c>
      <c r="F662" s="84">
        <v>162.73322987</v>
      </c>
    </row>
    <row r="663" spans="1:6" ht="12.75" customHeight="1" x14ac:dyDescent="0.2">
      <c r="A663" s="83" t="s">
        <v>175</v>
      </c>
      <c r="B663" s="83">
        <v>1</v>
      </c>
      <c r="C663" s="84">
        <v>1976.55709488</v>
      </c>
      <c r="D663" s="84">
        <v>1969.7672399600001</v>
      </c>
      <c r="E663" s="84">
        <v>171.08295869</v>
      </c>
      <c r="F663" s="84">
        <v>171.08295869</v>
      </c>
    </row>
    <row r="664" spans="1:6" ht="12.75" customHeight="1" x14ac:dyDescent="0.2">
      <c r="A664" s="83" t="s">
        <v>175</v>
      </c>
      <c r="B664" s="83">
        <v>2</v>
      </c>
      <c r="C664" s="84">
        <v>1987.46201711</v>
      </c>
      <c r="D664" s="84">
        <v>1986.6547040600001</v>
      </c>
      <c r="E664" s="84">
        <v>172.54970931</v>
      </c>
      <c r="F664" s="84">
        <v>172.54970931</v>
      </c>
    </row>
    <row r="665" spans="1:6" ht="12.75" customHeight="1" x14ac:dyDescent="0.2">
      <c r="A665" s="83" t="s">
        <v>175</v>
      </c>
      <c r="B665" s="83">
        <v>3</v>
      </c>
      <c r="C665" s="84">
        <v>2004.75219788</v>
      </c>
      <c r="D665" s="84">
        <v>1997.6156064300001</v>
      </c>
      <c r="E665" s="84">
        <v>173.50171194999999</v>
      </c>
      <c r="F665" s="84">
        <v>173.50171194999999</v>
      </c>
    </row>
    <row r="666" spans="1:6" ht="12.75" customHeight="1" x14ac:dyDescent="0.2">
      <c r="A666" s="83" t="s">
        <v>175</v>
      </c>
      <c r="B666" s="83">
        <v>4</v>
      </c>
      <c r="C666" s="84">
        <v>2014.116094</v>
      </c>
      <c r="D666" s="84">
        <v>2006.54553685</v>
      </c>
      <c r="E666" s="84">
        <v>174.27731573</v>
      </c>
      <c r="F666" s="84">
        <v>174.27731573</v>
      </c>
    </row>
    <row r="667" spans="1:6" ht="12.75" customHeight="1" x14ac:dyDescent="0.2">
      <c r="A667" s="83" t="s">
        <v>175</v>
      </c>
      <c r="B667" s="83">
        <v>5</v>
      </c>
      <c r="C667" s="84">
        <v>2004.90317693</v>
      </c>
      <c r="D667" s="84">
        <v>1999.27883385</v>
      </c>
      <c r="E667" s="84">
        <v>173.64617057000001</v>
      </c>
      <c r="F667" s="84">
        <v>173.64617057000001</v>
      </c>
    </row>
    <row r="668" spans="1:6" ht="12.75" customHeight="1" x14ac:dyDescent="0.2">
      <c r="A668" s="83" t="s">
        <v>175</v>
      </c>
      <c r="B668" s="83">
        <v>6</v>
      </c>
      <c r="C668" s="84">
        <v>1981.7823629300001</v>
      </c>
      <c r="D668" s="84">
        <v>1970.55659296</v>
      </c>
      <c r="E668" s="84">
        <v>171.15151746999999</v>
      </c>
      <c r="F668" s="84">
        <v>171.15151746999999</v>
      </c>
    </row>
    <row r="669" spans="1:6" ht="12.75" customHeight="1" x14ac:dyDescent="0.2">
      <c r="A669" s="83" t="s">
        <v>175</v>
      </c>
      <c r="B669" s="83">
        <v>7</v>
      </c>
      <c r="C669" s="84">
        <v>1905.2056640799999</v>
      </c>
      <c r="D669" s="84">
        <v>1896.0552026800001</v>
      </c>
      <c r="E669" s="84">
        <v>164.68074365999999</v>
      </c>
      <c r="F669" s="84">
        <v>164.68074365999999</v>
      </c>
    </row>
    <row r="670" spans="1:6" ht="12.75" customHeight="1" x14ac:dyDescent="0.2">
      <c r="A670" s="83" t="s">
        <v>175</v>
      </c>
      <c r="B670" s="83">
        <v>8</v>
      </c>
      <c r="C670" s="84">
        <v>1821.7315946000001</v>
      </c>
      <c r="D670" s="84">
        <v>1814.51482689</v>
      </c>
      <c r="E670" s="84">
        <v>157.59860295999999</v>
      </c>
      <c r="F670" s="84">
        <v>157.59860295999999</v>
      </c>
    </row>
    <row r="671" spans="1:6" ht="12.75" customHeight="1" x14ac:dyDescent="0.2">
      <c r="A671" s="83" t="s">
        <v>175</v>
      </c>
      <c r="B671" s="83">
        <v>9</v>
      </c>
      <c r="C671" s="84">
        <v>1795.59966173</v>
      </c>
      <c r="D671" s="84">
        <v>1790.09154515</v>
      </c>
      <c r="E671" s="84">
        <v>155.47733339000001</v>
      </c>
      <c r="F671" s="84">
        <v>155.47733339000001</v>
      </c>
    </row>
    <row r="672" spans="1:6" ht="12.75" customHeight="1" x14ac:dyDescent="0.2">
      <c r="A672" s="83" t="s">
        <v>175</v>
      </c>
      <c r="B672" s="83">
        <v>10</v>
      </c>
      <c r="C672" s="84">
        <v>1795.7702059600001</v>
      </c>
      <c r="D672" s="84">
        <v>1790.2087083500001</v>
      </c>
      <c r="E672" s="84">
        <v>155.48750953000001</v>
      </c>
      <c r="F672" s="84">
        <v>155.48750953000001</v>
      </c>
    </row>
    <row r="673" spans="1:6" ht="12.75" customHeight="1" x14ac:dyDescent="0.2">
      <c r="A673" s="83" t="s">
        <v>175</v>
      </c>
      <c r="B673" s="83">
        <v>11</v>
      </c>
      <c r="C673" s="84">
        <v>1817.65849166</v>
      </c>
      <c r="D673" s="84">
        <v>1810.7895159499999</v>
      </c>
      <c r="E673" s="84">
        <v>157.27504329999999</v>
      </c>
      <c r="F673" s="84">
        <v>157.27504329999999</v>
      </c>
    </row>
    <row r="674" spans="1:6" ht="12.75" customHeight="1" x14ac:dyDescent="0.2">
      <c r="A674" s="83" t="s">
        <v>175</v>
      </c>
      <c r="B674" s="83">
        <v>12</v>
      </c>
      <c r="C674" s="84">
        <v>1873.4804338500001</v>
      </c>
      <c r="D674" s="84">
        <v>1868.0531374699999</v>
      </c>
      <c r="E674" s="84">
        <v>162.24864099000001</v>
      </c>
      <c r="F674" s="84">
        <v>162.24864099000001</v>
      </c>
    </row>
    <row r="675" spans="1:6" ht="12.75" customHeight="1" x14ac:dyDescent="0.2">
      <c r="A675" s="83" t="s">
        <v>175</v>
      </c>
      <c r="B675" s="83">
        <v>13</v>
      </c>
      <c r="C675" s="84">
        <v>1890.4876262800001</v>
      </c>
      <c r="D675" s="84">
        <v>1889.02390326</v>
      </c>
      <c r="E675" s="84">
        <v>164.07004434000001</v>
      </c>
      <c r="F675" s="84">
        <v>164.07004434000001</v>
      </c>
    </row>
    <row r="676" spans="1:6" ht="12.75" customHeight="1" x14ac:dyDescent="0.2">
      <c r="A676" s="83" t="s">
        <v>175</v>
      </c>
      <c r="B676" s="83">
        <v>14</v>
      </c>
      <c r="C676" s="84">
        <v>1897.1381516700001</v>
      </c>
      <c r="D676" s="84">
        <v>1890.20984587</v>
      </c>
      <c r="E676" s="84">
        <v>164.17304867999999</v>
      </c>
      <c r="F676" s="84">
        <v>164.17304867999999</v>
      </c>
    </row>
    <row r="677" spans="1:6" ht="12.75" customHeight="1" x14ac:dyDescent="0.2">
      <c r="A677" s="83" t="s">
        <v>175</v>
      </c>
      <c r="B677" s="83">
        <v>15</v>
      </c>
      <c r="C677" s="84">
        <v>1892.13816623</v>
      </c>
      <c r="D677" s="84">
        <v>1878.27737634</v>
      </c>
      <c r="E677" s="84">
        <v>163.13666115999999</v>
      </c>
      <c r="F677" s="84">
        <v>163.13666115999999</v>
      </c>
    </row>
    <row r="678" spans="1:6" ht="12.75" customHeight="1" x14ac:dyDescent="0.2">
      <c r="A678" s="83" t="s">
        <v>175</v>
      </c>
      <c r="B678" s="83">
        <v>16</v>
      </c>
      <c r="C678" s="84">
        <v>1896.9907137099999</v>
      </c>
      <c r="D678" s="84">
        <v>1889.30520772</v>
      </c>
      <c r="E678" s="84">
        <v>164.09447686999999</v>
      </c>
      <c r="F678" s="84">
        <v>164.09447686999999</v>
      </c>
    </row>
    <row r="679" spans="1:6" ht="12.75" customHeight="1" x14ac:dyDescent="0.2">
      <c r="A679" s="83" t="s">
        <v>175</v>
      </c>
      <c r="B679" s="83">
        <v>17</v>
      </c>
      <c r="C679" s="84">
        <v>1904.23331753</v>
      </c>
      <c r="D679" s="84">
        <v>1881.02017202</v>
      </c>
      <c r="E679" s="84">
        <v>163.37488504000001</v>
      </c>
      <c r="F679" s="84">
        <v>163.37488504000001</v>
      </c>
    </row>
    <row r="680" spans="1:6" ht="12.75" customHeight="1" x14ac:dyDescent="0.2">
      <c r="A680" s="83" t="s">
        <v>175</v>
      </c>
      <c r="B680" s="83">
        <v>18</v>
      </c>
      <c r="C680" s="84">
        <v>1875.2232885599999</v>
      </c>
      <c r="D680" s="84">
        <v>1868.2797607699999</v>
      </c>
      <c r="E680" s="84">
        <v>162.26832422000001</v>
      </c>
      <c r="F680" s="84">
        <v>162.26832422000001</v>
      </c>
    </row>
    <row r="681" spans="1:6" ht="12.75" customHeight="1" x14ac:dyDescent="0.2">
      <c r="A681" s="83" t="s">
        <v>175</v>
      </c>
      <c r="B681" s="83">
        <v>19</v>
      </c>
      <c r="C681" s="84">
        <v>1846.88707944</v>
      </c>
      <c r="D681" s="84">
        <v>1841.2387179100001</v>
      </c>
      <c r="E681" s="84">
        <v>159.91969057</v>
      </c>
      <c r="F681" s="84">
        <v>159.91969057</v>
      </c>
    </row>
    <row r="682" spans="1:6" ht="12.75" customHeight="1" x14ac:dyDescent="0.2">
      <c r="A682" s="83" t="s">
        <v>175</v>
      </c>
      <c r="B682" s="83">
        <v>20</v>
      </c>
      <c r="C682" s="84">
        <v>1822.09578231</v>
      </c>
      <c r="D682" s="84">
        <v>1812.47693127</v>
      </c>
      <c r="E682" s="84">
        <v>157.42160275000001</v>
      </c>
      <c r="F682" s="84">
        <v>157.42160275000001</v>
      </c>
    </row>
    <row r="683" spans="1:6" ht="12.75" customHeight="1" x14ac:dyDescent="0.2">
      <c r="A683" s="83" t="s">
        <v>175</v>
      </c>
      <c r="B683" s="83">
        <v>21</v>
      </c>
      <c r="C683" s="84">
        <v>1831.5532785800001</v>
      </c>
      <c r="D683" s="84">
        <v>1821.7101713</v>
      </c>
      <c r="E683" s="84">
        <v>158.2235503</v>
      </c>
      <c r="F683" s="84">
        <v>158.2235503</v>
      </c>
    </row>
    <row r="684" spans="1:6" ht="12.75" customHeight="1" x14ac:dyDescent="0.2">
      <c r="A684" s="83" t="s">
        <v>175</v>
      </c>
      <c r="B684" s="83">
        <v>22</v>
      </c>
      <c r="C684" s="84">
        <v>1854.25898463</v>
      </c>
      <c r="D684" s="84">
        <v>1850.15324833</v>
      </c>
      <c r="E684" s="84">
        <v>160.69395678999999</v>
      </c>
      <c r="F684" s="84">
        <v>160.69395678999999</v>
      </c>
    </row>
    <row r="685" spans="1:6" ht="12.75" customHeight="1" x14ac:dyDescent="0.2">
      <c r="A685" s="83" t="s">
        <v>175</v>
      </c>
      <c r="B685" s="83">
        <v>23</v>
      </c>
      <c r="C685" s="84">
        <v>1893.2188503299999</v>
      </c>
      <c r="D685" s="84">
        <v>1891.67419129</v>
      </c>
      <c r="E685" s="84">
        <v>164.30023353000001</v>
      </c>
      <c r="F685" s="84">
        <v>164.30023353000001</v>
      </c>
    </row>
    <row r="686" spans="1:6" ht="12.75" customHeight="1" x14ac:dyDescent="0.2">
      <c r="A686" s="83" t="s">
        <v>175</v>
      </c>
      <c r="B686" s="83">
        <v>24</v>
      </c>
      <c r="C686" s="84">
        <v>1902.3850056399999</v>
      </c>
      <c r="D686" s="84">
        <v>1895.67147901</v>
      </c>
      <c r="E686" s="84">
        <v>164.64741556999999</v>
      </c>
      <c r="F686" s="84">
        <v>164.64741556999999</v>
      </c>
    </row>
    <row r="687" spans="1:6" ht="12.75" customHeight="1" x14ac:dyDescent="0.2">
      <c r="A687" s="83" t="s">
        <v>176</v>
      </c>
      <c r="B687" s="83">
        <v>1</v>
      </c>
      <c r="C687" s="84">
        <v>1908.13571361</v>
      </c>
      <c r="D687" s="84">
        <v>1898.8471996200001</v>
      </c>
      <c r="E687" s="84">
        <v>164.92324088999999</v>
      </c>
      <c r="F687" s="84">
        <v>164.92324088999999</v>
      </c>
    </row>
    <row r="688" spans="1:6" ht="12.75" customHeight="1" x14ac:dyDescent="0.2">
      <c r="A688" s="83" t="s">
        <v>176</v>
      </c>
      <c r="B688" s="83">
        <v>2</v>
      </c>
      <c r="C688" s="84">
        <v>1943.2587315799999</v>
      </c>
      <c r="D688" s="84">
        <v>1936.44171867</v>
      </c>
      <c r="E688" s="84">
        <v>168.18849041000001</v>
      </c>
      <c r="F688" s="84">
        <v>168.18849041000001</v>
      </c>
    </row>
    <row r="689" spans="1:6" ht="12.75" customHeight="1" x14ac:dyDescent="0.2">
      <c r="A689" s="83" t="s">
        <v>176</v>
      </c>
      <c r="B689" s="83">
        <v>3</v>
      </c>
      <c r="C689" s="84">
        <v>1992.3408858</v>
      </c>
      <c r="D689" s="84">
        <v>1986.43998635</v>
      </c>
      <c r="E689" s="84">
        <v>172.53106012999999</v>
      </c>
      <c r="F689" s="84">
        <v>172.53106012999999</v>
      </c>
    </row>
    <row r="690" spans="1:6" ht="12.75" customHeight="1" x14ac:dyDescent="0.2">
      <c r="A690" s="83" t="s">
        <v>176</v>
      </c>
      <c r="B690" s="83">
        <v>4</v>
      </c>
      <c r="C690" s="84">
        <v>2011.88173693</v>
      </c>
      <c r="D690" s="84">
        <v>2005.0324430400001</v>
      </c>
      <c r="E690" s="84">
        <v>174.14589687</v>
      </c>
      <c r="F690" s="84">
        <v>174.14589687</v>
      </c>
    </row>
    <row r="691" spans="1:6" ht="12.75" customHeight="1" x14ac:dyDescent="0.2">
      <c r="A691" s="83" t="s">
        <v>176</v>
      </c>
      <c r="B691" s="83">
        <v>5</v>
      </c>
      <c r="C691" s="84">
        <v>2011.79426597</v>
      </c>
      <c r="D691" s="84">
        <v>2004.6843724600001</v>
      </c>
      <c r="E691" s="84">
        <v>174.11566540000001</v>
      </c>
      <c r="F691" s="84">
        <v>174.11566540000001</v>
      </c>
    </row>
    <row r="692" spans="1:6" ht="12.75" customHeight="1" x14ac:dyDescent="0.2">
      <c r="A692" s="83" t="s">
        <v>176</v>
      </c>
      <c r="B692" s="83">
        <v>6</v>
      </c>
      <c r="C692" s="84">
        <v>1989.43643346</v>
      </c>
      <c r="D692" s="84">
        <v>1977.2707097699999</v>
      </c>
      <c r="E692" s="84">
        <v>171.73466808000001</v>
      </c>
      <c r="F692" s="84">
        <v>171.73466808000001</v>
      </c>
    </row>
    <row r="693" spans="1:6" ht="12.75" customHeight="1" x14ac:dyDescent="0.2">
      <c r="A693" s="83" t="s">
        <v>176</v>
      </c>
      <c r="B693" s="83">
        <v>7</v>
      </c>
      <c r="C693" s="84">
        <v>1957.2323597</v>
      </c>
      <c r="D693" s="84">
        <v>1953.6996998899999</v>
      </c>
      <c r="E693" s="84">
        <v>169.68742208</v>
      </c>
      <c r="F693" s="84">
        <v>169.68742208</v>
      </c>
    </row>
    <row r="694" spans="1:6" ht="12.75" customHeight="1" x14ac:dyDescent="0.2">
      <c r="A694" s="83" t="s">
        <v>176</v>
      </c>
      <c r="B694" s="83">
        <v>8</v>
      </c>
      <c r="C694" s="84">
        <v>1895.2458435999999</v>
      </c>
      <c r="D694" s="84">
        <v>1885.18555814</v>
      </c>
      <c r="E694" s="84">
        <v>163.73666717</v>
      </c>
      <c r="F694" s="84">
        <v>163.73666717</v>
      </c>
    </row>
    <row r="695" spans="1:6" ht="12.75" customHeight="1" x14ac:dyDescent="0.2">
      <c r="A695" s="83" t="s">
        <v>176</v>
      </c>
      <c r="B695" s="83">
        <v>9</v>
      </c>
      <c r="C695" s="84">
        <v>1885.8403168100001</v>
      </c>
      <c r="D695" s="84">
        <v>1864.0772262</v>
      </c>
      <c r="E695" s="84">
        <v>161.90331559000001</v>
      </c>
      <c r="F695" s="84">
        <v>161.90331559000001</v>
      </c>
    </row>
    <row r="696" spans="1:6" ht="12.75" customHeight="1" x14ac:dyDescent="0.2">
      <c r="A696" s="83" t="s">
        <v>176</v>
      </c>
      <c r="B696" s="83">
        <v>10</v>
      </c>
      <c r="C696" s="84">
        <v>1868.7966438799999</v>
      </c>
      <c r="D696" s="84">
        <v>1845.67365937</v>
      </c>
      <c r="E696" s="84">
        <v>160.30488477</v>
      </c>
      <c r="F696" s="84">
        <v>160.30488477</v>
      </c>
    </row>
    <row r="697" spans="1:6" ht="12.75" customHeight="1" x14ac:dyDescent="0.2">
      <c r="A697" s="83" t="s">
        <v>176</v>
      </c>
      <c r="B697" s="83">
        <v>11</v>
      </c>
      <c r="C697" s="84">
        <v>1846.80098378</v>
      </c>
      <c r="D697" s="84">
        <v>1823.66696043</v>
      </c>
      <c r="E697" s="84">
        <v>158.39350605999999</v>
      </c>
      <c r="F697" s="84">
        <v>158.39350605999999</v>
      </c>
    </row>
    <row r="698" spans="1:6" ht="12.75" customHeight="1" x14ac:dyDescent="0.2">
      <c r="A698" s="83" t="s">
        <v>176</v>
      </c>
      <c r="B698" s="83">
        <v>12</v>
      </c>
      <c r="C698" s="84">
        <v>1897.8885700000001</v>
      </c>
      <c r="D698" s="84">
        <v>1877.34086892</v>
      </c>
      <c r="E698" s="84">
        <v>163.05532135999999</v>
      </c>
      <c r="F698" s="84">
        <v>163.05532135999999</v>
      </c>
    </row>
    <row r="699" spans="1:6" ht="12.75" customHeight="1" x14ac:dyDescent="0.2">
      <c r="A699" s="83" t="s">
        <v>176</v>
      </c>
      <c r="B699" s="83">
        <v>13</v>
      </c>
      <c r="C699" s="84">
        <v>1893.90538924</v>
      </c>
      <c r="D699" s="84">
        <v>1882.8922953700001</v>
      </c>
      <c r="E699" s="84">
        <v>163.53748719999999</v>
      </c>
      <c r="F699" s="84">
        <v>163.53748719999999</v>
      </c>
    </row>
    <row r="700" spans="1:6" ht="12.75" customHeight="1" x14ac:dyDescent="0.2">
      <c r="A700" s="83" t="s">
        <v>176</v>
      </c>
      <c r="B700" s="83">
        <v>14</v>
      </c>
      <c r="C700" s="84">
        <v>1897.05466482</v>
      </c>
      <c r="D700" s="84">
        <v>1890.08348095</v>
      </c>
      <c r="E700" s="84">
        <v>164.16207333</v>
      </c>
      <c r="F700" s="84">
        <v>164.16207333</v>
      </c>
    </row>
    <row r="701" spans="1:6" ht="12.75" customHeight="1" x14ac:dyDescent="0.2">
      <c r="A701" s="83" t="s">
        <v>176</v>
      </c>
      <c r="B701" s="83">
        <v>15</v>
      </c>
      <c r="C701" s="84">
        <v>1893.3289017100001</v>
      </c>
      <c r="D701" s="84">
        <v>1887.7833538299999</v>
      </c>
      <c r="E701" s="84">
        <v>163.96229715999999</v>
      </c>
      <c r="F701" s="84">
        <v>163.96229715999999</v>
      </c>
    </row>
    <row r="702" spans="1:6" ht="12.75" customHeight="1" x14ac:dyDescent="0.2">
      <c r="A702" s="83" t="s">
        <v>176</v>
      </c>
      <c r="B702" s="83">
        <v>16</v>
      </c>
      <c r="C702" s="84">
        <v>1905.5974421599999</v>
      </c>
      <c r="D702" s="84">
        <v>1899.30611985</v>
      </c>
      <c r="E702" s="84">
        <v>164.96310012999999</v>
      </c>
      <c r="F702" s="84">
        <v>164.96310012999999</v>
      </c>
    </row>
    <row r="703" spans="1:6" ht="12.75" customHeight="1" x14ac:dyDescent="0.2">
      <c r="A703" s="83" t="s">
        <v>176</v>
      </c>
      <c r="B703" s="83">
        <v>17</v>
      </c>
      <c r="C703" s="84">
        <v>1901.7355649399999</v>
      </c>
      <c r="D703" s="84">
        <v>1894.6038279500001</v>
      </c>
      <c r="E703" s="84">
        <v>164.55468536999999</v>
      </c>
      <c r="F703" s="84">
        <v>164.55468536999999</v>
      </c>
    </row>
    <row r="704" spans="1:6" ht="12.75" customHeight="1" x14ac:dyDescent="0.2">
      <c r="A704" s="83" t="s">
        <v>176</v>
      </c>
      <c r="B704" s="83">
        <v>18</v>
      </c>
      <c r="C704" s="84">
        <v>1881.69699401</v>
      </c>
      <c r="D704" s="84">
        <v>1869.1342219400001</v>
      </c>
      <c r="E704" s="84">
        <v>162.34253792999999</v>
      </c>
      <c r="F704" s="84">
        <v>162.34253792999999</v>
      </c>
    </row>
    <row r="705" spans="1:6" ht="12.75" customHeight="1" x14ac:dyDescent="0.2">
      <c r="A705" s="83" t="s">
        <v>176</v>
      </c>
      <c r="B705" s="83">
        <v>19</v>
      </c>
      <c r="C705" s="84">
        <v>1850.6891725400001</v>
      </c>
      <c r="D705" s="84">
        <v>1846.6102399900001</v>
      </c>
      <c r="E705" s="84">
        <v>160.38623092</v>
      </c>
      <c r="F705" s="84">
        <v>160.38623092</v>
      </c>
    </row>
    <row r="706" spans="1:6" ht="12.75" customHeight="1" x14ac:dyDescent="0.2">
      <c r="A706" s="83" t="s">
        <v>176</v>
      </c>
      <c r="B706" s="83">
        <v>20</v>
      </c>
      <c r="C706" s="84">
        <v>1862.4070781</v>
      </c>
      <c r="D706" s="84">
        <v>1861.6814450500001</v>
      </c>
      <c r="E706" s="84">
        <v>161.69523143999999</v>
      </c>
      <c r="F706" s="84">
        <v>161.69523143999999</v>
      </c>
    </row>
    <row r="707" spans="1:6" ht="12.75" customHeight="1" x14ac:dyDescent="0.2">
      <c r="A707" s="83" t="s">
        <v>176</v>
      </c>
      <c r="B707" s="83">
        <v>21</v>
      </c>
      <c r="C707" s="84">
        <v>1879.52942226</v>
      </c>
      <c r="D707" s="84">
        <v>1872.5847058100001</v>
      </c>
      <c r="E707" s="84">
        <v>162.64222765</v>
      </c>
      <c r="F707" s="84">
        <v>162.64222765</v>
      </c>
    </row>
    <row r="708" spans="1:6" ht="12.75" customHeight="1" x14ac:dyDescent="0.2">
      <c r="A708" s="83" t="s">
        <v>176</v>
      </c>
      <c r="B708" s="83">
        <v>22</v>
      </c>
      <c r="C708" s="84">
        <v>1888.24756662</v>
      </c>
      <c r="D708" s="84">
        <v>1881.2587992900001</v>
      </c>
      <c r="E708" s="84">
        <v>163.39561087000001</v>
      </c>
      <c r="F708" s="84">
        <v>163.39561087000001</v>
      </c>
    </row>
    <row r="709" spans="1:6" ht="12.75" customHeight="1" x14ac:dyDescent="0.2">
      <c r="A709" s="83" t="s">
        <v>176</v>
      </c>
      <c r="B709" s="83">
        <v>23</v>
      </c>
      <c r="C709" s="84">
        <v>1899.0885584099999</v>
      </c>
      <c r="D709" s="84">
        <v>1891.8134428599999</v>
      </c>
      <c r="E709" s="84">
        <v>164.31232814000001</v>
      </c>
      <c r="F709" s="84">
        <v>164.31232814000001</v>
      </c>
    </row>
    <row r="710" spans="1:6" ht="12.75" customHeight="1" x14ac:dyDescent="0.2">
      <c r="A710" s="83" t="s">
        <v>176</v>
      </c>
      <c r="B710" s="83">
        <v>24</v>
      </c>
      <c r="C710" s="84">
        <v>1970.03296503</v>
      </c>
      <c r="D710" s="84">
        <v>1961.9097968399999</v>
      </c>
      <c r="E710" s="84">
        <v>170.40050514999999</v>
      </c>
      <c r="F710" s="84">
        <v>170.40050514999999</v>
      </c>
    </row>
    <row r="711" spans="1:6" ht="12.75" customHeight="1" x14ac:dyDescent="0.2">
      <c r="A711" s="83" t="s">
        <v>177</v>
      </c>
      <c r="B711" s="83">
        <v>1</v>
      </c>
      <c r="C711" s="84">
        <v>1841.15015687</v>
      </c>
      <c r="D711" s="84">
        <v>1835.72780156</v>
      </c>
      <c r="E711" s="84">
        <v>159.44104322000001</v>
      </c>
      <c r="F711" s="84">
        <v>159.44104322000001</v>
      </c>
    </row>
    <row r="712" spans="1:6" ht="12.75" customHeight="1" x14ac:dyDescent="0.2">
      <c r="A712" s="83" t="s">
        <v>177</v>
      </c>
      <c r="B712" s="83">
        <v>2</v>
      </c>
      <c r="C712" s="84">
        <v>1883.0006735699999</v>
      </c>
      <c r="D712" s="84">
        <v>1871.04125593</v>
      </c>
      <c r="E712" s="84">
        <v>162.50817223000001</v>
      </c>
      <c r="F712" s="84">
        <v>162.50817223000001</v>
      </c>
    </row>
    <row r="713" spans="1:6" ht="12.75" customHeight="1" x14ac:dyDescent="0.2">
      <c r="A713" s="83" t="s">
        <v>177</v>
      </c>
      <c r="B713" s="83">
        <v>3</v>
      </c>
      <c r="C713" s="84">
        <v>1980.92438266</v>
      </c>
      <c r="D713" s="84">
        <v>1974.1541850999999</v>
      </c>
      <c r="E713" s="84">
        <v>171.46398418999999</v>
      </c>
      <c r="F713" s="84">
        <v>171.46398418999999</v>
      </c>
    </row>
    <row r="714" spans="1:6" ht="12.75" customHeight="1" x14ac:dyDescent="0.2">
      <c r="A714" s="83" t="s">
        <v>177</v>
      </c>
      <c r="B714" s="83">
        <v>4</v>
      </c>
      <c r="C714" s="84">
        <v>2010.46959115</v>
      </c>
      <c r="D714" s="84">
        <v>2009.40776314</v>
      </c>
      <c r="E714" s="84">
        <v>174.52591268</v>
      </c>
      <c r="F714" s="84">
        <v>174.52591268</v>
      </c>
    </row>
    <row r="715" spans="1:6" ht="12.75" customHeight="1" x14ac:dyDescent="0.2">
      <c r="A715" s="83" t="s">
        <v>177</v>
      </c>
      <c r="B715" s="83">
        <v>5</v>
      </c>
      <c r="C715" s="84">
        <v>2026.30063918</v>
      </c>
      <c r="D715" s="84">
        <v>2016.6137523899999</v>
      </c>
      <c r="E715" s="84">
        <v>175.15178458</v>
      </c>
      <c r="F715" s="84">
        <v>175.15178458</v>
      </c>
    </row>
    <row r="716" spans="1:6" ht="12.75" customHeight="1" x14ac:dyDescent="0.2">
      <c r="A716" s="83" t="s">
        <v>177</v>
      </c>
      <c r="B716" s="83">
        <v>6</v>
      </c>
      <c r="C716" s="84">
        <v>2022.45429749</v>
      </c>
      <c r="D716" s="84">
        <v>2014.12515661</v>
      </c>
      <c r="E716" s="84">
        <v>174.93563907999999</v>
      </c>
      <c r="F716" s="84">
        <v>174.93563907999999</v>
      </c>
    </row>
    <row r="717" spans="1:6" ht="12.75" customHeight="1" x14ac:dyDescent="0.2">
      <c r="A717" s="83" t="s">
        <v>177</v>
      </c>
      <c r="B717" s="83">
        <v>7</v>
      </c>
      <c r="C717" s="84">
        <v>1981.7934123</v>
      </c>
      <c r="D717" s="84">
        <v>1974.7336809200001</v>
      </c>
      <c r="E717" s="84">
        <v>171.51431595</v>
      </c>
      <c r="F717" s="84">
        <v>171.51431595</v>
      </c>
    </row>
    <row r="718" spans="1:6" ht="12.75" customHeight="1" x14ac:dyDescent="0.2">
      <c r="A718" s="83" t="s">
        <v>177</v>
      </c>
      <c r="B718" s="83">
        <v>8</v>
      </c>
      <c r="C718" s="84">
        <v>1918.4067398100001</v>
      </c>
      <c r="D718" s="84">
        <v>1906.59421776</v>
      </c>
      <c r="E718" s="84">
        <v>165.59610352999999</v>
      </c>
      <c r="F718" s="84">
        <v>165.59610352999999</v>
      </c>
    </row>
    <row r="719" spans="1:6" ht="12.75" customHeight="1" x14ac:dyDescent="0.2">
      <c r="A719" s="83" t="s">
        <v>177</v>
      </c>
      <c r="B719" s="83">
        <v>9</v>
      </c>
      <c r="C719" s="84">
        <v>1896.6053630900001</v>
      </c>
      <c r="D719" s="84">
        <v>1882.64112471</v>
      </c>
      <c r="E719" s="84">
        <v>163.51567191999999</v>
      </c>
      <c r="F719" s="84">
        <v>163.51567191999999</v>
      </c>
    </row>
    <row r="720" spans="1:6" ht="12.75" customHeight="1" x14ac:dyDescent="0.2">
      <c r="A720" s="83" t="s">
        <v>177</v>
      </c>
      <c r="B720" s="83">
        <v>10</v>
      </c>
      <c r="C720" s="84">
        <v>1814.2437435700001</v>
      </c>
      <c r="D720" s="84">
        <v>1803.65349429</v>
      </c>
      <c r="E720" s="84">
        <v>156.65524839</v>
      </c>
      <c r="F720" s="84">
        <v>156.65524839</v>
      </c>
    </row>
    <row r="721" spans="1:6" ht="12.75" customHeight="1" x14ac:dyDescent="0.2">
      <c r="A721" s="83" t="s">
        <v>177</v>
      </c>
      <c r="B721" s="83">
        <v>11</v>
      </c>
      <c r="C721" s="84">
        <v>1785.4283591799999</v>
      </c>
      <c r="D721" s="84">
        <v>1779.5569676499999</v>
      </c>
      <c r="E721" s="84">
        <v>154.56235894</v>
      </c>
      <c r="F721" s="84">
        <v>154.56235894</v>
      </c>
    </row>
    <row r="722" spans="1:6" ht="12.75" customHeight="1" x14ac:dyDescent="0.2">
      <c r="A722" s="83" t="s">
        <v>177</v>
      </c>
      <c r="B722" s="83">
        <v>12</v>
      </c>
      <c r="C722" s="84">
        <v>1771.4933717900001</v>
      </c>
      <c r="D722" s="84">
        <v>1764.3173852899999</v>
      </c>
      <c r="E722" s="84">
        <v>153.23873411</v>
      </c>
      <c r="F722" s="84">
        <v>153.23873411</v>
      </c>
    </row>
    <row r="723" spans="1:6" ht="12.75" customHeight="1" x14ac:dyDescent="0.2">
      <c r="A723" s="83" t="s">
        <v>177</v>
      </c>
      <c r="B723" s="83">
        <v>13</v>
      </c>
      <c r="C723" s="84">
        <v>1752.9900457000001</v>
      </c>
      <c r="D723" s="84">
        <v>1744.7022053400001</v>
      </c>
      <c r="E723" s="84">
        <v>151.53506934999999</v>
      </c>
      <c r="F723" s="84">
        <v>151.53506934999999</v>
      </c>
    </row>
    <row r="724" spans="1:6" ht="12.75" customHeight="1" x14ac:dyDescent="0.2">
      <c r="A724" s="83" t="s">
        <v>177</v>
      </c>
      <c r="B724" s="83">
        <v>14</v>
      </c>
      <c r="C724" s="84">
        <v>1790.0195992900001</v>
      </c>
      <c r="D724" s="84">
        <v>1781.10681722</v>
      </c>
      <c r="E724" s="84">
        <v>154.69697020000001</v>
      </c>
      <c r="F724" s="84">
        <v>154.69697020000001</v>
      </c>
    </row>
    <row r="725" spans="1:6" ht="12.75" customHeight="1" x14ac:dyDescent="0.2">
      <c r="A725" s="83" t="s">
        <v>177</v>
      </c>
      <c r="B725" s="83">
        <v>15</v>
      </c>
      <c r="C725" s="84">
        <v>1799.8471534299999</v>
      </c>
      <c r="D725" s="84">
        <v>1791.0845072699999</v>
      </c>
      <c r="E725" s="84">
        <v>155.56357652</v>
      </c>
      <c r="F725" s="84">
        <v>155.56357652</v>
      </c>
    </row>
    <row r="726" spans="1:6" ht="12.75" customHeight="1" x14ac:dyDescent="0.2">
      <c r="A726" s="83" t="s">
        <v>177</v>
      </c>
      <c r="B726" s="83">
        <v>16</v>
      </c>
      <c r="C726" s="84">
        <v>1840.2477155500001</v>
      </c>
      <c r="D726" s="84">
        <v>1831.7221654499999</v>
      </c>
      <c r="E726" s="84">
        <v>159.09313607999999</v>
      </c>
      <c r="F726" s="84">
        <v>159.09313607999999</v>
      </c>
    </row>
    <row r="727" spans="1:6" ht="12.75" customHeight="1" x14ac:dyDescent="0.2">
      <c r="A727" s="83" t="s">
        <v>177</v>
      </c>
      <c r="B727" s="83">
        <v>17</v>
      </c>
      <c r="C727" s="84">
        <v>1815.3720041500001</v>
      </c>
      <c r="D727" s="84">
        <v>1802.9987984100001</v>
      </c>
      <c r="E727" s="84">
        <v>156.59838517</v>
      </c>
      <c r="F727" s="84">
        <v>156.59838517</v>
      </c>
    </row>
    <row r="728" spans="1:6" ht="12.75" customHeight="1" x14ac:dyDescent="0.2">
      <c r="A728" s="83" t="s">
        <v>177</v>
      </c>
      <c r="B728" s="83">
        <v>18</v>
      </c>
      <c r="C728" s="84">
        <v>1753.5277318200001</v>
      </c>
      <c r="D728" s="84">
        <v>1746.58124357</v>
      </c>
      <c r="E728" s="84">
        <v>151.6982721</v>
      </c>
      <c r="F728" s="84">
        <v>151.6982721</v>
      </c>
    </row>
    <row r="729" spans="1:6" ht="12.75" customHeight="1" x14ac:dyDescent="0.2">
      <c r="A729" s="83" t="s">
        <v>177</v>
      </c>
      <c r="B729" s="83">
        <v>19</v>
      </c>
      <c r="C729" s="84">
        <v>1716.00979123</v>
      </c>
      <c r="D729" s="84">
        <v>1707.5091531099999</v>
      </c>
      <c r="E729" s="84">
        <v>148.30468898999999</v>
      </c>
      <c r="F729" s="84">
        <v>148.30468898999999</v>
      </c>
    </row>
    <row r="730" spans="1:6" ht="12.75" customHeight="1" x14ac:dyDescent="0.2">
      <c r="A730" s="83" t="s">
        <v>177</v>
      </c>
      <c r="B730" s="83">
        <v>20</v>
      </c>
      <c r="C730" s="84">
        <v>1699.2833121000001</v>
      </c>
      <c r="D730" s="84">
        <v>1695.2427478300001</v>
      </c>
      <c r="E730" s="84">
        <v>147.23929767000001</v>
      </c>
      <c r="F730" s="84">
        <v>147.23929767000001</v>
      </c>
    </row>
    <row r="731" spans="1:6" ht="12.75" customHeight="1" x14ac:dyDescent="0.2">
      <c r="A731" s="83" t="s">
        <v>177</v>
      </c>
      <c r="B731" s="83">
        <v>21</v>
      </c>
      <c r="C731" s="84">
        <v>1733.59952649</v>
      </c>
      <c r="D731" s="84">
        <v>1727.3135715999999</v>
      </c>
      <c r="E731" s="84">
        <v>150.02478994000001</v>
      </c>
      <c r="F731" s="84">
        <v>150.02478994000001</v>
      </c>
    </row>
    <row r="732" spans="1:6" ht="12.75" customHeight="1" x14ac:dyDescent="0.2">
      <c r="A732" s="83" t="s">
        <v>177</v>
      </c>
      <c r="B732" s="83">
        <v>22</v>
      </c>
      <c r="C732" s="84">
        <v>1760.4807993899999</v>
      </c>
      <c r="D732" s="84">
        <v>1755.09882756</v>
      </c>
      <c r="E732" s="84">
        <v>152.43806178</v>
      </c>
      <c r="F732" s="84">
        <v>152.43806178</v>
      </c>
    </row>
    <row r="733" spans="1:6" ht="12.75" customHeight="1" x14ac:dyDescent="0.2">
      <c r="A733" s="83" t="s">
        <v>177</v>
      </c>
      <c r="B733" s="83">
        <v>23</v>
      </c>
      <c r="C733" s="84">
        <v>1798.8055055899999</v>
      </c>
      <c r="D733" s="84">
        <v>1792.0269700900001</v>
      </c>
      <c r="E733" s="84">
        <v>155.64543356999999</v>
      </c>
      <c r="F733" s="84">
        <v>155.64543356999999</v>
      </c>
    </row>
    <row r="734" spans="1:6" ht="12.75" customHeight="1" x14ac:dyDescent="0.2">
      <c r="A734" s="83" t="s">
        <v>177</v>
      </c>
      <c r="B734" s="83">
        <v>24</v>
      </c>
      <c r="C734" s="84">
        <v>1826.5017807199999</v>
      </c>
      <c r="D734" s="84">
        <v>1817.8373295399999</v>
      </c>
      <c r="E734" s="84">
        <v>157.88717693999999</v>
      </c>
      <c r="F734" s="84">
        <v>157.88717693999999</v>
      </c>
    </row>
    <row r="735" spans="1:6" ht="12.75" customHeight="1" x14ac:dyDescent="0.2">
      <c r="A735" s="83" t="s">
        <v>178</v>
      </c>
      <c r="B735" s="83">
        <v>1</v>
      </c>
      <c r="C735" s="84">
        <v>2003.8992433999999</v>
      </c>
      <c r="D735" s="84">
        <v>1997.2289807100001</v>
      </c>
      <c r="E735" s="84">
        <v>173.46813180000001</v>
      </c>
      <c r="F735" s="84">
        <v>173.46813180000001</v>
      </c>
    </row>
    <row r="736" spans="1:6" ht="12.75" customHeight="1" x14ac:dyDescent="0.2">
      <c r="A736" s="83" t="s">
        <v>178</v>
      </c>
      <c r="B736" s="83">
        <v>2</v>
      </c>
      <c r="C736" s="84">
        <v>2059.7594120099998</v>
      </c>
      <c r="D736" s="84">
        <v>2051.43560755</v>
      </c>
      <c r="E736" s="84">
        <v>178.17621604000001</v>
      </c>
      <c r="F736" s="84">
        <v>178.17621604000001</v>
      </c>
    </row>
    <row r="737" spans="1:6" ht="12.75" customHeight="1" x14ac:dyDescent="0.2">
      <c r="A737" s="83" t="s">
        <v>178</v>
      </c>
      <c r="B737" s="83">
        <v>3</v>
      </c>
      <c r="C737" s="84">
        <v>2081.5753080300001</v>
      </c>
      <c r="D737" s="84">
        <v>2070.3366918800002</v>
      </c>
      <c r="E737" s="84">
        <v>179.81785844999999</v>
      </c>
      <c r="F737" s="84">
        <v>179.81785844999999</v>
      </c>
    </row>
    <row r="738" spans="1:6" ht="12.75" customHeight="1" x14ac:dyDescent="0.2">
      <c r="A738" s="83" t="s">
        <v>178</v>
      </c>
      <c r="B738" s="83">
        <v>4</v>
      </c>
      <c r="C738" s="84">
        <v>2109.7645733200002</v>
      </c>
      <c r="D738" s="84">
        <v>2085.83399345</v>
      </c>
      <c r="E738" s="84">
        <v>181.16386732999999</v>
      </c>
      <c r="F738" s="84">
        <v>181.16386732999999</v>
      </c>
    </row>
    <row r="739" spans="1:6" ht="12.75" customHeight="1" x14ac:dyDescent="0.2">
      <c r="A739" s="83" t="s">
        <v>178</v>
      </c>
      <c r="B739" s="83">
        <v>5</v>
      </c>
      <c r="C739" s="84">
        <v>2133.11878824</v>
      </c>
      <c r="D739" s="84">
        <v>2090.1024917999998</v>
      </c>
      <c r="E739" s="84">
        <v>181.53460521</v>
      </c>
      <c r="F739" s="84">
        <v>181.53460521</v>
      </c>
    </row>
    <row r="740" spans="1:6" ht="12.75" customHeight="1" x14ac:dyDescent="0.2">
      <c r="A740" s="83" t="s">
        <v>178</v>
      </c>
      <c r="B740" s="83">
        <v>6</v>
      </c>
      <c r="C740" s="84">
        <v>2099.0426286900001</v>
      </c>
      <c r="D740" s="84">
        <v>2087.6758660400001</v>
      </c>
      <c r="E740" s="84">
        <v>181.32384207999999</v>
      </c>
      <c r="F740" s="84">
        <v>181.32384207999999</v>
      </c>
    </row>
    <row r="741" spans="1:6" ht="12.75" customHeight="1" x14ac:dyDescent="0.2">
      <c r="A741" s="83" t="s">
        <v>178</v>
      </c>
      <c r="B741" s="83">
        <v>7</v>
      </c>
      <c r="C741" s="84">
        <v>2091.0074043200002</v>
      </c>
      <c r="D741" s="84">
        <v>2072.13355895</v>
      </c>
      <c r="E741" s="84">
        <v>179.97392425999999</v>
      </c>
      <c r="F741" s="84">
        <v>179.97392425999999</v>
      </c>
    </row>
    <row r="742" spans="1:6" ht="12.75" customHeight="1" x14ac:dyDescent="0.2">
      <c r="A742" s="83" t="s">
        <v>178</v>
      </c>
      <c r="B742" s="83">
        <v>8</v>
      </c>
      <c r="C742" s="84">
        <v>2056.6978078000002</v>
      </c>
      <c r="D742" s="84">
        <v>2045.55309149</v>
      </c>
      <c r="E742" s="84">
        <v>177.66529362</v>
      </c>
      <c r="F742" s="84">
        <v>177.66529362</v>
      </c>
    </row>
    <row r="743" spans="1:6" ht="12.75" customHeight="1" x14ac:dyDescent="0.2">
      <c r="A743" s="83" t="s">
        <v>178</v>
      </c>
      <c r="B743" s="83">
        <v>9</v>
      </c>
      <c r="C743" s="84">
        <v>2008.5537133800001</v>
      </c>
      <c r="D743" s="84">
        <v>1999.1116775099999</v>
      </c>
      <c r="E743" s="84">
        <v>173.63165230999999</v>
      </c>
      <c r="F743" s="84">
        <v>173.63165230999999</v>
      </c>
    </row>
    <row r="744" spans="1:6" ht="12.75" customHeight="1" x14ac:dyDescent="0.2">
      <c r="A744" s="83" t="s">
        <v>178</v>
      </c>
      <c r="B744" s="83">
        <v>10</v>
      </c>
      <c r="C744" s="84">
        <v>1920.32325386</v>
      </c>
      <c r="D744" s="84">
        <v>1908.5259717900001</v>
      </c>
      <c r="E744" s="84">
        <v>165.76388487</v>
      </c>
      <c r="F744" s="84">
        <v>165.76388487</v>
      </c>
    </row>
    <row r="745" spans="1:6" ht="12.75" customHeight="1" x14ac:dyDescent="0.2">
      <c r="A745" s="83" t="s">
        <v>178</v>
      </c>
      <c r="B745" s="83">
        <v>11</v>
      </c>
      <c r="C745" s="84">
        <v>1916.1243972100001</v>
      </c>
      <c r="D745" s="84">
        <v>1903.3676311300001</v>
      </c>
      <c r="E745" s="84">
        <v>165.31586027</v>
      </c>
      <c r="F745" s="84">
        <v>165.31586027</v>
      </c>
    </row>
    <row r="746" spans="1:6" ht="12.75" customHeight="1" x14ac:dyDescent="0.2">
      <c r="A746" s="83" t="s">
        <v>178</v>
      </c>
      <c r="B746" s="83">
        <v>12</v>
      </c>
      <c r="C746" s="84">
        <v>1925.84182807</v>
      </c>
      <c r="D746" s="84">
        <v>1902.56053647</v>
      </c>
      <c r="E746" s="84">
        <v>165.24576053999999</v>
      </c>
      <c r="F746" s="84">
        <v>165.24576053999999</v>
      </c>
    </row>
    <row r="747" spans="1:6" ht="12.75" customHeight="1" x14ac:dyDescent="0.2">
      <c r="A747" s="83" t="s">
        <v>178</v>
      </c>
      <c r="B747" s="83">
        <v>13</v>
      </c>
      <c r="C747" s="84">
        <v>1892.4779794799999</v>
      </c>
      <c r="D747" s="84">
        <v>1885.4097298700001</v>
      </c>
      <c r="E747" s="84">
        <v>163.75613747</v>
      </c>
      <c r="F747" s="84">
        <v>163.75613747</v>
      </c>
    </row>
    <row r="748" spans="1:6" ht="12.75" customHeight="1" x14ac:dyDescent="0.2">
      <c r="A748" s="83" t="s">
        <v>178</v>
      </c>
      <c r="B748" s="83">
        <v>14</v>
      </c>
      <c r="C748" s="84">
        <v>1910.5497835799999</v>
      </c>
      <c r="D748" s="84">
        <v>1903.49638622</v>
      </c>
      <c r="E748" s="84">
        <v>165.32704322000001</v>
      </c>
      <c r="F748" s="84">
        <v>165.32704322000001</v>
      </c>
    </row>
    <row r="749" spans="1:6" ht="12.75" customHeight="1" x14ac:dyDescent="0.2">
      <c r="A749" s="83" t="s">
        <v>178</v>
      </c>
      <c r="B749" s="83">
        <v>15</v>
      </c>
      <c r="C749" s="84">
        <v>1928.7495446600001</v>
      </c>
      <c r="D749" s="84">
        <v>1915.3511626100001</v>
      </c>
      <c r="E749" s="84">
        <v>166.35668275</v>
      </c>
      <c r="F749" s="84">
        <v>166.35668275</v>
      </c>
    </row>
    <row r="750" spans="1:6" ht="12.75" customHeight="1" x14ac:dyDescent="0.2">
      <c r="A750" s="83" t="s">
        <v>178</v>
      </c>
      <c r="B750" s="83">
        <v>16</v>
      </c>
      <c r="C750" s="84">
        <v>1925.64707469</v>
      </c>
      <c r="D750" s="84">
        <v>1916.62241722</v>
      </c>
      <c r="E750" s="84">
        <v>166.46709680999999</v>
      </c>
      <c r="F750" s="84">
        <v>166.46709680999999</v>
      </c>
    </row>
    <row r="751" spans="1:6" ht="12.75" customHeight="1" x14ac:dyDescent="0.2">
      <c r="A751" s="83" t="s">
        <v>178</v>
      </c>
      <c r="B751" s="83">
        <v>17</v>
      </c>
      <c r="C751" s="84">
        <v>1912.26442217</v>
      </c>
      <c r="D751" s="84">
        <v>1906.77966812</v>
      </c>
      <c r="E751" s="84">
        <v>165.61221071</v>
      </c>
      <c r="F751" s="84">
        <v>165.61221071</v>
      </c>
    </row>
    <row r="752" spans="1:6" ht="12.75" customHeight="1" x14ac:dyDescent="0.2">
      <c r="A752" s="83" t="s">
        <v>178</v>
      </c>
      <c r="B752" s="83">
        <v>18</v>
      </c>
      <c r="C752" s="84">
        <v>1872.7234117800001</v>
      </c>
      <c r="D752" s="84">
        <v>1871.7804808999999</v>
      </c>
      <c r="E752" s="84">
        <v>162.57237717999999</v>
      </c>
      <c r="F752" s="84">
        <v>162.57237717999999</v>
      </c>
    </row>
    <row r="753" spans="1:6" ht="12.75" customHeight="1" x14ac:dyDescent="0.2">
      <c r="A753" s="83" t="s">
        <v>178</v>
      </c>
      <c r="B753" s="83">
        <v>19</v>
      </c>
      <c r="C753" s="84">
        <v>1848.3893392499999</v>
      </c>
      <c r="D753" s="84">
        <v>1842.4436962100001</v>
      </c>
      <c r="E753" s="84">
        <v>160.02434823999999</v>
      </c>
      <c r="F753" s="84">
        <v>160.02434823999999</v>
      </c>
    </row>
    <row r="754" spans="1:6" ht="12.75" customHeight="1" x14ac:dyDescent="0.2">
      <c r="A754" s="83" t="s">
        <v>178</v>
      </c>
      <c r="B754" s="83">
        <v>20</v>
      </c>
      <c r="C754" s="84">
        <v>1855.0171211300001</v>
      </c>
      <c r="D754" s="84">
        <v>1848.4878793600001</v>
      </c>
      <c r="E754" s="84">
        <v>160.54931216</v>
      </c>
      <c r="F754" s="84">
        <v>160.54931216</v>
      </c>
    </row>
    <row r="755" spans="1:6" ht="12.75" customHeight="1" x14ac:dyDescent="0.2">
      <c r="A755" s="83" t="s">
        <v>178</v>
      </c>
      <c r="B755" s="83">
        <v>21</v>
      </c>
      <c r="C755" s="84">
        <v>1866.6170214700001</v>
      </c>
      <c r="D755" s="84">
        <v>1861.0796964900001</v>
      </c>
      <c r="E755" s="84">
        <v>161.64296693</v>
      </c>
      <c r="F755" s="84">
        <v>161.64296693</v>
      </c>
    </row>
    <row r="756" spans="1:6" ht="12.75" customHeight="1" x14ac:dyDescent="0.2">
      <c r="A756" s="83" t="s">
        <v>178</v>
      </c>
      <c r="B756" s="83">
        <v>22</v>
      </c>
      <c r="C756" s="84">
        <v>1878.47872235</v>
      </c>
      <c r="D756" s="84">
        <v>1872.2839450500001</v>
      </c>
      <c r="E756" s="84">
        <v>162.61610526000001</v>
      </c>
      <c r="F756" s="84">
        <v>162.61610526000001</v>
      </c>
    </row>
    <row r="757" spans="1:6" ht="12.75" customHeight="1" x14ac:dyDescent="0.2">
      <c r="A757" s="83" t="s">
        <v>178</v>
      </c>
      <c r="B757" s="83">
        <v>23</v>
      </c>
      <c r="C757" s="84">
        <v>1915.51749993</v>
      </c>
      <c r="D757" s="84">
        <v>1905.02913999</v>
      </c>
      <c r="E757" s="84">
        <v>165.46016963</v>
      </c>
      <c r="F757" s="84">
        <v>165.46016963</v>
      </c>
    </row>
    <row r="758" spans="1:6" ht="12.75" customHeight="1" x14ac:dyDescent="0.2">
      <c r="A758" s="83" t="s">
        <v>178</v>
      </c>
      <c r="B758" s="83">
        <v>24</v>
      </c>
      <c r="C758" s="84">
        <v>1919.7315416199999</v>
      </c>
      <c r="D758" s="84">
        <v>1912.9707192999999</v>
      </c>
      <c r="E758" s="84">
        <v>166.14993075999999</v>
      </c>
      <c r="F758" s="84">
        <v>166.14993075999999</v>
      </c>
    </row>
    <row r="759" spans="1:6" ht="12.75" customHeight="1" x14ac:dyDescent="0.2">
      <c r="A759" s="83" t="s">
        <v>179</v>
      </c>
      <c r="B759" s="83">
        <v>1</v>
      </c>
      <c r="C759" s="84">
        <v>1941.6786279299999</v>
      </c>
      <c r="D759" s="84">
        <v>1939.02895513</v>
      </c>
      <c r="E759" s="84">
        <v>168.41320329000001</v>
      </c>
      <c r="F759" s="84">
        <v>168.41320329000001</v>
      </c>
    </row>
    <row r="760" spans="1:6" ht="12.75" customHeight="1" x14ac:dyDescent="0.2">
      <c r="A760" s="83" t="s">
        <v>179</v>
      </c>
      <c r="B760" s="83">
        <v>2</v>
      </c>
      <c r="C760" s="84">
        <v>2016.5711295200001</v>
      </c>
      <c r="D760" s="84">
        <v>2007.2913704099999</v>
      </c>
      <c r="E760" s="84">
        <v>174.34209465999999</v>
      </c>
      <c r="F760" s="84">
        <v>174.34209465999999</v>
      </c>
    </row>
    <row r="761" spans="1:6" ht="12.75" customHeight="1" x14ac:dyDescent="0.2">
      <c r="A761" s="83" t="s">
        <v>179</v>
      </c>
      <c r="B761" s="83">
        <v>3</v>
      </c>
      <c r="C761" s="84">
        <v>2033.87002317</v>
      </c>
      <c r="D761" s="84">
        <v>2027.0825765</v>
      </c>
      <c r="E761" s="84">
        <v>176.06104805999999</v>
      </c>
      <c r="F761" s="84">
        <v>176.06104805999999</v>
      </c>
    </row>
    <row r="762" spans="1:6" ht="12.75" customHeight="1" x14ac:dyDescent="0.2">
      <c r="A762" s="83" t="s">
        <v>179</v>
      </c>
      <c r="B762" s="83">
        <v>4</v>
      </c>
      <c r="C762" s="84">
        <v>2077.6008575999999</v>
      </c>
      <c r="D762" s="84">
        <v>2069.45514529</v>
      </c>
      <c r="E762" s="84">
        <v>179.74129224000001</v>
      </c>
      <c r="F762" s="84">
        <v>179.74129224000001</v>
      </c>
    </row>
    <row r="763" spans="1:6" ht="12.75" customHeight="1" x14ac:dyDescent="0.2">
      <c r="A763" s="83" t="s">
        <v>179</v>
      </c>
      <c r="B763" s="83">
        <v>5</v>
      </c>
      <c r="C763" s="84">
        <v>2084.6883682900002</v>
      </c>
      <c r="D763" s="84">
        <v>2074.9071126399999</v>
      </c>
      <c r="E763" s="84">
        <v>180.21481961000001</v>
      </c>
      <c r="F763" s="84">
        <v>180.21481961000001</v>
      </c>
    </row>
    <row r="764" spans="1:6" ht="12.75" customHeight="1" x14ac:dyDescent="0.2">
      <c r="A764" s="83" t="s">
        <v>179</v>
      </c>
      <c r="B764" s="83">
        <v>6</v>
      </c>
      <c r="C764" s="84">
        <v>2076.3475250299998</v>
      </c>
      <c r="D764" s="84">
        <v>2057.1534076900002</v>
      </c>
      <c r="E764" s="84">
        <v>178.67283216000001</v>
      </c>
      <c r="F764" s="84">
        <v>178.67283216000001</v>
      </c>
    </row>
    <row r="765" spans="1:6" ht="12.75" customHeight="1" x14ac:dyDescent="0.2">
      <c r="A765" s="83" t="s">
        <v>179</v>
      </c>
      <c r="B765" s="83">
        <v>7</v>
      </c>
      <c r="C765" s="84">
        <v>2055.91496517</v>
      </c>
      <c r="D765" s="84">
        <v>2050.0223107500001</v>
      </c>
      <c r="E765" s="84">
        <v>178.05346499000001</v>
      </c>
      <c r="F765" s="84">
        <v>178.05346499000001</v>
      </c>
    </row>
    <row r="766" spans="1:6" ht="12.75" customHeight="1" x14ac:dyDescent="0.2">
      <c r="A766" s="83" t="s">
        <v>179</v>
      </c>
      <c r="B766" s="83">
        <v>8</v>
      </c>
      <c r="C766" s="84">
        <v>2036.0514811400001</v>
      </c>
      <c r="D766" s="84">
        <v>2028.60801079</v>
      </c>
      <c r="E766" s="84">
        <v>176.19353874000001</v>
      </c>
      <c r="F766" s="84">
        <v>176.19353874000001</v>
      </c>
    </row>
    <row r="767" spans="1:6" ht="12.75" customHeight="1" x14ac:dyDescent="0.2">
      <c r="A767" s="83" t="s">
        <v>179</v>
      </c>
      <c r="B767" s="83">
        <v>9</v>
      </c>
      <c r="C767" s="84">
        <v>1935.19729938</v>
      </c>
      <c r="D767" s="84">
        <v>1926.03827389</v>
      </c>
      <c r="E767" s="84">
        <v>167.28490542</v>
      </c>
      <c r="F767" s="84">
        <v>167.28490542</v>
      </c>
    </row>
    <row r="768" spans="1:6" ht="12.75" customHeight="1" x14ac:dyDescent="0.2">
      <c r="A768" s="83" t="s">
        <v>179</v>
      </c>
      <c r="B768" s="83">
        <v>10</v>
      </c>
      <c r="C768" s="84">
        <v>1891.53481354</v>
      </c>
      <c r="D768" s="84">
        <v>1881.5247926500001</v>
      </c>
      <c r="E768" s="84">
        <v>163.41871355999999</v>
      </c>
      <c r="F768" s="84">
        <v>163.41871355999999</v>
      </c>
    </row>
    <row r="769" spans="1:6" ht="12.75" customHeight="1" x14ac:dyDescent="0.2">
      <c r="A769" s="83" t="s">
        <v>179</v>
      </c>
      <c r="B769" s="83">
        <v>11</v>
      </c>
      <c r="C769" s="84">
        <v>1859.2174548099999</v>
      </c>
      <c r="D769" s="84">
        <v>1853.59254115</v>
      </c>
      <c r="E769" s="84">
        <v>160.99267452000001</v>
      </c>
      <c r="F769" s="84">
        <v>160.99267452000001</v>
      </c>
    </row>
    <row r="770" spans="1:6" ht="12.75" customHeight="1" x14ac:dyDescent="0.2">
      <c r="A770" s="83" t="s">
        <v>179</v>
      </c>
      <c r="B770" s="83">
        <v>12</v>
      </c>
      <c r="C770" s="84">
        <v>1843.69430427</v>
      </c>
      <c r="D770" s="84">
        <v>1826.5586057</v>
      </c>
      <c r="E770" s="84">
        <v>158.64465817999999</v>
      </c>
      <c r="F770" s="84">
        <v>158.64465817999999</v>
      </c>
    </row>
    <row r="771" spans="1:6" ht="12.75" customHeight="1" x14ac:dyDescent="0.2">
      <c r="A771" s="83" t="s">
        <v>179</v>
      </c>
      <c r="B771" s="83">
        <v>13</v>
      </c>
      <c r="C771" s="84">
        <v>1842.4061856000001</v>
      </c>
      <c r="D771" s="84">
        <v>1826.7609113999999</v>
      </c>
      <c r="E771" s="84">
        <v>158.66222931999999</v>
      </c>
      <c r="F771" s="84">
        <v>158.66222931999999</v>
      </c>
    </row>
    <row r="772" spans="1:6" ht="12.75" customHeight="1" x14ac:dyDescent="0.2">
      <c r="A772" s="83" t="s">
        <v>179</v>
      </c>
      <c r="B772" s="83">
        <v>14</v>
      </c>
      <c r="C772" s="84">
        <v>1883.3226759900001</v>
      </c>
      <c r="D772" s="84">
        <v>1853.7732713299999</v>
      </c>
      <c r="E772" s="84">
        <v>161.00837172999999</v>
      </c>
      <c r="F772" s="84">
        <v>161.00837172999999</v>
      </c>
    </row>
    <row r="773" spans="1:6" ht="12.75" customHeight="1" x14ac:dyDescent="0.2">
      <c r="A773" s="83" t="s">
        <v>179</v>
      </c>
      <c r="B773" s="83">
        <v>15</v>
      </c>
      <c r="C773" s="84">
        <v>1869.1857278</v>
      </c>
      <c r="D773" s="84">
        <v>1843.9260596399999</v>
      </c>
      <c r="E773" s="84">
        <v>160.15309803</v>
      </c>
      <c r="F773" s="84">
        <v>160.15309803</v>
      </c>
    </row>
    <row r="774" spans="1:6" ht="12.75" customHeight="1" x14ac:dyDescent="0.2">
      <c r="A774" s="83" t="s">
        <v>179</v>
      </c>
      <c r="B774" s="83">
        <v>16</v>
      </c>
      <c r="C774" s="84">
        <v>1868.15386414</v>
      </c>
      <c r="D774" s="84">
        <v>1838.2534511599999</v>
      </c>
      <c r="E774" s="84">
        <v>159.66040701</v>
      </c>
      <c r="F774" s="84">
        <v>159.66040701</v>
      </c>
    </row>
    <row r="775" spans="1:6" ht="12.75" customHeight="1" x14ac:dyDescent="0.2">
      <c r="A775" s="83" t="s">
        <v>179</v>
      </c>
      <c r="B775" s="83">
        <v>17</v>
      </c>
      <c r="C775" s="84">
        <v>1833.00092436</v>
      </c>
      <c r="D775" s="84">
        <v>1816.7766279099999</v>
      </c>
      <c r="E775" s="84">
        <v>157.79505033000001</v>
      </c>
      <c r="F775" s="84">
        <v>157.79505033000001</v>
      </c>
    </row>
    <row r="776" spans="1:6" ht="12.75" customHeight="1" x14ac:dyDescent="0.2">
      <c r="A776" s="83" t="s">
        <v>179</v>
      </c>
      <c r="B776" s="83">
        <v>18</v>
      </c>
      <c r="C776" s="84">
        <v>1809.7517756899999</v>
      </c>
      <c r="D776" s="84">
        <v>1795.1708814900001</v>
      </c>
      <c r="E776" s="84">
        <v>155.91849611999999</v>
      </c>
      <c r="F776" s="84">
        <v>155.91849611999999</v>
      </c>
    </row>
    <row r="777" spans="1:6" ht="12.75" customHeight="1" x14ac:dyDescent="0.2">
      <c r="A777" s="83" t="s">
        <v>179</v>
      </c>
      <c r="B777" s="83">
        <v>19</v>
      </c>
      <c r="C777" s="84">
        <v>1777.1389136299999</v>
      </c>
      <c r="D777" s="84">
        <v>1757.7589674200001</v>
      </c>
      <c r="E777" s="84">
        <v>152.66910664</v>
      </c>
      <c r="F777" s="84">
        <v>152.66910664</v>
      </c>
    </row>
    <row r="778" spans="1:6" ht="12.75" customHeight="1" x14ac:dyDescent="0.2">
      <c r="A778" s="83" t="s">
        <v>179</v>
      </c>
      <c r="B778" s="83">
        <v>20</v>
      </c>
      <c r="C778" s="84">
        <v>1763.3951171399999</v>
      </c>
      <c r="D778" s="84">
        <v>1744.13082334</v>
      </c>
      <c r="E778" s="84">
        <v>151.48544231</v>
      </c>
      <c r="F778" s="84">
        <v>151.48544231</v>
      </c>
    </row>
    <row r="779" spans="1:6" ht="12.75" customHeight="1" x14ac:dyDescent="0.2">
      <c r="A779" s="83" t="s">
        <v>179</v>
      </c>
      <c r="B779" s="83">
        <v>21</v>
      </c>
      <c r="C779" s="84">
        <v>1796.4963189600001</v>
      </c>
      <c r="D779" s="84">
        <v>1772.1026703800001</v>
      </c>
      <c r="E779" s="84">
        <v>153.9149204</v>
      </c>
      <c r="F779" s="84">
        <v>153.9149204</v>
      </c>
    </row>
    <row r="780" spans="1:6" ht="12.75" customHeight="1" x14ac:dyDescent="0.2">
      <c r="A780" s="83" t="s">
        <v>179</v>
      </c>
      <c r="B780" s="83">
        <v>22</v>
      </c>
      <c r="C780" s="84">
        <v>1845.8961191599999</v>
      </c>
      <c r="D780" s="84">
        <v>1822.3051642</v>
      </c>
      <c r="E780" s="84">
        <v>158.27522805999999</v>
      </c>
      <c r="F780" s="84">
        <v>158.27522805999999</v>
      </c>
    </row>
    <row r="781" spans="1:6" ht="12.75" customHeight="1" x14ac:dyDescent="0.2">
      <c r="A781" s="83" t="s">
        <v>179</v>
      </c>
      <c r="B781" s="83">
        <v>23</v>
      </c>
      <c r="C781" s="84">
        <v>1880.3024915599999</v>
      </c>
      <c r="D781" s="84">
        <v>1848.4855630100001</v>
      </c>
      <c r="E781" s="84">
        <v>160.54911097999999</v>
      </c>
      <c r="F781" s="84">
        <v>160.54911097999999</v>
      </c>
    </row>
    <row r="782" spans="1:6" ht="12.75" customHeight="1" x14ac:dyDescent="0.2">
      <c r="A782" s="83" t="s">
        <v>179</v>
      </c>
      <c r="B782" s="83">
        <v>24</v>
      </c>
      <c r="C782" s="84">
        <v>1913.12272678</v>
      </c>
      <c r="D782" s="84">
        <v>1883.81720632</v>
      </c>
      <c r="E782" s="84">
        <v>163.61781977999999</v>
      </c>
      <c r="F782" s="84">
        <v>163.61781977999999</v>
      </c>
    </row>
    <row r="783" spans="1:6" x14ac:dyDescent="0.2">
      <c r="A783" s="62" t="s">
        <v>179</v>
      </c>
      <c r="B783" s="62">
        <v>25</v>
      </c>
      <c r="C783" s="62">
        <v>1933.6943448</v>
      </c>
      <c r="D783" s="62">
        <v>1925.8719907899999</v>
      </c>
      <c r="E783" s="62">
        <v>167.27046300000001</v>
      </c>
      <c r="F783" s="62">
        <v>167.27046300000001</v>
      </c>
    </row>
    <row r="784" spans="1:6" x14ac:dyDescent="0.2">
      <c r="A784" s="62" t="s">
        <v>179</v>
      </c>
      <c r="B784" s="62">
        <v>26</v>
      </c>
      <c r="C784" s="62">
        <v>1963.6064944499999</v>
      </c>
      <c r="D784" s="62">
        <v>1948.8646180000001</v>
      </c>
      <c r="E784" s="62">
        <v>169.26747392999999</v>
      </c>
      <c r="F784" s="62">
        <v>169.26747392999999</v>
      </c>
    </row>
    <row r="785" spans="1:6" x14ac:dyDescent="0.2">
      <c r="A785" s="62" t="s">
        <v>179</v>
      </c>
      <c r="B785" s="62">
        <v>27</v>
      </c>
      <c r="C785" s="62">
        <v>1966.1179315899999</v>
      </c>
      <c r="D785" s="62">
        <v>1962.37198328</v>
      </c>
      <c r="E785" s="62">
        <v>170.44064807999999</v>
      </c>
      <c r="F785" s="62">
        <v>170.44064807999999</v>
      </c>
    </row>
    <row r="786" spans="1:6" x14ac:dyDescent="0.2">
      <c r="A786" s="62" t="s">
        <v>179</v>
      </c>
      <c r="B786" s="62">
        <v>28</v>
      </c>
      <c r="C786" s="62">
        <v>1972.40930475</v>
      </c>
      <c r="D786" s="62">
        <v>1969.93939247</v>
      </c>
      <c r="E786" s="62">
        <v>171.09791089000001</v>
      </c>
      <c r="F786" s="62">
        <v>171.09791089000001</v>
      </c>
    </row>
    <row r="787" spans="1:6" x14ac:dyDescent="0.2">
      <c r="A787" s="62" t="s">
        <v>179</v>
      </c>
      <c r="B787" s="62">
        <v>29</v>
      </c>
      <c r="C787" s="62">
        <v>1987.08029543</v>
      </c>
      <c r="D787" s="62">
        <v>1984.4003750899999</v>
      </c>
      <c r="E787" s="62">
        <v>172.35391091</v>
      </c>
      <c r="F787" s="62">
        <v>172.35391091</v>
      </c>
    </row>
    <row r="788" spans="1:6" x14ac:dyDescent="0.2">
      <c r="A788" s="62" t="s">
        <v>179</v>
      </c>
      <c r="B788" s="62">
        <v>30</v>
      </c>
      <c r="C788" s="62">
        <v>2009.02066655</v>
      </c>
      <c r="D788" s="62">
        <v>2006.72453148</v>
      </c>
      <c r="E788" s="62">
        <v>174.2928622</v>
      </c>
      <c r="F788" s="62">
        <v>174.2928622</v>
      </c>
    </row>
    <row r="789" spans="1:6" x14ac:dyDescent="0.2">
      <c r="A789" s="62" t="s">
        <v>179</v>
      </c>
      <c r="B789" s="62">
        <v>31</v>
      </c>
      <c r="C789" s="62">
        <v>2053.15692657</v>
      </c>
      <c r="D789" s="62">
        <v>2050.3878847599999</v>
      </c>
      <c r="E789" s="62">
        <v>178.08521669999999</v>
      </c>
      <c r="F789" s="62">
        <v>178.08521669999999</v>
      </c>
    </row>
  </sheetData>
  <sheetProtection password="CF36" sheet="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2025-01-22T08:50:43Z</dcterms:modified>
</cp:coreProperties>
</file>