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<sst xmlns="http://schemas.openxmlformats.org/spreadsheetml/2006/main" count="1058" uniqueCount="180">
  <si>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</si>
  <si>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</si>
  <si>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</si>
  <si>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</si>
  <si>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</si>
  <si>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</si>
  <si>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</si>
  <si>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</si>
  <si>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</si>
  <si>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</si>
  <si>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</si>
  <si>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</si>
  <si>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</si>
  <si>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</si>
  <si>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</si>
  <si>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</si>
  <si>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</si>
  <si>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</si>
  <si>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</si>
  <si>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</si>
  <si>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</si>
  <si>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</si>
  <si>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</si>
  <si>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</si>
  <si>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</si>
  <si>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</si>
  <si>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</si>
  <si>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</si>
  <si>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</si>
  <si>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</si>
  <si>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</si>
  <si>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</si>
  <si>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</si>
  <si>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</si>
  <si>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</si>
  <si>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</si>
  <si>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</si>
  <si>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</si>
  <si>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</si>
  <si>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</si>
  <si>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</si>
  <si>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</si>
  <si>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</si>
  <si>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</si>
  <si>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</si>
  <si>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</si>
  <si>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</si>
  <si>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</si>
  <si>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</si>
  <si>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</si>
  <si>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</si>
  <si>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</si>
  <si>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</si>
  <si>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</si>
  <si>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</si>
  <si>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</si>
  <si>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</si>
  <si>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</si>
  <si>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</si>
  <si>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</si>
  <si>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</si>
  <si>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</si>
  <si>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</si>
  <si>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</si>
  <si>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</si>
  <si>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</si>
  <si>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</si>
  <si>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</si>
  <si>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</si>
  <si>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</si>
  <si>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</si>
  <si>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</si>
  <si>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</si>
  <si>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</si>
  <si>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</si>
  <si>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</si>
  <si>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</si>
  <si>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</si>
  <si>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</si>
  <si>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</si>
  <si>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</si>
  <si>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</si>
  <si>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</si>
  <si>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</si>
  <si>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</si>
  <si>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</si>
  <si>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</si>
  <si>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</si>
  <si>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</si>
  <si>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</si>
  <si>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</si>
  <si>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</si>
  <si>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</si>
  <si>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</si>
  <si>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</si>
  <si>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</si>
  <si>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</si>
  <si>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</si>
  <si>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</si>
  <si>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</si>
  <si>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</si>
  <si>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</si>
  <si>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</si>
  <si>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</si>
  <si>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</si>
  <si>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</si>
  <si>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</si>
  <si>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</si>
  <si>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</si>
  <si>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</si>
  <si>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</si>
  <si>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</si>
  <si>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</si>
  <si>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</si>
  <si>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</si>
  <si>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</si>
  <si>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</si>
  <si>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</si>
  <si>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</si>
  <si>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</si>
  <si>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</si>
  <si>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</si>
  <si>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</si>
  <si>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</si>
  <si>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</si>
  <si>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</si>
  <si>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</si>
  <si>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</si>
  <si>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</si>
  <si>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</si>
  <si>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</si>
  <si>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</si>
  <si>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</si>
  <si>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</si>
  <si>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</si>
  <si>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</si>
  <si>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</si>
  <si>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</si>
  <si>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</si>
  <si>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</si>
  <si>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</si>
  <si>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</si>
  <si>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</si>
  <si>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</si>
  <si>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</si>
  <si>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</si>
  <si>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</si>
  <si>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2024 г.</t>
  </si>
  <si>
    <t>июль 2024 года</t>
  </si>
  <si>
    <t>01.07.2024</t>
  </si>
  <si>
    <t>02.07.2024</t>
  </si>
  <si>
    <t>03.07.2024</t>
  </si>
  <si>
    <t>04.07.2024</t>
  </si>
  <si>
    <t>05.07.2024</t>
  </si>
  <si>
    <t>06.07.2024</t>
  </si>
  <si>
    <t>07.07.2024</t>
  </si>
  <si>
    <t>08.07.2024</t>
  </si>
  <si>
    <t>09.07.2024</t>
  </si>
  <si>
    <t>10.07.2024</t>
  </si>
  <si>
    <t>11.07.2024</t>
  </si>
  <si>
    <t>12.07.2024</t>
  </si>
  <si>
    <t>13.07.2024</t>
  </si>
  <si>
    <t>14.07.2024</t>
  </si>
  <si>
    <t>15.07.2024</t>
  </si>
  <si>
    <t>16.07.2024</t>
  </si>
  <si>
    <t>17.07.2024</t>
  </si>
  <si>
    <t>18.07.2024</t>
  </si>
  <si>
    <t>19.07.2024</t>
  </si>
  <si>
    <t>20.07.2024</t>
  </si>
  <si>
    <t>21.07.2024</t>
  </si>
  <si>
    <t>22.07.2024</t>
  </si>
  <si>
    <t>23.07.2024</t>
  </si>
  <si>
    <t>24.07.2024</t>
  </si>
  <si>
    <t>25.07.2024</t>
  </si>
  <si>
    <t>26.07.2024</t>
  </si>
  <si>
    <t>27.07.2024</t>
  </si>
  <si>
    <t>28.07.2024</t>
  </si>
  <si>
    <t>29.07.2024</t>
  </si>
  <si>
    <t>30.07.2024</t>
  </si>
  <si>
    <t>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</si>
</sst>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F23" sqref="F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4647.5389552000006</v>
      </c>
      <c r="D7" s="4">
        <f>$F$12+'СЕТ СН'!G5+СВЦЭМ!$D$10+'СЕТ СН'!G8-'СЕТ СН'!G$15</f>
        <v>5739.4389552000002</v>
      </c>
      <c r="E7" s="4">
        <f>$F$12+'СЕТ СН'!H5+СВЦЭМ!$D$10+'СЕТ СН'!H8-'СЕТ СН'!H$15</f>
        <v>6063.6389552000001</v>
      </c>
      <c r="F7" s="4">
        <f>$F$12+'СЕТ СН'!I5+СВЦЭМ!$D$10+'СЕТ СН'!I8-'СЕТ СН'!I$15</f>
        <v>6818.1289551999998</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2689.27795535</v>
      </c>
      <c r="H12" s="2" t="s">
        <v>41</v>
      </c>
    </row>
    <row r="13" spans="1:8" ht="31.5" x14ac:dyDescent="0.25">
      <c r="A13" s="12">
        <v>2</v>
      </c>
      <c r="B13" s="103" t="s">
        <v>48</v>
      </c>
      <c r="C13" s="103"/>
      <c r="D13" s="103"/>
      <c r="E13" s="13" t="s">
        <v>22</v>
      </c>
      <c r="F13" s="11">
        <f>СВЦЭМ!$D$11</f>
        <v>1717.08603492</v>
      </c>
    </row>
    <row r="14" spans="1:8" ht="36" customHeight="1" x14ac:dyDescent="0.25">
      <c r="A14" s="12">
        <v>3</v>
      </c>
      <c r="B14" s="103" t="s">
        <v>49</v>
      </c>
      <c r="C14" s="103"/>
      <c r="D14" s="103"/>
      <c r="E14" s="13" t="s">
        <v>23</v>
      </c>
      <c r="F14" s="11">
        <f>СВЦЭМ!$D$12</f>
        <v>755328.31013916503</v>
      </c>
    </row>
    <row r="15" spans="1:8" ht="30.75" customHeight="1" x14ac:dyDescent="0.25">
      <c r="A15" s="12">
        <v>4</v>
      </c>
      <c r="B15" s="103" t="s">
        <v>50</v>
      </c>
      <c r="C15" s="103" t="s">
        <v>24</v>
      </c>
      <c r="D15" s="103" t="s">
        <v>24</v>
      </c>
      <c r="E15" s="14" t="s">
        <v>51</v>
      </c>
      <c r="F15" s="15">
        <f>ROUND(IF(F25-(F26+F33)&lt;=0,0,MAX(0,(F16-(F17+F24))/(F25-(F26+F33)))),11)</f>
        <v>1.28711172E-3</v>
      </c>
    </row>
    <row r="16" spans="1:8" ht="36" customHeight="1" x14ac:dyDescent="0.25">
      <c r="A16" s="12">
        <v>5</v>
      </c>
      <c r="B16" s="103" t="s">
        <v>52</v>
      </c>
      <c r="C16" s="103" t="s">
        <v>25</v>
      </c>
      <c r="D16" s="103" t="s">
        <v>6</v>
      </c>
      <c r="E16" s="13" t="s">
        <v>6</v>
      </c>
      <c r="F16" s="16">
        <f>СВЦЭМ!$D$27</f>
        <v>0.503</v>
      </c>
    </row>
    <row r="17" spans="1:6" ht="33" customHeight="1" x14ac:dyDescent="0.25">
      <c r="A17" s="12">
        <v>6</v>
      </c>
      <c r="B17" s="103" t="s">
        <v>53</v>
      </c>
      <c r="C17" s="103" t="s">
        <v>25</v>
      </c>
      <c r="D17" s="103" t="s">
        <v>6</v>
      </c>
      <c r="E17" s="13" t="s">
        <v>6</v>
      </c>
      <c r="F17" s="16">
        <f>SUM(F19:F23)</f>
        <v>0.48799999999999999</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0.48799999999999999</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336.82</v>
      </c>
    </row>
    <row r="26" spans="1:6" ht="30.75" customHeight="1" x14ac:dyDescent="0.25">
      <c r="A26" s="12">
        <v>9</v>
      </c>
      <c r="B26" s="103" t="s">
        <v>62</v>
      </c>
      <c r="C26" s="103" t="s">
        <v>27</v>
      </c>
      <c r="D26" s="103" t="s">
        <v>28</v>
      </c>
      <c r="E26" s="13" t="s">
        <v>61</v>
      </c>
      <c r="F26" s="16">
        <f>SUM(F28:F32)</f>
        <v>325.16600000000011</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325.16600000000011</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2024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3863.98237105</v>
      </c>
      <c r="C9" s="4">
        <f>СВЦЭМ!$D$14+'СЕТ СН'!G5+СВЦЭМ!$D$10+'СЕТ СН'!G8-'СЕТ СН'!G$16</f>
        <v>4955.8823710500001</v>
      </c>
      <c r="D9" s="4">
        <f>СВЦЭМ!$D$14+'СЕТ СН'!H5+СВЦЭМ!$D$10+'СЕТ СН'!H8-'СЕТ СН'!H$16</f>
        <v>5280.0823710500008</v>
      </c>
      <c r="E9" s="4">
        <f>СВЦЭМ!$D$14+'СЕТ СН'!I5+СВЦЭМ!$D$10+'СЕТ СН'!I8-'СЕТ СН'!I$16</f>
        <v>6034.5723710500006</v>
      </c>
    </row>
    <row r="10" spans="1:6" x14ac:dyDescent="0.25">
      <c r="A10" s="26" t="s">
        <v>35</v>
      </c>
      <c r="B10" s="4">
        <f>СВЦЭМ!$D$15+'СЕТ СН'!F5+СВЦЭМ!$D$10+'СЕТ СН'!F8-'СЕТ СН'!F$16</f>
        <v>4667.7148898200003</v>
      </c>
      <c r="C10" s="4">
        <f>СВЦЭМ!$D$15+'СЕТ СН'!G5+СВЦЭМ!$D$10+'СЕТ СН'!G8-'СЕТ СН'!G$16</f>
        <v>5759.6148898200008</v>
      </c>
      <c r="D10" s="4">
        <f>СВЦЭМ!$D$15+'СЕТ СН'!H5+СВЦЭМ!$D$10+'СЕТ СН'!H8-'СЕТ СН'!H$16</f>
        <v>6083.8148898200006</v>
      </c>
      <c r="E10" s="4">
        <f>СВЦЭМ!$D$15+'СЕТ СН'!I5+СВЦЭМ!$D$10+'СЕТ СН'!I8-'СЕТ СН'!I$16</f>
        <v>6838.3048898200004</v>
      </c>
    </row>
    <row r="11" spans="1:6" x14ac:dyDescent="0.25">
      <c r="A11" s="26" t="s">
        <v>36</v>
      </c>
      <c r="B11" s="4">
        <f>СВЦЭМ!$D$16+'СЕТ СН'!F5+СВЦЭМ!$D$10+'СЕТ СН'!F8-'СЕТ СН'!F$16</f>
        <v>6156.0512013500002</v>
      </c>
      <c r="C11" s="4">
        <f>СВЦЭМ!$D$16+'СЕТ СН'!G5+СВЦЭМ!$D$10+'СЕТ СН'!G8-'СЕТ СН'!G$16</f>
        <v>7247.9512013500007</v>
      </c>
      <c r="D11" s="4">
        <f>СВЦЭМ!$D$16+'СЕТ СН'!H5+СВЦЭМ!$D$10+'СЕТ СН'!H8-'СЕТ СН'!H$16</f>
        <v>7572.1512013500005</v>
      </c>
      <c r="E11" s="4">
        <f>СВЦЭМ!$D$16+'СЕТ СН'!I5+СВЦЭМ!$D$10+'СЕТ СН'!I8-'СЕТ СН'!I$16</f>
        <v>8326.6412013500012</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3863.98237105</v>
      </c>
      <c r="C16" s="28">
        <f>СВЦЭМ!$D$14+'СЕТ СН'!G5+СВЦЭМ!$D$10+'СЕТ СН'!G8-'СЕТ СН'!G$16</f>
        <v>4955.8823710500001</v>
      </c>
      <c r="D16" s="28">
        <f>СВЦЭМ!$D$14+'СЕТ СН'!H5+СВЦЭМ!$D$10+'СЕТ СН'!H8-'СЕТ СН'!H$16</f>
        <v>5280.0823710500008</v>
      </c>
      <c r="E16" s="28">
        <f>СВЦЭМ!$D$14+'СЕТ СН'!I5+СВЦЭМ!$D$10+'СЕТ СН'!I8-'СЕТ СН'!I$16</f>
        <v>6034.5723710500006</v>
      </c>
    </row>
    <row r="17" spans="1:5" x14ac:dyDescent="0.25">
      <c r="A17" s="26" t="s">
        <v>37</v>
      </c>
      <c r="B17" s="28">
        <f>СВЦЭМ!$D$17+'СЕТ СН'!F5+СВЦЭМ!$D$10+'СЕТ СН'!F8-'СЕТ СН'!F$16</f>
        <v>5334.3606865800002</v>
      </c>
      <c r="C17" s="28">
        <f>СВЦЭМ!$D$17+'СЕТ СН'!G5+СВЦЭМ!$D$10+'СЕТ СН'!G8-'СЕТ СН'!G$16</f>
        <v>6426.2606865800008</v>
      </c>
      <c r="D17" s="28">
        <f>СВЦЭМ!$D$17+'СЕТ СН'!H5+СВЦЭМ!$D$10+'СЕТ СН'!H8-'СЕТ СН'!H$16</f>
        <v>6750.4606865800006</v>
      </c>
      <c r="E17" s="28">
        <f>СВЦЭМ!$D$17+'СЕТ СН'!I5+СВЦЭМ!$D$10+'СЕТ СН'!I8-'СЕТ СН'!I$16</f>
        <v>7504.9506865800004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SUMIFS(СВЦЭМ!$C$39:$C$782,СВЦЭМ!$A$39:$A$782,$A12,СВЦЭМ!$B$39:$B$782,B$11)+'СЕТ СН'!$F$9+СВЦЭМ!$D$10+'СЕТ СН'!$F$5-'СЕТ СН'!$F$17</f>
        <v>3617.34092667</v>
      </c>
      <c r="C12" s="36">
        <f>SUMIFS(СВЦЭМ!$C$39:$C$782,СВЦЭМ!$A$39:$A$782,$A12,СВЦЭМ!$B$39:$B$782,C$11)+'СЕТ СН'!$F$9+СВЦЭМ!$D$10+'СЕТ СН'!$F$5-'СЕТ СН'!$F$17</f>
        <v>3717.4464696099999</v>
      </c>
      <c r="D12" s="36">
        <f>SUMIFS(СВЦЭМ!$C$39:$C$782,СВЦЭМ!$A$39:$A$782,$A12,СВЦЭМ!$B$39:$B$782,D$11)+'СЕТ СН'!$F$9+СВЦЭМ!$D$10+'СЕТ СН'!$F$5-'СЕТ СН'!$F$17</f>
        <v>3796.6811891899997</v>
      </c>
      <c r="E12" s="36">
        <f>SUMIFS(СВЦЭМ!$C$39:$C$782,СВЦЭМ!$A$39:$A$782,$A12,СВЦЭМ!$B$39:$B$782,E$11)+'СЕТ СН'!$F$9+СВЦЭМ!$D$10+'СЕТ СН'!$F$5-'СЕТ СН'!$F$17</f>
        <v>3827.3597166999998</v>
      </c>
      <c r="F12" s="36">
        <f>SUMIFS(СВЦЭМ!$C$39:$C$782,СВЦЭМ!$A$39:$A$782,$A12,СВЦЭМ!$B$39:$B$782,F$11)+'СЕТ СН'!$F$9+СВЦЭМ!$D$10+'СЕТ СН'!$F$5-'СЕТ СН'!$F$17</f>
        <v>3840.5474312400002</v>
      </c>
      <c r="G12" s="36">
        <f>SUMIFS(СВЦЭМ!$C$39:$C$782,СВЦЭМ!$A$39:$A$782,$A12,СВЦЭМ!$B$39:$B$782,G$11)+'СЕТ СН'!$F$9+СВЦЭМ!$D$10+'СЕТ СН'!$F$5-'СЕТ СН'!$F$17</f>
        <v>3833.1606572700002</v>
      </c>
      <c r="H12" s="36">
        <f>SUMIFS(СВЦЭМ!$C$39:$C$782,СВЦЭМ!$A$39:$A$782,$A12,СВЦЭМ!$B$39:$B$782,H$11)+'СЕТ СН'!$F$9+СВЦЭМ!$D$10+'СЕТ СН'!$F$5-'СЕТ СН'!$F$17</f>
        <v>3742.67092189</v>
      </c>
      <c r="I12" s="36">
        <f>SUMIFS(СВЦЭМ!$C$39:$C$782,СВЦЭМ!$A$39:$A$782,$A12,СВЦЭМ!$B$39:$B$782,I$11)+'СЕТ СН'!$F$9+СВЦЭМ!$D$10+'СЕТ СН'!$F$5-'СЕТ СН'!$F$17</f>
        <v>3630.6085878899999</v>
      </c>
      <c r="J12" s="36">
        <f>SUMIFS(СВЦЭМ!$C$39:$C$782,СВЦЭМ!$A$39:$A$782,$A12,СВЦЭМ!$B$39:$B$782,J$11)+'СЕТ СН'!$F$9+СВЦЭМ!$D$10+'СЕТ СН'!$F$5-'СЕТ СН'!$F$17</f>
        <v>3530.8372023800002</v>
      </c>
      <c r="K12" s="36">
        <f>SUMIFS(СВЦЭМ!$C$39:$C$782,СВЦЭМ!$A$39:$A$782,$A12,СВЦЭМ!$B$39:$B$782,K$11)+'СЕТ СН'!$F$9+СВЦЭМ!$D$10+'СЕТ СН'!$F$5-'СЕТ СН'!$F$17</f>
        <v>3475.7631191999999</v>
      </c>
      <c r="L12" s="36">
        <f>SUMIFS(СВЦЭМ!$C$39:$C$782,СВЦЭМ!$A$39:$A$782,$A12,СВЦЭМ!$B$39:$B$782,L$11)+'СЕТ СН'!$F$9+СВЦЭМ!$D$10+'СЕТ СН'!$F$5-'СЕТ СН'!$F$17</f>
        <v>3452.2317077400003</v>
      </c>
      <c r="M12" s="36">
        <f>SUMIFS(СВЦЭМ!$C$39:$C$782,СВЦЭМ!$A$39:$A$782,$A12,СВЦЭМ!$B$39:$B$782,M$11)+'СЕТ СН'!$F$9+СВЦЭМ!$D$10+'СЕТ СН'!$F$5-'СЕТ СН'!$F$17</f>
        <v>3471.2239598300002</v>
      </c>
      <c r="N12" s="36">
        <f>SUMIFS(СВЦЭМ!$C$39:$C$782,СВЦЭМ!$A$39:$A$782,$A12,СВЦЭМ!$B$39:$B$782,N$11)+'СЕТ СН'!$F$9+СВЦЭМ!$D$10+'СЕТ СН'!$F$5-'СЕТ СН'!$F$17</f>
        <v>3457.9746201099997</v>
      </c>
      <c r="O12" s="36">
        <f>SUMIFS(СВЦЭМ!$C$39:$C$782,СВЦЭМ!$A$39:$A$782,$A12,СВЦЭМ!$B$39:$B$782,O$11)+'СЕТ СН'!$F$9+СВЦЭМ!$D$10+'СЕТ СН'!$F$5-'СЕТ СН'!$F$17</f>
        <v>3469.51057846</v>
      </c>
      <c r="P12" s="36">
        <f>SUMIFS(СВЦЭМ!$C$39:$C$782,СВЦЭМ!$A$39:$A$782,$A12,СВЦЭМ!$B$39:$B$782,P$11)+'СЕТ СН'!$F$9+СВЦЭМ!$D$10+'СЕТ СН'!$F$5-'СЕТ СН'!$F$17</f>
        <v>3472.1915178999998</v>
      </c>
      <c r="Q12" s="36">
        <f>SUMIFS(СВЦЭМ!$C$39:$C$782,СВЦЭМ!$A$39:$A$782,$A12,СВЦЭМ!$B$39:$B$782,Q$11)+'СЕТ СН'!$F$9+СВЦЭМ!$D$10+'СЕТ СН'!$F$5-'СЕТ СН'!$F$17</f>
        <v>3471.72913991</v>
      </c>
      <c r="R12" s="36">
        <f>SUMIFS(СВЦЭМ!$C$39:$C$782,СВЦЭМ!$A$39:$A$782,$A12,СВЦЭМ!$B$39:$B$782,R$11)+'СЕТ СН'!$F$9+СВЦЭМ!$D$10+'СЕТ СН'!$F$5-'СЕТ СН'!$F$17</f>
        <v>3478.3085063799999</v>
      </c>
      <c r="S12" s="36">
        <f>SUMIFS(СВЦЭМ!$C$39:$C$782,СВЦЭМ!$A$39:$A$782,$A12,СВЦЭМ!$B$39:$B$782,S$11)+'СЕТ СН'!$F$9+СВЦЭМ!$D$10+'СЕТ СН'!$F$5-'СЕТ СН'!$F$17</f>
        <v>3480.8765043599997</v>
      </c>
      <c r="T12" s="36">
        <f>SUMIFS(СВЦЭМ!$C$39:$C$782,СВЦЭМ!$A$39:$A$782,$A12,СВЦЭМ!$B$39:$B$782,T$11)+'СЕТ СН'!$F$9+СВЦЭМ!$D$10+'СЕТ СН'!$F$5-'СЕТ СН'!$F$17</f>
        <v>3488.4375147199999</v>
      </c>
      <c r="U12" s="36">
        <f>SUMIFS(СВЦЭМ!$C$39:$C$782,СВЦЭМ!$A$39:$A$782,$A12,СВЦЭМ!$B$39:$B$782,U$11)+'СЕТ СН'!$F$9+СВЦЭМ!$D$10+'СЕТ СН'!$F$5-'СЕТ СН'!$F$17</f>
        <v>3474.25737058</v>
      </c>
      <c r="V12" s="36">
        <f>SUMIFS(СВЦЭМ!$C$39:$C$782,СВЦЭМ!$A$39:$A$782,$A12,СВЦЭМ!$B$39:$B$782,V$11)+'СЕТ СН'!$F$9+СВЦЭМ!$D$10+'СЕТ СН'!$F$5-'СЕТ СН'!$F$17</f>
        <v>3494.6297912299997</v>
      </c>
      <c r="W12" s="36">
        <f>SUMIFS(СВЦЭМ!$C$39:$C$782,СВЦЭМ!$A$39:$A$782,$A12,СВЦЭМ!$B$39:$B$782,W$11)+'СЕТ СН'!$F$9+СВЦЭМ!$D$10+'СЕТ СН'!$F$5-'СЕТ СН'!$F$17</f>
        <v>3474.1419099499999</v>
      </c>
      <c r="X12" s="36">
        <f>SUMIFS(СВЦЭМ!$C$39:$C$782,СВЦЭМ!$A$39:$A$782,$A12,СВЦЭМ!$B$39:$B$782,X$11)+'СЕТ СН'!$F$9+СВЦЭМ!$D$10+'СЕТ СН'!$F$5-'СЕТ СН'!$F$17</f>
        <v>3478.14470979</v>
      </c>
      <c r="Y12" s="36">
        <f>SUMIFS(СВЦЭМ!$C$39:$C$782,СВЦЭМ!$A$39:$A$782,$A12,СВЦЭМ!$B$39:$B$782,Y$11)+'СЕТ СН'!$F$9+СВЦЭМ!$D$10+'СЕТ СН'!$F$5-'СЕТ СН'!$F$17</f>
        <v>3536.3590290499997</v>
      </c>
      <c r="AA12" s="37"/>
    </row>
    <row r="13" spans="1:27" ht="15.75" x14ac:dyDescent="0.2">
      <c r="A13" s="35">
        <f>A12+1</f>
        <v>45475</v>
      </c>
      <c r="B13" s="36">
        <f>SUMIFS(СВЦЭМ!$C$39:$C$782,СВЦЭМ!$A$39:$A$782,$A13,СВЦЭМ!$B$39:$B$782,B$11)+'СЕТ СН'!$F$9+СВЦЭМ!$D$10+'СЕТ СН'!$F$5-'СЕТ СН'!$F$17</f>
        <v>3606.2634644700001</v>
      </c>
      <c r="C13" s="36">
        <f>SUMIFS(СВЦЭМ!$C$39:$C$782,СВЦЭМ!$A$39:$A$782,$A13,СВЦЭМ!$B$39:$B$782,C$11)+'СЕТ СН'!$F$9+СВЦЭМ!$D$10+'СЕТ СН'!$F$5-'СЕТ СН'!$F$17</f>
        <v>3697.87114376</v>
      </c>
      <c r="D13" s="36">
        <f>SUMIFS(СВЦЭМ!$C$39:$C$782,СВЦЭМ!$A$39:$A$782,$A13,СВЦЭМ!$B$39:$B$782,D$11)+'СЕТ СН'!$F$9+СВЦЭМ!$D$10+'СЕТ СН'!$F$5-'СЕТ СН'!$F$17</f>
        <v>3780.6824650099998</v>
      </c>
      <c r="E13" s="36">
        <f>SUMIFS(СВЦЭМ!$C$39:$C$782,СВЦЭМ!$A$39:$A$782,$A13,СВЦЭМ!$B$39:$B$782,E$11)+'СЕТ СН'!$F$9+СВЦЭМ!$D$10+'СЕТ СН'!$F$5-'СЕТ СН'!$F$17</f>
        <v>3828.6379157800002</v>
      </c>
      <c r="F13" s="36">
        <f>SUMIFS(СВЦЭМ!$C$39:$C$782,СВЦЭМ!$A$39:$A$782,$A13,СВЦЭМ!$B$39:$B$782,F$11)+'СЕТ СН'!$F$9+СВЦЭМ!$D$10+'СЕТ СН'!$F$5-'СЕТ СН'!$F$17</f>
        <v>3838.3447415099999</v>
      </c>
      <c r="G13" s="36">
        <f>SUMIFS(СВЦЭМ!$C$39:$C$782,СВЦЭМ!$A$39:$A$782,$A13,СВЦЭМ!$B$39:$B$782,G$11)+'СЕТ СН'!$F$9+СВЦЭМ!$D$10+'СЕТ СН'!$F$5-'СЕТ СН'!$F$17</f>
        <v>3814.98325866</v>
      </c>
      <c r="H13" s="36">
        <f>SUMIFS(СВЦЭМ!$C$39:$C$782,СВЦЭМ!$A$39:$A$782,$A13,СВЦЭМ!$B$39:$B$782,H$11)+'СЕТ СН'!$F$9+СВЦЭМ!$D$10+'СЕТ СН'!$F$5-'СЕТ СН'!$F$17</f>
        <v>3745.7902976200003</v>
      </c>
      <c r="I13" s="36">
        <f>SUMIFS(СВЦЭМ!$C$39:$C$782,СВЦЭМ!$A$39:$A$782,$A13,СВЦЭМ!$B$39:$B$782,I$11)+'СЕТ СН'!$F$9+СВЦЭМ!$D$10+'СЕТ СН'!$F$5-'СЕТ СН'!$F$17</f>
        <v>3567.53314073</v>
      </c>
      <c r="J13" s="36">
        <f>SUMIFS(СВЦЭМ!$C$39:$C$782,СВЦЭМ!$A$39:$A$782,$A13,СВЦЭМ!$B$39:$B$782,J$11)+'СЕТ СН'!$F$9+СВЦЭМ!$D$10+'СЕТ СН'!$F$5-'СЕТ СН'!$F$17</f>
        <v>3434.7555616499999</v>
      </c>
      <c r="K13" s="36">
        <f>SUMIFS(СВЦЭМ!$C$39:$C$782,СВЦЭМ!$A$39:$A$782,$A13,СВЦЭМ!$B$39:$B$782,K$11)+'СЕТ СН'!$F$9+СВЦЭМ!$D$10+'СЕТ СН'!$F$5-'СЕТ СН'!$F$17</f>
        <v>3352.8738957099999</v>
      </c>
      <c r="L13" s="36">
        <f>SUMIFS(СВЦЭМ!$C$39:$C$782,СВЦЭМ!$A$39:$A$782,$A13,СВЦЭМ!$B$39:$B$782,L$11)+'СЕТ СН'!$F$9+СВЦЭМ!$D$10+'СЕТ СН'!$F$5-'СЕТ СН'!$F$17</f>
        <v>3334.1865497600002</v>
      </c>
      <c r="M13" s="36">
        <f>SUMIFS(СВЦЭМ!$C$39:$C$782,СВЦЭМ!$A$39:$A$782,$A13,СВЦЭМ!$B$39:$B$782,M$11)+'СЕТ СН'!$F$9+СВЦЭМ!$D$10+'СЕТ СН'!$F$5-'СЕТ СН'!$F$17</f>
        <v>3340.1973668999999</v>
      </c>
      <c r="N13" s="36">
        <f>SUMIFS(СВЦЭМ!$C$39:$C$782,СВЦЭМ!$A$39:$A$782,$A13,СВЦЭМ!$B$39:$B$782,N$11)+'СЕТ СН'!$F$9+СВЦЭМ!$D$10+'СЕТ СН'!$F$5-'СЕТ СН'!$F$17</f>
        <v>3339.56501695</v>
      </c>
      <c r="O13" s="36">
        <f>SUMIFS(СВЦЭМ!$C$39:$C$782,СВЦЭМ!$A$39:$A$782,$A13,СВЦЭМ!$B$39:$B$782,O$11)+'СЕТ СН'!$F$9+СВЦЭМ!$D$10+'СЕТ СН'!$F$5-'СЕТ СН'!$F$17</f>
        <v>3334.4940137200001</v>
      </c>
      <c r="P13" s="36">
        <f>SUMIFS(СВЦЭМ!$C$39:$C$782,СВЦЭМ!$A$39:$A$782,$A13,СВЦЭМ!$B$39:$B$782,P$11)+'СЕТ СН'!$F$9+СВЦЭМ!$D$10+'СЕТ СН'!$F$5-'СЕТ СН'!$F$17</f>
        <v>3334.73431067</v>
      </c>
      <c r="Q13" s="36">
        <f>SUMIFS(СВЦЭМ!$C$39:$C$782,СВЦЭМ!$A$39:$A$782,$A13,СВЦЭМ!$B$39:$B$782,Q$11)+'СЕТ СН'!$F$9+СВЦЭМ!$D$10+'СЕТ СН'!$F$5-'СЕТ СН'!$F$17</f>
        <v>3334.3983786099998</v>
      </c>
      <c r="R13" s="36">
        <f>SUMIFS(СВЦЭМ!$C$39:$C$782,СВЦЭМ!$A$39:$A$782,$A13,СВЦЭМ!$B$39:$B$782,R$11)+'СЕТ СН'!$F$9+СВЦЭМ!$D$10+'СЕТ СН'!$F$5-'СЕТ СН'!$F$17</f>
        <v>3335.12427604</v>
      </c>
      <c r="S13" s="36">
        <f>SUMIFS(СВЦЭМ!$C$39:$C$782,СВЦЭМ!$A$39:$A$782,$A13,СВЦЭМ!$B$39:$B$782,S$11)+'СЕТ СН'!$F$9+СВЦЭМ!$D$10+'СЕТ СН'!$F$5-'СЕТ СН'!$F$17</f>
        <v>3384.79824805</v>
      </c>
      <c r="T13" s="36">
        <f>SUMIFS(СВЦЭМ!$C$39:$C$782,СВЦЭМ!$A$39:$A$782,$A13,СВЦЭМ!$B$39:$B$782,T$11)+'СЕТ СН'!$F$9+СВЦЭМ!$D$10+'СЕТ СН'!$F$5-'СЕТ СН'!$F$17</f>
        <v>3380.1627603500001</v>
      </c>
      <c r="U13" s="36">
        <f>SUMIFS(СВЦЭМ!$C$39:$C$782,СВЦЭМ!$A$39:$A$782,$A13,СВЦЭМ!$B$39:$B$782,U$11)+'СЕТ СН'!$F$9+СВЦЭМ!$D$10+'СЕТ СН'!$F$5-'СЕТ СН'!$F$17</f>
        <v>3389.82131316</v>
      </c>
      <c r="V13" s="36">
        <f>SUMIFS(СВЦЭМ!$C$39:$C$782,СВЦЭМ!$A$39:$A$782,$A13,СВЦЭМ!$B$39:$B$782,V$11)+'СЕТ СН'!$F$9+СВЦЭМ!$D$10+'СЕТ СН'!$F$5-'СЕТ СН'!$F$17</f>
        <v>3395.8826415900003</v>
      </c>
      <c r="W13" s="36">
        <f>SUMIFS(СВЦЭМ!$C$39:$C$782,СВЦЭМ!$A$39:$A$782,$A13,СВЦЭМ!$B$39:$B$782,W$11)+'СЕТ СН'!$F$9+СВЦЭМ!$D$10+'СЕТ СН'!$F$5-'СЕТ СН'!$F$17</f>
        <v>3389.94425516</v>
      </c>
      <c r="X13" s="36">
        <f>SUMIFS(СВЦЭМ!$C$39:$C$782,СВЦЭМ!$A$39:$A$782,$A13,СВЦЭМ!$B$39:$B$782,X$11)+'СЕТ СН'!$F$9+СВЦЭМ!$D$10+'СЕТ СН'!$F$5-'СЕТ СН'!$F$17</f>
        <v>3449.4114956399999</v>
      </c>
      <c r="Y13" s="36">
        <f>SUMIFS(СВЦЭМ!$C$39:$C$782,СВЦЭМ!$A$39:$A$782,$A13,СВЦЭМ!$B$39:$B$782,Y$11)+'СЕТ СН'!$F$9+СВЦЭМ!$D$10+'СЕТ СН'!$F$5-'СЕТ СН'!$F$17</f>
        <v>3486.0309110799999</v>
      </c>
    </row>
    <row r="14" spans="1:27" ht="15.75" x14ac:dyDescent="0.2">
      <c r="A14" s="35">
        <f t="shared" ref="A14:A42" si="0">A13+1</f>
        <v>45476</v>
      </c>
      <c r="B14" s="36">
        <f>SUMIFS(СВЦЭМ!$C$39:$C$782,СВЦЭМ!$A$39:$A$782,$A14,СВЦЭМ!$B$39:$B$782,B$11)+'СЕТ СН'!$F$9+СВЦЭМ!$D$10+'СЕТ СН'!$F$5-'СЕТ СН'!$F$17</f>
        <v>3617.96140173</v>
      </c>
      <c r="C14" s="36">
        <f>SUMIFS(СВЦЭМ!$C$39:$C$782,СВЦЭМ!$A$39:$A$782,$A14,СВЦЭМ!$B$39:$B$782,C$11)+'СЕТ СН'!$F$9+СВЦЭМ!$D$10+'СЕТ СН'!$F$5-'СЕТ СН'!$F$17</f>
        <v>3750.1676925199999</v>
      </c>
      <c r="D14" s="36">
        <f>SUMIFS(СВЦЭМ!$C$39:$C$782,СВЦЭМ!$A$39:$A$782,$A14,СВЦЭМ!$B$39:$B$782,D$11)+'СЕТ СН'!$F$9+СВЦЭМ!$D$10+'СЕТ СН'!$F$5-'СЕТ СН'!$F$17</f>
        <v>3817.1115354599997</v>
      </c>
      <c r="E14" s="36">
        <f>SUMIFS(СВЦЭМ!$C$39:$C$782,СВЦЭМ!$A$39:$A$782,$A14,СВЦЭМ!$B$39:$B$782,E$11)+'СЕТ СН'!$F$9+СВЦЭМ!$D$10+'СЕТ СН'!$F$5-'СЕТ СН'!$F$17</f>
        <v>3852.2875681</v>
      </c>
      <c r="F14" s="36">
        <f>SUMIFS(СВЦЭМ!$C$39:$C$782,СВЦЭМ!$A$39:$A$782,$A14,СВЦЭМ!$B$39:$B$782,F$11)+'СЕТ СН'!$F$9+СВЦЭМ!$D$10+'СЕТ СН'!$F$5-'СЕТ СН'!$F$17</f>
        <v>3854.11884822</v>
      </c>
      <c r="G14" s="36">
        <f>SUMIFS(СВЦЭМ!$C$39:$C$782,СВЦЭМ!$A$39:$A$782,$A14,СВЦЭМ!$B$39:$B$782,G$11)+'СЕТ СН'!$F$9+СВЦЭМ!$D$10+'СЕТ СН'!$F$5-'СЕТ СН'!$F$17</f>
        <v>3836.5960894199998</v>
      </c>
      <c r="H14" s="36">
        <f>SUMIFS(СВЦЭМ!$C$39:$C$782,СВЦЭМ!$A$39:$A$782,$A14,СВЦЭМ!$B$39:$B$782,H$11)+'СЕТ СН'!$F$9+СВЦЭМ!$D$10+'СЕТ СН'!$F$5-'СЕТ СН'!$F$17</f>
        <v>3753.3901653000003</v>
      </c>
      <c r="I14" s="36">
        <f>SUMIFS(СВЦЭМ!$C$39:$C$782,СВЦЭМ!$A$39:$A$782,$A14,СВЦЭМ!$B$39:$B$782,I$11)+'СЕТ СН'!$F$9+СВЦЭМ!$D$10+'СЕТ СН'!$F$5-'СЕТ СН'!$F$17</f>
        <v>3611.0583635100002</v>
      </c>
      <c r="J14" s="36">
        <f>SUMIFS(СВЦЭМ!$C$39:$C$782,СВЦЭМ!$A$39:$A$782,$A14,СВЦЭМ!$B$39:$B$782,J$11)+'СЕТ СН'!$F$9+СВЦЭМ!$D$10+'СЕТ СН'!$F$5-'СЕТ СН'!$F$17</f>
        <v>3538.72486015</v>
      </c>
      <c r="K14" s="36">
        <f>SUMIFS(СВЦЭМ!$C$39:$C$782,СВЦЭМ!$A$39:$A$782,$A14,СВЦЭМ!$B$39:$B$782,K$11)+'СЕТ СН'!$F$9+СВЦЭМ!$D$10+'СЕТ СН'!$F$5-'СЕТ СН'!$F$17</f>
        <v>3464.4201451700001</v>
      </c>
      <c r="L14" s="36">
        <f>SUMIFS(СВЦЭМ!$C$39:$C$782,СВЦЭМ!$A$39:$A$782,$A14,СВЦЭМ!$B$39:$B$782,L$11)+'СЕТ СН'!$F$9+СВЦЭМ!$D$10+'СЕТ СН'!$F$5-'СЕТ СН'!$F$17</f>
        <v>3452.89458375</v>
      </c>
      <c r="M14" s="36">
        <f>SUMIFS(СВЦЭМ!$C$39:$C$782,СВЦЭМ!$A$39:$A$782,$A14,СВЦЭМ!$B$39:$B$782,M$11)+'СЕТ СН'!$F$9+СВЦЭМ!$D$10+'СЕТ СН'!$F$5-'СЕТ СН'!$F$17</f>
        <v>3450.2000007199999</v>
      </c>
      <c r="N14" s="36">
        <f>SUMIFS(СВЦЭМ!$C$39:$C$782,СВЦЭМ!$A$39:$A$782,$A14,СВЦЭМ!$B$39:$B$782,N$11)+'СЕТ СН'!$F$9+СВЦЭМ!$D$10+'СЕТ СН'!$F$5-'СЕТ СН'!$F$17</f>
        <v>3435.9205938999999</v>
      </c>
      <c r="O14" s="36">
        <f>SUMIFS(СВЦЭМ!$C$39:$C$782,СВЦЭМ!$A$39:$A$782,$A14,СВЦЭМ!$B$39:$B$782,O$11)+'СЕТ СН'!$F$9+СВЦЭМ!$D$10+'СЕТ СН'!$F$5-'СЕТ СН'!$F$17</f>
        <v>3425.9167883999999</v>
      </c>
      <c r="P14" s="36">
        <f>SUMIFS(СВЦЭМ!$C$39:$C$782,СВЦЭМ!$A$39:$A$782,$A14,СВЦЭМ!$B$39:$B$782,P$11)+'СЕТ СН'!$F$9+СВЦЭМ!$D$10+'СЕТ СН'!$F$5-'СЕТ СН'!$F$17</f>
        <v>3529.6164312800001</v>
      </c>
      <c r="Q14" s="36">
        <f>SUMIFS(СВЦЭМ!$C$39:$C$782,СВЦЭМ!$A$39:$A$782,$A14,СВЦЭМ!$B$39:$B$782,Q$11)+'СЕТ СН'!$F$9+СВЦЭМ!$D$10+'СЕТ СН'!$F$5-'СЕТ СН'!$F$17</f>
        <v>3315.29950684</v>
      </c>
      <c r="R14" s="36">
        <f>SUMIFS(СВЦЭМ!$C$39:$C$782,СВЦЭМ!$A$39:$A$782,$A14,СВЦЭМ!$B$39:$B$782,R$11)+'СЕТ СН'!$F$9+СВЦЭМ!$D$10+'СЕТ СН'!$F$5-'СЕТ СН'!$F$17</f>
        <v>4819.7210771199998</v>
      </c>
      <c r="S14" s="36">
        <f>SUMIFS(СВЦЭМ!$C$39:$C$782,СВЦЭМ!$A$39:$A$782,$A14,СВЦЭМ!$B$39:$B$782,S$11)+'СЕТ СН'!$F$9+СВЦЭМ!$D$10+'СЕТ СН'!$F$5-'СЕТ СН'!$F$17</f>
        <v>3468.3615684599999</v>
      </c>
      <c r="T14" s="36">
        <f>SUMIFS(СВЦЭМ!$C$39:$C$782,СВЦЭМ!$A$39:$A$782,$A14,СВЦЭМ!$B$39:$B$782,T$11)+'СЕТ СН'!$F$9+СВЦЭМ!$D$10+'СЕТ СН'!$F$5-'СЕТ СН'!$F$17</f>
        <v>3458.3575406999998</v>
      </c>
      <c r="U14" s="36">
        <f>SUMIFS(СВЦЭМ!$C$39:$C$782,СВЦЭМ!$A$39:$A$782,$A14,СВЦЭМ!$B$39:$B$782,U$11)+'СЕТ СН'!$F$9+СВЦЭМ!$D$10+'СЕТ СН'!$F$5-'СЕТ СН'!$F$17</f>
        <v>3467.6468606899998</v>
      </c>
      <c r="V14" s="36">
        <f>SUMIFS(СВЦЭМ!$C$39:$C$782,СВЦЭМ!$A$39:$A$782,$A14,СВЦЭМ!$B$39:$B$782,V$11)+'СЕТ СН'!$F$9+СВЦЭМ!$D$10+'СЕТ СН'!$F$5-'СЕТ СН'!$F$17</f>
        <v>3477.4731164</v>
      </c>
      <c r="W14" s="36">
        <f>SUMIFS(СВЦЭМ!$C$39:$C$782,СВЦЭМ!$A$39:$A$782,$A14,СВЦЭМ!$B$39:$B$782,W$11)+'СЕТ СН'!$F$9+СВЦЭМ!$D$10+'СЕТ СН'!$F$5-'СЕТ СН'!$F$17</f>
        <v>3471.16499441</v>
      </c>
      <c r="X14" s="36">
        <f>SUMIFS(СВЦЭМ!$C$39:$C$782,СВЦЭМ!$A$39:$A$782,$A14,СВЦЭМ!$B$39:$B$782,X$11)+'СЕТ СН'!$F$9+СВЦЭМ!$D$10+'СЕТ СН'!$F$5-'СЕТ СН'!$F$17</f>
        <v>3502.3287475899997</v>
      </c>
      <c r="Y14" s="36">
        <f>SUMIFS(СВЦЭМ!$C$39:$C$782,СВЦЭМ!$A$39:$A$782,$A14,СВЦЭМ!$B$39:$B$782,Y$11)+'СЕТ СН'!$F$9+СВЦЭМ!$D$10+'СЕТ СН'!$F$5-'СЕТ СН'!$F$17</f>
        <v>3589.1008112899999</v>
      </c>
    </row>
    <row r="15" spans="1:27" ht="15.75" x14ac:dyDescent="0.2">
      <c r="A15" s="35">
        <f t="shared" si="0"/>
        <v>45477</v>
      </c>
      <c r="B15" s="36">
        <f>SUMIFS(СВЦЭМ!$C$39:$C$782,СВЦЭМ!$A$39:$A$782,$A15,СВЦЭМ!$B$39:$B$782,B$11)+'СЕТ СН'!$F$9+СВЦЭМ!$D$10+'СЕТ СН'!$F$5-'СЕТ СН'!$F$17</f>
        <v>3462.5921700999997</v>
      </c>
      <c r="C15" s="36">
        <f>SUMIFS(СВЦЭМ!$C$39:$C$782,СВЦЭМ!$A$39:$A$782,$A15,СВЦЭМ!$B$39:$B$782,C$11)+'СЕТ СН'!$F$9+СВЦЭМ!$D$10+'СЕТ СН'!$F$5-'СЕТ СН'!$F$17</f>
        <v>3619.0931103200001</v>
      </c>
      <c r="D15" s="36">
        <f>SUMIFS(СВЦЭМ!$C$39:$C$782,СВЦЭМ!$A$39:$A$782,$A15,СВЦЭМ!$B$39:$B$782,D$11)+'СЕТ СН'!$F$9+СВЦЭМ!$D$10+'СЕТ СН'!$F$5-'СЕТ СН'!$F$17</f>
        <v>3642.9405714300001</v>
      </c>
      <c r="E15" s="36">
        <f>SUMIFS(СВЦЭМ!$C$39:$C$782,СВЦЭМ!$A$39:$A$782,$A15,СВЦЭМ!$B$39:$B$782,E$11)+'СЕТ СН'!$F$9+СВЦЭМ!$D$10+'СЕТ СН'!$F$5-'СЕТ СН'!$F$17</f>
        <v>3684.9047465200001</v>
      </c>
      <c r="F15" s="36">
        <f>SUMIFS(СВЦЭМ!$C$39:$C$782,СВЦЭМ!$A$39:$A$782,$A15,СВЦЭМ!$B$39:$B$782,F$11)+'СЕТ СН'!$F$9+СВЦЭМ!$D$10+'СЕТ СН'!$F$5-'СЕТ СН'!$F$17</f>
        <v>3692.24230825</v>
      </c>
      <c r="G15" s="36">
        <f>SUMIFS(СВЦЭМ!$C$39:$C$782,СВЦЭМ!$A$39:$A$782,$A15,СВЦЭМ!$B$39:$B$782,G$11)+'СЕТ СН'!$F$9+СВЦЭМ!$D$10+'СЕТ СН'!$F$5-'СЕТ СН'!$F$17</f>
        <v>3685.1189997700003</v>
      </c>
      <c r="H15" s="36">
        <f>SUMIFS(СВЦЭМ!$C$39:$C$782,СВЦЭМ!$A$39:$A$782,$A15,СВЦЭМ!$B$39:$B$782,H$11)+'СЕТ СН'!$F$9+СВЦЭМ!$D$10+'СЕТ СН'!$F$5-'СЕТ СН'!$F$17</f>
        <v>3597.7581469400002</v>
      </c>
      <c r="I15" s="36">
        <f>SUMIFS(СВЦЭМ!$C$39:$C$782,СВЦЭМ!$A$39:$A$782,$A15,СВЦЭМ!$B$39:$B$782,I$11)+'СЕТ СН'!$F$9+СВЦЭМ!$D$10+'СЕТ СН'!$F$5-'СЕТ СН'!$F$17</f>
        <v>3567.9982904999997</v>
      </c>
      <c r="J15" s="36">
        <f>SUMIFS(СВЦЭМ!$C$39:$C$782,СВЦЭМ!$A$39:$A$782,$A15,СВЦЭМ!$B$39:$B$782,J$11)+'СЕТ СН'!$F$9+СВЦЭМ!$D$10+'СЕТ СН'!$F$5-'СЕТ СН'!$F$17</f>
        <v>3490.65784867</v>
      </c>
      <c r="K15" s="36">
        <f>SUMIFS(СВЦЭМ!$C$39:$C$782,СВЦЭМ!$A$39:$A$782,$A15,СВЦЭМ!$B$39:$B$782,K$11)+'СЕТ СН'!$F$9+СВЦЭМ!$D$10+'СЕТ СН'!$F$5-'СЕТ СН'!$F$17</f>
        <v>3424.9268689</v>
      </c>
      <c r="L15" s="36">
        <f>SUMIFS(СВЦЭМ!$C$39:$C$782,СВЦЭМ!$A$39:$A$782,$A15,СВЦЭМ!$B$39:$B$782,L$11)+'СЕТ СН'!$F$9+СВЦЭМ!$D$10+'СЕТ СН'!$F$5-'СЕТ СН'!$F$17</f>
        <v>3407.20029329</v>
      </c>
      <c r="M15" s="36">
        <f>SUMIFS(СВЦЭМ!$C$39:$C$782,СВЦЭМ!$A$39:$A$782,$A15,СВЦЭМ!$B$39:$B$782,M$11)+'СЕТ СН'!$F$9+СВЦЭМ!$D$10+'СЕТ СН'!$F$5-'СЕТ СН'!$F$17</f>
        <v>3376.2687362400002</v>
      </c>
      <c r="N15" s="36">
        <f>SUMIFS(СВЦЭМ!$C$39:$C$782,СВЦЭМ!$A$39:$A$782,$A15,СВЦЭМ!$B$39:$B$782,N$11)+'СЕТ СН'!$F$9+СВЦЭМ!$D$10+'СЕТ СН'!$F$5-'СЕТ СН'!$F$17</f>
        <v>3361.6142141400001</v>
      </c>
      <c r="O15" s="36">
        <f>SUMIFS(СВЦЭМ!$C$39:$C$782,СВЦЭМ!$A$39:$A$782,$A15,СВЦЭМ!$B$39:$B$782,O$11)+'СЕТ СН'!$F$9+СВЦЭМ!$D$10+'СЕТ СН'!$F$5-'СЕТ СН'!$F$17</f>
        <v>3360.5155425599996</v>
      </c>
      <c r="P15" s="36">
        <f>SUMIFS(СВЦЭМ!$C$39:$C$782,СВЦЭМ!$A$39:$A$782,$A15,СВЦЭМ!$B$39:$B$782,P$11)+'СЕТ СН'!$F$9+СВЦЭМ!$D$10+'СЕТ СН'!$F$5-'СЕТ СН'!$F$17</f>
        <v>3356.46430895</v>
      </c>
      <c r="Q15" s="36">
        <f>SUMIFS(СВЦЭМ!$C$39:$C$782,СВЦЭМ!$A$39:$A$782,$A15,СВЦЭМ!$B$39:$B$782,Q$11)+'СЕТ СН'!$F$9+СВЦЭМ!$D$10+'СЕТ СН'!$F$5-'СЕТ СН'!$F$17</f>
        <v>3348.77098333</v>
      </c>
      <c r="R15" s="36">
        <f>SUMIFS(СВЦЭМ!$C$39:$C$782,СВЦЭМ!$A$39:$A$782,$A15,СВЦЭМ!$B$39:$B$782,R$11)+'СЕТ СН'!$F$9+СВЦЭМ!$D$10+'СЕТ СН'!$F$5-'СЕТ СН'!$F$17</f>
        <v>3359.2460414299999</v>
      </c>
      <c r="S15" s="36">
        <f>SUMIFS(СВЦЭМ!$C$39:$C$782,СВЦЭМ!$A$39:$A$782,$A15,СВЦЭМ!$B$39:$B$782,S$11)+'СЕТ СН'!$F$9+СВЦЭМ!$D$10+'СЕТ СН'!$F$5-'СЕТ СН'!$F$17</f>
        <v>3349.8104935599999</v>
      </c>
      <c r="T15" s="36">
        <f>SUMIFS(СВЦЭМ!$C$39:$C$782,СВЦЭМ!$A$39:$A$782,$A15,СВЦЭМ!$B$39:$B$782,T$11)+'СЕТ СН'!$F$9+СВЦЭМ!$D$10+'СЕТ СН'!$F$5-'СЕТ СН'!$F$17</f>
        <v>3337.73272215</v>
      </c>
      <c r="U15" s="36">
        <f>SUMIFS(СВЦЭМ!$C$39:$C$782,СВЦЭМ!$A$39:$A$782,$A15,СВЦЭМ!$B$39:$B$782,U$11)+'СЕТ СН'!$F$9+СВЦЭМ!$D$10+'СЕТ СН'!$F$5-'СЕТ СН'!$F$17</f>
        <v>3356.8231086799997</v>
      </c>
      <c r="V15" s="36">
        <f>SUMIFS(СВЦЭМ!$C$39:$C$782,СВЦЭМ!$A$39:$A$782,$A15,СВЦЭМ!$B$39:$B$782,V$11)+'СЕТ СН'!$F$9+СВЦЭМ!$D$10+'СЕТ СН'!$F$5-'СЕТ СН'!$F$17</f>
        <v>3361.40914638</v>
      </c>
      <c r="W15" s="36">
        <f>SUMIFS(СВЦЭМ!$C$39:$C$782,СВЦЭМ!$A$39:$A$782,$A15,СВЦЭМ!$B$39:$B$782,W$11)+'СЕТ СН'!$F$9+СВЦЭМ!$D$10+'СЕТ СН'!$F$5-'СЕТ СН'!$F$17</f>
        <v>3334.9453493299998</v>
      </c>
      <c r="X15" s="36">
        <f>SUMIFS(СВЦЭМ!$C$39:$C$782,СВЦЭМ!$A$39:$A$782,$A15,СВЦЭМ!$B$39:$B$782,X$11)+'СЕТ СН'!$F$9+СВЦЭМ!$D$10+'СЕТ СН'!$F$5-'СЕТ СН'!$F$17</f>
        <v>3394.2666635599999</v>
      </c>
      <c r="Y15" s="36">
        <f>SUMIFS(СВЦЭМ!$C$39:$C$782,СВЦЭМ!$A$39:$A$782,$A15,СВЦЭМ!$B$39:$B$782,Y$11)+'СЕТ СН'!$F$9+СВЦЭМ!$D$10+'СЕТ СН'!$F$5-'СЕТ СН'!$F$17</f>
        <v>3505.15524366</v>
      </c>
    </row>
    <row r="16" spans="1:27" ht="15.75" x14ac:dyDescent="0.2">
      <c r="A16" s="35">
        <f t="shared" si="0"/>
        <v>45478</v>
      </c>
      <c r="B16" s="36">
        <f>SUMIFS(СВЦЭМ!$C$39:$C$782,СВЦЭМ!$A$39:$A$782,$A16,СВЦЭМ!$B$39:$B$782,B$11)+'СЕТ СН'!$F$9+СВЦЭМ!$D$10+'СЕТ СН'!$F$5-'СЕТ СН'!$F$17</f>
        <v>3582.54797607</v>
      </c>
      <c r="C16" s="36">
        <f>SUMIFS(СВЦЭМ!$C$39:$C$782,СВЦЭМ!$A$39:$A$782,$A16,СВЦЭМ!$B$39:$B$782,C$11)+'СЕТ СН'!$F$9+СВЦЭМ!$D$10+'СЕТ СН'!$F$5-'СЕТ СН'!$F$17</f>
        <v>3679.83058162</v>
      </c>
      <c r="D16" s="36">
        <f>SUMIFS(СВЦЭМ!$C$39:$C$782,СВЦЭМ!$A$39:$A$782,$A16,СВЦЭМ!$B$39:$B$782,D$11)+'СЕТ СН'!$F$9+СВЦЭМ!$D$10+'СЕТ СН'!$F$5-'СЕТ СН'!$F$17</f>
        <v>3741.4963659300001</v>
      </c>
      <c r="E16" s="36">
        <f>SUMIFS(СВЦЭМ!$C$39:$C$782,СВЦЭМ!$A$39:$A$782,$A16,СВЦЭМ!$B$39:$B$782,E$11)+'СЕТ СН'!$F$9+СВЦЭМ!$D$10+'СЕТ СН'!$F$5-'СЕТ СН'!$F$17</f>
        <v>3769.29568006</v>
      </c>
      <c r="F16" s="36">
        <f>SUMIFS(СВЦЭМ!$C$39:$C$782,СВЦЭМ!$A$39:$A$782,$A16,СВЦЭМ!$B$39:$B$782,F$11)+'СЕТ СН'!$F$9+СВЦЭМ!$D$10+'СЕТ СН'!$F$5-'СЕТ СН'!$F$17</f>
        <v>3758.6864911499997</v>
      </c>
      <c r="G16" s="36">
        <f>SUMIFS(СВЦЭМ!$C$39:$C$782,СВЦЭМ!$A$39:$A$782,$A16,СВЦЭМ!$B$39:$B$782,G$11)+'СЕТ СН'!$F$9+СВЦЭМ!$D$10+'СЕТ СН'!$F$5-'СЕТ СН'!$F$17</f>
        <v>3725.02543139</v>
      </c>
      <c r="H16" s="36">
        <f>SUMIFS(СВЦЭМ!$C$39:$C$782,СВЦЭМ!$A$39:$A$782,$A16,СВЦЭМ!$B$39:$B$782,H$11)+'СЕТ СН'!$F$9+СВЦЭМ!$D$10+'СЕТ СН'!$F$5-'СЕТ СН'!$F$17</f>
        <v>3674.0349131599996</v>
      </c>
      <c r="I16" s="36">
        <f>SUMIFS(СВЦЭМ!$C$39:$C$782,СВЦЭМ!$A$39:$A$782,$A16,СВЦЭМ!$B$39:$B$782,I$11)+'СЕТ СН'!$F$9+СВЦЭМ!$D$10+'СЕТ СН'!$F$5-'СЕТ СН'!$F$17</f>
        <v>3572.3053626999999</v>
      </c>
      <c r="J16" s="36">
        <f>SUMIFS(СВЦЭМ!$C$39:$C$782,СВЦЭМ!$A$39:$A$782,$A16,СВЦЭМ!$B$39:$B$782,J$11)+'СЕТ СН'!$F$9+СВЦЭМ!$D$10+'СЕТ СН'!$F$5-'СЕТ СН'!$F$17</f>
        <v>3456.2138727399997</v>
      </c>
      <c r="K16" s="36">
        <f>SUMIFS(СВЦЭМ!$C$39:$C$782,СВЦЭМ!$A$39:$A$782,$A16,СВЦЭМ!$B$39:$B$782,K$11)+'СЕТ СН'!$F$9+СВЦЭМ!$D$10+'СЕТ СН'!$F$5-'СЕТ СН'!$F$17</f>
        <v>3427.8099231799997</v>
      </c>
      <c r="L16" s="36">
        <f>SUMIFS(СВЦЭМ!$C$39:$C$782,СВЦЭМ!$A$39:$A$782,$A16,СВЦЭМ!$B$39:$B$782,L$11)+'СЕТ СН'!$F$9+СВЦЭМ!$D$10+'СЕТ СН'!$F$5-'СЕТ СН'!$F$17</f>
        <v>3441.6156871499998</v>
      </c>
      <c r="M16" s="36">
        <f>SUMIFS(СВЦЭМ!$C$39:$C$782,СВЦЭМ!$A$39:$A$782,$A16,СВЦЭМ!$B$39:$B$782,M$11)+'СЕТ СН'!$F$9+СВЦЭМ!$D$10+'СЕТ СН'!$F$5-'СЕТ СН'!$F$17</f>
        <v>3433.9699013199997</v>
      </c>
      <c r="N16" s="36">
        <f>SUMIFS(СВЦЭМ!$C$39:$C$782,СВЦЭМ!$A$39:$A$782,$A16,СВЦЭМ!$B$39:$B$782,N$11)+'СЕТ СН'!$F$9+СВЦЭМ!$D$10+'СЕТ СН'!$F$5-'СЕТ СН'!$F$17</f>
        <v>3436.3262072099997</v>
      </c>
      <c r="O16" s="36">
        <f>SUMIFS(СВЦЭМ!$C$39:$C$782,СВЦЭМ!$A$39:$A$782,$A16,СВЦЭМ!$B$39:$B$782,O$11)+'СЕТ СН'!$F$9+СВЦЭМ!$D$10+'СЕТ СН'!$F$5-'СЕТ СН'!$F$17</f>
        <v>3430.9507786200002</v>
      </c>
      <c r="P16" s="36">
        <f>SUMIFS(СВЦЭМ!$C$39:$C$782,СВЦЭМ!$A$39:$A$782,$A16,СВЦЭМ!$B$39:$B$782,P$11)+'СЕТ СН'!$F$9+СВЦЭМ!$D$10+'СЕТ СН'!$F$5-'СЕТ СН'!$F$17</f>
        <v>3441.2815795899996</v>
      </c>
      <c r="Q16" s="36">
        <f>SUMIFS(СВЦЭМ!$C$39:$C$782,СВЦЭМ!$A$39:$A$782,$A16,СВЦЭМ!$B$39:$B$782,Q$11)+'СЕТ СН'!$F$9+СВЦЭМ!$D$10+'СЕТ СН'!$F$5-'СЕТ СН'!$F$17</f>
        <v>3455.4615115799998</v>
      </c>
      <c r="R16" s="36">
        <f>SUMIFS(СВЦЭМ!$C$39:$C$782,СВЦЭМ!$A$39:$A$782,$A16,СВЦЭМ!$B$39:$B$782,R$11)+'СЕТ СН'!$F$9+СВЦЭМ!$D$10+'СЕТ СН'!$F$5-'СЕТ СН'!$F$17</f>
        <v>3450.9175572100003</v>
      </c>
      <c r="S16" s="36">
        <f>SUMIFS(СВЦЭМ!$C$39:$C$782,СВЦЭМ!$A$39:$A$782,$A16,СВЦЭМ!$B$39:$B$782,S$11)+'СЕТ СН'!$F$9+СВЦЭМ!$D$10+'СЕТ СН'!$F$5-'СЕТ СН'!$F$17</f>
        <v>3442.50629652</v>
      </c>
      <c r="T16" s="36">
        <f>SUMIFS(СВЦЭМ!$C$39:$C$782,СВЦЭМ!$A$39:$A$782,$A16,СВЦЭМ!$B$39:$B$782,T$11)+'СЕТ СН'!$F$9+СВЦЭМ!$D$10+'СЕТ СН'!$F$5-'СЕТ СН'!$F$17</f>
        <v>3434.6297509199999</v>
      </c>
      <c r="U16" s="36">
        <f>SUMIFS(СВЦЭМ!$C$39:$C$782,СВЦЭМ!$A$39:$A$782,$A16,СВЦЭМ!$B$39:$B$782,U$11)+'СЕТ СН'!$F$9+СВЦЭМ!$D$10+'СЕТ СН'!$F$5-'СЕТ СН'!$F$17</f>
        <v>3459.3259563800002</v>
      </c>
      <c r="V16" s="36">
        <f>SUMIFS(СВЦЭМ!$C$39:$C$782,СВЦЭМ!$A$39:$A$782,$A16,СВЦЭМ!$B$39:$B$782,V$11)+'СЕТ СН'!$F$9+СВЦЭМ!$D$10+'СЕТ СН'!$F$5-'СЕТ СН'!$F$17</f>
        <v>3466.3478460900001</v>
      </c>
      <c r="W16" s="36">
        <f>SUMIFS(СВЦЭМ!$C$39:$C$782,СВЦЭМ!$A$39:$A$782,$A16,СВЦЭМ!$B$39:$B$782,W$11)+'СЕТ СН'!$F$9+СВЦЭМ!$D$10+'СЕТ СН'!$F$5-'СЕТ СН'!$F$17</f>
        <v>3434.8756814799999</v>
      </c>
      <c r="X16" s="36">
        <f>SUMIFS(СВЦЭМ!$C$39:$C$782,СВЦЭМ!$A$39:$A$782,$A16,СВЦЭМ!$B$39:$B$782,X$11)+'СЕТ СН'!$F$9+СВЦЭМ!$D$10+'СЕТ СН'!$F$5-'СЕТ СН'!$F$17</f>
        <v>3487.3735325999996</v>
      </c>
      <c r="Y16" s="36">
        <f>SUMIFS(СВЦЭМ!$C$39:$C$782,СВЦЭМ!$A$39:$A$782,$A16,СВЦЭМ!$B$39:$B$782,Y$11)+'СЕТ СН'!$F$9+СВЦЭМ!$D$10+'СЕТ СН'!$F$5-'СЕТ СН'!$F$17</f>
        <v>3622.7692095800003</v>
      </c>
    </row>
    <row r="17" spans="1:25" ht="15.75" x14ac:dyDescent="0.2">
      <c r="A17" s="35">
        <f t="shared" si="0"/>
        <v>45479</v>
      </c>
      <c r="B17" s="36">
        <f>SUMIFS(СВЦЭМ!$C$39:$C$782,СВЦЭМ!$A$39:$A$782,$A17,СВЦЭМ!$B$39:$B$782,B$11)+'СЕТ СН'!$F$9+СВЦЭМ!$D$10+'СЕТ СН'!$F$5-'СЕТ СН'!$F$17</f>
        <v>3610.17237673</v>
      </c>
      <c r="C17" s="36">
        <f>SUMIFS(СВЦЭМ!$C$39:$C$782,СВЦЭМ!$A$39:$A$782,$A17,СВЦЭМ!$B$39:$B$782,C$11)+'СЕТ СН'!$F$9+СВЦЭМ!$D$10+'СЕТ СН'!$F$5-'СЕТ СН'!$F$17</f>
        <v>3708.5232261700003</v>
      </c>
      <c r="D17" s="36">
        <f>SUMIFS(СВЦЭМ!$C$39:$C$782,СВЦЭМ!$A$39:$A$782,$A17,СВЦЭМ!$B$39:$B$782,D$11)+'СЕТ СН'!$F$9+СВЦЭМ!$D$10+'СЕТ СН'!$F$5-'СЕТ СН'!$F$17</f>
        <v>3796.7031961799998</v>
      </c>
      <c r="E17" s="36">
        <f>SUMIFS(СВЦЭМ!$C$39:$C$782,СВЦЭМ!$A$39:$A$782,$A17,СВЦЭМ!$B$39:$B$782,E$11)+'СЕТ СН'!$F$9+СВЦЭМ!$D$10+'СЕТ СН'!$F$5-'СЕТ СН'!$F$17</f>
        <v>3860.8541909200003</v>
      </c>
      <c r="F17" s="36">
        <f>SUMIFS(СВЦЭМ!$C$39:$C$782,СВЦЭМ!$A$39:$A$782,$A17,СВЦЭМ!$B$39:$B$782,F$11)+'СЕТ СН'!$F$9+СВЦЭМ!$D$10+'СЕТ СН'!$F$5-'СЕТ СН'!$F$17</f>
        <v>3890.8685640499998</v>
      </c>
      <c r="G17" s="36">
        <f>SUMIFS(СВЦЭМ!$C$39:$C$782,СВЦЭМ!$A$39:$A$782,$A17,СВЦЭМ!$B$39:$B$782,G$11)+'СЕТ СН'!$F$9+СВЦЭМ!$D$10+'СЕТ СН'!$F$5-'СЕТ СН'!$F$17</f>
        <v>3891.6955256299998</v>
      </c>
      <c r="H17" s="36">
        <f>SUMIFS(СВЦЭМ!$C$39:$C$782,СВЦЭМ!$A$39:$A$782,$A17,СВЦЭМ!$B$39:$B$782,H$11)+'СЕТ СН'!$F$9+СВЦЭМ!$D$10+'СЕТ СН'!$F$5-'СЕТ СН'!$F$17</f>
        <v>3888.1353531300001</v>
      </c>
      <c r="I17" s="36">
        <f>SUMIFS(СВЦЭМ!$C$39:$C$782,СВЦЭМ!$A$39:$A$782,$A17,СВЦЭМ!$B$39:$B$782,I$11)+'СЕТ СН'!$F$9+СВЦЭМ!$D$10+'СЕТ СН'!$F$5-'СЕТ СН'!$F$17</f>
        <v>3798.3104359500003</v>
      </c>
      <c r="J17" s="36">
        <f>SUMIFS(СВЦЭМ!$C$39:$C$782,СВЦЭМ!$A$39:$A$782,$A17,СВЦЭМ!$B$39:$B$782,J$11)+'СЕТ СН'!$F$9+СВЦЭМ!$D$10+'СЕТ СН'!$F$5-'СЕТ СН'!$F$17</f>
        <v>3654.8867720399999</v>
      </c>
      <c r="K17" s="36">
        <f>SUMIFS(СВЦЭМ!$C$39:$C$782,СВЦЭМ!$A$39:$A$782,$A17,СВЦЭМ!$B$39:$B$782,K$11)+'СЕТ СН'!$F$9+СВЦЭМ!$D$10+'СЕТ СН'!$F$5-'СЕТ СН'!$F$17</f>
        <v>3562.2387619700003</v>
      </c>
      <c r="L17" s="36">
        <f>SUMIFS(СВЦЭМ!$C$39:$C$782,СВЦЭМ!$A$39:$A$782,$A17,СВЦЭМ!$B$39:$B$782,L$11)+'СЕТ СН'!$F$9+СВЦЭМ!$D$10+'СЕТ СН'!$F$5-'СЕТ СН'!$F$17</f>
        <v>3485.8557412999999</v>
      </c>
      <c r="M17" s="36">
        <f>SUMIFS(СВЦЭМ!$C$39:$C$782,СВЦЭМ!$A$39:$A$782,$A17,СВЦЭМ!$B$39:$B$782,M$11)+'СЕТ СН'!$F$9+СВЦЭМ!$D$10+'СЕТ СН'!$F$5-'СЕТ СН'!$F$17</f>
        <v>3466.8832265399997</v>
      </c>
      <c r="N17" s="36">
        <f>SUMIFS(СВЦЭМ!$C$39:$C$782,СВЦЭМ!$A$39:$A$782,$A17,СВЦЭМ!$B$39:$B$782,N$11)+'СЕТ СН'!$F$9+СВЦЭМ!$D$10+'СЕТ СН'!$F$5-'СЕТ СН'!$F$17</f>
        <v>3469.4541037700001</v>
      </c>
      <c r="O17" s="36">
        <f>SUMIFS(СВЦЭМ!$C$39:$C$782,СВЦЭМ!$A$39:$A$782,$A17,СВЦЭМ!$B$39:$B$782,O$11)+'СЕТ СН'!$F$9+СВЦЭМ!$D$10+'СЕТ СН'!$F$5-'СЕТ СН'!$F$17</f>
        <v>3460.07933121</v>
      </c>
      <c r="P17" s="36">
        <f>SUMIFS(СВЦЭМ!$C$39:$C$782,СВЦЭМ!$A$39:$A$782,$A17,СВЦЭМ!$B$39:$B$782,P$11)+'СЕТ СН'!$F$9+СВЦЭМ!$D$10+'СЕТ СН'!$F$5-'СЕТ СН'!$F$17</f>
        <v>3456.38743707</v>
      </c>
      <c r="Q17" s="36">
        <f>SUMIFS(СВЦЭМ!$C$39:$C$782,СВЦЭМ!$A$39:$A$782,$A17,СВЦЭМ!$B$39:$B$782,Q$11)+'СЕТ СН'!$F$9+СВЦЭМ!$D$10+'СЕТ СН'!$F$5-'СЕТ СН'!$F$17</f>
        <v>3470.3030423299997</v>
      </c>
      <c r="R17" s="36">
        <f>SUMIFS(СВЦЭМ!$C$39:$C$782,СВЦЭМ!$A$39:$A$782,$A17,СВЦЭМ!$B$39:$B$782,R$11)+'СЕТ СН'!$F$9+СВЦЭМ!$D$10+'СЕТ СН'!$F$5-'СЕТ СН'!$F$17</f>
        <v>3502.4339047100002</v>
      </c>
      <c r="S17" s="36">
        <f>SUMIFS(СВЦЭМ!$C$39:$C$782,СВЦЭМ!$A$39:$A$782,$A17,СВЦЭМ!$B$39:$B$782,S$11)+'СЕТ СН'!$F$9+СВЦЭМ!$D$10+'СЕТ СН'!$F$5-'СЕТ СН'!$F$17</f>
        <v>3486.7763318299999</v>
      </c>
      <c r="T17" s="36">
        <f>SUMIFS(СВЦЭМ!$C$39:$C$782,СВЦЭМ!$A$39:$A$782,$A17,СВЦЭМ!$B$39:$B$782,T$11)+'СЕТ СН'!$F$9+СВЦЭМ!$D$10+'СЕТ СН'!$F$5-'СЕТ СН'!$F$17</f>
        <v>3482.40142186</v>
      </c>
      <c r="U17" s="36">
        <f>SUMIFS(СВЦЭМ!$C$39:$C$782,СВЦЭМ!$A$39:$A$782,$A17,СВЦЭМ!$B$39:$B$782,U$11)+'СЕТ СН'!$F$9+СВЦЭМ!$D$10+'СЕТ СН'!$F$5-'СЕТ СН'!$F$17</f>
        <v>3498.5783693900003</v>
      </c>
      <c r="V17" s="36">
        <f>SUMIFS(СВЦЭМ!$C$39:$C$782,СВЦЭМ!$A$39:$A$782,$A17,СВЦЭМ!$B$39:$B$782,V$11)+'СЕТ СН'!$F$9+СВЦЭМ!$D$10+'СЕТ СН'!$F$5-'СЕТ СН'!$F$17</f>
        <v>3517.6382479700001</v>
      </c>
      <c r="W17" s="36">
        <f>SUMIFS(СВЦЭМ!$C$39:$C$782,СВЦЭМ!$A$39:$A$782,$A17,СВЦЭМ!$B$39:$B$782,W$11)+'СЕТ СН'!$F$9+СВЦЭМ!$D$10+'СЕТ СН'!$F$5-'СЕТ СН'!$F$17</f>
        <v>3503.57727204</v>
      </c>
      <c r="X17" s="36">
        <f>SUMIFS(СВЦЭМ!$C$39:$C$782,СВЦЭМ!$A$39:$A$782,$A17,СВЦЭМ!$B$39:$B$782,X$11)+'СЕТ СН'!$F$9+СВЦЭМ!$D$10+'СЕТ СН'!$F$5-'СЕТ СН'!$F$17</f>
        <v>3546.18169704</v>
      </c>
      <c r="Y17" s="36">
        <f>SUMIFS(СВЦЭМ!$C$39:$C$782,СВЦЭМ!$A$39:$A$782,$A17,СВЦЭМ!$B$39:$B$782,Y$11)+'СЕТ СН'!$F$9+СВЦЭМ!$D$10+'СЕТ СН'!$F$5-'СЕТ СН'!$F$17</f>
        <v>3645.6560100300003</v>
      </c>
    </row>
    <row r="18" spans="1:25" ht="15.75" x14ac:dyDescent="0.2">
      <c r="A18" s="35">
        <f t="shared" si="0"/>
        <v>45480</v>
      </c>
      <c r="B18" s="36">
        <f>SUMIFS(СВЦЭМ!$C$39:$C$782,СВЦЭМ!$A$39:$A$782,$A18,СВЦЭМ!$B$39:$B$782,B$11)+'СЕТ СН'!$F$9+СВЦЭМ!$D$10+'СЕТ СН'!$F$5-'СЕТ СН'!$F$17</f>
        <v>3759.6941215500001</v>
      </c>
      <c r="C18" s="36">
        <f>SUMIFS(СВЦЭМ!$C$39:$C$782,СВЦЭМ!$A$39:$A$782,$A18,СВЦЭМ!$B$39:$B$782,C$11)+'СЕТ СН'!$F$9+СВЦЭМ!$D$10+'СЕТ СН'!$F$5-'СЕТ СН'!$F$17</f>
        <v>3847.5282172500001</v>
      </c>
      <c r="D18" s="36">
        <f>SUMIFS(СВЦЭМ!$C$39:$C$782,СВЦЭМ!$A$39:$A$782,$A18,СВЦЭМ!$B$39:$B$782,D$11)+'СЕТ СН'!$F$9+СВЦЭМ!$D$10+'СЕТ СН'!$F$5-'СЕТ СН'!$F$17</f>
        <v>3900.5962148199997</v>
      </c>
      <c r="E18" s="36">
        <f>SUMIFS(СВЦЭМ!$C$39:$C$782,СВЦЭМ!$A$39:$A$782,$A18,СВЦЭМ!$B$39:$B$782,E$11)+'СЕТ СН'!$F$9+СВЦЭМ!$D$10+'СЕТ СН'!$F$5-'СЕТ СН'!$F$17</f>
        <v>3897.6706897899999</v>
      </c>
      <c r="F18" s="36">
        <f>SUMIFS(СВЦЭМ!$C$39:$C$782,СВЦЭМ!$A$39:$A$782,$A18,СВЦЭМ!$B$39:$B$782,F$11)+'СЕТ СН'!$F$9+СВЦЭМ!$D$10+'СЕТ СН'!$F$5-'СЕТ СН'!$F$17</f>
        <v>3902.95645608</v>
      </c>
      <c r="G18" s="36">
        <f>SUMIFS(СВЦЭМ!$C$39:$C$782,СВЦЭМ!$A$39:$A$782,$A18,СВЦЭМ!$B$39:$B$782,G$11)+'СЕТ СН'!$F$9+СВЦЭМ!$D$10+'СЕТ СН'!$F$5-'СЕТ СН'!$F$17</f>
        <v>3907.688024</v>
      </c>
      <c r="H18" s="36">
        <f>SUMIFS(СВЦЭМ!$C$39:$C$782,СВЦЭМ!$A$39:$A$782,$A18,СВЦЭМ!$B$39:$B$782,H$11)+'СЕТ СН'!$F$9+СВЦЭМ!$D$10+'СЕТ СН'!$F$5-'СЕТ СН'!$F$17</f>
        <v>3919.6981105599998</v>
      </c>
      <c r="I18" s="36">
        <f>SUMIFS(СВЦЭМ!$C$39:$C$782,СВЦЭМ!$A$39:$A$782,$A18,СВЦЭМ!$B$39:$B$782,I$11)+'СЕТ СН'!$F$9+СВЦЭМ!$D$10+'СЕТ СН'!$F$5-'СЕТ СН'!$F$17</f>
        <v>3887.6583990099998</v>
      </c>
      <c r="J18" s="36">
        <f>SUMIFS(СВЦЭМ!$C$39:$C$782,СВЦЭМ!$A$39:$A$782,$A18,СВЦЭМ!$B$39:$B$782,J$11)+'СЕТ СН'!$F$9+СВЦЭМ!$D$10+'СЕТ СН'!$F$5-'СЕТ СН'!$F$17</f>
        <v>3735.0307445600001</v>
      </c>
      <c r="K18" s="36">
        <f>SUMIFS(СВЦЭМ!$C$39:$C$782,СВЦЭМ!$A$39:$A$782,$A18,СВЦЭМ!$B$39:$B$782,K$11)+'СЕТ СН'!$F$9+СВЦЭМ!$D$10+'СЕТ СН'!$F$5-'СЕТ СН'!$F$17</f>
        <v>3647.6490200799999</v>
      </c>
      <c r="L18" s="36">
        <f>SUMIFS(СВЦЭМ!$C$39:$C$782,СВЦЭМ!$A$39:$A$782,$A18,СВЦЭМ!$B$39:$B$782,L$11)+'СЕТ СН'!$F$9+СВЦЭМ!$D$10+'СЕТ СН'!$F$5-'СЕТ СН'!$F$17</f>
        <v>3597.91933857</v>
      </c>
      <c r="M18" s="36">
        <f>SUMIFS(СВЦЭМ!$C$39:$C$782,СВЦЭМ!$A$39:$A$782,$A18,СВЦЭМ!$B$39:$B$782,M$11)+'СЕТ СН'!$F$9+СВЦЭМ!$D$10+'СЕТ СН'!$F$5-'СЕТ СН'!$F$17</f>
        <v>3585.1963737199999</v>
      </c>
      <c r="N18" s="36">
        <f>SUMIFS(СВЦЭМ!$C$39:$C$782,СВЦЭМ!$A$39:$A$782,$A18,СВЦЭМ!$B$39:$B$782,N$11)+'СЕТ СН'!$F$9+СВЦЭМ!$D$10+'СЕТ СН'!$F$5-'СЕТ СН'!$F$17</f>
        <v>3562.2662961699998</v>
      </c>
      <c r="O18" s="36">
        <f>SUMIFS(СВЦЭМ!$C$39:$C$782,СВЦЭМ!$A$39:$A$782,$A18,СВЦЭМ!$B$39:$B$782,O$11)+'СЕТ СН'!$F$9+СВЦЭМ!$D$10+'СЕТ СН'!$F$5-'СЕТ СН'!$F$17</f>
        <v>3546.03641384</v>
      </c>
      <c r="P18" s="36">
        <f>SUMIFS(СВЦЭМ!$C$39:$C$782,СВЦЭМ!$A$39:$A$782,$A18,СВЦЭМ!$B$39:$B$782,P$11)+'СЕТ СН'!$F$9+СВЦЭМ!$D$10+'СЕТ СН'!$F$5-'СЕТ СН'!$F$17</f>
        <v>3559.2010462500002</v>
      </c>
      <c r="Q18" s="36">
        <f>SUMIFS(СВЦЭМ!$C$39:$C$782,СВЦЭМ!$A$39:$A$782,$A18,СВЦЭМ!$B$39:$B$782,Q$11)+'СЕТ СН'!$F$9+СВЦЭМ!$D$10+'СЕТ СН'!$F$5-'СЕТ СН'!$F$17</f>
        <v>3593.71674635</v>
      </c>
      <c r="R18" s="36">
        <f>SUMIFS(СВЦЭМ!$C$39:$C$782,СВЦЭМ!$A$39:$A$782,$A18,СВЦЭМ!$B$39:$B$782,R$11)+'СЕТ СН'!$F$9+СВЦЭМ!$D$10+'СЕТ СН'!$F$5-'СЕТ СН'!$F$17</f>
        <v>3577.4037840299998</v>
      </c>
      <c r="S18" s="36">
        <f>SUMIFS(СВЦЭМ!$C$39:$C$782,СВЦЭМ!$A$39:$A$782,$A18,СВЦЭМ!$B$39:$B$782,S$11)+'СЕТ СН'!$F$9+СВЦЭМ!$D$10+'СЕТ СН'!$F$5-'СЕТ СН'!$F$17</f>
        <v>3574.9773745100001</v>
      </c>
      <c r="T18" s="36">
        <f>SUMIFS(СВЦЭМ!$C$39:$C$782,СВЦЭМ!$A$39:$A$782,$A18,СВЦЭМ!$B$39:$B$782,T$11)+'СЕТ СН'!$F$9+СВЦЭМ!$D$10+'СЕТ СН'!$F$5-'СЕТ СН'!$F$17</f>
        <v>3562.27516212</v>
      </c>
      <c r="U18" s="36">
        <f>SUMIFS(СВЦЭМ!$C$39:$C$782,СВЦЭМ!$A$39:$A$782,$A18,СВЦЭМ!$B$39:$B$782,U$11)+'СЕТ СН'!$F$9+СВЦЭМ!$D$10+'СЕТ СН'!$F$5-'СЕТ СН'!$F$17</f>
        <v>3572.2324413699998</v>
      </c>
      <c r="V18" s="36">
        <f>SUMIFS(СВЦЭМ!$C$39:$C$782,СВЦЭМ!$A$39:$A$782,$A18,СВЦЭМ!$B$39:$B$782,V$11)+'СЕТ СН'!$F$9+СВЦЭМ!$D$10+'СЕТ СН'!$F$5-'СЕТ СН'!$F$17</f>
        <v>3573.1794526799999</v>
      </c>
      <c r="W18" s="36">
        <f>SUMIFS(СВЦЭМ!$C$39:$C$782,СВЦЭМ!$A$39:$A$782,$A18,СВЦЭМ!$B$39:$B$782,W$11)+'СЕТ СН'!$F$9+СВЦЭМ!$D$10+'СЕТ СН'!$F$5-'СЕТ СН'!$F$17</f>
        <v>3559.4867708800002</v>
      </c>
      <c r="X18" s="36">
        <f>SUMIFS(СВЦЭМ!$C$39:$C$782,СВЦЭМ!$A$39:$A$782,$A18,СВЦЭМ!$B$39:$B$782,X$11)+'СЕТ СН'!$F$9+СВЦЭМ!$D$10+'СЕТ СН'!$F$5-'СЕТ СН'!$F$17</f>
        <v>3606.2373851399998</v>
      </c>
      <c r="Y18" s="36">
        <f>SUMIFS(СВЦЭМ!$C$39:$C$782,СВЦЭМ!$A$39:$A$782,$A18,СВЦЭМ!$B$39:$B$782,Y$11)+'СЕТ СН'!$F$9+СВЦЭМ!$D$10+'СЕТ СН'!$F$5-'СЕТ СН'!$F$17</f>
        <v>3702.7860294299999</v>
      </c>
    </row>
    <row r="19" spans="1:25" ht="15.75" x14ac:dyDescent="0.2">
      <c r="A19" s="35">
        <f t="shared" si="0"/>
        <v>45481</v>
      </c>
      <c r="B19" s="36">
        <f>SUMIFS(СВЦЭМ!$C$39:$C$782,СВЦЭМ!$A$39:$A$782,$A19,СВЦЭМ!$B$39:$B$782,B$11)+'СЕТ СН'!$F$9+СВЦЭМ!$D$10+'СЕТ СН'!$F$5-'СЕТ СН'!$F$17</f>
        <v>3787.4734121199999</v>
      </c>
      <c r="C19" s="36">
        <f>SUMIFS(СВЦЭМ!$C$39:$C$782,СВЦЭМ!$A$39:$A$782,$A19,СВЦЭМ!$B$39:$B$782,C$11)+'СЕТ СН'!$F$9+СВЦЭМ!$D$10+'СЕТ СН'!$F$5-'СЕТ СН'!$F$17</f>
        <v>3893.7295878699997</v>
      </c>
      <c r="D19" s="36">
        <f>SUMIFS(СВЦЭМ!$C$39:$C$782,СВЦЭМ!$A$39:$A$782,$A19,СВЦЭМ!$B$39:$B$782,D$11)+'СЕТ СН'!$F$9+СВЦЭМ!$D$10+'СЕТ СН'!$F$5-'СЕТ СН'!$F$17</f>
        <v>3971.45100198</v>
      </c>
      <c r="E19" s="36">
        <f>SUMIFS(СВЦЭМ!$C$39:$C$782,СВЦЭМ!$A$39:$A$782,$A19,СВЦЭМ!$B$39:$B$782,E$11)+'СЕТ СН'!$F$9+СВЦЭМ!$D$10+'СЕТ СН'!$F$5-'СЕТ СН'!$F$17</f>
        <v>4007.0275878000002</v>
      </c>
      <c r="F19" s="36">
        <f>SUMIFS(СВЦЭМ!$C$39:$C$782,СВЦЭМ!$A$39:$A$782,$A19,СВЦЭМ!$B$39:$B$782,F$11)+'СЕТ СН'!$F$9+СВЦЭМ!$D$10+'СЕТ СН'!$F$5-'СЕТ СН'!$F$17</f>
        <v>4009.9899956400004</v>
      </c>
      <c r="G19" s="36">
        <f>SUMIFS(СВЦЭМ!$C$39:$C$782,СВЦЭМ!$A$39:$A$782,$A19,СВЦЭМ!$B$39:$B$782,G$11)+'СЕТ СН'!$F$9+СВЦЭМ!$D$10+'СЕТ СН'!$F$5-'СЕТ СН'!$F$17</f>
        <v>3997.2161417699999</v>
      </c>
      <c r="H19" s="36">
        <f>SUMIFS(СВЦЭМ!$C$39:$C$782,СВЦЭМ!$A$39:$A$782,$A19,СВЦЭМ!$B$39:$B$782,H$11)+'СЕТ СН'!$F$9+СВЦЭМ!$D$10+'СЕТ СН'!$F$5-'СЕТ СН'!$F$17</f>
        <v>3895.25964587</v>
      </c>
      <c r="I19" s="36">
        <f>SUMIFS(СВЦЭМ!$C$39:$C$782,СВЦЭМ!$A$39:$A$782,$A19,СВЦЭМ!$B$39:$B$782,I$11)+'СЕТ СН'!$F$9+СВЦЭМ!$D$10+'СЕТ СН'!$F$5-'СЕТ СН'!$F$17</f>
        <v>3807.4580456900003</v>
      </c>
      <c r="J19" s="36">
        <f>SUMIFS(СВЦЭМ!$C$39:$C$782,СВЦЭМ!$A$39:$A$782,$A19,СВЦЭМ!$B$39:$B$782,J$11)+'СЕТ СН'!$F$9+СВЦЭМ!$D$10+'СЕТ СН'!$F$5-'СЕТ СН'!$F$17</f>
        <v>3670.2594925399999</v>
      </c>
      <c r="K19" s="36">
        <f>SUMIFS(СВЦЭМ!$C$39:$C$782,СВЦЭМ!$A$39:$A$782,$A19,СВЦЭМ!$B$39:$B$782,K$11)+'СЕТ СН'!$F$9+СВЦЭМ!$D$10+'СЕТ СН'!$F$5-'СЕТ СН'!$F$17</f>
        <v>3607.7193070000003</v>
      </c>
      <c r="L19" s="36">
        <f>SUMIFS(СВЦЭМ!$C$39:$C$782,СВЦЭМ!$A$39:$A$782,$A19,СВЦЭМ!$B$39:$B$782,L$11)+'СЕТ СН'!$F$9+СВЦЭМ!$D$10+'СЕТ СН'!$F$5-'СЕТ СН'!$F$17</f>
        <v>3557.81072589</v>
      </c>
      <c r="M19" s="36">
        <f>SUMIFS(СВЦЭМ!$C$39:$C$782,СВЦЭМ!$A$39:$A$782,$A19,СВЦЭМ!$B$39:$B$782,M$11)+'СЕТ СН'!$F$9+СВЦЭМ!$D$10+'СЕТ СН'!$F$5-'СЕТ СН'!$F$17</f>
        <v>3555.3524339699998</v>
      </c>
      <c r="N19" s="36">
        <f>SUMIFS(СВЦЭМ!$C$39:$C$782,СВЦЭМ!$A$39:$A$782,$A19,СВЦЭМ!$B$39:$B$782,N$11)+'СЕТ СН'!$F$9+СВЦЭМ!$D$10+'СЕТ СН'!$F$5-'СЕТ СН'!$F$17</f>
        <v>3543.6942844200003</v>
      </c>
      <c r="O19" s="36">
        <f>SUMIFS(СВЦЭМ!$C$39:$C$782,СВЦЭМ!$A$39:$A$782,$A19,СВЦЭМ!$B$39:$B$782,O$11)+'СЕТ СН'!$F$9+СВЦЭМ!$D$10+'СЕТ СН'!$F$5-'СЕТ СН'!$F$17</f>
        <v>3545.6031906099997</v>
      </c>
      <c r="P19" s="36">
        <f>SUMIFS(СВЦЭМ!$C$39:$C$782,СВЦЭМ!$A$39:$A$782,$A19,СВЦЭМ!$B$39:$B$782,P$11)+'СЕТ СН'!$F$9+СВЦЭМ!$D$10+'СЕТ СН'!$F$5-'СЕТ СН'!$F$17</f>
        <v>3551.3953728799997</v>
      </c>
      <c r="Q19" s="36">
        <f>SUMIFS(СВЦЭМ!$C$39:$C$782,СВЦЭМ!$A$39:$A$782,$A19,СВЦЭМ!$B$39:$B$782,Q$11)+'СЕТ СН'!$F$9+СВЦЭМ!$D$10+'СЕТ СН'!$F$5-'СЕТ СН'!$F$17</f>
        <v>3562.54811376</v>
      </c>
      <c r="R19" s="36">
        <f>SUMIFS(СВЦЭМ!$C$39:$C$782,СВЦЭМ!$A$39:$A$782,$A19,СВЦЭМ!$B$39:$B$782,R$11)+'СЕТ СН'!$F$9+СВЦЭМ!$D$10+'СЕТ СН'!$F$5-'СЕТ СН'!$F$17</f>
        <v>3558.8137034199999</v>
      </c>
      <c r="S19" s="36">
        <f>SUMIFS(СВЦЭМ!$C$39:$C$782,СВЦЭМ!$A$39:$A$782,$A19,СВЦЭМ!$B$39:$B$782,S$11)+'СЕТ СН'!$F$9+СВЦЭМ!$D$10+'СЕТ СН'!$F$5-'СЕТ СН'!$F$17</f>
        <v>3566.82658941</v>
      </c>
      <c r="T19" s="36">
        <f>SUMIFS(СВЦЭМ!$C$39:$C$782,СВЦЭМ!$A$39:$A$782,$A19,СВЦЭМ!$B$39:$B$782,T$11)+'СЕТ СН'!$F$9+СВЦЭМ!$D$10+'СЕТ СН'!$F$5-'СЕТ СН'!$F$17</f>
        <v>3564.39851744</v>
      </c>
      <c r="U19" s="36">
        <f>SUMIFS(СВЦЭМ!$C$39:$C$782,СВЦЭМ!$A$39:$A$782,$A19,СВЦЭМ!$B$39:$B$782,U$11)+'СЕТ СН'!$F$9+СВЦЭМ!$D$10+'СЕТ СН'!$F$5-'СЕТ СН'!$F$17</f>
        <v>3562.0214692</v>
      </c>
      <c r="V19" s="36">
        <f>SUMIFS(СВЦЭМ!$C$39:$C$782,СВЦЭМ!$A$39:$A$782,$A19,СВЦЭМ!$B$39:$B$782,V$11)+'СЕТ СН'!$F$9+СВЦЭМ!$D$10+'СЕТ СН'!$F$5-'СЕТ СН'!$F$17</f>
        <v>3538.9731861299997</v>
      </c>
      <c r="W19" s="36">
        <f>SUMIFS(СВЦЭМ!$C$39:$C$782,СВЦЭМ!$A$39:$A$782,$A19,СВЦЭМ!$B$39:$B$782,W$11)+'СЕТ СН'!$F$9+СВЦЭМ!$D$10+'СЕТ СН'!$F$5-'СЕТ СН'!$F$17</f>
        <v>3533.1001438100002</v>
      </c>
      <c r="X19" s="36">
        <f>SUMIFS(СВЦЭМ!$C$39:$C$782,СВЦЭМ!$A$39:$A$782,$A19,СВЦЭМ!$B$39:$B$782,X$11)+'СЕТ СН'!$F$9+СВЦЭМ!$D$10+'СЕТ СН'!$F$5-'СЕТ СН'!$F$17</f>
        <v>3586.0935002599999</v>
      </c>
      <c r="Y19" s="36">
        <f>SUMIFS(СВЦЭМ!$C$39:$C$782,СВЦЭМ!$A$39:$A$782,$A19,СВЦЭМ!$B$39:$B$782,Y$11)+'СЕТ СН'!$F$9+СВЦЭМ!$D$10+'СЕТ СН'!$F$5-'СЕТ СН'!$F$17</f>
        <v>3672.5037934499996</v>
      </c>
    </row>
    <row r="20" spans="1:25" ht="15.75" x14ac:dyDescent="0.2">
      <c r="A20" s="35">
        <f t="shared" si="0"/>
        <v>45482</v>
      </c>
      <c r="B20" s="36">
        <f>SUMIFS(СВЦЭМ!$C$39:$C$782,СВЦЭМ!$A$39:$A$782,$A20,СВЦЭМ!$B$39:$B$782,B$11)+'СЕТ СН'!$F$9+СВЦЭМ!$D$10+'СЕТ СН'!$F$5-'СЕТ СН'!$F$17</f>
        <v>3814.9223865499998</v>
      </c>
      <c r="C20" s="36">
        <f>SUMIFS(СВЦЭМ!$C$39:$C$782,СВЦЭМ!$A$39:$A$782,$A20,СВЦЭМ!$B$39:$B$782,C$11)+'СЕТ СН'!$F$9+СВЦЭМ!$D$10+'СЕТ СН'!$F$5-'СЕТ СН'!$F$17</f>
        <v>3901.6272992599997</v>
      </c>
      <c r="D20" s="36">
        <f>SUMIFS(СВЦЭМ!$C$39:$C$782,СВЦЭМ!$A$39:$A$782,$A20,СВЦЭМ!$B$39:$B$782,D$11)+'СЕТ СН'!$F$9+СВЦЭМ!$D$10+'СЕТ СН'!$F$5-'СЕТ СН'!$F$17</f>
        <v>3967.4353442199999</v>
      </c>
      <c r="E20" s="36">
        <f>SUMIFS(СВЦЭМ!$C$39:$C$782,СВЦЭМ!$A$39:$A$782,$A20,СВЦЭМ!$B$39:$B$782,E$11)+'СЕТ СН'!$F$9+СВЦЭМ!$D$10+'СЕТ СН'!$F$5-'СЕТ СН'!$F$17</f>
        <v>4020.9605460699995</v>
      </c>
      <c r="F20" s="36">
        <f>SUMIFS(СВЦЭМ!$C$39:$C$782,СВЦЭМ!$A$39:$A$782,$A20,СВЦЭМ!$B$39:$B$782,F$11)+'СЕТ СН'!$F$9+СВЦЭМ!$D$10+'СЕТ СН'!$F$5-'СЕТ СН'!$F$17</f>
        <v>4031.6703145600004</v>
      </c>
      <c r="G20" s="36">
        <f>SUMIFS(СВЦЭМ!$C$39:$C$782,СВЦЭМ!$A$39:$A$782,$A20,СВЦЭМ!$B$39:$B$782,G$11)+'СЕТ СН'!$F$9+СВЦЭМ!$D$10+'СЕТ СН'!$F$5-'СЕТ СН'!$F$17</f>
        <v>4004.4087022100002</v>
      </c>
      <c r="H20" s="36">
        <f>SUMIFS(СВЦЭМ!$C$39:$C$782,СВЦЭМ!$A$39:$A$782,$A20,СВЦЭМ!$B$39:$B$782,H$11)+'СЕТ СН'!$F$9+СВЦЭМ!$D$10+'СЕТ СН'!$F$5-'СЕТ СН'!$F$17</f>
        <v>3823.6352722900001</v>
      </c>
      <c r="I20" s="36">
        <f>SUMIFS(СВЦЭМ!$C$39:$C$782,СВЦЭМ!$A$39:$A$782,$A20,СВЦЭМ!$B$39:$B$782,I$11)+'СЕТ СН'!$F$9+СВЦЭМ!$D$10+'СЕТ СН'!$F$5-'СЕТ СН'!$F$17</f>
        <v>3731.0026301299999</v>
      </c>
      <c r="J20" s="36">
        <f>SUMIFS(СВЦЭМ!$C$39:$C$782,СВЦЭМ!$A$39:$A$782,$A20,СВЦЭМ!$B$39:$B$782,J$11)+'СЕТ СН'!$F$9+СВЦЭМ!$D$10+'СЕТ СН'!$F$5-'СЕТ СН'!$F$17</f>
        <v>3587.73797556</v>
      </c>
      <c r="K20" s="36">
        <f>SUMIFS(СВЦЭМ!$C$39:$C$782,СВЦЭМ!$A$39:$A$782,$A20,СВЦЭМ!$B$39:$B$782,K$11)+'СЕТ СН'!$F$9+СВЦЭМ!$D$10+'СЕТ СН'!$F$5-'СЕТ СН'!$F$17</f>
        <v>3513.9677415599999</v>
      </c>
      <c r="L20" s="36">
        <f>SUMIFS(СВЦЭМ!$C$39:$C$782,СВЦЭМ!$A$39:$A$782,$A20,СВЦЭМ!$B$39:$B$782,L$11)+'СЕТ СН'!$F$9+СВЦЭМ!$D$10+'СЕТ СН'!$F$5-'СЕТ СН'!$F$17</f>
        <v>3485.0933596300001</v>
      </c>
      <c r="M20" s="36">
        <f>SUMIFS(СВЦЭМ!$C$39:$C$782,СВЦЭМ!$A$39:$A$782,$A20,СВЦЭМ!$B$39:$B$782,M$11)+'СЕТ СН'!$F$9+СВЦЭМ!$D$10+'СЕТ СН'!$F$5-'СЕТ СН'!$F$17</f>
        <v>3460.2636023200002</v>
      </c>
      <c r="N20" s="36">
        <f>SUMIFS(СВЦЭМ!$C$39:$C$782,СВЦЭМ!$A$39:$A$782,$A20,СВЦЭМ!$B$39:$B$782,N$11)+'СЕТ СН'!$F$9+СВЦЭМ!$D$10+'СЕТ СН'!$F$5-'СЕТ СН'!$F$17</f>
        <v>3454.3193209299998</v>
      </c>
      <c r="O20" s="36">
        <f>SUMIFS(СВЦЭМ!$C$39:$C$782,СВЦЭМ!$A$39:$A$782,$A20,СВЦЭМ!$B$39:$B$782,O$11)+'СЕТ СН'!$F$9+СВЦЭМ!$D$10+'СЕТ СН'!$F$5-'СЕТ СН'!$F$17</f>
        <v>3430.2688940500002</v>
      </c>
      <c r="P20" s="36">
        <f>SUMIFS(СВЦЭМ!$C$39:$C$782,СВЦЭМ!$A$39:$A$782,$A20,СВЦЭМ!$B$39:$B$782,P$11)+'СЕТ СН'!$F$9+СВЦЭМ!$D$10+'СЕТ СН'!$F$5-'СЕТ СН'!$F$17</f>
        <v>3437.3067858100003</v>
      </c>
      <c r="Q20" s="36">
        <f>SUMIFS(СВЦЭМ!$C$39:$C$782,СВЦЭМ!$A$39:$A$782,$A20,СВЦЭМ!$B$39:$B$782,Q$11)+'СЕТ СН'!$F$9+СВЦЭМ!$D$10+'СЕТ СН'!$F$5-'СЕТ СН'!$F$17</f>
        <v>3455.8137519000002</v>
      </c>
      <c r="R20" s="36">
        <f>SUMIFS(СВЦЭМ!$C$39:$C$782,СВЦЭМ!$A$39:$A$782,$A20,СВЦЭМ!$B$39:$B$782,R$11)+'СЕТ СН'!$F$9+СВЦЭМ!$D$10+'СЕТ СН'!$F$5-'СЕТ СН'!$F$17</f>
        <v>3465.07256478</v>
      </c>
      <c r="S20" s="36">
        <f>SUMIFS(СВЦЭМ!$C$39:$C$782,СВЦЭМ!$A$39:$A$782,$A20,СВЦЭМ!$B$39:$B$782,S$11)+'СЕТ СН'!$F$9+СВЦЭМ!$D$10+'СЕТ СН'!$F$5-'СЕТ СН'!$F$17</f>
        <v>3468.2366765699999</v>
      </c>
      <c r="T20" s="36">
        <f>SUMIFS(СВЦЭМ!$C$39:$C$782,СВЦЭМ!$A$39:$A$782,$A20,СВЦЭМ!$B$39:$B$782,T$11)+'СЕТ СН'!$F$9+СВЦЭМ!$D$10+'СЕТ СН'!$F$5-'СЕТ СН'!$F$17</f>
        <v>3471.0787281799999</v>
      </c>
      <c r="U20" s="36">
        <f>SUMIFS(СВЦЭМ!$C$39:$C$782,СВЦЭМ!$A$39:$A$782,$A20,СВЦЭМ!$B$39:$B$782,U$11)+'СЕТ СН'!$F$9+СВЦЭМ!$D$10+'СЕТ СН'!$F$5-'СЕТ СН'!$F$17</f>
        <v>3486.8645541300002</v>
      </c>
      <c r="V20" s="36">
        <f>SUMIFS(СВЦЭМ!$C$39:$C$782,СВЦЭМ!$A$39:$A$782,$A20,СВЦЭМ!$B$39:$B$782,V$11)+'СЕТ СН'!$F$9+СВЦЭМ!$D$10+'СЕТ СН'!$F$5-'СЕТ СН'!$F$17</f>
        <v>3483.10225739</v>
      </c>
      <c r="W20" s="36">
        <f>SUMIFS(СВЦЭМ!$C$39:$C$782,СВЦЭМ!$A$39:$A$782,$A20,СВЦЭМ!$B$39:$B$782,W$11)+'СЕТ СН'!$F$9+СВЦЭМ!$D$10+'СЕТ СН'!$F$5-'СЕТ СН'!$F$17</f>
        <v>3469.0275799800002</v>
      </c>
      <c r="X20" s="36">
        <f>SUMIFS(СВЦЭМ!$C$39:$C$782,СВЦЭМ!$A$39:$A$782,$A20,СВЦЭМ!$B$39:$B$782,X$11)+'СЕТ СН'!$F$9+СВЦЭМ!$D$10+'СЕТ СН'!$F$5-'СЕТ СН'!$F$17</f>
        <v>3480.5133633</v>
      </c>
      <c r="Y20" s="36">
        <f>SUMIFS(СВЦЭМ!$C$39:$C$782,СВЦЭМ!$A$39:$A$782,$A20,СВЦЭМ!$B$39:$B$782,Y$11)+'СЕТ СН'!$F$9+СВЦЭМ!$D$10+'СЕТ СН'!$F$5-'СЕТ СН'!$F$17</f>
        <v>3575.48738503</v>
      </c>
    </row>
    <row r="21" spans="1:25" ht="15.75" x14ac:dyDescent="0.2">
      <c r="A21" s="35">
        <f t="shared" si="0"/>
        <v>45483</v>
      </c>
      <c r="B21" s="36">
        <f>SUMIFS(СВЦЭМ!$C$39:$C$782,СВЦЭМ!$A$39:$A$782,$A21,СВЦЭМ!$B$39:$B$782,B$11)+'СЕТ СН'!$F$9+СВЦЭМ!$D$10+'СЕТ СН'!$F$5-'СЕТ СН'!$F$17</f>
        <v>3674.6823450299999</v>
      </c>
      <c r="C21" s="36">
        <f>SUMIFS(СВЦЭМ!$C$39:$C$782,СВЦЭМ!$A$39:$A$782,$A21,СВЦЭМ!$B$39:$B$782,C$11)+'СЕТ СН'!$F$9+СВЦЭМ!$D$10+'СЕТ СН'!$F$5-'СЕТ СН'!$F$17</f>
        <v>3780.0618531299997</v>
      </c>
      <c r="D21" s="36">
        <f>SUMIFS(СВЦЭМ!$C$39:$C$782,СВЦЭМ!$A$39:$A$782,$A21,СВЦЭМ!$B$39:$B$782,D$11)+'СЕТ СН'!$F$9+СВЦЭМ!$D$10+'СЕТ СН'!$F$5-'СЕТ СН'!$F$17</f>
        <v>3847.56425455</v>
      </c>
      <c r="E21" s="36">
        <f>SUMIFS(СВЦЭМ!$C$39:$C$782,СВЦЭМ!$A$39:$A$782,$A21,СВЦЭМ!$B$39:$B$782,E$11)+'СЕТ СН'!$F$9+СВЦЭМ!$D$10+'СЕТ СН'!$F$5-'СЕТ СН'!$F$17</f>
        <v>3851.82372472</v>
      </c>
      <c r="F21" s="36">
        <f>SUMIFS(СВЦЭМ!$C$39:$C$782,СВЦЭМ!$A$39:$A$782,$A21,СВЦЭМ!$B$39:$B$782,F$11)+'СЕТ СН'!$F$9+СВЦЭМ!$D$10+'СЕТ СН'!$F$5-'СЕТ СН'!$F$17</f>
        <v>3838.26107602</v>
      </c>
      <c r="G21" s="36">
        <f>SUMIFS(СВЦЭМ!$C$39:$C$782,СВЦЭМ!$A$39:$A$782,$A21,СВЦЭМ!$B$39:$B$782,G$11)+'СЕТ СН'!$F$9+СВЦЭМ!$D$10+'СЕТ СН'!$F$5-'СЕТ СН'!$F$17</f>
        <v>3863.5383489999999</v>
      </c>
      <c r="H21" s="36">
        <f>SUMIFS(СВЦЭМ!$C$39:$C$782,СВЦЭМ!$A$39:$A$782,$A21,СВЦЭМ!$B$39:$B$782,H$11)+'СЕТ СН'!$F$9+СВЦЭМ!$D$10+'СЕТ СН'!$F$5-'СЕТ СН'!$F$17</f>
        <v>3787.23419685</v>
      </c>
      <c r="I21" s="36">
        <f>SUMIFS(СВЦЭМ!$C$39:$C$782,СВЦЭМ!$A$39:$A$782,$A21,СВЦЭМ!$B$39:$B$782,I$11)+'СЕТ СН'!$F$9+СВЦЭМ!$D$10+'СЕТ СН'!$F$5-'СЕТ СН'!$F$17</f>
        <v>3678.34672722</v>
      </c>
      <c r="J21" s="36">
        <f>SUMIFS(СВЦЭМ!$C$39:$C$782,СВЦЭМ!$A$39:$A$782,$A21,СВЦЭМ!$B$39:$B$782,J$11)+'СЕТ СН'!$F$9+СВЦЭМ!$D$10+'СЕТ СН'!$F$5-'СЕТ СН'!$F$17</f>
        <v>3572.2825702499999</v>
      </c>
      <c r="K21" s="36">
        <f>SUMIFS(СВЦЭМ!$C$39:$C$782,СВЦЭМ!$A$39:$A$782,$A21,СВЦЭМ!$B$39:$B$782,K$11)+'СЕТ СН'!$F$9+СВЦЭМ!$D$10+'СЕТ СН'!$F$5-'СЕТ СН'!$F$17</f>
        <v>3525.3635313699997</v>
      </c>
      <c r="L21" s="36">
        <f>SUMIFS(СВЦЭМ!$C$39:$C$782,СВЦЭМ!$A$39:$A$782,$A21,СВЦЭМ!$B$39:$B$782,L$11)+'СЕТ СН'!$F$9+СВЦЭМ!$D$10+'СЕТ СН'!$F$5-'СЕТ СН'!$F$17</f>
        <v>3492.2559392499998</v>
      </c>
      <c r="M21" s="36">
        <f>SUMIFS(СВЦЭМ!$C$39:$C$782,СВЦЭМ!$A$39:$A$782,$A21,СВЦЭМ!$B$39:$B$782,M$11)+'СЕТ СН'!$F$9+СВЦЭМ!$D$10+'СЕТ СН'!$F$5-'СЕТ СН'!$F$17</f>
        <v>3494.7386754700001</v>
      </c>
      <c r="N21" s="36">
        <f>SUMIFS(СВЦЭМ!$C$39:$C$782,СВЦЭМ!$A$39:$A$782,$A21,СВЦЭМ!$B$39:$B$782,N$11)+'СЕТ СН'!$F$9+СВЦЭМ!$D$10+'СЕТ СН'!$F$5-'СЕТ СН'!$F$17</f>
        <v>3502.3289571</v>
      </c>
      <c r="O21" s="36">
        <f>SUMIFS(СВЦЭМ!$C$39:$C$782,СВЦЭМ!$A$39:$A$782,$A21,СВЦЭМ!$B$39:$B$782,O$11)+'СЕТ СН'!$F$9+СВЦЭМ!$D$10+'СЕТ СН'!$F$5-'СЕТ СН'!$F$17</f>
        <v>3479.7442926200001</v>
      </c>
      <c r="P21" s="36">
        <f>SUMIFS(СВЦЭМ!$C$39:$C$782,СВЦЭМ!$A$39:$A$782,$A21,СВЦЭМ!$B$39:$B$782,P$11)+'СЕТ СН'!$F$9+СВЦЭМ!$D$10+'СЕТ СН'!$F$5-'СЕТ СН'!$F$17</f>
        <v>3485.7835914500001</v>
      </c>
      <c r="Q21" s="36">
        <f>SUMIFS(СВЦЭМ!$C$39:$C$782,СВЦЭМ!$A$39:$A$782,$A21,СВЦЭМ!$B$39:$B$782,Q$11)+'СЕТ СН'!$F$9+СВЦЭМ!$D$10+'СЕТ СН'!$F$5-'СЕТ СН'!$F$17</f>
        <v>3494.13380323</v>
      </c>
      <c r="R21" s="36">
        <f>SUMIFS(СВЦЭМ!$C$39:$C$782,СВЦЭМ!$A$39:$A$782,$A21,СВЦЭМ!$B$39:$B$782,R$11)+'СЕТ СН'!$F$9+СВЦЭМ!$D$10+'СЕТ СН'!$F$5-'СЕТ СН'!$F$17</f>
        <v>3500.6410482299998</v>
      </c>
      <c r="S21" s="36">
        <f>SUMIFS(СВЦЭМ!$C$39:$C$782,СВЦЭМ!$A$39:$A$782,$A21,СВЦЭМ!$B$39:$B$782,S$11)+'СЕТ СН'!$F$9+СВЦЭМ!$D$10+'СЕТ СН'!$F$5-'СЕТ СН'!$F$17</f>
        <v>3517.4675249800002</v>
      </c>
      <c r="T21" s="36">
        <f>SUMIFS(СВЦЭМ!$C$39:$C$782,СВЦЭМ!$A$39:$A$782,$A21,СВЦЭМ!$B$39:$B$782,T$11)+'СЕТ СН'!$F$9+СВЦЭМ!$D$10+'СЕТ СН'!$F$5-'СЕТ СН'!$F$17</f>
        <v>3525.2582409400002</v>
      </c>
      <c r="U21" s="36">
        <f>SUMIFS(СВЦЭМ!$C$39:$C$782,СВЦЭМ!$A$39:$A$782,$A21,СВЦЭМ!$B$39:$B$782,U$11)+'СЕТ СН'!$F$9+СВЦЭМ!$D$10+'СЕТ СН'!$F$5-'СЕТ СН'!$F$17</f>
        <v>3508.77563328</v>
      </c>
      <c r="V21" s="36">
        <f>SUMIFS(СВЦЭМ!$C$39:$C$782,СВЦЭМ!$A$39:$A$782,$A21,СВЦЭМ!$B$39:$B$782,V$11)+'СЕТ СН'!$F$9+СВЦЭМ!$D$10+'СЕТ СН'!$F$5-'СЕТ СН'!$F$17</f>
        <v>3507.1636628300002</v>
      </c>
      <c r="W21" s="36">
        <f>SUMIFS(СВЦЭМ!$C$39:$C$782,СВЦЭМ!$A$39:$A$782,$A21,СВЦЭМ!$B$39:$B$782,W$11)+'СЕТ СН'!$F$9+СВЦЭМ!$D$10+'СЕТ СН'!$F$5-'СЕТ СН'!$F$17</f>
        <v>3492.63856098</v>
      </c>
      <c r="X21" s="36">
        <f>SUMIFS(СВЦЭМ!$C$39:$C$782,СВЦЭМ!$A$39:$A$782,$A21,СВЦЭМ!$B$39:$B$782,X$11)+'СЕТ СН'!$F$9+СВЦЭМ!$D$10+'СЕТ СН'!$F$5-'СЕТ СН'!$F$17</f>
        <v>3531.3926921299999</v>
      </c>
      <c r="Y21" s="36">
        <f>SUMIFS(СВЦЭМ!$C$39:$C$782,СВЦЭМ!$A$39:$A$782,$A21,СВЦЭМ!$B$39:$B$782,Y$11)+'СЕТ СН'!$F$9+СВЦЭМ!$D$10+'СЕТ СН'!$F$5-'СЕТ СН'!$F$17</f>
        <v>3610.4858179900002</v>
      </c>
    </row>
    <row r="22" spans="1:25" ht="15.75" x14ac:dyDescent="0.2">
      <c r="A22" s="35">
        <f t="shared" si="0"/>
        <v>45484</v>
      </c>
      <c r="B22" s="36">
        <f>SUMIFS(СВЦЭМ!$C$39:$C$782,СВЦЭМ!$A$39:$A$782,$A22,СВЦЭМ!$B$39:$B$782,B$11)+'СЕТ СН'!$F$9+СВЦЭМ!$D$10+'СЕТ СН'!$F$5-'СЕТ СН'!$F$17</f>
        <v>3757.3776293800001</v>
      </c>
      <c r="C22" s="36">
        <f>SUMIFS(СВЦЭМ!$C$39:$C$782,СВЦЭМ!$A$39:$A$782,$A22,СВЦЭМ!$B$39:$B$782,C$11)+'СЕТ СН'!$F$9+СВЦЭМ!$D$10+'СЕТ СН'!$F$5-'СЕТ СН'!$F$17</f>
        <v>3910.8551280000001</v>
      </c>
      <c r="D22" s="36">
        <f>SUMIFS(СВЦЭМ!$C$39:$C$782,СВЦЭМ!$A$39:$A$782,$A22,СВЦЭМ!$B$39:$B$782,D$11)+'СЕТ СН'!$F$9+СВЦЭМ!$D$10+'СЕТ СН'!$F$5-'СЕТ СН'!$F$17</f>
        <v>4022.2279850900004</v>
      </c>
      <c r="E22" s="36">
        <f>SUMIFS(СВЦЭМ!$C$39:$C$782,СВЦЭМ!$A$39:$A$782,$A22,СВЦЭМ!$B$39:$B$782,E$11)+'СЕТ СН'!$F$9+СВЦЭМ!$D$10+'СЕТ СН'!$F$5-'СЕТ СН'!$F$17</f>
        <v>4051.7021646100002</v>
      </c>
      <c r="F22" s="36">
        <f>SUMIFS(СВЦЭМ!$C$39:$C$782,СВЦЭМ!$A$39:$A$782,$A22,СВЦЭМ!$B$39:$B$782,F$11)+'СЕТ СН'!$F$9+СВЦЭМ!$D$10+'СЕТ СН'!$F$5-'СЕТ СН'!$F$17</f>
        <v>4049.8208357200001</v>
      </c>
      <c r="G22" s="36">
        <f>SUMIFS(СВЦЭМ!$C$39:$C$782,СВЦЭМ!$A$39:$A$782,$A22,СВЦЭМ!$B$39:$B$782,G$11)+'СЕТ СН'!$F$9+СВЦЭМ!$D$10+'СЕТ СН'!$F$5-'СЕТ СН'!$F$17</f>
        <v>4020.0566874099995</v>
      </c>
      <c r="H22" s="36">
        <f>SUMIFS(СВЦЭМ!$C$39:$C$782,СВЦЭМ!$A$39:$A$782,$A22,СВЦЭМ!$B$39:$B$782,H$11)+'СЕТ СН'!$F$9+СВЦЭМ!$D$10+'СЕТ СН'!$F$5-'СЕТ СН'!$F$17</f>
        <v>3931.55492009</v>
      </c>
      <c r="I22" s="36">
        <f>SUMIFS(СВЦЭМ!$C$39:$C$782,СВЦЭМ!$A$39:$A$782,$A22,СВЦЭМ!$B$39:$B$782,I$11)+'СЕТ СН'!$F$9+СВЦЭМ!$D$10+'СЕТ СН'!$F$5-'СЕТ СН'!$F$17</f>
        <v>3806.6896828999998</v>
      </c>
      <c r="J22" s="36">
        <f>SUMIFS(СВЦЭМ!$C$39:$C$782,СВЦЭМ!$A$39:$A$782,$A22,СВЦЭМ!$B$39:$B$782,J$11)+'СЕТ СН'!$F$9+СВЦЭМ!$D$10+'СЕТ СН'!$F$5-'СЕТ СН'!$F$17</f>
        <v>3701.8311874399997</v>
      </c>
      <c r="K22" s="36">
        <f>SUMIFS(СВЦЭМ!$C$39:$C$782,СВЦЭМ!$A$39:$A$782,$A22,СВЦЭМ!$B$39:$B$782,K$11)+'СЕТ СН'!$F$9+СВЦЭМ!$D$10+'СЕТ СН'!$F$5-'СЕТ СН'!$F$17</f>
        <v>3670.4919571700002</v>
      </c>
      <c r="L22" s="36">
        <f>SUMIFS(СВЦЭМ!$C$39:$C$782,СВЦЭМ!$A$39:$A$782,$A22,СВЦЭМ!$B$39:$B$782,L$11)+'СЕТ СН'!$F$9+СВЦЭМ!$D$10+'СЕТ СН'!$F$5-'СЕТ СН'!$F$17</f>
        <v>3631.9397151000003</v>
      </c>
      <c r="M22" s="36">
        <f>SUMIFS(СВЦЭМ!$C$39:$C$782,СВЦЭМ!$A$39:$A$782,$A22,СВЦЭМ!$B$39:$B$782,M$11)+'СЕТ СН'!$F$9+СВЦЭМ!$D$10+'СЕТ СН'!$F$5-'СЕТ СН'!$F$17</f>
        <v>3639.82239751</v>
      </c>
      <c r="N22" s="36">
        <f>SUMIFS(СВЦЭМ!$C$39:$C$782,СВЦЭМ!$A$39:$A$782,$A22,СВЦЭМ!$B$39:$B$782,N$11)+'СЕТ СН'!$F$9+СВЦЭМ!$D$10+'СЕТ СН'!$F$5-'СЕТ СН'!$F$17</f>
        <v>3642.5005553199999</v>
      </c>
      <c r="O22" s="36">
        <f>SUMIFS(СВЦЭМ!$C$39:$C$782,СВЦЭМ!$A$39:$A$782,$A22,СВЦЭМ!$B$39:$B$782,O$11)+'СЕТ СН'!$F$9+СВЦЭМ!$D$10+'СЕТ СН'!$F$5-'СЕТ СН'!$F$17</f>
        <v>3967.9693874900004</v>
      </c>
      <c r="P22" s="36">
        <f>SUMIFS(СВЦЭМ!$C$39:$C$782,СВЦЭМ!$A$39:$A$782,$A22,СВЦЭМ!$B$39:$B$782,P$11)+'СЕТ СН'!$F$9+СВЦЭМ!$D$10+'СЕТ СН'!$F$5-'СЕТ СН'!$F$17</f>
        <v>4197.0757796400003</v>
      </c>
      <c r="Q22" s="36">
        <f>SUMIFS(СВЦЭМ!$C$39:$C$782,СВЦЭМ!$A$39:$A$782,$A22,СВЦЭМ!$B$39:$B$782,Q$11)+'СЕТ СН'!$F$9+СВЦЭМ!$D$10+'СЕТ СН'!$F$5-'СЕТ СН'!$F$17</f>
        <v>3976.4017598700002</v>
      </c>
      <c r="R22" s="36">
        <f>SUMIFS(СВЦЭМ!$C$39:$C$782,СВЦЭМ!$A$39:$A$782,$A22,СВЦЭМ!$B$39:$B$782,R$11)+'СЕТ СН'!$F$9+СВЦЭМ!$D$10+'СЕТ СН'!$F$5-'СЕТ СН'!$F$17</f>
        <v>3902.04092438</v>
      </c>
      <c r="S22" s="36">
        <f>SUMIFS(СВЦЭМ!$C$39:$C$782,СВЦЭМ!$A$39:$A$782,$A22,СВЦЭМ!$B$39:$B$782,S$11)+'СЕТ СН'!$F$9+СВЦЭМ!$D$10+'СЕТ СН'!$F$5-'СЕТ СН'!$F$17</f>
        <v>3655.7935427800003</v>
      </c>
      <c r="T22" s="36">
        <f>SUMIFS(СВЦЭМ!$C$39:$C$782,СВЦЭМ!$A$39:$A$782,$A22,СВЦЭМ!$B$39:$B$782,T$11)+'СЕТ СН'!$F$9+СВЦЭМ!$D$10+'СЕТ СН'!$F$5-'СЕТ СН'!$F$17</f>
        <v>3650.8590891599997</v>
      </c>
      <c r="U22" s="36">
        <f>SUMIFS(СВЦЭМ!$C$39:$C$782,СВЦЭМ!$A$39:$A$782,$A22,СВЦЭМ!$B$39:$B$782,U$11)+'СЕТ СН'!$F$9+СВЦЭМ!$D$10+'СЕТ СН'!$F$5-'СЕТ СН'!$F$17</f>
        <v>3665.7795155700001</v>
      </c>
      <c r="V22" s="36">
        <f>SUMIFS(СВЦЭМ!$C$39:$C$782,СВЦЭМ!$A$39:$A$782,$A22,СВЦЭМ!$B$39:$B$782,V$11)+'СЕТ СН'!$F$9+СВЦЭМ!$D$10+'СЕТ СН'!$F$5-'СЕТ СН'!$F$17</f>
        <v>3660.1783825800003</v>
      </c>
      <c r="W22" s="36">
        <f>SUMIFS(СВЦЭМ!$C$39:$C$782,СВЦЭМ!$A$39:$A$782,$A22,СВЦЭМ!$B$39:$B$782,W$11)+'СЕТ СН'!$F$9+СВЦЭМ!$D$10+'СЕТ СН'!$F$5-'СЕТ СН'!$F$17</f>
        <v>3640.5487113600002</v>
      </c>
      <c r="X22" s="36">
        <f>SUMIFS(СВЦЭМ!$C$39:$C$782,СВЦЭМ!$A$39:$A$782,$A22,СВЦЭМ!$B$39:$B$782,X$11)+'СЕТ СН'!$F$9+СВЦЭМ!$D$10+'СЕТ СН'!$F$5-'СЕТ СН'!$F$17</f>
        <v>3671.5747432999997</v>
      </c>
      <c r="Y22" s="36">
        <f>SUMIFS(СВЦЭМ!$C$39:$C$782,СВЦЭМ!$A$39:$A$782,$A22,СВЦЭМ!$B$39:$B$782,Y$11)+'СЕТ СН'!$F$9+СВЦЭМ!$D$10+'СЕТ СН'!$F$5-'СЕТ СН'!$F$17</f>
        <v>3680.8422643200001</v>
      </c>
    </row>
    <row r="23" spans="1:25" ht="15.75" x14ac:dyDescent="0.2">
      <c r="A23" s="35">
        <f t="shared" si="0"/>
        <v>45485</v>
      </c>
      <c r="B23" s="36">
        <f>SUMIFS(СВЦЭМ!$C$39:$C$782,СВЦЭМ!$A$39:$A$782,$A23,СВЦЭМ!$B$39:$B$782,B$11)+'СЕТ СН'!$F$9+СВЦЭМ!$D$10+'СЕТ СН'!$F$5-'СЕТ СН'!$F$17</f>
        <v>3874.1472450000001</v>
      </c>
      <c r="C23" s="36">
        <f>SUMIFS(СВЦЭМ!$C$39:$C$782,СВЦЭМ!$A$39:$A$782,$A23,СВЦЭМ!$B$39:$B$782,C$11)+'СЕТ СН'!$F$9+СВЦЭМ!$D$10+'СЕТ СН'!$F$5-'СЕТ СН'!$F$17</f>
        <v>3926.3082329600002</v>
      </c>
      <c r="D23" s="36">
        <f>SUMIFS(СВЦЭМ!$C$39:$C$782,СВЦЭМ!$A$39:$A$782,$A23,СВЦЭМ!$B$39:$B$782,D$11)+'СЕТ СН'!$F$9+СВЦЭМ!$D$10+'СЕТ СН'!$F$5-'СЕТ СН'!$F$17</f>
        <v>3982.5039136699997</v>
      </c>
      <c r="E23" s="36">
        <f>SUMIFS(СВЦЭМ!$C$39:$C$782,СВЦЭМ!$A$39:$A$782,$A23,СВЦЭМ!$B$39:$B$782,E$11)+'СЕТ СН'!$F$9+СВЦЭМ!$D$10+'СЕТ СН'!$F$5-'СЕТ СН'!$F$17</f>
        <v>4014.9047474099998</v>
      </c>
      <c r="F23" s="36">
        <f>SUMIFS(СВЦЭМ!$C$39:$C$782,СВЦЭМ!$A$39:$A$782,$A23,СВЦЭМ!$B$39:$B$782,F$11)+'СЕТ СН'!$F$9+СВЦЭМ!$D$10+'СЕТ СН'!$F$5-'СЕТ СН'!$F$17</f>
        <v>4015.2698190900001</v>
      </c>
      <c r="G23" s="36">
        <f>SUMIFS(СВЦЭМ!$C$39:$C$782,СВЦЭМ!$A$39:$A$782,$A23,СВЦЭМ!$B$39:$B$782,G$11)+'СЕТ СН'!$F$9+СВЦЭМ!$D$10+'СЕТ СН'!$F$5-'СЕТ СН'!$F$17</f>
        <v>3996.2441854999997</v>
      </c>
      <c r="H23" s="36">
        <f>SUMIFS(СВЦЭМ!$C$39:$C$782,СВЦЭМ!$A$39:$A$782,$A23,СВЦЭМ!$B$39:$B$782,H$11)+'СЕТ СН'!$F$9+СВЦЭМ!$D$10+'СЕТ СН'!$F$5-'СЕТ СН'!$F$17</f>
        <v>3928.30671863</v>
      </c>
      <c r="I23" s="36">
        <f>SUMIFS(СВЦЭМ!$C$39:$C$782,СВЦЭМ!$A$39:$A$782,$A23,СВЦЭМ!$B$39:$B$782,I$11)+'СЕТ СН'!$F$9+СВЦЭМ!$D$10+'СЕТ СН'!$F$5-'СЕТ СН'!$F$17</f>
        <v>3806.5187688300002</v>
      </c>
      <c r="J23" s="36">
        <f>SUMIFS(СВЦЭМ!$C$39:$C$782,СВЦЭМ!$A$39:$A$782,$A23,СВЦЭМ!$B$39:$B$782,J$11)+'СЕТ СН'!$F$9+СВЦЭМ!$D$10+'СЕТ СН'!$F$5-'СЕТ СН'!$F$17</f>
        <v>3666.0640442200001</v>
      </c>
      <c r="K23" s="36">
        <f>SUMIFS(СВЦЭМ!$C$39:$C$782,СВЦЭМ!$A$39:$A$782,$A23,СВЦЭМ!$B$39:$B$782,K$11)+'СЕТ СН'!$F$9+СВЦЭМ!$D$10+'СЕТ СН'!$F$5-'СЕТ СН'!$F$17</f>
        <v>3641.1031598600002</v>
      </c>
      <c r="L23" s="36">
        <f>SUMIFS(СВЦЭМ!$C$39:$C$782,СВЦЭМ!$A$39:$A$782,$A23,СВЦЭМ!$B$39:$B$782,L$11)+'СЕТ СН'!$F$9+СВЦЭМ!$D$10+'СЕТ СН'!$F$5-'СЕТ СН'!$F$17</f>
        <v>3605.2041710799999</v>
      </c>
      <c r="M23" s="36">
        <f>SUMIFS(СВЦЭМ!$C$39:$C$782,СВЦЭМ!$A$39:$A$782,$A23,СВЦЭМ!$B$39:$B$782,M$11)+'СЕТ СН'!$F$9+СВЦЭМ!$D$10+'СЕТ СН'!$F$5-'СЕТ СН'!$F$17</f>
        <v>3609.0587671799999</v>
      </c>
      <c r="N23" s="36">
        <f>SUMIFS(СВЦЭМ!$C$39:$C$782,СВЦЭМ!$A$39:$A$782,$A23,СВЦЭМ!$B$39:$B$782,N$11)+'СЕТ СН'!$F$9+СВЦЭМ!$D$10+'СЕТ СН'!$F$5-'СЕТ СН'!$F$17</f>
        <v>3589.0796162300003</v>
      </c>
      <c r="O23" s="36">
        <f>SUMIFS(СВЦЭМ!$C$39:$C$782,СВЦЭМ!$A$39:$A$782,$A23,СВЦЭМ!$B$39:$B$782,O$11)+'СЕТ СН'!$F$9+СВЦЭМ!$D$10+'СЕТ СН'!$F$5-'СЕТ СН'!$F$17</f>
        <v>3592.2607965099996</v>
      </c>
      <c r="P23" s="36">
        <f>SUMIFS(СВЦЭМ!$C$39:$C$782,СВЦЭМ!$A$39:$A$782,$A23,СВЦЭМ!$B$39:$B$782,P$11)+'СЕТ СН'!$F$9+СВЦЭМ!$D$10+'СЕТ СН'!$F$5-'СЕТ СН'!$F$17</f>
        <v>3619.4772283499997</v>
      </c>
      <c r="Q23" s="36">
        <f>SUMIFS(СВЦЭМ!$C$39:$C$782,СВЦЭМ!$A$39:$A$782,$A23,СВЦЭМ!$B$39:$B$782,Q$11)+'СЕТ СН'!$F$9+СВЦЭМ!$D$10+'СЕТ СН'!$F$5-'СЕТ СН'!$F$17</f>
        <v>3629.5285941800003</v>
      </c>
      <c r="R23" s="36">
        <f>SUMIFS(СВЦЭМ!$C$39:$C$782,СВЦЭМ!$A$39:$A$782,$A23,СВЦЭМ!$B$39:$B$782,R$11)+'СЕТ СН'!$F$9+СВЦЭМ!$D$10+'СЕТ СН'!$F$5-'СЕТ СН'!$F$17</f>
        <v>3625.75578258</v>
      </c>
      <c r="S23" s="36">
        <f>SUMIFS(СВЦЭМ!$C$39:$C$782,СВЦЭМ!$A$39:$A$782,$A23,СВЦЭМ!$B$39:$B$782,S$11)+'СЕТ СН'!$F$9+СВЦЭМ!$D$10+'СЕТ СН'!$F$5-'СЕТ СН'!$F$17</f>
        <v>3614.9140606000001</v>
      </c>
      <c r="T23" s="36">
        <f>SUMIFS(СВЦЭМ!$C$39:$C$782,СВЦЭМ!$A$39:$A$782,$A23,СВЦЭМ!$B$39:$B$782,T$11)+'СЕТ СН'!$F$9+СВЦЭМ!$D$10+'СЕТ СН'!$F$5-'СЕТ СН'!$F$17</f>
        <v>3594.6728694499998</v>
      </c>
      <c r="U23" s="36">
        <f>SUMIFS(СВЦЭМ!$C$39:$C$782,СВЦЭМ!$A$39:$A$782,$A23,СВЦЭМ!$B$39:$B$782,U$11)+'СЕТ СН'!$F$9+СВЦЭМ!$D$10+'СЕТ СН'!$F$5-'СЕТ СН'!$F$17</f>
        <v>3615.4046197099997</v>
      </c>
      <c r="V23" s="36">
        <f>SUMIFS(СВЦЭМ!$C$39:$C$782,СВЦЭМ!$A$39:$A$782,$A23,СВЦЭМ!$B$39:$B$782,V$11)+'СЕТ СН'!$F$9+СВЦЭМ!$D$10+'СЕТ СН'!$F$5-'СЕТ СН'!$F$17</f>
        <v>3629.6710697099998</v>
      </c>
      <c r="W23" s="36">
        <f>SUMIFS(СВЦЭМ!$C$39:$C$782,СВЦЭМ!$A$39:$A$782,$A23,СВЦЭМ!$B$39:$B$782,W$11)+'СЕТ СН'!$F$9+СВЦЭМ!$D$10+'СЕТ СН'!$F$5-'СЕТ СН'!$F$17</f>
        <v>3611.1574480899999</v>
      </c>
      <c r="X23" s="36">
        <f>SUMIFS(СВЦЭМ!$C$39:$C$782,СВЦЭМ!$A$39:$A$782,$A23,СВЦЭМ!$B$39:$B$782,X$11)+'СЕТ СН'!$F$9+СВЦЭМ!$D$10+'СЕТ СН'!$F$5-'СЕТ СН'!$F$17</f>
        <v>3656.54288314</v>
      </c>
      <c r="Y23" s="36">
        <f>SUMIFS(СВЦЭМ!$C$39:$C$782,СВЦЭМ!$A$39:$A$782,$A23,СВЦЭМ!$B$39:$B$782,Y$11)+'СЕТ СН'!$F$9+СВЦЭМ!$D$10+'СЕТ СН'!$F$5-'СЕТ СН'!$F$17</f>
        <v>3751.97984606</v>
      </c>
    </row>
    <row r="24" spans="1:25" ht="15.75" x14ac:dyDescent="0.2">
      <c r="A24" s="35">
        <f t="shared" si="0"/>
        <v>45486</v>
      </c>
      <c r="B24" s="36">
        <f>SUMIFS(СВЦЭМ!$C$39:$C$782,СВЦЭМ!$A$39:$A$782,$A24,СВЦЭМ!$B$39:$B$782,B$11)+'СЕТ СН'!$F$9+СВЦЭМ!$D$10+'СЕТ СН'!$F$5-'СЕТ СН'!$F$17</f>
        <v>3847.6516864</v>
      </c>
      <c r="C24" s="36">
        <f>SUMIFS(СВЦЭМ!$C$39:$C$782,СВЦЭМ!$A$39:$A$782,$A24,СВЦЭМ!$B$39:$B$782,C$11)+'СЕТ СН'!$F$9+СВЦЭМ!$D$10+'СЕТ СН'!$F$5-'СЕТ СН'!$F$17</f>
        <v>3913.9345680500001</v>
      </c>
      <c r="D24" s="36">
        <f>SUMIFS(СВЦЭМ!$C$39:$C$782,СВЦЭМ!$A$39:$A$782,$A24,СВЦЭМ!$B$39:$B$782,D$11)+'СЕТ СН'!$F$9+СВЦЭМ!$D$10+'СЕТ СН'!$F$5-'СЕТ СН'!$F$17</f>
        <v>3895.60285686</v>
      </c>
      <c r="E24" s="36">
        <f>SUMIFS(СВЦЭМ!$C$39:$C$782,СВЦЭМ!$A$39:$A$782,$A24,СВЦЭМ!$B$39:$B$782,E$11)+'СЕТ СН'!$F$9+СВЦЭМ!$D$10+'СЕТ СН'!$F$5-'СЕТ СН'!$F$17</f>
        <v>3900.77665032</v>
      </c>
      <c r="F24" s="36">
        <f>SUMIFS(СВЦЭМ!$C$39:$C$782,СВЦЭМ!$A$39:$A$782,$A24,СВЦЭМ!$B$39:$B$782,F$11)+'СЕТ СН'!$F$9+СВЦЭМ!$D$10+'СЕТ СН'!$F$5-'СЕТ СН'!$F$17</f>
        <v>3903.2935470000002</v>
      </c>
      <c r="G24" s="36">
        <f>SUMIFS(СВЦЭМ!$C$39:$C$782,СВЦЭМ!$A$39:$A$782,$A24,СВЦЭМ!$B$39:$B$782,G$11)+'СЕТ СН'!$F$9+СВЦЭМ!$D$10+'СЕТ СН'!$F$5-'СЕТ СН'!$F$17</f>
        <v>3913.4979679200001</v>
      </c>
      <c r="H24" s="36">
        <f>SUMIFS(СВЦЭМ!$C$39:$C$782,СВЦЭМ!$A$39:$A$782,$A24,СВЦЭМ!$B$39:$B$782,H$11)+'СЕТ СН'!$F$9+СВЦЭМ!$D$10+'СЕТ СН'!$F$5-'СЕТ СН'!$F$17</f>
        <v>3995.2128580500002</v>
      </c>
      <c r="I24" s="36">
        <f>SUMIFS(СВЦЭМ!$C$39:$C$782,СВЦЭМ!$A$39:$A$782,$A24,СВЦЭМ!$B$39:$B$782,I$11)+'СЕТ СН'!$F$9+СВЦЭМ!$D$10+'СЕТ СН'!$F$5-'СЕТ СН'!$F$17</f>
        <v>3906.7467895600003</v>
      </c>
      <c r="J24" s="36">
        <f>SUMIFS(СВЦЭМ!$C$39:$C$782,СВЦЭМ!$A$39:$A$782,$A24,СВЦЭМ!$B$39:$B$782,J$11)+'СЕТ СН'!$F$9+СВЦЭМ!$D$10+'СЕТ СН'!$F$5-'СЕТ СН'!$F$17</f>
        <v>3782.0277063399999</v>
      </c>
      <c r="K24" s="36">
        <f>SUMIFS(СВЦЭМ!$C$39:$C$782,СВЦЭМ!$A$39:$A$782,$A24,СВЦЭМ!$B$39:$B$782,K$11)+'СЕТ СН'!$F$9+СВЦЭМ!$D$10+'СЕТ СН'!$F$5-'СЕТ СН'!$F$17</f>
        <v>3661.0568472699997</v>
      </c>
      <c r="L24" s="36">
        <f>SUMIFS(СВЦЭМ!$C$39:$C$782,СВЦЭМ!$A$39:$A$782,$A24,СВЦЭМ!$B$39:$B$782,L$11)+'СЕТ СН'!$F$9+СВЦЭМ!$D$10+'СЕТ СН'!$F$5-'СЕТ СН'!$F$17</f>
        <v>3579.5971904999997</v>
      </c>
      <c r="M24" s="36">
        <f>SUMIFS(СВЦЭМ!$C$39:$C$782,СВЦЭМ!$A$39:$A$782,$A24,СВЦЭМ!$B$39:$B$782,M$11)+'СЕТ СН'!$F$9+СВЦЭМ!$D$10+'СЕТ СН'!$F$5-'СЕТ СН'!$F$17</f>
        <v>3556.1327543099997</v>
      </c>
      <c r="N24" s="36">
        <f>SUMIFS(СВЦЭМ!$C$39:$C$782,СВЦЭМ!$A$39:$A$782,$A24,СВЦЭМ!$B$39:$B$782,N$11)+'СЕТ СН'!$F$9+СВЦЭМ!$D$10+'СЕТ СН'!$F$5-'СЕТ СН'!$F$17</f>
        <v>3557.82910249</v>
      </c>
      <c r="O24" s="36">
        <f>SUMIFS(СВЦЭМ!$C$39:$C$782,СВЦЭМ!$A$39:$A$782,$A24,СВЦЭМ!$B$39:$B$782,O$11)+'СЕТ СН'!$F$9+СВЦЭМ!$D$10+'СЕТ СН'!$F$5-'СЕТ СН'!$F$17</f>
        <v>3544.9542563099999</v>
      </c>
      <c r="P24" s="36">
        <f>SUMIFS(СВЦЭМ!$C$39:$C$782,СВЦЭМ!$A$39:$A$782,$A24,СВЦЭМ!$B$39:$B$782,P$11)+'СЕТ СН'!$F$9+СВЦЭМ!$D$10+'СЕТ СН'!$F$5-'СЕТ СН'!$F$17</f>
        <v>3559.03460817</v>
      </c>
      <c r="Q24" s="36">
        <f>SUMIFS(СВЦЭМ!$C$39:$C$782,СВЦЭМ!$A$39:$A$782,$A24,СВЦЭМ!$B$39:$B$782,Q$11)+'СЕТ СН'!$F$9+СВЦЭМ!$D$10+'СЕТ СН'!$F$5-'СЕТ СН'!$F$17</f>
        <v>3579.3702056699999</v>
      </c>
      <c r="R24" s="36">
        <f>SUMIFS(СВЦЭМ!$C$39:$C$782,СВЦЭМ!$A$39:$A$782,$A24,СВЦЭМ!$B$39:$B$782,R$11)+'СЕТ СН'!$F$9+СВЦЭМ!$D$10+'СЕТ СН'!$F$5-'СЕТ СН'!$F$17</f>
        <v>3538.8273363399999</v>
      </c>
      <c r="S24" s="36">
        <f>SUMIFS(СВЦЭМ!$C$39:$C$782,СВЦЭМ!$A$39:$A$782,$A24,СВЦЭМ!$B$39:$B$782,S$11)+'СЕТ СН'!$F$9+СВЦЭМ!$D$10+'СЕТ СН'!$F$5-'СЕТ СН'!$F$17</f>
        <v>3535.6737650200002</v>
      </c>
      <c r="T24" s="36">
        <f>SUMIFS(СВЦЭМ!$C$39:$C$782,СВЦЭМ!$A$39:$A$782,$A24,СВЦЭМ!$B$39:$B$782,T$11)+'СЕТ СН'!$F$9+СВЦЭМ!$D$10+'СЕТ СН'!$F$5-'СЕТ СН'!$F$17</f>
        <v>3535.4792703900002</v>
      </c>
      <c r="U24" s="36">
        <f>SUMIFS(СВЦЭМ!$C$39:$C$782,СВЦЭМ!$A$39:$A$782,$A24,СВЦЭМ!$B$39:$B$782,U$11)+'СЕТ СН'!$F$9+СВЦЭМ!$D$10+'СЕТ СН'!$F$5-'СЕТ СН'!$F$17</f>
        <v>3544.1662300999997</v>
      </c>
      <c r="V24" s="36">
        <f>SUMIFS(СВЦЭМ!$C$39:$C$782,СВЦЭМ!$A$39:$A$782,$A24,СВЦЭМ!$B$39:$B$782,V$11)+'СЕТ СН'!$F$9+СВЦЭМ!$D$10+'СЕТ СН'!$F$5-'СЕТ СН'!$F$17</f>
        <v>3555.8665710599998</v>
      </c>
      <c r="W24" s="36">
        <f>SUMIFS(СВЦЭМ!$C$39:$C$782,СВЦЭМ!$A$39:$A$782,$A24,СВЦЭМ!$B$39:$B$782,W$11)+'СЕТ СН'!$F$9+СВЦЭМ!$D$10+'СЕТ СН'!$F$5-'СЕТ СН'!$F$17</f>
        <v>3559.2806061700003</v>
      </c>
      <c r="X24" s="36">
        <f>SUMIFS(СВЦЭМ!$C$39:$C$782,СВЦЭМ!$A$39:$A$782,$A24,СВЦЭМ!$B$39:$B$782,X$11)+'СЕТ СН'!$F$9+СВЦЭМ!$D$10+'СЕТ СН'!$F$5-'СЕТ СН'!$F$17</f>
        <v>3587.8260941999997</v>
      </c>
      <c r="Y24" s="36">
        <f>SUMIFS(СВЦЭМ!$C$39:$C$782,СВЦЭМ!$A$39:$A$782,$A24,СВЦЭМ!$B$39:$B$782,Y$11)+'СЕТ СН'!$F$9+СВЦЭМ!$D$10+'СЕТ СН'!$F$5-'СЕТ СН'!$F$17</f>
        <v>3685.8728364600001</v>
      </c>
    </row>
    <row r="25" spans="1:25" ht="15.75" x14ac:dyDescent="0.2">
      <c r="A25" s="35">
        <f t="shared" si="0"/>
        <v>45487</v>
      </c>
      <c r="B25" s="36">
        <f>SUMIFS(СВЦЭМ!$C$39:$C$782,СВЦЭМ!$A$39:$A$782,$A25,СВЦЭМ!$B$39:$B$782,B$11)+'СЕТ СН'!$F$9+СВЦЭМ!$D$10+'СЕТ СН'!$F$5-'СЕТ СН'!$F$17</f>
        <v>3804.7046</v>
      </c>
      <c r="C25" s="36">
        <f>SUMIFS(СВЦЭМ!$C$39:$C$782,СВЦЭМ!$A$39:$A$782,$A25,СВЦЭМ!$B$39:$B$782,C$11)+'СЕТ СН'!$F$9+СВЦЭМ!$D$10+'СЕТ СН'!$F$5-'СЕТ СН'!$F$17</f>
        <v>3793.1240853899999</v>
      </c>
      <c r="D25" s="36">
        <f>SUMIFS(СВЦЭМ!$C$39:$C$782,СВЦЭМ!$A$39:$A$782,$A25,СВЦЭМ!$B$39:$B$782,D$11)+'СЕТ СН'!$F$9+СВЦЭМ!$D$10+'СЕТ СН'!$F$5-'СЕТ СН'!$F$17</f>
        <v>3754.3250724999998</v>
      </c>
      <c r="E25" s="36">
        <f>SUMIFS(СВЦЭМ!$C$39:$C$782,СВЦЭМ!$A$39:$A$782,$A25,СВЦЭМ!$B$39:$B$782,E$11)+'СЕТ СН'!$F$9+СВЦЭМ!$D$10+'СЕТ СН'!$F$5-'СЕТ СН'!$F$17</f>
        <v>3725.8812564499999</v>
      </c>
      <c r="F25" s="36">
        <f>SUMIFS(СВЦЭМ!$C$39:$C$782,СВЦЭМ!$A$39:$A$782,$A25,СВЦЭМ!$B$39:$B$782,F$11)+'СЕТ СН'!$F$9+СВЦЭМ!$D$10+'СЕТ СН'!$F$5-'СЕТ СН'!$F$17</f>
        <v>3716.0914847599997</v>
      </c>
      <c r="G25" s="36">
        <f>SUMIFS(СВЦЭМ!$C$39:$C$782,СВЦЭМ!$A$39:$A$782,$A25,СВЦЭМ!$B$39:$B$782,G$11)+'СЕТ СН'!$F$9+СВЦЭМ!$D$10+'СЕТ СН'!$F$5-'СЕТ СН'!$F$17</f>
        <v>3744.2064978199996</v>
      </c>
      <c r="H25" s="36">
        <f>SUMIFS(СВЦЭМ!$C$39:$C$782,СВЦЭМ!$A$39:$A$782,$A25,СВЦЭМ!$B$39:$B$782,H$11)+'СЕТ СН'!$F$9+СВЦЭМ!$D$10+'СЕТ СН'!$F$5-'СЕТ СН'!$F$17</f>
        <v>3747.91936515</v>
      </c>
      <c r="I25" s="36">
        <f>SUMIFS(СВЦЭМ!$C$39:$C$782,СВЦЭМ!$A$39:$A$782,$A25,СВЦЭМ!$B$39:$B$782,I$11)+'СЕТ СН'!$F$9+СВЦЭМ!$D$10+'СЕТ СН'!$F$5-'СЕТ СН'!$F$17</f>
        <v>3791.8367349700002</v>
      </c>
      <c r="J25" s="36">
        <f>SUMIFS(СВЦЭМ!$C$39:$C$782,СВЦЭМ!$A$39:$A$782,$A25,СВЦЭМ!$B$39:$B$782,J$11)+'СЕТ СН'!$F$9+СВЦЭМ!$D$10+'СЕТ СН'!$F$5-'СЕТ СН'!$F$17</f>
        <v>3826.29384734</v>
      </c>
      <c r="K25" s="36">
        <f>SUMIFS(СВЦЭМ!$C$39:$C$782,СВЦЭМ!$A$39:$A$782,$A25,СВЦЭМ!$B$39:$B$782,K$11)+'СЕТ СН'!$F$9+СВЦЭМ!$D$10+'СЕТ СН'!$F$5-'СЕТ СН'!$F$17</f>
        <v>3714.3772207299999</v>
      </c>
      <c r="L25" s="36">
        <f>SUMIFS(СВЦЭМ!$C$39:$C$782,СВЦЭМ!$A$39:$A$782,$A25,СВЦЭМ!$B$39:$B$782,L$11)+'СЕТ СН'!$F$9+СВЦЭМ!$D$10+'СЕТ СН'!$F$5-'СЕТ СН'!$F$17</f>
        <v>3643.2156986600003</v>
      </c>
      <c r="M25" s="36">
        <f>SUMIFS(СВЦЭМ!$C$39:$C$782,СВЦЭМ!$A$39:$A$782,$A25,СВЦЭМ!$B$39:$B$782,M$11)+'СЕТ СН'!$F$9+СВЦЭМ!$D$10+'СЕТ СН'!$F$5-'СЕТ СН'!$F$17</f>
        <v>3614.3193212400001</v>
      </c>
      <c r="N25" s="36">
        <f>SUMIFS(СВЦЭМ!$C$39:$C$782,СВЦЭМ!$A$39:$A$782,$A25,СВЦЭМ!$B$39:$B$782,N$11)+'СЕТ СН'!$F$9+СВЦЭМ!$D$10+'СЕТ СН'!$F$5-'СЕТ СН'!$F$17</f>
        <v>3600.9984558599999</v>
      </c>
      <c r="O25" s="36">
        <f>SUMIFS(СВЦЭМ!$C$39:$C$782,СВЦЭМ!$A$39:$A$782,$A25,СВЦЭМ!$B$39:$B$782,O$11)+'СЕТ СН'!$F$9+СВЦЭМ!$D$10+'СЕТ СН'!$F$5-'СЕТ СН'!$F$17</f>
        <v>3583.31281605</v>
      </c>
      <c r="P25" s="36">
        <f>SUMIFS(СВЦЭМ!$C$39:$C$782,СВЦЭМ!$A$39:$A$782,$A25,СВЦЭМ!$B$39:$B$782,P$11)+'СЕТ СН'!$F$9+СВЦЭМ!$D$10+'СЕТ СН'!$F$5-'СЕТ СН'!$F$17</f>
        <v>3593.9251886900001</v>
      </c>
      <c r="Q25" s="36">
        <f>SUMIFS(СВЦЭМ!$C$39:$C$782,СВЦЭМ!$A$39:$A$782,$A25,СВЦЭМ!$B$39:$B$782,Q$11)+'СЕТ СН'!$F$9+СВЦЭМ!$D$10+'СЕТ СН'!$F$5-'СЕТ СН'!$F$17</f>
        <v>3608.9581654200001</v>
      </c>
      <c r="R25" s="36">
        <f>SUMIFS(СВЦЭМ!$C$39:$C$782,СВЦЭМ!$A$39:$A$782,$A25,СВЦЭМ!$B$39:$B$782,R$11)+'СЕТ СН'!$F$9+СВЦЭМ!$D$10+'СЕТ СН'!$F$5-'СЕТ СН'!$F$17</f>
        <v>3610.8483028599999</v>
      </c>
      <c r="S25" s="36">
        <f>SUMIFS(СВЦЭМ!$C$39:$C$782,СВЦЭМ!$A$39:$A$782,$A25,СВЦЭМ!$B$39:$B$782,S$11)+'СЕТ СН'!$F$9+СВЦЭМ!$D$10+'СЕТ СН'!$F$5-'СЕТ СН'!$F$17</f>
        <v>3603.87845027</v>
      </c>
      <c r="T25" s="36">
        <f>SUMIFS(СВЦЭМ!$C$39:$C$782,СВЦЭМ!$A$39:$A$782,$A25,СВЦЭМ!$B$39:$B$782,T$11)+'СЕТ СН'!$F$9+СВЦЭМ!$D$10+'СЕТ СН'!$F$5-'СЕТ СН'!$F$17</f>
        <v>3579.7144209399999</v>
      </c>
      <c r="U25" s="36">
        <f>SUMIFS(СВЦЭМ!$C$39:$C$782,СВЦЭМ!$A$39:$A$782,$A25,СВЦЭМ!$B$39:$B$782,U$11)+'СЕТ СН'!$F$9+СВЦЭМ!$D$10+'СЕТ СН'!$F$5-'СЕТ СН'!$F$17</f>
        <v>3586.7157009100001</v>
      </c>
      <c r="V25" s="36">
        <f>SUMIFS(СВЦЭМ!$C$39:$C$782,СВЦЭМ!$A$39:$A$782,$A25,СВЦЭМ!$B$39:$B$782,V$11)+'СЕТ СН'!$F$9+СВЦЭМ!$D$10+'СЕТ СН'!$F$5-'СЕТ СН'!$F$17</f>
        <v>3602.3246011199999</v>
      </c>
      <c r="W25" s="36">
        <f>SUMIFS(СВЦЭМ!$C$39:$C$782,СВЦЭМ!$A$39:$A$782,$A25,СВЦЭМ!$B$39:$B$782,W$11)+'СЕТ СН'!$F$9+СВЦЭМ!$D$10+'СЕТ СН'!$F$5-'СЕТ СН'!$F$17</f>
        <v>3582.3171229499999</v>
      </c>
      <c r="X25" s="36">
        <f>SUMIFS(СВЦЭМ!$C$39:$C$782,СВЦЭМ!$A$39:$A$782,$A25,СВЦЭМ!$B$39:$B$782,X$11)+'СЕТ СН'!$F$9+СВЦЭМ!$D$10+'СЕТ СН'!$F$5-'СЕТ СН'!$F$17</f>
        <v>3630.9834107199999</v>
      </c>
      <c r="Y25" s="36">
        <f>SUMIFS(СВЦЭМ!$C$39:$C$782,СВЦЭМ!$A$39:$A$782,$A25,СВЦЭМ!$B$39:$B$782,Y$11)+'СЕТ СН'!$F$9+СВЦЭМ!$D$10+'СЕТ СН'!$F$5-'СЕТ СН'!$F$17</f>
        <v>3743.3907947899997</v>
      </c>
    </row>
    <row r="26" spans="1:25" ht="15.75" x14ac:dyDescent="0.2">
      <c r="A26" s="35">
        <f t="shared" si="0"/>
        <v>45488</v>
      </c>
      <c r="B26" s="36">
        <f>SUMIFS(СВЦЭМ!$C$39:$C$782,СВЦЭМ!$A$39:$A$782,$A26,СВЦЭМ!$B$39:$B$782,B$11)+'СЕТ СН'!$F$9+СВЦЭМ!$D$10+'СЕТ СН'!$F$5-'СЕТ СН'!$F$17</f>
        <v>3691.96270495</v>
      </c>
      <c r="C26" s="36">
        <f>SUMIFS(СВЦЭМ!$C$39:$C$782,СВЦЭМ!$A$39:$A$782,$A26,СВЦЭМ!$B$39:$B$782,C$11)+'СЕТ СН'!$F$9+СВЦЭМ!$D$10+'СЕТ СН'!$F$5-'СЕТ СН'!$F$17</f>
        <v>3792.3671395800002</v>
      </c>
      <c r="D26" s="36">
        <f>SUMIFS(СВЦЭМ!$C$39:$C$782,СВЦЭМ!$A$39:$A$782,$A26,СВЦЭМ!$B$39:$B$782,D$11)+'СЕТ СН'!$F$9+СВЦЭМ!$D$10+'СЕТ СН'!$F$5-'СЕТ СН'!$F$17</f>
        <v>3874.8106269299997</v>
      </c>
      <c r="E26" s="36">
        <f>SUMIFS(СВЦЭМ!$C$39:$C$782,СВЦЭМ!$A$39:$A$782,$A26,СВЦЭМ!$B$39:$B$782,E$11)+'СЕТ СН'!$F$9+СВЦЭМ!$D$10+'СЕТ СН'!$F$5-'СЕТ СН'!$F$17</f>
        <v>3872.0831359700001</v>
      </c>
      <c r="F26" s="36">
        <f>SUMIFS(СВЦЭМ!$C$39:$C$782,СВЦЭМ!$A$39:$A$782,$A26,СВЦЭМ!$B$39:$B$782,F$11)+'СЕТ СН'!$F$9+СВЦЭМ!$D$10+'СЕТ СН'!$F$5-'СЕТ СН'!$F$17</f>
        <v>3872.3664351099997</v>
      </c>
      <c r="G26" s="36">
        <f>SUMIFS(СВЦЭМ!$C$39:$C$782,СВЦЭМ!$A$39:$A$782,$A26,СВЦЭМ!$B$39:$B$782,G$11)+'СЕТ СН'!$F$9+СВЦЭМ!$D$10+'СЕТ СН'!$F$5-'СЕТ СН'!$F$17</f>
        <v>3914.4204490499997</v>
      </c>
      <c r="H26" s="36">
        <f>SUMIFS(СВЦЭМ!$C$39:$C$782,СВЦЭМ!$A$39:$A$782,$A26,СВЦЭМ!$B$39:$B$782,H$11)+'СЕТ СН'!$F$9+СВЦЭМ!$D$10+'СЕТ СН'!$F$5-'СЕТ СН'!$F$17</f>
        <v>3844.1394037099999</v>
      </c>
      <c r="I26" s="36">
        <f>SUMIFS(СВЦЭМ!$C$39:$C$782,СВЦЭМ!$A$39:$A$782,$A26,СВЦЭМ!$B$39:$B$782,I$11)+'СЕТ СН'!$F$9+СВЦЭМ!$D$10+'СЕТ СН'!$F$5-'СЕТ СН'!$F$17</f>
        <v>3766.5011377800001</v>
      </c>
      <c r="J26" s="36">
        <f>SUMIFS(СВЦЭМ!$C$39:$C$782,СВЦЭМ!$A$39:$A$782,$A26,СВЦЭМ!$B$39:$B$782,J$11)+'СЕТ СН'!$F$9+СВЦЭМ!$D$10+'СЕТ СН'!$F$5-'СЕТ СН'!$F$17</f>
        <v>3682.4272191499999</v>
      </c>
      <c r="K26" s="36">
        <f>SUMIFS(СВЦЭМ!$C$39:$C$782,СВЦЭМ!$A$39:$A$782,$A26,СВЦЭМ!$B$39:$B$782,K$11)+'СЕТ СН'!$F$9+СВЦЭМ!$D$10+'СЕТ СН'!$F$5-'СЕТ СН'!$F$17</f>
        <v>3654.2250427700001</v>
      </c>
      <c r="L26" s="36">
        <f>SUMIFS(СВЦЭМ!$C$39:$C$782,СВЦЭМ!$A$39:$A$782,$A26,СВЦЭМ!$B$39:$B$782,L$11)+'СЕТ СН'!$F$9+СВЦЭМ!$D$10+'СЕТ СН'!$F$5-'СЕТ СН'!$F$17</f>
        <v>3636.48399217</v>
      </c>
      <c r="M26" s="36">
        <f>SUMIFS(СВЦЭМ!$C$39:$C$782,СВЦЭМ!$A$39:$A$782,$A26,СВЦЭМ!$B$39:$B$782,M$11)+'СЕТ СН'!$F$9+СВЦЭМ!$D$10+'СЕТ СН'!$F$5-'СЕТ СН'!$F$17</f>
        <v>3627.8687521000002</v>
      </c>
      <c r="N26" s="36">
        <f>SUMIFS(СВЦЭМ!$C$39:$C$782,СВЦЭМ!$A$39:$A$782,$A26,СВЦЭМ!$B$39:$B$782,N$11)+'СЕТ СН'!$F$9+СВЦЭМ!$D$10+'СЕТ СН'!$F$5-'СЕТ СН'!$F$17</f>
        <v>3629.0891633399997</v>
      </c>
      <c r="O26" s="36">
        <f>SUMIFS(СВЦЭМ!$C$39:$C$782,СВЦЭМ!$A$39:$A$782,$A26,СВЦЭМ!$B$39:$B$782,O$11)+'СЕТ СН'!$F$9+СВЦЭМ!$D$10+'СЕТ СН'!$F$5-'СЕТ СН'!$F$17</f>
        <v>3634.1404336799997</v>
      </c>
      <c r="P26" s="36">
        <f>SUMIFS(СВЦЭМ!$C$39:$C$782,СВЦЭМ!$A$39:$A$782,$A26,СВЦЭМ!$B$39:$B$782,P$11)+'СЕТ СН'!$F$9+СВЦЭМ!$D$10+'СЕТ СН'!$F$5-'СЕТ СН'!$F$17</f>
        <v>3637.6283407000001</v>
      </c>
      <c r="Q26" s="36">
        <f>SUMIFS(СВЦЭМ!$C$39:$C$782,СВЦЭМ!$A$39:$A$782,$A26,СВЦЭМ!$B$39:$B$782,Q$11)+'СЕТ СН'!$F$9+СВЦЭМ!$D$10+'СЕТ СН'!$F$5-'СЕТ СН'!$F$17</f>
        <v>3636.5150999500001</v>
      </c>
      <c r="R26" s="36">
        <f>SUMIFS(СВЦЭМ!$C$39:$C$782,СВЦЭМ!$A$39:$A$782,$A26,СВЦЭМ!$B$39:$B$782,R$11)+'СЕТ СН'!$F$9+СВЦЭМ!$D$10+'СЕТ СН'!$F$5-'СЕТ СН'!$F$17</f>
        <v>3631.4716078000001</v>
      </c>
      <c r="S26" s="36">
        <f>SUMIFS(СВЦЭМ!$C$39:$C$782,СВЦЭМ!$A$39:$A$782,$A26,СВЦЭМ!$B$39:$B$782,S$11)+'СЕТ СН'!$F$9+СВЦЭМ!$D$10+'СЕТ СН'!$F$5-'СЕТ СН'!$F$17</f>
        <v>3646.0764610900001</v>
      </c>
      <c r="T26" s="36">
        <f>SUMIFS(СВЦЭМ!$C$39:$C$782,СВЦЭМ!$A$39:$A$782,$A26,СВЦЭМ!$B$39:$B$782,T$11)+'СЕТ СН'!$F$9+СВЦЭМ!$D$10+'СЕТ СН'!$F$5-'СЕТ СН'!$F$17</f>
        <v>3647.2061575799999</v>
      </c>
      <c r="U26" s="36">
        <f>SUMIFS(СВЦЭМ!$C$39:$C$782,СВЦЭМ!$A$39:$A$782,$A26,СВЦЭМ!$B$39:$B$782,U$11)+'СЕТ СН'!$F$9+СВЦЭМ!$D$10+'СЕТ СН'!$F$5-'СЕТ СН'!$F$17</f>
        <v>3642.6119120900003</v>
      </c>
      <c r="V26" s="36">
        <f>SUMIFS(СВЦЭМ!$C$39:$C$782,СВЦЭМ!$A$39:$A$782,$A26,СВЦЭМ!$B$39:$B$782,V$11)+'СЕТ СН'!$F$9+СВЦЭМ!$D$10+'СЕТ СН'!$F$5-'СЕТ СН'!$F$17</f>
        <v>3642.4373899399998</v>
      </c>
      <c r="W26" s="36">
        <f>SUMIFS(СВЦЭМ!$C$39:$C$782,СВЦЭМ!$A$39:$A$782,$A26,СВЦЭМ!$B$39:$B$782,W$11)+'СЕТ СН'!$F$9+СВЦЭМ!$D$10+'СЕТ СН'!$F$5-'СЕТ СН'!$F$17</f>
        <v>3609.3668017</v>
      </c>
      <c r="X26" s="36">
        <f>SUMIFS(СВЦЭМ!$C$39:$C$782,СВЦЭМ!$A$39:$A$782,$A26,СВЦЭМ!$B$39:$B$782,X$11)+'СЕТ СН'!$F$9+СВЦЭМ!$D$10+'СЕТ СН'!$F$5-'СЕТ СН'!$F$17</f>
        <v>3661.5918722799997</v>
      </c>
      <c r="Y26" s="36">
        <f>SUMIFS(СВЦЭМ!$C$39:$C$782,СВЦЭМ!$A$39:$A$782,$A26,СВЦЭМ!$B$39:$B$782,Y$11)+'СЕТ СН'!$F$9+СВЦЭМ!$D$10+'СЕТ СН'!$F$5-'СЕТ СН'!$F$17</f>
        <v>3730.9621214899998</v>
      </c>
    </row>
    <row r="27" spans="1:25" ht="15.75" x14ac:dyDescent="0.2">
      <c r="A27" s="35">
        <f t="shared" si="0"/>
        <v>45489</v>
      </c>
      <c r="B27" s="36">
        <f>SUMIFS(СВЦЭМ!$C$39:$C$782,СВЦЭМ!$A$39:$A$782,$A27,СВЦЭМ!$B$39:$B$782,B$11)+'СЕТ СН'!$F$9+СВЦЭМ!$D$10+'СЕТ СН'!$F$5-'СЕТ СН'!$F$17</f>
        <v>3735.04598201</v>
      </c>
      <c r="C27" s="36">
        <f>SUMIFS(СВЦЭМ!$C$39:$C$782,СВЦЭМ!$A$39:$A$782,$A27,СВЦЭМ!$B$39:$B$782,C$11)+'СЕТ СН'!$F$9+СВЦЭМ!$D$10+'СЕТ СН'!$F$5-'СЕТ СН'!$F$17</f>
        <v>3848.57563334</v>
      </c>
      <c r="D27" s="36">
        <f>SUMIFS(СВЦЭМ!$C$39:$C$782,СВЦЭМ!$A$39:$A$782,$A27,СВЦЭМ!$B$39:$B$782,D$11)+'СЕТ СН'!$F$9+СВЦЭМ!$D$10+'СЕТ СН'!$F$5-'СЕТ СН'!$F$17</f>
        <v>3926.5759507499997</v>
      </c>
      <c r="E27" s="36">
        <f>SUMIFS(СВЦЭМ!$C$39:$C$782,СВЦЭМ!$A$39:$A$782,$A27,СВЦЭМ!$B$39:$B$782,E$11)+'СЕТ СН'!$F$9+СВЦЭМ!$D$10+'СЕТ СН'!$F$5-'СЕТ СН'!$F$17</f>
        <v>3972.7279616599999</v>
      </c>
      <c r="F27" s="36">
        <f>SUMIFS(СВЦЭМ!$C$39:$C$782,СВЦЭМ!$A$39:$A$782,$A27,СВЦЭМ!$B$39:$B$782,F$11)+'СЕТ СН'!$F$9+СВЦЭМ!$D$10+'СЕТ СН'!$F$5-'СЕТ СН'!$F$17</f>
        <v>3997.0617863899997</v>
      </c>
      <c r="G27" s="36">
        <f>SUMIFS(СВЦЭМ!$C$39:$C$782,СВЦЭМ!$A$39:$A$782,$A27,СВЦЭМ!$B$39:$B$782,G$11)+'СЕТ СН'!$F$9+СВЦЭМ!$D$10+'СЕТ СН'!$F$5-'СЕТ СН'!$F$17</f>
        <v>3966.6198483799999</v>
      </c>
      <c r="H27" s="36">
        <f>SUMIFS(СВЦЭМ!$C$39:$C$782,СВЦЭМ!$A$39:$A$782,$A27,СВЦЭМ!$B$39:$B$782,H$11)+'СЕТ СН'!$F$9+СВЦЭМ!$D$10+'СЕТ СН'!$F$5-'СЕТ СН'!$F$17</f>
        <v>3869.8782187500001</v>
      </c>
      <c r="I27" s="36">
        <f>SUMIFS(СВЦЭМ!$C$39:$C$782,СВЦЭМ!$A$39:$A$782,$A27,СВЦЭМ!$B$39:$B$782,I$11)+'СЕТ СН'!$F$9+СВЦЭМ!$D$10+'СЕТ СН'!$F$5-'СЕТ СН'!$F$17</f>
        <v>3738.37008737</v>
      </c>
      <c r="J27" s="36">
        <f>SUMIFS(СВЦЭМ!$C$39:$C$782,СВЦЭМ!$A$39:$A$782,$A27,СВЦЭМ!$B$39:$B$782,J$11)+'СЕТ СН'!$F$9+СВЦЭМ!$D$10+'СЕТ СН'!$F$5-'СЕТ СН'!$F$17</f>
        <v>3603.37328643</v>
      </c>
      <c r="K27" s="36">
        <f>SUMIFS(СВЦЭМ!$C$39:$C$782,СВЦЭМ!$A$39:$A$782,$A27,СВЦЭМ!$B$39:$B$782,K$11)+'СЕТ СН'!$F$9+СВЦЭМ!$D$10+'СЕТ СН'!$F$5-'СЕТ СН'!$F$17</f>
        <v>3529.2202583199996</v>
      </c>
      <c r="L27" s="36">
        <f>SUMIFS(СВЦЭМ!$C$39:$C$782,СВЦЭМ!$A$39:$A$782,$A27,СВЦЭМ!$B$39:$B$782,L$11)+'СЕТ СН'!$F$9+СВЦЭМ!$D$10+'СЕТ СН'!$F$5-'СЕТ СН'!$F$17</f>
        <v>3508.4989562299997</v>
      </c>
      <c r="M27" s="36">
        <f>SUMIFS(СВЦЭМ!$C$39:$C$782,СВЦЭМ!$A$39:$A$782,$A27,СВЦЭМ!$B$39:$B$782,M$11)+'СЕТ СН'!$F$9+СВЦЭМ!$D$10+'СЕТ СН'!$F$5-'СЕТ СН'!$F$17</f>
        <v>3492.6697721299997</v>
      </c>
      <c r="N27" s="36">
        <f>SUMIFS(СВЦЭМ!$C$39:$C$782,СВЦЭМ!$A$39:$A$782,$A27,СВЦЭМ!$B$39:$B$782,N$11)+'СЕТ СН'!$F$9+СВЦЭМ!$D$10+'СЕТ СН'!$F$5-'СЕТ СН'!$F$17</f>
        <v>3469.34347531</v>
      </c>
      <c r="O27" s="36">
        <f>SUMIFS(СВЦЭМ!$C$39:$C$782,СВЦЭМ!$A$39:$A$782,$A27,СВЦЭМ!$B$39:$B$782,O$11)+'СЕТ СН'!$F$9+СВЦЭМ!$D$10+'СЕТ СН'!$F$5-'СЕТ СН'!$F$17</f>
        <v>3430.4206802500003</v>
      </c>
      <c r="P27" s="36">
        <f>SUMIFS(СВЦЭМ!$C$39:$C$782,СВЦЭМ!$A$39:$A$782,$A27,СВЦЭМ!$B$39:$B$782,P$11)+'СЕТ СН'!$F$9+СВЦЭМ!$D$10+'СЕТ СН'!$F$5-'СЕТ СН'!$F$17</f>
        <v>3442.6918034800001</v>
      </c>
      <c r="Q27" s="36">
        <f>SUMIFS(СВЦЭМ!$C$39:$C$782,СВЦЭМ!$A$39:$A$782,$A27,СВЦЭМ!$B$39:$B$782,Q$11)+'СЕТ СН'!$F$9+СВЦЭМ!$D$10+'СЕТ СН'!$F$5-'СЕТ СН'!$F$17</f>
        <v>3444.96101112</v>
      </c>
      <c r="R27" s="36">
        <f>SUMIFS(СВЦЭМ!$C$39:$C$782,СВЦЭМ!$A$39:$A$782,$A27,СВЦЭМ!$B$39:$B$782,R$11)+'СЕТ СН'!$F$9+СВЦЭМ!$D$10+'СЕТ СН'!$F$5-'СЕТ СН'!$F$17</f>
        <v>3438.5610535699998</v>
      </c>
      <c r="S27" s="36">
        <f>SUMIFS(СВЦЭМ!$C$39:$C$782,СВЦЭМ!$A$39:$A$782,$A27,СВЦЭМ!$B$39:$B$782,S$11)+'СЕТ СН'!$F$9+СВЦЭМ!$D$10+'СЕТ СН'!$F$5-'СЕТ СН'!$F$17</f>
        <v>3457.3787252100001</v>
      </c>
      <c r="T27" s="36">
        <f>SUMIFS(СВЦЭМ!$C$39:$C$782,СВЦЭМ!$A$39:$A$782,$A27,СВЦЭМ!$B$39:$B$782,T$11)+'СЕТ СН'!$F$9+СВЦЭМ!$D$10+'СЕТ СН'!$F$5-'СЕТ СН'!$F$17</f>
        <v>3442.34314567</v>
      </c>
      <c r="U27" s="36">
        <f>SUMIFS(СВЦЭМ!$C$39:$C$782,СВЦЭМ!$A$39:$A$782,$A27,СВЦЭМ!$B$39:$B$782,U$11)+'СЕТ СН'!$F$9+СВЦЭМ!$D$10+'СЕТ СН'!$F$5-'СЕТ СН'!$F$17</f>
        <v>3448.8407016399997</v>
      </c>
      <c r="V27" s="36">
        <f>SUMIFS(СВЦЭМ!$C$39:$C$782,СВЦЭМ!$A$39:$A$782,$A27,СВЦЭМ!$B$39:$B$782,V$11)+'СЕТ СН'!$F$9+СВЦЭМ!$D$10+'СЕТ СН'!$F$5-'СЕТ СН'!$F$17</f>
        <v>3451.3009622</v>
      </c>
      <c r="W27" s="36">
        <f>SUMIFS(СВЦЭМ!$C$39:$C$782,СВЦЭМ!$A$39:$A$782,$A27,СВЦЭМ!$B$39:$B$782,W$11)+'СЕТ СН'!$F$9+СВЦЭМ!$D$10+'СЕТ СН'!$F$5-'СЕТ СН'!$F$17</f>
        <v>3453.7374104099999</v>
      </c>
      <c r="X27" s="36">
        <f>SUMIFS(СВЦЭМ!$C$39:$C$782,СВЦЭМ!$A$39:$A$782,$A27,СВЦЭМ!$B$39:$B$782,X$11)+'СЕТ СН'!$F$9+СВЦЭМ!$D$10+'СЕТ СН'!$F$5-'СЕТ СН'!$F$17</f>
        <v>3500.6106430499999</v>
      </c>
      <c r="Y27" s="36">
        <f>SUMIFS(СВЦЭМ!$C$39:$C$782,СВЦЭМ!$A$39:$A$782,$A27,СВЦЭМ!$B$39:$B$782,Y$11)+'СЕТ СН'!$F$9+СВЦЭМ!$D$10+'СЕТ СН'!$F$5-'СЕТ СН'!$F$17</f>
        <v>3595.5225485599999</v>
      </c>
    </row>
    <row r="28" spans="1:25" ht="15.75" x14ac:dyDescent="0.2">
      <c r="A28" s="35">
        <f t="shared" si="0"/>
        <v>45490</v>
      </c>
      <c r="B28" s="36">
        <f>SUMIFS(СВЦЭМ!$C$39:$C$782,СВЦЭМ!$A$39:$A$782,$A28,СВЦЭМ!$B$39:$B$782,B$11)+'СЕТ СН'!$F$9+СВЦЭМ!$D$10+'СЕТ СН'!$F$5-'СЕТ СН'!$F$17</f>
        <v>3749.7272487099999</v>
      </c>
      <c r="C28" s="36">
        <f>SUMIFS(СВЦЭМ!$C$39:$C$782,СВЦЭМ!$A$39:$A$782,$A28,СВЦЭМ!$B$39:$B$782,C$11)+'СЕТ СН'!$F$9+СВЦЭМ!$D$10+'СЕТ СН'!$F$5-'СЕТ СН'!$F$17</f>
        <v>3879.08899062</v>
      </c>
      <c r="D28" s="36">
        <f>SUMIFS(СВЦЭМ!$C$39:$C$782,СВЦЭМ!$A$39:$A$782,$A28,СВЦЭМ!$B$39:$B$782,D$11)+'СЕТ СН'!$F$9+СВЦЭМ!$D$10+'СЕТ СН'!$F$5-'СЕТ СН'!$F$17</f>
        <v>3898.1082399699999</v>
      </c>
      <c r="E28" s="36">
        <f>SUMIFS(СВЦЭМ!$C$39:$C$782,СВЦЭМ!$A$39:$A$782,$A28,СВЦЭМ!$B$39:$B$782,E$11)+'СЕТ СН'!$F$9+СВЦЭМ!$D$10+'СЕТ СН'!$F$5-'СЕТ СН'!$F$17</f>
        <v>3859.7059348600001</v>
      </c>
      <c r="F28" s="36">
        <f>SUMIFS(СВЦЭМ!$C$39:$C$782,СВЦЭМ!$A$39:$A$782,$A28,СВЦЭМ!$B$39:$B$782,F$11)+'СЕТ СН'!$F$9+СВЦЭМ!$D$10+'СЕТ СН'!$F$5-'СЕТ СН'!$F$17</f>
        <v>3851.1629442399999</v>
      </c>
      <c r="G28" s="36">
        <f>SUMIFS(СВЦЭМ!$C$39:$C$782,СВЦЭМ!$A$39:$A$782,$A28,СВЦЭМ!$B$39:$B$782,G$11)+'СЕТ СН'!$F$9+СВЦЭМ!$D$10+'СЕТ СН'!$F$5-'СЕТ СН'!$F$17</f>
        <v>3870.0426208500003</v>
      </c>
      <c r="H28" s="36">
        <f>SUMIFS(СВЦЭМ!$C$39:$C$782,СВЦЭМ!$A$39:$A$782,$A28,СВЦЭМ!$B$39:$B$782,H$11)+'СЕТ СН'!$F$9+СВЦЭМ!$D$10+'СЕТ СН'!$F$5-'СЕТ СН'!$F$17</f>
        <v>3844.35207915</v>
      </c>
      <c r="I28" s="36">
        <f>SUMIFS(СВЦЭМ!$C$39:$C$782,СВЦЭМ!$A$39:$A$782,$A28,СВЦЭМ!$B$39:$B$782,I$11)+'СЕТ СН'!$F$9+СВЦЭМ!$D$10+'СЕТ СН'!$F$5-'СЕТ СН'!$F$17</f>
        <v>3719.3057127100001</v>
      </c>
      <c r="J28" s="36">
        <f>SUMIFS(СВЦЭМ!$C$39:$C$782,СВЦЭМ!$A$39:$A$782,$A28,СВЦЭМ!$B$39:$B$782,J$11)+'СЕТ СН'!$F$9+СВЦЭМ!$D$10+'СЕТ СН'!$F$5-'СЕТ СН'!$F$17</f>
        <v>3608.7541173999998</v>
      </c>
      <c r="K28" s="36">
        <f>SUMIFS(СВЦЭМ!$C$39:$C$782,СВЦЭМ!$A$39:$A$782,$A28,СВЦЭМ!$B$39:$B$782,K$11)+'СЕТ СН'!$F$9+СВЦЭМ!$D$10+'СЕТ СН'!$F$5-'СЕТ СН'!$F$17</f>
        <v>3565.2326843000001</v>
      </c>
      <c r="L28" s="36">
        <f>SUMIFS(СВЦЭМ!$C$39:$C$782,СВЦЭМ!$A$39:$A$782,$A28,СВЦЭМ!$B$39:$B$782,L$11)+'СЕТ СН'!$F$9+СВЦЭМ!$D$10+'СЕТ СН'!$F$5-'СЕТ СН'!$F$17</f>
        <v>3509.9940208099997</v>
      </c>
      <c r="M28" s="36">
        <f>SUMIFS(СВЦЭМ!$C$39:$C$782,СВЦЭМ!$A$39:$A$782,$A28,СВЦЭМ!$B$39:$B$782,M$11)+'СЕТ СН'!$F$9+СВЦЭМ!$D$10+'СЕТ СН'!$F$5-'СЕТ СН'!$F$17</f>
        <v>3486.7879552300001</v>
      </c>
      <c r="N28" s="36">
        <f>SUMIFS(СВЦЭМ!$C$39:$C$782,СВЦЭМ!$A$39:$A$782,$A28,СВЦЭМ!$B$39:$B$782,N$11)+'СЕТ СН'!$F$9+СВЦЭМ!$D$10+'СЕТ СН'!$F$5-'СЕТ СН'!$F$17</f>
        <v>3487.0435056599999</v>
      </c>
      <c r="O28" s="36">
        <f>SUMIFS(СВЦЭМ!$C$39:$C$782,СВЦЭМ!$A$39:$A$782,$A28,СВЦЭМ!$B$39:$B$782,O$11)+'СЕТ СН'!$F$9+СВЦЭМ!$D$10+'СЕТ СН'!$F$5-'СЕТ СН'!$F$17</f>
        <v>3481.1283341199996</v>
      </c>
      <c r="P28" s="36">
        <f>SUMIFS(СВЦЭМ!$C$39:$C$782,СВЦЭМ!$A$39:$A$782,$A28,СВЦЭМ!$B$39:$B$782,P$11)+'СЕТ СН'!$F$9+СВЦЭМ!$D$10+'СЕТ СН'!$F$5-'СЕТ СН'!$F$17</f>
        <v>3479.3665466499997</v>
      </c>
      <c r="Q28" s="36">
        <f>SUMIFS(СВЦЭМ!$C$39:$C$782,СВЦЭМ!$A$39:$A$782,$A28,СВЦЭМ!$B$39:$B$782,Q$11)+'СЕТ СН'!$F$9+СВЦЭМ!$D$10+'СЕТ СН'!$F$5-'СЕТ СН'!$F$17</f>
        <v>3479.6038784299999</v>
      </c>
      <c r="R28" s="36">
        <f>SUMIFS(СВЦЭМ!$C$39:$C$782,СВЦЭМ!$A$39:$A$782,$A28,СВЦЭМ!$B$39:$B$782,R$11)+'СЕТ СН'!$F$9+СВЦЭМ!$D$10+'СЕТ СН'!$F$5-'СЕТ СН'!$F$17</f>
        <v>3486.0983692199998</v>
      </c>
      <c r="S28" s="36">
        <f>SUMIFS(СВЦЭМ!$C$39:$C$782,СВЦЭМ!$A$39:$A$782,$A28,СВЦЭМ!$B$39:$B$782,S$11)+'СЕТ СН'!$F$9+СВЦЭМ!$D$10+'СЕТ СН'!$F$5-'СЕТ СН'!$F$17</f>
        <v>3488.9633079799996</v>
      </c>
      <c r="T28" s="36">
        <f>SUMIFS(СВЦЭМ!$C$39:$C$782,СВЦЭМ!$A$39:$A$782,$A28,СВЦЭМ!$B$39:$B$782,T$11)+'СЕТ СН'!$F$9+СВЦЭМ!$D$10+'СЕТ СН'!$F$5-'СЕТ СН'!$F$17</f>
        <v>3481.5386389200003</v>
      </c>
      <c r="U28" s="36">
        <f>SUMIFS(СВЦЭМ!$C$39:$C$782,СВЦЭМ!$A$39:$A$782,$A28,СВЦЭМ!$B$39:$B$782,U$11)+'СЕТ СН'!$F$9+СВЦЭМ!$D$10+'СЕТ СН'!$F$5-'СЕТ СН'!$F$17</f>
        <v>3494.50916065</v>
      </c>
      <c r="V28" s="36">
        <f>SUMIFS(СВЦЭМ!$C$39:$C$782,СВЦЭМ!$A$39:$A$782,$A28,СВЦЭМ!$B$39:$B$782,V$11)+'СЕТ СН'!$F$9+СВЦЭМ!$D$10+'СЕТ СН'!$F$5-'СЕТ СН'!$F$17</f>
        <v>3500.6934449599999</v>
      </c>
      <c r="W28" s="36">
        <f>SUMIFS(СВЦЭМ!$C$39:$C$782,СВЦЭМ!$A$39:$A$782,$A28,СВЦЭМ!$B$39:$B$782,W$11)+'СЕТ СН'!$F$9+СВЦЭМ!$D$10+'СЕТ СН'!$F$5-'СЕТ СН'!$F$17</f>
        <v>3466.9982216099997</v>
      </c>
      <c r="X28" s="36">
        <f>SUMIFS(СВЦЭМ!$C$39:$C$782,СВЦЭМ!$A$39:$A$782,$A28,СВЦЭМ!$B$39:$B$782,X$11)+'СЕТ СН'!$F$9+СВЦЭМ!$D$10+'СЕТ СН'!$F$5-'СЕТ СН'!$F$17</f>
        <v>3529.3005908699997</v>
      </c>
      <c r="Y28" s="36">
        <f>SUMIFS(СВЦЭМ!$C$39:$C$782,СВЦЭМ!$A$39:$A$782,$A28,СВЦЭМ!$B$39:$B$782,Y$11)+'СЕТ СН'!$F$9+СВЦЭМ!$D$10+'СЕТ СН'!$F$5-'СЕТ СН'!$F$17</f>
        <v>3620.8813634399999</v>
      </c>
    </row>
    <row r="29" spans="1:25" ht="15.75" x14ac:dyDescent="0.2">
      <c r="A29" s="35">
        <f t="shared" si="0"/>
        <v>45491</v>
      </c>
      <c r="B29" s="36">
        <f>SUMIFS(СВЦЭМ!$C$39:$C$782,СВЦЭМ!$A$39:$A$782,$A29,СВЦЭМ!$B$39:$B$782,B$11)+'СЕТ СН'!$F$9+СВЦЭМ!$D$10+'СЕТ СН'!$F$5-'СЕТ СН'!$F$17</f>
        <v>3876.5074660999999</v>
      </c>
      <c r="C29" s="36">
        <f>SUMIFS(СВЦЭМ!$C$39:$C$782,СВЦЭМ!$A$39:$A$782,$A29,СВЦЭМ!$B$39:$B$782,C$11)+'СЕТ СН'!$F$9+СВЦЭМ!$D$10+'СЕТ СН'!$F$5-'СЕТ СН'!$F$17</f>
        <v>3966.3919939200005</v>
      </c>
      <c r="D29" s="36">
        <f>SUMIFS(СВЦЭМ!$C$39:$C$782,СВЦЭМ!$A$39:$A$782,$A29,СВЦЭМ!$B$39:$B$782,D$11)+'СЕТ СН'!$F$9+СВЦЭМ!$D$10+'СЕТ СН'!$F$5-'СЕТ СН'!$F$17</f>
        <v>4048.3961255300001</v>
      </c>
      <c r="E29" s="36">
        <f>SUMIFS(СВЦЭМ!$C$39:$C$782,СВЦЭМ!$A$39:$A$782,$A29,СВЦЭМ!$B$39:$B$782,E$11)+'СЕТ СН'!$F$9+СВЦЭМ!$D$10+'СЕТ СН'!$F$5-'СЕТ СН'!$F$17</f>
        <v>4091.16735728</v>
      </c>
      <c r="F29" s="36">
        <f>SUMIFS(СВЦЭМ!$C$39:$C$782,СВЦЭМ!$A$39:$A$782,$A29,СВЦЭМ!$B$39:$B$782,F$11)+'СЕТ СН'!$F$9+СВЦЭМ!$D$10+'СЕТ СН'!$F$5-'СЕТ СН'!$F$17</f>
        <v>4078.5092854599998</v>
      </c>
      <c r="G29" s="36">
        <f>SUMIFS(СВЦЭМ!$C$39:$C$782,СВЦЭМ!$A$39:$A$782,$A29,СВЦЭМ!$B$39:$B$782,G$11)+'СЕТ СН'!$F$9+СВЦЭМ!$D$10+'СЕТ СН'!$F$5-'СЕТ СН'!$F$17</f>
        <v>4056.3855779100004</v>
      </c>
      <c r="H29" s="36">
        <f>SUMIFS(СВЦЭМ!$C$39:$C$782,СВЦЭМ!$A$39:$A$782,$A29,СВЦЭМ!$B$39:$B$782,H$11)+'СЕТ СН'!$F$9+СВЦЭМ!$D$10+'СЕТ СН'!$F$5-'СЕТ СН'!$F$17</f>
        <v>3983.4512294599999</v>
      </c>
      <c r="I29" s="36">
        <f>SUMIFS(СВЦЭМ!$C$39:$C$782,СВЦЭМ!$A$39:$A$782,$A29,СВЦЭМ!$B$39:$B$782,I$11)+'СЕТ СН'!$F$9+СВЦЭМ!$D$10+'СЕТ СН'!$F$5-'СЕТ СН'!$F$17</f>
        <v>3802.69362189</v>
      </c>
      <c r="J29" s="36">
        <f>SUMIFS(СВЦЭМ!$C$39:$C$782,СВЦЭМ!$A$39:$A$782,$A29,СВЦЭМ!$B$39:$B$782,J$11)+'СЕТ СН'!$F$9+СВЦЭМ!$D$10+'СЕТ СН'!$F$5-'СЕТ СН'!$F$17</f>
        <v>3696.6358517799999</v>
      </c>
      <c r="K29" s="36">
        <f>SUMIFS(СВЦЭМ!$C$39:$C$782,СВЦЭМ!$A$39:$A$782,$A29,СВЦЭМ!$B$39:$B$782,K$11)+'СЕТ СН'!$F$9+СВЦЭМ!$D$10+'СЕТ СН'!$F$5-'СЕТ СН'!$F$17</f>
        <v>3645.3734628299999</v>
      </c>
      <c r="L29" s="36">
        <f>SUMIFS(СВЦЭМ!$C$39:$C$782,СВЦЭМ!$A$39:$A$782,$A29,СВЦЭМ!$B$39:$B$782,L$11)+'СЕТ СН'!$F$9+СВЦЭМ!$D$10+'СЕТ СН'!$F$5-'СЕТ СН'!$F$17</f>
        <v>3604.3436640499999</v>
      </c>
      <c r="M29" s="36">
        <f>SUMIFS(СВЦЭМ!$C$39:$C$782,СВЦЭМ!$A$39:$A$782,$A29,СВЦЭМ!$B$39:$B$782,M$11)+'СЕТ СН'!$F$9+СВЦЭМ!$D$10+'СЕТ СН'!$F$5-'СЕТ СН'!$F$17</f>
        <v>3593.89873481</v>
      </c>
      <c r="N29" s="36">
        <f>SUMIFS(СВЦЭМ!$C$39:$C$782,СВЦЭМ!$A$39:$A$782,$A29,СВЦЭМ!$B$39:$B$782,N$11)+'СЕТ СН'!$F$9+СВЦЭМ!$D$10+'СЕТ СН'!$F$5-'СЕТ СН'!$F$17</f>
        <v>3572.10853658</v>
      </c>
      <c r="O29" s="36">
        <f>SUMIFS(СВЦЭМ!$C$39:$C$782,СВЦЭМ!$A$39:$A$782,$A29,СВЦЭМ!$B$39:$B$782,O$11)+'СЕТ СН'!$F$9+СВЦЭМ!$D$10+'СЕТ СН'!$F$5-'СЕТ СН'!$F$17</f>
        <v>3567.81985171</v>
      </c>
      <c r="P29" s="36">
        <f>SUMIFS(СВЦЭМ!$C$39:$C$782,СВЦЭМ!$A$39:$A$782,$A29,СВЦЭМ!$B$39:$B$782,P$11)+'СЕТ СН'!$F$9+СВЦЭМ!$D$10+'СЕТ СН'!$F$5-'СЕТ СН'!$F$17</f>
        <v>3567.4433037399999</v>
      </c>
      <c r="Q29" s="36">
        <f>SUMIFS(СВЦЭМ!$C$39:$C$782,СВЦЭМ!$A$39:$A$782,$A29,СВЦЭМ!$B$39:$B$782,Q$11)+'СЕТ СН'!$F$9+СВЦЭМ!$D$10+'СЕТ СН'!$F$5-'СЕТ СН'!$F$17</f>
        <v>3560.26574196</v>
      </c>
      <c r="R29" s="36">
        <f>SUMIFS(СВЦЭМ!$C$39:$C$782,СВЦЭМ!$A$39:$A$782,$A29,СВЦЭМ!$B$39:$B$782,R$11)+'СЕТ СН'!$F$9+СВЦЭМ!$D$10+'СЕТ СН'!$F$5-'СЕТ СН'!$F$17</f>
        <v>3574.11826819</v>
      </c>
      <c r="S29" s="36">
        <f>SUMIFS(СВЦЭМ!$C$39:$C$782,СВЦЭМ!$A$39:$A$782,$A29,СВЦЭМ!$B$39:$B$782,S$11)+'СЕТ СН'!$F$9+СВЦЭМ!$D$10+'СЕТ СН'!$F$5-'СЕТ СН'!$F$17</f>
        <v>3566.5465007299999</v>
      </c>
      <c r="T29" s="36">
        <f>SUMIFS(СВЦЭМ!$C$39:$C$782,СВЦЭМ!$A$39:$A$782,$A29,СВЦЭМ!$B$39:$B$782,T$11)+'СЕТ СН'!$F$9+СВЦЭМ!$D$10+'СЕТ СН'!$F$5-'СЕТ СН'!$F$17</f>
        <v>3579.0031563800003</v>
      </c>
      <c r="U29" s="36">
        <f>SUMIFS(СВЦЭМ!$C$39:$C$782,СВЦЭМ!$A$39:$A$782,$A29,СВЦЭМ!$B$39:$B$782,U$11)+'СЕТ СН'!$F$9+СВЦЭМ!$D$10+'СЕТ СН'!$F$5-'СЕТ СН'!$F$17</f>
        <v>3600.2934778199997</v>
      </c>
      <c r="V29" s="36">
        <f>SUMIFS(СВЦЭМ!$C$39:$C$782,СВЦЭМ!$A$39:$A$782,$A29,СВЦЭМ!$B$39:$B$782,V$11)+'СЕТ СН'!$F$9+СВЦЭМ!$D$10+'СЕТ СН'!$F$5-'СЕТ СН'!$F$17</f>
        <v>3597.0405490499998</v>
      </c>
      <c r="W29" s="36">
        <f>SUMIFS(СВЦЭМ!$C$39:$C$782,СВЦЭМ!$A$39:$A$782,$A29,СВЦЭМ!$B$39:$B$782,W$11)+'СЕТ СН'!$F$9+СВЦЭМ!$D$10+'СЕТ СН'!$F$5-'СЕТ СН'!$F$17</f>
        <v>3568.6709027699999</v>
      </c>
      <c r="X29" s="36">
        <f>SUMIFS(СВЦЭМ!$C$39:$C$782,СВЦЭМ!$A$39:$A$782,$A29,СВЦЭМ!$B$39:$B$782,X$11)+'СЕТ СН'!$F$9+СВЦЭМ!$D$10+'СЕТ СН'!$F$5-'СЕТ СН'!$F$17</f>
        <v>3614.3957651800001</v>
      </c>
      <c r="Y29" s="36">
        <f>SUMIFS(СВЦЭМ!$C$39:$C$782,СВЦЭМ!$A$39:$A$782,$A29,СВЦЭМ!$B$39:$B$782,Y$11)+'СЕТ СН'!$F$9+СВЦЭМ!$D$10+'СЕТ СН'!$F$5-'СЕТ СН'!$F$17</f>
        <v>3692.8548964199999</v>
      </c>
    </row>
    <row r="30" spans="1:25" ht="15.75" x14ac:dyDescent="0.2">
      <c r="A30" s="35">
        <f t="shared" si="0"/>
        <v>45492</v>
      </c>
      <c r="B30" s="36">
        <f>SUMIFS(СВЦЭМ!$C$39:$C$782,СВЦЭМ!$A$39:$A$782,$A30,СВЦЭМ!$B$39:$B$782,B$11)+'СЕТ СН'!$F$9+СВЦЭМ!$D$10+'СЕТ СН'!$F$5-'СЕТ СН'!$F$17</f>
        <v>3798.0173414700002</v>
      </c>
      <c r="C30" s="36">
        <f>SUMIFS(СВЦЭМ!$C$39:$C$782,СВЦЭМ!$A$39:$A$782,$A30,СВЦЭМ!$B$39:$B$782,C$11)+'СЕТ СН'!$F$9+СВЦЭМ!$D$10+'СЕТ СН'!$F$5-'СЕТ СН'!$F$17</f>
        <v>3905.0946837800002</v>
      </c>
      <c r="D30" s="36">
        <f>SUMIFS(СВЦЭМ!$C$39:$C$782,СВЦЭМ!$A$39:$A$782,$A30,СВЦЭМ!$B$39:$B$782,D$11)+'СЕТ СН'!$F$9+СВЦЭМ!$D$10+'СЕТ СН'!$F$5-'СЕТ СН'!$F$17</f>
        <v>3976.1694444200002</v>
      </c>
      <c r="E30" s="36">
        <f>SUMIFS(СВЦЭМ!$C$39:$C$782,СВЦЭМ!$A$39:$A$782,$A30,СВЦЭМ!$B$39:$B$782,E$11)+'СЕТ СН'!$F$9+СВЦЭМ!$D$10+'СЕТ СН'!$F$5-'СЕТ СН'!$F$17</f>
        <v>3993.7174489300005</v>
      </c>
      <c r="F30" s="36">
        <f>SUMIFS(СВЦЭМ!$C$39:$C$782,СВЦЭМ!$A$39:$A$782,$A30,СВЦЭМ!$B$39:$B$782,F$11)+'СЕТ СН'!$F$9+СВЦЭМ!$D$10+'СЕТ СН'!$F$5-'СЕТ СН'!$F$17</f>
        <v>3998.7291174000002</v>
      </c>
      <c r="G30" s="36">
        <f>SUMIFS(СВЦЭМ!$C$39:$C$782,СВЦЭМ!$A$39:$A$782,$A30,СВЦЭМ!$B$39:$B$782,G$11)+'СЕТ СН'!$F$9+СВЦЭМ!$D$10+'СЕТ СН'!$F$5-'СЕТ СН'!$F$17</f>
        <v>4090.7244533499997</v>
      </c>
      <c r="H30" s="36">
        <f>SUMIFS(СВЦЭМ!$C$39:$C$782,СВЦЭМ!$A$39:$A$782,$A30,СВЦЭМ!$B$39:$B$782,H$11)+'СЕТ СН'!$F$9+СВЦЭМ!$D$10+'СЕТ СН'!$F$5-'СЕТ СН'!$F$17</f>
        <v>3957.4928168400002</v>
      </c>
      <c r="I30" s="36">
        <f>SUMIFS(СВЦЭМ!$C$39:$C$782,СВЦЭМ!$A$39:$A$782,$A30,СВЦЭМ!$B$39:$B$782,I$11)+'СЕТ СН'!$F$9+СВЦЭМ!$D$10+'СЕТ СН'!$F$5-'СЕТ СН'!$F$17</f>
        <v>3877.4714466400001</v>
      </c>
      <c r="J30" s="36">
        <f>SUMIFS(СВЦЭМ!$C$39:$C$782,СВЦЭМ!$A$39:$A$782,$A30,СВЦЭМ!$B$39:$B$782,J$11)+'СЕТ СН'!$F$9+СВЦЭМ!$D$10+'СЕТ СН'!$F$5-'СЕТ СН'!$F$17</f>
        <v>3759.8898117999997</v>
      </c>
      <c r="K30" s="36">
        <f>SUMIFS(СВЦЭМ!$C$39:$C$782,СВЦЭМ!$A$39:$A$782,$A30,СВЦЭМ!$B$39:$B$782,K$11)+'СЕТ СН'!$F$9+СВЦЭМ!$D$10+'СЕТ СН'!$F$5-'СЕТ СН'!$F$17</f>
        <v>3702.1568560799997</v>
      </c>
      <c r="L30" s="36">
        <f>SUMIFS(СВЦЭМ!$C$39:$C$782,СВЦЭМ!$A$39:$A$782,$A30,СВЦЭМ!$B$39:$B$782,L$11)+'СЕТ СН'!$F$9+СВЦЭМ!$D$10+'СЕТ СН'!$F$5-'СЕТ СН'!$F$17</f>
        <v>3665.9005657600001</v>
      </c>
      <c r="M30" s="36">
        <f>SUMIFS(СВЦЭМ!$C$39:$C$782,СВЦЭМ!$A$39:$A$782,$A30,СВЦЭМ!$B$39:$B$782,M$11)+'СЕТ СН'!$F$9+СВЦЭМ!$D$10+'СЕТ СН'!$F$5-'СЕТ СН'!$F$17</f>
        <v>3670.3800116800003</v>
      </c>
      <c r="N30" s="36">
        <f>SUMIFS(СВЦЭМ!$C$39:$C$782,СВЦЭМ!$A$39:$A$782,$A30,СВЦЭМ!$B$39:$B$782,N$11)+'СЕТ СН'!$F$9+СВЦЭМ!$D$10+'СЕТ СН'!$F$5-'СЕТ СН'!$F$17</f>
        <v>3656.7818297200001</v>
      </c>
      <c r="O30" s="36">
        <f>SUMIFS(СВЦЭМ!$C$39:$C$782,СВЦЭМ!$A$39:$A$782,$A30,СВЦЭМ!$B$39:$B$782,O$11)+'СЕТ СН'!$F$9+СВЦЭМ!$D$10+'СЕТ СН'!$F$5-'СЕТ СН'!$F$17</f>
        <v>3645.3056788499998</v>
      </c>
      <c r="P30" s="36">
        <f>SUMIFS(СВЦЭМ!$C$39:$C$782,СВЦЭМ!$A$39:$A$782,$A30,СВЦЭМ!$B$39:$B$782,P$11)+'СЕТ СН'!$F$9+СВЦЭМ!$D$10+'СЕТ СН'!$F$5-'СЕТ СН'!$F$17</f>
        <v>3634.1450354600001</v>
      </c>
      <c r="Q30" s="36">
        <f>SUMIFS(СВЦЭМ!$C$39:$C$782,СВЦЭМ!$A$39:$A$782,$A30,СВЦЭМ!$B$39:$B$782,Q$11)+'СЕТ СН'!$F$9+СВЦЭМ!$D$10+'СЕТ СН'!$F$5-'СЕТ СН'!$F$17</f>
        <v>3654.4991216600001</v>
      </c>
      <c r="R30" s="36">
        <f>SUMIFS(СВЦЭМ!$C$39:$C$782,СВЦЭМ!$A$39:$A$782,$A30,СВЦЭМ!$B$39:$B$782,R$11)+'СЕТ СН'!$F$9+СВЦЭМ!$D$10+'СЕТ СН'!$F$5-'СЕТ СН'!$F$17</f>
        <v>3657.1802733899999</v>
      </c>
      <c r="S30" s="36">
        <f>SUMIFS(СВЦЭМ!$C$39:$C$782,СВЦЭМ!$A$39:$A$782,$A30,СВЦЭМ!$B$39:$B$782,S$11)+'СЕТ СН'!$F$9+СВЦЭМ!$D$10+'СЕТ СН'!$F$5-'СЕТ СН'!$F$17</f>
        <v>3637.2474262199999</v>
      </c>
      <c r="T30" s="36">
        <f>SUMIFS(СВЦЭМ!$C$39:$C$782,СВЦЭМ!$A$39:$A$782,$A30,СВЦЭМ!$B$39:$B$782,T$11)+'СЕТ СН'!$F$9+СВЦЭМ!$D$10+'СЕТ СН'!$F$5-'СЕТ СН'!$F$17</f>
        <v>3670.9845180800003</v>
      </c>
      <c r="U30" s="36">
        <f>SUMIFS(СВЦЭМ!$C$39:$C$782,СВЦЭМ!$A$39:$A$782,$A30,СВЦЭМ!$B$39:$B$782,U$11)+'СЕТ СН'!$F$9+СВЦЭМ!$D$10+'СЕТ СН'!$F$5-'СЕТ СН'!$F$17</f>
        <v>3684.2978734799999</v>
      </c>
      <c r="V30" s="36">
        <f>SUMIFS(СВЦЭМ!$C$39:$C$782,СВЦЭМ!$A$39:$A$782,$A30,СВЦЭМ!$B$39:$B$782,V$11)+'СЕТ СН'!$F$9+СВЦЭМ!$D$10+'СЕТ СН'!$F$5-'СЕТ СН'!$F$17</f>
        <v>3701.0885841099998</v>
      </c>
      <c r="W30" s="36">
        <f>SUMIFS(СВЦЭМ!$C$39:$C$782,СВЦЭМ!$A$39:$A$782,$A30,СВЦЭМ!$B$39:$B$782,W$11)+'СЕТ СН'!$F$9+СВЦЭМ!$D$10+'СЕТ СН'!$F$5-'СЕТ СН'!$F$17</f>
        <v>3668.5003921299999</v>
      </c>
      <c r="X30" s="36">
        <f>SUMIFS(СВЦЭМ!$C$39:$C$782,СВЦЭМ!$A$39:$A$782,$A30,СВЦЭМ!$B$39:$B$782,X$11)+'СЕТ СН'!$F$9+СВЦЭМ!$D$10+'СЕТ СН'!$F$5-'СЕТ СН'!$F$17</f>
        <v>3723.10753854</v>
      </c>
      <c r="Y30" s="36">
        <f>SUMIFS(СВЦЭМ!$C$39:$C$782,СВЦЭМ!$A$39:$A$782,$A30,СВЦЭМ!$B$39:$B$782,Y$11)+'СЕТ СН'!$F$9+СВЦЭМ!$D$10+'СЕТ СН'!$F$5-'СЕТ СН'!$F$17</f>
        <v>3809.0817713400002</v>
      </c>
    </row>
    <row r="31" spans="1:25" ht="15.75" x14ac:dyDescent="0.2">
      <c r="A31" s="35">
        <f t="shared" si="0"/>
        <v>45493</v>
      </c>
      <c r="B31" s="36">
        <f>SUMIFS(СВЦЭМ!$C$39:$C$782,СВЦЭМ!$A$39:$A$782,$A31,СВЦЭМ!$B$39:$B$782,B$11)+'СЕТ СН'!$F$9+СВЦЭМ!$D$10+'СЕТ СН'!$F$5-'СЕТ СН'!$F$17</f>
        <v>3814.1162453500001</v>
      </c>
      <c r="C31" s="36">
        <f>SUMIFS(СВЦЭМ!$C$39:$C$782,СВЦЭМ!$A$39:$A$782,$A31,СВЦЭМ!$B$39:$B$782,C$11)+'СЕТ СН'!$F$9+СВЦЭМ!$D$10+'СЕТ СН'!$F$5-'СЕТ СН'!$F$17</f>
        <v>3875.8605267000003</v>
      </c>
      <c r="D31" s="36">
        <f>SUMIFS(СВЦЭМ!$C$39:$C$782,СВЦЭМ!$A$39:$A$782,$A31,СВЦЭМ!$B$39:$B$782,D$11)+'СЕТ СН'!$F$9+СВЦЭМ!$D$10+'СЕТ СН'!$F$5-'СЕТ СН'!$F$17</f>
        <v>3975.9513679199999</v>
      </c>
      <c r="E31" s="36">
        <f>SUMIFS(СВЦЭМ!$C$39:$C$782,СВЦЭМ!$A$39:$A$782,$A31,СВЦЭМ!$B$39:$B$782,E$11)+'СЕТ СН'!$F$9+СВЦЭМ!$D$10+'СЕТ СН'!$F$5-'СЕТ СН'!$F$17</f>
        <v>4044.3792661999996</v>
      </c>
      <c r="F31" s="36">
        <f>SUMIFS(СВЦЭМ!$C$39:$C$782,СВЦЭМ!$A$39:$A$782,$A31,СВЦЭМ!$B$39:$B$782,F$11)+'СЕТ СН'!$F$9+СВЦЭМ!$D$10+'СЕТ СН'!$F$5-'СЕТ СН'!$F$17</f>
        <v>4057.6398292900003</v>
      </c>
      <c r="G31" s="36">
        <f>SUMIFS(СВЦЭМ!$C$39:$C$782,СВЦЭМ!$A$39:$A$782,$A31,СВЦЭМ!$B$39:$B$782,G$11)+'СЕТ СН'!$F$9+СВЦЭМ!$D$10+'СЕТ СН'!$F$5-'СЕТ СН'!$F$17</f>
        <v>4040.4075731800003</v>
      </c>
      <c r="H31" s="36">
        <f>SUMIFS(СВЦЭМ!$C$39:$C$782,СВЦЭМ!$A$39:$A$782,$A31,СВЦЭМ!$B$39:$B$782,H$11)+'СЕТ СН'!$F$9+СВЦЭМ!$D$10+'СЕТ СН'!$F$5-'СЕТ СН'!$F$17</f>
        <v>4021.3896981199996</v>
      </c>
      <c r="I31" s="36">
        <f>SUMIFS(СВЦЭМ!$C$39:$C$782,СВЦЭМ!$A$39:$A$782,$A31,СВЦЭМ!$B$39:$B$782,I$11)+'СЕТ СН'!$F$9+СВЦЭМ!$D$10+'СЕТ СН'!$F$5-'СЕТ СН'!$F$17</f>
        <v>3946.7947589799996</v>
      </c>
      <c r="J31" s="36">
        <f>SUMIFS(СВЦЭМ!$C$39:$C$782,СВЦЭМ!$A$39:$A$782,$A31,СВЦЭМ!$B$39:$B$782,J$11)+'СЕТ СН'!$F$9+СВЦЭМ!$D$10+'СЕТ СН'!$F$5-'СЕТ СН'!$F$17</f>
        <v>3825.53206181</v>
      </c>
      <c r="K31" s="36">
        <f>SUMIFS(СВЦЭМ!$C$39:$C$782,СВЦЭМ!$A$39:$A$782,$A31,СВЦЭМ!$B$39:$B$782,K$11)+'СЕТ СН'!$F$9+СВЦЭМ!$D$10+'СЕТ СН'!$F$5-'СЕТ СН'!$F$17</f>
        <v>3716.6161227100001</v>
      </c>
      <c r="L31" s="36">
        <f>SUMIFS(СВЦЭМ!$C$39:$C$782,СВЦЭМ!$A$39:$A$782,$A31,СВЦЭМ!$B$39:$B$782,L$11)+'СЕТ СН'!$F$9+СВЦЭМ!$D$10+'СЕТ СН'!$F$5-'СЕТ СН'!$F$17</f>
        <v>3632.7435854099999</v>
      </c>
      <c r="M31" s="36">
        <f>SUMIFS(СВЦЭМ!$C$39:$C$782,СВЦЭМ!$A$39:$A$782,$A31,СВЦЭМ!$B$39:$B$782,M$11)+'СЕТ СН'!$F$9+СВЦЭМ!$D$10+'СЕТ СН'!$F$5-'СЕТ СН'!$F$17</f>
        <v>3591.32348963</v>
      </c>
      <c r="N31" s="36">
        <f>SUMIFS(СВЦЭМ!$C$39:$C$782,СВЦЭМ!$A$39:$A$782,$A31,СВЦЭМ!$B$39:$B$782,N$11)+'СЕТ СН'!$F$9+СВЦЭМ!$D$10+'СЕТ СН'!$F$5-'СЕТ СН'!$F$17</f>
        <v>3600.7906841399999</v>
      </c>
      <c r="O31" s="36">
        <f>SUMIFS(СВЦЭМ!$C$39:$C$782,СВЦЭМ!$A$39:$A$782,$A31,СВЦЭМ!$B$39:$B$782,O$11)+'СЕТ СН'!$F$9+СВЦЭМ!$D$10+'СЕТ СН'!$F$5-'СЕТ СН'!$F$17</f>
        <v>3598.9500562200001</v>
      </c>
      <c r="P31" s="36">
        <f>SUMIFS(СВЦЭМ!$C$39:$C$782,СВЦЭМ!$A$39:$A$782,$A31,СВЦЭМ!$B$39:$B$782,P$11)+'СЕТ СН'!$F$9+СВЦЭМ!$D$10+'СЕТ СН'!$F$5-'СЕТ СН'!$F$17</f>
        <v>3488.67168696</v>
      </c>
      <c r="Q31" s="36">
        <f>SUMIFS(СВЦЭМ!$C$39:$C$782,СВЦЭМ!$A$39:$A$782,$A31,СВЦЭМ!$B$39:$B$782,Q$11)+'СЕТ СН'!$F$9+СВЦЭМ!$D$10+'СЕТ СН'!$F$5-'СЕТ СН'!$F$17</f>
        <v>3509.7990647899996</v>
      </c>
      <c r="R31" s="36">
        <f>SUMIFS(СВЦЭМ!$C$39:$C$782,СВЦЭМ!$A$39:$A$782,$A31,СВЦЭМ!$B$39:$B$782,R$11)+'СЕТ СН'!$F$9+СВЦЭМ!$D$10+'СЕТ СН'!$F$5-'СЕТ СН'!$F$17</f>
        <v>3533.8318389999999</v>
      </c>
      <c r="S31" s="36">
        <f>SUMIFS(СВЦЭМ!$C$39:$C$782,СВЦЭМ!$A$39:$A$782,$A31,СВЦЭМ!$B$39:$B$782,S$11)+'СЕТ СН'!$F$9+СВЦЭМ!$D$10+'СЕТ СН'!$F$5-'СЕТ СН'!$F$17</f>
        <v>3521.4244457300001</v>
      </c>
      <c r="T31" s="36">
        <f>SUMIFS(СВЦЭМ!$C$39:$C$782,СВЦЭМ!$A$39:$A$782,$A31,СВЦЭМ!$B$39:$B$782,T$11)+'СЕТ СН'!$F$9+СВЦЭМ!$D$10+'СЕТ СН'!$F$5-'СЕТ СН'!$F$17</f>
        <v>3514.4914987499997</v>
      </c>
      <c r="U31" s="36">
        <f>SUMIFS(СВЦЭМ!$C$39:$C$782,СВЦЭМ!$A$39:$A$782,$A31,СВЦЭМ!$B$39:$B$782,U$11)+'СЕТ СН'!$F$9+СВЦЭМ!$D$10+'СЕТ СН'!$F$5-'СЕТ СН'!$F$17</f>
        <v>3536.0563135000002</v>
      </c>
      <c r="V31" s="36">
        <f>SUMIFS(СВЦЭМ!$C$39:$C$782,СВЦЭМ!$A$39:$A$782,$A31,СВЦЭМ!$B$39:$B$782,V$11)+'СЕТ СН'!$F$9+СВЦЭМ!$D$10+'СЕТ СН'!$F$5-'СЕТ СН'!$F$17</f>
        <v>3532.9450331899998</v>
      </c>
      <c r="W31" s="36">
        <f>SUMIFS(СВЦЭМ!$C$39:$C$782,СВЦЭМ!$A$39:$A$782,$A31,СВЦЭМ!$B$39:$B$782,W$11)+'СЕТ СН'!$F$9+СВЦЭМ!$D$10+'СЕТ СН'!$F$5-'СЕТ СН'!$F$17</f>
        <v>3510.0199133199999</v>
      </c>
      <c r="X31" s="36">
        <f>SUMIFS(СВЦЭМ!$C$39:$C$782,СВЦЭМ!$A$39:$A$782,$A31,СВЦЭМ!$B$39:$B$782,X$11)+'СЕТ СН'!$F$9+СВЦЭМ!$D$10+'СЕТ СН'!$F$5-'СЕТ СН'!$F$17</f>
        <v>3544.9980294500001</v>
      </c>
      <c r="Y31" s="36">
        <f>SUMIFS(СВЦЭМ!$C$39:$C$782,СВЦЭМ!$A$39:$A$782,$A31,СВЦЭМ!$B$39:$B$782,Y$11)+'СЕТ СН'!$F$9+СВЦЭМ!$D$10+'СЕТ СН'!$F$5-'СЕТ СН'!$F$17</f>
        <v>3639.89294518</v>
      </c>
    </row>
    <row r="32" spans="1:25" ht="15.75" x14ac:dyDescent="0.2">
      <c r="A32" s="35">
        <f t="shared" si="0"/>
        <v>45494</v>
      </c>
      <c r="B32" s="36">
        <f>SUMIFS(СВЦЭМ!$C$39:$C$782,СВЦЭМ!$A$39:$A$782,$A32,СВЦЭМ!$B$39:$B$782,B$11)+'СЕТ СН'!$F$9+СВЦЭМ!$D$10+'СЕТ СН'!$F$5-'СЕТ СН'!$F$17</f>
        <v>3765.8839381999996</v>
      </c>
      <c r="C32" s="36">
        <f>SUMIFS(СВЦЭМ!$C$39:$C$782,СВЦЭМ!$A$39:$A$782,$A32,СВЦЭМ!$B$39:$B$782,C$11)+'СЕТ СН'!$F$9+СВЦЭМ!$D$10+'СЕТ СН'!$F$5-'СЕТ СН'!$F$17</f>
        <v>3866.81378589</v>
      </c>
      <c r="D32" s="36">
        <f>SUMIFS(СВЦЭМ!$C$39:$C$782,СВЦЭМ!$A$39:$A$782,$A32,СВЦЭМ!$B$39:$B$782,D$11)+'СЕТ СН'!$F$9+СВЦЭМ!$D$10+'СЕТ СН'!$F$5-'СЕТ СН'!$F$17</f>
        <v>3924.1125774499997</v>
      </c>
      <c r="E32" s="36">
        <f>SUMIFS(СВЦЭМ!$C$39:$C$782,СВЦЭМ!$A$39:$A$782,$A32,СВЦЭМ!$B$39:$B$782,E$11)+'СЕТ СН'!$F$9+СВЦЭМ!$D$10+'СЕТ СН'!$F$5-'СЕТ СН'!$F$17</f>
        <v>3965.8947782000005</v>
      </c>
      <c r="F32" s="36">
        <f>SUMIFS(СВЦЭМ!$C$39:$C$782,СВЦЭМ!$A$39:$A$782,$A32,СВЦЭМ!$B$39:$B$782,F$11)+'СЕТ СН'!$F$9+СВЦЭМ!$D$10+'СЕТ СН'!$F$5-'СЕТ СН'!$F$17</f>
        <v>4007.4589153899997</v>
      </c>
      <c r="G32" s="36">
        <f>SUMIFS(СВЦЭМ!$C$39:$C$782,СВЦЭМ!$A$39:$A$782,$A32,СВЦЭМ!$B$39:$B$782,G$11)+'СЕТ СН'!$F$9+СВЦЭМ!$D$10+'СЕТ СН'!$F$5-'СЕТ СН'!$F$17</f>
        <v>3947.6937840099999</v>
      </c>
      <c r="H32" s="36">
        <f>SUMIFS(СВЦЭМ!$C$39:$C$782,СВЦЭМ!$A$39:$A$782,$A32,СВЦЭМ!$B$39:$B$782,H$11)+'СЕТ СН'!$F$9+СВЦЭМ!$D$10+'СЕТ СН'!$F$5-'СЕТ СН'!$F$17</f>
        <v>3974.2392496900002</v>
      </c>
      <c r="I32" s="36">
        <f>SUMIFS(СВЦЭМ!$C$39:$C$782,СВЦЭМ!$A$39:$A$782,$A32,СВЦЭМ!$B$39:$B$782,I$11)+'СЕТ СН'!$F$9+СВЦЭМ!$D$10+'СЕТ СН'!$F$5-'СЕТ СН'!$F$17</f>
        <v>3927.4605830199998</v>
      </c>
      <c r="J32" s="36">
        <f>SUMIFS(СВЦЭМ!$C$39:$C$782,СВЦЭМ!$A$39:$A$782,$A32,СВЦЭМ!$B$39:$B$782,J$11)+'СЕТ СН'!$F$9+СВЦЭМ!$D$10+'СЕТ СН'!$F$5-'СЕТ СН'!$F$17</f>
        <v>3774.0162163599998</v>
      </c>
      <c r="K32" s="36">
        <f>SUMIFS(СВЦЭМ!$C$39:$C$782,СВЦЭМ!$A$39:$A$782,$A32,СВЦЭМ!$B$39:$B$782,K$11)+'СЕТ СН'!$F$9+СВЦЭМ!$D$10+'СЕТ СН'!$F$5-'СЕТ СН'!$F$17</f>
        <v>3631.7157413899999</v>
      </c>
      <c r="L32" s="36">
        <f>SUMIFS(СВЦЭМ!$C$39:$C$782,СВЦЭМ!$A$39:$A$782,$A32,СВЦЭМ!$B$39:$B$782,L$11)+'СЕТ СН'!$F$9+СВЦЭМ!$D$10+'СЕТ СН'!$F$5-'СЕТ СН'!$F$17</f>
        <v>3568.01301091</v>
      </c>
      <c r="M32" s="36">
        <f>SUMIFS(СВЦЭМ!$C$39:$C$782,СВЦЭМ!$A$39:$A$782,$A32,СВЦЭМ!$B$39:$B$782,M$11)+'СЕТ СН'!$F$9+СВЦЭМ!$D$10+'СЕТ СН'!$F$5-'СЕТ СН'!$F$17</f>
        <v>3541.3574542199999</v>
      </c>
      <c r="N32" s="36">
        <f>SUMIFS(СВЦЭМ!$C$39:$C$782,СВЦЭМ!$A$39:$A$782,$A32,СВЦЭМ!$B$39:$B$782,N$11)+'СЕТ СН'!$F$9+СВЦЭМ!$D$10+'СЕТ СН'!$F$5-'СЕТ СН'!$F$17</f>
        <v>3544.9130189899997</v>
      </c>
      <c r="O32" s="36">
        <f>SUMIFS(СВЦЭМ!$C$39:$C$782,СВЦЭМ!$A$39:$A$782,$A32,СВЦЭМ!$B$39:$B$782,O$11)+'СЕТ СН'!$F$9+СВЦЭМ!$D$10+'СЕТ СН'!$F$5-'СЕТ СН'!$F$17</f>
        <v>3534.5256771100003</v>
      </c>
      <c r="P32" s="36">
        <f>SUMIFS(СВЦЭМ!$C$39:$C$782,СВЦЭМ!$A$39:$A$782,$A32,СВЦЭМ!$B$39:$B$782,P$11)+'СЕТ СН'!$F$9+СВЦЭМ!$D$10+'СЕТ СН'!$F$5-'СЕТ СН'!$F$17</f>
        <v>3551.33470399</v>
      </c>
      <c r="Q32" s="36">
        <f>SUMIFS(СВЦЭМ!$C$39:$C$782,СВЦЭМ!$A$39:$A$782,$A32,СВЦЭМ!$B$39:$B$782,Q$11)+'СЕТ СН'!$F$9+СВЦЭМ!$D$10+'СЕТ СН'!$F$5-'СЕТ СН'!$F$17</f>
        <v>3559.0596028</v>
      </c>
      <c r="R32" s="36">
        <f>SUMIFS(СВЦЭМ!$C$39:$C$782,СВЦЭМ!$A$39:$A$782,$A32,СВЦЭМ!$B$39:$B$782,R$11)+'СЕТ СН'!$F$9+СВЦЭМ!$D$10+'СЕТ СН'!$F$5-'СЕТ СН'!$F$17</f>
        <v>3557.1372187799998</v>
      </c>
      <c r="S32" s="36">
        <f>SUMIFS(СВЦЭМ!$C$39:$C$782,СВЦЭМ!$A$39:$A$782,$A32,СВЦЭМ!$B$39:$B$782,S$11)+'СЕТ СН'!$F$9+СВЦЭМ!$D$10+'СЕТ СН'!$F$5-'СЕТ СН'!$F$17</f>
        <v>3551.1839458599998</v>
      </c>
      <c r="T32" s="36">
        <f>SUMIFS(СВЦЭМ!$C$39:$C$782,СВЦЭМ!$A$39:$A$782,$A32,СВЦЭМ!$B$39:$B$782,T$11)+'СЕТ СН'!$F$9+СВЦЭМ!$D$10+'СЕТ СН'!$F$5-'СЕТ СН'!$F$17</f>
        <v>3538.04863312</v>
      </c>
      <c r="U32" s="36">
        <f>SUMIFS(СВЦЭМ!$C$39:$C$782,СВЦЭМ!$A$39:$A$782,$A32,СВЦЭМ!$B$39:$B$782,U$11)+'СЕТ СН'!$F$9+СВЦЭМ!$D$10+'СЕТ СН'!$F$5-'СЕТ СН'!$F$17</f>
        <v>3538.3701688199999</v>
      </c>
      <c r="V32" s="36">
        <f>SUMIFS(СВЦЭМ!$C$39:$C$782,СВЦЭМ!$A$39:$A$782,$A32,СВЦЭМ!$B$39:$B$782,V$11)+'СЕТ СН'!$F$9+СВЦЭМ!$D$10+'СЕТ СН'!$F$5-'СЕТ СН'!$F$17</f>
        <v>3543.1636967599998</v>
      </c>
      <c r="W32" s="36">
        <f>SUMIFS(СВЦЭМ!$C$39:$C$782,СВЦЭМ!$A$39:$A$782,$A32,СВЦЭМ!$B$39:$B$782,W$11)+'СЕТ СН'!$F$9+СВЦЭМ!$D$10+'СЕТ СН'!$F$5-'СЕТ СН'!$F$17</f>
        <v>3528.7049660900002</v>
      </c>
      <c r="X32" s="36">
        <f>SUMIFS(СВЦЭМ!$C$39:$C$782,СВЦЭМ!$A$39:$A$782,$A32,СВЦЭМ!$B$39:$B$782,X$11)+'СЕТ СН'!$F$9+СВЦЭМ!$D$10+'СЕТ СН'!$F$5-'СЕТ СН'!$F$17</f>
        <v>3576.2433641299999</v>
      </c>
      <c r="Y32" s="36">
        <f>SUMIFS(СВЦЭМ!$C$39:$C$782,СВЦЭМ!$A$39:$A$782,$A32,СВЦЭМ!$B$39:$B$782,Y$11)+'СЕТ СН'!$F$9+СВЦЭМ!$D$10+'СЕТ СН'!$F$5-'СЕТ СН'!$F$17</f>
        <v>3598.6768869899997</v>
      </c>
    </row>
    <row r="33" spans="1:25" ht="15.75" x14ac:dyDescent="0.2">
      <c r="A33" s="35">
        <f t="shared" si="0"/>
        <v>45495</v>
      </c>
      <c r="B33" s="36">
        <f>SUMIFS(СВЦЭМ!$C$39:$C$782,СВЦЭМ!$A$39:$A$782,$A33,СВЦЭМ!$B$39:$B$782,B$11)+'СЕТ СН'!$F$9+СВЦЭМ!$D$10+'СЕТ СН'!$F$5-'СЕТ СН'!$F$17</f>
        <v>3695.25363629</v>
      </c>
      <c r="C33" s="36">
        <f>SUMIFS(СВЦЭМ!$C$39:$C$782,СВЦЭМ!$A$39:$A$782,$A33,СВЦЭМ!$B$39:$B$782,C$11)+'СЕТ СН'!$F$9+СВЦЭМ!$D$10+'СЕТ СН'!$F$5-'СЕТ СН'!$F$17</f>
        <v>3762.9987563</v>
      </c>
      <c r="D33" s="36">
        <f>SUMIFS(СВЦЭМ!$C$39:$C$782,СВЦЭМ!$A$39:$A$782,$A33,СВЦЭМ!$B$39:$B$782,D$11)+'СЕТ СН'!$F$9+СВЦЭМ!$D$10+'СЕТ СН'!$F$5-'СЕТ СН'!$F$17</f>
        <v>3823.6883449799998</v>
      </c>
      <c r="E33" s="36">
        <f>SUMIFS(СВЦЭМ!$C$39:$C$782,СВЦЭМ!$A$39:$A$782,$A33,СВЦЭМ!$B$39:$B$782,E$11)+'СЕТ СН'!$F$9+СВЦЭМ!$D$10+'СЕТ СН'!$F$5-'СЕТ СН'!$F$17</f>
        <v>3851.3109417000001</v>
      </c>
      <c r="F33" s="36">
        <f>SUMIFS(СВЦЭМ!$C$39:$C$782,СВЦЭМ!$A$39:$A$782,$A33,СВЦЭМ!$B$39:$B$782,F$11)+'СЕТ СН'!$F$9+СВЦЭМ!$D$10+'СЕТ СН'!$F$5-'СЕТ СН'!$F$17</f>
        <v>3876.8876320899999</v>
      </c>
      <c r="G33" s="36">
        <f>SUMIFS(СВЦЭМ!$C$39:$C$782,СВЦЭМ!$A$39:$A$782,$A33,СВЦЭМ!$B$39:$B$782,G$11)+'СЕТ СН'!$F$9+СВЦЭМ!$D$10+'СЕТ СН'!$F$5-'СЕТ СН'!$F$17</f>
        <v>3870.4830750000001</v>
      </c>
      <c r="H33" s="36">
        <f>SUMIFS(СВЦЭМ!$C$39:$C$782,СВЦЭМ!$A$39:$A$782,$A33,СВЦЭМ!$B$39:$B$782,H$11)+'СЕТ СН'!$F$9+СВЦЭМ!$D$10+'СЕТ СН'!$F$5-'СЕТ СН'!$F$17</f>
        <v>3799.2270484399996</v>
      </c>
      <c r="I33" s="36">
        <f>SUMIFS(СВЦЭМ!$C$39:$C$782,СВЦЭМ!$A$39:$A$782,$A33,СВЦЭМ!$B$39:$B$782,I$11)+'СЕТ СН'!$F$9+СВЦЭМ!$D$10+'СЕТ СН'!$F$5-'СЕТ СН'!$F$17</f>
        <v>3700.3444368199998</v>
      </c>
      <c r="J33" s="36">
        <f>SUMIFS(СВЦЭМ!$C$39:$C$782,СВЦЭМ!$A$39:$A$782,$A33,СВЦЭМ!$B$39:$B$782,J$11)+'СЕТ СН'!$F$9+СВЦЭМ!$D$10+'СЕТ СН'!$F$5-'СЕТ СН'!$F$17</f>
        <v>3588.7159376199997</v>
      </c>
      <c r="K33" s="36">
        <f>SUMIFS(СВЦЭМ!$C$39:$C$782,СВЦЭМ!$A$39:$A$782,$A33,СВЦЭМ!$B$39:$B$782,K$11)+'СЕТ СН'!$F$9+СВЦЭМ!$D$10+'СЕТ СН'!$F$5-'СЕТ СН'!$F$17</f>
        <v>3516.10039869</v>
      </c>
      <c r="L33" s="36">
        <f>SUMIFS(СВЦЭМ!$C$39:$C$782,СВЦЭМ!$A$39:$A$782,$A33,СВЦЭМ!$B$39:$B$782,L$11)+'СЕТ СН'!$F$9+СВЦЭМ!$D$10+'СЕТ СН'!$F$5-'СЕТ СН'!$F$17</f>
        <v>3472.33714005</v>
      </c>
      <c r="M33" s="36">
        <f>SUMIFS(СВЦЭМ!$C$39:$C$782,СВЦЭМ!$A$39:$A$782,$A33,СВЦЭМ!$B$39:$B$782,M$11)+'СЕТ СН'!$F$9+СВЦЭМ!$D$10+'СЕТ СН'!$F$5-'СЕТ СН'!$F$17</f>
        <v>3448.6864560100003</v>
      </c>
      <c r="N33" s="36">
        <f>SUMIFS(СВЦЭМ!$C$39:$C$782,СВЦЭМ!$A$39:$A$782,$A33,СВЦЭМ!$B$39:$B$782,N$11)+'СЕТ СН'!$F$9+СВЦЭМ!$D$10+'СЕТ СН'!$F$5-'СЕТ СН'!$F$17</f>
        <v>3529.4770291200002</v>
      </c>
      <c r="O33" s="36">
        <f>SUMIFS(СВЦЭМ!$C$39:$C$782,СВЦЭМ!$A$39:$A$782,$A33,СВЦЭМ!$B$39:$B$782,O$11)+'СЕТ СН'!$F$9+СВЦЭМ!$D$10+'СЕТ СН'!$F$5-'СЕТ СН'!$F$17</f>
        <v>3446.0742139899999</v>
      </c>
      <c r="P33" s="36">
        <f>SUMIFS(СВЦЭМ!$C$39:$C$782,СВЦЭМ!$A$39:$A$782,$A33,СВЦЭМ!$B$39:$B$782,P$11)+'СЕТ СН'!$F$9+СВЦЭМ!$D$10+'СЕТ СН'!$F$5-'СЕТ СН'!$F$17</f>
        <v>3441.4644449799998</v>
      </c>
      <c r="Q33" s="36">
        <f>SUMIFS(СВЦЭМ!$C$39:$C$782,СВЦЭМ!$A$39:$A$782,$A33,СВЦЭМ!$B$39:$B$782,Q$11)+'СЕТ СН'!$F$9+СВЦЭМ!$D$10+'СЕТ СН'!$F$5-'СЕТ СН'!$F$17</f>
        <v>3439.2295256500001</v>
      </c>
      <c r="R33" s="36">
        <f>SUMIFS(СВЦЭМ!$C$39:$C$782,СВЦЭМ!$A$39:$A$782,$A33,СВЦЭМ!$B$39:$B$782,R$11)+'СЕТ СН'!$F$9+СВЦЭМ!$D$10+'СЕТ СН'!$F$5-'СЕТ СН'!$F$17</f>
        <v>3439.0314634400002</v>
      </c>
      <c r="S33" s="36">
        <f>SUMIFS(СВЦЭМ!$C$39:$C$782,СВЦЭМ!$A$39:$A$782,$A33,СВЦЭМ!$B$39:$B$782,S$11)+'СЕТ СН'!$F$9+СВЦЭМ!$D$10+'СЕТ СН'!$F$5-'СЕТ СН'!$F$17</f>
        <v>3437.2095327899997</v>
      </c>
      <c r="T33" s="36">
        <f>SUMIFS(СВЦЭМ!$C$39:$C$782,СВЦЭМ!$A$39:$A$782,$A33,СВЦЭМ!$B$39:$B$782,T$11)+'СЕТ СН'!$F$9+СВЦЭМ!$D$10+'СЕТ СН'!$F$5-'СЕТ СН'!$F$17</f>
        <v>3430.9860211</v>
      </c>
      <c r="U33" s="36">
        <f>SUMIFS(СВЦЭМ!$C$39:$C$782,СВЦЭМ!$A$39:$A$782,$A33,СВЦЭМ!$B$39:$B$782,U$11)+'СЕТ СН'!$F$9+СВЦЭМ!$D$10+'СЕТ СН'!$F$5-'СЕТ СН'!$F$17</f>
        <v>3452.8052108000002</v>
      </c>
      <c r="V33" s="36">
        <f>SUMIFS(СВЦЭМ!$C$39:$C$782,СВЦЭМ!$A$39:$A$782,$A33,СВЦЭМ!$B$39:$B$782,V$11)+'СЕТ СН'!$F$9+СВЦЭМ!$D$10+'СЕТ СН'!$F$5-'СЕТ СН'!$F$17</f>
        <v>3465.8772479700001</v>
      </c>
      <c r="W33" s="36">
        <f>SUMIFS(СВЦЭМ!$C$39:$C$782,СВЦЭМ!$A$39:$A$782,$A33,СВЦЭМ!$B$39:$B$782,W$11)+'СЕТ СН'!$F$9+СВЦЭМ!$D$10+'СЕТ СН'!$F$5-'СЕТ СН'!$F$17</f>
        <v>3424.7348014199997</v>
      </c>
      <c r="X33" s="36">
        <f>SUMIFS(СВЦЭМ!$C$39:$C$782,СВЦЭМ!$A$39:$A$782,$A33,СВЦЭМ!$B$39:$B$782,X$11)+'СЕТ СН'!$F$9+СВЦЭМ!$D$10+'СЕТ СН'!$F$5-'СЕТ СН'!$F$17</f>
        <v>3492.8772704200001</v>
      </c>
      <c r="Y33" s="36">
        <f>SUMIFS(СВЦЭМ!$C$39:$C$782,СВЦЭМ!$A$39:$A$782,$A33,СВЦЭМ!$B$39:$B$782,Y$11)+'СЕТ СН'!$F$9+СВЦЭМ!$D$10+'СЕТ СН'!$F$5-'СЕТ СН'!$F$17</f>
        <v>3569.1384104399999</v>
      </c>
    </row>
    <row r="34" spans="1:25" ht="15.75" x14ac:dyDescent="0.2">
      <c r="A34" s="35">
        <f t="shared" si="0"/>
        <v>45496</v>
      </c>
      <c r="B34" s="36">
        <f>SUMIFS(СВЦЭМ!$C$39:$C$782,СВЦЭМ!$A$39:$A$782,$A34,СВЦЭМ!$B$39:$B$782,B$11)+'СЕТ СН'!$F$9+СВЦЭМ!$D$10+'СЕТ СН'!$F$5-'СЕТ СН'!$F$17</f>
        <v>3792.7384575699998</v>
      </c>
      <c r="C34" s="36">
        <f>SUMIFS(СВЦЭМ!$C$39:$C$782,СВЦЭМ!$A$39:$A$782,$A34,СВЦЭМ!$B$39:$B$782,C$11)+'СЕТ СН'!$F$9+СВЦЭМ!$D$10+'СЕТ СН'!$F$5-'СЕТ СН'!$F$17</f>
        <v>3909.1454543999998</v>
      </c>
      <c r="D34" s="36">
        <f>SUMIFS(СВЦЭМ!$C$39:$C$782,СВЦЭМ!$A$39:$A$782,$A34,СВЦЭМ!$B$39:$B$782,D$11)+'СЕТ СН'!$F$9+СВЦЭМ!$D$10+'СЕТ СН'!$F$5-'СЕТ СН'!$F$17</f>
        <v>3972.6520642900005</v>
      </c>
      <c r="E34" s="36">
        <f>SUMIFS(СВЦЭМ!$C$39:$C$782,СВЦЭМ!$A$39:$A$782,$A34,СВЦЭМ!$B$39:$B$782,E$11)+'СЕТ СН'!$F$9+СВЦЭМ!$D$10+'СЕТ СН'!$F$5-'СЕТ СН'!$F$17</f>
        <v>3972.9939881</v>
      </c>
      <c r="F34" s="36">
        <f>SUMIFS(СВЦЭМ!$C$39:$C$782,СВЦЭМ!$A$39:$A$782,$A34,СВЦЭМ!$B$39:$B$782,F$11)+'СЕТ СН'!$F$9+СВЦЭМ!$D$10+'СЕТ СН'!$F$5-'СЕТ СН'!$F$17</f>
        <v>3984.0378726700001</v>
      </c>
      <c r="G34" s="36">
        <f>SUMIFS(СВЦЭМ!$C$39:$C$782,СВЦЭМ!$A$39:$A$782,$A34,СВЦЭМ!$B$39:$B$782,G$11)+'СЕТ СН'!$F$9+СВЦЭМ!$D$10+'СЕТ СН'!$F$5-'СЕТ СН'!$F$17</f>
        <v>3961.2718365000001</v>
      </c>
      <c r="H34" s="36">
        <f>SUMIFS(СВЦЭМ!$C$39:$C$782,СВЦЭМ!$A$39:$A$782,$A34,СВЦЭМ!$B$39:$B$782,H$11)+'СЕТ СН'!$F$9+СВЦЭМ!$D$10+'СЕТ СН'!$F$5-'СЕТ СН'!$F$17</f>
        <v>3904.0700659100003</v>
      </c>
      <c r="I34" s="36">
        <f>SUMIFS(СВЦЭМ!$C$39:$C$782,СВЦЭМ!$A$39:$A$782,$A34,СВЦЭМ!$B$39:$B$782,I$11)+'СЕТ СН'!$F$9+СВЦЭМ!$D$10+'СЕТ СН'!$F$5-'СЕТ СН'!$F$17</f>
        <v>3765.3440208399998</v>
      </c>
      <c r="J34" s="36">
        <f>SUMIFS(СВЦЭМ!$C$39:$C$782,СВЦЭМ!$A$39:$A$782,$A34,СВЦЭМ!$B$39:$B$782,J$11)+'СЕТ СН'!$F$9+СВЦЭМ!$D$10+'СЕТ СН'!$F$5-'СЕТ СН'!$F$17</f>
        <v>3649.5245179599997</v>
      </c>
      <c r="K34" s="36">
        <f>SUMIFS(СВЦЭМ!$C$39:$C$782,СВЦЭМ!$A$39:$A$782,$A34,СВЦЭМ!$B$39:$B$782,K$11)+'СЕТ СН'!$F$9+СВЦЭМ!$D$10+'СЕТ СН'!$F$5-'СЕТ СН'!$F$17</f>
        <v>3559.3772853400001</v>
      </c>
      <c r="L34" s="36">
        <f>SUMIFS(СВЦЭМ!$C$39:$C$782,СВЦЭМ!$A$39:$A$782,$A34,СВЦЭМ!$B$39:$B$782,L$11)+'СЕТ СН'!$F$9+СВЦЭМ!$D$10+'СЕТ СН'!$F$5-'СЕТ СН'!$F$17</f>
        <v>3523.56376327</v>
      </c>
      <c r="M34" s="36">
        <f>SUMIFS(СВЦЭМ!$C$39:$C$782,СВЦЭМ!$A$39:$A$782,$A34,СВЦЭМ!$B$39:$B$782,M$11)+'СЕТ СН'!$F$9+СВЦЭМ!$D$10+'СЕТ СН'!$F$5-'СЕТ СН'!$F$17</f>
        <v>3500.7788062199998</v>
      </c>
      <c r="N34" s="36">
        <f>SUMIFS(СВЦЭМ!$C$39:$C$782,СВЦЭМ!$A$39:$A$782,$A34,СВЦЭМ!$B$39:$B$782,N$11)+'СЕТ СН'!$F$9+СВЦЭМ!$D$10+'СЕТ СН'!$F$5-'СЕТ СН'!$F$17</f>
        <v>3490.0910594699999</v>
      </c>
      <c r="O34" s="36">
        <f>SUMIFS(СВЦЭМ!$C$39:$C$782,СВЦЭМ!$A$39:$A$782,$A34,СВЦЭМ!$B$39:$B$782,O$11)+'СЕТ СН'!$F$9+СВЦЭМ!$D$10+'СЕТ СН'!$F$5-'СЕТ СН'!$F$17</f>
        <v>3478.1493785100001</v>
      </c>
      <c r="P34" s="36">
        <f>SUMIFS(СВЦЭМ!$C$39:$C$782,СВЦЭМ!$A$39:$A$782,$A34,СВЦЭМ!$B$39:$B$782,P$11)+'СЕТ СН'!$F$9+СВЦЭМ!$D$10+'СЕТ СН'!$F$5-'СЕТ СН'!$F$17</f>
        <v>3462.68853734</v>
      </c>
      <c r="Q34" s="36">
        <f>SUMIFS(СВЦЭМ!$C$39:$C$782,СВЦЭМ!$A$39:$A$782,$A34,СВЦЭМ!$B$39:$B$782,Q$11)+'СЕТ СН'!$F$9+СВЦЭМ!$D$10+'СЕТ СН'!$F$5-'СЕТ СН'!$F$17</f>
        <v>3465.8879410199997</v>
      </c>
      <c r="R34" s="36">
        <f>SUMIFS(СВЦЭМ!$C$39:$C$782,СВЦЭМ!$A$39:$A$782,$A34,СВЦЭМ!$B$39:$B$782,R$11)+'СЕТ СН'!$F$9+СВЦЭМ!$D$10+'СЕТ СН'!$F$5-'СЕТ СН'!$F$17</f>
        <v>3474.89844369</v>
      </c>
      <c r="S34" s="36">
        <f>SUMIFS(СВЦЭМ!$C$39:$C$782,СВЦЭМ!$A$39:$A$782,$A34,СВЦЭМ!$B$39:$B$782,S$11)+'СЕТ СН'!$F$9+СВЦЭМ!$D$10+'СЕТ СН'!$F$5-'СЕТ СН'!$F$17</f>
        <v>3478.8137155599998</v>
      </c>
      <c r="T34" s="36">
        <f>SUMIFS(СВЦЭМ!$C$39:$C$782,СВЦЭМ!$A$39:$A$782,$A34,СВЦЭМ!$B$39:$B$782,T$11)+'СЕТ СН'!$F$9+СВЦЭМ!$D$10+'СЕТ СН'!$F$5-'СЕТ СН'!$F$17</f>
        <v>3483.20832019</v>
      </c>
      <c r="U34" s="36">
        <f>SUMIFS(СВЦЭМ!$C$39:$C$782,СВЦЭМ!$A$39:$A$782,$A34,СВЦЭМ!$B$39:$B$782,U$11)+'СЕТ СН'!$F$9+СВЦЭМ!$D$10+'СЕТ СН'!$F$5-'СЕТ СН'!$F$17</f>
        <v>3499.6097458599997</v>
      </c>
      <c r="V34" s="36">
        <f>SUMIFS(СВЦЭМ!$C$39:$C$782,СВЦЭМ!$A$39:$A$782,$A34,СВЦЭМ!$B$39:$B$782,V$11)+'СЕТ СН'!$F$9+СВЦЭМ!$D$10+'СЕТ СН'!$F$5-'СЕТ СН'!$F$17</f>
        <v>3513.0997758200001</v>
      </c>
      <c r="W34" s="36">
        <f>SUMIFS(СВЦЭМ!$C$39:$C$782,СВЦЭМ!$A$39:$A$782,$A34,СВЦЭМ!$B$39:$B$782,W$11)+'СЕТ СН'!$F$9+СВЦЭМ!$D$10+'СЕТ СН'!$F$5-'СЕТ СН'!$F$17</f>
        <v>3491.6838809299998</v>
      </c>
      <c r="X34" s="36">
        <f>SUMIFS(СВЦЭМ!$C$39:$C$782,СВЦЭМ!$A$39:$A$782,$A34,СВЦЭМ!$B$39:$B$782,X$11)+'СЕТ СН'!$F$9+СВЦЭМ!$D$10+'СЕТ СН'!$F$5-'СЕТ СН'!$F$17</f>
        <v>3550.0212341400002</v>
      </c>
      <c r="Y34" s="36">
        <f>SUMIFS(СВЦЭМ!$C$39:$C$782,СВЦЭМ!$A$39:$A$782,$A34,СВЦЭМ!$B$39:$B$782,Y$11)+'СЕТ СН'!$F$9+СВЦЭМ!$D$10+'СЕТ СН'!$F$5-'СЕТ СН'!$F$17</f>
        <v>3627.0247414099999</v>
      </c>
    </row>
    <row r="35" spans="1:25" ht="15.75" x14ac:dyDescent="0.2">
      <c r="A35" s="35">
        <f t="shared" si="0"/>
        <v>45497</v>
      </c>
      <c r="B35" s="36">
        <f>SUMIFS(СВЦЭМ!$C$39:$C$782,СВЦЭМ!$A$39:$A$782,$A35,СВЦЭМ!$B$39:$B$782,B$11)+'СЕТ СН'!$F$9+СВЦЭМ!$D$10+'СЕТ СН'!$F$5-'СЕТ СН'!$F$17</f>
        <v>3829.6975667199999</v>
      </c>
      <c r="C35" s="36">
        <f>SUMIFS(СВЦЭМ!$C$39:$C$782,СВЦЭМ!$A$39:$A$782,$A35,СВЦЭМ!$B$39:$B$782,C$11)+'СЕТ СН'!$F$9+СВЦЭМ!$D$10+'СЕТ СН'!$F$5-'СЕТ СН'!$F$17</f>
        <v>3918.8887261199998</v>
      </c>
      <c r="D35" s="36">
        <f>SUMIFS(СВЦЭМ!$C$39:$C$782,СВЦЭМ!$A$39:$A$782,$A35,СВЦЭМ!$B$39:$B$782,D$11)+'СЕТ СН'!$F$9+СВЦЭМ!$D$10+'СЕТ СН'!$F$5-'СЕТ СН'!$F$17</f>
        <v>3977.7189359900003</v>
      </c>
      <c r="E35" s="36">
        <f>SUMIFS(СВЦЭМ!$C$39:$C$782,СВЦЭМ!$A$39:$A$782,$A35,СВЦЭМ!$B$39:$B$782,E$11)+'СЕТ СН'!$F$9+СВЦЭМ!$D$10+'СЕТ СН'!$F$5-'СЕТ СН'!$F$17</f>
        <v>3938.4987226900002</v>
      </c>
      <c r="F35" s="36">
        <f>SUMIFS(СВЦЭМ!$C$39:$C$782,СВЦЭМ!$A$39:$A$782,$A35,СВЦЭМ!$B$39:$B$782,F$11)+'СЕТ СН'!$F$9+СВЦЭМ!$D$10+'СЕТ СН'!$F$5-'СЕТ СН'!$F$17</f>
        <v>3947.3829760600001</v>
      </c>
      <c r="G35" s="36">
        <f>SUMIFS(СВЦЭМ!$C$39:$C$782,СВЦЭМ!$A$39:$A$782,$A35,СВЦЭМ!$B$39:$B$782,G$11)+'СЕТ СН'!$F$9+СВЦЭМ!$D$10+'СЕТ СН'!$F$5-'СЕТ СН'!$F$17</f>
        <v>3949.8155399099996</v>
      </c>
      <c r="H35" s="36">
        <f>SUMIFS(СВЦЭМ!$C$39:$C$782,СВЦЭМ!$A$39:$A$782,$A35,СВЦЭМ!$B$39:$B$782,H$11)+'СЕТ СН'!$F$9+СВЦЭМ!$D$10+'СЕТ СН'!$F$5-'СЕТ СН'!$F$17</f>
        <v>3934.3131163500002</v>
      </c>
      <c r="I35" s="36">
        <f>SUMIFS(СВЦЭМ!$C$39:$C$782,СВЦЭМ!$A$39:$A$782,$A35,СВЦЭМ!$B$39:$B$782,I$11)+'СЕТ СН'!$F$9+СВЦЭМ!$D$10+'СЕТ СН'!$F$5-'СЕТ СН'!$F$17</f>
        <v>3817.66784637</v>
      </c>
      <c r="J35" s="36">
        <f>SUMIFS(СВЦЭМ!$C$39:$C$782,СВЦЭМ!$A$39:$A$782,$A35,СВЦЭМ!$B$39:$B$782,J$11)+'СЕТ СН'!$F$9+СВЦЭМ!$D$10+'СЕТ СН'!$F$5-'СЕТ СН'!$F$17</f>
        <v>3696.6719629600002</v>
      </c>
      <c r="K35" s="36">
        <f>SUMIFS(СВЦЭМ!$C$39:$C$782,СВЦЭМ!$A$39:$A$782,$A35,СВЦЭМ!$B$39:$B$782,K$11)+'СЕТ СН'!$F$9+СВЦЭМ!$D$10+'СЕТ СН'!$F$5-'СЕТ СН'!$F$17</f>
        <v>3595.63088905</v>
      </c>
      <c r="L35" s="36">
        <f>SUMIFS(СВЦЭМ!$C$39:$C$782,СВЦЭМ!$A$39:$A$782,$A35,СВЦЭМ!$B$39:$B$782,L$11)+'СЕТ СН'!$F$9+СВЦЭМ!$D$10+'СЕТ СН'!$F$5-'СЕТ СН'!$F$17</f>
        <v>3549.4345050299999</v>
      </c>
      <c r="M35" s="36">
        <f>SUMIFS(СВЦЭМ!$C$39:$C$782,СВЦЭМ!$A$39:$A$782,$A35,СВЦЭМ!$B$39:$B$782,M$11)+'СЕТ СН'!$F$9+СВЦЭМ!$D$10+'СЕТ СН'!$F$5-'СЕТ СН'!$F$17</f>
        <v>3527.5833755799999</v>
      </c>
      <c r="N35" s="36">
        <f>SUMIFS(СВЦЭМ!$C$39:$C$782,СВЦЭМ!$A$39:$A$782,$A35,СВЦЭМ!$B$39:$B$782,N$11)+'СЕТ СН'!$F$9+СВЦЭМ!$D$10+'СЕТ СН'!$F$5-'СЕТ СН'!$F$17</f>
        <v>3518.1049770199998</v>
      </c>
      <c r="O35" s="36">
        <f>SUMIFS(СВЦЭМ!$C$39:$C$782,СВЦЭМ!$A$39:$A$782,$A35,СВЦЭМ!$B$39:$B$782,O$11)+'СЕТ СН'!$F$9+СВЦЭМ!$D$10+'СЕТ СН'!$F$5-'СЕТ СН'!$F$17</f>
        <v>3515.6468747700001</v>
      </c>
      <c r="P35" s="36">
        <f>SUMIFS(СВЦЭМ!$C$39:$C$782,СВЦЭМ!$A$39:$A$782,$A35,СВЦЭМ!$B$39:$B$782,P$11)+'СЕТ СН'!$F$9+СВЦЭМ!$D$10+'СЕТ СН'!$F$5-'СЕТ СН'!$F$17</f>
        <v>3511.3406364299999</v>
      </c>
      <c r="Q35" s="36">
        <f>SUMIFS(СВЦЭМ!$C$39:$C$782,СВЦЭМ!$A$39:$A$782,$A35,СВЦЭМ!$B$39:$B$782,Q$11)+'СЕТ СН'!$F$9+СВЦЭМ!$D$10+'СЕТ СН'!$F$5-'СЕТ СН'!$F$17</f>
        <v>3519.2494657699999</v>
      </c>
      <c r="R35" s="36">
        <f>SUMIFS(СВЦЭМ!$C$39:$C$782,СВЦЭМ!$A$39:$A$782,$A35,СВЦЭМ!$B$39:$B$782,R$11)+'СЕТ СН'!$F$9+СВЦЭМ!$D$10+'СЕТ СН'!$F$5-'СЕТ СН'!$F$17</f>
        <v>3516.47923726</v>
      </c>
      <c r="S35" s="36">
        <f>SUMIFS(СВЦЭМ!$C$39:$C$782,СВЦЭМ!$A$39:$A$782,$A35,СВЦЭМ!$B$39:$B$782,S$11)+'СЕТ СН'!$F$9+СВЦЭМ!$D$10+'СЕТ СН'!$F$5-'СЕТ СН'!$F$17</f>
        <v>3523.7579651599999</v>
      </c>
      <c r="T35" s="36">
        <f>SUMIFS(СВЦЭМ!$C$39:$C$782,СВЦЭМ!$A$39:$A$782,$A35,СВЦЭМ!$B$39:$B$782,T$11)+'СЕТ СН'!$F$9+СВЦЭМ!$D$10+'СЕТ СН'!$F$5-'СЕТ СН'!$F$17</f>
        <v>3532.7269007499999</v>
      </c>
      <c r="U35" s="36">
        <f>SUMIFS(СВЦЭМ!$C$39:$C$782,СВЦЭМ!$A$39:$A$782,$A35,СВЦЭМ!$B$39:$B$782,U$11)+'СЕТ СН'!$F$9+СВЦЭМ!$D$10+'СЕТ СН'!$F$5-'СЕТ СН'!$F$17</f>
        <v>3552.1923065999999</v>
      </c>
      <c r="V35" s="36">
        <f>SUMIFS(СВЦЭМ!$C$39:$C$782,СВЦЭМ!$A$39:$A$782,$A35,СВЦЭМ!$B$39:$B$782,V$11)+'СЕТ СН'!$F$9+СВЦЭМ!$D$10+'СЕТ СН'!$F$5-'СЕТ СН'!$F$17</f>
        <v>3568.0863707999997</v>
      </c>
      <c r="W35" s="36">
        <f>SUMIFS(СВЦЭМ!$C$39:$C$782,СВЦЭМ!$A$39:$A$782,$A35,СВЦЭМ!$B$39:$B$782,W$11)+'СЕТ СН'!$F$9+СВЦЭМ!$D$10+'СЕТ СН'!$F$5-'СЕТ СН'!$F$17</f>
        <v>3550.9376640199998</v>
      </c>
      <c r="X35" s="36">
        <f>SUMIFS(СВЦЭМ!$C$39:$C$782,СВЦЭМ!$A$39:$A$782,$A35,СВЦЭМ!$B$39:$B$782,X$11)+'СЕТ СН'!$F$9+СВЦЭМ!$D$10+'СЕТ СН'!$F$5-'СЕТ СН'!$F$17</f>
        <v>3583.3142241</v>
      </c>
      <c r="Y35" s="36">
        <f>SUMIFS(СВЦЭМ!$C$39:$C$782,СВЦЭМ!$A$39:$A$782,$A35,СВЦЭМ!$B$39:$B$782,Y$11)+'СЕТ СН'!$F$9+СВЦЭМ!$D$10+'СЕТ СН'!$F$5-'СЕТ СН'!$F$17</f>
        <v>3673.69803598</v>
      </c>
    </row>
    <row r="36" spans="1:25" ht="15.75" x14ac:dyDescent="0.2">
      <c r="A36" s="35">
        <f t="shared" si="0"/>
        <v>45498</v>
      </c>
      <c r="B36" s="36">
        <f>SUMIFS(СВЦЭМ!$C$39:$C$782,СВЦЭМ!$A$39:$A$782,$A36,СВЦЭМ!$B$39:$B$782,B$11)+'СЕТ СН'!$F$9+СВЦЭМ!$D$10+'СЕТ СН'!$F$5-'СЕТ СН'!$F$17</f>
        <v>3790.6447512</v>
      </c>
      <c r="C36" s="36">
        <f>SUMIFS(СВЦЭМ!$C$39:$C$782,СВЦЭМ!$A$39:$A$782,$A36,СВЦЭМ!$B$39:$B$782,C$11)+'СЕТ СН'!$F$9+СВЦЭМ!$D$10+'СЕТ СН'!$F$5-'СЕТ СН'!$F$17</f>
        <v>3908.18552103</v>
      </c>
      <c r="D36" s="36">
        <f>SUMIFS(СВЦЭМ!$C$39:$C$782,СВЦЭМ!$A$39:$A$782,$A36,СВЦЭМ!$B$39:$B$782,D$11)+'СЕТ СН'!$F$9+СВЦЭМ!$D$10+'СЕТ СН'!$F$5-'СЕТ СН'!$F$17</f>
        <v>3974.6340132000005</v>
      </c>
      <c r="E36" s="36">
        <f>SUMIFS(СВЦЭМ!$C$39:$C$782,СВЦЭМ!$A$39:$A$782,$A36,СВЦЭМ!$B$39:$B$782,E$11)+'СЕТ СН'!$F$9+СВЦЭМ!$D$10+'СЕТ СН'!$F$5-'СЕТ СН'!$F$17</f>
        <v>3992.8718961599998</v>
      </c>
      <c r="F36" s="36">
        <f>SUMIFS(СВЦЭМ!$C$39:$C$782,СВЦЭМ!$A$39:$A$782,$A36,СВЦЭМ!$B$39:$B$782,F$11)+'СЕТ СН'!$F$9+СВЦЭМ!$D$10+'СЕТ СН'!$F$5-'СЕТ СН'!$F$17</f>
        <v>3999.1945394699997</v>
      </c>
      <c r="G36" s="36">
        <f>SUMIFS(СВЦЭМ!$C$39:$C$782,СВЦЭМ!$A$39:$A$782,$A36,СВЦЭМ!$B$39:$B$782,G$11)+'СЕТ СН'!$F$9+СВЦЭМ!$D$10+'СЕТ СН'!$F$5-'СЕТ СН'!$F$17</f>
        <v>4005.4968471399998</v>
      </c>
      <c r="H36" s="36">
        <f>SUMIFS(СВЦЭМ!$C$39:$C$782,СВЦЭМ!$A$39:$A$782,$A36,СВЦЭМ!$B$39:$B$782,H$11)+'СЕТ СН'!$F$9+СВЦЭМ!$D$10+'СЕТ СН'!$F$5-'СЕТ СН'!$F$17</f>
        <v>3952.8278192099997</v>
      </c>
      <c r="I36" s="36">
        <f>SUMIFS(СВЦЭМ!$C$39:$C$782,СВЦЭМ!$A$39:$A$782,$A36,СВЦЭМ!$B$39:$B$782,I$11)+'СЕТ СН'!$F$9+СВЦЭМ!$D$10+'СЕТ СН'!$F$5-'СЕТ СН'!$F$17</f>
        <v>3840.1120581699997</v>
      </c>
      <c r="J36" s="36">
        <f>SUMIFS(СВЦЭМ!$C$39:$C$782,СВЦЭМ!$A$39:$A$782,$A36,СВЦЭМ!$B$39:$B$782,J$11)+'СЕТ СН'!$F$9+СВЦЭМ!$D$10+'СЕТ СН'!$F$5-'СЕТ СН'!$F$17</f>
        <v>3735.5887820600001</v>
      </c>
      <c r="K36" s="36">
        <f>SUMIFS(СВЦЭМ!$C$39:$C$782,СВЦЭМ!$A$39:$A$782,$A36,СВЦЭМ!$B$39:$B$782,K$11)+'СЕТ СН'!$F$9+СВЦЭМ!$D$10+'СЕТ СН'!$F$5-'СЕТ СН'!$F$17</f>
        <v>3663.1745900400001</v>
      </c>
      <c r="L36" s="36">
        <f>SUMIFS(СВЦЭМ!$C$39:$C$782,СВЦЭМ!$A$39:$A$782,$A36,СВЦЭМ!$B$39:$B$782,L$11)+'СЕТ СН'!$F$9+СВЦЭМ!$D$10+'СЕТ СН'!$F$5-'СЕТ СН'!$F$17</f>
        <v>3603.8676698899999</v>
      </c>
      <c r="M36" s="36">
        <f>SUMIFS(СВЦЭМ!$C$39:$C$782,СВЦЭМ!$A$39:$A$782,$A36,СВЦЭМ!$B$39:$B$782,M$11)+'СЕТ СН'!$F$9+СВЦЭМ!$D$10+'СЕТ СН'!$F$5-'СЕТ СН'!$F$17</f>
        <v>3588.3340425899996</v>
      </c>
      <c r="N36" s="36">
        <f>SUMIFS(СВЦЭМ!$C$39:$C$782,СВЦЭМ!$A$39:$A$782,$A36,СВЦЭМ!$B$39:$B$782,N$11)+'СЕТ СН'!$F$9+СВЦЭМ!$D$10+'СЕТ СН'!$F$5-'СЕТ СН'!$F$17</f>
        <v>3560.4863771299997</v>
      </c>
      <c r="O36" s="36">
        <f>SUMIFS(СВЦЭМ!$C$39:$C$782,СВЦЭМ!$A$39:$A$782,$A36,СВЦЭМ!$B$39:$B$782,O$11)+'СЕТ СН'!$F$9+СВЦЭМ!$D$10+'СЕТ СН'!$F$5-'СЕТ СН'!$F$17</f>
        <v>3558.6953600400002</v>
      </c>
      <c r="P36" s="36">
        <f>SUMIFS(СВЦЭМ!$C$39:$C$782,СВЦЭМ!$A$39:$A$782,$A36,СВЦЭМ!$B$39:$B$782,P$11)+'СЕТ СН'!$F$9+СВЦЭМ!$D$10+'СЕТ СН'!$F$5-'СЕТ СН'!$F$17</f>
        <v>3554.14803183</v>
      </c>
      <c r="Q36" s="36">
        <f>SUMIFS(СВЦЭМ!$C$39:$C$782,СВЦЭМ!$A$39:$A$782,$A36,СВЦЭМ!$B$39:$B$782,Q$11)+'СЕТ СН'!$F$9+СВЦЭМ!$D$10+'СЕТ СН'!$F$5-'СЕТ СН'!$F$17</f>
        <v>3550.9405174399999</v>
      </c>
      <c r="R36" s="36">
        <f>SUMIFS(СВЦЭМ!$C$39:$C$782,СВЦЭМ!$A$39:$A$782,$A36,СВЦЭМ!$B$39:$B$782,R$11)+'СЕТ СН'!$F$9+СВЦЭМ!$D$10+'СЕТ СН'!$F$5-'СЕТ СН'!$F$17</f>
        <v>3563.8078158899998</v>
      </c>
      <c r="S36" s="36">
        <f>SUMIFS(СВЦЭМ!$C$39:$C$782,СВЦЭМ!$A$39:$A$782,$A36,СВЦЭМ!$B$39:$B$782,S$11)+'СЕТ СН'!$F$9+СВЦЭМ!$D$10+'СЕТ СН'!$F$5-'СЕТ СН'!$F$17</f>
        <v>3563.1284353700003</v>
      </c>
      <c r="T36" s="36">
        <f>SUMIFS(СВЦЭМ!$C$39:$C$782,СВЦЭМ!$A$39:$A$782,$A36,СВЦЭМ!$B$39:$B$782,T$11)+'СЕТ СН'!$F$9+СВЦЭМ!$D$10+'СЕТ СН'!$F$5-'СЕТ СН'!$F$17</f>
        <v>3559.7103437799997</v>
      </c>
      <c r="U36" s="36">
        <f>SUMIFS(СВЦЭМ!$C$39:$C$782,СВЦЭМ!$A$39:$A$782,$A36,СВЦЭМ!$B$39:$B$782,U$11)+'СЕТ СН'!$F$9+СВЦЭМ!$D$10+'СЕТ СН'!$F$5-'СЕТ СН'!$F$17</f>
        <v>3583.1844628199997</v>
      </c>
      <c r="V36" s="36">
        <f>SUMIFS(СВЦЭМ!$C$39:$C$782,СВЦЭМ!$A$39:$A$782,$A36,СВЦЭМ!$B$39:$B$782,V$11)+'СЕТ СН'!$F$9+СВЦЭМ!$D$10+'СЕТ СН'!$F$5-'СЕТ СН'!$F$17</f>
        <v>3588.7272642299999</v>
      </c>
      <c r="W36" s="36">
        <f>SUMIFS(СВЦЭМ!$C$39:$C$782,СВЦЭМ!$A$39:$A$782,$A36,СВЦЭМ!$B$39:$B$782,W$11)+'СЕТ СН'!$F$9+СВЦЭМ!$D$10+'СЕТ СН'!$F$5-'СЕТ СН'!$F$17</f>
        <v>3562.1205099199997</v>
      </c>
      <c r="X36" s="36">
        <f>SUMIFS(СВЦЭМ!$C$39:$C$782,СВЦЭМ!$A$39:$A$782,$A36,СВЦЭМ!$B$39:$B$782,X$11)+'СЕТ СН'!$F$9+СВЦЭМ!$D$10+'СЕТ СН'!$F$5-'СЕТ СН'!$F$17</f>
        <v>3628.25997577</v>
      </c>
      <c r="Y36" s="36">
        <f>SUMIFS(СВЦЭМ!$C$39:$C$782,СВЦЭМ!$A$39:$A$782,$A36,СВЦЭМ!$B$39:$B$782,Y$11)+'СЕТ СН'!$F$9+СВЦЭМ!$D$10+'СЕТ СН'!$F$5-'СЕТ СН'!$F$17</f>
        <v>3719.99051951</v>
      </c>
    </row>
    <row r="37" spans="1:25" ht="15.75" x14ac:dyDescent="0.2">
      <c r="A37" s="35">
        <f t="shared" si="0"/>
        <v>45499</v>
      </c>
      <c r="B37" s="36">
        <f>SUMIFS(СВЦЭМ!$C$39:$C$782,СВЦЭМ!$A$39:$A$782,$A37,СВЦЭМ!$B$39:$B$782,B$11)+'СЕТ СН'!$F$9+СВЦЭМ!$D$10+'СЕТ СН'!$F$5-'СЕТ СН'!$F$17</f>
        <v>3770.0407484699999</v>
      </c>
      <c r="C37" s="36">
        <f>SUMIFS(СВЦЭМ!$C$39:$C$782,СВЦЭМ!$A$39:$A$782,$A37,СВЦЭМ!$B$39:$B$782,C$11)+'СЕТ СН'!$F$9+СВЦЭМ!$D$10+'СЕТ СН'!$F$5-'СЕТ СН'!$F$17</f>
        <v>3851.0998165800002</v>
      </c>
      <c r="D37" s="36">
        <f>SUMIFS(СВЦЭМ!$C$39:$C$782,СВЦЭМ!$A$39:$A$782,$A37,СВЦЭМ!$B$39:$B$782,D$11)+'СЕТ СН'!$F$9+СВЦЭМ!$D$10+'СЕТ СН'!$F$5-'СЕТ СН'!$F$17</f>
        <v>3919.2137914</v>
      </c>
      <c r="E37" s="36">
        <f>SUMIFS(СВЦЭМ!$C$39:$C$782,СВЦЭМ!$A$39:$A$782,$A37,СВЦЭМ!$B$39:$B$782,E$11)+'СЕТ СН'!$F$9+СВЦЭМ!$D$10+'СЕТ СН'!$F$5-'СЕТ СН'!$F$17</f>
        <v>3910.97165356</v>
      </c>
      <c r="F37" s="36">
        <f>SUMIFS(СВЦЭМ!$C$39:$C$782,СВЦЭМ!$A$39:$A$782,$A37,СВЦЭМ!$B$39:$B$782,F$11)+'СЕТ СН'!$F$9+СВЦЭМ!$D$10+'СЕТ СН'!$F$5-'СЕТ СН'!$F$17</f>
        <v>3913.4039429599998</v>
      </c>
      <c r="G37" s="36">
        <f>SUMIFS(СВЦЭМ!$C$39:$C$782,СВЦЭМ!$A$39:$A$782,$A37,СВЦЭМ!$B$39:$B$782,G$11)+'СЕТ СН'!$F$9+СВЦЭМ!$D$10+'СЕТ СН'!$F$5-'СЕТ СН'!$F$17</f>
        <v>3923.0305341100002</v>
      </c>
      <c r="H37" s="36">
        <f>SUMIFS(СВЦЭМ!$C$39:$C$782,СВЦЭМ!$A$39:$A$782,$A37,СВЦЭМ!$B$39:$B$782,H$11)+'СЕТ СН'!$F$9+СВЦЭМ!$D$10+'СЕТ СН'!$F$5-'СЕТ СН'!$F$17</f>
        <v>3730.9061937199999</v>
      </c>
      <c r="I37" s="36">
        <f>SUMIFS(СВЦЭМ!$C$39:$C$782,СВЦЭМ!$A$39:$A$782,$A37,СВЦЭМ!$B$39:$B$782,I$11)+'СЕТ СН'!$F$9+СВЦЭМ!$D$10+'СЕТ СН'!$F$5-'СЕТ СН'!$F$17</f>
        <v>3740.1413607599998</v>
      </c>
      <c r="J37" s="36">
        <f>SUMIFS(СВЦЭМ!$C$39:$C$782,СВЦЭМ!$A$39:$A$782,$A37,СВЦЭМ!$B$39:$B$782,J$11)+'СЕТ СН'!$F$9+СВЦЭМ!$D$10+'СЕТ СН'!$F$5-'СЕТ СН'!$F$17</f>
        <v>3660.0180123499999</v>
      </c>
      <c r="K37" s="36">
        <f>SUMIFS(СВЦЭМ!$C$39:$C$782,СВЦЭМ!$A$39:$A$782,$A37,СВЦЭМ!$B$39:$B$782,K$11)+'СЕТ СН'!$F$9+СВЦЭМ!$D$10+'СЕТ СН'!$F$5-'СЕТ СН'!$F$17</f>
        <v>3609.2697227799999</v>
      </c>
      <c r="L37" s="36">
        <f>SUMIFS(СВЦЭМ!$C$39:$C$782,СВЦЭМ!$A$39:$A$782,$A37,СВЦЭМ!$B$39:$B$782,L$11)+'СЕТ СН'!$F$9+СВЦЭМ!$D$10+'СЕТ СН'!$F$5-'СЕТ СН'!$F$17</f>
        <v>3576.7994213800002</v>
      </c>
      <c r="M37" s="36">
        <f>SUMIFS(СВЦЭМ!$C$39:$C$782,СВЦЭМ!$A$39:$A$782,$A37,СВЦЭМ!$B$39:$B$782,M$11)+'СЕТ СН'!$F$9+СВЦЭМ!$D$10+'СЕТ СН'!$F$5-'СЕТ СН'!$F$17</f>
        <v>3560.13401458</v>
      </c>
      <c r="N37" s="36">
        <f>SUMIFS(СВЦЭМ!$C$39:$C$782,СВЦЭМ!$A$39:$A$782,$A37,СВЦЭМ!$B$39:$B$782,N$11)+'СЕТ СН'!$F$9+СВЦЭМ!$D$10+'СЕТ СН'!$F$5-'СЕТ СН'!$F$17</f>
        <v>3545.5607786599999</v>
      </c>
      <c r="O37" s="36">
        <f>SUMIFS(СВЦЭМ!$C$39:$C$782,СВЦЭМ!$A$39:$A$782,$A37,СВЦЭМ!$B$39:$B$782,O$11)+'СЕТ СН'!$F$9+СВЦЭМ!$D$10+'СЕТ СН'!$F$5-'СЕТ СН'!$F$17</f>
        <v>3532.7555288200001</v>
      </c>
      <c r="P37" s="36">
        <f>SUMIFS(СВЦЭМ!$C$39:$C$782,СВЦЭМ!$A$39:$A$782,$A37,СВЦЭМ!$B$39:$B$782,P$11)+'СЕТ СН'!$F$9+СВЦЭМ!$D$10+'СЕТ СН'!$F$5-'СЕТ СН'!$F$17</f>
        <v>3535.7771174999998</v>
      </c>
      <c r="Q37" s="36">
        <f>SUMIFS(СВЦЭМ!$C$39:$C$782,СВЦЭМ!$A$39:$A$782,$A37,СВЦЭМ!$B$39:$B$782,Q$11)+'СЕТ СН'!$F$9+СВЦЭМ!$D$10+'СЕТ СН'!$F$5-'СЕТ СН'!$F$17</f>
        <v>3539.7402204099999</v>
      </c>
      <c r="R37" s="36">
        <f>SUMIFS(СВЦЭМ!$C$39:$C$782,СВЦЭМ!$A$39:$A$782,$A37,СВЦЭМ!$B$39:$B$782,R$11)+'СЕТ СН'!$F$9+СВЦЭМ!$D$10+'СЕТ СН'!$F$5-'СЕТ СН'!$F$17</f>
        <v>3542.7649873700002</v>
      </c>
      <c r="S37" s="36">
        <f>SUMIFS(СВЦЭМ!$C$39:$C$782,СВЦЭМ!$A$39:$A$782,$A37,СВЦЭМ!$B$39:$B$782,S$11)+'СЕТ СН'!$F$9+СВЦЭМ!$D$10+'СЕТ СН'!$F$5-'СЕТ СН'!$F$17</f>
        <v>3534.4634717500003</v>
      </c>
      <c r="T37" s="36">
        <f>SUMIFS(СВЦЭМ!$C$39:$C$782,СВЦЭМ!$A$39:$A$782,$A37,СВЦЭМ!$B$39:$B$782,T$11)+'СЕТ СН'!$F$9+СВЦЭМ!$D$10+'СЕТ СН'!$F$5-'СЕТ СН'!$F$17</f>
        <v>3532.4150921700002</v>
      </c>
      <c r="U37" s="36">
        <f>SUMIFS(СВЦЭМ!$C$39:$C$782,СВЦЭМ!$A$39:$A$782,$A37,СВЦЭМ!$B$39:$B$782,U$11)+'СЕТ СН'!$F$9+СВЦЭМ!$D$10+'СЕТ СН'!$F$5-'СЕТ СН'!$F$17</f>
        <v>3564.2259116099999</v>
      </c>
      <c r="V37" s="36">
        <f>SUMIFS(СВЦЭМ!$C$39:$C$782,СВЦЭМ!$A$39:$A$782,$A37,СВЦЭМ!$B$39:$B$782,V$11)+'СЕТ СН'!$F$9+СВЦЭМ!$D$10+'СЕТ СН'!$F$5-'СЕТ СН'!$F$17</f>
        <v>3584.59893857</v>
      </c>
      <c r="W37" s="36">
        <f>SUMIFS(СВЦЭМ!$C$39:$C$782,СВЦЭМ!$A$39:$A$782,$A37,СВЦЭМ!$B$39:$B$782,W$11)+'СЕТ СН'!$F$9+СВЦЭМ!$D$10+'СЕТ СН'!$F$5-'СЕТ СН'!$F$17</f>
        <v>3567.3575095799997</v>
      </c>
      <c r="X37" s="36">
        <f>SUMIFS(СВЦЭМ!$C$39:$C$782,СВЦЭМ!$A$39:$A$782,$A37,СВЦЭМ!$B$39:$B$782,X$11)+'СЕТ СН'!$F$9+СВЦЭМ!$D$10+'СЕТ СН'!$F$5-'СЕТ СН'!$F$17</f>
        <v>3637.3924582700001</v>
      </c>
      <c r="Y37" s="36">
        <f>SUMIFS(СВЦЭМ!$C$39:$C$782,СВЦЭМ!$A$39:$A$782,$A37,СВЦЭМ!$B$39:$B$782,Y$11)+'СЕТ СН'!$F$9+СВЦЭМ!$D$10+'СЕТ СН'!$F$5-'СЕТ СН'!$F$17</f>
        <v>3732.51578518</v>
      </c>
    </row>
    <row r="38" spans="1:25" ht="15.75" x14ac:dyDescent="0.2">
      <c r="A38" s="35">
        <f t="shared" si="0"/>
        <v>45500</v>
      </c>
      <c r="B38" s="36">
        <f>SUMIFS(СВЦЭМ!$C$39:$C$782,СВЦЭМ!$A$39:$A$782,$A38,СВЦЭМ!$B$39:$B$782,B$11)+'СЕТ СН'!$F$9+СВЦЭМ!$D$10+'СЕТ СН'!$F$5-'СЕТ СН'!$F$17</f>
        <v>3810.4715125900002</v>
      </c>
      <c r="C38" s="36">
        <f>SUMIFS(СВЦЭМ!$C$39:$C$782,СВЦЭМ!$A$39:$A$782,$A38,СВЦЭМ!$B$39:$B$782,C$11)+'СЕТ СН'!$F$9+СВЦЭМ!$D$10+'СЕТ СН'!$F$5-'СЕТ СН'!$F$17</f>
        <v>3897.6829237499996</v>
      </c>
      <c r="D38" s="36">
        <f>SUMIFS(СВЦЭМ!$C$39:$C$782,СВЦЭМ!$A$39:$A$782,$A38,СВЦЭМ!$B$39:$B$782,D$11)+'СЕТ СН'!$F$9+СВЦЭМ!$D$10+'СЕТ СН'!$F$5-'СЕТ СН'!$F$17</f>
        <v>3937.7762674000001</v>
      </c>
      <c r="E38" s="36">
        <f>SUMIFS(СВЦЭМ!$C$39:$C$782,СВЦЭМ!$A$39:$A$782,$A38,СВЦЭМ!$B$39:$B$782,E$11)+'СЕТ СН'!$F$9+СВЦЭМ!$D$10+'СЕТ СН'!$F$5-'СЕТ СН'!$F$17</f>
        <v>3971.2186278400004</v>
      </c>
      <c r="F38" s="36">
        <f>SUMIFS(СВЦЭМ!$C$39:$C$782,СВЦЭМ!$A$39:$A$782,$A38,СВЦЭМ!$B$39:$B$782,F$11)+'СЕТ СН'!$F$9+СВЦЭМ!$D$10+'СЕТ СН'!$F$5-'СЕТ СН'!$F$17</f>
        <v>3940.6297278000002</v>
      </c>
      <c r="G38" s="36">
        <f>SUMIFS(СВЦЭМ!$C$39:$C$782,СВЦЭМ!$A$39:$A$782,$A38,СВЦЭМ!$B$39:$B$782,G$11)+'СЕТ СН'!$F$9+СВЦЭМ!$D$10+'СЕТ СН'!$F$5-'СЕТ СН'!$F$17</f>
        <v>3952.40040271</v>
      </c>
      <c r="H38" s="36">
        <f>SUMIFS(СВЦЭМ!$C$39:$C$782,СВЦЭМ!$A$39:$A$782,$A38,СВЦЭМ!$B$39:$B$782,H$11)+'СЕТ СН'!$F$9+СВЦЭМ!$D$10+'СЕТ СН'!$F$5-'СЕТ СН'!$F$17</f>
        <v>3924.2064041200001</v>
      </c>
      <c r="I38" s="36">
        <f>SUMIFS(СВЦЭМ!$C$39:$C$782,СВЦЭМ!$A$39:$A$782,$A38,СВЦЭМ!$B$39:$B$782,I$11)+'СЕТ СН'!$F$9+СВЦЭМ!$D$10+'СЕТ СН'!$F$5-'СЕТ СН'!$F$17</f>
        <v>3786.8407796199999</v>
      </c>
      <c r="J38" s="36">
        <f>SUMIFS(СВЦЭМ!$C$39:$C$782,СВЦЭМ!$A$39:$A$782,$A38,СВЦЭМ!$B$39:$B$782,J$11)+'СЕТ СН'!$F$9+СВЦЭМ!$D$10+'СЕТ СН'!$F$5-'СЕТ СН'!$F$17</f>
        <v>3760.1892884700001</v>
      </c>
      <c r="K38" s="36">
        <f>SUMIFS(СВЦЭМ!$C$39:$C$782,СВЦЭМ!$A$39:$A$782,$A38,СВЦЭМ!$B$39:$B$782,K$11)+'СЕТ СН'!$F$9+СВЦЭМ!$D$10+'СЕТ СН'!$F$5-'СЕТ СН'!$F$17</f>
        <v>3680.0158053099999</v>
      </c>
      <c r="L38" s="36">
        <f>SUMIFS(СВЦЭМ!$C$39:$C$782,СВЦЭМ!$A$39:$A$782,$A38,СВЦЭМ!$B$39:$B$782,L$11)+'СЕТ СН'!$F$9+СВЦЭМ!$D$10+'СЕТ СН'!$F$5-'СЕТ СН'!$F$17</f>
        <v>3621.4595888200001</v>
      </c>
      <c r="M38" s="36">
        <f>SUMIFS(СВЦЭМ!$C$39:$C$782,СВЦЭМ!$A$39:$A$782,$A38,СВЦЭМ!$B$39:$B$782,M$11)+'СЕТ СН'!$F$9+СВЦЭМ!$D$10+'СЕТ СН'!$F$5-'СЕТ СН'!$F$17</f>
        <v>3587.9076108600002</v>
      </c>
      <c r="N38" s="36">
        <f>SUMIFS(СВЦЭМ!$C$39:$C$782,СВЦЭМ!$A$39:$A$782,$A38,СВЦЭМ!$B$39:$B$782,N$11)+'СЕТ СН'!$F$9+СВЦЭМ!$D$10+'СЕТ СН'!$F$5-'СЕТ СН'!$F$17</f>
        <v>3582.4982073700003</v>
      </c>
      <c r="O38" s="36">
        <f>SUMIFS(СВЦЭМ!$C$39:$C$782,СВЦЭМ!$A$39:$A$782,$A38,СВЦЭМ!$B$39:$B$782,O$11)+'СЕТ СН'!$F$9+СВЦЭМ!$D$10+'СЕТ СН'!$F$5-'СЕТ СН'!$F$17</f>
        <v>3579.9149380999997</v>
      </c>
      <c r="P38" s="36">
        <f>SUMIFS(СВЦЭМ!$C$39:$C$782,СВЦЭМ!$A$39:$A$782,$A38,СВЦЭМ!$B$39:$B$782,P$11)+'СЕТ СН'!$F$9+СВЦЭМ!$D$10+'СЕТ СН'!$F$5-'СЕТ СН'!$F$17</f>
        <v>3585.74865606</v>
      </c>
      <c r="Q38" s="36">
        <f>SUMIFS(СВЦЭМ!$C$39:$C$782,СВЦЭМ!$A$39:$A$782,$A38,СВЦЭМ!$B$39:$B$782,Q$11)+'СЕТ СН'!$F$9+СВЦЭМ!$D$10+'СЕТ СН'!$F$5-'СЕТ СН'!$F$17</f>
        <v>3592.2651910499999</v>
      </c>
      <c r="R38" s="36">
        <f>SUMIFS(СВЦЭМ!$C$39:$C$782,СВЦЭМ!$A$39:$A$782,$A38,СВЦЭМ!$B$39:$B$782,R$11)+'СЕТ СН'!$F$9+СВЦЭМ!$D$10+'СЕТ СН'!$F$5-'СЕТ СН'!$F$17</f>
        <v>3595.0075096099999</v>
      </c>
      <c r="S38" s="36">
        <f>SUMIFS(СВЦЭМ!$C$39:$C$782,СВЦЭМ!$A$39:$A$782,$A38,СВЦЭМ!$B$39:$B$782,S$11)+'СЕТ СН'!$F$9+СВЦЭМ!$D$10+'СЕТ СН'!$F$5-'СЕТ СН'!$F$17</f>
        <v>3593.2335986799999</v>
      </c>
      <c r="T38" s="36">
        <f>SUMIFS(СВЦЭМ!$C$39:$C$782,СВЦЭМ!$A$39:$A$782,$A38,СВЦЭМ!$B$39:$B$782,T$11)+'СЕТ СН'!$F$9+СВЦЭМ!$D$10+'СЕТ СН'!$F$5-'СЕТ СН'!$F$17</f>
        <v>3586.5494860999997</v>
      </c>
      <c r="U38" s="36">
        <f>SUMIFS(СВЦЭМ!$C$39:$C$782,СВЦЭМ!$A$39:$A$782,$A38,СВЦЭМ!$B$39:$B$782,U$11)+'СЕТ СН'!$F$9+СВЦЭМ!$D$10+'СЕТ СН'!$F$5-'СЕТ СН'!$F$17</f>
        <v>3607.9569154299998</v>
      </c>
      <c r="V38" s="36">
        <f>SUMIFS(СВЦЭМ!$C$39:$C$782,СВЦЭМ!$A$39:$A$782,$A38,СВЦЭМ!$B$39:$B$782,V$11)+'СЕТ СН'!$F$9+СВЦЭМ!$D$10+'СЕТ СН'!$F$5-'СЕТ СН'!$F$17</f>
        <v>3610.5385154799997</v>
      </c>
      <c r="W38" s="36">
        <f>SUMIFS(СВЦЭМ!$C$39:$C$782,СВЦЭМ!$A$39:$A$782,$A38,СВЦЭМ!$B$39:$B$782,W$11)+'СЕТ СН'!$F$9+СВЦЭМ!$D$10+'СЕТ СН'!$F$5-'СЕТ СН'!$F$17</f>
        <v>3601.8691495799999</v>
      </c>
      <c r="X38" s="36">
        <f>SUMIFS(СВЦЭМ!$C$39:$C$782,СВЦЭМ!$A$39:$A$782,$A38,СВЦЭМ!$B$39:$B$782,X$11)+'СЕТ СН'!$F$9+СВЦЭМ!$D$10+'СЕТ СН'!$F$5-'СЕТ СН'!$F$17</f>
        <v>3651.1255606499999</v>
      </c>
      <c r="Y38" s="36">
        <f>SUMIFS(СВЦЭМ!$C$39:$C$782,СВЦЭМ!$A$39:$A$782,$A38,СВЦЭМ!$B$39:$B$782,Y$11)+'СЕТ СН'!$F$9+СВЦЭМ!$D$10+'СЕТ СН'!$F$5-'СЕТ СН'!$F$17</f>
        <v>3740.2536045300003</v>
      </c>
    </row>
    <row r="39" spans="1:25" ht="15.75" x14ac:dyDescent="0.2">
      <c r="A39" s="35">
        <f t="shared" si="0"/>
        <v>45501</v>
      </c>
      <c r="B39" s="36">
        <f>SUMIFS(СВЦЭМ!$C$39:$C$782,СВЦЭМ!$A$39:$A$782,$A39,СВЦЭМ!$B$39:$B$782,B$11)+'СЕТ СН'!$F$9+СВЦЭМ!$D$10+'СЕТ СН'!$F$5-'СЕТ СН'!$F$17</f>
        <v>3818.6253587299998</v>
      </c>
      <c r="C39" s="36">
        <f>SUMIFS(СВЦЭМ!$C$39:$C$782,СВЦЭМ!$A$39:$A$782,$A39,СВЦЭМ!$B$39:$B$782,C$11)+'СЕТ СН'!$F$9+СВЦЭМ!$D$10+'СЕТ СН'!$F$5-'СЕТ СН'!$F$17</f>
        <v>3905.3207783299999</v>
      </c>
      <c r="D39" s="36">
        <f>SUMIFS(СВЦЭМ!$C$39:$C$782,СВЦЭМ!$A$39:$A$782,$A39,СВЦЭМ!$B$39:$B$782,D$11)+'СЕТ СН'!$F$9+СВЦЭМ!$D$10+'СЕТ СН'!$F$5-'СЕТ СН'!$F$17</f>
        <v>3924.1563644600001</v>
      </c>
      <c r="E39" s="36">
        <f>SUMIFS(СВЦЭМ!$C$39:$C$782,СВЦЭМ!$A$39:$A$782,$A39,СВЦЭМ!$B$39:$B$782,E$11)+'СЕТ СН'!$F$9+СВЦЭМ!$D$10+'СЕТ СН'!$F$5-'СЕТ СН'!$F$17</f>
        <v>3929.6891732599997</v>
      </c>
      <c r="F39" s="36">
        <f>SUMIFS(СВЦЭМ!$C$39:$C$782,СВЦЭМ!$A$39:$A$782,$A39,СВЦЭМ!$B$39:$B$782,F$11)+'СЕТ СН'!$F$9+СВЦЭМ!$D$10+'СЕТ СН'!$F$5-'СЕТ СН'!$F$17</f>
        <v>3932.8902453299997</v>
      </c>
      <c r="G39" s="36">
        <f>SUMIFS(СВЦЭМ!$C$39:$C$782,СВЦЭМ!$A$39:$A$782,$A39,СВЦЭМ!$B$39:$B$782,G$11)+'СЕТ СН'!$F$9+СВЦЭМ!$D$10+'СЕТ СН'!$F$5-'СЕТ СН'!$F$17</f>
        <v>3947.8360536800001</v>
      </c>
      <c r="H39" s="36">
        <f>SUMIFS(СВЦЭМ!$C$39:$C$782,СВЦЭМ!$A$39:$A$782,$A39,СВЦЭМ!$B$39:$B$782,H$11)+'СЕТ СН'!$F$9+СВЦЭМ!$D$10+'СЕТ СН'!$F$5-'СЕТ СН'!$F$17</f>
        <v>3947.0844611100001</v>
      </c>
      <c r="I39" s="36">
        <f>SUMIFS(СВЦЭМ!$C$39:$C$782,СВЦЭМ!$A$39:$A$782,$A39,СВЦЭМ!$B$39:$B$782,I$11)+'СЕТ СН'!$F$9+СВЦЭМ!$D$10+'СЕТ СН'!$F$5-'СЕТ СН'!$F$17</f>
        <v>3930.5610908799999</v>
      </c>
      <c r="J39" s="36">
        <f>SUMIFS(СВЦЭМ!$C$39:$C$782,СВЦЭМ!$A$39:$A$782,$A39,СВЦЭМ!$B$39:$B$782,J$11)+'СЕТ СН'!$F$9+СВЦЭМ!$D$10+'СЕТ СН'!$F$5-'СЕТ СН'!$F$17</f>
        <v>3781.3882626899999</v>
      </c>
      <c r="K39" s="36">
        <f>SUMIFS(СВЦЭМ!$C$39:$C$782,СВЦЭМ!$A$39:$A$782,$A39,СВЦЭМ!$B$39:$B$782,K$11)+'СЕТ СН'!$F$9+СВЦЭМ!$D$10+'СЕТ СН'!$F$5-'СЕТ СН'!$F$17</f>
        <v>3692.899496</v>
      </c>
      <c r="L39" s="36">
        <f>SUMIFS(СВЦЭМ!$C$39:$C$782,СВЦЭМ!$A$39:$A$782,$A39,СВЦЭМ!$B$39:$B$782,L$11)+'СЕТ СН'!$F$9+СВЦЭМ!$D$10+'СЕТ СН'!$F$5-'СЕТ СН'!$F$17</f>
        <v>3621.7621787899998</v>
      </c>
      <c r="M39" s="36">
        <f>SUMIFS(СВЦЭМ!$C$39:$C$782,СВЦЭМ!$A$39:$A$782,$A39,СВЦЭМ!$B$39:$B$782,M$11)+'СЕТ СН'!$F$9+СВЦЭМ!$D$10+'СЕТ СН'!$F$5-'СЕТ СН'!$F$17</f>
        <v>3573.4442374199998</v>
      </c>
      <c r="N39" s="36">
        <f>SUMIFS(СВЦЭМ!$C$39:$C$782,СВЦЭМ!$A$39:$A$782,$A39,СВЦЭМ!$B$39:$B$782,N$11)+'СЕТ СН'!$F$9+СВЦЭМ!$D$10+'СЕТ СН'!$F$5-'СЕТ СН'!$F$17</f>
        <v>3574.5958222600002</v>
      </c>
      <c r="O39" s="36">
        <f>SUMIFS(СВЦЭМ!$C$39:$C$782,СВЦЭМ!$A$39:$A$782,$A39,СВЦЭМ!$B$39:$B$782,O$11)+'СЕТ СН'!$F$9+СВЦЭМ!$D$10+'СЕТ СН'!$F$5-'СЕТ СН'!$F$17</f>
        <v>3568.6342371000001</v>
      </c>
      <c r="P39" s="36">
        <f>SUMIFS(СВЦЭМ!$C$39:$C$782,СВЦЭМ!$A$39:$A$782,$A39,СВЦЭМ!$B$39:$B$782,P$11)+'СЕТ СН'!$F$9+СВЦЭМ!$D$10+'СЕТ СН'!$F$5-'СЕТ СН'!$F$17</f>
        <v>3584.8275840199999</v>
      </c>
      <c r="Q39" s="36">
        <f>SUMIFS(СВЦЭМ!$C$39:$C$782,СВЦЭМ!$A$39:$A$782,$A39,СВЦЭМ!$B$39:$B$782,Q$11)+'СЕТ СН'!$F$9+СВЦЭМ!$D$10+'СЕТ СН'!$F$5-'СЕТ СН'!$F$17</f>
        <v>3584.36737077</v>
      </c>
      <c r="R39" s="36">
        <f>SUMIFS(СВЦЭМ!$C$39:$C$782,СВЦЭМ!$A$39:$A$782,$A39,СВЦЭМ!$B$39:$B$782,R$11)+'СЕТ СН'!$F$9+СВЦЭМ!$D$10+'СЕТ СН'!$F$5-'СЕТ СН'!$F$17</f>
        <v>3577.0436149299999</v>
      </c>
      <c r="S39" s="36">
        <f>SUMIFS(СВЦЭМ!$C$39:$C$782,СВЦЭМ!$A$39:$A$782,$A39,СВЦЭМ!$B$39:$B$782,S$11)+'СЕТ СН'!$F$9+СВЦЭМ!$D$10+'СЕТ СН'!$F$5-'СЕТ СН'!$F$17</f>
        <v>3573.9291971800003</v>
      </c>
      <c r="T39" s="36">
        <f>SUMIFS(СВЦЭМ!$C$39:$C$782,СВЦЭМ!$A$39:$A$782,$A39,СВЦЭМ!$B$39:$B$782,T$11)+'СЕТ СН'!$F$9+СВЦЭМ!$D$10+'СЕТ СН'!$F$5-'СЕТ СН'!$F$17</f>
        <v>3560.2269691700003</v>
      </c>
      <c r="U39" s="36">
        <f>SUMIFS(СВЦЭМ!$C$39:$C$782,СВЦЭМ!$A$39:$A$782,$A39,СВЦЭМ!$B$39:$B$782,U$11)+'СЕТ СН'!$F$9+СВЦЭМ!$D$10+'СЕТ СН'!$F$5-'СЕТ СН'!$F$17</f>
        <v>3568.9989242800002</v>
      </c>
      <c r="V39" s="36">
        <f>SUMIFS(СВЦЭМ!$C$39:$C$782,СВЦЭМ!$A$39:$A$782,$A39,СВЦЭМ!$B$39:$B$782,V$11)+'СЕТ СН'!$F$9+СВЦЭМ!$D$10+'СЕТ СН'!$F$5-'СЕТ СН'!$F$17</f>
        <v>3581.8497222999999</v>
      </c>
      <c r="W39" s="36">
        <f>SUMIFS(СВЦЭМ!$C$39:$C$782,СВЦЭМ!$A$39:$A$782,$A39,СВЦЭМ!$B$39:$B$782,W$11)+'СЕТ СН'!$F$9+СВЦЭМ!$D$10+'СЕТ СН'!$F$5-'СЕТ СН'!$F$17</f>
        <v>3559.4578926200002</v>
      </c>
      <c r="X39" s="36">
        <f>SUMIFS(СВЦЭМ!$C$39:$C$782,СВЦЭМ!$A$39:$A$782,$A39,СВЦЭМ!$B$39:$B$782,X$11)+'СЕТ СН'!$F$9+СВЦЭМ!$D$10+'СЕТ СН'!$F$5-'СЕТ СН'!$F$17</f>
        <v>3629.1403322900001</v>
      </c>
      <c r="Y39" s="36">
        <f>SUMIFS(СВЦЭМ!$C$39:$C$782,СВЦЭМ!$A$39:$A$782,$A39,СВЦЭМ!$B$39:$B$782,Y$11)+'СЕТ СН'!$F$9+СВЦЭМ!$D$10+'СЕТ СН'!$F$5-'СЕТ СН'!$F$17</f>
        <v>3740.8692494899997</v>
      </c>
    </row>
    <row r="40" spans="1:25" ht="15.75" x14ac:dyDescent="0.2">
      <c r="A40" s="35">
        <f t="shared" si="0"/>
        <v>45502</v>
      </c>
      <c r="B40" s="36">
        <f>SUMIFS(СВЦЭМ!$C$39:$C$782,СВЦЭМ!$A$39:$A$782,$A40,СВЦЭМ!$B$39:$B$782,B$11)+'СЕТ СН'!$F$9+СВЦЭМ!$D$10+'СЕТ СН'!$F$5-'СЕТ СН'!$F$17</f>
        <v>3914.3798846899999</v>
      </c>
      <c r="C40" s="36">
        <f>SUMIFS(СВЦЭМ!$C$39:$C$782,СВЦЭМ!$A$39:$A$782,$A40,СВЦЭМ!$B$39:$B$782,C$11)+'СЕТ СН'!$F$9+СВЦЭМ!$D$10+'СЕТ СН'!$F$5-'СЕТ СН'!$F$17</f>
        <v>4050.6475577399997</v>
      </c>
      <c r="D40" s="36">
        <f>SUMIFS(СВЦЭМ!$C$39:$C$782,СВЦЭМ!$A$39:$A$782,$A40,СВЦЭМ!$B$39:$B$782,D$11)+'СЕТ СН'!$F$9+СВЦЭМ!$D$10+'СЕТ СН'!$F$5-'СЕТ СН'!$F$17</f>
        <v>4100.8831718199999</v>
      </c>
      <c r="E40" s="36">
        <f>SUMIFS(СВЦЭМ!$C$39:$C$782,СВЦЭМ!$A$39:$A$782,$A40,СВЦЭМ!$B$39:$B$782,E$11)+'СЕТ СН'!$F$9+СВЦЭМ!$D$10+'СЕТ СН'!$F$5-'СЕТ СН'!$F$17</f>
        <v>4150.18376051</v>
      </c>
      <c r="F40" s="36">
        <f>SUMIFS(СВЦЭМ!$C$39:$C$782,СВЦЭМ!$A$39:$A$782,$A40,СВЦЭМ!$B$39:$B$782,F$11)+'СЕТ СН'!$F$9+СВЦЭМ!$D$10+'СЕТ СН'!$F$5-'СЕТ СН'!$F$17</f>
        <v>4144.6242220799995</v>
      </c>
      <c r="G40" s="36">
        <f>SUMIFS(СВЦЭМ!$C$39:$C$782,СВЦЭМ!$A$39:$A$782,$A40,СВЦЭМ!$B$39:$B$782,G$11)+'СЕТ СН'!$F$9+СВЦЭМ!$D$10+'СЕТ СН'!$F$5-'СЕТ СН'!$F$17</f>
        <v>4124.4490631199997</v>
      </c>
      <c r="H40" s="36">
        <f>SUMIFS(СВЦЭМ!$C$39:$C$782,СВЦЭМ!$A$39:$A$782,$A40,СВЦЭМ!$B$39:$B$782,H$11)+'СЕТ СН'!$F$9+СВЦЭМ!$D$10+'СЕТ СН'!$F$5-'СЕТ СН'!$F$17</f>
        <v>4058.01504458</v>
      </c>
      <c r="I40" s="36">
        <f>SUMIFS(СВЦЭМ!$C$39:$C$782,СВЦЭМ!$A$39:$A$782,$A40,СВЦЭМ!$B$39:$B$782,I$11)+'СЕТ СН'!$F$9+СВЦЭМ!$D$10+'СЕТ СН'!$F$5-'СЕТ СН'!$F$17</f>
        <v>3963.5559918600002</v>
      </c>
      <c r="J40" s="36">
        <f>SUMIFS(СВЦЭМ!$C$39:$C$782,СВЦЭМ!$A$39:$A$782,$A40,СВЦЭМ!$B$39:$B$782,J$11)+'СЕТ СН'!$F$9+СВЦЭМ!$D$10+'СЕТ СН'!$F$5-'СЕТ СН'!$F$17</f>
        <v>3844.52878302</v>
      </c>
      <c r="K40" s="36">
        <f>SUMIFS(СВЦЭМ!$C$39:$C$782,СВЦЭМ!$A$39:$A$782,$A40,СВЦЭМ!$B$39:$B$782,K$11)+'СЕТ СН'!$F$9+СВЦЭМ!$D$10+'СЕТ СН'!$F$5-'СЕТ СН'!$F$17</f>
        <v>3742.2096221199999</v>
      </c>
      <c r="L40" s="36">
        <f>SUMIFS(СВЦЭМ!$C$39:$C$782,СВЦЭМ!$A$39:$A$782,$A40,СВЦЭМ!$B$39:$B$782,L$11)+'СЕТ СН'!$F$9+СВЦЭМ!$D$10+'СЕТ СН'!$F$5-'СЕТ СН'!$F$17</f>
        <v>3695.7709382100002</v>
      </c>
      <c r="M40" s="36">
        <f>SUMIFS(СВЦЭМ!$C$39:$C$782,СВЦЭМ!$A$39:$A$782,$A40,СВЦЭМ!$B$39:$B$782,M$11)+'СЕТ СН'!$F$9+СВЦЭМ!$D$10+'СЕТ СН'!$F$5-'СЕТ СН'!$F$17</f>
        <v>3665.58937646</v>
      </c>
      <c r="N40" s="36">
        <f>SUMIFS(СВЦЭМ!$C$39:$C$782,СВЦЭМ!$A$39:$A$782,$A40,СВЦЭМ!$B$39:$B$782,N$11)+'СЕТ СН'!$F$9+СВЦЭМ!$D$10+'СЕТ СН'!$F$5-'СЕТ СН'!$F$17</f>
        <v>3671.7322227099999</v>
      </c>
      <c r="O40" s="36">
        <f>SUMIFS(СВЦЭМ!$C$39:$C$782,СВЦЭМ!$A$39:$A$782,$A40,СВЦЭМ!$B$39:$B$782,O$11)+'СЕТ СН'!$F$9+СВЦЭМ!$D$10+'СЕТ СН'!$F$5-'СЕТ СН'!$F$17</f>
        <v>3663.7810927700002</v>
      </c>
      <c r="P40" s="36">
        <f>SUMIFS(СВЦЭМ!$C$39:$C$782,СВЦЭМ!$A$39:$A$782,$A40,СВЦЭМ!$B$39:$B$782,P$11)+'СЕТ СН'!$F$9+СВЦЭМ!$D$10+'СЕТ СН'!$F$5-'СЕТ СН'!$F$17</f>
        <v>3668.4491144100002</v>
      </c>
      <c r="Q40" s="36">
        <f>SUMIFS(СВЦЭМ!$C$39:$C$782,СВЦЭМ!$A$39:$A$782,$A40,СВЦЭМ!$B$39:$B$782,Q$11)+'СЕТ СН'!$F$9+СВЦЭМ!$D$10+'СЕТ СН'!$F$5-'СЕТ СН'!$F$17</f>
        <v>3661.6963918199999</v>
      </c>
      <c r="R40" s="36">
        <f>SUMIFS(СВЦЭМ!$C$39:$C$782,СВЦЭМ!$A$39:$A$782,$A40,СВЦЭМ!$B$39:$B$782,R$11)+'СЕТ СН'!$F$9+СВЦЭМ!$D$10+'СЕТ СН'!$F$5-'СЕТ СН'!$F$17</f>
        <v>3660.6222447099999</v>
      </c>
      <c r="S40" s="36">
        <f>SUMIFS(СВЦЭМ!$C$39:$C$782,СВЦЭМ!$A$39:$A$782,$A40,СВЦЭМ!$B$39:$B$782,S$11)+'СЕТ СН'!$F$9+СВЦЭМ!$D$10+'СЕТ СН'!$F$5-'СЕТ СН'!$F$17</f>
        <v>3667.7942266099999</v>
      </c>
      <c r="T40" s="36">
        <f>SUMIFS(СВЦЭМ!$C$39:$C$782,СВЦЭМ!$A$39:$A$782,$A40,СВЦЭМ!$B$39:$B$782,T$11)+'СЕТ СН'!$F$9+СВЦЭМ!$D$10+'СЕТ СН'!$F$5-'СЕТ СН'!$F$17</f>
        <v>3657.79913046</v>
      </c>
      <c r="U40" s="36">
        <f>SUMIFS(СВЦЭМ!$C$39:$C$782,СВЦЭМ!$A$39:$A$782,$A40,СВЦЭМ!$B$39:$B$782,U$11)+'СЕТ СН'!$F$9+СВЦЭМ!$D$10+'СЕТ СН'!$F$5-'СЕТ СН'!$F$17</f>
        <v>3662.52414641</v>
      </c>
      <c r="V40" s="36">
        <f>SUMIFS(СВЦЭМ!$C$39:$C$782,СВЦЭМ!$A$39:$A$782,$A40,СВЦЭМ!$B$39:$B$782,V$11)+'СЕТ СН'!$F$9+СВЦЭМ!$D$10+'СЕТ СН'!$F$5-'СЕТ СН'!$F$17</f>
        <v>3689.3940077799998</v>
      </c>
      <c r="W40" s="36">
        <f>SUMIFS(СВЦЭМ!$C$39:$C$782,СВЦЭМ!$A$39:$A$782,$A40,СВЦЭМ!$B$39:$B$782,W$11)+'СЕТ СН'!$F$9+СВЦЭМ!$D$10+'СЕТ СН'!$F$5-'СЕТ СН'!$F$17</f>
        <v>3672.7567036</v>
      </c>
      <c r="X40" s="36">
        <f>SUMIFS(СВЦЭМ!$C$39:$C$782,СВЦЭМ!$A$39:$A$782,$A40,СВЦЭМ!$B$39:$B$782,X$11)+'СЕТ СН'!$F$9+СВЦЭМ!$D$10+'СЕТ СН'!$F$5-'СЕТ СН'!$F$17</f>
        <v>3701.0103816399997</v>
      </c>
      <c r="Y40" s="36">
        <f>SUMIFS(СВЦЭМ!$C$39:$C$782,СВЦЭМ!$A$39:$A$782,$A40,СВЦЭМ!$B$39:$B$782,Y$11)+'СЕТ СН'!$F$9+СВЦЭМ!$D$10+'СЕТ СН'!$F$5-'СЕТ СН'!$F$17</f>
        <v>3843.6426563999999</v>
      </c>
    </row>
    <row r="41" spans="1:25" ht="15.75" x14ac:dyDescent="0.2">
      <c r="A41" s="35">
        <f t="shared" si="0"/>
        <v>45503</v>
      </c>
      <c r="B41" s="36">
        <f>SUMIFS(СВЦЭМ!$C$39:$C$782,СВЦЭМ!$A$39:$A$782,$A41,СВЦЭМ!$B$39:$B$782,B$11)+'СЕТ СН'!$F$9+СВЦЭМ!$D$10+'СЕТ СН'!$F$5-'СЕТ СН'!$F$17</f>
        <v>3835.2274372800002</v>
      </c>
      <c r="C41" s="36">
        <f>SUMIFS(СВЦЭМ!$C$39:$C$782,СВЦЭМ!$A$39:$A$782,$A41,СВЦЭМ!$B$39:$B$782,C$11)+'СЕТ СН'!$F$9+СВЦЭМ!$D$10+'СЕТ СН'!$F$5-'СЕТ СН'!$F$17</f>
        <v>3926.31005185</v>
      </c>
      <c r="D41" s="36">
        <f>SUMIFS(СВЦЭМ!$C$39:$C$782,СВЦЭМ!$A$39:$A$782,$A41,СВЦЭМ!$B$39:$B$782,D$11)+'СЕТ СН'!$F$9+СВЦЭМ!$D$10+'СЕТ СН'!$F$5-'СЕТ СН'!$F$17</f>
        <v>4020.3998864799996</v>
      </c>
      <c r="E41" s="36">
        <f>SUMIFS(СВЦЭМ!$C$39:$C$782,СВЦЭМ!$A$39:$A$782,$A41,СВЦЭМ!$B$39:$B$782,E$11)+'СЕТ СН'!$F$9+СВЦЭМ!$D$10+'СЕТ СН'!$F$5-'СЕТ СН'!$F$17</f>
        <v>4063.6465548599999</v>
      </c>
      <c r="F41" s="36">
        <f>SUMIFS(СВЦЭМ!$C$39:$C$782,СВЦЭМ!$A$39:$A$782,$A41,СВЦЭМ!$B$39:$B$782,F$11)+'СЕТ СН'!$F$9+СВЦЭМ!$D$10+'СЕТ СН'!$F$5-'СЕТ СН'!$F$17</f>
        <v>4062.5007356899996</v>
      </c>
      <c r="G41" s="36">
        <f>SUMIFS(СВЦЭМ!$C$39:$C$782,СВЦЭМ!$A$39:$A$782,$A41,СВЦЭМ!$B$39:$B$782,G$11)+'СЕТ СН'!$F$9+СВЦЭМ!$D$10+'СЕТ СН'!$F$5-'СЕТ СН'!$F$17</f>
        <v>4021.3727457900004</v>
      </c>
      <c r="H41" s="36">
        <f>SUMIFS(СВЦЭМ!$C$39:$C$782,СВЦЭМ!$A$39:$A$782,$A41,СВЦЭМ!$B$39:$B$782,H$11)+'СЕТ СН'!$F$9+СВЦЭМ!$D$10+'СЕТ СН'!$F$5-'СЕТ СН'!$F$17</f>
        <v>3972.0141709500003</v>
      </c>
      <c r="I41" s="36">
        <f>SUMIFS(СВЦЭМ!$C$39:$C$782,СВЦЭМ!$A$39:$A$782,$A41,СВЦЭМ!$B$39:$B$782,I$11)+'СЕТ СН'!$F$9+СВЦЭМ!$D$10+'СЕТ СН'!$F$5-'СЕТ СН'!$F$17</f>
        <v>3864.5732706199997</v>
      </c>
      <c r="J41" s="36">
        <f>SUMIFS(СВЦЭМ!$C$39:$C$782,СВЦЭМ!$A$39:$A$782,$A41,СВЦЭМ!$B$39:$B$782,J$11)+'СЕТ СН'!$F$9+СВЦЭМ!$D$10+'СЕТ СН'!$F$5-'СЕТ СН'!$F$17</f>
        <v>3718.5272500299998</v>
      </c>
      <c r="K41" s="36">
        <f>SUMIFS(СВЦЭМ!$C$39:$C$782,СВЦЭМ!$A$39:$A$782,$A41,СВЦЭМ!$B$39:$B$782,K$11)+'СЕТ СН'!$F$9+СВЦЭМ!$D$10+'СЕТ СН'!$F$5-'СЕТ СН'!$F$17</f>
        <v>3616.4555183499997</v>
      </c>
      <c r="L41" s="36">
        <f>SUMIFS(СВЦЭМ!$C$39:$C$782,СВЦЭМ!$A$39:$A$782,$A41,СВЦЭМ!$B$39:$B$782,L$11)+'СЕТ СН'!$F$9+СВЦЭМ!$D$10+'СЕТ СН'!$F$5-'СЕТ СН'!$F$17</f>
        <v>3557.1985485699997</v>
      </c>
      <c r="M41" s="36">
        <f>SUMIFS(СВЦЭМ!$C$39:$C$782,СВЦЭМ!$A$39:$A$782,$A41,СВЦЭМ!$B$39:$B$782,M$11)+'СЕТ СН'!$F$9+СВЦЭМ!$D$10+'СЕТ СН'!$F$5-'СЕТ СН'!$F$17</f>
        <v>3545.5154597999999</v>
      </c>
      <c r="N41" s="36">
        <f>SUMIFS(СВЦЭМ!$C$39:$C$782,СВЦЭМ!$A$39:$A$782,$A41,СВЦЭМ!$B$39:$B$782,N$11)+'СЕТ СН'!$F$9+СВЦЭМ!$D$10+'СЕТ СН'!$F$5-'СЕТ СН'!$F$17</f>
        <v>3546.88925402</v>
      </c>
      <c r="O41" s="36">
        <f>SUMIFS(СВЦЭМ!$C$39:$C$782,СВЦЭМ!$A$39:$A$782,$A41,СВЦЭМ!$B$39:$B$782,O$11)+'СЕТ СН'!$F$9+СВЦЭМ!$D$10+'СЕТ СН'!$F$5-'СЕТ СН'!$F$17</f>
        <v>3536.87716198</v>
      </c>
      <c r="P41" s="36">
        <f>SUMIFS(СВЦЭМ!$C$39:$C$782,СВЦЭМ!$A$39:$A$782,$A41,СВЦЭМ!$B$39:$B$782,P$11)+'СЕТ СН'!$F$9+СВЦЭМ!$D$10+'СЕТ СН'!$F$5-'СЕТ СН'!$F$17</f>
        <v>3545.9862441999999</v>
      </c>
      <c r="Q41" s="36">
        <f>SUMIFS(СВЦЭМ!$C$39:$C$782,СВЦЭМ!$A$39:$A$782,$A41,СВЦЭМ!$B$39:$B$782,Q$11)+'СЕТ СН'!$F$9+СВЦЭМ!$D$10+'СЕТ СН'!$F$5-'СЕТ СН'!$F$17</f>
        <v>3543.6356343899997</v>
      </c>
      <c r="R41" s="36">
        <f>SUMIFS(СВЦЭМ!$C$39:$C$782,СВЦЭМ!$A$39:$A$782,$A41,СВЦЭМ!$B$39:$B$782,R$11)+'СЕТ СН'!$F$9+СВЦЭМ!$D$10+'СЕТ СН'!$F$5-'СЕТ СН'!$F$17</f>
        <v>3542.88993441</v>
      </c>
      <c r="S41" s="36">
        <f>SUMIFS(СВЦЭМ!$C$39:$C$782,СВЦЭМ!$A$39:$A$782,$A41,СВЦЭМ!$B$39:$B$782,S$11)+'СЕТ СН'!$F$9+СВЦЭМ!$D$10+'СЕТ СН'!$F$5-'СЕТ СН'!$F$17</f>
        <v>3541.0348481999999</v>
      </c>
      <c r="T41" s="36">
        <f>SUMIFS(СВЦЭМ!$C$39:$C$782,СВЦЭМ!$A$39:$A$782,$A41,СВЦЭМ!$B$39:$B$782,T$11)+'СЕТ СН'!$F$9+СВЦЭМ!$D$10+'СЕТ СН'!$F$5-'СЕТ СН'!$F$17</f>
        <v>3534.07558131</v>
      </c>
      <c r="U41" s="36">
        <f>SUMIFS(СВЦЭМ!$C$39:$C$782,СВЦЭМ!$A$39:$A$782,$A41,СВЦЭМ!$B$39:$B$782,U$11)+'СЕТ СН'!$F$9+СВЦЭМ!$D$10+'СЕТ СН'!$F$5-'СЕТ СН'!$F$17</f>
        <v>3537.5755999499997</v>
      </c>
      <c r="V41" s="36">
        <f>SUMIFS(СВЦЭМ!$C$39:$C$782,СВЦЭМ!$A$39:$A$782,$A41,СВЦЭМ!$B$39:$B$782,V$11)+'СЕТ СН'!$F$9+СВЦЭМ!$D$10+'СЕТ СН'!$F$5-'СЕТ СН'!$F$17</f>
        <v>3554.28628144</v>
      </c>
      <c r="W41" s="36">
        <f>SUMIFS(СВЦЭМ!$C$39:$C$782,СВЦЭМ!$A$39:$A$782,$A41,СВЦЭМ!$B$39:$B$782,W$11)+'СЕТ СН'!$F$9+СВЦЭМ!$D$10+'СЕТ СН'!$F$5-'СЕТ СН'!$F$17</f>
        <v>3559.6629316199997</v>
      </c>
      <c r="X41" s="36">
        <f>SUMIFS(СВЦЭМ!$C$39:$C$782,СВЦЭМ!$A$39:$A$782,$A41,СВЦЭМ!$B$39:$B$782,X$11)+'СЕТ СН'!$F$9+СВЦЭМ!$D$10+'СЕТ СН'!$F$5-'СЕТ СН'!$F$17</f>
        <v>3621.5327979799999</v>
      </c>
      <c r="Y41" s="36">
        <f>SUMIFS(СВЦЭМ!$C$39:$C$782,СВЦЭМ!$A$39:$A$782,$A41,СВЦЭМ!$B$39:$B$782,Y$11)+'СЕТ СН'!$F$9+СВЦЭМ!$D$10+'СЕТ СН'!$F$5-'СЕТ СН'!$F$17</f>
        <v>3722.19480608</v>
      </c>
    </row>
    <row r="42" spans="1:25" ht="15.75" x14ac:dyDescent="0.2">
      <c r="A42" s="35">
        <f t="shared" si="0"/>
        <v>45504</v>
      </c>
      <c r="B42" s="36">
        <f>SUMIFS(СВЦЭМ!$C$39:$C$782,СВЦЭМ!$A$39:$A$782,$A42,СВЦЭМ!$B$39:$B$782,B$11)+'СЕТ СН'!$F$9+СВЦЭМ!$D$10+'СЕТ СН'!$F$5-'СЕТ СН'!$F$17</f>
        <v>3801.2466358399997</v>
      </c>
      <c r="C42" s="36">
        <f>SUMIFS(СВЦЭМ!$C$39:$C$782,СВЦЭМ!$A$39:$A$782,$A42,СВЦЭМ!$B$39:$B$782,C$11)+'СЕТ СН'!$F$9+СВЦЭМ!$D$10+'СЕТ СН'!$F$5-'СЕТ СН'!$F$17</f>
        <v>3903.5531406800001</v>
      </c>
      <c r="D42" s="36">
        <f>SUMIFS(СВЦЭМ!$C$39:$C$782,СВЦЭМ!$A$39:$A$782,$A42,СВЦЭМ!$B$39:$B$782,D$11)+'СЕТ СН'!$F$9+СВЦЭМ!$D$10+'СЕТ СН'!$F$5-'СЕТ СН'!$F$17</f>
        <v>3961.0461152500002</v>
      </c>
      <c r="E42" s="36">
        <f>SUMIFS(СВЦЭМ!$C$39:$C$782,СВЦЭМ!$A$39:$A$782,$A42,СВЦЭМ!$B$39:$B$782,E$11)+'СЕТ СН'!$F$9+СВЦЭМ!$D$10+'СЕТ СН'!$F$5-'СЕТ СН'!$F$17</f>
        <v>4012.62381224</v>
      </c>
      <c r="F42" s="36">
        <f>SUMIFS(СВЦЭМ!$C$39:$C$782,СВЦЭМ!$A$39:$A$782,$A42,СВЦЭМ!$B$39:$B$782,F$11)+'СЕТ СН'!$F$9+СВЦЭМ!$D$10+'СЕТ СН'!$F$5-'СЕТ СН'!$F$17</f>
        <v>4038.8244428400003</v>
      </c>
      <c r="G42" s="36">
        <f>SUMIFS(СВЦЭМ!$C$39:$C$782,СВЦЭМ!$A$39:$A$782,$A42,СВЦЭМ!$B$39:$B$782,G$11)+'СЕТ СН'!$F$9+СВЦЭМ!$D$10+'СЕТ СН'!$F$5-'СЕТ СН'!$F$17</f>
        <v>4014.0266447200001</v>
      </c>
      <c r="H42" s="36">
        <f>SUMIFS(СВЦЭМ!$C$39:$C$782,СВЦЭМ!$A$39:$A$782,$A42,СВЦЭМ!$B$39:$B$782,H$11)+'СЕТ СН'!$F$9+СВЦЭМ!$D$10+'СЕТ СН'!$F$5-'СЕТ СН'!$F$17</f>
        <v>4006.6327831199997</v>
      </c>
      <c r="I42" s="36">
        <f>SUMIFS(СВЦЭМ!$C$39:$C$782,СВЦЭМ!$A$39:$A$782,$A42,СВЦЭМ!$B$39:$B$782,I$11)+'СЕТ СН'!$F$9+СВЦЭМ!$D$10+'СЕТ СН'!$F$5-'СЕТ СН'!$F$17</f>
        <v>3872.8829698700001</v>
      </c>
      <c r="J42" s="36">
        <f>SUMIFS(СВЦЭМ!$C$39:$C$782,СВЦЭМ!$A$39:$A$782,$A42,СВЦЭМ!$B$39:$B$782,J$11)+'СЕТ СН'!$F$9+СВЦЭМ!$D$10+'СЕТ СН'!$F$5-'СЕТ СН'!$F$17</f>
        <v>3731.2083211999998</v>
      </c>
      <c r="K42" s="36">
        <f>SUMIFS(СВЦЭМ!$C$39:$C$782,СВЦЭМ!$A$39:$A$782,$A42,СВЦЭМ!$B$39:$B$782,K$11)+'СЕТ СН'!$F$9+СВЦЭМ!$D$10+'СЕТ СН'!$F$5-'СЕТ СН'!$F$17</f>
        <v>3602.8824347999998</v>
      </c>
      <c r="L42" s="36">
        <f>SUMIFS(СВЦЭМ!$C$39:$C$782,СВЦЭМ!$A$39:$A$782,$A42,СВЦЭМ!$B$39:$B$782,L$11)+'СЕТ СН'!$F$9+СВЦЭМ!$D$10+'СЕТ СН'!$F$5-'СЕТ СН'!$F$17</f>
        <v>3519.6266470800001</v>
      </c>
      <c r="M42" s="36">
        <f>SUMIFS(СВЦЭМ!$C$39:$C$782,СВЦЭМ!$A$39:$A$782,$A42,СВЦЭМ!$B$39:$B$782,M$11)+'СЕТ СН'!$F$9+СВЦЭМ!$D$10+'СЕТ СН'!$F$5-'СЕТ СН'!$F$17</f>
        <v>3504.34384886</v>
      </c>
      <c r="N42" s="36">
        <f>SUMIFS(СВЦЭМ!$C$39:$C$782,СВЦЭМ!$A$39:$A$782,$A42,СВЦЭМ!$B$39:$B$782,N$11)+'СЕТ СН'!$F$9+СВЦЭМ!$D$10+'СЕТ СН'!$F$5-'СЕТ СН'!$F$17</f>
        <v>3483.1843116499999</v>
      </c>
      <c r="O42" s="36">
        <f>SUMIFS(СВЦЭМ!$C$39:$C$782,СВЦЭМ!$A$39:$A$782,$A42,СВЦЭМ!$B$39:$B$782,O$11)+'СЕТ СН'!$F$9+СВЦЭМ!$D$10+'СЕТ СН'!$F$5-'СЕТ СН'!$F$17</f>
        <v>3499.29148171</v>
      </c>
      <c r="P42" s="36">
        <f>SUMIFS(СВЦЭМ!$C$39:$C$782,СВЦЭМ!$A$39:$A$782,$A42,СВЦЭМ!$B$39:$B$782,P$11)+'СЕТ СН'!$F$9+СВЦЭМ!$D$10+'СЕТ СН'!$F$5-'СЕТ СН'!$F$17</f>
        <v>3497.9819172899997</v>
      </c>
      <c r="Q42" s="36">
        <f>SUMIFS(СВЦЭМ!$C$39:$C$782,СВЦЭМ!$A$39:$A$782,$A42,СВЦЭМ!$B$39:$B$782,Q$11)+'СЕТ СН'!$F$9+СВЦЭМ!$D$10+'СЕТ СН'!$F$5-'СЕТ СН'!$F$17</f>
        <v>3505.8032629099998</v>
      </c>
      <c r="R42" s="36">
        <f>SUMIFS(СВЦЭМ!$C$39:$C$782,СВЦЭМ!$A$39:$A$782,$A42,СВЦЭМ!$B$39:$B$782,R$11)+'СЕТ СН'!$F$9+СВЦЭМ!$D$10+'СЕТ СН'!$F$5-'СЕТ СН'!$F$17</f>
        <v>3515.3734772999996</v>
      </c>
      <c r="S42" s="36">
        <f>SUMIFS(СВЦЭМ!$C$39:$C$782,СВЦЭМ!$A$39:$A$782,$A42,СВЦЭМ!$B$39:$B$782,S$11)+'СЕТ СН'!$F$9+СВЦЭМ!$D$10+'СЕТ СН'!$F$5-'СЕТ СН'!$F$17</f>
        <v>3520.5084821800001</v>
      </c>
      <c r="T42" s="36">
        <f>SUMIFS(СВЦЭМ!$C$39:$C$782,СВЦЭМ!$A$39:$A$782,$A42,СВЦЭМ!$B$39:$B$782,T$11)+'СЕТ СН'!$F$9+СВЦЭМ!$D$10+'СЕТ СН'!$F$5-'СЕТ СН'!$F$17</f>
        <v>3518.8912668599996</v>
      </c>
      <c r="U42" s="36">
        <f>SUMIFS(СВЦЭМ!$C$39:$C$782,СВЦЭМ!$A$39:$A$782,$A42,СВЦЭМ!$B$39:$B$782,U$11)+'СЕТ СН'!$F$9+СВЦЭМ!$D$10+'СЕТ СН'!$F$5-'СЕТ СН'!$F$17</f>
        <v>3529.3192955</v>
      </c>
      <c r="V42" s="36">
        <f>SUMIFS(СВЦЭМ!$C$39:$C$782,СВЦЭМ!$A$39:$A$782,$A42,СВЦЭМ!$B$39:$B$782,V$11)+'СЕТ СН'!$F$9+СВЦЭМ!$D$10+'СЕТ СН'!$F$5-'СЕТ СН'!$F$17</f>
        <v>3544.8122394800002</v>
      </c>
      <c r="W42" s="36">
        <f>SUMIFS(СВЦЭМ!$C$39:$C$782,СВЦЭМ!$A$39:$A$782,$A42,СВЦЭМ!$B$39:$B$782,W$11)+'СЕТ СН'!$F$9+СВЦЭМ!$D$10+'СЕТ СН'!$F$5-'СЕТ СН'!$F$17</f>
        <v>3533.3216676000002</v>
      </c>
      <c r="X42" s="36">
        <f>SUMIFS(СВЦЭМ!$C$39:$C$782,СВЦЭМ!$A$39:$A$782,$A42,СВЦЭМ!$B$39:$B$782,X$11)+'СЕТ СН'!$F$9+СВЦЭМ!$D$10+'СЕТ СН'!$F$5-'СЕТ СН'!$F$17</f>
        <v>3596.4250201300001</v>
      </c>
      <c r="Y42" s="36">
        <f>SUMIFS(СВЦЭМ!$C$39:$C$782,СВЦЭМ!$A$39:$A$782,$A42,СВЦЭМ!$B$39:$B$782,Y$11)+'СЕТ СН'!$F$9+СВЦЭМ!$D$10+'СЕТ СН'!$F$5-'СЕТ СН'!$F$17</f>
        <v>3614.1472099699999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01.07.2024</v>
      </c>
      <c r="B48" s="36">
        <f>SUMIFS(СВЦЭМ!$C$39:$C$782,СВЦЭМ!$A$39:$A$782,$A48,СВЦЭМ!$B$39:$B$782,B$47)+'СЕТ СН'!$G$9+СВЦЭМ!$D$10+'СЕТ СН'!$G$5-'СЕТ СН'!$G$17</f>
        <v>4709.2409266699997</v>
      </c>
      <c r="C48" s="36">
        <f>SUMIFS(СВЦЭМ!$C$39:$C$782,СВЦЭМ!$A$39:$A$782,$A48,СВЦЭМ!$B$39:$B$782,C$47)+'СЕТ СН'!$G$9+СВЦЭМ!$D$10+'СЕТ СН'!$G$5-'СЕТ СН'!$G$17</f>
        <v>4809.34646961</v>
      </c>
      <c r="D48" s="36">
        <f>SUMIFS(СВЦЭМ!$C$39:$C$782,СВЦЭМ!$A$39:$A$782,$A48,СВЦЭМ!$B$39:$B$782,D$47)+'СЕТ СН'!$G$9+СВЦЭМ!$D$10+'СЕТ СН'!$G$5-'СЕТ СН'!$G$17</f>
        <v>4888.5811891899993</v>
      </c>
      <c r="E48" s="36">
        <f>SUMIFS(СВЦЭМ!$C$39:$C$782,СВЦЭМ!$A$39:$A$782,$A48,СВЦЭМ!$B$39:$B$782,E$47)+'СЕТ СН'!$G$9+СВЦЭМ!$D$10+'СЕТ СН'!$G$5-'СЕТ СН'!$G$17</f>
        <v>4919.2597167000004</v>
      </c>
      <c r="F48" s="36">
        <f>SUMIFS(СВЦЭМ!$C$39:$C$782,СВЦЭМ!$A$39:$A$782,$A48,СВЦЭМ!$B$39:$B$782,F$47)+'СЕТ СН'!$G$9+СВЦЭМ!$D$10+'СЕТ СН'!$G$5-'СЕТ СН'!$G$17</f>
        <v>4932.4474312399998</v>
      </c>
      <c r="G48" s="36">
        <f>SUMIFS(СВЦЭМ!$C$39:$C$782,СВЦЭМ!$A$39:$A$782,$A48,СВЦЭМ!$B$39:$B$782,G$47)+'СЕТ СН'!$G$9+СВЦЭМ!$D$10+'СЕТ СН'!$G$5-'СЕТ СН'!$G$17</f>
        <v>4925.0606572699999</v>
      </c>
      <c r="H48" s="36">
        <f>SUMIFS(СВЦЭМ!$C$39:$C$782,СВЦЭМ!$A$39:$A$782,$A48,СВЦЭМ!$B$39:$B$782,H$47)+'СЕТ СН'!$G$9+СВЦЭМ!$D$10+'СЕТ СН'!$G$5-'СЕТ СН'!$G$17</f>
        <v>4834.5709218900001</v>
      </c>
      <c r="I48" s="36">
        <f>SUMIFS(СВЦЭМ!$C$39:$C$782,СВЦЭМ!$A$39:$A$782,$A48,СВЦЭМ!$B$39:$B$782,I$47)+'СЕТ СН'!$G$9+СВЦЭМ!$D$10+'СЕТ СН'!$G$5-'СЕТ СН'!$G$17</f>
        <v>4722.5085878899999</v>
      </c>
      <c r="J48" s="36">
        <f>SUMIFS(СВЦЭМ!$C$39:$C$782,СВЦЭМ!$A$39:$A$782,$A48,СВЦЭМ!$B$39:$B$782,J$47)+'СЕТ СН'!$G$9+СВЦЭМ!$D$10+'СЕТ СН'!$G$5-'СЕТ СН'!$G$17</f>
        <v>4622.7372023799999</v>
      </c>
      <c r="K48" s="36">
        <f>SUMIFS(СВЦЭМ!$C$39:$C$782,СВЦЭМ!$A$39:$A$782,$A48,СВЦЭМ!$B$39:$B$782,K$47)+'СЕТ СН'!$G$9+СВЦЭМ!$D$10+'СЕТ СН'!$G$5-'СЕТ СН'!$G$17</f>
        <v>4567.6631191999995</v>
      </c>
      <c r="L48" s="36">
        <f>SUMIFS(СВЦЭМ!$C$39:$C$782,СВЦЭМ!$A$39:$A$782,$A48,СВЦЭМ!$B$39:$B$782,L$47)+'СЕТ СН'!$G$9+СВЦЭМ!$D$10+'СЕТ СН'!$G$5-'СЕТ СН'!$G$17</f>
        <v>4544.1317077399999</v>
      </c>
      <c r="M48" s="36">
        <f>SUMIFS(СВЦЭМ!$C$39:$C$782,СВЦЭМ!$A$39:$A$782,$A48,СВЦЭМ!$B$39:$B$782,M$47)+'СЕТ СН'!$G$9+СВЦЭМ!$D$10+'СЕТ СН'!$G$5-'СЕТ СН'!$G$17</f>
        <v>4563.1239598299999</v>
      </c>
      <c r="N48" s="36">
        <f>SUMIFS(СВЦЭМ!$C$39:$C$782,СВЦЭМ!$A$39:$A$782,$A48,СВЦЭМ!$B$39:$B$782,N$47)+'СЕТ СН'!$G$9+СВЦЭМ!$D$10+'СЕТ СН'!$G$5-'СЕТ СН'!$G$17</f>
        <v>4549.8746201100003</v>
      </c>
      <c r="O48" s="36">
        <f>SUMIFS(СВЦЭМ!$C$39:$C$782,СВЦЭМ!$A$39:$A$782,$A48,СВЦЭМ!$B$39:$B$782,O$47)+'СЕТ СН'!$G$9+СВЦЭМ!$D$10+'СЕТ СН'!$G$5-'СЕТ СН'!$G$17</f>
        <v>4561.4105784599997</v>
      </c>
      <c r="P48" s="36">
        <f>SUMIFS(СВЦЭМ!$C$39:$C$782,СВЦЭМ!$A$39:$A$782,$A48,СВЦЭМ!$B$39:$B$782,P$47)+'СЕТ СН'!$G$9+СВЦЭМ!$D$10+'СЕТ СН'!$G$5-'СЕТ СН'!$G$17</f>
        <v>4564.0915179000003</v>
      </c>
      <c r="Q48" s="36">
        <f>SUMIFS(СВЦЭМ!$C$39:$C$782,СВЦЭМ!$A$39:$A$782,$A48,СВЦЭМ!$B$39:$B$782,Q$47)+'СЕТ СН'!$G$9+СВЦЭМ!$D$10+'СЕТ СН'!$G$5-'СЕТ СН'!$G$17</f>
        <v>4563.62913991</v>
      </c>
      <c r="R48" s="36">
        <f>SUMIFS(СВЦЭМ!$C$39:$C$782,СВЦЭМ!$A$39:$A$782,$A48,СВЦЭМ!$B$39:$B$782,R$47)+'СЕТ СН'!$G$9+СВЦЭМ!$D$10+'СЕТ СН'!$G$5-'СЕТ СН'!$G$17</f>
        <v>4570.2085063799996</v>
      </c>
      <c r="S48" s="36">
        <f>SUMIFS(СВЦЭМ!$C$39:$C$782,СВЦЭМ!$A$39:$A$782,$A48,СВЦЭМ!$B$39:$B$782,S$47)+'СЕТ СН'!$G$9+СВЦЭМ!$D$10+'СЕТ СН'!$G$5-'СЕТ СН'!$G$17</f>
        <v>4572.7765043599993</v>
      </c>
      <c r="T48" s="36">
        <f>SUMIFS(СВЦЭМ!$C$39:$C$782,СВЦЭМ!$A$39:$A$782,$A48,СВЦЭМ!$B$39:$B$782,T$47)+'СЕТ СН'!$G$9+СВЦЭМ!$D$10+'СЕТ СН'!$G$5-'СЕТ СН'!$G$17</f>
        <v>4580.3375147199995</v>
      </c>
      <c r="U48" s="36">
        <f>SUMIFS(СВЦЭМ!$C$39:$C$782,СВЦЭМ!$A$39:$A$782,$A48,СВЦЭМ!$B$39:$B$782,U$47)+'СЕТ СН'!$G$9+СВЦЭМ!$D$10+'СЕТ СН'!$G$5-'СЕТ СН'!$G$17</f>
        <v>4566.1573705800001</v>
      </c>
      <c r="V48" s="36">
        <f>SUMIFS(СВЦЭМ!$C$39:$C$782,СВЦЭМ!$A$39:$A$782,$A48,СВЦЭМ!$B$39:$B$782,V$47)+'СЕТ СН'!$G$9+СВЦЭМ!$D$10+'СЕТ СН'!$G$5-'СЕТ СН'!$G$17</f>
        <v>4586.5297912299993</v>
      </c>
      <c r="W48" s="36">
        <f>SUMIFS(СВЦЭМ!$C$39:$C$782,СВЦЭМ!$A$39:$A$782,$A48,СВЦЭМ!$B$39:$B$782,W$47)+'СЕТ СН'!$G$9+СВЦЭМ!$D$10+'СЕТ СН'!$G$5-'СЕТ СН'!$G$17</f>
        <v>4566.0419099499995</v>
      </c>
      <c r="X48" s="36">
        <f>SUMIFS(СВЦЭМ!$C$39:$C$782,СВЦЭМ!$A$39:$A$782,$A48,СВЦЭМ!$B$39:$B$782,X$47)+'СЕТ СН'!$G$9+СВЦЭМ!$D$10+'СЕТ СН'!$G$5-'СЕТ СН'!$G$17</f>
        <v>4570.0447097899996</v>
      </c>
      <c r="Y48" s="36">
        <f>SUMIFS(СВЦЭМ!$C$39:$C$782,СВЦЭМ!$A$39:$A$782,$A48,СВЦЭМ!$B$39:$B$782,Y$47)+'СЕТ СН'!$G$9+СВЦЭМ!$D$10+'СЕТ СН'!$G$5-'СЕТ СН'!$G$17</f>
        <v>4628.2590290499993</v>
      </c>
    </row>
    <row r="49" spans="1:25" ht="15.75" x14ac:dyDescent="0.2">
      <c r="A49" s="35">
        <f>A48+1</f>
        <v>45475</v>
      </c>
      <c r="B49" s="36">
        <f>SUMIFS(СВЦЭМ!$C$39:$C$782,СВЦЭМ!$A$39:$A$782,$A49,СВЦЭМ!$B$39:$B$782,B$47)+'СЕТ СН'!$G$9+СВЦЭМ!$D$10+'СЕТ СН'!$G$5-'СЕТ СН'!$G$17</f>
        <v>4698.1634644699998</v>
      </c>
      <c r="C49" s="36">
        <f>SUMIFS(СВЦЭМ!$C$39:$C$782,СВЦЭМ!$A$39:$A$782,$A49,СВЦЭМ!$B$39:$B$782,C$47)+'СЕТ СН'!$G$9+СВЦЭМ!$D$10+'СЕТ СН'!$G$5-'СЕТ СН'!$G$17</f>
        <v>4789.7711437600001</v>
      </c>
      <c r="D49" s="36">
        <f>SUMIFS(СВЦЭМ!$C$39:$C$782,СВЦЭМ!$A$39:$A$782,$A49,СВЦЭМ!$B$39:$B$782,D$47)+'СЕТ СН'!$G$9+СВЦЭМ!$D$10+'СЕТ СН'!$G$5-'СЕТ СН'!$G$17</f>
        <v>4872.5824650100003</v>
      </c>
      <c r="E49" s="36">
        <f>SUMIFS(СВЦЭМ!$C$39:$C$782,СВЦЭМ!$A$39:$A$782,$A49,СВЦЭМ!$B$39:$B$782,E$47)+'СЕТ СН'!$G$9+СВЦЭМ!$D$10+'СЕТ СН'!$G$5-'СЕТ СН'!$G$17</f>
        <v>4920.5379157799998</v>
      </c>
      <c r="F49" s="36">
        <f>SUMIFS(СВЦЭМ!$C$39:$C$782,СВЦЭМ!$A$39:$A$782,$A49,СВЦЭМ!$B$39:$B$782,F$47)+'СЕТ СН'!$G$9+СВЦЭМ!$D$10+'СЕТ СН'!$G$5-'СЕТ СН'!$G$17</f>
        <v>4930.2447415099996</v>
      </c>
      <c r="G49" s="36">
        <f>SUMIFS(СВЦЭМ!$C$39:$C$782,СВЦЭМ!$A$39:$A$782,$A49,СВЦЭМ!$B$39:$B$782,G$47)+'СЕТ СН'!$G$9+СВЦЭМ!$D$10+'СЕТ СН'!$G$5-'СЕТ СН'!$G$17</f>
        <v>4906.8832586600001</v>
      </c>
      <c r="H49" s="36">
        <f>SUMIFS(СВЦЭМ!$C$39:$C$782,СВЦЭМ!$A$39:$A$782,$A49,СВЦЭМ!$B$39:$B$782,H$47)+'СЕТ СН'!$G$9+СВЦЭМ!$D$10+'СЕТ СН'!$G$5-'СЕТ СН'!$G$17</f>
        <v>4837.6902976199999</v>
      </c>
      <c r="I49" s="36">
        <f>SUMIFS(СВЦЭМ!$C$39:$C$782,СВЦЭМ!$A$39:$A$782,$A49,СВЦЭМ!$B$39:$B$782,I$47)+'СЕТ СН'!$G$9+СВЦЭМ!$D$10+'СЕТ СН'!$G$5-'СЕТ СН'!$G$17</f>
        <v>4659.4331407299996</v>
      </c>
      <c r="J49" s="36">
        <f>SUMIFS(СВЦЭМ!$C$39:$C$782,СВЦЭМ!$A$39:$A$782,$A49,СВЦЭМ!$B$39:$B$782,J$47)+'СЕТ СН'!$G$9+СВЦЭМ!$D$10+'СЕТ СН'!$G$5-'СЕТ СН'!$G$17</f>
        <v>4526.65556165</v>
      </c>
      <c r="K49" s="36">
        <f>SUMIFS(СВЦЭМ!$C$39:$C$782,СВЦЭМ!$A$39:$A$782,$A49,СВЦЭМ!$B$39:$B$782,K$47)+'СЕТ СН'!$G$9+СВЦЭМ!$D$10+'СЕТ СН'!$G$5-'СЕТ СН'!$G$17</f>
        <v>4444.77389571</v>
      </c>
      <c r="L49" s="36">
        <f>SUMIFS(СВЦЭМ!$C$39:$C$782,СВЦЭМ!$A$39:$A$782,$A49,СВЦЭМ!$B$39:$B$782,L$47)+'СЕТ СН'!$G$9+СВЦЭМ!$D$10+'СЕТ СН'!$G$5-'СЕТ СН'!$G$17</f>
        <v>4426.0865497599998</v>
      </c>
      <c r="M49" s="36">
        <f>SUMIFS(СВЦЭМ!$C$39:$C$782,СВЦЭМ!$A$39:$A$782,$A49,СВЦЭМ!$B$39:$B$782,M$47)+'СЕТ СН'!$G$9+СВЦЭМ!$D$10+'СЕТ СН'!$G$5-'СЕТ СН'!$G$17</f>
        <v>4432.0973668999995</v>
      </c>
      <c r="N49" s="36">
        <f>SUMIFS(СВЦЭМ!$C$39:$C$782,СВЦЭМ!$A$39:$A$782,$A49,СВЦЭМ!$B$39:$B$782,N$47)+'СЕТ СН'!$G$9+СВЦЭМ!$D$10+'СЕТ СН'!$G$5-'СЕТ СН'!$G$17</f>
        <v>4431.4650169500001</v>
      </c>
      <c r="O49" s="36">
        <f>SUMIFS(СВЦЭМ!$C$39:$C$782,СВЦЭМ!$A$39:$A$782,$A49,СВЦЭМ!$B$39:$B$782,O$47)+'СЕТ СН'!$G$9+СВЦЭМ!$D$10+'СЕТ СН'!$G$5-'СЕТ СН'!$G$17</f>
        <v>4426.3940137199997</v>
      </c>
      <c r="P49" s="36">
        <f>SUMIFS(СВЦЭМ!$C$39:$C$782,СВЦЭМ!$A$39:$A$782,$A49,СВЦЭМ!$B$39:$B$782,P$47)+'СЕТ СН'!$G$9+СВЦЭМ!$D$10+'СЕТ СН'!$G$5-'СЕТ СН'!$G$17</f>
        <v>4426.6343106699996</v>
      </c>
      <c r="Q49" s="36">
        <f>SUMIFS(СВЦЭМ!$C$39:$C$782,СВЦЭМ!$A$39:$A$782,$A49,СВЦЭМ!$B$39:$B$782,Q$47)+'СЕТ СН'!$G$9+СВЦЭМ!$D$10+'СЕТ СН'!$G$5-'СЕТ СН'!$G$17</f>
        <v>4426.2983786099994</v>
      </c>
      <c r="R49" s="36">
        <f>SUMIFS(СВЦЭМ!$C$39:$C$782,СВЦЭМ!$A$39:$A$782,$A49,СВЦЭМ!$B$39:$B$782,R$47)+'СЕТ СН'!$G$9+СВЦЭМ!$D$10+'СЕТ СН'!$G$5-'СЕТ СН'!$G$17</f>
        <v>4427.0242760399997</v>
      </c>
      <c r="S49" s="36">
        <f>SUMIFS(СВЦЭМ!$C$39:$C$782,СВЦЭМ!$A$39:$A$782,$A49,СВЦЭМ!$B$39:$B$782,S$47)+'СЕТ СН'!$G$9+СВЦЭМ!$D$10+'СЕТ СН'!$G$5-'СЕТ СН'!$G$17</f>
        <v>4476.6982480500001</v>
      </c>
      <c r="T49" s="36">
        <f>SUMIFS(СВЦЭМ!$C$39:$C$782,СВЦЭМ!$A$39:$A$782,$A49,СВЦЭМ!$B$39:$B$782,T$47)+'СЕТ СН'!$G$9+СВЦЭМ!$D$10+'СЕТ СН'!$G$5-'СЕТ СН'!$G$17</f>
        <v>4472.0627603499997</v>
      </c>
      <c r="U49" s="36">
        <f>SUMIFS(СВЦЭМ!$C$39:$C$782,СВЦЭМ!$A$39:$A$782,$A49,СВЦЭМ!$B$39:$B$782,U$47)+'СЕТ СН'!$G$9+СВЦЭМ!$D$10+'СЕТ СН'!$G$5-'СЕТ СН'!$G$17</f>
        <v>4481.7213131600001</v>
      </c>
      <c r="V49" s="36">
        <f>SUMIFS(СВЦЭМ!$C$39:$C$782,СВЦЭМ!$A$39:$A$782,$A49,СВЦЭМ!$B$39:$B$782,V$47)+'СЕТ СН'!$G$9+СВЦЭМ!$D$10+'СЕТ СН'!$G$5-'СЕТ СН'!$G$17</f>
        <v>4487.7826415899999</v>
      </c>
      <c r="W49" s="36">
        <f>SUMIFS(СВЦЭМ!$C$39:$C$782,СВЦЭМ!$A$39:$A$782,$A49,СВЦЭМ!$B$39:$B$782,W$47)+'СЕТ СН'!$G$9+СВЦЭМ!$D$10+'СЕТ СН'!$G$5-'СЕТ СН'!$G$17</f>
        <v>4481.8442551600001</v>
      </c>
      <c r="X49" s="36">
        <f>SUMIFS(СВЦЭМ!$C$39:$C$782,СВЦЭМ!$A$39:$A$782,$A49,СВЦЭМ!$B$39:$B$782,X$47)+'СЕТ СН'!$G$9+СВЦЭМ!$D$10+'СЕТ СН'!$G$5-'СЕТ СН'!$G$17</f>
        <v>4541.3114956399995</v>
      </c>
      <c r="Y49" s="36">
        <f>SUMIFS(СВЦЭМ!$C$39:$C$782,СВЦЭМ!$A$39:$A$782,$A49,СВЦЭМ!$B$39:$B$782,Y$47)+'СЕТ СН'!$G$9+СВЦЭМ!$D$10+'СЕТ СН'!$G$5-'СЕТ СН'!$G$17</f>
        <v>4577.9309110799995</v>
      </c>
    </row>
    <row r="50" spans="1:25" ht="15.75" x14ac:dyDescent="0.2">
      <c r="A50" s="35">
        <f t="shared" ref="A50:A78" si="1">A49+1</f>
        <v>45476</v>
      </c>
      <c r="B50" s="36">
        <f>SUMIFS(СВЦЭМ!$C$39:$C$782,СВЦЭМ!$A$39:$A$782,$A50,СВЦЭМ!$B$39:$B$782,B$47)+'СЕТ СН'!$G$9+СВЦЭМ!$D$10+'СЕТ СН'!$G$5-'СЕТ СН'!$G$17</f>
        <v>4709.8614017299997</v>
      </c>
      <c r="C50" s="36">
        <f>SUMIFS(СВЦЭМ!$C$39:$C$782,СВЦЭМ!$A$39:$A$782,$A50,СВЦЭМ!$B$39:$B$782,C$47)+'СЕТ СН'!$G$9+СВЦЭМ!$D$10+'СЕТ СН'!$G$5-'СЕТ СН'!$G$17</f>
        <v>4842.0676925199996</v>
      </c>
      <c r="D50" s="36">
        <f>SUMIFS(СВЦЭМ!$C$39:$C$782,СВЦЭМ!$A$39:$A$782,$A50,СВЦЭМ!$B$39:$B$782,D$47)+'СЕТ СН'!$G$9+СВЦЭМ!$D$10+'СЕТ СН'!$G$5-'СЕТ СН'!$G$17</f>
        <v>4909.0115354600002</v>
      </c>
      <c r="E50" s="36">
        <f>SUMIFS(СВЦЭМ!$C$39:$C$782,СВЦЭМ!$A$39:$A$782,$A50,СВЦЭМ!$B$39:$B$782,E$47)+'СЕТ СН'!$G$9+СВЦЭМ!$D$10+'СЕТ СН'!$G$5-'СЕТ СН'!$G$17</f>
        <v>4944.1875681000001</v>
      </c>
      <c r="F50" s="36">
        <f>SUMIFS(СВЦЭМ!$C$39:$C$782,СВЦЭМ!$A$39:$A$782,$A50,СВЦЭМ!$B$39:$B$782,F$47)+'СЕТ СН'!$G$9+СВЦЭМ!$D$10+'СЕТ СН'!$G$5-'СЕТ СН'!$G$17</f>
        <v>4946.0188482200001</v>
      </c>
      <c r="G50" s="36">
        <f>SUMIFS(СВЦЭМ!$C$39:$C$782,СВЦЭМ!$A$39:$A$782,$A50,СВЦЭМ!$B$39:$B$782,G$47)+'СЕТ СН'!$G$9+СВЦЭМ!$D$10+'СЕТ СН'!$G$5-'СЕТ СН'!$G$17</f>
        <v>4928.4960894199994</v>
      </c>
      <c r="H50" s="36">
        <f>SUMIFS(СВЦЭМ!$C$39:$C$782,СВЦЭМ!$A$39:$A$782,$A50,СВЦЭМ!$B$39:$B$782,H$47)+'СЕТ СН'!$G$9+СВЦЭМ!$D$10+'СЕТ СН'!$G$5-'СЕТ СН'!$G$17</f>
        <v>4845.2901652999999</v>
      </c>
      <c r="I50" s="36">
        <f>SUMIFS(СВЦЭМ!$C$39:$C$782,СВЦЭМ!$A$39:$A$782,$A50,СВЦЭМ!$B$39:$B$782,I$47)+'СЕТ СН'!$G$9+СВЦЭМ!$D$10+'СЕТ СН'!$G$5-'СЕТ СН'!$G$17</f>
        <v>4702.9583635099998</v>
      </c>
      <c r="J50" s="36">
        <f>SUMIFS(СВЦЭМ!$C$39:$C$782,СВЦЭМ!$A$39:$A$782,$A50,СВЦЭМ!$B$39:$B$782,J$47)+'СЕТ СН'!$G$9+СВЦЭМ!$D$10+'СЕТ СН'!$G$5-'СЕТ СН'!$G$17</f>
        <v>4630.6248601500001</v>
      </c>
      <c r="K50" s="36">
        <f>SUMIFS(СВЦЭМ!$C$39:$C$782,СВЦЭМ!$A$39:$A$782,$A50,СВЦЭМ!$B$39:$B$782,K$47)+'СЕТ СН'!$G$9+СВЦЭМ!$D$10+'СЕТ СН'!$G$5-'СЕТ СН'!$G$17</f>
        <v>4556.3201451699997</v>
      </c>
      <c r="L50" s="36">
        <f>SUMIFS(СВЦЭМ!$C$39:$C$782,СВЦЭМ!$A$39:$A$782,$A50,СВЦЭМ!$B$39:$B$782,L$47)+'СЕТ СН'!$G$9+СВЦЭМ!$D$10+'СЕТ СН'!$G$5-'СЕТ СН'!$G$17</f>
        <v>4544.7945837500001</v>
      </c>
      <c r="M50" s="36">
        <f>SUMIFS(СВЦЭМ!$C$39:$C$782,СВЦЭМ!$A$39:$A$782,$A50,СВЦЭМ!$B$39:$B$782,M$47)+'СЕТ СН'!$G$9+СВЦЭМ!$D$10+'СЕТ СН'!$G$5-'СЕТ СН'!$G$17</f>
        <v>4542.10000072</v>
      </c>
      <c r="N50" s="36">
        <f>SUMIFS(СВЦЭМ!$C$39:$C$782,СВЦЭМ!$A$39:$A$782,$A50,СВЦЭМ!$B$39:$B$782,N$47)+'СЕТ СН'!$G$9+СВЦЭМ!$D$10+'СЕТ СН'!$G$5-'СЕТ СН'!$G$17</f>
        <v>4527.8205938999999</v>
      </c>
      <c r="O50" s="36">
        <f>SUMIFS(СВЦЭМ!$C$39:$C$782,СВЦЭМ!$A$39:$A$782,$A50,СВЦЭМ!$B$39:$B$782,O$47)+'СЕТ СН'!$G$9+СВЦЭМ!$D$10+'СЕТ СН'!$G$5-'СЕТ СН'!$G$17</f>
        <v>4517.8167883999995</v>
      </c>
      <c r="P50" s="36">
        <f>SUMIFS(СВЦЭМ!$C$39:$C$782,СВЦЭМ!$A$39:$A$782,$A50,СВЦЭМ!$B$39:$B$782,P$47)+'СЕТ СН'!$G$9+СВЦЭМ!$D$10+'СЕТ СН'!$G$5-'СЕТ СН'!$G$17</f>
        <v>4621.5164312799998</v>
      </c>
      <c r="Q50" s="36">
        <f>SUMIFS(СВЦЭМ!$C$39:$C$782,СВЦЭМ!$A$39:$A$782,$A50,СВЦЭМ!$B$39:$B$782,Q$47)+'СЕТ СН'!$G$9+СВЦЭМ!$D$10+'СЕТ СН'!$G$5-'СЕТ СН'!$G$17</f>
        <v>4407.1995068400001</v>
      </c>
      <c r="R50" s="36">
        <f>SUMIFS(СВЦЭМ!$C$39:$C$782,СВЦЭМ!$A$39:$A$782,$A50,СВЦЭМ!$B$39:$B$782,R$47)+'СЕТ СН'!$G$9+СВЦЭМ!$D$10+'СЕТ СН'!$G$5-'СЕТ СН'!$G$17</f>
        <v>5911.6210771200003</v>
      </c>
      <c r="S50" s="36">
        <f>SUMIFS(СВЦЭМ!$C$39:$C$782,СВЦЭМ!$A$39:$A$782,$A50,СВЦЭМ!$B$39:$B$782,S$47)+'СЕТ СН'!$G$9+СВЦЭМ!$D$10+'СЕТ СН'!$G$5-'СЕТ СН'!$G$17</f>
        <v>4560.2615684599996</v>
      </c>
      <c r="T50" s="36">
        <f>SUMIFS(СВЦЭМ!$C$39:$C$782,СВЦЭМ!$A$39:$A$782,$A50,СВЦЭМ!$B$39:$B$782,T$47)+'СЕТ СН'!$G$9+СВЦЭМ!$D$10+'СЕТ СН'!$G$5-'СЕТ СН'!$G$17</f>
        <v>4550.2575407000004</v>
      </c>
      <c r="U50" s="36">
        <f>SUMIFS(СВЦЭМ!$C$39:$C$782,СВЦЭМ!$A$39:$A$782,$A50,СВЦЭМ!$B$39:$B$782,U$47)+'СЕТ СН'!$G$9+СВЦЭМ!$D$10+'СЕТ СН'!$G$5-'СЕТ СН'!$G$17</f>
        <v>4559.5468606899994</v>
      </c>
      <c r="V50" s="36">
        <f>SUMIFS(СВЦЭМ!$C$39:$C$782,СВЦЭМ!$A$39:$A$782,$A50,СВЦЭМ!$B$39:$B$782,V$47)+'СЕТ СН'!$G$9+СВЦЭМ!$D$10+'СЕТ СН'!$G$5-'СЕТ СН'!$G$17</f>
        <v>4569.3731164000001</v>
      </c>
      <c r="W50" s="36">
        <f>SUMIFS(СВЦЭМ!$C$39:$C$782,СВЦЭМ!$A$39:$A$782,$A50,СВЦЭМ!$B$39:$B$782,W$47)+'СЕТ СН'!$G$9+СВЦЭМ!$D$10+'СЕТ СН'!$G$5-'СЕТ СН'!$G$17</f>
        <v>4563.0649944099996</v>
      </c>
      <c r="X50" s="36">
        <f>SUMIFS(СВЦЭМ!$C$39:$C$782,СВЦЭМ!$A$39:$A$782,$A50,СВЦЭМ!$B$39:$B$782,X$47)+'СЕТ СН'!$G$9+СВЦЭМ!$D$10+'СЕТ СН'!$G$5-'СЕТ СН'!$G$17</f>
        <v>4594.2287475899993</v>
      </c>
      <c r="Y50" s="36">
        <f>SUMIFS(СВЦЭМ!$C$39:$C$782,СВЦЭМ!$A$39:$A$782,$A50,СВЦЭМ!$B$39:$B$782,Y$47)+'СЕТ СН'!$G$9+СВЦЭМ!$D$10+'СЕТ СН'!$G$5-'СЕТ СН'!$G$17</f>
        <v>4681.0008112899995</v>
      </c>
    </row>
    <row r="51" spans="1:25" ht="15.75" x14ac:dyDescent="0.2">
      <c r="A51" s="35">
        <f t="shared" si="1"/>
        <v>45477</v>
      </c>
      <c r="B51" s="36">
        <f>SUMIFS(СВЦЭМ!$C$39:$C$782,СВЦЭМ!$A$39:$A$782,$A51,СВЦЭМ!$B$39:$B$782,B$47)+'СЕТ СН'!$G$9+СВЦЭМ!$D$10+'СЕТ СН'!$G$5-'СЕТ СН'!$G$17</f>
        <v>4554.4921701000003</v>
      </c>
      <c r="C51" s="36">
        <f>SUMIFS(СВЦЭМ!$C$39:$C$782,СВЦЭМ!$A$39:$A$782,$A51,СВЦЭМ!$B$39:$B$782,C$47)+'СЕТ СН'!$G$9+СВЦЭМ!$D$10+'СЕТ СН'!$G$5-'СЕТ СН'!$G$17</f>
        <v>4710.9931103199997</v>
      </c>
      <c r="D51" s="36">
        <f>SUMIFS(СВЦЭМ!$C$39:$C$782,СВЦЭМ!$A$39:$A$782,$A51,СВЦЭМ!$B$39:$B$782,D$47)+'СЕТ СН'!$G$9+СВЦЭМ!$D$10+'СЕТ СН'!$G$5-'СЕТ СН'!$G$17</f>
        <v>4734.8405714299997</v>
      </c>
      <c r="E51" s="36">
        <f>SUMIFS(СВЦЭМ!$C$39:$C$782,СВЦЭМ!$A$39:$A$782,$A51,СВЦЭМ!$B$39:$B$782,E$47)+'СЕТ СН'!$G$9+СВЦЭМ!$D$10+'СЕТ СН'!$G$5-'СЕТ СН'!$G$17</f>
        <v>4776.8047465199998</v>
      </c>
      <c r="F51" s="36">
        <f>SUMIFS(СВЦЭМ!$C$39:$C$782,СВЦЭМ!$A$39:$A$782,$A51,СВЦЭМ!$B$39:$B$782,F$47)+'СЕТ СН'!$G$9+СВЦЭМ!$D$10+'СЕТ СН'!$G$5-'СЕТ СН'!$G$17</f>
        <v>4784.1423082499996</v>
      </c>
      <c r="G51" s="36">
        <f>SUMIFS(СВЦЭМ!$C$39:$C$782,СВЦЭМ!$A$39:$A$782,$A51,СВЦЭМ!$B$39:$B$782,G$47)+'СЕТ СН'!$G$9+СВЦЭМ!$D$10+'СЕТ СН'!$G$5-'СЕТ СН'!$G$17</f>
        <v>4777.0189997699999</v>
      </c>
      <c r="H51" s="36">
        <f>SUMIFS(СВЦЭМ!$C$39:$C$782,СВЦЭМ!$A$39:$A$782,$A51,СВЦЭМ!$B$39:$B$782,H$47)+'СЕТ СН'!$G$9+СВЦЭМ!$D$10+'СЕТ СН'!$G$5-'СЕТ СН'!$G$17</f>
        <v>4689.6581469399998</v>
      </c>
      <c r="I51" s="36">
        <f>SUMIFS(СВЦЭМ!$C$39:$C$782,СВЦЭМ!$A$39:$A$782,$A51,СВЦЭМ!$B$39:$B$782,I$47)+'СЕТ СН'!$G$9+СВЦЭМ!$D$10+'СЕТ СН'!$G$5-'СЕТ СН'!$G$17</f>
        <v>4659.8982904999993</v>
      </c>
      <c r="J51" s="36">
        <f>SUMIFS(СВЦЭМ!$C$39:$C$782,СВЦЭМ!$A$39:$A$782,$A51,СВЦЭМ!$B$39:$B$782,J$47)+'СЕТ СН'!$G$9+СВЦЭМ!$D$10+'СЕТ СН'!$G$5-'СЕТ СН'!$G$17</f>
        <v>4582.5578486699997</v>
      </c>
      <c r="K51" s="36">
        <f>SUMIFS(СВЦЭМ!$C$39:$C$782,СВЦЭМ!$A$39:$A$782,$A51,СВЦЭМ!$B$39:$B$782,K$47)+'СЕТ СН'!$G$9+СВЦЭМ!$D$10+'СЕТ СН'!$G$5-'СЕТ СН'!$G$17</f>
        <v>4516.8268688999997</v>
      </c>
      <c r="L51" s="36">
        <f>SUMIFS(СВЦЭМ!$C$39:$C$782,СВЦЭМ!$A$39:$A$782,$A51,СВЦЭМ!$B$39:$B$782,L$47)+'СЕТ СН'!$G$9+СВЦЭМ!$D$10+'СЕТ СН'!$G$5-'СЕТ СН'!$G$17</f>
        <v>4499.1002932900001</v>
      </c>
      <c r="M51" s="36">
        <f>SUMIFS(СВЦЭМ!$C$39:$C$782,СВЦЭМ!$A$39:$A$782,$A51,СВЦЭМ!$B$39:$B$782,M$47)+'СЕТ СН'!$G$9+СВЦЭМ!$D$10+'СЕТ СН'!$G$5-'СЕТ СН'!$G$17</f>
        <v>4468.1687362399998</v>
      </c>
      <c r="N51" s="36">
        <f>SUMIFS(СВЦЭМ!$C$39:$C$782,СВЦЭМ!$A$39:$A$782,$A51,СВЦЭМ!$B$39:$B$782,N$47)+'СЕТ СН'!$G$9+СВЦЭМ!$D$10+'СЕТ СН'!$G$5-'СЕТ СН'!$G$17</f>
        <v>4453.5142141400001</v>
      </c>
      <c r="O51" s="36">
        <f>SUMIFS(СВЦЭМ!$C$39:$C$782,СВЦЭМ!$A$39:$A$782,$A51,СВЦЭМ!$B$39:$B$782,O$47)+'СЕТ СН'!$G$9+СВЦЭМ!$D$10+'СЕТ СН'!$G$5-'СЕТ СН'!$G$17</f>
        <v>4452.4155425600002</v>
      </c>
      <c r="P51" s="36">
        <f>SUMIFS(СВЦЭМ!$C$39:$C$782,СВЦЭМ!$A$39:$A$782,$A51,СВЦЭМ!$B$39:$B$782,P$47)+'СЕТ СН'!$G$9+СВЦЭМ!$D$10+'СЕТ СН'!$G$5-'СЕТ СН'!$G$17</f>
        <v>4448.3643089500001</v>
      </c>
      <c r="Q51" s="36">
        <f>SUMIFS(СВЦЭМ!$C$39:$C$782,СВЦЭМ!$A$39:$A$782,$A51,СВЦЭМ!$B$39:$B$782,Q$47)+'СЕТ СН'!$G$9+СВЦЭМ!$D$10+'СЕТ СН'!$G$5-'СЕТ СН'!$G$17</f>
        <v>4440.6709833300001</v>
      </c>
      <c r="R51" s="36">
        <f>SUMIFS(СВЦЭМ!$C$39:$C$782,СВЦЭМ!$A$39:$A$782,$A51,СВЦЭМ!$B$39:$B$782,R$47)+'СЕТ СН'!$G$9+СВЦЭМ!$D$10+'СЕТ СН'!$G$5-'СЕТ СН'!$G$17</f>
        <v>4451.14604143</v>
      </c>
      <c r="S51" s="36">
        <f>SUMIFS(СВЦЭМ!$C$39:$C$782,СВЦЭМ!$A$39:$A$782,$A51,СВЦЭМ!$B$39:$B$782,S$47)+'СЕТ СН'!$G$9+СВЦЭМ!$D$10+'СЕТ СН'!$G$5-'СЕТ СН'!$G$17</f>
        <v>4441.71049356</v>
      </c>
      <c r="T51" s="36">
        <f>SUMIFS(СВЦЭМ!$C$39:$C$782,СВЦЭМ!$A$39:$A$782,$A51,СВЦЭМ!$B$39:$B$782,T$47)+'СЕТ СН'!$G$9+СВЦЭМ!$D$10+'СЕТ СН'!$G$5-'СЕТ СН'!$G$17</f>
        <v>4429.6327221499996</v>
      </c>
      <c r="U51" s="36">
        <f>SUMIFS(СВЦЭМ!$C$39:$C$782,СВЦЭМ!$A$39:$A$782,$A51,СВЦЭМ!$B$39:$B$782,U$47)+'СЕТ СН'!$G$9+СВЦЭМ!$D$10+'СЕТ СН'!$G$5-'СЕТ СН'!$G$17</f>
        <v>4448.7231086800002</v>
      </c>
      <c r="V51" s="36">
        <f>SUMIFS(СВЦЭМ!$C$39:$C$782,СВЦЭМ!$A$39:$A$782,$A51,СВЦЭМ!$B$39:$B$782,V$47)+'СЕТ СН'!$G$9+СВЦЭМ!$D$10+'СЕТ СН'!$G$5-'СЕТ СН'!$G$17</f>
        <v>4453.3091463800001</v>
      </c>
      <c r="W51" s="36">
        <f>SUMIFS(СВЦЭМ!$C$39:$C$782,СВЦЭМ!$A$39:$A$782,$A51,СВЦЭМ!$B$39:$B$782,W$47)+'СЕТ СН'!$G$9+СВЦЭМ!$D$10+'СЕТ СН'!$G$5-'СЕТ СН'!$G$17</f>
        <v>4426.8453493300003</v>
      </c>
      <c r="X51" s="36">
        <f>SUMIFS(СВЦЭМ!$C$39:$C$782,СВЦЭМ!$A$39:$A$782,$A51,СВЦЭМ!$B$39:$B$782,X$47)+'СЕТ СН'!$G$9+СВЦЭМ!$D$10+'СЕТ СН'!$G$5-'СЕТ СН'!$G$17</f>
        <v>4486.1666635599995</v>
      </c>
      <c r="Y51" s="36">
        <f>SUMIFS(СВЦЭМ!$C$39:$C$782,СВЦЭМ!$A$39:$A$782,$A51,СВЦЭМ!$B$39:$B$782,Y$47)+'СЕТ СН'!$G$9+СВЦЭМ!$D$10+'СЕТ СН'!$G$5-'СЕТ СН'!$G$17</f>
        <v>4597.0552436600001</v>
      </c>
    </row>
    <row r="52" spans="1:25" ht="15.75" x14ac:dyDescent="0.2">
      <c r="A52" s="35">
        <f t="shared" si="1"/>
        <v>45478</v>
      </c>
      <c r="B52" s="36">
        <f>SUMIFS(СВЦЭМ!$C$39:$C$782,СВЦЭМ!$A$39:$A$782,$A52,СВЦЭМ!$B$39:$B$782,B$47)+'СЕТ СН'!$G$9+СВЦЭМ!$D$10+'СЕТ СН'!$G$5-'СЕТ СН'!$G$17</f>
        <v>4674.4479760699996</v>
      </c>
      <c r="C52" s="36">
        <f>SUMIFS(СВЦЭМ!$C$39:$C$782,СВЦЭМ!$A$39:$A$782,$A52,СВЦЭМ!$B$39:$B$782,C$47)+'СЕТ СН'!$G$9+СВЦЭМ!$D$10+'СЕТ СН'!$G$5-'СЕТ СН'!$G$17</f>
        <v>4771.7305816199996</v>
      </c>
      <c r="D52" s="36">
        <f>SUMIFS(СВЦЭМ!$C$39:$C$782,СВЦЭМ!$A$39:$A$782,$A52,СВЦЭМ!$B$39:$B$782,D$47)+'СЕТ СН'!$G$9+СВЦЭМ!$D$10+'СЕТ СН'!$G$5-'СЕТ СН'!$G$17</f>
        <v>4833.3963659299998</v>
      </c>
      <c r="E52" s="36">
        <f>SUMIFS(СВЦЭМ!$C$39:$C$782,СВЦЭМ!$A$39:$A$782,$A52,СВЦЭМ!$B$39:$B$782,E$47)+'СЕТ СН'!$G$9+СВЦЭМ!$D$10+'СЕТ СН'!$G$5-'СЕТ СН'!$G$17</f>
        <v>4861.1956800600001</v>
      </c>
      <c r="F52" s="36">
        <f>SUMIFS(СВЦЭМ!$C$39:$C$782,СВЦЭМ!$A$39:$A$782,$A52,СВЦЭМ!$B$39:$B$782,F$47)+'СЕТ СН'!$G$9+СВЦЭМ!$D$10+'СЕТ СН'!$G$5-'СЕТ СН'!$G$17</f>
        <v>4850.5864911499993</v>
      </c>
      <c r="G52" s="36">
        <f>SUMIFS(СВЦЭМ!$C$39:$C$782,СВЦЭМ!$A$39:$A$782,$A52,СВЦЭМ!$B$39:$B$782,G$47)+'СЕТ СН'!$G$9+СВЦЭМ!$D$10+'СЕТ СН'!$G$5-'СЕТ СН'!$G$17</f>
        <v>4816.9254313900001</v>
      </c>
      <c r="H52" s="36">
        <f>SUMIFS(СВЦЭМ!$C$39:$C$782,СВЦЭМ!$A$39:$A$782,$A52,СВЦЭМ!$B$39:$B$782,H$47)+'СЕТ СН'!$G$9+СВЦЭМ!$D$10+'СЕТ СН'!$G$5-'СЕТ СН'!$G$17</f>
        <v>4765.9349131599993</v>
      </c>
      <c r="I52" s="36">
        <f>SUMIFS(СВЦЭМ!$C$39:$C$782,СВЦЭМ!$A$39:$A$782,$A52,СВЦЭМ!$B$39:$B$782,I$47)+'СЕТ СН'!$G$9+СВЦЭМ!$D$10+'СЕТ СН'!$G$5-'СЕТ СН'!$G$17</f>
        <v>4664.2053626999996</v>
      </c>
      <c r="J52" s="36">
        <f>SUMIFS(СВЦЭМ!$C$39:$C$782,СВЦЭМ!$A$39:$A$782,$A52,СВЦЭМ!$B$39:$B$782,J$47)+'СЕТ СН'!$G$9+СВЦЭМ!$D$10+'СЕТ СН'!$G$5-'СЕТ СН'!$G$17</f>
        <v>4548.1138727399994</v>
      </c>
      <c r="K52" s="36">
        <f>SUMIFS(СВЦЭМ!$C$39:$C$782,СВЦЭМ!$A$39:$A$782,$A52,СВЦЭМ!$B$39:$B$782,K$47)+'СЕТ СН'!$G$9+СВЦЭМ!$D$10+'СЕТ СН'!$G$5-'СЕТ СН'!$G$17</f>
        <v>4519.7099231800003</v>
      </c>
      <c r="L52" s="36">
        <f>SUMIFS(СВЦЭМ!$C$39:$C$782,СВЦЭМ!$A$39:$A$782,$A52,СВЦЭМ!$B$39:$B$782,L$47)+'СЕТ СН'!$G$9+СВЦЭМ!$D$10+'СЕТ СН'!$G$5-'СЕТ СН'!$G$17</f>
        <v>4533.5156871500003</v>
      </c>
      <c r="M52" s="36">
        <f>SUMIFS(СВЦЭМ!$C$39:$C$782,СВЦЭМ!$A$39:$A$782,$A52,СВЦЭМ!$B$39:$B$782,M$47)+'СЕТ СН'!$G$9+СВЦЭМ!$D$10+'СЕТ СН'!$G$5-'СЕТ СН'!$G$17</f>
        <v>4525.8699013200003</v>
      </c>
      <c r="N52" s="36">
        <f>SUMIFS(СВЦЭМ!$C$39:$C$782,СВЦЭМ!$A$39:$A$782,$A52,СВЦЭМ!$B$39:$B$782,N$47)+'СЕТ СН'!$G$9+СВЦЭМ!$D$10+'СЕТ СН'!$G$5-'СЕТ СН'!$G$17</f>
        <v>4528.2262072100002</v>
      </c>
      <c r="O52" s="36">
        <f>SUMIFS(СВЦЭМ!$C$39:$C$782,СВЦЭМ!$A$39:$A$782,$A52,СВЦЭМ!$B$39:$B$782,O$47)+'СЕТ СН'!$G$9+СВЦЭМ!$D$10+'СЕТ СН'!$G$5-'СЕТ СН'!$G$17</f>
        <v>4522.8507786199998</v>
      </c>
      <c r="P52" s="36">
        <f>SUMIFS(СВЦЭМ!$C$39:$C$782,СВЦЭМ!$A$39:$A$782,$A52,СВЦЭМ!$B$39:$B$782,P$47)+'СЕТ СН'!$G$9+СВЦЭМ!$D$10+'СЕТ СН'!$G$5-'СЕТ СН'!$G$17</f>
        <v>4533.1815795900002</v>
      </c>
      <c r="Q52" s="36">
        <f>SUMIFS(СВЦЭМ!$C$39:$C$782,СВЦЭМ!$A$39:$A$782,$A52,СВЦЭМ!$B$39:$B$782,Q$47)+'СЕТ СН'!$G$9+СВЦЭМ!$D$10+'СЕТ СН'!$G$5-'СЕТ СН'!$G$17</f>
        <v>4547.3615115800003</v>
      </c>
      <c r="R52" s="36">
        <f>SUMIFS(СВЦЭМ!$C$39:$C$782,СВЦЭМ!$A$39:$A$782,$A52,СВЦЭМ!$B$39:$B$782,R$47)+'СЕТ СН'!$G$9+СВЦЭМ!$D$10+'СЕТ СН'!$G$5-'СЕТ СН'!$G$17</f>
        <v>4542.8175572099999</v>
      </c>
      <c r="S52" s="36">
        <f>SUMIFS(СВЦЭМ!$C$39:$C$782,СВЦЭМ!$A$39:$A$782,$A52,СВЦЭМ!$B$39:$B$782,S$47)+'СЕТ СН'!$G$9+СВЦЭМ!$D$10+'СЕТ СН'!$G$5-'СЕТ СН'!$G$17</f>
        <v>4534.4062965200001</v>
      </c>
      <c r="T52" s="36">
        <f>SUMIFS(СВЦЭМ!$C$39:$C$782,СВЦЭМ!$A$39:$A$782,$A52,СВЦЭМ!$B$39:$B$782,T$47)+'СЕТ СН'!$G$9+СВЦЭМ!$D$10+'СЕТ СН'!$G$5-'СЕТ СН'!$G$17</f>
        <v>4526.52975092</v>
      </c>
      <c r="U52" s="36">
        <f>SUMIFS(СВЦЭМ!$C$39:$C$782,СВЦЭМ!$A$39:$A$782,$A52,СВЦЭМ!$B$39:$B$782,U$47)+'СЕТ СН'!$G$9+СВЦЭМ!$D$10+'СЕТ СН'!$G$5-'СЕТ СН'!$G$17</f>
        <v>4551.2259563799998</v>
      </c>
      <c r="V52" s="36">
        <f>SUMIFS(СВЦЭМ!$C$39:$C$782,СВЦЭМ!$A$39:$A$782,$A52,СВЦЭМ!$B$39:$B$782,V$47)+'СЕТ СН'!$G$9+СВЦЭМ!$D$10+'СЕТ СН'!$G$5-'СЕТ СН'!$G$17</f>
        <v>4558.2478460900002</v>
      </c>
      <c r="W52" s="36">
        <f>SUMIFS(СВЦЭМ!$C$39:$C$782,СВЦЭМ!$A$39:$A$782,$A52,СВЦЭМ!$B$39:$B$782,W$47)+'СЕТ СН'!$G$9+СВЦЭМ!$D$10+'СЕТ СН'!$G$5-'СЕТ СН'!$G$17</f>
        <v>4526.7756814799995</v>
      </c>
      <c r="X52" s="36">
        <f>SUMIFS(СВЦЭМ!$C$39:$C$782,СВЦЭМ!$A$39:$A$782,$A52,СВЦЭМ!$B$39:$B$782,X$47)+'СЕТ СН'!$G$9+СВЦЭМ!$D$10+'СЕТ СН'!$G$5-'СЕТ СН'!$G$17</f>
        <v>4579.2735326000002</v>
      </c>
      <c r="Y52" s="36">
        <f>SUMIFS(СВЦЭМ!$C$39:$C$782,СВЦЭМ!$A$39:$A$782,$A52,СВЦЭМ!$B$39:$B$782,Y$47)+'СЕТ СН'!$G$9+СВЦЭМ!$D$10+'СЕТ СН'!$G$5-'СЕТ СН'!$G$17</f>
        <v>4714.6692095799999</v>
      </c>
    </row>
    <row r="53" spans="1:25" ht="15.75" x14ac:dyDescent="0.2">
      <c r="A53" s="35">
        <f t="shared" si="1"/>
        <v>45479</v>
      </c>
      <c r="B53" s="36">
        <f>SUMIFS(СВЦЭМ!$C$39:$C$782,СВЦЭМ!$A$39:$A$782,$A53,СВЦЭМ!$B$39:$B$782,B$47)+'СЕТ СН'!$G$9+СВЦЭМ!$D$10+'СЕТ СН'!$G$5-'СЕТ СН'!$G$17</f>
        <v>4702.0723767299996</v>
      </c>
      <c r="C53" s="36">
        <f>SUMIFS(СВЦЭМ!$C$39:$C$782,СВЦЭМ!$A$39:$A$782,$A53,СВЦЭМ!$B$39:$B$782,C$47)+'СЕТ СН'!$G$9+СВЦЭМ!$D$10+'СЕТ СН'!$G$5-'СЕТ СН'!$G$17</f>
        <v>4800.4232261699999</v>
      </c>
      <c r="D53" s="36">
        <f>SUMIFS(СВЦЭМ!$C$39:$C$782,СВЦЭМ!$A$39:$A$782,$A53,СВЦЭМ!$B$39:$B$782,D$47)+'СЕТ СН'!$G$9+СВЦЭМ!$D$10+'СЕТ СН'!$G$5-'СЕТ СН'!$G$17</f>
        <v>4888.6031961799999</v>
      </c>
      <c r="E53" s="36">
        <f>SUMIFS(СВЦЭМ!$C$39:$C$782,СВЦЭМ!$A$39:$A$782,$A53,СВЦЭМ!$B$39:$B$782,E$47)+'СЕТ СН'!$G$9+СВЦЭМ!$D$10+'СЕТ СН'!$G$5-'СЕТ СН'!$G$17</f>
        <v>4952.7541909199999</v>
      </c>
      <c r="F53" s="36">
        <f>SUMIFS(СВЦЭМ!$C$39:$C$782,СВЦЭМ!$A$39:$A$782,$A53,СВЦЭМ!$B$39:$B$782,F$47)+'СЕТ СН'!$G$9+СВЦЭМ!$D$10+'СЕТ СН'!$G$5-'СЕТ СН'!$G$17</f>
        <v>4982.7685640500004</v>
      </c>
      <c r="G53" s="36">
        <f>SUMIFS(СВЦЭМ!$C$39:$C$782,СВЦЭМ!$A$39:$A$782,$A53,СВЦЭМ!$B$39:$B$782,G$47)+'СЕТ СН'!$G$9+СВЦЭМ!$D$10+'СЕТ СН'!$G$5-'СЕТ СН'!$G$17</f>
        <v>4983.5955256300003</v>
      </c>
      <c r="H53" s="36">
        <f>SUMIFS(СВЦЭМ!$C$39:$C$782,СВЦЭМ!$A$39:$A$782,$A53,СВЦЭМ!$B$39:$B$782,H$47)+'СЕТ СН'!$G$9+СВЦЭМ!$D$10+'СЕТ СН'!$G$5-'СЕТ СН'!$G$17</f>
        <v>4980.0353531299997</v>
      </c>
      <c r="I53" s="36">
        <f>SUMIFS(СВЦЭМ!$C$39:$C$782,СВЦЭМ!$A$39:$A$782,$A53,СВЦЭМ!$B$39:$B$782,I$47)+'СЕТ СН'!$G$9+СВЦЭМ!$D$10+'СЕТ СН'!$G$5-'СЕТ СН'!$G$17</f>
        <v>4890.2104359499999</v>
      </c>
      <c r="J53" s="36">
        <f>SUMIFS(СВЦЭМ!$C$39:$C$782,СВЦЭМ!$A$39:$A$782,$A53,СВЦЭМ!$B$39:$B$782,J$47)+'СЕТ СН'!$G$9+СВЦЭМ!$D$10+'СЕТ СН'!$G$5-'СЕТ СН'!$G$17</f>
        <v>4746.78677204</v>
      </c>
      <c r="K53" s="36">
        <f>SUMIFS(СВЦЭМ!$C$39:$C$782,СВЦЭМ!$A$39:$A$782,$A53,СВЦЭМ!$B$39:$B$782,K$47)+'СЕТ СН'!$G$9+СВЦЭМ!$D$10+'СЕТ СН'!$G$5-'СЕТ СН'!$G$17</f>
        <v>4654.1387619699999</v>
      </c>
      <c r="L53" s="36">
        <f>SUMIFS(СВЦЭМ!$C$39:$C$782,СВЦЭМ!$A$39:$A$782,$A53,СВЦЭМ!$B$39:$B$782,L$47)+'СЕТ СН'!$G$9+СВЦЭМ!$D$10+'СЕТ СН'!$G$5-'СЕТ СН'!$G$17</f>
        <v>4577.7557412999995</v>
      </c>
      <c r="M53" s="36">
        <f>SUMIFS(СВЦЭМ!$C$39:$C$782,СВЦЭМ!$A$39:$A$782,$A53,СВЦЭМ!$B$39:$B$782,M$47)+'СЕТ СН'!$G$9+СВЦЭМ!$D$10+'СЕТ СН'!$G$5-'СЕТ СН'!$G$17</f>
        <v>4558.7832265399993</v>
      </c>
      <c r="N53" s="36">
        <f>SUMIFS(СВЦЭМ!$C$39:$C$782,СВЦЭМ!$A$39:$A$782,$A53,СВЦЭМ!$B$39:$B$782,N$47)+'СЕТ СН'!$G$9+СВЦЭМ!$D$10+'СЕТ СН'!$G$5-'СЕТ СН'!$G$17</f>
        <v>4561.3541037699997</v>
      </c>
      <c r="O53" s="36">
        <f>SUMIFS(СВЦЭМ!$C$39:$C$782,СВЦЭМ!$A$39:$A$782,$A53,СВЦЭМ!$B$39:$B$782,O$47)+'СЕТ СН'!$G$9+СВЦЭМ!$D$10+'СЕТ СН'!$G$5-'СЕТ СН'!$G$17</f>
        <v>4551.9793312100001</v>
      </c>
      <c r="P53" s="36">
        <f>SUMIFS(СВЦЭМ!$C$39:$C$782,СВЦЭМ!$A$39:$A$782,$A53,СВЦЭМ!$B$39:$B$782,P$47)+'СЕТ СН'!$G$9+СВЦЭМ!$D$10+'СЕТ СН'!$G$5-'СЕТ СН'!$G$17</f>
        <v>4548.2874370700001</v>
      </c>
      <c r="Q53" s="36">
        <f>SUMIFS(СВЦЭМ!$C$39:$C$782,СВЦЭМ!$A$39:$A$782,$A53,СВЦЭМ!$B$39:$B$782,Q$47)+'СЕТ СН'!$G$9+СВЦЭМ!$D$10+'СЕТ СН'!$G$5-'СЕТ СН'!$G$17</f>
        <v>4562.2030423300002</v>
      </c>
      <c r="R53" s="36">
        <f>SUMIFS(СВЦЭМ!$C$39:$C$782,СВЦЭМ!$A$39:$A$782,$A53,СВЦЭМ!$B$39:$B$782,R$47)+'СЕТ СН'!$G$9+СВЦЭМ!$D$10+'СЕТ СН'!$G$5-'СЕТ СН'!$G$17</f>
        <v>4594.3339047099998</v>
      </c>
      <c r="S53" s="36">
        <f>SUMIFS(СВЦЭМ!$C$39:$C$782,СВЦЭМ!$A$39:$A$782,$A53,СВЦЭМ!$B$39:$B$782,S$47)+'СЕТ СН'!$G$9+СВЦЭМ!$D$10+'СЕТ СН'!$G$5-'СЕТ СН'!$G$17</f>
        <v>4578.67633183</v>
      </c>
      <c r="T53" s="36">
        <f>SUMIFS(СВЦЭМ!$C$39:$C$782,СВЦЭМ!$A$39:$A$782,$A53,СВЦЭМ!$B$39:$B$782,T$47)+'СЕТ СН'!$G$9+СВЦЭМ!$D$10+'СЕТ СН'!$G$5-'СЕТ СН'!$G$17</f>
        <v>4574.3014218600001</v>
      </c>
      <c r="U53" s="36">
        <f>SUMIFS(СВЦЭМ!$C$39:$C$782,СВЦЭМ!$A$39:$A$782,$A53,СВЦЭМ!$B$39:$B$782,U$47)+'СЕТ СН'!$G$9+СВЦЭМ!$D$10+'СЕТ СН'!$G$5-'СЕТ СН'!$G$17</f>
        <v>4590.4783693899999</v>
      </c>
      <c r="V53" s="36">
        <f>SUMIFS(СВЦЭМ!$C$39:$C$782,СВЦЭМ!$A$39:$A$782,$A53,СВЦЭМ!$B$39:$B$782,V$47)+'СЕТ СН'!$G$9+СВЦЭМ!$D$10+'СЕТ СН'!$G$5-'СЕТ СН'!$G$17</f>
        <v>4609.5382479700002</v>
      </c>
      <c r="W53" s="36">
        <f>SUMIFS(СВЦЭМ!$C$39:$C$782,СВЦЭМ!$A$39:$A$782,$A53,СВЦЭМ!$B$39:$B$782,W$47)+'СЕТ СН'!$G$9+СВЦЭМ!$D$10+'СЕТ СН'!$G$5-'СЕТ СН'!$G$17</f>
        <v>4595.4772720399997</v>
      </c>
      <c r="X53" s="36">
        <f>SUMIFS(СВЦЭМ!$C$39:$C$782,СВЦЭМ!$A$39:$A$782,$A53,СВЦЭМ!$B$39:$B$782,X$47)+'СЕТ СН'!$G$9+СВЦЭМ!$D$10+'СЕТ СН'!$G$5-'СЕТ СН'!$G$17</f>
        <v>4638.0816970400001</v>
      </c>
      <c r="Y53" s="36">
        <f>SUMIFS(СВЦЭМ!$C$39:$C$782,СВЦЭМ!$A$39:$A$782,$A53,СВЦЭМ!$B$39:$B$782,Y$47)+'СЕТ СН'!$G$9+СВЦЭМ!$D$10+'СЕТ СН'!$G$5-'СЕТ СН'!$G$17</f>
        <v>4737.5560100299999</v>
      </c>
    </row>
    <row r="54" spans="1:25" ht="15.75" x14ac:dyDescent="0.2">
      <c r="A54" s="35">
        <f t="shared" si="1"/>
        <v>45480</v>
      </c>
      <c r="B54" s="36">
        <f>SUMIFS(СВЦЭМ!$C$39:$C$782,СВЦЭМ!$A$39:$A$782,$A54,СВЦЭМ!$B$39:$B$782,B$47)+'СЕТ СН'!$G$9+СВЦЭМ!$D$10+'СЕТ СН'!$G$5-'СЕТ СН'!$G$17</f>
        <v>4851.5941215499997</v>
      </c>
      <c r="C54" s="36">
        <f>SUMIFS(СВЦЭМ!$C$39:$C$782,СВЦЭМ!$A$39:$A$782,$A54,СВЦЭМ!$B$39:$B$782,C$47)+'СЕТ СН'!$G$9+СВЦЭМ!$D$10+'СЕТ СН'!$G$5-'СЕТ СН'!$G$17</f>
        <v>4939.4282172499998</v>
      </c>
      <c r="D54" s="36">
        <f>SUMIFS(СВЦЭМ!$C$39:$C$782,СВЦЭМ!$A$39:$A$782,$A54,СВЦЭМ!$B$39:$B$782,D$47)+'СЕТ СН'!$G$9+СВЦЭМ!$D$10+'СЕТ СН'!$G$5-'СЕТ СН'!$G$17</f>
        <v>4992.4962148199993</v>
      </c>
      <c r="E54" s="36">
        <f>SUMIFS(СВЦЭМ!$C$39:$C$782,СВЦЭМ!$A$39:$A$782,$A54,СВЦЭМ!$B$39:$B$782,E$47)+'СЕТ СН'!$G$9+СВЦЭМ!$D$10+'СЕТ СН'!$G$5-'СЕТ СН'!$G$17</f>
        <v>4989.57068979</v>
      </c>
      <c r="F54" s="36">
        <f>SUMIFS(СВЦЭМ!$C$39:$C$782,СВЦЭМ!$A$39:$A$782,$A54,СВЦЭМ!$B$39:$B$782,F$47)+'СЕТ СН'!$G$9+СВЦЭМ!$D$10+'СЕТ СН'!$G$5-'СЕТ СН'!$G$17</f>
        <v>4994.8564560799996</v>
      </c>
      <c r="G54" s="36">
        <f>SUMIFS(СВЦЭМ!$C$39:$C$782,СВЦЭМ!$A$39:$A$782,$A54,СВЦЭМ!$B$39:$B$782,G$47)+'СЕТ СН'!$G$9+СВЦЭМ!$D$10+'СЕТ СН'!$G$5-'СЕТ СН'!$G$17</f>
        <v>4999.5880239999997</v>
      </c>
      <c r="H54" s="36">
        <f>SUMIFS(СВЦЭМ!$C$39:$C$782,СВЦЭМ!$A$39:$A$782,$A54,СВЦЭМ!$B$39:$B$782,H$47)+'СЕТ СН'!$G$9+СВЦЭМ!$D$10+'СЕТ СН'!$G$5-'СЕТ СН'!$G$17</f>
        <v>5011.5981105600004</v>
      </c>
      <c r="I54" s="36">
        <f>SUMIFS(СВЦЭМ!$C$39:$C$782,СВЦЭМ!$A$39:$A$782,$A54,СВЦЭМ!$B$39:$B$782,I$47)+'СЕТ СН'!$G$9+СВЦЭМ!$D$10+'СЕТ СН'!$G$5-'СЕТ СН'!$G$17</f>
        <v>4979.5583990100004</v>
      </c>
      <c r="J54" s="36">
        <f>SUMIFS(СВЦЭМ!$C$39:$C$782,СВЦЭМ!$A$39:$A$782,$A54,СВЦЭМ!$B$39:$B$782,J$47)+'СЕТ СН'!$G$9+СВЦЭМ!$D$10+'СЕТ СН'!$G$5-'СЕТ СН'!$G$17</f>
        <v>4826.9307445599998</v>
      </c>
      <c r="K54" s="36">
        <f>SUMIFS(СВЦЭМ!$C$39:$C$782,СВЦЭМ!$A$39:$A$782,$A54,СВЦЭМ!$B$39:$B$782,K$47)+'СЕТ СН'!$G$9+СВЦЭМ!$D$10+'СЕТ СН'!$G$5-'СЕТ СН'!$G$17</f>
        <v>4739.5490200799995</v>
      </c>
      <c r="L54" s="36">
        <f>SUMIFS(СВЦЭМ!$C$39:$C$782,СВЦЭМ!$A$39:$A$782,$A54,СВЦЭМ!$B$39:$B$782,L$47)+'СЕТ СН'!$G$9+СВЦЭМ!$D$10+'СЕТ СН'!$G$5-'СЕТ СН'!$G$17</f>
        <v>4689.8193385699997</v>
      </c>
      <c r="M54" s="36">
        <f>SUMIFS(СВЦЭМ!$C$39:$C$782,СВЦЭМ!$A$39:$A$782,$A54,СВЦЭМ!$B$39:$B$782,M$47)+'СЕТ СН'!$G$9+СВЦЭМ!$D$10+'СЕТ СН'!$G$5-'СЕТ СН'!$G$17</f>
        <v>4677.09637372</v>
      </c>
      <c r="N54" s="36">
        <f>SUMIFS(СВЦЭМ!$C$39:$C$782,СВЦЭМ!$A$39:$A$782,$A54,СВЦЭМ!$B$39:$B$782,N$47)+'СЕТ СН'!$G$9+СВЦЭМ!$D$10+'СЕТ СН'!$G$5-'СЕТ СН'!$G$17</f>
        <v>4654.1662961700004</v>
      </c>
      <c r="O54" s="36">
        <f>SUMIFS(СВЦЭМ!$C$39:$C$782,СВЦЭМ!$A$39:$A$782,$A54,СВЦЭМ!$B$39:$B$782,O$47)+'СЕТ СН'!$G$9+СВЦЭМ!$D$10+'СЕТ СН'!$G$5-'СЕТ СН'!$G$17</f>
        <v>4637.9364138399997</v>
      </c>
      <c r="P54" s="36">
        <f>SUMIFS(СВЦЭМ!$C$39:$C$782,СВЦЭМ!$A$39:$A$782,$A54,СВЦЭМ!$B$39:$B$782,P$47)+'СЕТ СН'!$G$9+СВЦЭМ!$D$10+'СЕТ СН'!$G$5-'СЕТ СН'!$G$17</f>
        <v>4651.1010462499999</v>
      </c>
      <c r="Q54" s="36">
        <f>SUMIFS(СВЦЭМ!$C$39:$C$782,СВЦЭМ!$A$39:$A$782,$A54,СВЦЭМ!$B$39:$B$782,Q$47)+'СЕТ СН'!$G$9+СВЦЭМ!$D$10+'СЕТ СН'!$G$5-'СЕТ СН'!$G$17</f>
        <v>4685.6167463499996</v>
      </c>
      <c r="R54" s="36">
        <f>SUMIFS(СВЦЭМ!$C$39:$C$782,СВЦЭМ!$A$39:$A$782,$A54,СВЦЭМ!$B$39:$B$782,R$47)+'СЕТ СН'!$G$9+СВЦЭМ!$D$10+'СЕТ СН'!$G$5-'СЕТ СН'!$G$17</f>
        <v>4669.3037840300003</v>
      </c>
      <c r="S54" s="36">
        <f>SUMIFS(СВЦЭМ!$C$39:$C$782,СВЦЭМ!$A$39:$A$782,$A54,СВЦЭМ!$B$39:$B$782,S$47)+'СЕТ СН'!$G$9+СВЦЭМ!$D$10+'СЕТ СН'!$G$5-'СЕТ СН'!$G$17</f>
        <v>4666.8773745099998</v>
      </c>
      <c r="T54" s="36">
        <f>SUMIFS(СВЦЭМ!$C$39:$C$782,СВЦЭМ!$A$39:$A$782,$A54,СВЦЭМ!$B$39:$B$782,T$47)+'СЕТ СН'!$G$9+СВЦЭМ!$D$10+'СЕТ СН'!$G$5-'СЕТ СН'!$G$17</f>
        <v>4654.1751621200001</v>
      </c>
      <c r="U54" s="36">
        <f>SUMIFS(СВЦЭМ!$C$39:$C$782,СВЦЭМ!$A$39:$A$782,$A54,СВЦЭМ!$B$39:$B$782,U$47)+'СЕТ СН'!$G$9+СВЦЭМ!$D$10+'СЕТ СН'!$G$5-'СЕТ СН'!$G$17</f>
        <v>4664.1324413700004</v>
      </c>
      <c r="V54" s="36">
        <f>SUMIFS(СВЦЭМ!$C$39:$C$782,СВЦЭМ!$A$39:$A$782,$A54,СВЦЭМ!$B$39:$B$782,V$47)+'СЕТ СН'!$G$9+СВЦЭМ!$D$10+'СЕТ СН'!$G$5-'СЕТ СН'!$G$17</f>
        <v>4665.07945268</v>
      </c>
      <c r="W54" s="36">
        <f>SUMIFS(СВЦЭМ!$C$39:$C$782,СВЦЭМ!$A$39:$A$782,$A54,СВЦЭМ!$B$39:$B$782,W$47)+'СЕТ СН'!$G$9+СВЦЭМ!$D$10+'СЕТ СН'!$G$5-'СЕТ СН'!$G$17</f>
        <v>4651.3867708799999</v>
      </c>
      <c r="X54" s="36">
        <f>SUMIFS(СВЦЭМ!$C$39:$C$782,СВЦЭМ!$A$39:$A$782,$A54,СВЦЭМ!$B$39:$B$782,X$47)+'СЕТ СН'!$G$9+СВЦЭМ!$D$10+'СЕТ СН'!$G$5-'СЕТ СН'!$G$17</f>
        <v>4698.1373851400003</v>
      </c>
      <c r="Y54" s="36">
        <f>SUMIFS(СВЦЭМ!$C$39:$C$782,СВЦЭМ!$A$39:$A$782,$A54,СВЦЭМ!$B$39:$B$782,Y$47)+'СЕТ СН'!$G$9+СВЦЭМ!$D$10+'СЕТ СН'!$G$5-'СЕТ СН'!$G$17</f>
        <v>4794.6860294299995</v>
      </c>
    </row>
    <row r="55" spans="1:25" ht="15.75" x14ac:dyDescent="0.2">
      <c r="A55" s="35">
        <f t="shared" si="1"/>
        <v>45481</v>
      </c>
      <c r="B55" s="36">
        <f>SUMIFS(СВЦЭМ!$C$39:$C$782,СВЦЭМ!$A$39:$A$782,$A55,СВЦЭМ!$B$39:$B$782,B$47)+'СЕТ СН'!$G$9+СВЦЭМ!$D$10+'СЕТ СН'!$G$5-'СЕТ СН'!$G$17</f>
        <v>4879.3734121199996</v>
      </c>
      <c r="C55" s="36">
        <f>SUMIFS(СВЦЭМ!$C$39:$C$782,СВЦЭМ!$A$39:$A$782,$A55,СВЦЭМ!$B$39:$B$782,C$47)+'СЕТ СН'!$G$9+СВЦЭМ!$D$10+'СЕТ СН'!$G$5-'СЕТ СН'!$G$17</f>
        <v>4985.6295878700003</v>
      </c>
      <c r="D55" s="36">
        <f>SUMIFS(СВЦЭМ!$C$39:$C$782,СВЦЭМ!$A$39:$A$782,$A55,СВЦЭМ!$B$39:$B$782,D$47)+'СЕТ СН'!$G$9+СВЦЭМ!$D$10+'СЕТ СН'!$G$5-'СЕТ СН'!$G$17</f>
        <v>5063.3510019799996</v>
      </c>
      <c r="E55" s="36">
        <f>SUMIFS(СВЦЭМ!$C$39:$C$782,СВЦЭМ!$A$39:$A$782,$A55,СВЦЭМ!$B$39:$B$782,E$47)+'СЕТ СН'!$G$9+СВЦЭМ!$D$10+'СЕТ СН'!$G$5-'СЕТ СН'!$G$17</f>
        <v>5098.9275877999999</v>
      </c>
      <c r="F55" s="36">
        <f>SUMIFS(СВЦЭМ!$C$39:$C$782,СВЦЭМ!$A$39:$A$782,$A55,СВЦЭМ!$B$39:$B$782,F$47)+'СЕТ СН'!$G$9+СВЦЭМ!$D$10+'СЕТ СН'!$G$5-'СЕТ СН'!$G$17</f>
        <v>5101.8899956400001</v>
      </c>
      <c r="G55" s="36">
        <f>SUMIFS(СВЦЭМ!$C$39:$C$782,СВЦЭМ!$A$39:$A$782,$A55,СВЦЭМ!$B$39:$B$782,G$47)+'СЕТ СН'!$G$9+СВЦЭМ!$D$10+'СЕТ СН'!$G$5-'СЕТ СН'!$G$17</f>
        <v>5089.1161417699996</v>
      </c>
      <c r="H55" s="36">
        <f>SUMIFS(СВЦЭМ!$C$39:$C$782,СВЦЭМ!$A$39:$A$782,$A55,СВЦЭМ!$B$39:$B$782,H$47)+'СЕТ СН'!$G$9+СВЦЭМ!$D$10+'СЕТ СН'!$G$5-'СЕТ СН'!$G$17</f>
        <v>4987.1596458699996</v>
      </c>
      <c r="I55" s="36">
        <f>SUMIFS(СВЦЭМ!$C$39:$C$782,СВЦЭМ!$A$39:$A$782,$A55,СВЦЭМ!$B$39:$B$782,I$47)+'СЕТ СН'!$G$9+СВЦЭМ!$D$10+'СЕТ СН'!$G$5-'СЕТ СН'!$G$17</f>
        <v>4899.3580456899999</v>
      </c>
      <c r="J55" s="36">
        <f>SUMIFS(СВЦЭМ!$C$39:$C$782,СВЦЭМ!$A$39:$A$782,$A55,СВЦЭМ!$B$39:$B$782,J$47)+'СЕТ СН'!$G$9+СВЦЭМ!$D$10+'СЕТ СН'!$G$5-'СЕТ СН'!$G$17</f>
        <v>4762.1594925399995</v>
      </c>
      <c r="K55" s="36">
        <f>SUMIFS(СВЦЭМ!$C$39:$C$782,СВЦЭМ!$A$39:$A$782,$A55,СВЦЭМ!$B$39:$B$782,K$47)+'СЕТ СН'!$G$9+СВЦЭМ!$D$10+'СЕТ СН'!$G$5-'СЕТ СН'!$G$17</f>
        <v>4699.6193069999999</v>
      </c>
      <c r="L55" s="36">
        <f>SUMIFS(СВЦЭМ!$C$39:$C$782,СВЦЭМ!$A$39:$A$782,$A55,СВЦЭМ!$B$39:$B$782,L$47)+'СЕТ СН'!$G$9+СВЦЭМ!$D$10+'СЕТ СН'!$G$5-'СЕТ СН'!$G$17</f>
        <v>4649.7107258899996</v>
      </c>
      <c r="M55" s="36">
        <f>SUMIFS(СВЦЭМ!$C$39:$C$782,СВЦЭМ!$A$39:$A$782,$A55,СВЦЭМ!$B$39:$B$782,M$47)+'СЕТ СН'!$G$9+СВЦЭМ!$D$10+'СЕТ СН'!$G$5-'СЕТ СН'!$G$17</f>
        <v>4647.2524339699994</v>
      </c>
      <c r="N55" s="36">
        <f>SUMIFS(СВЦЭМ!$C$39:$C$782,СВЦЭМ!$A$39:$A$782,$A55,СВЦЭМ!$B$39:$B$782,N$47)+'СЕТ СН'!$G$9+СВЦЭМ!$D$10+'СЕТ СН'!$G$5-'СЕТ СН'!$G$17</f>
        <v>4635.5942844199999</v>
      </c>
      <c r="O55" s="36">
        <f>SUMIFS(СВЦЭМ!$C$39:$C$782,СВЦЭМ!$A$39:$A$782,$A55,СВЦЭМ!$B$39:$B$782,O$47)+'СЕТ СН'!$G$9+СВЦЭМ!$D$10+'СЕТ СН'!$G$5-'СЕТ СН'!$G$17</f>
        <v>4637.5031906099994</v>
      </c>
      <c r="P55" s="36">
        <f>SUMIFS(СВЦЭМ!$C$39:$C$782,СВЦЭМ!$A$39:$A$782,$A55,СВЦЭМ!$B$39:$B$782,P$47)+'СЕТ СН'!$G$9+СВЦЭМ!$D$10+'СЕТ СН'!$G$5-'СЕТ СН'!$G$17</f>
        <v>4643.2953728800003</v>
      </c>
      <c r="Q55" s="36">
        <f>SUMIFS(СВЦЭМ!$C$39:$C$782,СВЦЭМ!$A$39:$A$782,$A55,СВЦЭМ!$B$39:$B$782,Q$47)+'СЕТ СН'!$G$9+СВЦЭМ!$D$10+'СЕТ СН'!$G$5-'СЕТ СН'!$G$17</f>
        <v>4654.4481137599996</v>
      </c>
      <c r="R55" s="36">
        <f>SUMIFS(СВЦЭМ!$C$39:$C$782,СВЦЭМ!$A$39:$A$782,$A55,СВЦЭМ!$B$39:$B$782,R$47)+'СЕТ СН'!$G$9+СВЦЭМ!$D$10+'СЕТ СН'!$G$5-'СЕТ СН'!$G$17</f>
        <v>4650.7137034199995</v>
      </c>
      <c r="S55" s="36">
        <f>SUMIFS(СВЦЭМ!$C$39:$C$782,СВЦЭМ!$A$39:$A$782,$A55,СВЦЭМ!$B$39:$B$782,S$47)+'СЕТ СН'!$G$9+СВЦЭМ!$D$10+'СЕТ СН'!$G$5-'СЕТ СН'!$G$17</f>
        <v>4658.7265894100001</v>
      </c>
      <c r="T55" s="36">
        <f>SUMIFS(СВЦЭМ!$C$39:$C$782,СВЦЭМ!$A$39:$A$782,$A55,СВЦЭМ!$B$39:$B$782,T$47)+'СЕТ СН'!$G$9+СВЦЭМ!$D$10+'СЕТ СН'!$G$5-'СЕТ СН'!$G$17</f>
        <v>4656.2985174400001</v>
      </c>
      <c r="U55" s="36">
        <f>SUMIFS(СВЦЭМ!$C$39:$C$782,СВЦЭМ!$A$39:$A$782,$A55,СВЦЭМ!$B$39:$B$782,U$47)+'СЕТ СН'!$G$9+СВЦЭМ!$D$10+'СЕТ СН'!$G$5-'СЕТ СН'!$G$17</f>
        <v>4653.9214691999996</v>
      </c>
      <c r="V55" s="36">
        <f>SUMIFS(СВЦЭМ!$C$39:$C$782,СВЦЭМ!$A$39:$A$782,$A55,СВЦЭМ!$B$39:$B$782,V$47)+'СЕТ СН'!$G$9+СВЦЭМ!$D$10+'СЕТ СН'!$G$5-'СЕТ СН'!$G$17</f>
        <v>4630.8731861300002</v>
      </c>
      <c r="W55" s="36">
        <f>SUMIFS(СВЦЭМ!$C$39:$C$782,СВЦЭМ!$A$39:$A$782,$A55,СВЦЭМ!$B$39:$B$782,W$47)+'СЕТ СН'!$G$9+СВЦЭМ!$D$10+'СЕТ СН'!$G$5-'СЕТ СН'!$G$17</f>
        <v>4625.0001438099998</v>
      </c>
      <c r="X55" s="36">
        <f>SUMIFS(СВЦЭМ!$C$39:$C$782,СВЦЭМ!$A$39:$A$782,$A55,СВЦЭМ!$B$39:$B$782,X$47)+'СЕТ СН'!$G$9+СВЦЭМ!$D$10+'СЕТ СН'!$G$5-'СЕТ СН'!$G$17</f>
        <v>4677.9935002599996</v>
      </c>
      <c r="Y55" s="36">
        <f>SUMIFS(СВЦЭМ!$C$39:$C$782,СВЦЭМ!$A$39:$A$782,$A55,СВЦЭМ!$B$39:$B$782,Y$47)+'СЕТ СН'!$G$9+СВЦЭМ!$D$10+'СЕТ СН'!$G$5-'СЕТ СН'!$G$17</f>
        <v>4764.4037934499993</v>
      </c>
    </row>
    <row r="56" spans="1:25" ht="15.75" x14ac:dyDescent="0.2">
      <c r="A56" s="35">
        <f t="shared" si="1"/>
        <v>45482</v>
      </c>
      <c r="B56" s="36">
        <f>SUMIFS(СВЦЭМ!$C$39:$C$782,СВЦЭМ!$A$39:$A$782,$A56,СВЦЭМ!$B$39:$B$782,B$47)+'СЕТ СН'!$G$9+СВЦЭМ!$D$10+'СЕТ СН'!$G$5-'СЕТ СН'!$G$17</f>
        <v>4906.8223865500004</v>
      </c>
      <c r="C56" s="36">
        <f>SUMIFS(СВЦЭМ!$C$39:$C$782,СВЦЭМ!$A$39:$A$782,$A56,СВЦЭМ!$B$39:$B$782,C$47)+'СЕТ СН'!$G$9+СВЦЭМ!$D$10+'СЕТ СН'!$G$5-'СЕТ СН'!$G$17</f>
        <v>4993.5272992600003</v>
      </c>
      <c r="D56" s="36">
        <f>SUMIFS(СВЦЭМ!$C$39:$C$782,СВЦЭМ!$A$39:$A$782,$A56,СВЦЭМ!$B$39:$B$782,D$47)+'СЕТ СН'!$G$9+СВЦЭМ!$D$10+'СЕТ СН'!$G$5-'СЕТ СН'!$G$17</f>
        <v>5059.3353442199996</v>
      </c>
      <c r="E56" s="36">
        <f>SUMIFS(СВЦЭМ!$C$39:$C$782,СВЦЭМ!$A$39:$A$782,$A56,СВЦЭМ!$B$39:$B$782,E$47)+'СЕТ СН'!$G$9+СВЦЭМ!$D$10+'СЕТ СН'!$G$5-'СЕТ СН'!$G$17</f>
        <v>5112.8605460700001</v>
      </c>
      <c r="F56" s="36">
        <f>SUMIFS(СВЦЭМ!$C$39:$C$782,СВЦЭМ!$A$39:$A$782,$A56,СВЦЭМ!$B$39:$B$782,F$47)+'СЕТ СН'!$G$9+СВЦЭМ!$D$10+'СЕТ СН'!$G$5-'СЕТ СН'!$G$17</f>
        <v>5123.57031456</v>
      </c>
      <c r="G56" s="36">
        <f>SUMIFS(СВЦЭМ!$C$39:$C$782,СВЦЭМ!$A$39:$A$782,$A56,СВЦЭМ!$B$39:$B$782,G$47)+'СЕТ СН'!$G$9+СВЦЭМ!$D$10+'СЕТ СН'!$G$5-'СЕТ СН'!$G$17</f>
        <v>5096.3087022099999</v>
      </c>
      <c r="H56" s="36">
        <f>SUMIFS(СВЦЭМ!$C$39:$C$782,СВЦЭМ!$A$39:$A$782,$A56,СВЦЭМ!$B$39:$B$782,H$47)+'СЕТ СН'!$G$9+СВЦЭМ!$D$10+'СЕТ СН'!$G$5-'СЕТ СН'!$G$17</f>
        <v>4915.5352722899997</v>
      </c>
      <c r="I56" s="36">
        <f>SUMIFS(СВЦЭМ!$C$39:$C$782,СВЦЭМ!$A$39:$A$782,$A56,СВЦЭМ!$B$39:$B$782,I$47)+'СЕТ СН'!$G$9+СВЦЭМ!$D$10+'СЕТ СН'!$G$5-'СЕТ СН'!$G$17</f>
        <v>4822.90263013</v>
      </c>
      <c r="J56" s="36">
        <f>SUMIFS(СВЦЭМ!$C$39:$C$782,СВЦЭМ!$A$39:$A$782,$A56,СВЦЭМ!$B$39:$B$782,J$47)+'СЕТ СН'!$G$9+СВЦЭМ!$D$10+'СЕТ СН'!$G$5-'СЕТ СН'!$G$17</f>
        <v>4679.6379755600001</v>
      </c>
      <c r="K56" s="36">
        <f>SUMIFS(СВЦЭМ!$C$39:$C$782,СВЦЭМ!$A$39:$A$782,$A56,СВЦЭМ!$B$39:$B$782,K$47)+'СЕТ СН'!$G$9+СВЦЭМ!$D$10+'СЕТ СН'!$G$5-'СЕТ СН'!$G$17</f>
        <v>4605.8677415599996</v>
      </c>
      <c r="L56" s="36">
        <f>SUMIFS(СВЦЭМ!$C$39:$C$782,СВЦЭМ!$A$39:$A$782,$A56,СВЦЭМ!$B$39:$B$782,L$47)+'СЕТ СН'!$G$9+СВЦЭМ!$D$10+'СЕТ СН'!$G$5-'СЕТ СН'!$G$17</f>
        <v>4576.9933596299998</v>
      </c>
      <c r="M56" s="36">
        <f>SUMIFS(СВЦЭМ!$C$39:$C$782,СВЦЭМ!$A$39:$A$782,$A56,СВЦЭМ!$B$39:$B$782,M$47)+'СЕТ СН'!$G$9+СВЦЭМ!$D$10+'СЕТ СН'!$G$5-'СЕТ СН'!$G$17</f>
        <v>4552.1636023199999</v>
      </c>
      <c r="N56" s="36">
        <f>SUMIFS(СВЦЭМ!$C$39:$C$782,СВЦЭМ!$A$39:$A$782,$A56,СВЦЭМ!$B$39:$B$782,N$47)+'СЕТ СН'!$G$9+СВЦЭМ!$D$10+'СЕТ СН'!$G$5-'СЕТ СН'!$G$17</f>
        <v>4546.2193209300003</v>
      </c>
      <c r="O56" s="36">
        <f>SUMIFS(СВЦЭМ!$C$39:$C$782,СВЦЭМ!$A$39:$A$782,$A56,СВЦЭМ!$B$39:$B$782,O$47)+'СЕТ СН'!$G$9+СВЦЭМ!$D$10+'СЕТ СН'!$G$5-'СЕТ СН'!$G$17</f>
        <v>4522.1688940499998</v>
      </c>
      <c r="P56" s="36">
        <f>SUMIFS(СВЦЭМ!$C$39:$C$782,СВЦЭМ!$A$39:$A$782,$A56,СВЦЭМ!$B$39:$B$782,P$47)+'СЕТ СН'!$G$9+СВЦЭМ!$D$10+'СЕТ СН'!$G$5-'СЕТ СН'!$G$17</f>
        <v>4529.2067858099999</v>
      </c>
      <c r="Q56" s="36">
        <f>SUMIFS(СВЦЭМ!$C$39:$C$782,СВЦЭМ!$A$39:$A$782,$A56,СВЦЭМ!$B$39:$B$782,Q$47)+'СЕТ СН'!$G$9+СВЦЭМ!$D$10+'СЕТ СН'!$G$5-'СЕТ СН'!$G$17</f>
        <v>4547.7137518999998</v>
      </c>
      <c r="R56" s="36">
        <f>SUMIFS(СВЦЭМ!$C$39:$C$782,СВЦЭМ!$A$39:$A$782,$A56,СВЦЭМ!$B$39:$B$782,R$47)+'СЕТ СН'!$G$9+СВЦЭМ!$D$10+'СЕТ СН'!$G$5-'СЕТ СН'!$G$17</f>
        <v>4556.9725647799996</v>
      </c>
      <c r="S56" s="36">
        <f>SUMIFS(СВЦЭМ!$C$39:$C$782,СВЦЭМ!$A$39:$A$782,$A56,СВЦЭМ!$B$39:$B$782,S$47)+'СЕТ СН'!$G$9+СВЦЭМ!$D$10+'СЕТ СН'!$G$5-'СЕТ СН'!$G$17</f>
        <v>4560.1366765699995</v>
      </c>
      <c r="T56" s="36">
        <f>SUMIFS(СВЦЭМ!$C$39:$C$782,СВЦЭМ!$A$39:$A$782,$A56,СВЦЭМ!$B$39:$B$782,T$47)+'СЕТ СН'!$G$9+СВЦЭМ!$D$10+'СЕТ СН'!$G$5-'СЕТ СН'!$G$17</f>
        <v>4562.97872818</v>
      </c>
      <c r="U56" s="36">
        <f>SUMIFS(СВЦЭМ!$C$39:$C$782,СВЦЭМ!$A$39:$A$782,$A56,СВЦЭМ!$B$39:$B$782,U$47)+'СЕТ СН'!$G$9+СВЦЭМ!$D$10+'СЕТ СН'!$G$5-'СЕТ СН'!$G$17</f>
        <v>4578.7645541299999</v>
      </c>
      <c r="V56" s="36">
        <f>SUMIFS(СВЦЭМ!$C$39:$C$782,СВЦЭМ!$A$39:$A$782,$A56,СВЦЭМ!$B$39:$B$782,V$47)+'СЕТ СН'!$G$9+СВЦЭМ!$D$10+'СЕТ СН'!$G$5-'СЕТ СН'!$G$17</f>
        <v>4575.0022573899996</v>
      </c>
      <c r="W56" s="36">
        <f>SUMIFS(СВЦЭМ!$C$39:$C$782,СВЦЭМ!$A$39:$A$782,$A56,СВЦЭМ!$B$39:$B$782,W$47)+'СЕТ СН'!$G$9+СВЦЭМ!$D$10+'СЕТ СН'!$G$5-'СЕТ СН'!$G$17</f>
        <v>4560.9275799799998</v>
      </c>
      <c r="X56" s="36">
        <f>SUMIFS(СВЦЭМ!$C$39:$C$782,СВЦЭМ!$A$39:$A$782,$A56,СВЦЭМ!$B$39:$B$782,X$47)+'СЕТ СН'!$G$9+СВЦЭМ!$D$10+'СЕТ СН'!$G$5-'СЕТ СН'!$G$17</f>
        <v>4572.4133633000001</v>
      </c>
      <c r="Y56" s="36">
        <f>SUMIFS(СВЦЭМ!$C$39:$C$782,СВЦЭМ!$A$39:$A$782,$A56,СВЦЭМ!$B$39:$B$782,Y$47)+'СЕТ СН'!$G$9+СВЦЭМ!$D$10+'СЕТ СН'!$G$5-'СЕТ СН'!$G$17</f>
        <v>4667.3873850299997</v>
      </c>
    </row>
    <row r="57" spans="1:25" ht="15.75" x14ac:dyDescent="0.2">
      <c r="A57" s="35">
        <f t="shared" si="1"/>
        <v>45483</v>
      </c>
      <c r="B57" s="36">
        <f>SUMIFS(СВЦЭМ!$C$39:$C$782,СВЦЭМ!$A$39:$A$782,$A57,СВЦЭМ!$B$39:$B$782,B$47)+'СЕТ СН'!$G$9+СВЦЭМ!$D$10+'СЕТ СН'!$G$5-'СЕТ СН'!$G$17</f>
        <v>4766.5823450299995</v>
      </c>
      <c r="C57" s="36">
        <f>SUMIFS(СВЦЭМ!$C$39:$C$782,СВЦЭМ!$A$39:$A$782,$A57,СВЦЭМ!$B$39:$B$782,C$47)+'СЕТ СН'!$G$9+СВЦЭМ!$D$10+'СЕТ СН'!$G$5-'СЕТ СН'!$G$17</f>
        <v>4871.9618531300002</v>
      </c>
      <c r="D57" s="36">
        <f>SUMIFS(СВЦЭМ!$C$39:$C$782,СВЦЭМ!$A$39:$A$782,$A57,СВЦЭМ!$B$39:$B$782,D$47)+'СЕТ СН'!$G$9+СВЦЭМ!$D$10+'СЕТ СН'!$G$5-'СЕТ СН'!$G$17</f>
        <v>4939.4642545500001</v>
      </c>
      <c r="E57" s="36">
        <f>SUMIFS(СВЦЭМ!$C$39:$C$782,СВЦЭМ!$A$39:$A$782,$A57,СВЦЭМ!$B$39:$B$782,E$47)+'СЕТ СН'!$G$9+СВЦЭМ!$D$10+'СЕТ СН'!$G$5-'СЕТ СН'!$G$17</f>
        <v>4943.7237247200001</v>
      </c>
      <c r="F57" s="36">
        <f>SUMIFS(СВЦЭМ!$C$39:$C$782,СВЦЭМ!$A$39:$A$782,$A57,СВЦЭМ!$B$39:$B$782,F$47)+'СЕТ СН'!$G$9+СВЦЭМ!$D$10+'СЕТ СН'!$G$5-'СЕТ СН'!$G$17</f>
        <v>4930.1610760200001</v>
      </c>
      <c r="G57" s="36">
        <f>SUMIFS(СВЦЭМ!$C$39:$C$782,СВЦЭМ!$A$39:$A$782,$A57,СВЦЭМ!$B$39:$B$782,G$47)+'СЕТ СН'!$G$9+СВЦЭМ!$D$10+'СЕТ СН'!$G$5-'СЕТ СН'!$G$17</f>
        <v>4955.438349</v>
      </c>
      <c r="H57" s="36">
        <f>SUMIFS(СВЦЭМ!$C$39:$C$782,СВЦЭМ!$A$39:$A$782,$A57,СВЦЭМ!$B$39:$B$782,H$47)+'СЕТ СН'!$G$9+СВЦЭМ!$D$10+'СЕТ СН'!$G$5-'СЕТ СН'!$G$17</f>
        <v>4879.1341968500001</v>
      </c>
      <c r="I57" s="36">
        <f>SUMIFS(СВЦЭМ!$C$39:$C$782,СВЦЭМ!$A$39:$A$782,$A57,СВЦЭМ!$B$39:$B$782,I$47)+'СЕТ СН'!$G$9+СВЦЭМ!$D$10+'СЕТ СН'!$G$5-'СЕТ СН'!$G$17</f>
        <v>4770.2467272200001</v>
      </c>
      <c r="J57" s="36">
        <f>SUMIFS(СВЦЭМ!$C$39:$C$782,СВЦЭМ!$A$39:$A$782,$A57,СВЦЭМ!$B$39:$B$782,J$47)+'СЕТ СН'!$G$9+СВЦЭМ!$D$10+'СЕТ СН'!$G$5-'СЕТ СН'!$G$17</f>
        <v>4664.18257025</v>
      </c>
      <c r="K57" s="36">
        <f>SUMIFS(СВЦЭМ!$C$39:$C$782,СВЦЭМ!$A$39:$A$782,$A57,СВЦЭМ!$B$39:$B$782,K$47)+'СЕТ СН'!$G$9+СВЦЭМ!$D$10+'СЕТ СН'!$G$5-'СЕТ СН'!$G$17</f>
        <v>4617.2635313699993</v>
      </c>
      <c r="L57" s="36">
        <f>SUMIFS(СВЦЭМ!$C$39:$C$782,СВЦЭМ!$A$39:$A$782,$A57,СВЦЭМ!$B$39:$B$782,L$47)+'СЕТ СН'!$G$9+СВЦЭМ!$D$10+'СЕТ СН'!$G$5-'СЕТ СН'!$G$17</f>
        <v>4584.1559392500003</v>
      </c>
      <c r="M57" s="36">
        <f>SUMIFS(СВЦЭМ!$C$39:$C$782,СВЦЭМ!$A$39:$A$782,$A57,СВЦЭМ!$B$39:$B$782,M$47)+'СЕТ СН'!$G$9+СВЦЭМ!$D$10+'СЕТ СН'!$G$5-'СЕТ СН'!$G$17</f>
        <v>4586.6386754699997</v>
      </c>
      <c r="N57" s="36">
        <f>SUMIFS(СВЦЭМ!$C$39:$C$782,СВЦЭМ!$A$39:$A$782,$A57,СВЦЭМ!$B$39:$B$782,N$47)+'СЕТ СН'!$G$9+СВЦЭМ!$D$10+'СЕТ СН'!$G$5-'СЕТ СН'!$G$17</f>
        <v>4594.2289571000001</v>
      </c>
      <c r="O57" s="36">
        <f>SUMIFS(СВЦЭМ!$C$39:$C$782,СВЦЭМ!$A$39:$A$782,$A57,СВЦЭМ!$B$39:$B$782,O$47)+'СЕТ СН'!$G$9+СВЦЭМ!$D$10+'СЕТ СН'!$G$5-'СЕТ СН'!$G$17</f>
        <v>4571.6442926199998</v>
      </c>
      <c r="P57" s="36">
        <f>SUMIFS(СВЦЭМ!$C$39:$C$782,СВЦЭМ!$A$39:$A$782,$A57,СВЦЭМ!$B$39:$B$782,P$47)+'СЕТ СН'!$G$9+СВЦЭМ!$D$10+'СЕТ СН'!$G$5-'СЕТ СН'!$G$17</f>
        <v>4577.6835914499998</v>
      </c>
      <c r="Q57" s="36">
        <f>SUMIFS(СВЦЭМ!$C$39:$C$782,СВЦЭМ!$A$39:$A$782,$A57,СВЦЭМ!$B$39:$B$782,Q$47)+'СЕТ СН'!$G$9+СВЦЭМ!$D$10+'СЕТ СН'!$G$5-'СЕТ СН'!$G$17</f>
        <v>4586.0338032299996</v>
      </c>
      <c r="R57" s="36">
        <f>SUMIFS(СВЦЭМ!$C$39:$C$782,СВЦЭМ!$A$39:$A$782,$A57,СВЦЭМ!$B$39:$B$782,R$47)+'СЕТ СН'!$G$9+СВЦЭМ!$D$10+'СЕТ СН'!$G$5-'СЕТ СН'!$G$17</f>
        <v>4592.5410482299994</v>
      </c>
      <c r="S57" s="36">
        <f>SUMIFS(СВЦЭМ!$C$39:$C$782,СВЦЭМ!$A$39:$A$782,$A57,СВЦЭМ!$B$39:$B$782,S$47)+'СЕТ СН'!$G$9+СВЦЭМ!$D$10+'СЕТ СН'!$G$5-'СЕТ СН'!$G$17</f>
        <v>4609.3675249799999</v>
      </c>
      <c r="T57" s="36">
        <f>SUMIFS(СВЦЭМ!$C$39:$C$782,СВЦЭМ!$A$39:$A$782,$A57,СВЦЭМ!$B$39:$B$782,T$47)+'СЕТ СН'!$G$9+СВЦЭМ!$D$10+'СЕТ СН'!$G$5-'СЕТ СН'!$G$17</f>
        <v>4617.1582409399998</v>
      </c>
      <c r="U57" s="36">
        <f>SUMIFS(СВЦЭМ!$C$39:$C$782,СВЦЭМ!$A$39:$A$782,$A57,СВЦЭМ!$B$39:$B$782,U$47)+'СЕТ СН'!$G$9+СВЦЭМ!$D$10+'СЕТ СН'!$G$5-'СЕТ СН'!$G$17</f>
        <v>4600.6756332799996</v>
      </c>
      <c r="V57" s="36">
        <f>SUMIFS(СВЦЭМ!$C$39:$C$782,СВЦЭМ!$A$39:$A$782,$A57,СВЦЭМ!$B$39:$B$782,V$47)+'СЕТ СН'!$G$9+СВЦЭМ!$D$10+'СЕТ СН'!$G$5-'СЕТ СН'!$G$17</f>
        <v>4599.0636628299999</v>
      </c>
      <c r="W57" s="36">
        <f>SUMIFS(СВЦЭМ!$C$39:$C$782,СВЦЭМ!$A$39:$A$782,$A57,СВЦЭМ!$B$39:$B$782,W$47)+'СЕТ СН'!$G$9+СВЦЭМ!$D$10+'СЕТ СН'!$G$5-'СЕТ СН'!$G$17</f>
        <v>4584.5385609799996</v>
      </c>
      <c r="X57" s="36">
        <f>SUMIFS(СВЦЭМ!$C$39:$C$782,СВЦЭМ!$A$39:$A$782,$A57,СВЦЭМ!$B$39:$B$782,X$47)+'СЕТ СН'!$G$9+СВЦЭМ!$D$10+'СЕТ СН'!$G$5-'СЕТ СН'!$G$17</f>
        <v>4623.2926921299995</v>
      </c>
      <c r="Y57" s="36">
        <f>SUMIFS(СВЦЭМ!$C$39:$C$782,СВЦЭМ!$A$39:$A$782,$A57,СВЦЭМ!$B$39:$B$782,Y$47)+'СЕТ СН'!$G$9+СВЦЭМ!$D$10+'СЕТ СН'!$G$5-'СЕТ СН'!$G$17</f>
        <v>4702.3858179899999</v>
      </c>
    </row>
    <row r="58" spans="1:25" ht="15.75" x14ac:dyDescent="0.2">
      <c r="A58" s="35">
        <f t="shared" si="1"/>
        <v>45484</v>
      </c>
      <c r="B58" s="36">
        <f>SUMIFS(СВЦЭМ!$C$39:$C$782,СВЦЭМ!$A$39:$A$782,$A58,СВЦЭМ!$B$39:$B$782,B$47)+'СЕТ СН'!$G$9+СВЦЭМ!$D$10+'СЕТ СН'!$G$5-'СЕТ СН'!$G$17</f>
        <v>4849.2776293799998</v>
      </c>
      <c r="C58" s="36">
        <f>SUMIFS(СВЦЭМ!$C$39:$C$782,СВЦЭМ!$A$39:$A$782,$A58,СВЦЭМ!$B$39:$B$782,C$47)+'СЕТ СН'!$G$9+СВЦЭМ!$D$10+'СЕТ СН'!$G$5-'СЕТ СН'!$G$17</f>
        <v>5002.7551279999998</v>
      </c>
      <c r="D58" s="36">
        <f>SUMIFS(СВЦЭМ!$C$39:$C$782,СВЦЭМ!$A$39:$A$782,$A58,СВЦЭМ!$B$39:$B$782,D$47)+'СЕТ СН'!$G$9+СВЦЭМ!$D$10+'СЕТ СН'!$G$5-'СЕТ СН'!$G$17</f>
        <v>5114.12798509</v>
      </c>
      <c r="E58" s="36">
        <f>SUMIFS(СВЦЭМ!$C$39:$C$782,СВЦЭМ!$A$39:$A$782,$A58,СВЦЭМ!$B$39:$B$782,E$47)+'СЕТ СН'!$G$9+СВЦЭМ!$D$10+'СЕТ СН'!$G$5-'СЕТ СН'!$G$17</f>
        <v>5143.6021646099998</v>
      </c>
      <c r="F58" s="36">
        <f>SUMIFS(СВЦЭМ!$C$39:$C$782,СВЦЭМ!$A$39:$A$782,$A58,СВЦЭМ!$B$39:$B$782,F$47)+'СЕТ СН'!$G$9+СВЦЭМ!$D$10+'СЕТ СН'!$G$5-'СЕТ СН'!$G$17</f>
        <v>5141.7208357199997</v>
      </c>
      <c r="G58" s="36">
        <f>SUMIFS(СВЦЭМ!$C$39:$C$782,СВЦЭМ!$A$39:$A$782,$A58,СВЦЭМ!$B$39:$B$782,G$47)+'СЕТ СН'!$G$9+СВЦЭМ!$D$10+'СЕТ СН'!$G$5-'СЕТ СН'!$G$17</f>
        <v>5111.9566874100001</v>
      </c>
      <c r="H58" s="36">
        <f>SUMIFS(СВЦЭМ!$C$39:$C$782,СВЦЭМ!$A$39:$A$782,$A58,СВЦЭМ!$B$39:$B$782,H$47)+'СЕТ СН'!$G$9+СВЦЭМ!$D$10+'СЕТ СН'!$G$5-'СЕТ СН'!$G$17</f>
        <v>5023.4549200900001</v>
      </c>
      <c r="I58" s="36">
        <f>SUMIFS(СВЦЭМ!$C$39:$C$782,СВЦЭМ!$A$39:$A$782,$A58,СВЦЭМ!$B$39:$B$782,I$47)+'СЕТ СН'!$G$9+СВЦЭМ!$D$10+'СЕТ СН'!$G$5-'СЕТ СН'!$G$17</f>
        <v>4898.5896828999994</v>
      </c>
      <c r="J58" s="36">
        <f>SUMIFS(СВЦЭМ!$C$39:$C$782,СВЦЭМ!$A$39:$A$782,$A58,СВЦЭМ!$B$39:$B$782,J$47)+'СЕТ СН'!$G$9+СВЦЭМ!$D$10+'СЕТ СН'!$G$5-'СЕТ СН'!$G$17</f>
        <v>4793.7311874400002</v>
      </c>
      <c r="K58" s="36">
        <f>SUMIFS(СВЦЭМ!$C$39:$C$782,СВЦЭМ!$A$39:$A$782,$A58,СВЦЭМ!$B$39:$B$782,K$47)+'СЕТ СН'!$G$9+СВЦЭМ!$D$10+'СЕТ СН'!$G$5-'СЕТ СН'!$G$17</f>
        <v>4762.3919571699998</v>
      </c>
      <c r="L58" s="36">
        <f>SUMIFS(СВЦЭМ!$C$39:$C$782,СВЦЭМ!$A$39:$A$782,$A58,СВЦЭМ!$B$39:$B$782,L$47)+'СЕТ СН'!$G$9+СВЦЭМ!$D$10+'СЕТ СН'!$G$5-'СЕТ СН'!$G$17</f>
        <v>4723.8397150999999</v>
      </c>
      <c r="M58" s="36">
        <f>SUMIFS(СВЦЭМ!$C$39:$C$782,СВЦЭМ!$A$39:$A$782,$A58,СВЦЭМ!$B$39:$B$782,M$47)+'СЕТ СН'!$G$9+СВЦЭМ!$D$10+'СЕТ СН'!$G$5-'СЕТ СН'!$G$17</f>
        <v>4731.7223975099996</v>
      </c>
      <c r="N58" s="36">
        <f>SUMIFS(СВЦЭМ!$C$39:$C$782,СВЦЭМ!$A$39:$A$782,$A58,СВЦЭМ!$B$39:$B$782,N$47)+'СЕТ СН'!$G$9+СВЦЭМ!$D$10+'СЕТ СН'!$G$5-'СЕТ СН'!$G$17</f>
        <v>4734.4005553199995</v>
      </c>
      <c r="O58" s="36">
        <f>SUMIFS(СВЦЭМ!$C$39:$C$782,СВЦЭМ!$A$39:$A$782,$A58,СВЦЭМ!$B$39:$B$782,O$47)+'СЕТ СН'!$G$9+СВЦЭМ!$D$10+'СЕТ СН'!$G$5-'СЕТ СН'!$G$17</f>
        <v>5059.86938749</v>
      </c>
      <c r="P58" s="36">
        <f>SUMIFS(СВЦЭМ!$C$39:$C$782,СВЦЭМ!$A$39:$A$782,$A58,СВЦЭМ!$B$39:$B$782,P$47)+'СЕТ СН'!$G$9+СВЦЭМ!$D$10+'СЕТ СН'!$G$5-'СЕТ СН'!$G$17</f>
        <v>5288.9757796399999</v>
      </c>
      <c r="Q58" s="36">
        <f>SUMIFS(СВЦЭМ!$C$39:$C$782,СВЦЭМ!$A$39:$A$782,$A58,СВЦЭМ!$B$39:$B$782,Q$47)+'СЕТ СН'!$G$9+СВЦЭМ!$D$10+'СЕТ СН'!$G$5-'СЕТ СН'!$G$17</f>
        <v>5068.3017598699998</v>
      </c>
      <c r="R58" s="36">
        <f>SUMIFS(СВЦЭМ!$C$39:$C$782,СВЦЭМ!$A$39:$A$782,$A58,СВЦЭМ!$B$39:$B$782,R$47)+'СЕТ СН'!$G$9+СВЦЭМ!$D$10+'СЕТ СН'!$G$5-'СЕТ СН'!$G$17</f>
        <v>4993.9409243800001</v>
      </c>
      <c r="S58" s="36">
        <f>SUMIFS(СВЦЭМ!$C$39:$C$782,СВЦЭМ!$A$39:$A$782,$A58,СВЦЭМ!$B$39:$B$782,S$47)+'СЕТ СН'!$G$9+СВЦЭМ!$D$10+'СЕТ СН'!$G$5-'СЕТ СН'!$G$17</f>
        <v>4747.6935427799999</v>
      </c>
      <c r="T58" s="36">
        <f>SUMIFS(СВЦЭМ!$C$39:$C$782,СВЦЭМ!$A$39:$A$782,$A58,СВЦЭМ!$B$39:$B$782,T$47)+'СЕТ СН'!$G$9+СВЦЭМ!$D$10+'СЕТ СН'!$G$5-'СЕТ СН'!$G$17</f>
        <v>4742.7590891599993</v>
      </c>
      <c r="U58" s="36">
        <f>SUMIFS(СВЦЭМ!$C$39:$C$782,СВЦЭМ!$A$39:$A$782,$A58,СВЦЭМ!$B$39:$B$782,U$47)+'СЕТ СН'!$G$9+СВЦЭМ!$D$10+'СЕТ СН'!$G$5-'СЕТ СН'!$G$17</f>
        <v>4757.6795155700001</v>
      </c>
      <c r="V58" s="36">
        <f>SUMIFS(СВЦЭМ!$C$39:$C$782,СВЦЭМ!$A$39:$A$782,$A58,СВЦЭМ!$B$39:$B$782,V$47)+'СЕТ СН'!$G$9+СВЦЭМ!$D$10+'СЕТ СН'!$G$5-'СЕТ СН'!$G$17</f>
        <v>4752.0783825799999</v>
      </c>
      <c r="W58" s="36">
        <f>SUMIFS(СВЦЭМ!$C$39:$C$782,СВЦЭМ!$A$39:$A$782,$A58,СВЦЭМ!$B$39:$B$782,W$47)+'СЕТ СН'!$G$9+СВЦЭМ!$D$10+'СЕТ СН'!$G$5-'СЕТ СН'!$G$17</f>
        <v>4732.4487113599998</v>
      </c>
      <c r="X58" s="36">
        <f>SUMIFS(СВЦЭМ!$C$39:$C$782,СВЦЭМ!$A$39:$A$782,$A58,СВЦЭМ!$B$39:$B$782,X$47)+'СЕТ СН'!$G$9+СВЦЭМ!$D$10+'СЕТ СН'!$G$5-'СЕТ СН'!$G$17</f>
        <v>4763.4747432999993</v>
      </c>
      <c r="Y58" s="36">
        <f>SUMIFS(СВЦЭМ!$C$39:$C$782,СВЦЭМ!$A$39:$A$782,$A58,СВЦЭМ!$B$39:$B$782,Y$47)+'СЕТ СН'!$G$9+СВЦЭМ!$D$10+'СЕТ СН'!$G$5-'СЕТ СН'!$G$17</f>
        <v>4772.7422643199998</v>
      </c>
    </row>
    <row r="59" spans="1:25" ht="15.75" x14ac:dyDescent="0.2">
      <c r="A59" s="35">
        <f t="shared" si="1"/>
        <v>45485</v>
      </c>
      <c r="B59" s="36">
        <f>SUMIFS(СВЦЭМ!$C$39:$C$782,СВЦЭМ!$A$39:$A$782,$A59,СВЦЭМ!$B$39:$B$782,B$47)+'СЕТ СН'!$G$9+СВЦЭМ!$D$10+'СЕТ СН'!$G$5-'СЕТ СН'!$G$17</f>
        <v>4966.0472449999997</v>
      </c>
      <c r="C59" s="36">
        <f>SUMIFS(СВЦЭМ!$C$39:$C$782,СВЦЭМ!$A$39:$A$782,$A59,СВЦЭМ!$B$39:$B$782,C$47)+'СЕТ СН'!$G$9+СВЦЭМ!$D$10+'СЕТ СН'!$G$5-'СЕТ СН'!$G$17</f>
        <v>5018.2082329599998</v>
      </c>
      <c r="D59" s="36">
        <f>SUMIFS(СВЦЭМ!$C$39:$C$782,СВЦЭМ!$A$39:$A$782,$A59,СВЦЭМ!$B$39:$B$782,D$47)+'СЕТ СН'!$G$9+СВЦЭМ!$D$10+'СЕТ СН'!$G$5-'СЕТ СН'!$G$17</f>
        <v>5074.4039136699994</v>
      </c>
      <c r="E59" s="36">
        <f>SUMIFS(СВЦЭМ!$C$39:$C$782,СВЦЭМ!$A$39:$A$782,$A59,СВЦЭМ!$B$39:$B$782,E$47)+'СЕТ СН'!$G$9+СВЦЭМ!$D$10+'СЕТ СН'!$G$5-'СЕТ СН'!$G$17</f>
        <v>5106.8047474100003</v>
      </c>
      <c r="F59" s="36">
        <f>SUMIFS(СВЦЭМ!$C$39:$C$782,СВЦЭМ!$A$39:$A$782,$A59,СВЦЭМ!$B$39:$B$782,F$47)+'СЕТ СН'!$G$9+СВЦЭМ!$D$10+'СЕТ СН'!$G$5-'СЕТ СН'!$G$17</f>
        <v>5107.1698190899997</v>
      </c>
      <c r="G59" s="36">
        <f>SUMIFS(СВЦЭМ!$C$39:$C$782,СВЦЭМ!$A$39:$A$782,$A59,СВЦЭМ!$B$39:$B$782,G$47)+'СЕТ СН'!$G$9+СВЦЭМ!$D$10+'СЕТ СН'!$G$5-'СЕТ СН'!$G$17</f>
        <v>5088.1441854999994</v>
      </c>
      <c r="H59" s="36">
        <f>SUMIFS(СВЦЭМ!$C$39:$C$782,СВЦЭМ!$A$39:$A$782,$A59,СВЦЭМ!$B$39:$B$782,H$47)+'СЕТ СН'!$G$9+СВЦЭМ!$D$10+'СЕТ СН'!$G$5-'СЕТ СН'!$G$17</f>
        <v>5020.2067186300001</v>
      </c>
      <c r="I59" s="36">
        <f>SUMIFS(СВЦЭМ!$C$39:$C$782,СВЦЭМ!$A$39:$A$782,$A59,СВЦЭМ!$B$39:$B$782,I$47)+'СЕТ СН'!$G$9+СВЦЭМ!$D$10+'СЕТ СН'!$G$5-'СЕТ СН'!$G$17</f>
        <v>4898.4187688299999</v>
      </c>
      <c r="J59" s="36">
        <f>SUMIFS(СВЦЭМ!$C$39:$C$782,СВЦЭМ!$A$39:$A$782,$A59,СВЦЭМ!$B$39:$B$782,J$47)+'СЕТ СН'!$G$9+СВЦЭМ!$D$10+'СЕТ СН'!$G$5-'СЕТ СН'!$G$17</f>
        <v>4757.9640442199998</v>
      </c>
      <c r="K59" s="36">
        <f>SUMIFS(СВЦЭМ!$C$39:$C$782,СВЦЭМ!$A$39:$A$782,$A59,СВЦЭМ!$B$39:$B$782,K$47)+'СЕТ СН'!$G$9+СВЦЭМ!$D$10+'СЕТ СН'!$G$5-'СЕТ СН'!$G$17</f>
        <v>4733.0031598599999</v>
      </c>
      <c r="L59" s="36">
        <f>SUMIFS(СВЦЭМ!$C$39:$C$782,СВЦЭМ!$A$39:$A$782,$A59,СВЦЭМ!$B$39:$B$782,L$47)+'СЕТ СН'!$G$9+СВЦЭМ!$D$10+'СЕТ СН'!$G$5-'СЕТ СН'!$G$17</f>
        <v>4697.10417108</v>
      </c>
      <c r="M59" s="36">
        <f>SUMIFS(СВЦЭМ!$C$39:$C$782,СВЦЭМ!$A$39:$A$782,$A59,СВЦЭМ!$B$39:$B$782,M$47)+'СЕТ СН'!$G$9+СВЦЭМ!$D$10+'СЕТ СН'!$G$5-'СЕТ СН'!$G$17</f>
        <v>4700.95876718</v>
      </c>
      <c r="N59" s="36">
        <f>SUMIFS(СВЦЭМ!$C$39:$C$782,СВЦЭМ!$A$39:$A$782,$A59,СВЦЭМ!$B$39:$B$782,N$47)+'СЕТ СН'!$G$9+СВЦЭМ!$D$10+'СЕТ СН'!$G$5-'СЕТ СН'!$G$17</f>
        <v>4680.9796162299999</v>
      </c>
      <c r="O59" s="36">
        <f>SUMIFS(СВЦЭМ!$C$39:$C$782,СВЦЭМ!$A$39:$A$782,$A59,СВЦЭМ!$B$39:$B$782,O$47)+'СЕТ СН'!$G$9+СВЦЭМ!$D$10+'СЕТ СН'!$G$5-'СЕТ СН'!$G$17</f>
        <v>4684.1607965099993</v>
      </c>
      <c r="P59" s="36">
        <f>SUMIFS(СВЦЭМ!$C$39:$C$782,СВЦЭМ!$A$39:$A$782,$A59,СВЦЭМ!$B$39:$B$782,P$47)+'СЕТ СН'!$G$9+СВЦЭМ!$D$10+'СЕТ СН'!$G$5-'СЕТ СН'!$G$17</f>
        <v>4711.3772283500002</v>
      </c>
      <c r="Q59" s="36">
        <f>SUMIFS(СВЦЭМ!$C$39:$C$782,СВЦЭМ!$A$39:$A$782,$A59,СВЦЭМ!$B$39:$B$782,Q$47)+'СЕТ СН'!$G$9+СВЦЭМ!$D$10+'СЕТ СН'!$G$5-'СЕТ СН'!$G$17</f>
        <v>4721.4285941799999</v>
      </c>
      <c r="R59" s="36">
        <f>SUMIFS(СВЦЭМ!$C$39:$C$782,СВЦЭМ!$A$39:$A$782,$A59,СВЦЭМ!$B$39:$B$782,R$47)+'СЕТ СН'!$G$9+СВЦЭМ!$D$10+'СЕТ СН'!$G$5-'СЕТ СН'!$G$17</f>
        <v>4717.6557825800001</v>
      </c>
      <c r="S59" s="36">
        <f>SUMIFS(СВЦЭМ!$C$39:$C$782,СВЦЭМ!$A$39:$A$782,$A59,СВЦЭМ!$B$39:$B$782,S$47)+'СЕТ СН'!$G$9+СВЦЭМ!$D$10+'СЕТ СН'!$G$5-'СЕТ СН'!$G$17</f>
        <v>4706.8140605999997</v>
      </c>
      <c r="T59" s="36">
        <f>SUMIFS(СВЦЭМ!$C$39:$C$782,СВЦЭМ!$A$39:$A$782,$A59,СВЦЭМ!$B$39:$B$782,T$47)+'СЕТ СН'!$G$9+СВЦЭМ!$D$10+'СЕТ СН'!$G$5-'СЕТ СН'!$G$17</f>
        <v>4686.5728694499994</v>
      </c>
      <c r="U59" s="36">
        <f>SUMIFS(СВЦЭМ!$C$39:$C$782,СВЦЭМ!$A$39:$A$782,$A59,СВЦЭМ!$B$39:$B$782,U$47)+'СЕТ СН'!$G$9+СВЦЭМ!$D$10+'СЕТ СН'!$G$5-'СЕТ СН'!$G$17</f>
        <v>4707.3046197099993</v>
      </c>
      <c r="V59" s="36">
        <f>SUMIFS(СВЦЭМ!$C$39:$C$782,СВЦЭМ!$A$39:$A$782,$A59,СВЦЭМ!$B$39:$B$782,V$47)+'СЕТ СН'!$G$9+СВЦЭМ!$D$10+'СЕТ СН'!$G$5-'СЕТ СН'!$G$17</f>
        <v>4721.5710697100003</v>
      </c>
      <c r="W59" s="36">
        <f>SUMIFS(СВЦЭМ!$C$39:$C$782,СВЦЭМ!$A$39:$A$782,$A59,СВЦЭМ!$B$39:$B$782,W$47)+'СЕТ СН'!$G$9+СВЦЭМ!$D$10+'СЕТ СН'!$G$5-'СЕТ СН'!$G$17</f>
        <v>4703.0574480899995</v>
      </c>
      <c r="X59" s="36">
        <f>SUMIFS(СВЦЭМ!$C$39:$C$782,СВЦЭМ!$A$39:$A$782,$A59,СВЦЭМ!$B$39:$B$782,X$47)+'СЕТ СН'!$G$9+СВЦЭМ!$D$10+'СЕТ СН'!$G$5-'СЕТ СН'!$G$17</f>
        <v>4748.44288314</v>
      </c>
      <c r="Y59" s="36">
        <f>SUMIFS(СВЦЭМ!$C$39:$C$782,СВЦЭМ!$A$39:$A$782,$A59,СВЦЭМ!$B$39:$B$782,Y$47)+'СЕТ СН'!$G$9+СВЦЭМ!$D$10+'СЕТ СН'!$G$5-'СЕТ СН'!$G$17</f>
        <v>4843.8798460600001</v>
      </c>
    </row>
    <row r="60" spans="1:25" ht="15.75" x14ac:dyDescent="0.2">
      <c r="A60" s="35">
        <f t="shared" si="1"/>
        <v>45486</v>
      </c>
      <c r="B60" s="36">
        <f>SUMIFS(СВЦЭМ!$C$39:$C$782,СВЦЭМ!$A$39:$A$782,$A60,СВЦЭМ!$B$39:$B$782,B$47)+'СЕТ СН'!$G$9+СВЦЭМ!$D$10+'СЕТ СН'!$G$5-'СЕТ СН'!$G$17</f>
        <v>4939.5516864000001</v>
      </c>
      <c r="C60" s="36">
        <f>SUMIFS(СВЦЭМ!$C$39:$C$782,СВЦЭМ!$A$39:$A$782,$A60,СВЦЭМ!$B$39:$B$782,C$47)+'СЕТ СН'!$G$9+СВЦЭМ!$D$10+'СЕТ СН'!$G$5-'СЕТ СН'!$G$17</f>
        <v>5005.8345680499997</v>
      </c>
      <c r="D60" s="36">
        <f>SUMIFS(СВЦЭМ!$C$39:$C$782,СВЦЭМ!$A$39:$A$782,$A60,СВЦЭМ!$B$39:$B$782,D$47)+'СЕТ СН'!$G$9+СВЦЭМ!$D$10+'СЕТ СН'!$G$5-'СЕТ СН'!$G$17</f>
        <v>4987.5028568600001</v>
      </c>
      <c r="E60" s="36">
        <f>SUMIFS(СВЦЭМ!$C$39:$C$782,СВЦЭМ!$A$39:$A$782,$A60,СВЦЭМ!$B$39:$B$782,E$47)+'СЕТ СН'!$G$9+СВЦЭМ!$D$10+'СЕТ СН'!$G$5-'СЕТ СН'!$G$17</f>
        <v>4992.6766503199997</v>
      </c>
      <c r="F60" s="36">
        <f>SUMIFS(СВЦЭМ!$C$39:$C$782,СВЦЭМ!$A$39:$A$782,$A60,СВЦЭМ!$B$39:$B$782,F$47)+'СЕТ СН'!$G$9+СВЦЭМ!$D$10+'СЕТ СН'!$G$5-'СЕТ СН'!$G$17</f>
        <v>4995.1935469999999</v>
      </c>
      <c r="G60" s="36">
        <f>SUMIFS(СВЦЭМ!$C$39:$C$782,СВЦЭМ!$A$39:$A$782,$A60,СВЦЭМ!$B$39:$B$782,G$47)+'СЕТ СН'!$G$9+СВЦЭМ!$D$10+'СЕТ СН'!$G$5-'СЕТ СН'!$G$17</f>
        <v>5005.3979679200002</v>
      </c>
      <c r="H60" s="36">
        <f>SUMIFS(СВЦЭМ!$C$39:$C$782,СВЦЭМ!$A$39:$A$782,$A60,СВЦЭМ!$B$39:$B$782,H$47)+'СЕТ СН'!$G$9+СВЦЭМ!$D$10+'СЕТ СН'!$G$5-'СЕТ СН'!$G$17</f>
        <v>5087.1128580499999</v>
      </c>
      <c r="I60" s="36">
        <f>SUMIFS(СВЦЭМ!$C$39:$C$782,СВЦЭМ!$A$39:$A$782,$A60,СВЦЭМ!$B$39:$B$782,I$47)+'СЕТ СН'!$G$9+СВЦЭМ!$D$10+'СЕТ СН'!$G$5-'СЕТ СН'!$G$17</f>
        <v>4998.6467895599999</v>
      </c>
      <c r="J60" s="36">
        <f>SUMIFS(СВЦЭМ!$C$39:$C$782,СВЦЭМ!$A$39:$A$782,$A60,СВЦЭМ!$B$39:$B$782,J$47)+'СЕТ СН'!$G$9+СВЦЭМ!$D$10+'СЕТ СН'!$G$5-'СЕТ СН'!$G$17</f>
        <v>4873.9277063399995</v>
      </c>
      <c r="K60" s="36">
        <f>SUMIFS(СВЦЭМ!$C$39:$C$782,СВЦЭМ!$A$39:$A$782,$A60,СВЦЭМ!$B$39:$B$782,K$47)+'СЕТ СН'!$G$9+СВЦЭМ!$D$10+'СЕТ СН'!$G$5-'СЕТ СН'!$G$17</f>
        <v>4752.9568472699993</v>
      </c>
      <c r="L60" s="36">
        <f>SUMIFS(СВЦЭМ!$C$39:$C$782,СВЦЭМ!$A$39:$A$782,$A60,СВЦЭМ!$B$39:$B$782,L$47)+'СЕТ СН'!$G$9+СВЦЭМ!$D$10+'СЕТ СН'!$G$5-'СЕТ СН'!$G$17</f>
        <v>4671.4971905000002</v>
      </c>
      <c r="M60" s="36">
        <f>SUMIFS(СВЦЭМ!$C$39:$C$782,СВЦЭМ!$A$39:$A$782,$A60,СВЦЭМ!$B$39:$B$782,M$47)+'СЕТ СН'!$G$9+СВЦЭМ!$D$10+'СЕТ СН'!$G$5-'СЕТ СН'!$G$17</f>
        <v>4648.0327543099993</v>
      </c>
      <c r="N60" s="36">
        <f>SUMIFS(СВЦЭМ!$C$39:$C$782,СВЦЭМ!$A$39:$A$782,$A60,СВЦЭМ!$B$39:$B$782,N$47)+'СЕТ СН'!$G$9+СВЦЭМ!$D$10+'СЕТ СН'!$G$5-'СЕТ СН'!$G$17</f>
        <v>4649.7291024899996</v>
      </c>
      <c r="O60" s="36">
        <f>SUMIFS(СВЦЭМ!$C$39:$C$782,СВЦЭМ!$A$39:$A$782,$A60,СВЦЭМ!$B$39:$B$782,O$47)+'СЕТ СН'!$G$9+СВЦЭМ!$D$10+'СЕТ СН'!$G$5-'СЕТ СН'!$G$17</f>
        <v>4636.85425631</v>
      </c>
      <c r="P60" s="36">
        <f>SUMIFS(СВЦЭМ!$C$39:$C$782,СВЦЭМ!$A$39:$A$782,$A60,СВЦЭМ!$B$39:$B$782,P$47)+'СЕТ СН'!$G$9+СВЦЭМ!$D$10+'СЕТ СН'!$G$5-'СЕТ СН'!$G$17</f>
        <v>4650.9346081699996</v>
      </c>
      <c r="Q60" s="36">
        <f>SUMIFS(СВЦЭМ!$C$39:$C$782,СВЦЭМ!$A$39:$A$782,$A60,СВЦЭМ!$B$39:$B$782,Q$47)+'СЕТ СН'!$G$9+СВЦЭМ!$D$10+'СЕТ СН'!$G$5-'СЕТ СН'!$G$17</f>
        <v>4671.27020567</v>
      </c>
      <c r="R60" s="36">
        <f>SUMIFS(СВЦЭМ!$C$39:$C$782,СВЦЭМ!$A$39:$A$782,$A60,СВЦЭМ!$B$39:$B$782,R$47)+'СЕТ СН'!$G$9+СВЦЭМ!$D$10+'СЕТ СН'!$G$5-'СЕТ СН'!$G$17</f>
        <v>4630.72733634</v>
      </c>
      <c r="S60" s="36">
        <f>SUMIFS(СВЦЭМ!$C$39:$C$782,СВЦЭМ!$A$39:$A$782,$A60,СВЦЭМ!$B$39:$B$782,S$47)+'СЕТ СН'!$G$9+СВЦЭМ!$D$10+'СЕТ СН'!$G$5-'СЕТ СН'!$G$17</f>
        <v>4627.5737650199999</v>
      </c>
      <c r="T60" s="36">
        <f>SUMIFS(СВЦЭМ!$C$39:$C$782,СВЦЭМ!$A$39:$A$782,$A60,СВЦЭМ!$B$39:$B$782,T$47)+'СЕТ СН'!$G$9+СВЦЭМ!$D$10+'СЕТ СН'!$G$5-'СЕТ СН'!$G$17</f>
        <v>4627.3792703899999</v>
      </c>
      <c r="U60" s="36">
        <f>SUMIFS(СВЦЭМ!$C$39:$C$782,СВЦЭМ!$A$39:$A$782,$A60,СВЦЭМ!$B$39:$B$782,U$47)+'СЕТ СН'!$G$9+СВЦЭМ!$D$10+'СЕТ СН'!$G$5-'СЕТ СН'!$G$17</f>
        <v>4636.0662300999993</v>
      </c>
      <c r="V60" s="36">
        <f>SUMIFS(СВЦЭМ!$C$39:$C$782,СВЦЭМ!$A$39:$A$782,$A60,СВЦЭМ!$B$39:$B$782,V$47)+'СЕТ СН'!$G$9+СВЦЭМ!$D$10+'СЕТ СН'!$G$5-'СЕТ СН'!$G$17</f>
        <v>4647.7665710599995</v>
      </c>
      <c r="W60" s="36">
        <f>SUMIFS(СВЦЭМ!$C$39:$C$782,СВЦЭМ!$A$39:$A$782,$A60,СВЦЭМ!$B$39:$B$782,W$47)+'СЕТ СН'!$G$9+СВЦЭМ!$D$10+'СЕТ СН'!$G$5-'СЕТ СН'!$G$17</f>
        <v>4651.1806061699999</v>
      </c>
      <c r="X60" s="36">
        <f>SUMIFS(СВЦЭМ!$C$39:$C$782,СВЦЭМ!$A$39:$A$782,$A60,СВЦЭМ!$B$39:$B$782,X$47)+'СЕТ СН'!$G$9+СВЦЭМ!$D$10+'СЕТ СН'!$G$5-'СЕТ СН'!$G$17</f>
        <v>4679.7260941999994</v>
      </c>
      <c r="Y60" s="36">
        <f>SUMIFS(СВЦЭМ!$C$39:$C$782,СВЦЭМ!$A$39:$A$782,$A60,СВЦЭМ!$B$39:$B$782,Y$47)+'СЕТ СН'!$G$9+СВЦЭМ!$D$10+'СЕТ СН'!$G$5-'СЕТ СН'!$G$17</f>
        <v>4777.7728364599998</v>
      </c>
    </row>
    <row r="61" spans="1:25" ht="15.75" x14ac:dyDescent="0.2">
      <c r="A61" s="35">
        <f t="shared" si="1"/>
        <v>45487</v>
      </c>
      <c r="B61" s="36">
        <f>SUMIFS(СВЦЭМ!$C$39:$C$782,СВЦЭМ!$A$39:$A$782,$A61,СВЦЭМ!$B$39:$B$782,B$47)+'СЕТ СН'!$G$9+СВЦЭМ!$D$10+'СЕТ СН'!$G$5-'СЕТ СН'!$G$17</f>
        <v>4896.6045999999997</v>
      </c>
      <c r="C61" s="36">
        <f>SUMIFS(СВЦЭМ!$C$39:$C$782,СВЦЭМ!$A$39:$A$782,$A61,СВЦЭМ!$B$39:$B$782,C$47)+'СЕТ СН'!$G$9+СВЦЭМ!$D$10+'СЕТ СН'!$G$5-'СЕТ СН'!$G$17</f>
        <v>4885.0240853899995</v>
      </c>
      <c r="D61" s="36">
        <f>SUMIFS(СВЦЭМ!$C$39:$C$782,СВЦЭМ!$A$39:$A$782,$A61,СВЦЭМ!$B$39:$B$782,D$47)+'СЕТ СН'!$G$9+СВЦЭМ!$D$10+'СЕТ СН'!$G$5-'СЕТ СН'!$G$17</f>
        <v>4846.2250724999994</v>
      </c>
      <c r="E61" s="36">
        <f>SUMIFS(СВЦЭМ!$C$39:$C$782,СВЦЭМ!$A$39:$A$782,$A61,СВЦЭМ!$B$39:$B$782,E$47)+'СЕТ СН'!$G$9+СВЦЭМ!$D$10+'СЕТ СН'!$G$5-'СЕТ СН'!$G$17</f>
        <v>4817.78125645</v>
      </c>
      <c r="F61" s="36">
        <f>SUMIFS(СВЦЭМ!$C$39:$C$782,СВЦЭМ!$A$39:$A$782,$A61,СВЦЭМ!$B$39:$B$782,F$47)+'СЕТ СН'!$G$9+СВЦЭМ!$D$10+'СЕТ СН'!$G$5-'СЕТ СН'!$G$17</f>
        <v>4807.9914847599994</v>
      </c>
      <c r="G61" s="36">
        <f>SUMIFS(СВЦЭМ!$C$39:$C$782,СВЦЭМ!$A$39:$A$782,$A61,СВЦЭМ!$B$39:$B$782,G$47)+'СЕТ СН'!$G$9+СВЦЭМ!$D$10+'СЕТ СН'!$G$5-'СЕТ СН'!$G$17</f>
        <v>4836.1064978199993</v>
      </c>
      <c r="H61" s="36">
        <f>SUMIFS(СВЦЭМ!$C$39:$C$782,СВЦЭМ!$A$39:$A$782,$A61,СВЦЭМ!$B$39:$B$782,H$47)+'СЕТ СН'!$G$9+СВЦЭМ!$D$10+'СЕТ СН'!$G$5-'СЕТ СН'!$G$17</f>
        <v>4839.8193651499996</v>
      </c>
      <c r="I61" s="36">
        <f>SUMIFS(СВЦЭМ!$C$39:$C$782,СВЦЭМ!$A$39:$A$782,$A61,СВЦЭМ!$B$39:$B$782,I$47)+'СЕТ СН'!$G$9+СВЦЭМ!$D$10+'СЕТ СН'!$G$5-'СЕТ СН'!$G$17</f>
        <v>4883.7367349699998</v>
      </c>
      <c r="J61" s="36">
        <f>SUMIFS(СВЦЭМ!$C$39:$C$782,СВЦЭМ!$A$39:$A$782,$A61,СВЦЭМ!$B$39:$B$782,J$47)+'СЕТ СН'!$G$9+СВЦЭМ!$D$10+'СЕТ СН'!$G$5-'СЕТ СН'!$G$17</f>
        <v>4918.1938473399996</v>
      </c>
      <c r="K61" s="36">
        <f>SUMIFS(СВЦЭМ!$C$39:$C$782,СВЦЭМ!$A$39:$A$782,$A61,СВЦЭМ!$B$39:$B$782,K$47)+'СЕТ СН'!$G$9+СВЦЭМ!$D$10+'СЕТ СН'!$G$5-'СЕТ СН'!$G$17</f>
        <v>4806.2772207299995</v>
      </c>
      <c r="L61" s="36">
        <f>SUMIFS(СВЦЭМ!$C$39:$C$782,СВЦЭМ!$A$39:$A$782,$A61,СВЦЭМ!$B$39:$B$782,L$47)+'СЕТ СН'!$G$9+СВЦЭМ!$D$10+'СЕТ СН'!$G$5-'СЕТ СН'!$G$17</f>
        <v>4735.1156986599999</v>
      </c>
      <c r="M61" s="36">
        <f>SUMIFS(СВЦЭМ!$C$39:$C$782,СВЦЭМ!$A$39:$A$782,$A61,СВЦЭМ!$B$39:$B$782,M$47)+'СЕТ СН'!$G$9+СВЦЭМ!$D$10+'СЕТ СН'!$G$5-'СЕТ СН'!$G$17</f>
        <v>4706.2193212399998</v>
      </c>
      <c r="N61" s="36">
        <f>SUMIFS(СВЦЭМ!$C$39:$C$782,СВЦЭМ!$A$39:$A$782,$A61,СВЦЭМ!$B$39:$B$782,N$47)+'СЕТ СН'!$G$9+СВЦЭМ!$D$10+'СЕТ СН'!$G$5-'СЕТ СН'!$G$17</f>
        <v>4692.8984558599996</v>
      </c>
      <c r="O61" s="36">
        <f>SUMIFS(СВЦЭМ!$C$39:$C$782,СВЦЭМ!$A$39:$A$782,$A61,СВЦЭМ!$B$39:$B$782,O$47)+'СЕТ СН'!$G$9+СВЦЭМ!$D$10+'СЕТ СН'!$G$5-'СЕТ СН'!$G$17</f>
        <v>4675.2128160499997</v>
      </c>
      <c r="P61" s="36">
        <f>SUMIFS(СВЦЭМ!$C$39:$C$782,СВЦЭМ!$A$39:$A$782,$A61,СВЦЭМ!$B$39:$B$782,P$47)+'СЕТ СН'!$G$9+СВЦЭМ!$D$10+'СЕТ СН'!$G$5-'СЕТ СН'!$G$17</f>
        <v>4685.8251886899998</v>
      </c>
      <c r="Q61" s="36">
        <f>SUMIFS(СВЦЭМ!$C$39:$C$782,СВЦЭМ!$A$39:$A$782,$A61,СВЦЭМ!$B$39:$B$782,Q$47)+'СЕТ СН'!$G$9+СВЦЭМ!$D$10+'СЕТ СН'!$G$5-'СЕТ СН'!$G$17</f>
        <v>4700.8581654199998</v>
      </c>
      <c r="R61" s="36">
        <f>SUMIFS(СВЦЭМ!$C$39:$C$782,СВЦЭМ!$A$39:$A$782,$A61,СВЦЭМ!$B$39:$B$782,R$47)+'СЕТ СН'!$G$9+СВЦЭМ!$D$10+'СЕТ СН'!$G$5-'СЕТ СН'!$G$17</f>
        <v>4702.74830286</v>
      </c>
      <c r="S61" s="36">
        <f>SUMIFS(СВЦЭМ!$C$39:$C$782,СВЦЭМ!$A$39:$A$782,$A61,СВЦЭМ!$B$39:$B$782,S$47)+'СЕТ СН'!$G$9+СВЦЭМ!$D$10+'СЕТ СН'!$G$5-'СЕТ СН'!$G$17</f>
        <v>4695.7784502699997</v>
      </c>
      <c r="T61" s="36">
        <f>SUMIFS(СВЦЭМ!$C$39:$C$782,СВЦЭМ!$A$39:$A$782,$A61,СВЦЭМ!$B$39:$B$782,T$47)+'СЕТ СН'!$G$9+СВЦЭМ!$D$10+'СЕТ СН'!$G$5-'СЕТ СН'!$G$17</f>
        <v>4671.6144209399999</v>
      </c>
      <c r="U61" s="36">
        <f>SUMIFS(СВЦЭМ!$C$39:$C$782,СВЦЭМ!$A$39:$A$782,$A61,СВЦЭМ!$B$39:$B$782,U$47)+'СЕТ СН'!$G$9+СВЦЭМ!$D$10+'СЕТ СН'!$G$5-'СЕТ СН'!$G$17</f>
        <v>4678.6157009099998</v>
      </c>
      <c r="V61" s="36">
        <f>SUMIFS(СВЦЭМ!$C$39:$C$782,СВЦЭМ!$A$39:$A$782,$A61,СВЦЭМ!$B$39:$B$782,V$47)+'СЕТ СН'!$G$9+СВЦЭМ!$D$10+'СЕТ СН'!$G$5-'СЕТ СН'!$G$17</f>
        <v>4694.2246011199995</v>
      </c>
      <c r="W61" s="36">
        <f>SUMIFS(СВЦЭМ!$C$39:$C$782,СВЦЭМ!$A$39:$A$782,$A61,СВЦЭМ!$B$39:$B$782,W$47)+'СЕТ СН'!$G$9+СВЦЭМ!$D$10+'СЕТ СН'!$G$5-'СЕТ СН'!$G$17</f>
        <v>4674.21712295</v>
      </c>
      <c r="X61" s="36">
        <f>SUMIFS(СВЦЭМ!$C$39:$C$782,СВЦЭМ!$A$39:$A$782,$A61,СВЦЭМ!$B$39:$B$782,X$47)+'СЕТ СН'!$G$9+СВЦЭМ!$D$10+'СЕТ СН'!$G$5-'СЕТ СН'!$G$17</f>
        <v>4722.88341072</v>
      </c>
      <c r="Y61" s="36">
        <f>SUMIFS(СВЦЭМ!$C$39:$C$782,СВЦЭМ!$A$39:$A$782,$A61,СВЦЭМ!$B$39:$B$782,Y$47)+'СЕТ СН'!$G$9+СВЦЭМ!$D$10+'СЕТ СН'!$G$5-'СЕТ СН'!$G$17</f>
        <v>4835.2907947900003</v>
      </c>
    </row>
    <row r="62" spans="1:25" ht="15.75" x14ac:dyDescent="0.2">
      <c r="A62" s="35">
        <f t="shared" si="1"/>
        <v>45488</v>
      </c>
      <c r="B62" s="36">
        <f>SUMIFS(СВЦЭМ!$C$39:$C$782,СВЦЭМ!$A$39:$A$782,$A62,СВЦЭМ!$B$39:$B$782,B$47)+'СЕТ СН'!$G$9+СВЦЭМ!$D$10+'СЕТ СН'!$G$5-'СЕТ СН'!$G$17</f>
        <v>4783.8627049500001</v>
      </c>
      <c r="C62" s="36">
        <f>SUMIFS(СВЦЭМ!$C$39:$C$782,СВЦЭМ!$A$39:$A$782,$A62,СВЦЭМ!$B$39:$B$782,C$47)+'СЕТ СН'!$G$9+СВЦЭМ!$D$10+'СЕТ СН'!$G$5-'СЕТ СН'!$G$17</f>
        <v>4884.2671395799998</v>
      </c>
      <c r="D62" s="36">
        <f>SUMIFS(СВЦЭМ!$C$39:$C$782,СВЦЭМ!$A$39:$A$782,$A62,СВЦЭМ!$B$39:$B$782,D$47)+'СЕТ СН'!$G$9+СВЦЭМ!$D$10+'СЕТ СН'!$G$5-'СЕТ СН'!$G$17</f>
        <v>4966.7106269300002</v>
      </c>
      <c r="E62" s="36">
        <f>SUMIFS(СВЦЭМ!$C$39:$C$782,СВЦЭМ!$A$39:$A$782,$A62,СВЦЭМ!$B$39:$B$782,E$47)+'СЕТ СН'!$G$9+СВЦЭМ!$D$10+'СЕТ СН'!$G$5-'СЕТ СН'!$G$17</f>
        <v>4963.9831359700001</v>
      </c>
      <c r="F62" s="36">
        <f>SUMIFS(СВЦЭМ!$C$39:$C$782,СВЦЭМ!$A$39:$A$782,$A62,СВЦЭМ!$B$39:$B$782,F$47)+'СЕТ СН'!$G$9+СВЦЭМ!$D$10+'СЕТ СН'!$G$5-'СЕТ СН'!$G$17</f>
        <v>4964.2664351099993</v>
      </c>
      <c r="G62" s="36">
        <f>SUMIFS(СВЦЭМ!$C$39:$C$782,СВЦЭМ!$A$39:$A$782,$A62,СВЦЭМ!$B$39:$B$782,G$47)+'СЕТ СН'!$G$9+СВЦЭМ!$D$10+'СЕТ СН'!$G$5-'СЕТ СН'!$G$17</f>
        <v>5006.3204490499993</v>
      </c>
      <c r="H62" s="36">
        <f>SUMIFS(СВЦЭМ!$C$39:$C$782,СВЦЭМ!$A$39:$A$782,$A62,СВЦЭМ!$B$39:$B$782,H$47)+'СЕТ СН'!$G$9+СВЦЭМ!$D$10+'СЕТ СН'!$G$5-'СЕТ СН'!$G$17</f>
        <v>4936.0394037099995</v>
      </c>
      <c r="I62" s="36">
        <f>SUMIFS(СВЦЭМ!$C$39:$C$782,СВЦЭМ!$A$39:$A$782,$A62,СВЦЭМ!$B$39:$B$782,I$47)+'СЕТ СН'!$G$9+СВЦЭМ!$D$10+'СЕТ СН'!$G$5-'СЕТ СН'!$G$17</f>
        <v>4858.4011377799998</v>
      </c>
      <c r="J62" s="36">
        <f>SUMIFS(СВЦЭМ!$C$39:$C$782,СВЦЭМ!$A$39:$A$782,$A62,СВЦЭМ!$B$39:$B$782,J$47)+'СЕТ СН'!$G$9+СВЦЭМ!$D$10+'СЕТ СН'!$G$5-'СЕТ СН'!$G$17</f>
        <v>4774.32721915</v>
      </c>
      <c r="K62" s="36">
        <f>SUMIFS(СВЦЭМ!$C$39:$C$782,СВЦЭМ!$A$39:$A$782,$A62,СВЦЭМ!$B$39:$B$782,K$47)+'СЕТ СН'!$G$9+СВЦЭМ!$D$10+'СЕТ СН'!$G$5-'СЕТ СН'!$G$17</f>
        <v>4746.1250427699997</v>
      </c>
      <c r="L62" s="36">
        <f>SUMIFS(СВЦЭМ!$C$39:$C$782,СВЦЭМ!$A$39:$A$782,$A62,СВЦЭМ!$B$39:$B$782,L$47)+'СЕТ СН'!$G$9+СВЦЭМ!$D$10+'СЕТ СН'!$G$5-'СЕТ СН'!$G$17</f>
        <v>4728.3839921700001</v>
      </c>
      <c r="M62" s="36">
        <f>SUMIFS(СВЦЭМ!$C$39:$C$782,СВЦЭМ!$A$39:$A$782,$A62,СВЦЭМ!$B$39:$B$782,M$47)+'СЕТ СН'!$G$9+СВЦЭМ!$D$10+'СЕТ СН'!$G$5-'СЕТ СН'!$G$17</f>
        <v>4719.7687520999998</v>
      </c>
      <c r="N62" s="36">
        <f>SUMIFS(СВЦЭМ!$C$39:$C$782,СВЦЭМ!$A$39:$A$782,$A62,СВЦЭМ!$B$39:$B$782,N$47)+'СЕТ СН'!$G$9+СВЦЭМ!$D$10+'СЕТ СН'!$G$5-'СЕТ СН'!$G$17</f>
        <v>4720.9891633400002</v>
      </c>
      <c r="O62" s="36">
        <f>SUMIFS(СВЦЭМ!$C$39:$C$782,СВЦЭМ!$A$39:$A$782,$A62,СВЦЭМ!$B$39:$B$782,O$47)+'СЕТ СН'!$G$9+СВЦЭМ!$D$10+'СЕТ СН'!$G$5-'СЕТ СН'!$G$17</f>
        <v>4726.0404336800002</v>
      </c>
      <c r="P62" s="36">
        <f>SUMIFS(СВЦЭМ!$C$39:$C$782,СВЦЭМ!$A$39:$A$782,$A62,СВЦЭМ!$B$39:$B$782,P$47)+'СЕТ СН'!$G$9+СВЦЭМ!$D$10+'СЕТ СН'!$G$5-'СЕТ СН'!$G$17</f>
        <v>4729.5283406999997</v>
      </c>
      <c r="Q62" s="36">
        <f>SUMIFS(СВЦЭМ!$C$39:$C$782,СВЦЭМ!$A$39:$A$782,$A62,СВЦЭМ!$B$39:$B$782,Q$47)+'СЕТ СН'!$G$9+СВЦЭМ!$D$10+'СЕТ СН'!$G$5-'СЕТ СН'!$G$17</f>
        <v>4728.4150999499998</v>
      </c>
      <c r="R62" s="36">
        <f>SUMIFS(СВЦЭМ!$C$39:$C$782,СВЦЭМ!$A$39:$A$782,$A62,СВЦЭМ!$B$39:$B$782,R$47)+'СЕТ СН'!$G$9+СВЦЭМ!$D$10+'СЕТ СН'!$G$5-'СЕТ СН'!$G$17</f>
        <v>4723.3716077999998</v>
      </c>
      <c r="S62" s="36">
        <f>SUMIFS(СВЦЭМ!$C$39:$C$782,СВЦЭМ!$A$39:$A$782,$A62,СВЦЭМ!$B$39:$B$782,S$47)+'СЕТ СН'!$G$9+СВЦЭМ!$D$10+'СЕТ СН'!$G$5-'СЕТ СН'!$G$17</f>
        <v>4737.9764610900002</v>
      </c>
      <c r="T62" s="36">
        <f>SUMIFS(СВЦЭМ!$C$39:$C$782,СВЦЭМ!$A$39:$A$782,$A62,СВЦЭМ!$B$39:$B$782,T$47)+'СЕТ СН'!$G$9+СВЦЭМ!$D$10+'СЕТ СН'!$G$5-'СЕТ СН'!$G$17</f>
        <v>4739.1061575799995</v>
      </c>
      <c r="U62" s="36">
        <f>SUMIFS(СВЦЭМ!$C$39:$C$782,СВЦЭМ!$A$39:$A$782,$A62,СВЦЭМ!$B$39:$B$782,U$47)+'СЕТ СН'!$G$9+СВЦЭМ!$D$10+'СЕТ СН'!$G$5-'СЕТ СН'!$G$17</f>
        <v>4734.5119120899999</v>
      </c>
      <c r="V62" s="36">
        <f>SUMIFS(СВЦЭМ!$C$39:$C$782,СВЦЭМ!$A$39:$A$782,$A62,СВЦЭМ!$B$39:$B$782,V$47)+'СЕТ СН'!$G$9+СВЦЭМ!$D$10+'СЕТ СН'!$G$5-'СЕТ СН'!$G$17</f>
        <v>4734.3373899399994</v>
      </c>
      <c r="W62" s="36">
        <f>SUMIFS(СВЦЭМ!$C$39:$C$782,СВЦЭМ!$A$39:$A$782,$A62,СВЦЭМ!$B$39:$B$782,W$47)+'СЕТ СН'!$G$9+СВЦЭМ!$D$10+'СЕТ СН'!$G$5-'СЕТ СН'!$G$17</f>
        <v>4701.2668016999996</v>
      </c>
      <c r="X62" s="36">
        <f>SUMIFS(СВЦЭМ!$C$39:$C$782,СВЦЭМ!$A$39:$A$782,$A62,СВЦЭМ!$B$39:$B$782,X$47)+'СЕТ СН'!$G$9+СВЦЭМ!$D$10+'СЕТ СН'!$G$5-'СЕТ СН'!$G$17</f>
        <v>4753.4918722799994</v>
      </c>
      <c r="Y62" s="36">
        <f>SUMIFS(СВЦЭМ!$C$39:$C$782,СВЦЭМ!$A$39:$A$782,$A62,СВЦЭМ!$B$39:$B$782,Y$47)+'СЕТ СН'!$G$9+СВЦЭМ!$D$10+'СЕТ СН'!$G$5-'СЕТ СН'!$G$17</f>
        <v>4822.8621214899995</v>
      </c>
    </row>
    <row r="63" spans="1:25" ht="15.75" x14ac:dyDescent="0.2">
      <c r="A63" s="35">
        <f t="shared" si="1"/>
        <v>45489</v>
      </c>
      <c r="B63" s="36">
        <f>SUMIFS(СВЦЭМ!$C$39:$C$782,СВЦЭМ!$A$39:$A$782,$A63,СВЦЭМ!$B$39:$B$782,B$47)+'СЕТ СН'!$G$9+СВЦЭМ!$D$10+'СЕТ СН'!$G$5-'СЕТ СН'!$G$17</f>
        <v>4826.9459820100001</v>
      </c>
      <c r="C63" s="36">
        <f>SUMIFS(СВЦЭМ!$C$39:$C$782,СВЦЭМ!$A$39:$A$782,$A63,СВЦЭМ!$B$39:$B$782,C$47)+'СЕТ СН'!$G$9+СВЦЭМ!$D$10+'СЕТ СН'!$G$5-'СЕТ СН'!$G$17</f>
        <v>4940.4756333400001</v>
      </c>
      <c r="D63" s="36">
        <f>SUMIFS(СВЦЭМ!$C$39:$C$782,СВЦЭМ!$A$39:$A$782,$A63,СВЦЭМ!$B$39:$B$782,D$47)+'СЕТ СН'!$G$9+СВЦЭМ!$D$10+'СЕТ СН'!$G$5-'СЕТ СН'!$G$17</f>
        <v>5018.4759507500003</v>
      </c>
      <c r="E63" s="36">
        <f>SUMIFS(СВЦЭМ!$C$39:$C$782,СВЦЭМ!$A$39:$A$782,$A63,СВЦЭМ!$B$39:$B$782,E$47)+'СЕТ СН'!$G$9+СВЦЭМ!$D$10+'СЕТ СН'!$G$5-'СЕТ СН'!$G$17</f>
        <v>5064.6279616599995</v>
      </c>
      <c r="F63" s="36">
        <f>SUMIFS(СВЦЭМ!$C$39:$C$782,СВЦЭМ!$A$39:$A$782,$A63,СВЦЭМ!$B$39:$B$782,F$47)+'СЕТ СН'!$G$9+СВЦЭМ!$D$10+'СЕТ СН'!$G$5-'СЕТ СН'!$G$17</f>
        <v>5088.9617863900003</v>
      </c>
      <c r="G63" s="36">
        <f>SUMIFS(СВЦЭМ!$C$39:$C$782,СВЦЭМ!$A$39:$A$782,$A63,СВЦЭМ!$B$39:$B$782,G$47)+'СЕТ СН'!$G$9+СВЦЭМ!$D$10+'СЕТ СН'!$G$5-'СЕТ СН'!$G$17</f>
        <v>5058.5198483799995</v>
      </c>
      <c r="H63" s="36">
        <f>SUMIFS(СВЦЭМ!$C$39:$C$782,СВЦЭМ!$A$39:$A$782,$A63,СВЦЭМ!$B$39:$B$782,H$47)+'СЕТ СН'!$G$9+СВЦЭМ!$D$10+'СЕТ СН'!$G$5-'СЕТ СН'!$G$17</f>
        <v>4961.7782187499997</v>
      </c>
      <c r="I63" s="36">
        <f>SUMIFS(СВЦЭМ!$C$39:$C$782,СВЦЭМ!$A$39:$A$782,$A63,СВЦЭМ!$B$39:$B$782,I$47)+'СЕТ СН'!$G$9+СВЦЭМ!$D$10+'СЕТ СН'!$G$5-'СЕТ СН'!$G$17</f>
        <v>4830.2700873699996</v>
      </c>
      <c r="J63" s="36">
        <f>SUMIFS(СВЦЭМ!$C$39:$C$782,СВЦЭМ!$A$39:$A$782,$A63,СВЦЭМ!$B$39:$B$782,J$47)+'СЕТ СН'!$G$9+СВЦЭМ!$D$10+'СЕТ СН'!$G$5-'СЕТ СН'!$G$17</f>
        <v>4695.2732864299996</v>
      </c>
      <c r="K63" s="36">
        <f>SUMIFS(СВЦЭМ!$C$39:$C$782,СВЦЭМ!$A$39:$A$782,$A63,СВЦЭМ!$B$39:$B$782,K$47)+'СЕТ СН'!$G$9+СВЦЭМ!$D$10+'СЕТ СН'!$G$5-'СЕТ СН'!$G$17</f>
        <v>4621.1202583199993</v>
      </c>
      <c r="L63" s="36">
        <f>SUMIFS(СВЦЭМ!$C$39:$C$782,СВЦЭМ!$A$39:$A$782,$A63,СВЦЭМ!$B$39:$B$782,L$47)+'СЕТ СН'!$G$9+СВЦЭМ!$D$10+'СЕТ СН'!$G$5-'СЕТ СН'!$G$17</f>
        <v>4600.3989562299994</v>
      </c>
      <c r="M63" s="36">
        <f>SUMIFS(СВЦЭМ!$C$39:$C$782,СВЦЭМ!$A$39:$A$782,$A63,СВЦЭМ!$B$39:$B$782,M$47)+'СЕТ СН'!$G$9+СВЦЭМ!$D$10+'СЕТ СН'!$G$5-'СЕТ СН'!$G$17</f>
        <v>4584.5697721300003</v>
      </c>
      <c r="N63" s="36">
        <f>SUMIFS(СВЦЭМ!$C$39:$C$782,СВЦЭМ!$A$39:$A$782,$A63,СВЦЭМ!$B$39:$B$782,N$47)+'СЕТ СН'!$G$9+СВЦЭМ!$D$10+'СЕТ СН'!$G$5-'СЕТ СН'!$G$17</f>
        <v>4561.2434753099997</v>
      </c>
      <c r="O63" s="36">
        <f>SUMIFS(СВЦЭМ!$C$39:$C$782,СВЦЭМ!$A$39:$A$782,$A63,СВЦЭМ!$B$39:$B$782,O$47)+'СЕТ СН'!$G$9+СВЦЭМ!$D$10+'СЕТ СН'!$G$5-'СЕТ СН'!$G$17</f>
        <v>4522.3206802499999</v>
      </c>
      <c r="P63" s="36">
        <f>SUMIFS(СВЦЭМ!$C$39:$C$782,СВЦЭМ!$A$39:$A$782,$A63,СВЦЭМ!$B$39:$B$782,P$47)+'СЕТ СН'!$G$9+СВЦЭМ!$D$10+'СЕТ СН'!$G$5-'СЕТ СН'!$G$17</f>
        <v>4534.5918034799997</v>
      </c>
      <c r="Q63" s="36">
        <f>SUMIFS(СВЦЭМ!$C$39:$C$782,СВЦЭМ!$A$39:$A$782,$A63,СВЦЭМ!$B$39:$B$782,Q$47)+'СЕТ СН'!$G$9+СВЦЭМ!$D$10+'СЕТ СН'!$G$5-'СЕТ СН'!$G$17</f>
        <v>4536.8610111199996</v>
      </c>
      <c r="R63" s="36">
        <f>SUMIFS(СВЦЭМ!$C$39:$C$782,СВЦЭМ!$A$39:$A$782,$A63,СВЦЭМ!$B$39:$B$782,R$47)+'СЕТ СН'!$G$9+СВЦЭМ!$D$10+'СЕТ СН'!$G$5-'СЕТ СН'!$G$17</f>
        <v>4530.4610535699994</v>
      </c>
      <c r="S63" s="36">
        <f>SUMIFS(СВЦЭМ!$C$39:$C$782,СВЦЭМ!$A$39:$A$782,$A63,СВЦЭМ!$B$39:$B$782,S$47)+'СЕТ СН'!$G$9+СВЦЭМ!$D$10+'СЕТ СН'!$G$5-'СЕТ СН'!$G$17</f>
        <v>4549.2787252099997</v>
      </c>
      <c r="T63" s="36">
        <f>SUMIFS(СВЦЭМ!$C$39:$C$782,СВЦЭМ!$A$39:$A$782,$A63,СВЦЭМ!$B$39:$B$782,T$47)+'СЕТ СН'!$G$9+СВЦЭМ!$D$10+'СЕТ СН'!$G$5-'СЕТ СН'!$G$17</f>
        <v>4534.2431456699996</v>
      </c>
      <c r="U63" s="36">
        <f>SUMIFS(СВЦЭМ!$C$39:$C$782,СВЦЭМ!$A$39:$A$782,$A63,СВЦЭМ!$B$39:$B$782,U$47)+'СЕТ СН'!$G$9+СВЦЭМ!$D$10+'СЕТ СН'!$G$5-'СЕТ СН'!$G$17</f>
        <v>4540.7407016399993</v>
      </c>
      <c r="V63" s="36">
        <f>SUMIFS(СВЦЭМ!$C$39:$C$782,СВЦЭМ!$A$39:$A$782,$A63,СВЦЭМ!$B$39:$B$782,V$47)+'СЕТ СН'!$G$9+СВЦЭМ!$D$10+'СЕТ СН'!$G$5-'СЕТ СН'!$G$17</f>
        <v>4543.2009621999996</v>
      </c>
      <c r="W63" s="36">
        <f>SUMIFS(СВЦЭМ!$C$39:$C$782,СВЦЭМ!$A$39:$A$782,$A63,СВЦЭМ!$B$39:$B$782,W$47)+'СЕТ СН'!$G$9+СВЦЭМ!$D$10+'СЕТ СН'!$G$5-'СЕТ СН'!$G$17</f>
        <v>4545.6374104099996</v>
      </c>
      <c r="X63" s="36">
        <f>SUMIFS(СВЦЭМ!$C$39:$C$782,СВЦЭМ!$A$39:$A$782,$A63,СВЦЭМ!$B$39:$B$782,X$47)+'СЕТ СН'!$G$9+СВЦЭМ!$D$10+'СЕТ СН'!$G$5-'СЕТ СН'!$G$17</f>
        <v>4592.51064305</v>
      </c>
      <c r="Y63" s="36">
        <f>SUMIFS(СВЦЭМ!$C$39:$C$782,СВЦЭМ!$A$39:$A$782,$A63,СВЦЭМ!$B$39:$B$782,Y$47)+'СЕТ СН'!$G$9+СВЦЭМ!$D$10+'СЕТ СН'!$G$5-'СЕТ СН'!$G$17</f>
        <v>4687.42254856</v>
      </c>
    </row>
    <row r="64" spans="1:25" ht="15.75" x14ac:dyDescent="0.2">
      <c r="A64" s="35">
        <f t="shared" si="1"/>
        <v>45490</v>
      </c>
      <c r="B64" s="36">
        <f>SUMIFS(СВЦЭМ!$C$39:$C$782,СВЦЭМ!$A$39:$A$782,$A64,СВЦЭМ!$B$39:$B$782,B$47)+'СЕТ СН'!$G$9+СВЦЭМ!$D$10+'СЕТ СН'!$G$5-'СЕТ СН'!$G$17</f>
        <v>4841.6272487099995</v>
      </c>
      <c r="C64" s="36">
        <f>SUMIFS(СВЦЭМ!$C$39:$C$782,СВЦЭМ!$A$39:$A$782,$A64,СВЦЭМ!$B$39:$B$782,C$47)+'СЕТ СН'!$G$9+СВЦЭМ!$D$10+'СЕТ СН'!$G$5-'СЕТ СН'!$G$17</f>
        <v>4970.9889906199996</v>
      </c>
      <c r="D64" s="36">
        <f>SUMIFS(СВЦЭМ!$C$39:$C$782,СВЦЭМ!$A$39:$A$782,$A64,СВЦЭМ!$B$39:$B$782,D$47)+'СЕТ СН'!$G$9+СВЦЭМ!$D$10+'СЕТ СН'!$G$5-'СЕТ СН'!$G$17</f>
        <v>4990.0082399699995</v>
      </c>
      <c r="E64" s="36">
        <f>SUMIFS(СВЦЭМ!$C$39:$C$782,СВЦЭМ!$A$39:$A$782,$A64,СВЦЭМ!$B$39:$B$782,E$47)+'СЕТ СН'!$G$9+СВЦЭМ!$D$10+'СЕТ СН'!$G$5-'СЕТ СН'!$G$17</f>
        <v>4951.6059348600002</v>
      </c>
      <c r="F64" s="36">
        <f>SUMIFS(СВЦЭМ!$C$39:$C$782,СВЦЭМ!$A$39:$A$782,$A64,СВЦЭМ!$B$39:$B$782,F$47)+'СЕТ СН'!$G$9+СВЦЭМ!$D$10+'СЕТ СН'!$G$5-'СЕТ СН'!$G$17</f>
        <v>4943.0629442399995</v>
      </c>
      <c r="G64" s="36">
        <f>SUMIFS(СВЦЭМ!$C$39:$C$782,СВЦЭМ!$A$39:$A$782,$A64,СВЦЭМ!$B$39:$B$782,G$47)+'СЕТ СН'!$G$9+СВЦЭМ!$D$10+'СЕТ СН'!$G$5-'СЕТ СН'!$G$17</f>
        <v>4961.9426208499999</v>
      </c>
      <c r="H64" s="36">
        <f>SUMIFS(СВЦЭМ!$C$39:$C$782,СВЦЭМ!$A$39:$A$782,$A64,СВЦЭМ!$B$39:$B$782,H$47)+'СЕТ СН'!$G$9+СВЦЭМ!$D$10+'СЕТ СН'!$G$5-'СЕТ СН'!$G$17</f>
        <v>4936.2520791500001</v>
      </c>
      <c r="I64" s="36">
        <f>SUMIFS(СВЦЭМ!$C$39:$C$782,СВЦЭМ!$A$39:$A$782,$A64,СВЦЭМ!$B$39:$B$782,I$47)+'СЕТ СН'!$G$9+СВЦЭМ!$D$10+'СЕТ СН'!$G$5-'СЕТ СН'!$G$17</f>
        <v>4811.2057127099997</v>
      </c>
      <c r="J64" s="36">
        <f>SUMIFS(СВЦЭМ!$C$39:$C$782,СВЦЭМ!$A$39:$A$782,$A64,СВЦЭМ!$B$39:$B$782,J$47)+'СЕТ СН'!$G$9+СВЦЭМ!$D$10+'СЕТ СН'!$G$5-'СЕТ СН'!$G$17</f>
        <v>4700.6541173999994</v>
      </c>
      <c r="K64" s="36">
        <f>SUMIFS(СВЦЭМ!$C$39:$C$782,СВЦЭМ!$A$39:$A$782,$A64,СВЦЭМ!$B$39:$B$782,K$47)+'СЕТ СН'!$G$9+СВЦЭМ!$D$10+'СЕТ СН'!$G$5-'СЕТ СН'!$G$17</f>
        <v>4657.1326842999997</v>
      </c>
      <c r="L64" s="36">
        <f>SUMIFS(СВЦЭМ!$C$39:$C$782,СВЦЭМ!$A$39:$A$782,$A64,СВЦЭМ!$B$39:$B$782,L$47)+'СЕТ СН'!$G$9+СВЦЭМ!$D$10+'СЕТ СН'!$G$5-'СЕТ СН'!$G$17</f>
        <v>4601.8940208099993</v>
      </c>
      <c r="M64" s="36">
        <f>SUMIFS(СВЦЭМ!$C$39:$C$782,СВЦЭМ!$A$39:$A$782,$A64,СВЦЭМ!$B$39:$B$782,M$47)+'СЕТ СН'!$G$9+СВЦЭМ!$D$10+'СЕТ СН'!$G$5-'СЕТ СН'!$G$17</f>
        <v>4578.6879552299997</v>
      </c>
      <c r="N64" s="36">
        <f>SUMIFS(СВЦЭМ!$C$39:$C$782,СВЦЭМ!$A$39:$A$782,$A64,СВЦЭМ!$B$39:$B$782,N$47)+'СЕТ СН'!$G$9+СВЦЭМ!$D$10+'СЕТ СН'!$G$5-'СЕТ СН'!$G$17</f>
        <v>4578.9435056599996</v>
      </c>
      <c r="O64" s="36">
        <f>SUMIFS(СВЦЭМ!$C$39:$C$782,СВЦЭМ!$A$39:$A$782,$A64,СВЦЭМ!$B$39:$B$782,O$47)+'СЕТ СН'!$G$9+СВЦЭМ!$D$10+'СЕТ СН'!$G$5-'СЕТ СН'!$G$17</f>
        <v>4573.0283341199993</v>
      </c>
      <c r="P64" s="36">
        <f>SUMIFS(СВЦЭМ!$C$39:$C$782,СВЦЭМ!$A$39:$A$782,$A64,СВЦЭМ!$B$39:$B$782,P$47)+'СЕТ СН'!$G$9+СВЦЭМ!$D$10+'СЕТ СН'!$G$5-'СЕТ СН'!$G$17</f>
        <v>4571.2665466500002</v>
      </c>
      <c r="Q64" s="36">
        <f>SUMIFS(СВЦЭМ!$C$39:$C$782,СВЦЭМ!$A$39:$A$782,$A64,СВЦЭМ!$B$39:$B$782,Q$47)+'СЕТ СН'!$G$9+СВЦЭМ!$D$10+'СЕТ СН'!$G$5-'СЕТ СН'!$G$17</f>
        <v>4571.5038784299995</v>
      </c>
      <c r="R64" s="36">
        <f>SUMIFS(СВЦЭМ!$C$39:$C$782,СВЦЭМ!$A$39:$A$782,$A64,СВЦЭМ!$B$39:$B$782,R$47)+'СЕТ СН'!$G$9+СВЦЭМ!$D$10+'СЕТ СН'!$G$5-'СЕТ СН'!$G$17</f>
        <v>4577.9983692200003</v>
      </c>
      <c r="S64" s="36">
        <f>SUMIFS(СВЦЭМ!$C$39:$C$782,СВЦЭМ!$A$39:$A$782,$A64,СВЦЭМ!$B$39:$B$782,S$47)+'СЕТ СН'!$G$9+СВЦЭМ!$D$10+'СЕТ СН'!$G$5-'СЕТ СН'!$G$17</f>
        <v>4580.8633079800002</v>
      </c>
      <c r="T64" s="36">
        <f>SUMIFS(СВЦЭМ!$C$39:$C$782,СВЦЭМ!$A$39:$A$782,$A64,СВЦЭМ!$B$39:$B$782,T$47)+'СЕТ СН'!$G$9+СВЦЭМ!$D$10+'СЕТ СН'!$G$5-'СЕТ СН'!$G$17</f>
        <v>4573.4386389199999</v>
      </c>
      <c r="U64" s="36">
        <f>SUMIFS(СВЦЭМ!$C$39:$C$782,СВЦЭМ!$A$39:$A$782,$A64,СВЦЭМ!$B$39:$B$782,U$47)+'СЕТ СН'!$G$9+СВЦЭМ!$D$10+'СЕТ СН'!$G$5-'СЕТ СН'!$G$17</f>
        <v>4586.4091606499996</v>
      </c>
      <c r="V64" s="36">
        <f>SUMIFS(СВЦЭМ!$C$39:$C$782,СВЦЭМ!$A$39:$A$782,$A64,СВЦЭМ!$B$39:$B$782,V$47)+'СЕТ СН'!$G$9+СВЦЭМ!$D$10+'СЕТ СН'!$G$5-'СЕТ СН'!$G$17</f>
        <v>4592.5934449599999</v>
      </c>
      <c r="W64" s="36">
        <f>SUMIFS(СВЦЭМ!$C$39:$C$782,СВЦЭМ!$A$39:$A$782,$A64,СВЦЭМ!$B$39:$B$782,W$47)+'СЕТ СН'!$G$9+СВЦЭМ!$D$10+'СЕТ СН'!$G$5-'СЕТ СН'!$G$17</f>
        <v>4558.8982216099994</v>
      </c>
      <c r="X64" s="36">
        <f>SUMIFS(СВЦЭМ!$C$39:$C$782,СВЦЭМ!$A$39:$A$782,$A64,СВЦЭМ!$B$39:$B$782,X$47)+'СЕТ СН'!$G$9+СВЦЭМ!$D$10+'СЕТ СН'!$G$5-'СЕТ СН'!$G$17</f>
        <v>4621.2005908699994</v>
      </c>
      <c r="Y64" s="36">
        <f>SUMIFS(СВЦЭМ!$C$39:$C$782,СВЦЭМ!$A$39:$A$782,$A64,СВЦЭМ!$B$39:$B$782,Y$47)+'СЕТ СН'!$G$9+СВЦЭМ!$D$10+'СЕТ СН'!$G$5-'СЕТ СН'!$G$17</f>
        <v>4712.78136344</v>
      </c>
    </row>
    <row r="65" spans="1:27" ht="15.75" x14ac:dyDescent="0.2">
      <c r="A65" s="35">
        <f t="shared" si="1"/>
        <v>45491</v>
      </c>
      <c r="B65" s="36">
        <f>SUMIFS(СВЦЭМ!$C$39:$C$782,СВЦЭМ!$A$39:$A$782,$A65,СВЦЭМ!$B$39:$B$782,B$47)+'СЕТ СН'!$G$9+СВЦЭМ!$D$10+'СЕТ СН'!$G$5-'СЕТ СН'!$G$17</f>
        <v>4968.4074660999995</v>
      </c>
      <c r="C65" s="36">
        <f>SUMIFS(СВЦЭМ!$C$39:$C$782,СВЦЭМ!$A$39:$A$782,$A65,СВЦЭМ!$B$39:$B$782,C$47)+'СЕТ СН'!$G$9+СВЦЭМ!$D$10+'СЕТ СН'!$G$5-'СЕТ СН'!$G$17</f>
        <v>5058.2919939200001</v>
      </c>
      <c r="D65" s="36">
        <f>SUMIFS(СВЦЭМ!$C$39:$C$782,СВЦЭМ!$A$39:$A$782,$A65,СВЦЭМ!$B$39:$B$782,D$47)+'СЕТ СН'!$G$9+СВЦЭМ!$D$10+'СЕТ СН'!$G$5-'СЕТ СН'!$G$17</f>
        <v>5140.2961255299997</v>
      </c>
      <c r="E65" s="36">
        <f>SUMIFS(СВЦЭМ!$C$39:$C$782,СВЦЭМ!$A$39:$A$782,$A65,СВЦЭМ!$B$39:$B$782,E$47)+'СЕТ СН'!$G$9+СВЦЭМ!$D$10+'СЕТ СН'!$G$5-'СЕТ СН'!$G$17</f>
        <v>5183.0673572799997</v>
      </c>
      <c r="F65" s="36">
        <f>SUMIFS(СВЦЭМ!$C$39:$C$782,СВЦЭМ!$A$39:$A$782,$A65,СВЦЭМ!$B$39:$B$782,F$47)+'СЕТ СН'!$G$9+СВЦЭМ!$D$10+'СЕТ СН'!$G$5-'СЕТ СН'!$G$17</f>
        <v>5170.4092854600003</v>
      </c>
      <c r="G65" s="36">
        <f>SUMIFS(СВЦЭМ!$C$39:$C$782,СВЦЭМ!$A$39:$A$782,$A65,СВЦЭМ!$B$39:$B$782,G$47)+'СЕТ СН'!$G$9+СВЦЭМ!$D$10+'СЕТ СН'!$G$5-'СЕТ СН'!$G$17</f>
        <v>5148.28557791</v>
      </c>
      <c r="H65" s="36">
        <f>SUMIFS(СВЦЭМ!$C$39:$C$782,СВЦЭМ!$A$39:$A$782,$A65,СВЦЭМ!$B$39:$B$782,H$47)+'СЕТ СН'!$G$9+СВЦЭМ!$D$10+'СЕТ СН'!$G$5-'СЕТ СН'!$G$17</f>
        <v>5075.3512294599996</v>
      </c>
      <c r="I65" s="36">
        <f>SUMIFS(СВЦЭМ!$C$39:$C$782,СВЦЭМ!$A$39:$A$782,$A65,СВЦЭМ!$B$39:$B$782,I$47)+'СЕТ СН'!$G$9+СВЦЭМ!$D$10+'СЕТ СН'!$G$5-'СЕТ СН'!$G$17</f>
        <v>4894.5936218899997</v>
      </c>
      <c r="J65" s="36">
        <f>SUMIFS(СВЦЭМ!$C$39:$C$782,СВЦЭМ!$A$39:$A$782,$A65,СВЦЭМ!$B$39:$B$782,J$47)+'СЕТ СН'!$G$9+СВЦЭМ!$D$10+'СЕТ СН'!$G$5-'СЕТ СН'!$G$17</f>
        <v>4788.5358517799996</v>
      </c>
      <c r="K65" s="36">
        <f>SUMIFS(СВЦЭМ!$C$39:$C$782,СВЦЭМ!$A$39:$A$782,$A65,СВЦЭМ!$B$39:$B$782,K$47)+'СЕТ СН'!$G$9+СВЦЭМ!$D$10+'СЕТ СН'!$G$5-'СЕТ СН'!$G$17</f>
        <v>4737.2734628299995</v>
      </c>
      <c r="L65" s="36">
        <f>SUMIFS(СВЦЭМ!$C$39:$C$782,СВЦЭМ!$A$39:$A$782,$A65,СВЦЭМ!$B$39:$B$782,L$47)+'СЕТ СН'!$G$9+СВЦЭМ!$D$10+'СЕТ СН'!$G$5-'СЕТ СН'!$G$17</f>
        <v>4696.24366405</v>
      </c>
      <c r="M65" s="36">
        <f>SUMIFS(СВЦЭМ!$C$39:$C$782,СВЦЭМ!$A$39:$A$782,$A65,СВЦЭМ!$B$39:$B$782,M$47)+'СЕТ СН'!$G$9+СВЦЭМ!$D$10+'СЕТ СН'!$G$5-'СЕТ СН'!$G$17</f>
        <v>4685.7987348099996</v>
      </c>
      <c r="N65" s="36">
        <f>SUMIFS(СВЦЭМ!$C$39:$C$782,СВЦЭМ!$A$39:$A$782,$A65,СВЦЭМ!$B$39:$B$782,N$47)+'СЕТ СН'!$G$9+СВЦЭМ!$D$10+'СЕТ СН'!$G$5-'СЕТ СН'!$G$17</f>
        <v>4664.0085365799996</v>
      </c>
      <c r="O65" s="36">
        <f>SUMIFS(СВЦЭМ!$C$39:$C$782,СВЦЭМ!$A$39:$A$782,$A65,СВЦЭМ!$B$39:$B$782,O$47)+'СЕТ СН'!$G$9+СВЦЭМ!$D$10+'СЕТ СН'!$G$5-'СЕТ СН'!$G$17</f>
        <v>4659.7198517099996</v>
      </c>
      <c r="P65" s="36">
        <f>SUMIFS(СВЦЭМ!$C$39:$C$782,СВЦЭМ!$A$39:$A$782,$A65,СВЦЭМ!$B$39:$B$782,P$47)+'СЕТ СН'!$G$9+СВЦЭМ!$D$10+'СЕТ СН'!$G$5-'СЕТ СН'!$G$17</f>
        <v>4659.34330374</v>
      </c>
      <c r="Q65" s="36">
        <f>SUMIFS(СВЦЭМ!$C$39:$C$782,СВЦЭМ!$A$39:$A$782,$A65,СВЦЭМ!$B$39:$B$782,Q$47)+'СЕТ СН'!$G$9+СВЦЭМ!$D$10+'СЕТ СН'!$G$5-'СЕТ СН'!$G$17</f>
        <v>4652.1657419599997</v>
      </c>
      <c r="R65" s="36">
        <f>SUMIFS(СВЦЭМ!$C$39:$C$782,СВЦЭМ!$A$39:$A$782,$A65,СВЦЭМ!$B$39:$B$782,R$47)+'СЕТ СН'!$G$9+СВЦЭМ!$D$10+'СЕТ СН'!$G$5-'СЕТ СН'!$G$17</f>
        <v>4666.0182681899996</v>
      </c>
      <c r="S65" s="36">
        <f>SUMIFS(СВЦЭМ!$C$39:$C$782,СВЦЭМ!$A$39:$A$782,$A65,СВЦЭМ!$B$39:$B$782,S$47)+'СЕТ СН'!$G$9+СВЦЭМ!$D$10+'СЕТ СН'!$G$5-'СЕТ СН'!$G$17</f>
        <v>4658.4465007299996</v>
      </c>
      <c r="T65" s="36">
        <f>SUMIFS(СВЦЭМ!$C$39:$C$782,СВЦЭМ!$A$39:$A$782,$A65,СВЦЭМ!$B$39:$B$782,T$47)+'СЕТ СН'!$G$9+СВЦЭМ!$D$10+'СЕТ СН'!$G$5-'СЕТ СН'!$G$17</f>
        <v>4670.9031563799999</v>
      </c>
      <c r="U65" s="36">
        <f>SUMIFS(СВЦЭМ!$C$39:$C$782,СВЦЭМ!$A$39:$A$782,$A65,СВЦЭМ!$B$39:$B$782,U$47)+'СЕТ СН'!$G$9+СВЦЭМ!$D$10+'СЕТ СН'!$G$5-'СЕТ СН'!$G$17</f>
        <v>4692.1934778199993</v>
      </c>
      <c r="V65" s="36">
        <f>SUMIFS(СВЦЭМ!$C$39:$C$782,СВЦЭМ!$A$39:$A$782,$A65,СВЦЭМ!$B$39:$B$782,V$47)+'СЕТ СН'!$G$9+СВЦЭМ!$D$10+'СЕТ СН'!$G$5-'СЕТ СН'!$G$17</f>
        <v>4688.9405490499994</v>
      </c>
      <c r="W65" s="36">
        <f>SUMIFS(СВЦЭМ!$C$39:$C$782,СВЦЭМ!$A$39:$A$782,$A65,СВЦЭМ!$B$39:$B$782,W$47)+'СЕТ СН'!$G$9+СВЦЭМ!$D$10+'СЕТ СН'!$G$5-'СЕТ СН'!$G$17</f>
        <v>4660.5709027699995</v>
      </c>
      <c r="X65" s="36">
        <f>SUMIFS(СВЦЭМ!$C$39:$C$782,СВЦЭМ!$A$39:$A$782,$A65,СВЦЭМ!$B$39:$B$782,X$47)+'СЕТ СН'!$G$9+СВЦЭМ!$D$10+'СЕТ СН'!$G$5-'СЕТ СН'!$G$17</f>
        <v>4706.2957651799998</v>
      </c>
      <c r="Y65" s="36">
        <f>SUMIFS(СВЦЭМ!$C$39:$C$782,СВЦЭМ!$A$39:$A$782,$A65,СВЦЭМ!$B$39:$B$782,Y$47)+'СЕТ СН'!$G$9+СВЦЭМ!$D$10+'СЕТ СН'!$G$5-'СЕТ СН'!$G$17</f>
        <v>4784.7548964199996</v>
      </c>
    </row>
    <row r="66" spans="1:27" ht="15.75" x14ac:dyDescent="0.2">
      <c r="A66" s="35">
        <f t="shared" si="1"/>
        <v>45492</v>
      </c>
      <c r="B66" s="36">
        <f>SUMIFS(СВЦЭМ!$C$39:$C$782,СВЦЭМ!$A$39:$A$782,$A66,СВЦЭМ!$B$39:$B$782,B$47)+'СЕТ СН'!$G$9+СВЦЭМ!$D$10+'СЕТ СН'!$G$5-'СЕТ СН'!$G$17</f>
        <v>4889.9173414699999</v>
      </c>
      <c r="C66" s="36">
        <f>SUMIFS(СВЦЭМ!$C$39:$C$782,СВЦЭМ!$A$39:$A$782,$A66,СВЦЭМ!$B$39:$B$782,C$47)+'СЕТ СН'!$G$9+СВЦЭМ!$D$10+'СЕТ СН'!$G$5-'СЕТ СН'!$G$17</f>
        <v>4996.9946837799998</v>
      </c>
      <c r="D66" s="36">
        <f>SUMIFS(СВЦЭМ!$C$39:$C$782,СВЦЭМ!$A$39:$A$782,$A66,СВЦЭМ!$B$39:$B$782,D$47)+'СЕТ СН'!$G$9+СВЦЭМ!$D$10+'СЕТ СН'!$G$5-'СЕТ СН'!$G$17</f>
        <v>5068.0694444199999</v>
      </c>
      <c r="E66" s="36">
        <f>SUMIFS(СВЦЭМ!$C$39:$C$782,СВЦЭМ!$A$39:$A$782,$A66,СВЦЭМ!$B$39:$B$782,E$47)+'СЕТ СН'!$G$9+СВЦЭМ!$D$10+'СЕТ СН'!$G$5-'СЕТ СН'!$G$17</f>
        <v>5085.6174489300001</v>
      </c>
      <c r="F66" s="36">
        <f>SUMIFS(СВЦЭМ!$C$39:$C$782,СВЦЭМ!$A$39:$A$782,$A66,СВЦЭМ!$B$39:$B$782,F$47)+'СЕТ СН'!$G$9+СВЦЭМ!$D$10+'СЕТ СН'!$G$5-'СЕТ СН'!$G$17</f>
        <v>5090.6291173999998</v>
      </c>
      <c r="G66" s="36">
        <f>SUMIFS(СВЦЭМ!$C$39:$C$782,СВЦЭМ!$A$39:$A$782,$A66,СВЦЭМ!$B$39:$B$782,G$47)+'СЕТ СН'!$G$9+СВЦЭМ!$D$10+'СЕТ СН'!$G$5-'СЕТ СН'!$G$17</f>
        <v>5182.6244533499994</v>
      </c>
      <c r="H66" s="36">
        <f>SUMIFS(СВЦЭМ!$C$39:$C$782,СВЦЭМ!$A$39:$A$782,$A66,СВЦЭМ!$B$39:$B$782,H$47)+'СЕТ СН'!$G$9+СВЦЭМ!$D$10+'СЕТ СН'!$G$5-'СЕТ СН'!$G$17</f>
        <v>5049.3928168399998</v>
      </c>
      <c r="I66" s="36">
        <f>SUMIFS(СВЦЭМ!$C$39:$C$782,СВЦЭМ!$A$39:$A$782,$A66,СВЦЭМ!$B$39:$B$782,I$47)+'СЕТ СН'!$G$9+СВЦЭМ!$D$10+'СЕТ СН'!$G$5-'СЕТ СН'!$G$17</f>
        <v>4969.3714466399997</v>
      </c>
      <c r="J66" s="36">
        <f>SUMIFS(СВЦЭМ!$C$39:$C$782,СВЦЭМ!$A$39:$A$782,$A66,СВЦЭМ!$B$39:$B$782,J$47)+'СЕТ СН'!$G$9+СВЦЭМ!$D$10+'СЕТ СН'!$G$5-'СЕТ СН'!$G$17</f>
        <v>4851.7898117999994</v>
      </c>
      <c r="K66" s="36">
        <f>SUMIFS(СВЦЭМ!$C$39:$C$782,СВЦЭМ!$A$39:$A$782,$A66,СВЦЭМ!$B$39:$B$782,K$47)+'СЕТ СН'!$G$9+СВЦЭМ!$D$10+'СЕТ СН'!$G$5-'СЕТ СН'!$G$17</f>
        <v>4794.0568560800002</v>
      </c>
      <c r="L66" s="36">
        <f>SUMIFS(СВЦЭМ!$C$39:$C$782,СВЦЭМ!$A$39:$A$782,$A66,СВЦЭМ!$B$39:$B$782,L$47)+'СЕТ СН'!$G$9+СВЦЭМ!$D$10+'СЕТ СН'!$G$5-'СЕТ СН'!$G$17</f>
        <v>4757.8005657599997</v>
      </c>
      <c r="M66" s="36">
        <f>SUMIFS(СВЦЭМ!$C$39:$C$782,СВЦЭМ!$A$39:$A$782,$A66,СВЦЭМ!$B$39:$B$782,M$47)+'СЕТ СН'!$G$9+СВЦЭМ!$D$10+'СЕТ СН'!$G$5-'СЕТ СН'!$G$17</f>
        <v>4762.2800116799999</v>
      </c>
      <c r="N66" s="36">
        <f>SUMIFS(СВЦЭМ!$C$39:$C$782,СВЦЭМ!$A$39:$A$782,$A66,СВЦЭМ!$B$39:$B$782,N$47)+'СЕТ СН'!$G$9+СВЦЭМ!$D$10+'СЕТ СН'!$G$5-'СЕТ СН'!$G$17</f>
        <v>4748.6818297199998</v>
      </c>
      <c r="O66" s="36">
        <f>SUMIFS(СВЦЭМ!$C$39:$C$782,СВЦЭМ!$A$39:$A$782,$A66,СВЦЭМ!$B$39:$B$782,O$47)+'СЕТ СН'!$G$9+СВЦЭМ!$D$10+'СЕТ СН'!$G$5-'СЕТ СН'!$G$17</f>
        <v>4737.2056788499995</v>
      </c>
      <c r="P66" s="36">
        <f>SUMIFS(СВЦЭМ!$C$39:$C$782,СВЦЭМ!$A$39:$A$782,$A66,СВЦЭМ!$B$39:$B$782,P$47)+'СЕТ СН'!$G$9+СВЦЭМ!$D$10+'СЕТ СН'!$G$5-'СЕТ СН'!$G$17</f>
        <v>4726.0450354599998</v>
      </c>
      <c r="Q66" s="36">
        <f>SUMIFS(СВЦЭМ!$C$39:$C$782,СВЦЭМ!$A$39:$A$782,$A66,СВЦЭМ!$B$39:$B$782,Q$47)+'СЕТ СН'!$G$9+СВЦЭМ!$D$10+'СЕТ СН'!$G$5-'СЕТ СН'!$G$17</f>
        <v>4746.3991216599998</v>
      </c>
      <c r="R66" s="36">
        <f>SUMIFS(СВЦЭМ!$C$39:$C$782,СВЦЭМ!$A$39:$A$782,$A66,СВЦЭМ!$B$39:$B$782,R$47)+'СЕТ СН'!$G$9+СВЦЭМ!$D$10+'СЕТ СН'!$G$5-'СЕТ СН'!$G$17</f>
        <v>4749.08027339</v>
      </c>
      <c r="S66" s="36">
        <f>SUMIFS(СВЦЭМ!$C$39:$C$782,СВЦЭМ!$A$39:$A$782,$A66,СВЦЭМ!$B$39:$B$782,S$47)+'СЕТ СН'!$G$9+СВЦЭМ!$D$10+'СЕТ СН'!$G$5-'СЕТ СН'!$G$17</f>
        <v>4729.1474262199999</v>
      </c>
      <c r="T66" s="36">
        <f>SUMIFS(СВЦЭМ!$C$39:$C$782,СВЦЭМ!$A$39:$A$782,$A66,СВЦЭМ!$B$39:$B$782,T$47)+'СЕТ СН'!$G$9+СВЦЭМ!$D$10+'СЕТ СН'!$G$5-'СЕТ СН'!$G$17</f>
        <v>4762.8845180799999</v>
      </c>
      <c r="U66" s="36">
        <f>SUMIFS(СВЦЭМ!$C$39:$C$782,СВЦЭМ!$A$39:$A$782,$A66,СВЦЭМ!$B$39:$B$782,U$47)+'СЕТ СН'!$G$9+СВЦЭМ!$D$10+'СЕТ СН'!$G$5-'СЕТ СН'!$G$17</f>
        <v>4776.1978734799995</v>
      </c>
      <c r="V66" s="36">
        <f>SUMIFS(СВЦЭМ!$C$39:$C$782,СВЦЭМ!$A$39:$A$782,$A66,СВЦЭМ!$B$39:$B$782,V$47)+'СЕТ СН'!$G$9+СВЦЭМ!$D$10+'СЕТ СН'!$G$5-'СЕТ СН'!$G$17</f>
        <v>4792.9885841100004</v>
      </c>
      <c r="W66" s="36">
        <f>SUMIFS(СВЦЭМ!$C$39:$C$782,СВЦЭМ!$A$39:$A$782,$A66,СВЦЭМ!$B$39:$B$782,W$47)+'СЕТ СН'!$G$9+СВЦЭМ!$D$10+'СЕТ СН'!$G$5-'СЕТ СН'!$G$17</f>
        <v>4760.40039213</v>
      </c>
      <c r="X66" s="36">
        <f>SUMIFS(СВЦЭМ!$C$39:$C$782,СВЦЭМ!$A$39:$A$782,$A66,СВЦЭМ!$B$39:$B$782,X$47)+'СЕТ СН'!$G$9+СВЦЭМ!$D$10+'СЕТ СН'!$G$5-'СЕТ СН'!$G$17</f>
        <v>4815.0075385399996</v>
      </c>
      <c r="Y66" s="36">
        <f>SUMIFS(СВЦЭМ!$C$39:$C$782,СВЦЭМ!$A$39:$A$782,$A66,СВЦЭМ!$B$39:$B$782,Y$47)+'СЕТ СН'!$G$9+СВЦЭМ!$D$10+'СЕТ СН'!$G$5-'СЕТ СН'!$G$17</f>
        <v>4900.9817713399998</v>
      </c>
    </row>
    <row r="67" spans="1:27" ht="15.75" x14ac:dyDescent="0.2">
      <c r="A67" s="35">
        <f t="shared" si="1"/>
        <v>45493</v>
      </c>
      <c r="B67" s="36">
        <f>SUMIFS(СВЦЭМ!$C$39:$C$782,СВЦЭМ!$A$39:$A$782,$A67,СВЦЭМ!$B$39:$B$782,B$47)+'СЕТ СН'!$G$9+СВЦЭМ!$D$10+'СЕТ СН'!$G$5-'СЕТ СН'!$G$17</f>
        <v>4906.0162453499997</v>
      </c>
      <c r="C67" s="36">
        <f>SUMIFS(СВЦЭМ!$C$39:$C$782,СВЦЭМ!$A$39:$A$782,$A67,СВЦЭМ!$B$39:$B$782,C$47)+'СЕТ СН'!$G$9+СВЦЭМ!$D$10+'СЕТ СН'!$G$5-'СЕТ СН'!$G$17</f>
        <v>4967.7605266999999</v>
      </c>
      <c r="D67" s="36">
        <f>SUMIFS(СВЦЭМ!$C$39:$C$782,СВЦЭМ!$A$39:$A$782,$A67,СВЦЭМ!$B$39:$B$782,D$47)+'СЕТ СН'!$G$9+СВЦЭМ!$D$10+'СЕТ СН'!$G$5-'СЕТ СН'!$G$17</f>
        <v>5067.8513679199996</v>
      </c>
      <c r="E67" s="36">
        <f>SUMIFS(СВЦЭМ!$C$39:$C$782,СВЦЭМ!$A$39:$A$782,$A67,СВЦЭМ!$B$39:$B$782,E$47)+'СЕТ СН'!$G$9+СВЦЭМ!$D$10+'СЕТ СН'!$G$5-'СЕТ СН'!$G$17</f>
        <v>5136.2792661999993</v>
      </c>
      <c r="F67" s="36">
        <f>SUMIFS(СВЦЭМ!$C$39:$C$782,СВЦЭМ!$A$39:$A$782,$A67,СВЦЭМ!$B$39:$B$782,F$47)+'СЕТ СН'!$G$9+СВЦЭМ!$D$10+'СЕТ СН'!$G$5-'СЕТ СН'!$G$17</f>
        <v>5149.5398292899999</v>
      </c>
      <c r="G67" s="36">
        <f>SUMIFS(СВЦЭМ!$C$39:$C$782,СВЦЭМ!$A$39:$A$782,$A67,СВЦЭМ!$B$39:$B$782,G$47)+'СЕТ СН'!$G$9+СВЦЭМ!$D$10+'СЕТ СН'!$G$5-'СЕТ СН'!$G$17</f>
        <v>5132.30757318</v>
      </c>
      <c r="H67" s="36">
        <f>SUMIFS(СВЦЭМ!$C$39:$C$782,СВЦЭМ!$A$39:$A$782,$A67,СВЦЭМ!$B$39:$B$782,H$47)+'СЕТ СН'!$G$9+СВЦЭМ!$D$10+'СЕТ СН'!$G$5-'СЕТ СН'!$G$17</f>
        <v>5113.2896981199992</v>
      </c>
      <c r="I67" s="36">
        <f>SUMIFS(СВЦЭМ!$C$39:$C$782,СВЦЭМ!$A$39:$A$782,$A67,СВЦЭМ!$B$39:$B$782,I$47)+'СЕТ СН'!$G$9+СВЦЭМ!$D$10+'СЕТ СН'!$G$5-'СЕТ СН'!$G$17</f>
        <v>5038.6947589800002</v>
      </c>
      <c r="J67" s="36">
        <f>SUMIFS(СВЦЭМ!$C$39:$C$782,СВЦЭМ!$A$39:$A$782,$A67,СВЦЭМ!$B$39:$B$782,J$47)+'СЕТ СН'!$G$9+СВЦЭМ!$D$10+'СЕТ СН'!$G$5-'СЕТ СН'!$G$17</f>
        <v>4917.4320618100001</v>
      </c>
      <c r="K67" s="36">
        <f>SUMIFS(СВЦЭМ!$C$39:$C$782,СВЦЭМ!$A$39:$A$782,$A67,СВЦЭМ!$B$39:$B$782,K$47)+'СЕТ СН'!$G$9+СВЦЭМ!$D$10+'СЕТ СН'!$G$5-'СЕТ СН'!$G$17</f>
        <v>4808.5161227099998</v>
      </c>
      <c r="L67" s="36">
        <f>SUMIFS(СВЦЭМ!$C$39:$C$782,СВЦЭМ!$A$39:$A$782,$A67,СВЦЭМ!$B$39:$B$782,L$47)+'СЕТ СН'!$G$9+СВЦЭМ!$D$10+'СЕТ СН'!$G$5-'СЕТ СН'!$G$17</f>
        <v>4724.64358541</v>
      </c>
      <c r="M67" s="36">
        <f>SUMIFS(СВЦЭМ!$C$39:$C$782,СВЦЭМ!$A$39:$A$782,$A67,СВЦЭМ!$B$39:$B$782,M$47)+'СЕТ СН'!$G$9+СВЦЭМ!$D$10+'СЕТ СН'!$G$5-'СЕТ СН'!$G$17</f>
        <v>4683.2234896299997</v>
      </c>
      <c r="N67" s="36">
        <f>SUMIFS(СВЦЭМ!$C$39:$C$782,СВЦЭМ!$A$39:$A$782,$A67,СВЦЭМ!$B$39:$B$782,N$47)+'СЕТ СН'!$G$9+СВЦЭМ!$D$10+'СЕТ СН'!$G$5-'СЕТ СН'!$G$17</f>
        <v>4692.6906841399996</v>
      </c>
      <c r="O67" s="36">
        <f>SUMIFS(СВЦЭМ!$C$39:$C$782,СВЦЭМ!$A$39:$A$782,$A67,СВЦЭМ!$B$39:$B$782,O$47)+'СЕТ СН'!$G$9+СВЦЭМ!$D$10+'СЕТ СН'!$G$5-'СЕТ СН'!$G$17</f>
        <v>4690.8500562199997</v>
      </c>
      <c r="P67" s="36">
        <f>SUMIFS(СВЦЭМ!$C$39:$C$782,СВЦЭМ!$A$39:$A$782,$A67,СВЦЭМ!$B$39:$B$782,P$47)+'СЕТ СН'!$G$9+СВЦЭМ!$D$10+'СЕТ СН'!$G$5-'СЕТ СН'!$G$17</f>
        <v>4580.5716869600001</v>
      </c>
      <c r="Q67" s="36">
        <f>SUMIFS(СВЦЭМ!$C$39:$C$782,СВЦЭМ!$A$39:$A$782,$A67,СВЦЭМ!$B$39:$B$782,Q$47)+'СЕТ СН'!$G$9+СВЦЭМ!$D$10+'СЕТ СН'!$G$5-'СЕТ СН'!$G$17</f>
        <v>4601.6990647900002</v>
      </c>
      <c r="R67" s="36">
        <f>SUMIFS(СВЦЭМ!$C$39:$C$782,СВЦЭМ!$A$39:$A$782,$A67,СВЦЭМ!$B$39:$B$782,R$47)+'СЕТ СН'!$G$9+СВЦЭМ!$D$10+'СЕТ СН'!$G$5-'СЕТ СН'!$G$17</f>
        <v>4625.731839</v>
      </c>
      <c r="S67" s="36">
        <f>SUMIFS(СВЦЭМ!$C$39:$C$782,СВЦЭМ!$A$39:$A$782,$A67,СВЦЭМ!$B$39:$B$782,S$47)+'СЕТ СН'!$G$9+СВЦЭМ!$D$10+'СЕТ СН'!$G$5-'СЕТ СН'!$G$17</f>
        <v>4613.3244457299998</v>
      </c>
      <c r="T67" s="36">
        <f>SUMIFS(СВЦЭМ!$C$39:$C$782,СВЦЭМ!$A$39:$A$782,$A67,СВЦЭМ!$B$39:$B$782,T$47)+'СЕТ СН'!$G$9+СВЦЭМ!$D$10+'СЕТ СН'!$G$5-'СЕТ СН'!$G$17</f>
        <v>4606.3914987499993</v>
      </c>
      <c r="U67" s="36">
        <f>SUMIFS(СВЦЭМ!$C$39:$C$782,СВЦЭМ!$A$39:$A$782,$A67,СВЦЭМ!$B$39:$B$782,U$47)+'СЕТ СН'!$G$9+СВЦЭМ!$D$10+'СЕТ СН'!$G$5-'СЕТ СН'!$G$17</f>
        <v>4627.9563134999999</v>
      </c>
      <c r="V67" s="36">
        <f>SUMIFS(СВЦЭМ!$C$39:$C$782,СВЦЭМ!$A$39:$A$782,$A67,СВЦЭМ!$B$39:$B$782,V$47)+'СЕТ СН'!$G$9+СВЦЭМ!$D$10+'СЕТ СН'!$G$5-'СЕТ СН'!$G$17</f>
        <v>4624.8450331900003</v>
      </c>
      <c r="W67" s="36">
        <f>SUMIFS(СВЦЭМ!$C$39:$C$782,СВЦЭМ!$A$39:$A$782,$A67,СВЦЭМ!$B$39:$B$782,W$47)+'СЕТ СН'!$G$9+СВЦЭМ!$D$10+'СЕТ СН'!$G$5-'СЕТ СН'!$G$17</f>
        <v>4601.91991332</v>
      </c>
      <c r="X67" s="36">
        <f>SUMIFS(СВЦЭМ!$C$39:$C$782,СВЦЭМ!$A$39:$A$782,$A67,СВЦЭМ!$B$39:$B$782,X$47)+'СЕТ СН'!$G$9+СВЦЭМ!$D$10+'СЕТ СН'!$G$5-'СЕТ СН'!$G$17</f>
        <v>4636.8980294499997</v>
      </c>
      <c r="Y67" s="36">
        <f>SUMIFS(СВЦЭМ!$C$39:$C$782,СВЦЭМ!$A$39:$A$782,$A67,СВЦЭМ!$B$39:$B$782,Y$47)+'СЕТ СН'!$G$9+СВЦЭМ!$D$10+'СЕТ СН'!$G$5-'СЕТ СН'!$G$17</f>
        <v>4731.7929451800001</v>
      </c>
    </row>
    <row r="68" spans="1:27" ht="15.75" x14ac:dyDescent="0.2">
      <c r="A68" s="35">
        <f t="shared" si="1"/>
        <v>45494</v>
      </c>
      <c r="B68" s="36">
        <f>SUMIFS(СВЦЭМ!$C$39:$C$782,СВЦЭМ!$A$39:$A$782,$A68,СВЦЭМ!$B$39:$B$782,B$47)+'СЕТ СН'!$G$9+СВЦЭМ!$D$10+'СЕТ СН'!$G$5-'СЕТ СН'!$G$17</f>
        <v>4857.7839382000002</v>
      </c>
      <c r="C68" s="36">
        <f>SUMIFS(СВЦЭМ!$C$39:$C$782,СВЦЭМ!$A$39:$A$782,$A68,СВЦЭМ!$B$39:$B$782,C$47)+'СЕТ СН'!$G$9+СВЦЭМ!$D$10+'СЕТ СН'!$G$5-'СЕТ СН'!$G$17</f>
        <v>4958.7137858899996</v>
      </c>
      <c r="D68" s="36">
        <f>SUMIFS(СВЦЭМ!$C$39:$C$782,СВЦЭМ!$A$39:$A$782,$A68,СВЦЭМ!$B$39:$B$782,D$47)+'СЕТ СН'!$G$9+СВЦЭМ!$D$10+'СЕТ СН'!$G$5-'СЕТ СН'!$G$17</f>
        <v>5016.0125774499993</v>
      </c>
      <c r="E68" s="36">
        <f>SUMIFS(СВЦЭМ!$C$39:$C$782,СВЦЭМ!$A$39:$A$782,$A68,СВЦЭМ!$B$39:$B$782,E$47)+'СЕТ СН'!$G$9+СВЦЭМ!$D$10+'СЕТ СН'!$G$5-'СЕТ СН'!$G$17</f>
        <v>5057.7947782000001</v>
      </c>
      <c r="F68" s="36">
        <f>SUMIFS(СВЦЭМ!$C$39:$C$782,СВЦЭМ!$A$39:$A$782,$A68,СВЦЭМ!$B$39:$B$782,F$47)+'СЕТ СН'!$G$9+СВЦЭМ!$D$10+'СЕТ СН'!$G$5-'СЕТ СН'!$G$17</f>
        <v>5099.3589153899993</v>
      </c>
      <c r="G68" s="36">
        <f>SUMIFS(СВЦЭМ!$C$39:$C$782,СВЦЭМ!$A$39:$A$782,$A68,СВЦЭМ!$B$39:$B$782,G$47)+'СЕТ СН'!$G$9+СВЦЭМ!$D$10+'СЕТ СН'!$G$5-'СЕТ СН'!$G$17</f>
        <v>5039.5937840099996</v>
      </c>
      <c r="H68" s="36">
        <f>SUMIFS(СВЦЭМ!$C$39:$C$782,СВЦЭМ!$A$39:$A$782,$A68,СВЦЭМ!$B$39:$B$782,H$47)+'СЕТ СН'!$G$9+СВЦЭМ!$D$10+'СЕТ СН'!$G$5-'СЕТ СН'!$G$17</f>
        <v>5066.1392496899998</v>
      </c>
      <c r="I68" s="36">
        <f>SUMIFS(СВЦЭМ!$C$39:$C$782,СВЦЭМ!$A$39:$A$782,$A68,СВЦЭМ!$B$39:$B$782,I$47)+'СЕТ СН'!$G$9+СВЦЭМ!$D$10+'СЕТ СН'!$G$5-'СЕТ СН'!$G$17</f>
        <v>5019.3605830199995</v>
      </c>
      <c r="J68" s="36">
        <f>SUMIFS(СВЦЭМ!$C$39:$C$782,СВЦЭМ!$A$39:$A$782,$A68,СВЦЭМ!$B$39:$B$782,J$47)+'СЕТ СН'!$G$9+СВЦЭМ!$D$10+'СЕТ СН'!$G$5-'СЕТ СН'!$G$17</f>
        <v>4865.9162163599995</v>
      </c>
      <c r="K68" s="36">
        <f>SUMIFS(СВЦЭМ!$C$39:$C$782,СВЦЭМ!$A$39:$A$782,$A68,СВЦЭМ!$B$39:$B$782,K$47)+'СЕТ СН'!$G$9+СВЦЭМ!$D$10+'СЕТ СН'!$G$5-'СЕТ СН'!$G$17</f>
        <v>4723.61574139</v>
      </c>
      <c r="L68" s="36">
        <f>SUMIFS(СВЦЭМ!$C$39:$C$782,СВЦЭМ!$A$39:$A$782,$A68,СВЦЭМ!$B$39:$B$782,L$47)+'СЕТ СН'!$G$9+СВЦЭМ!$D$10+'СЕТ СН'!$G$5-'СЕТ СН'!$G$17</f>
        <v>4659.9130109099997</v>
      </c>
      <c r="M68" s="36">
        <f>SUMIFS(СВЦЭМ!$C$39:$C$782,СВЦЭМ!$A$39:$A$782,$A68,СВЦЭМ!$B$39:$B$782,M$47)+'СЕТ СН'!$G$9+СВЦЭМ!$D$10+'СЕТ СН'!$G$5-'СЕТ СН'!$G$17</f>
        <v>4633.25745422</v>
      </c>
      <c r="N68" s="36">
        <f>SUMIFS(СВЦЭМ!$C$39:$C$782,СВЦЭМ!$A$39:$A$782,$A68,СВЦЭМ!$B$39:$B$782,N$47)+'СЕТ СН'!$G$9+СВЦЭМ!$D$10+'СЕТ СН'!$G$5-'СЕТ СН'!$G$17</f>
        <v>4636.8130189900003</v>
      </c>
      <c r="O68" s="36">
        <f>SUMIFS(СВЦЭМ!$C$39:$C$782,СВЦЭМ!$A$39:$A$782,$A68,СВЦЭМ!$B$39:$B$782,O$47)+'СЕТ СН'!$G$9+СВЦЭМ!$D$10+'СЕТ СН'!$G$5-'СЕТ СН'!$G$17</f>
        <v>4626.4256771099999</v>
      </c>
      <c r="P68" s="36">
        <f>SUMIFS(СВЦЭМ!$C$39:$C$782,СВЦЭМ!$A$39:$A$782,$A68,СВЦЭМ!$B$39:$B$782,P$47)+'СЕТ СН'!$G$9+СВЦЭМ!$D$10+'СЕТ СН'!$G$5-'СЕТ СН'!$G$17</f>
        <v>4643.2347039899996</v>
      </c>
      <c r="Q68" s="36">
        <f>SUMIFS(СВЦЭМ!$C$39:$C$782,СВЦЭМ!$A$39:$A$782,$A68,СВЦЭМ!$B$39:$B$782,Q$47)+'СЕТ СН'!$G$9+СВЦЭМ!$D$10+'СЕТ СН'!$G$5-'СЕТ СН'!$G$17</f>
        <v>4650.9596027999996</v>
      </c>
      <c r="R68" s="36">
        <f>SUMIFS(СВЦЭМ!$C$39:$C$782,СВЦЭМ!$A$39:$A$782,$A68,СВЦЭМ!$B$39:$B$782,R$47)+'СЕТ СН'!$G$9+СВЦЭМ!$D$10+'СЕТ СН'!$G$5-'СЕТ СН'!$G$17</f>
        <v>4649.0372187800003</v>
      </c>
      <c r="S68" s="36">
        <f>SUMIFS(СВЦЭМ!$C$39:$C$782,СВЦЭМ!$A$39:$A$782,$A68,СВЦЭМ!$B$39:$B$782,S$47)+'СЕТ СН'!$G$9+СВЦЭМ!$D$10+'СЕТ СН'!$G$5-'СЕТ СН'!$G$17</f>
        <v>4643.0839458600003</v>
      </c>
      <c r="T68" s="36">
        <f>SUMIFS(СВЦЭМ!$C$39:$C$782,СВЦЭМ!$A$39:$A$782,$A68,СВЦЭМ!$B$39:$B$782,T$47)+'СЕТ СН'!$G$9+СВЦЭМ!$D$10+'СЕТ СН'!$G$5-'СЕТ СН'!$G$17</f>
        <v>4629.9486331199996</v>
      </c>
      <c r="U68" s="36">
        <f>SUMIFS(СВЦЭМ!$C$39:$C$782,СВЦЭМ!$A$39:$A$782,$A68,СВЦЭМ!$B$39:$B$782,U$47)+'СЕТ СН'!$G$9+СВЦЭМ!$D$10+'СЕТ СН'!$G$5-'СЕТ СН'!$G$17</f>
        <v>4630.2701688199995</v>
      </c>
      <c r="V68" s="36">
        <f>SUMIFS(СВЦЭМ!$C$39:$C$782,СВЦЭМ!$A$39:$A$782,$A68,СВЦЭМ!$B$39:$B$782,V$47)+'СЕТ СН'!$G$9+СВЦЭМ!$D$10+'СЕТ СН'!$G$5-'СЕТ СН'!$G$17</f>
        <v>4635.0636967600003</v>
      </c>
      <c r="W68" s="36">
        <f>SUMIFS(СВЦЭМ!$C$39:$C$782,СВЦЭМ!$A$39:$A$782,$A68,СВЦЭМ!$B$39:$B$782,W$47)+'СЕТ СН'!$G$9+СВЦЭМ!$D$10+'СЕТ СН'!$G$5-'СЕТ СН'!$G$17</f>
        <v>4620.6049660899998</v>
      </c>
      <c r="X68" s="36">
        <f>SUMIFS(СВЦЭМ!$C$39:$C$782,СВЦЭМ!$A$39:$A$782,$A68,СВЦЭМ!$B$39:$B$782,X$47)+'СЕТ СН'!$G$9+СВЦЭМ!$D$10+'СЕТ СН'!$G$5-'СЕТ СН'!$G$17</f>
        <v>4668.14336413</v>
      </c>
      <c r="Y68" s="36">
        <f>SUMIFS(СВЦЭМ!$C$39:$C$782,СВЦЭМ!$A$39:$A$782,$A68,СВЦЭМ!$B$39:$B$782,Y$47)+'СЕТ СН'!$G$9+СВЦЭМ!$D$10+'СЕТ СН'!$G$5-'СЕТ СН'!$G$17</f>
        <v>4690.5768869900003</v>
      </c>
    </row>
    <row r="69" spans="1:27" ht="15.75" x14ac:dyDescent="0.2">
      <c r="A69" s="35">
        <f t="shared" si="1"/>
        <v>45495</v>
      </c>
      <c r="B69" s="36">
        <f>SUMIFS(СВЦЭМ!$C$39:$C$782,СВЦЭМ!$A$39:$A$782,$A69,СВЦЭМ!$B$39:$B$782,B$47)+'СЕТ СН'!$G$9+СВЦЭМ!$D$10+'СЕТ СН'!$G$5-'СЕТ СН'!$G$17</f>
        <v>4787.1536362899997</v>
      </c>
      <c r="C69" s="36">
        <f>SUMIFS(СВЦЭМ!$C$39:$C$782,СВЦЭМ!$A$39:$A$782,$A69,СВЦЭМ!$B$39:$B$782,C$47)+'СЕТ СН'!$G$9+СВЦЭМ!$D$10+'СЕТ СН'!$G$5-'СЕТ СН'!$G$17</f>
        <v>4854.8987563000001</v>
      </c>
      <c r="D69" s="36">
        <f>SUMIFS(СВЦЭМ!$C$39:$C$782,СВЦЭМ!$A$39:$A$782,$A69,СВЦЭМ!$B$39:$B$782,D$47)+'СЕТ СН'!$G$9+СВЦЭМ!$D$10+'СЕТ СН'!$G$5-'СЕТ СН'!$G$17</f>
        <v>4915.5883449800003</v>
      </c>
      <c r="E69" s="36">
        <f>SUMIFS(СВЦЭМ!$C$39:$C$782,СВЦЭМ!$A$39:$A$782,$A69,СВЦЭМ!$B$39:$B$782,E$47)+'СЕТ СН'!$G$9+СВЦЭМ!$D$10+'СЕТ СН'!$G$5-'СЕТ СН'!$G$17</f>
        <v>4943.2109417000001</v>
      </c>
      <c r="F69" s="36">
        <f>SUMIFS(СВЦЭМ!$C$39:$C$782,СВЦЭМ!$A$39:$A$782,$A69,СВЦЭМ!$B$39:$B$782,F$47)+'СЕТ СН'!$G$9+СВЦЭМ!$D$10+'СЕТ СН'!$G$5-'СЕТ СН'!$G$17</f>
        <v>4968.7876320899995</v>
      </c>
      <c r="G69" s="36">
        <f>SUMIFS(СВЦЭМ!$C$39:$C$782,СВЦЭМ!$A$39:$A$782,$A69,СВЦЭМ!$B$39:$B$782,G$47)+'СЕТ СН'!$G$9+СВЦЭМ!$D$10+'СЕТ СН'!$G$5-'СЕТ СН'!$G$17</f>
        <v>4962.3830749999997</v>
      </c>
      <c r="H69" s="36">
        <f>SUMIFS(СВЦЭМ!$C$39:$C$782,СВЦЭМ!$A$39:$A$782,$A69,СВЦЭМ!$B$39:$B$782,H$47)+'СЕТ СН'!$G$9+СВЦЭМ!$D$10+'СЕТ СН'!$G$5-'СЕТ СН'!$G$17</f>
        <v>4891.1270484399993</v>
      </c>
      <c r="I69" s="36">
        <f>SUMIFS(СВЦЭМ!$C$39:$C$782,СВЦЭМ!$A$39:$A$782,$A69,СВЦЭМ!$B$39:$B$782,I$47)+'СЕТ СН'!$G$9+СВЦЭМ!$D$10+'СЕТ СН'!$G$5-'СЕТ СН'!$G$17</f>
        <v>4792.2444368199995</v>
      </c>
      <c r="J69" s="36">
        <f>SUMIFS(СВЦЭМ!$C$39:$C$782,СВЦЭМ!$A$39:$A$782,$A69,СВЦЭМ!$B$39:$B$782,J$47)+'СЕТ СН'!$G$9+СВЦЭМ!$D$10+'СЕТ СН'!$G$5-'СЕТ СН'!$G$17</f>
        <v>4680.6159376199994</v>
      </c>
      <c r="K69" s="36">
        <f>SUMIFS(СВЦЭМ!$C$39:$C$782,СВЦЭМ!$A$39:$A$782,$A69,СВЦЭМ!$B$39:$B$782,K$47)+'СЕТ СН'!$G$9+СВЦЭМ!$D$10+'СЕТ СН'!$G$5-'СЕТ СН'!$G$17</f>
        <v>4608.0003986900001</v>
      </c>
      <c r="L69" s="36">
        <f>SUMIFS(СВЦЭМ!$C$39:$C$782,СВЦЭМ!$A$39:$A$782,$A69,СВЦЭМ!$B$39:$B$782,L$47)+'СЕТ СН'!$G$9+СВЦЭМ!$D$10+'СЕТ СН'!$G$5-'СЕТ СН'!$G$17</f>
        <v>4564.2371400499997</v>
      </c>
      <c r="M69" s="36">
        <f>SUMIFS(СВЦЭМ!$C$39:$C$782,СВЦЭМ!$A$39:$A$782,$A69,СВЦЭМ!$B$39:$B$782,M$47)+'СЕТ СН'!$G$9+СВЦЭМ!$D$10+'СЕТ СН'!$G$5-'СЕТ СН'!$G$17</f>
        <v>4540.5864560099999</v>
      </c>
      <c r="N69" s="36">
        <f>SUMIFS(СВЦЭМ!$C$39:$C$782,СВЦЭМ!$A$39:$A$782,$A69,СВЦЭМ!$B$39:$B$782,N$47)+'СЕТ СН'!$G$9+СВЦЭМ!$D$10+'СЕТ СН'!$G$5-'СЕТ СН'!$G$17</f>
        <v>4621.3770291199999</v>
      </c>
      <c r="O69" s="36">
        <f>SUMIFS(СВЦЭМ!$C$39:$C$782,СВЦЭМ!$A$39:$A$782,$A69,СВЦЭМ!$B$39:$B$782,O$47)+'СЕТ СН'!$G$9+СВЦЭМ!$D$10+'СЕТ СН'!$G$5-'СЕТ СН'!$G$17</f>
        <v>4537.97421399</v>
      </c>
      <c r="P69" s="36">
        <f>SUMIFS(СВЦЭМ!$C$39:$C$782,СВЦЭМ!$A$39:$A$782,$A69,СВЦЭМ!$B$39:$B$782,P$47)+'СЕТ СН'!$G$9+СВЦЭМ!$D$10+'СЕТ СН'!$G$5-'СЕТ СН'!$G$17</f>
        <v>4533.3644449799995</v>
      </c>
      <c r="Q69" s="36">
        <f>SUMIFS(СВЦЭМ!$C$39:$C$782,СВЦЭМ!$A$39:$A$782,$A69,СВЦЭМ!$B$39:$B$782,Q$47)+'СЕТ СН'!$G$9+СВЦЭМ!$D$10+'СЕТ СН'!$G$5-'СЕТ СН'!$G$17</f>
        <v>4531.1295256499998</v>
      </c>
      <c r="R69" s="36">
        <f>SUMIFS(СВЦЭМ!$C$39:$C$782,СВЦЭМ!$A$39:$A$782,$A69,СВЦЭМ!$B$39:$B$782,R$47)+'СЕТ СН'!$G$9+СВЦЭМ!$D$10+'СЕТ СН'!$G$5-'СЕТ СН'!$G$17</f>
        <v>4530.9314634399998</v>
      </c>
      <c r="S69" s="36">
        <f>SUMIFS(СВЦЭМ!$C$39:$C$782,СВЦЭМ!$A$39:$A$782,$A69,СВЦЭМ!$B$39:$B$782,S$47)+'СЕТ СН'!$G$9+СВЦЭМ!$D$10+'СЕТ СН'!$G$5-'СЕТ СН'!$G$17</f>
        <v>4529.1095327900002</v>
      </c>
      <c r="T69" s="36">
        <f>SUMIFS(СВЦЭМ!$C$39:$C$782,СВЦЭМ!$A$39:$A$782,$A69,СВЦЭМ!$B$39:$B$782,T$47)+'СЕТ СН'!$G$9+СВЦЭМ!$D$10+'СЕТ СН'!$G$5-'СЕТ СН'!$G$17</f>
        <v>4522.8860211000001</v>
      </c>
      <c r="U69" s="36">
        <f>SUMIFS(СВЦЭМ!$C$39:$C$782,СВЦЭМ!$A$39:$A$782,$A69,СВЦЭМ!$B$39:$B$782,U$47)+'СЕТ СН'!$G$9+СВЦЭМ!$D$10+'СЕТ СН'!$G$5-'СЕТ СН'!$G$17</f>
        <v>4544.7052107999998</v>
      </c>
      <c r="V69" s="36">
        <f>SUMIFS(СВЦЭМ!$C$39:$C$782,СВЦЭМ!$A$39:$A$782,$A69,СВЦЭМ!$B$39:$B$782,V$47)+'СЕТ СН'!$G$9+СВЦЭМ!$D$10+'СЕТ СН'!$G$5-'СЕТ СН'!$G$17</f>
        <v>4557.7772479699997</v>
      </c>
      <c r="W69" s="36">
        <f>SUMIFS(СВЦЭМ!$C$39:$C$782,СВЦЭМ!$A$39:$A$782,$A69,СВЦЭМ!$B$39:$B$782,W$47)+'СЕТ СН'!$G$9+СВЦЭМ!$D$10+'СЕТ СН'!$G$5-'СЕТ СН'!$G$17</f>
        <v>4516.6348014199993</v>
      </c>
      <c r="X69" s="36">
        <f>SUMIFS(СВЦЭМ!$C$39:$C$782,СВЦЭМ!$A$39:$A$782,$A69,СВЦЭМ!$B$39:$B$782,X$47)+'СЕТ СН'!$G$9+СВЦЭМ!$D$10+'СЕТ СН'!$G$5-'СЕТ СН'!$G$17</f>
        <v>4584.7772704199997</v>
      </c>
      <c r="Y69" s="36">
        <f>SUMIFS(СВЦЭМ!$C$39:$C$782,СВЦЭМ!$A$39:$A$782,$A69,СВЦЭМ!$B$39:$B$782,Y$47)+'СЕТ СН'!$G$9+СВЦЭМ!$D$10+'СЕТ СН'!$G$5-'СЕТ СН'!$G$17</f>
        <v>4661.03841044</v>
      </c>
    </row>
    <row r="70" spans="1:27" ht="15.75" x14ac:dyDescent="0.2">
      <c r="A70" s="35">
        <f t="shared" si="1"/>
        <v>45496</v>
      </c>
      <c r="B70" s="36">
        <f>SUMIFS(СВЦЭМ!$C$39:$C$782,СВЦЭМ!$A$39:$A$782,$A70,СВЦЭМ!$B$39:$B$782,B$47)+'СЕТ СН'!$G$9+СВЦЭМ!$D$10+'СЕТ СН'!$G$5-'СЕТ СН'!$G$17</f>
        <v>4884.6384575699994</v>
      </c>
      <c r="C70" s="36">
        <f>SUMIFS(СВЦЭМ!$C$39:$C$782,СВЦЭМ!$A$39:$A$782,$A70,СВЦЭМ!$B$39:$B$782,C$47)+'СЕТ СН'!$G$9+СВЦЭМ!$D$10+'СЕТ СН'!$G$5-'СЕТ СН'!$G$17</f>
        <v>5001.0454544000004</v>
      </c>
      <c r="D70" s="36">
        <f>SUMIFS(СВЦЭМ!$C$39:$C$782,СВЦЭМ!$A$39:$A$782,$A70,СВЦЭМ!$B$39:$B$782,D$47)+'СЕТ СН'!$G$9+СВЦЭМ!$D$10+'СЕТ СН'!$G$5-'СЕТ СН'!$G$17</f>
        <v>5064.5520642900001</v>
      </c>
      <c r="E70" s="36">
        <f>SUMIFS(СВЦЭМ!$C$39:$C$782,СВЦЭМ!$A$39:$A$782,$A70,СВЦЭМ!$B$39:$B$782,E$47)+'СЕТ СН'!$G$9+СВЦЭМ!$D$10+'СЕТ СН'!$G$5-'СЕТ СН'!$G$17</f>
        <v>5064.8939880999997</v>
      </c>
      <c r="F70" s="36">
        <f>SUMIFS(СВЦЭМ!$C$39:$C$782,СВЦЭМ!$A$39:$A$782,$A70,СВЦЭМ!$B$39:$B$782,F$47)+'СЕТ СН'!$G$9+СВЦЭМ!$D$10+'СЕТ СН'!$G$5-'СЕТ СН'!$G$17</f>
        <v>5075.9378726699997</v>
      </c>
      <c r="G70" s="36">
        <f>SUMIFS(СВЦЭМ!$C$39:$C$782,СВЦЭМ!$A$39:$A$782,$A70,СВЦЭМ!$B$39:$B$782,G$47)+'СЕТ СН'!$G$9+СВЦЭМ!$D$10+'СЕТ СН'!$G$5-'СЕТ СН'!$G$17</f>
        <v>5053.1718364999997</v>
      </c>
      <c r="H70" s="36">
        <f>SUMIFS(СВЦЭМ!$C$39:$C$782,СВЦЭМ!$A$39:$A$782,$A70,СВЦЭМ!$B$39:$B$782,H$47)+'СЕТ СН'!$G$9+СВЦЭМ!$D$10+'СЕТ СН'!$G$5-'СЕТ СН'!$G$17</f>
        <v>4995.9700659099999</v>
      </c>
      <c r="I70" s="36">
        <f>SUMIFS(СВЦЭМ!$C$39:$C$782,СВЦЭМ!$A$39:$A$782,$A70,СВЦЭМ!$B$39:$B$782,I$47)+'СЕТ СН'!$G$9+СВЦЭМ!$D$10+'СЕТ СН'!$G$5-'СЕТ СН'!$G$17</f>
        <v>4857.2440208400003</v>
      </c>
      <c r="J70" s="36">
        <f>SUMIFS(СВЦЭМ!$C$39:$C$782,СВЦЭМ!$A$39:$A$782,$A70,СВЦЭМ!$B$39:$B$782,J$47)+'СЕТ СН'!$G$9+СВЦЭМ!$D$10+'СЕТ СН'!$G$5-'СЕТ СН'!$G$17</f>
        <v>4741.4245179600002</v>
      </c>
      <c r="K70" s="36">
        <f>SUMIFS(СВЦЭМ!$C$39:$C$782,СВЦЭМ!$A$39:$A$782,$A70,СВЦЭМ!$B$39:$B$782,K$47)+'СЕТ СН'!$G$9+СВЦЭМ!$D$10+'СЕТ СН'!$G$5-'СЕТ СН'!$G$17</f>
        <v>4651.2772853400002</v>
      </c>
      <c r="L70" s="36">
        <f>SUMIFS(СВЦЭМ!$C$39:$C$782,СВЦЭМ!$A$39:$A$782,$A70,СВЦЭМ!$B$39:$B$782,L$47)+'СЕТ СН'!$G$9+СВЦЭМ!$D$10+'СЕТ СН'!$G$5-'СЕТ СН'!$G$17</f>
        <v>4615.4637632699996</v>
      </c>
      <c r="M70" s="36">
        <f>SUMIFS(СВЦЭМ!$C$39:$C$782,СВЦЭМ!$A$39:$A$782,$A70,СВЦЭМ!$B$39:$B$782,M$47)+'СЕТ СН'!$G$9+СВЦЭМ!$D$10+'СЕТ СН'!$G$5-'СЕТ СН'!$G$17</f>
        <v>4592.6788062199994</v>
      </c>
      <c r="N70" s="36">
        <f>SUMIFS(СВЦЭМ!$C$39:$C$782,СВЦЭМ!$A$39:$A$782,$A70,СВЦЭМ!$B$39:$B$782,N$47)+'СЕТ СН'!$G$9+СВЦЭМ!$D$10+'СЕТ СН'!$G$5-'СЕТ СН'!$G$17</f>
        <v>4581.9910594699995</v>
      </c>
      <c r="O70" s="36">
        <f>SUMIFS(СВЦЭМ!$C$39:$C$782,СВЦЭМ!$A$39:$A$782,$A70,СВЦЭМ!$B$39:$B$782,O$47)+'СЕТ СН'!$G$9+СВЦЭМ!$D$10+'СЕТ СН'!$G$5-'СЕТ СН'!$G$17</f>
        <v>4570.0493785099998</v>
      </c>
      <c r="P70" s="36">
        <f>SUMIFS(СВЦЭМ!$C$39:$C$782,СВЦЭМ!$A$39:$A$782,$A70,СВЦЭМ!$B$39:$B$782,P$47)+'СЕТ СН'!$G$9+СВЦЭМ!$D$10+'СЕТ СН'!$G$5-'СЕТ СН'!$G$17</f>
        <v>4554.5885373399997</v>
      </c>
      <c r="Q70" s="36">
        <f>SUMIFS(СВЦЭМ!$C$39:$C$782,СВЦЭМ!$A$39:$A$782,$A70,СВЦЭМ!$B$39:$B$782,Q$47)+'СЕТ СН'!$G$9+СВЦЭМ!$D$10+'СЕТ СН'!$G$5-'СЕТ СН'!$G$17</f>
        <v>4557.7879410200003</v>
      </c>
      <c r="R70" s="36">
        <f>SUMIFS(СВЦЭМ!$C$39:$C$782,СВЦЭМ!$A$39:$A$782,$A70,СВЦЭМ!$B$39:$B$782,R$47)+'СЕТ СН'!$G$9+СВЦЭМ!$D$10+'СЕТ СН'!$G$5-'СЕТ СН'!$G$17</f>
        <v>4566.7984436899997</v>
      </c>
      <c r="S70" s="36">
        <f>SUMIFS(СВЦЭМ!$C$39:$C$782,СВЦЭМ!$A$39:$A$782,$A70,СВЦЭМ!$B$39:$B$782,S$47)+'СЕТ СН'!$G$9+СВЦЭМ!$D$10+'СЕТ СН'!$G$5-'СЕТ СН'!$G$17</f>
        <v>4570.7137155599994</v>
      </c>
      <c r="T70" s="36">
        <f>SUMIFS(СВЦЭМ!$C$39:$C$782,СВЦЭМ!$A$39:$A$782,$A70,СВЦЭМ!$B$39:$B$782,T$47)+'СЕТ СН'!$G$9+СВЦЭМ!$D$10+'СЕТ СН'!$G$5-'СЕТ СН'!$G$17</f>
        <v>4575.1083201900001</v>
      </c>
      <c r="U70" s="36">
        <f>SUMIFS(СВЦЭМ!$C$39:$C$782,СВЦЭМ!$A$39:$A$782,$A70,СВЦЭМ!$B$39:$B$782,U$47)+'СЕТ СН'!$G$9+СВЦЭМ!$D$10+'СЕТ СН'!$G$5-'СЕТ СН'!$G$17</f>
        <v>4591.5097458599994</v>
      </c>
      <c r="V70" s="36">
        <f>SUMIFS(СВЦЭМ!$C$39:$C$782,СВЦЭМ!$A$39:$A$782,$A70,СВЦЭМ!$B$39:$B$782,V$47)+'СЕТ СН'!$G$9+СВЦЭМ!$D$10+'СЕТ СН'!$G$5-'СЕТ СН'!$G$17</f>
        <v>4604.9997758199997</v>
      </c>
      <c r="W70" s="36">
        <f>SUMIFS(СВЦЭМ!$C$39:$C$782,СВЦЭМ!$A$39:$A$782,$A70,СВЦЭМ!$B$39:$B$782,W$47)+'СЕТ СН'!$G$9+СВЦЭМ!$D$10+'СЕТ СН'!$G$5-'СЕТ СН'!$G$17</f>
        <v>4583.5838809300003</v>
      </c>
      <c r="X70" s="36">
        <f>SUMIFS(СВЦЭМ!$C$39:$C$782,СВЦЭМ!$A$39:$A$782,$A70,СВЦЭМ!$B$39:$B$782,X$47)+'СЕТ СН'!$G$9+СВЦЭМ!$D$10+'СЕТ СН'!$G$5-'СЕТ СН'!$G$17</f>
        <v>4641.9212341399998</v>
      </c>
      <c r="Y70" s="36">
        <f>SUMIFS(СВЦЭМ!$C$39:$C$782,СВЦЭМ!$A$39:$A$782,$A70,СВЦЭМ!$B$39:$B$782,Y$47)+'СЕТ СН'!$G$9+СВЦЭМ!$D$10+'СЕТ СН'!$G$5-'СЕТ СН'!$G$17</f>
        <v>4718.92474141</v>
      </c>
    </row>
    <row r="71" spans="1:27" ht="15.75" x14ac:dyDescent="0.2">
      <c r="A71" s="35">
        <f t="shared" si="1"/>
        <v>45497</v>
      </c>
      <c r="B71" s="36">
        <f>SUMIFS(СВЦЭМ!$C$39:$C$782,СВЦЭМ!$A$39:$A$782,$A71,СВЦЭМ!$B$39:$B$782,B$47)+'СЕТ СН'!$G$9+СВЦЭМ!$D$10+'СЕТ СН'!$G$5-'СЕТ СН'!$G$17</f>
        <v>4921.59756672</v>
      </c>
      <c r="C71" s="36">
        <f>SUMIFS(СВЦЭМ!$C$39:$C$782,СВЦЭМ!$A$39:$A$782,$A71,СВЦЭМ!$B$39:$B$782,C$47)+'СЕТ СН'!$G$9+СВЦЭМ!$D$10+'СЕТ СН'!$G$5-'СЕТ СН'!$G$17</f>
        <v>5010.7887261199994</v>
      </c>
      <c r="D71" s="36">
        <f>SUMIFS(СВЦЭМ!$C$39:$C$782,СВЦЭМ!$A$39:$A$782,$A71,СВЦЭМ!$B$39:$B$782,D$47)+'СЕТ СН'!$G$9+СВЦЭМ!$D$10+'СЕТ СН'!$G$5-'СЕТ СН'!$G$17</f>
        <v>5069.61893599</v>
      </c>
      <c r="E71" s="36">
        <f>SUMIFS(СВЦЭМ!$C$39:$C$782,СВЦЭМ!$A$39:$A$782,$A71,СВЦЭМ!$B$39:$B$782,E$47)+'СЕТ СН'!$G$9+СВЦЭМ!$D$10+'СЕТ СН'!$G$5-'СЕТ СН'!$G$17</f>
        <v>5030.3987226899999</v>
      </c>
      <c r="F71" s="36">
        <f>SUMIFS(СВЦЭМ!$C$39:$C$782,СВЦЭМ!$A$39:$A$782,$A71,СВЦЭМ!$B$39:$B$782,F$47)+'СЕТ СН'!$G$9+СВЦЭМ!$D$10+'СЕТ СН'!$G$5-'СЕТ СН'!$G$17</f>
        <v>5039.2829760599998</v>
      </c>
      <c r="G71" s="36">
        <f>SUMIFS(СВЦЭМ!$C$39:$C$782,СВЦЭМ!$A$39:$A$782,$A71,СВЦЭМ!$B$39:$B$782,G$47)+'СЕТ СН'!$G$9+СВЦЭМ!$D$10+'СЕТ СН'!$G$5-'СЕТ СН'!$G$17</f>
        <v>5041.7155399099993</v>
      </c>
      <c r="H71" s="36">
        <f>SUMIFS(СВЦЭМ!$C$39:$C$782,СВЦЭМ!$A$39:$A$782,$A71,СВЦЭМ!$B$39:$B$782,H$47)+'СЕТ СН'!$G$9+СВЦЭМ!$D$10+'СЕТ СН'!$G$5-'СЕТ СН'!$G$17</f>
        <v>5026.2131163499998</v>
      </c>
      <c r="I71" s="36">
        <f>SUMIFS(СВЦЭМ!$C$39:$C$782,СВЦЭМ!$A$39:$A$782,$A71,СВЦЭМ!$B$39:$B$782,I$47)+'СЕТ СН'!$G$9+СВЦЭМ!$D$10+'СЕТ СН'!$G$5-'СЕТ СН'!$G$17</f>
        <v>4909.5678463699996</v>
      </c>
      <c r="J71" s="36">
        <f>SUMIFS(СВЦЭМ!$C$39:$C$782,СВЦЭМ!$A$39:$A$782,$A71,СВЦЭМ!$B$39:$B$782,J$47)+'СЕТ СН'!$G$9+СВЦЭМ!$D$10+'СЕТ СН'!$G$5-'СЕТ СН'!$G$17</f>
        <v>4788.5719629599998</v>
      </c>
      <c r="K71" s="36">
        <f>SUMIFS(СВЦЭМ!$C$39:$C$782,СВЦЭМ!$A$39:$A$782,$A71,СВЦЭМ!$B$39:$B$782,K$47)+'СЕТ СН'!$G$9+СВЦЭМ!$D$10+'СЕТ СН'!$G$5-'СЕТ СН'!$G$17</f>
        <v>4687.53088905</v>
      </c>
      <c r="L71" s="36">
        <f>SUMIFS(СВЦЭМ!$C$39:$C$782,СВЦЭМ!$A$39:$A$782,$A71,СВЦЭМ!$B$39:$B$782,L$47)+'СЕТ СН'!$G$9+СВЦЭМ!$D$10+'СЕТ СН'!$G$5-'СЕТ СН'!$G$17</f>
        <v>4641.3345050299995</v>
      </c>
      <c r="M71" s="36">
        <f>SUMIFS(СВЦЭМ!$C$39:$C$782,СВЦЭМ!$A$39:$A$782,$A71,СВЦЭМ!$B$39:$B$782,M$47)+'СЕТ СН'!$G$9+СВЦЭМ!$D$10+'СЕТ СН'!$G$5-'СЕТ СН'!$G$17</f>
        <v>4619.48337558</v>
      </c>
      <c r="N71" s="36">
        <f>SUMIFS(СВЦЭМ!$C$39:$C$782,СВЦЭМ!$A$39:$A$782,$A71,СВЦЭМ!$B$39:$B$782,N$47)+'СЕТ СН'!$G$9+СВЦЭМ!$D$10+'СЕТ СН'!$G$5-'СЕТ СН'!$G$17</f>
        <v>4610.0049770200003</v>
      </c>
      <c r="O71" s="36">
        <f>SUMIFS(СВЦЭМ!$C$39:$C$782,СВЦЭМ!$A$39:$A$782,$A71,СВЦЭМ!$B$39:$B$782,O$47)+'СЕТ СН'!$G$9+СВЦЭМ!$D$10+'СЕТ СН'!$G$5-'СЕТ СН'!$G$17</f>
        <v>4607.5468747699997</v>
      </c>
      <c r="P71" s="36">
        <f>SUMIFS(СВЦЭМ!$C$39:$C$782,СВЦЭМ!$A$39:$A$782,$A71,СВЦЭМ!$B$39:$B$782,P$47)+'СЕТ СН'!$G$9+СВЦЭМ!$D$10+'СЕТ СН'!$G$5-'СЕТ СН'!$G$17</f>
        <v>4603.2406364299995</v>
      </c>
      <c r="Q71" s="36">
        <f>SUMIFS(СВЦЭМ!$C$39:$C$782,СВЦЭМ!$A$39:$A$782,$A71,СВЦЭМ!$B$39:$B$782,Q$47)+'СЕТ СН'!$G$9+СВЦЭМ!$D$10+'СЕТ СН'!$G$5-'СЕТ СН'!$G$17</f>
        <v>4611.1494657699996</v>
      </c>
      <c r="R71" s="36">
        <f>SUMIFS(СВЦЭМ!$C$39:$C$782,СВЦЭМ!$A$39:$A$782,$A71,СВЦЭМ!$B$39:$B$782,R$47)+'СЕТ СН'!$G$9+СВЦЭМ!$D$10+'СЕТ СН'!$G$5-'СЕТ СН'!$G$17</f>
        <v>4608.3792372600001</v>
      </c>
      <c r="S71" s="36">
        <f>SUMIFS(СВЦЭМ!$C$39:$C$782,СВЦЭМ!$A$39:$A$782,$A71,СВЦЭМ!$B$39:$B$782,S$47)+'СЕТ СН'!$G$9+СВЦЭМ!$D$10+'СЕТ СН'!$G$5-'СЕТ СН'!$G$17</f>
        <v>4615.6579651599995</v>
      </c>
      <c r="T71" s="36">
        <f>SUMIFS(СВЦЭМ!$C$39:$C$782,СВЦЭМ!$A$39:$A$782,$A71,СВЦЭМ!$B$39:$B$782,T$47)+'СЕТ СН'!$G$9+СВЦЭМ!$D$10+'СЕТ СН'!$G$5-'СЕТ СН'!$G$17</f>
        <v>4624.6269007499995</v>
      </c>
      <c r="U71" s="36">
        <f>SUMIFS(СВЦЭМ!$C$39:$C$782,СВЦЭМ!$A$39:$A$782,$A71,СВЦЭМ!$B$39:$B$782,U$47)+'СЕТ СН'!$G$9+СВЦЭМ!$D$10+'СЕТ СН'!$G$5-'СЕТ СН'!$G$17</f>
        <v>4644.0923065999996</v>
      </c>
      <c r="V71" s="36">
        <f>SUMIFS(СВЦЭМ!$C$39:$C$782,СВЦЭМ!$A$39:$A$782,$A71,СВЦЭМ!$B$39:$B$782,V$47)+'СЕТ СН'!$G$9+СВЦЭМ!$D$10+'СЕТ СН'!$G$5-'СЕТ СН'!$G$17</f>
        <v>4659.9863707999993</v>
      </c>
      <c r="W71" s="36">
        <f>SUMIFS(СВЦЭМ!$C$39:$C$782,СВЦЭМ!$A$39:$A$782,$A71,СВЦЭМ!$B$39:$B$782,W$47)+'СЕТ СН'!$G$9+СВЦЭМ!$D$10+'СЕТ СН'!$G$5-'СЕТ СН'!$G$17</f>
        <v>4642.8376640200004</v>
      </c>
      <c r="X71" s="36">
        <f>SUMIFS(СВЦЭМ!$C$39:$C$782,СВЦЭМ!$A$39:$A$782,$A71,СВЦЭМ!$B$39:$B$782,X$47)+'СЕТ СН'!$G$9+СВЦЭМ!$D$10+'СЕТ СН'!$G$5-'СЕТ СН'!$G$17</f>
        <v>4675.2142241000001</v>
      </c>
      <c r="Y71" s="36">
        <f>SUMIFS(СВЦЭМ!$C$39:$C$782,СВЦЭМ!$A$39:$A$782,$A71,СВЦЭМ!$B$39:$B$782,Y$47)+'СЕТ СН'!$G$9+СВЦЭМ!$D$10+'СЕТ СН'!$G$5-'СЕТ СН'!$G$17</f>
        <v>4765.5980359799996</v>
      </c>
    </row>
    <row r="72" spans="1:27" ht="15.75" x14ac:dyDescent="0.2">
      <c r="A72" s="35">
        <f t="shared" si="1"/>
        <v>45498</v>
      </c>
      <c r="B72" s="36">
        <f>SUMIFS(СВЦЭМ!$C$39:$C$782,СВЦЭМ!$A$39:$A$782,$A72,СВЦЭМ!$B$39:$B$782,B$47)+'СЕТ СН'!$G$9+СВЦЭМ!$D$10+'СЕТ СН'!$G$5-'СЕТ СН'!$G$17</f>
        <v>4882.5447512000001</v>
      </c>
      <c r="C72" s="36">
        <f>SUMIFS(СВЦЭМ!$C$39:$C$782,СВЦЭМ!$A$39:$A$782,$A72,СВЦЭМ!$B$39:$B$782,C$47)+'СЕТ СН'!$G$9+СВЦЭМ!$D$10+'СЕТ СН'!$G$5-'СЕТ СН'!$G$17</f>
        <v>5000.0855210299997</v>
      </c>
      <c r="D72" s="36">
        <f>SUMIFS(СВЦЭМ!$C$39:$C$782,СВЦЭМ!$A$39:$A$782,$A72,СВЦЭМ!$B$39:$B$782,D$47)+'СЕТ СН'!$G$9+СВЦЭМ!$D$10+'СЕТ СН'!$G$5-'СЕТ СН'!$G$17</f>
        <v>5066.5340132000001</v>
      </c>
      <c r="E72" s="36">
        <f>SUMIFS(СВЦЭМ!$C$39:$C$782,СВЦЭМ!$A$39:$A$782,$A72,СВЦЭМ!$B$39:$B$782,E$47)+'СЕТ СН'!$G$9+СВЦЭМ!$D$10+'СЕТ СН'!$G$5-'СЕТ СН'!$G$17</f>
        <v>5084.7718961600003</v>
      </c>
      <c r="F72" s="36">
        <f>SUMIFS(СВЦЭМ!$C$39:$C$782,СВЦЭМ!$A$39:$A$782,$A72,СВЦЭМ!$B$39:$B$782,F$47)+'СЕТ СН'!$G$9+СВЦЭМ!$D$10+'СЕТ СН'!$G$5-'СЕТ СН'!$G$17</f>
        <v>5091.0945394699993</v>
      </c>
      <c r="G72" s="36">
        <f>SUMIFS(СВЦЭМ!$C$39:$C$782,СВЦЭМ!$A$39:$A$782,$A72,СВЦЭМ!$B$39:$B$782,G$47)+'СЕТ СН'!$G$9+СВЦЭМ!$D$10+'СЕТ СН'!$G$5-'СЕТ СН'!$G$17</f>
        <v>5097.3968471400003</v>
      </c>
      <c r="H72" s="36">
        <f>SUMIFS(СВЦЭМ!$C$39:$C$782,СВЦЭМ!$A$39:$A$782,$A72,СВЦЭМ!$B$39:$B$782,H$47)+'СЕТ СН'!$G$9+СВЦЭМ!$D$10+'СЕТ СН'!$G$5-'СЕТ СН'!$G$17</f>
        <v>5044.7278192100002</v>
      </c>
      <c r="I72" s="36">
        <f>SUMIFS(СВЦЭМ!$C$39:$C$782,СВЦЭМ!$A$39:$A$782,$A72,СВЦЭМ!$B$39:$B$782,I$47)+'СЕТ СН'!$G$9+СВЦЭМ!$D$10+'СЕТ СН'!$G$5-'СЕТ СН'!$G$17</f>
        <v>4932.0120581699994</v>
      </c>
      <c r="J72" s="36">
        <f>SUMIFS(СВЦЭМ!$C$39:$C$782,СВЦЭМ!$A$39:$A$782,$A72,СВЦЭМ!$B$39:$B$782,J$47)+'СЕТ СН'!$G$9+СВЦЭМ!$D$10+'СЕТ СН'!$G$5-'СЕТ СН'!$G$17</f>
        <v>4827.4887820599997</v>
      </c>
      <c r="K72" s="36">
        <f>SUMIFS(СВЦЭМ!$C$39:$C$782,СВЦЭМ!$A$39:$A$782,$A72,СВЦЭМ!$B$39:$B$782,K$47)+'СЕТ СН'!$G$9+СВЦЭМ!$D$10+'СЕТ СН'!$G$5-'СЕТ СН'!$G$17</f>
        <v>4755.0745900399997</v>
      </c>
      <c r="L72" s="36">
        <f>SUMIFS(СВЦЭМ!$C$39:$C$782,СВЦЭМ!$A$39:$A$782,$A72,СВЦЭМ!$B$39:$B$782,L$47)+'СЕТ СН'!$G$9+СВЦЭМ!$D$10+'СЕТ СН'!$G$5-'СЕТ СН'!$G$17</f>
        <v>4695.7676698899995</v>
      </c>
      <c r="M72" s="36">
        <f>SUMIFS(СВЦЭМ!$C$39:$C$782,СВЦЭМ!$A$39:$A$782,$A72,СВЦЭМ!$B$39:$B$782,M$47)+'СЕТ СН'!$G$9+СВЦЭМ!$D$10+'СЕТ СН'!$G$5-'СЕТ СН'!$G$17</f>
        <v>4680.2340425900002</v>
      </c>
      <c r="N72" s="36">
        <f>SUMIFS(СВЦЭМ!$C$39:$C$782,СВЦЭМ!$A$39:$A$782,$A72,СВЦЭМ!$B$39:$B$782,N$47)+'СЕТ СН'!$G$9+СВЦЭМ!$D$10+'СЕТ СН'!$G$5-'СЕТ СН'!$G$17</f>
        <v>4652.3863771300003</v>
      </c>
      <c r="O72" s="36">
        <f>SUMIFS(СВЦЭМ!$C$39:$C$782,СВЦЭМ!$A$39:$A$782,$A72,СВЦЭМ!$B$39:$B$782,O$47)+'СЕТ СН'!$G$9+СВЦЭМ!$D$10+'СЕТ СН'!$G$5-'СЕТ СН'!$G$17</f>
        <v>4650.5953600399998</v>
      </c>
      <c r="P72" s="36">
        <f>SUMIFS(СВЦЭМ!$C$39:$C$782,СВЦЭМ!$A$39:$A$782,$A72,СВЦЭМ!$B$39:$B$782,P$47)+'СЕТ СН'!$G$9+СВЦЭМ!$D$10+'СЕТ СН'!$G$5-'СЕТ СН'!$G$17</f>
        <v>4646.0480318299997</v>
      </c>
      <c r="Q72" s="36">
        <f>SUMIFS(СВЦЭМ!$C$39:$C$782,СВЦЭМ!$A$39:$A$782,$A72,СВЦЭМ!$B$39:$B$782,Q$47)+'СЕТ СН'!$G$9+СВЦЭМ!$D$10+'СЕТ СН'!$G$5-'СЕТ СН'!$G$17</f>
        <v>4642.8405174399995</v>
      </c>
      <c r="R72" s="36">
        <f>SUMIFS(СВЦЭМ!$C$39:$C$782,СВЦЭМ!$A$39:$A$782,$A72,СВЦЭМ!$B$39:$B$782,R$47)+'СЕТ СН'!$G$9+СВЦЭМ!$D$10+'СЕТ СН'!$G$5-'СЕТ СН'!$G$17</f>
        <v>4655.7078158900003</v>
      </c>
      <c r="S72" s="36">
        <f>SUMIFS(СВЦЭМ!$C$39:$C$782,СВЦЭМ!$A$39:$A$782,$A72,СВЦЭМ!$B$39:$B$782,S$47)+'СЕТ СН'!$G$9+СВЦЭМ!$D$10+'СЕТ СН'!$G$5-'СЕТ СН'!$G$17</f>
        <v>4655.0284353699999</v>
      </c>
      <c r="T72" s="36">
        <f>SUMIFS(СВЦЭМ!$C$39:$C$782,СВЦЭМ!$A$39:$A$782,$A72,СВЦЭМ!$B$39:$B$782,T$47)+'СЕТ СН'!$G$9+СВЦЭМ!$D$10+'СЕТ СН'!$G$5-'СЕТ СН'!$G$17</f>
        <v>4651.6103437799993</v>
      </c>
      <c r="U72" s="36">
        <f>SUMIFS(СВЦЭМ!$C$39:$C$782,СВЦЭМ!$A$39:$A$782,$A72,СВЦЭМ!$B$39:$B$782,U$47)+'СЕТ СН'!$G$9+СВЦЭМ!$D$10+'СЕТ СН'!$G$5-'СЕТ СН'!$G$17</f>
        <v>4675.0844628199993</v>
      </c>
      <c r="V72" s="36">
        <f>SUMIFS(СВЦЭМ!$C$39:$C$782,СВЦЭМ!$A$39:$A$782,$A72,СВЦЭМ!$B$39:$B$782,V$47)+'СЕТ СН'!$G$9+СВЦЭМ!$D$10+'СЕТ СН'!$G$5-'СЕТ СН'!$G$17</f>
        <v>4680.62726423</v>
      </c>
      <c r="W72" s="36">
        <f>SUMIFS(СВЦЭМ!$C$39:$C$782,СВЦЭМ!$A$39:$A$782,$A72,СВЦЭМ!$B$39:$B$782,W$47)+'СЕТ СН'!$G$9+СВЦЭМ!$D$10+'СЕТ СН'!$G$5-'СЕТ СН'!$G$17</f>
        <v>4654.0205099199993</v>
      </c>
      <c r="X72" s="36">
        <f>SUMIFS(СВЦЭМ!$C$39:$C$782,СВЦЭМ!$A$39:$A$782,$A72,СВЦЭМ!$B$39:$B$782,X$47)+'СЕТ СН'!$G$9+СВЦЭМ!$D$10+'СЕТ СН'!$G$5-'СЕТ СН'!$G$17</f>
        <v>4720.1599757699996</v>
      </c>
      <c r="Y72" s="36">
        <f>SUMIFS(СВЦЭМ!$C$39:$C$782,СВЦЭМ!$A$39:$A$782,$A72,СВЦЭМ!$B$39:$B$782,Y$47)+'СЕТ СН'!$G$9+СВЦЭМ!$D$10+'СЕТ СН'!$G$5-'СЕТ СН'!$G$17</f>
        <v>4811.8905195099996</v>
      </c>
    </row>
    <row r="73" spans="1:27" ht="15.75" x14ac:dyDescent="0.2">
      <c r="A73" s="35">
        <f t="shared" si="1"/>
        <v>45499</v>
      </c>
      <c r="B73" s="36">
        <f>SUMIFS(СВЦЭМ!$C$39:$C$782,СВЦЭМ!$A$39:$A$782,$A73,СВЦЭМ!$B$39:$B$782,B$47)+'СЕТ СН'!$G$9+СВЦЭМ!$D$10+'СЕТ СН'!$G$5-'СЕТ СН'!$G$17</f>
        <v>4861.9407484699996</v>
      </c>
      <c r="C73" s="36">
        <f>SUMIFS(СВЦЭМ!$C$39:$C$782,СВЦЭМ!$A$39:$A$782,$A73,СВЦЭМ!$B$39:$B$782,C$47)+'СЕТ СН'!$G$9+СВЦЭМ!$D$10+'СЕТ СН'!$G$5-'СЕТ СН'!$G$17</f>
        <v>4942.9998165799998</v>
      </c>
      <c r="D73" s="36">
        <f>SUMIFS(СВЦЭМ!$C$39:$C$782,СВЦЭМ!$A$39:$A$782,$A73,СВЦЭМ!$B$39:$B$782,D$47)+'СЕТ СН'!$G$9+СВЦЭМ!$D$10+'СЕТ СН'!$G$5-'СЕТ СН'!$G$17</f>
        <v>5011.1137914000001</v>
      </c>
      <c r="E73" s="36">
        <f>SUMIFS(СВЦЭМ!$C$39:$C$782,СВЦЭМ!$A$39:$A$782,$A73,СВЦЭМ!$B$39:$B$782,E$47)+'СЕТ СН'!$G$9+СВЦЭМ!$D$10+'СЕТ СН'!$G$5-'СЕТ СН'!$G$17</f>
        <v>5002.8716535599997</v>
      </c>
      <c r="F73" s="36">
        <f>SUMIFS(СВЦЭМ!$C$39:$C$782,СВЦЭМ!$A$39:$A$782,$A73,СВЦЭМ!$B$39:$B$782,F$47)+'СЕТ СН'!$G$9+СВЦЭМ!$D$10+'СЕТ СН'!$G$5-'СЕТ СН'!$G$17</f>
        <v>5005.3039429599994</v>
      </c>
      <c r="G73" s="36">
        <f>SUMIFS(СВЦЭМ!$C$39:$C$782,СВЦЭМ!$A$39:$A$782,$A73,СВЦЭМ!$B$39:$B$782,G$47)+'СЕТ СН'!$G$9+СВЦЭМ!$D$10+'СЕТ СН'!$G$5-'СЕТ СН'!$G$17</f>
        <v>5014.9305341099998</v>
      </c>
      <c r="H73" s="36">
        <f>SUMIFS(СВЦЭМ!$C$39:$C$782,СВЦЭМ!$A$39:$A$782,$A73,СВЦЭМ!$B$39:$B$782,H$47)+'СЕТ СН'!$G$9+СВЦЭМ!$D$10+'СЕТ СН'!$G$5-'СЕТ СН'!$G$17</f>
        <v>4822.80619372</v>
      </c>
      <c r="I73" s="36">
        <f>SUMIFS(СВЦЭМ!$C$39:$C$782,СВЦЭМ!$A$39:$A$782,$A73,СВЦЭМ!$B$39:$B$782,I$47)+'СЕТ СН'!$G$9+СВЦЭМ!$D$10+'СЕТ СН'!$G$5-'СЕТ СН'!$G$17</f>
        <v>4832.0413607600003</v>
      </c>
      <c r="J73" s="36">
        <f>SUMIFS(СВЦЭМ!$C$39:$C$782,СВЦЭМ!$A$39:$A$782,$A73,СВЦЭМ!$B$39:$B$782,J$47)+'СЕТ СН'!$G$9+СВЦЭМ!$D$10+'СЕТ СН'!$G$5-'СЕТ СН'!$G$17</f>
        <v>4751.91801235</v>
      </c>
      <c r="K73" s="36">
        <f>SUMIFS(СВЦЭМ!$C$39:$C$782,СВЦЭМ!$A$39:$A$782,$A73,СВЦЭМ!$B$39:$B$782,K$47)+'СЕТ СН'!$G$9+СВЦЭМ!$D$10+'СЕТ СН'!$G$5-'СЕТ СН'!$G$17</f>
        <v>4701.1697227799996</v>
      </c>
      <c r="L73" s="36">
        <f>SUMIFS(СВЦЭМ!$C$39:$C$782,СВЦЭМ!$A$39:$A$782,$A73,СВЦЭМ!$B$39:$B$782,L$47)+'СЕТ СН'!$G$9+СВЦЭМ!$D$10+'СЕТ СН'!$G$5-'СЕТ СН'!$G$17</f>
        <v>4668.6994213799999</v>
      </c>
      <c r="M73" s="36">
        <f>SUMIFS(СВЦЭМ!$C$39:$C$782,СВЦЭМ!$A$39:$A$782,$A73,СВЦЭМ!$B$39:$B$782,M$47)+'СЕТ СН'!$G$9+СВЦЭМ!$D$10+'СЕТ СН'!$G$5-'СЕТ СН'!$G$17</f>
        <v>4652.0340145800001</v>
      </c>
      <c r="N73" s="36">
        <f>SUMIFS(СВЦЭМ!$C$39:$C$782,СВЦЭМ!$A$39:$A$782,$A73,СВЦЭМ!$B$39:$B$782,N$47)+'СЕТ СН'!$G$9+СВЦЭМ!$D$10+'СЕТ СН'!$G$5-'СЕТ СН'!$G$17</f>
        <v>4637.46077866</v>
      </c>
      <c r="O73" s="36">
        <f>SUMIFS(СВЦЭМ!$C$39:$C$782,СВЦЭМ!$A$39:$A$782,$A73,СВЦЭМ!$B$39:$B$782,O$47)+'СЕТ СН'!$G$9+СВЦЭМ!$D$10+'СЕТ СН'!$G$5-'СЕТ СН'!$G$17</f>
        <v>4624.6555288199997</v>
      </c>
      <c r="P73" s="36">
        <f>SUMIFS(СВЦЭМ!$C$39:$C$782,СВЦЭМ!$A$39:$A$782,$A73,СВЦЭМ!$B$39:$B$782,P$47)+'СЕТ СН'!$G$9+СВЦЭМ!$D$10+'СЕТ СН'!$G$5-'СЕТ СН'!$G$17</f>
        <v>4627.6771174999994</v>
      </c>
      <c r="Q73" s="36">
        <f>SUMIFS(СВЦЭМ!$C$39:$C$782,СВЦЭМ!$A$39:$A$782,$A73,СВЦЭМ!$B$39:$B$782,Q$47)+'СЕТ СН'!$G$9+СВЦЭМ!$D$10+'СЕТ СН'!$G$5-'СЕТ СН'!$G$17</f>
        <v>4631.6402204099995</v>
      </c>
      <c r="R73" s="36">
        <f>SUMIFS(СВЦЭМ!$C$39:$C$782,СВЦЭМ!$A$39:$A$782,$A73,СВЦЭМ!$B$39:$B$782,R$47)+'СЕТ СН'!$G$9+СВЦЭМ!$D$10+'СЕТ СН'!$G$5-'СЕТ СН'!$G$17</f>
        <v>4634.6649873699998</v>
      </c>
      <c r="S73" s="36">
        <f>SUMIFS(СВЦЭМ!$C$39:$C$782,СВЦЭМ!$A$39:$A$782,$A73,СВЦЭМ!$B$39:$B$782,S$47)+'СЕТ СН'!$G$9+СВЦЭМ!$D$10+'СЕТ СН'!$G$5-'СЕТ СН'!$G$17</f>
        <v>4626.3634717499999</v>
      </c>
      <c r="T73" s="36">
        <f>SUMIFS(СВЦЭМ!$C$39:$C$782,СВЦЭМ!$A$39:$A$782,$A73,СВЦЭМ!$B$39:$B$782,T$47)+'СЕТ СН'!$G$9+СВЦЭМ!$D$10+'СЕТ СН'!$G$5-'СЕТ СН'!$G$17</f>
        <v>4624.3150921699998</v>
      </c>
      <c r="U73" s="36">
        <f>SUMIFS(СВЦЭМ!$C$39:$C$782,СВЦЭМ!$A$39:$A$782,$A73,СВЦЭМ!$B$39:$B$782,U$47)+'СЕТ СН'!$G$9+СВЦЭМ!$D$10+'СЕТ СН'!$G$5-'СЕТ СН'!$G$17</f>
        <v>4656.12591161</v>
      </c>
      <c r="V73" s="36">
        <f>SUMIFS(СВЦЭМ!$C$39:$C$782,СВЦЭМ!$A$39:$A$782,$A73,СВЦЭМ!$B$39:$B$782,V$47)+'СЕТ СН'!$G$9+СВЦЭМ!$D$10+'СЕТ СН'!$G$5-'СЕТ СН'!$G$17</f>
        <v>4676.4989385700001</v>
      </c>
      <c r="W73" s="36">
        <f>SUMIFS(СВЦЭМ!$C$39:$C$782,СВЦЭМ!$A$39:$A$782,$A73,СВЦЭМ!$B$39:$B$782,W$47)+'СЕТ СН'!$G$9+СВЦЭМ!$D$10+'СЕТ СН'!$G$5-'СЕТ СН'!$G$17</f>
        <v>4659.2575095800003</v>
      </c>
      <c r="X73" s="36">
        <f>SUMIFS(СВЦЭМ!$C$39:$C$782,СВЦЭМ!$A$39:$A$782,$A73,СВЦЭМ!$B$39:$B$782,X$47)+'СЕТ СН'!$G$9+СВЦЭМ!$D$10+'СЕТ СН'!$G$5-'СЕТ СН'!$G$17</f>
        <v>4729.2924582699998</v>
      </c>
      <c r="Y73" s="36">
        <f>SUMIFS(СВЦЭМ!$C$39:$C$782,СВЦЭМ!$A$39:$A$782,$A73,СВЦЭМ!$B$39:$B$782,Y$47)+'СЕТ СН'!$G$9+СВЦЭМ!$D$10+'СЕТ СН'!$G$5-'СЕТ СН'!$G$17</f>
        <v>4824.4157851800001</v>
      </c>
    </row>
    <row r="74" spans="1:27" ht="15.75" x14ac:dyDescent="0.2">
      <c r="A74" s="35">
        <f t="shared" si="1"/>
        <v>45500</v>
      </c>
      <c r="B74" s="36">
        <f>SUMIFS(СВЦЭМ!$C$39:$C$782,СВЦЭМ!$A$39:$A$782,$A74,СВЦЭМ!$B$39:$B$782,B$47)+'СЕТ СН'!$G$9+СВЦЭМ!$D$10+'СЕТ СН'!$G$5-'СЕТ СН'!$G$17</f>
        <v>4902.3715125899998</v>
      </c>
      <c r="C74" s="36">
        <f>SUMIFS(СВЦЭМ!$C$39:$C$782,СВЦЭМ!$A$39:$A$782,$A74,СВЦЭМ!$B$39:$B$782,C$47)+'СЕТ СН'!$G$9+СВЦЭМ!$D$10+'СЕТ СН'!$G$5-'СЕТ СН'!$G$17</f>
        <v>4989.5829237500002</v>
      </c>
      <c r="D74" s="36">
        <f>SUMIFS(СВЦЭМ!$C$39:$C$782,СВЦЭМ!$A$39:$A$782,$A74,СВЦЭМ!$B$39:$B$782,D$47)+'СЕТ СН'!$G$9+СВЦЭМ!$D$10+'СЕТ СН'!$G$5-'СЕТ СН'!$G$17</f>
        <v>5029.6762674000001</v>
      </c>
      <c r="E74" s="36">
        <f>SUMIFS(СВЦЭМ!$C$39:$C$782,СВЦЭМ!$A$39:$A$782,$A74,СВЦЭМ!$B$39:$B$782,E$47)+'СЕТ СН'!$G$9+СВЦЭМ!$D$10+'СЕТ СН'!$G$5-'СЕТ СН'!$G$17</f>
        <v>5063.11862784</v>
      </c>
      <c r="F74" s="36">
        <f>SUMIFS(СВЦЭМ!$C$39:$C$782,СВЦЭМ!$A$39:$A$782,$A74,СВЦЭМ!$B$39:$B$782,F$47)+'СЕТ СН'!$G$9+СВЦЭМ!$D$10+'СЕТ СН'!$G$5-'СЕТ СН'!$G$17</f>
        <v>5032.5297277999998</v>
      </c>
      <c r="G74" s="36">
        <f>SUMIFS(СВЦЭМ!$C$39:$C$782,СВЦЭМ!$A$39:$A$782,$A74,СВЦЭМ!$B$39:$B$782,G$47)+'СЕТ СН'!$G$9+СВЦЭМ!$D$10+'СЕТ СН'!$G$5-'СЕТ СН'!$G$17</f>
        <v>5044.3004027099996</v>
      </c>
      <c r="H74" s="36">
        <f>SUMIFS(СВЦЭМ!$C$39:$C$782,СВЦЭМ!$A$39:$A$782,$A74,СВЦЭМ!$B$39:$B$782,H$47)+'СЕТ СН'!$G$9+СВЦЭМ!$D$10+'СЕТ СН'!$G$5-'СЕТ СН'!$G$17</f>
        <v>5016.1064041199998</v>
      </c>
      <c r="I74" s="36">
        <f>SUMIFS(СВЦЭМ!$C$39:$C$782,СВЦЭМ!$A$39:$A$782,$A74,СВЦЭМ!$B$39:$B$782,I$47)+'СЕТ СН'!$G$9+СВЦЭМ!$D$10+'СЕТ СН'!$G$5-'СЕТ СН'!$G$17</f>
        <v>4878.7407796199996</v>
      </c>
      <c r="J74" s="36">
        <f>SUMIFS(СВЦЭМ!$C$39:$C$782,СВЦЭМ!$A$39:$A$782,$A74,СВЦЭМ!$B$39:$B$782,J$47)+'СЕТ СН'!$G$9+СВЦЭМ!$D$10+'СЕТ СН'!$G$5-'СЕТ СН'!$G$17</f>
        <v>4852.0892884699997</v>
      </c>
      <c r="K74" s="36">
        <f>SUMIFS(СВЦЭМ!$C$39:$C$782,СВЦЭМ!$A$39:$A$782,$A74,СВЦЭМ!$B$39:$B$782,K$47)+'СЕТ СН'!$G$9+СВЦЭМ!$D$10+'СЕТ СН'!$G$5-'СЕТ СН'!$G$17</f>
        <v>4771.91580531</v>
      </c>
      <c r="L74" s="36">
        <f>SUMIFS(СВЦЭМ!$C$39:$C$782,СВЦЭМ!$A$39:$A$782,$A74,СВЦЭМ!$B$39:$B$782,L$47)+'СЕТ СН'!$G$9+СВЦЭМ!$D$10+'СЕТ СН'!$G$5-'СЕТ СН'!$G$17</f>
        <v>4713.3595888199998</v>
      </c>
      <c r="M74" s="36">
        <f>SUMIFS(СВЦЭМ!$C$39:$C$782,СВЦЭМ!$A$39:$A$782,$A74,СВЦЭМ!$B$39:$B$782,M$47)+'СЕТ СН'!$G$9+СВЦЭМ!$D$10+'СЕТ СН'!$G$5-'СЕТ СН'!$G$17</f>
        <v>4679.8076108599998</v>
      </c>
      <c r="N74" s="36">
        <f>SUMIFS(СВЦЭМ!$C$39:$C$782,СВЦЭМ!$A$39:$A$782,$A74,СВЦЭМ!$B$39:$B$782,N$47)+'СЕТ СН'!$G$9+СВЦЭМ!$D$10+'СЕТ СН'!$G$5-'СЕТ СН'!$G$17</f>
        <v>4674.3982073699999</v>
      </c>
      <c r="O74" s="36">
        <f>SUMIFS(СВЦЭМ!$C$39:$C$782,СВЦЭМ!$A$39:$A$782,$A74,СВЦЭМ!$B$39:$B$782,O$47)+'СЕТ СН'!$G$9+СВЦЭМ!$D$10+'СЕТ СН'!$G$5-'СЕТ СН'!$G$17</f>
        <v>4671.8149381000003</v>
      </c>
      <c r="P74" s="36">
        <f>SUMIFS(СВЦЭМ!$C$39:$C$782,СВЦЭМ!$A$39:$A$782,$A74,СВЦЭМ!$B$39:$B$782,P$47)+'СЕТ СН'!$G$9+СВЦЭМ!$D$10+'СЕТ СН'!$G$5-'СЕТ СН'!$G$17</f>
        <v>4677.6486560599997</v>
      </c>
      <c r="Q74" s="36">
        <f>SUMIFS(СВЦЭМ!$C$39:$C$782,СВЦЭМ!$A$39:$A$782,$A74,СВЦЭМ!$B$39:$B$782,Q$47)+'СЕТ СН'!$G$9+СВЦЭМ!$D$10+'СЕТ СН'!$G$5-'СЕТ СН'!$G$17</f>
        <v>4684.1651910499995</v>
      </c>
      <c r="R74" s="36">
        <f>SUMIFS(СВЦЭМ!$C$39:$C$782,СВЦЭМ!$A$39:$A$782,$A74,СВЦЭМ!$B$39:$B$782,R$47)+'СЕТ СН'!$G$9+СВЦЭМ!$D$10+'СЕТ СН'!$G$5-'СЕТ СН'!$G$17</f>
        <v>4686.9075096099996</v>
      </c>
      <c r="S74" s="36">
        <f>SUMIFS(СВЦЭМ!$C$39:$C$782,СВЦЭМ!$A$39:$A$782,$A74,СВЦЭМ!$B$39:$B$782,S$47)+'СЕТ СН'!$G$9+СВЦЭМ!$D$10+'СЕТ СН'!$G$5-'СЕТ СН'!$G$17</f>
        <v>4685.1335986799995</v>
      </c>
      <c r="T74" s="36">
        <f>SUMIFS(СВЦЭМ!$C$39:$C$782,СВЦЭМ!$A$39:$A$782,$A74,СВЦЭМ!$B$39:$B$782,T$47)+'СЕТ СН'!$G$9+СВЦЭМ!$D$10+'СЕТ СН'!$G$5-'СЕТ СН'!$G$17</f>
        <v>4678.4494861000003</v>
      </c>
      <c r="U74" s="36">
        <f>SUMIFS(СВЦЭМ!$C$39:$C$782,СВЦЭМ!$A$39:$A$782,$A74,СВЦЭМ!$B$39:$B$782,U$47)+'СЕТ СН'!$G$9+СВЦЭМ!$D$10+'СЕТ СН'!$G$5-'СЕТ СН'!$G$17</f>
        <v>4699.8569154300003</v>
      </c>
      <c r="V74" s="36">
        <f>SUMIFS(СВЦЭМ!$C$39:$C$782,СВЦЭМ!$A$39:$A$782,$A74,СВЦЭМ!$B$39:$B$782,V$47)+'СЕТ СН'!$G$9+СВЦЭМ!$D$10+'СЕТ СН'!$G$5-'СЕТ СН'!$G$17</f>
        <v>4702.4385154800002</v>
      </c>
      <c r="W74" s="36">
        <f>SUMIFS(СВЦЭМ!$C$39:$C$782,СВЦЭМ!$A$39:$A$782,$A74,СВЦЭМ!$B$39:$B$782,W$47)+'СЕТ СН'!$G$9+СВЦЭМ!$D$10+'СЕТ СН'!$G$5-'СЕТ СН'!$G$17</f>
        <v>4693.76914958</v>
      </c>
      <c r="X74" s="36">
        <f>SUMIFS(СВЦЭМ!$C$39:$C$782,СВЦЭМ!$A$39:$A$782,$A74,СВЦЭМ!$B$39:$B$782,X$47)+'СЕТ СН'!$G$9+СВЦЭМ!$D$10+'СЕТ СН'!$G$5-'СЕТ СН'!$G$17</f>
        <v>4743.0255606499995</v>
      </c>
      <c r="Y74" s="36">
        <f>SUMIFS(СВЦЭМ!$C$39:$C$782,СВЦЭМ!$A$39:$A$782,$A74,СВЦЭМ!$B$39:$B$782,Y$47)+'СЕТ СН'!$G$9+СВЦЭМ!$D$10+'СЕТ СН'!$G$5-'СЕТ СН'!$G$17</f>
        <v>4832.1536045299999</v>
      </c>
    </row>
    <row r="75" spans="1:27" ht="15.75" x14ac:dyDescent="0.2">
      <c r="A75" s="35">
        <f t="shared" si="1"/>
        <v>45501</v>
      </c>
      <c r="B75" s="36">
        <f>SUMIFS(СВЦЭМ!$C$39:$C$782,СВЦЭМ!$A$39:$A$782,$A75,СВЦЭМ!$B$39:$B$782,B$47)+'СЕТ СН'!$G$9+СВЦЭМ!$D$10+'СЕТ СН'!$G$5-'СЕТ СН'!$G$17</f>
        <v>4910.5253587299994</v>
      </c>
      <c r="C75" s="36">
        <f>SUMIFS(СВЦЭМ!$C$39:$C$782,СВЦЭМ!$A$39:$A$782,$A75,СВЦЭМ!$B$39:$B$782,C$47)+'СЕТ СН'!$G$9+СВЦЭМ!$D$10+'СЕТ СН'!$G$5-'СЕТ СН'!$G$17</f>
        <v>4997.22077833</v>
      </c>
      <c r="D75" s="36">
        <f>SUMIFS(СВЦЭМ!$C$39:$C$782,СВЦЭМ!$A$39:$A$782,$A75,СВЦЭМ!$B$39:$B$782,D$47)+'СЕТ СН'!$G$9+СВЦЭМ!$D$10+'СЕТ СН'!$G$5-'СЕТ СН'!$G$17</f>
        <v>5016.0563644599997</v>
      </c>
      <c r="E75" s="36">
        <f>SUMIFS(СВЦЭМ!$C$39:$C$782,СВЦЭМ!$A$39:$A$782,$A75,СВЦЭМ!$B$39:$B$782,E$47)+'СЕТ СН'!$G$9+СВЦЭМ!$D$10+'СЕТ СН'!$G$5-'СЕТ СН'!$G$17</f>
        <v>5021.5891732599994</v>
      </c>
      <c r="F75" s="36">
        <f>SUMIFS(СВЦЭМ!$C$39:$C$782,СВЦЭМ!$A$39:$A$782,$A75,СВЦЭМ!$B$39:$B$782,F$47)+'СЕТ СН'!$G$9+СВЦЭМ!$D$10+'СЕТ СН'!$G$5-'СЕТ СН'!$G$17</f>
        <v>5024.7902453299994</v>
      </c>
      <c r="G75" s="36">
        <f>SUMIFS(СВЦЭМ!$C$39:$C$782,СВЦЭМ!$A$39:$A$782,$A75,СВЦЭМ!$B$39:$B$782,G$47)+'СЕТ СН'!$G$9+СВЦЭМ!$D$10+'СЕТ СН'!$G$5-'СЕТ СН'!$G$17</f>
        <v>5039.7360536799997</v>
      </c>
      <c r="H75" s="36">
        <f>SUMIFS(СВЦЭМ!$C$39:$C$782,СВЦЭМ!$A$39:$A$782,$A75,СВЦЭМ!$B$39:$B$782,H$47)+'СЕТ СН'!$G$9+СВЦЭМ!$D$10+'СЕТ СН'!$G$5-'СЕТ СН'!$G$17</f>
        <v>5038.9844611099998</v>
      </c>
      <c r="I75" s="36">
        <f>SUMIFS(СВЦЭМ!$C$39:$C$782,СВЦЭМ!$A$39:$A$782,$A75,СВЦЭМ!$B$39:$B$782,I$47)+'СЕТ СН'!$G$9+СВЦЭМ!$D$10+'СЕТ СН'!$G$5-'СЕТ СН'!$G$17</f>
        <v>5022.4610908799996</v>
      </c>
      <c r="J75" s="36">
        <f>SUMIFS(СВЦЭМ!$C$39:$C$782,СВЦЭМ!$A$39:$A$782,$A75,СВЦЭМ!$B$39:$B$782,J$47)+'СЕТ СН'!$G$9+СВЦЭМ!$D$10+'СЕТ СН'!$G$5-'СЕТ СН'!$G$17</f>
        <v>4873.28826269</v>
      </c>
      <c r="K75" s="36">
        <f>SUMIFS(СВЦЭМ!$C$39:$C$782,СВЦЭМ!$A$39:$A$782,$A75,СВЦЭМ!$B$39:$B$782,K$47)+'СЕТ СН'!$G$9+СВЦЭМ!$D$10+'СЕТ СН'!$G$5-'СЕТ СН'!$G$17</f>
        <v>4784.7994959999996</v>
      </c>
      <c r="L75" s="36">
        <f>SUMIFS(СВЦЭМ!$C$39:$C$782,СВЦЭМ!$A$39:$A$782,$A75,СВЦЭМ!$B$39:$B$782,L$47)+'СЕТ СН'!$G$9+СВЦЭМ!$D$10+'СЕТ СН'!$G$5-'СЕТ СН'!$G$17</f>
        <v>4713.6621787900003</v>
      </c>
      <c r="M75" s="36">
        <f>SUMIFS(СВЦЭМ!$C$39:$C$782,СВЦЭМ!$A$39:$A$782,$A75,СВЦЭМ!$B$39:$B$782,M$47)+'СЕТ СН'!$G$9+СВЦЭМ!$D$10+'СЕТ СН'!$G$5-'СЕТ СН'!$G$17</f>
        <v>4665.3442374200004</v>
      </c>
      <c r="N75" s="36">
        <f>SUMIFS(СВЦЭМ!$C$39:$C$782,СВЦЭМ!$A$39:$A$782,$A75,СВЦЭМ!$B$39:$B$782,N$47)+'СЕТ СН'!$G$9+СВЦЭМ!$D$10+'СЕТ СН'!$G$5-'СЕТ СН'!$G$17</f>
        <v>4666.4958222599998</v>
      </c>
      <c r="O75" s="36">
        <f>SUMIFS(СВЦЭМ!$C$39:$C$782,СВЦЭМ!$A$39:$A$782,$A75,СВЦЭМ!$B$39:$B$782,O$47)+'СЕТ СН'!$G$9+СВЦЭМ!$D$10+'СЕТ СН'!$G$5-'СЕТ СН'!$G$17</f>
        <v>4660.5342370999997</v>
      </c>
      <c r="P75" s="36">
        <f>SUMIFS(СВЦЭМ!$C$39:$C$782,СВЦЭМ!$A$39:$A$782,$A75,СВЦЭМ!$B$39:$B$782,P$47)+'СЕТ СН'!$G$9+СВЦЭМ!$D$10+'СЕТ СН'!$G$5-'СЕТ СН'!$G$17</f>
        <v>4676.72758402</v>
      </c>
      <c r="Q75" s="36">
        <f>SUMIFS(СВЦЭМ!$C$39:$C$782,СВЦЭМ!$A$39:$A$782,$A75,СВЦЭМ!$B$39:$B$782,Q$47)+'СЕТ СН'!$G$9+СВЦЭМ!$D$10+'СЕТ СН'!$G$5-'СЕТ СН'!$G$17</f>
        <v>4676.2673707699996</v>
      </c>
      <c r="R75" s="36">
        <f>SUMIFS(СВЦЭМ!$C$39:$C$782,СВЦЭМ!$A$39:$A$782,$A75,СВЦЭМ!$B$39:$B$782,R$47)+'СЕТ СН'!$G$9+СВЦЭМ!$D$10+'СЕТ СН'!$G$5-'СЕТ СН'!$G$17</f>
        <v>4668.94361493</v>
      </c>
      <c r="S75" s="36">
        <f>SUMIFS(СВЦЭМ!$C$39:$C$782,СВЦЭМ!$A$39:$A$782,$A75,СВЦЭМ!$B$39:$B$782,S$47)+'СЕТ СН'!$G$9+СВЦЭМ!$D$10+'СЕТ СН'!$G$5-'СЕТ СН'!$G$17</f>
        <v>4665.8291971799999</v>
      </c>
      <c r="T75" s="36">
        <f>SUMIFS(СВЦЭМ!$C$39:$C$782,СВЦЭМ!$A$39:$A$782,$A75,СВЦЭМ!$B$39:$B$782,T$47)+'СЕТ СН'!$G$9+СВЦЭМ!$D$10+'СЕТ СН'!$G$5-'СЕТ СН'!$G$17</f>
        <v>4652.1269691699999</v>
      </c>
      <c r="U75" s="36">
        <f>SUMIFS(СВЦЭМ!$C$39:$C$782,СВЦЭМ!$A$39:$A$782,$A75,СВЦЭМ!$B$39:$B$782,U$47)+'СЕТ СН'!$G$9+СВЦЭМ!$D$10+'СЕТ СН'!$G$5-'СЕТ СН'!$G$17</f>
        <v>4660.8989242799998</v>
      </c>
      <c r="V75" s="36">
        <f>SUMIFS(СВЦЭМ!$C$39:$C$782,СВЦЭМ!$A$39:$A$782,$A75,СВЦЭМ!$B$39:$B$782,V$47)+'СЕТ СН'!$G$9+СВЦЭМ!$D$10+'СЕТ СН'!$G$5-'СЕТ СН'!$G$17</f>
        <v>4673.7497223</v>
      </c>
      <c r="W75" s="36">
        <f>SUMIFS(СВЦЭМ!$C$39:$C$782,СВЦЭМ!$A$39:$A$782,$A75,СВЦЭМ!$B$39:$B$782,W$47)+'СЕТ СН'!$G$9+СВЦЭМ!$D$10+'СЕТ СН'!$G$5-'СЕТ СН'!$G$17</f>
        <v>4651.3578926199998</v>
      </c>
      <c r="X75" s="36">
        <f>SUMIFS(СВЦЭМ!$C$39:$C$782,СВЦЭМ!$A$39:$A$782,$A75,СВЦЭМ!$B$39:$B$782,X$47)+'СЕТ СН'!$G$9+СВЦЭМ!$D$10+'СЕТ СН'!$G$5-'СЕТ СН'!$G$17</f>
        <v>4721.0403322900002</v>
      </c>
      <c r="Y75" s="36">
        <f>SUMIFS(СВЦЭМ!$C$39:$C$782,СВЦЭМ!$A$39:$A$782,$A75,СВЦЭМ!$B$39:$B$782,Y$47)+'СЕТ СН'!$G$9+СВЦЭМ!$D$10+'СЕТ СН'!$G$5-'СЕТ СН'!$G$17</f>
        <v>4832.7692494900002</v>
      </c>
    </row>
    <row r="76" spans="1:27" ht="15.75" x14ac:dyDescent="0.2">
      <c r="A76" s="35">
        <f t="shared" si="1"/>
        <v>45502</v>
      </c>
      <c r="B76" s="36">
        <f>SUMIFS(СВЦЭМ!$C$39:$C$782,СВЦЭМ!$A$39:$A$782,$A76,СВЦЭМ!$B$39:$B$782,B$47)+'СЕТ СН'!$G$9+СВЦЭМ!$D$10+'СЕТ СН'!$G$5-'СЕТ СН'!$G$17</f>
        <v>5006.2798846899996</v>
      </c>
      <c r="C76" s="36">
        <f>SUMIFS(СВЦЭМ!$C$39:$C$782,СВЦЭМ!$A$39:$A$782,$A76,СВЦЭМ!$B$39:$B$782,C$47)+'СЕТ СН'!$G$9+СВЦЭМ!$D$10+'СЕТ СН'!$G$5-'СЕТ СН'!$G$17</f>
        <v>5142.5475577399993</v>
      </c>
      <c r="D76" s="36">
        <f>SUMIFS(СВЦЭМ!$C$39:$C$782,СВЦЭМ!$A$39:$A$782,$A76,СВЦЭМ!$B$39:$B$782,D$47)+'СЕТ СН'!$G$9+СВЦЭМ!$D$10+'СЕТ СН'!$G$5-'СЕТ СН'!$G$17</f>
        <v>5192.7831718199996</v>
      </c>
      <c r="E76" s="36">
        <f>SUMIFS(СВЦЭМ!$C$39:$C$782,СВЦЭМ!$A$39:$A$782,$A76,СВЦЭМ!$B$39:$B$782,E$47)+'СЕТ СН'!$G$9+СВЦЭМ!$D$10+'СЕТ СН'!$G$5-'СЕТ СН'!$G$17</f>
        <v>5242.0837605100005</v>
      </c>
      <c r="F76" s="36">
        <f>SUMIFS(СВЦЭМ!$C$39:$C$782,СВЦЭМ!$A$39:$A$782,$A76,СВЦЭМ!$B$39:$B$782,F$47)+'СЕТ СН'!$G$9+СВЦЭМ!$D$10+'СЕТ СН'!$G$5-'СЕТ СН'!$G$17</f>
        <v>5236.5242220799992</v>
      </c>
      <c r="G76" s="36">
        <f>SUMIFS(СВЦЭМ!$C$39:$C$782,СВЦЭМ!$A$39:$A$782,$A76,СВЦЭМ!$B$39:$B$782,G$47)+'СЕТ СН'!$G$9+СВЦЭМ!$D$10+'СЕТ СН'!$G$5-'СЕТ СН'!$G$17</f>
        <v>5216.3490631200002</v>
      </c>
      <c r="H76" s="36">
        <f>SUMIFS(СВЦЭМ!$C$39:$C$782,СВЦЭМ!$A$39:$A$782,$A76,СВЦЭМ!$B$39:$B$782,H$47)+'СЕТ СН'!$G$9+СВЦЭМ!$D$10+'СЕТ СН'!$G$5-'СЕТ СН'!$G$17</f>
        <v>5149.9150445799996</v>
      </c>
      <c r="I76" s="36">
        <f>SUMIFS(СВЦЭМ!$C$39:$C$782,СВЦЭМ!$A$39:$A$782,$A76,СВЦЭМ!$B$39:$B$782,I$47)+'СЕТ СН'!$G$9+СВЦЭМ!$D$10+'СЕТ СН'!$G$5-'СЕТ СН'!$G$17</f>
        <v>5055.4559918599998</v>
      </c>
      <c r="J76" s="36">
        <f>SUMIFS(СВЦЭМ!$C$39:$C$782,СВЦЭМ!$A$39:$A$782,$A76,СВЦЭМ!$B$39:$B$782,J$47)+'СЕТ СН'!$G$9+СВЦЭМ!$D$10+'СЕТ СН'!$G$5-'СЕТ СН'!$G$17</f>
        <v>4936.4287830200001</v>
      </c>
      <c r="K76" s="36">
        <f>SUMIFS(СВЦЭМ!$C$39:$C$782,СВЦЭМ!$A$39:$A$782,$A76,СВЦЭМ!$B$39:$B$782,K$47)+'СЕТ СН'!$G$9+СВЦЭМ!$D$10+'СЕТ СН'!$G$5-'СЕТ СН'!$G$17</f>
        <v>4834.1096221199996</v>
      </c>
      <c r="L76" s="36">
        <f>SUMIFS(СВЦЭМ!$C$39:$C$782,СВЦЭМ!$A$39:$A$782,$A76,СВЦЭМ!$B$39:$B$782,L$47)+'СЕТ СН'!$G$9+СВЦЭМ!$D$10+'СЕТ СН'!$G$5-'СЕТ СН'!$G$17</f>
        <v>4787.6709382099998</v>
      </c>
      <c r="M76" s="36">
        <f>SUMIFS(СВЦЭМ!$C$39:$C$782,СВЦЭМ!$A$39:$A$782,$A76,СВЦЭМ!$B$39:$B$782,M$47)+'СЕТ СН'!$G$9+СВЦЭМ!$D$10+'СЕТ СН'!$G$5-'СЕТ СН'!$G$17</f>
        <v>4757.4893764600001</v>
      </c>
      <c r="N76" s="36">
        <f>SUMIFS(СВЦЭМ!$C$39:$C$782,СВЦЭМ!$A$39:$A$782,$A76,СВЦЭМ!$B$39:$B$782,N$47)+'СЕТ СН'!$G$9+СВЦЭМ!$D$10+'СЕТ СН'!$G$5-'СЕТ СН'!$G$17</f>
        <v>4763.63222271</v>
      </c>
      <c r="O76" s="36">
        <f>SUMIFS(СВЦЭМ!$C$39:$C$782,СВЦЭМ!$A$39:$A$782,$A76,СВЦЭМ!$B$39:$B$782,O$47)+'СЕТ СН'!$G$9+СВЦЭМ!$D$10+'СЕТ СН'!$G$5-'СЕТ СН'!$G$17</f>
        <v>4755.6810927699999</v>
      </c>
      <c r="P76" s="36">
        <f>SUMIFS(СВЦЭМ!$C$39:$C$782,СВЦЭМ!$A$39:$A$782,$A76,СВЦЭМ!$B$39:$B$782,P$47)+'СЕТ СН'!$G$9+СВЦЭМ!$D$10+'СЕТ СН'!$G$5-'СЕТ СН'!$G$17</f>
        <v>4760.3491144099999</v>
      </c>
      <c r="Q76" s="36">
        <f>SUMIFS(СВЦЭМ!$C$39:$C$782,СВЦЭМ!$A$39:$A$782,$A76,СВЦЭМ!$B$39:$B$782,Q$47)+'СЕТ СН'!$G$9+СВЦЭМ!$D$10+'СЕТ СН'!$G$5-'СЕТ СН'!$G$17</f>
        <v>4753.5963918199996</v>
      </c>
      <c r="R76" s="36">
        <f>SUMIFS(СВЦЭМ!$C$39:$C$782,СВЦЭМ!$A$39:$A$782,$A76,СВЦЭМ!$B$39:$B$782,R$47)+'СЕТ СН'!$G$9+СВЦЭМ!$D$10+'СЕТ СН'!$G$5-'СЕТ СН'!$G$17</f>
        <v>4752.5222447099995</v>
      </c>
      <c r="S76" s="36">
        <f>SUMIFS(СВЦЭМ!$C$39:$C$782,СВЦЭМ!$A$39:$A$782,$A76,СВЦЭМ!$B$39:$B$782,S$47)+'СЕТ СН'!$G$9+СВЦЭМ!$D$10+'СЕТ СН'!$G$5-'СЕТ СН'!$G$17</f>
        <v>4759.6942266099995</v>
      </c>
      <c r="T76" s="36">
        <f>SUMIFS(СВЦЭМ!$C$39:$C$782,СВЦЭМ!$A$39:$A$782,$A76,СВЦЭМ!$B$39:$B$782,T$47)+'СЕТ СН'!$G$9+СВЦЭМ!$D$10+'СЕТ СН'!$G$5-'СЕТ СН'!$G$17</f>
        <v>4749.6991304599997</v>
      </c>
      <c r="U76" s="36">
        <f>SUMIFS(СВЦЭМ!$C$39:$C$782,СВЦЭМ!$A$39:$A$782,$A76,СВЦЭМ!$B$39:$B$782,U$47)+'СЕТ СН'!$G$9+СВЦЭМ!$D$10+'СЕТ СН'!$G$5-'СЕТ СН'!$G$17</f>
        <v>4754.4241464099996</v>
      </c>
      <c r="V76" s="36">
        <f>SUMIFS(СВЦЭМ!$C$39:$C$782,СВЦЭМ!$A$39:$A$782,$A76,СВЦЭМ!$B$39:$B$782,V$47)+'СЕТ СН'!$G$9+СВЦЭМ!$D$10+'СЕТ СН'!$G$5-'СЕТ СН'!$G$17</f>
        <v>4781.2940077799994</v>
      </c>
      <c r="W76" s="36">
        <f>SUMIFS(СВЦЭМ!$C$39:$C$782,СВЦЭМ!$A$39:$A$782,$A76,СВЦЭМ!$B$39:$B$782,W$47)+'СЕТ СН'!$G$9+СВЦЭМ!$D$10+'СЕТ СН'!$G$5-'СЕТ СН'!$G$17</f>
        <v>4764.6567035999997</v>
      </c>
      <c r="X76" s="36">
        <f>SUMIFS(СВЦЭМ!$C$39:$C$782,СВЦЭМ!$A$39:$A$782,$A76,СВЦЭМ!$B$39:$B$782,X$47)+'СЕТ СН'!$G$9+СВЦЭМ!$D$10+'СЕТ СН'!$G$5-'СЕТ СН'!$G$17</f>
        <v>4792.9103816400002</v>
      </c>
      <c r="Y76" s="36">
        <f>SUMIFS(СВЦЭМ!$C$39:$C$782,СВЦЭМ!$A$39:$A$782,$A76,СВЦЭМ!$B$39:$B$782,Y$47)+'СЕТ СН'!$G$9+СВЦЭМ!$D$10+'СЕТ СН'!$G$5-'СЕТ СН'!$G$17</f>
        <v>4935.5426563999999</v>
      </c>
    </row>
    <row r="77" spans="1:27" ht="15.75" x14ac:dyDescent="0.2">
      <c r="A77" s="35">
        <f t="shared" si="1"/>
        <v>45503</v>
      </c>
      <c r="B77" s="36">
        <f>SUMIFS(СВЦЭМ!$C$39:$C$782,СВЦЭМ!$A$39:$A$782,$A77,СВЦЭМ!$B$39:$B$782,B$47)+'СЕТ СН'!$G$9+СВЦЭМ!$D$10+'СЕТ СН'!$G$5-'СЕТ СН'!$G$17</f>
        <v>4927.1274372799999</v>
      </c>
      <c r="C77" s="36">
        <f>SUMIFS(СВЦЭМ!$C$39:$C$782,СВЦЭМ!$A$39:$A$782,$A77,СВЦЭМ!$B$39:$B$782,C$47)+'СЕТ СН'!$G$9+СВЦЭМ!$D$10+'СЕТ СН'!$G$5-'СЕТ СН'!$G$17</f>
        <v>5018.2100518500001</v>
      </c>
      <c r="D77" s="36">
        <f>SUMIFS(СВЦЭМ!$C$39:$C$782,СВЦЭМ!$A$39:$A$782,$A77,СВЦЭМ!$B$39:$B$782,D$47)+'СЕТ СН'!$G$9+СВЦЭМ!$D$10+'СЕТ СН'!$G$5-'СЕТ СН'!$G$17</f>
        <v>5112.2998864799993</v>
      </c>
      <c r="E77" s="36">
        <f>SUMIFS(СВЦЭМ!$C$39:$C$782,СВЦЭМ!$A$39:$A$782,$A77,СВЦЭМ!$B$39:$B$782,E$47)+'СЕТ СН'!$G$9+СВЦЭМ!$D$10+'СЕТ СН'!$G$5-'СЕТ СН'!$G$17</f>
        <v>5155.5465548600005</v>
      </c>
      <c r="F77" s="36">
        <f>SUMIFS(СВЦЭМ!$C$39:$C$782,СВЦЭМ!$A$39:$A$782,$A77,СВЦЭМ!$B$39:$B$782,F$47)+'СЕТ СН'!$G$9+СВЦЭМ!$D$10+'СЕТ СН'!$G$5-'СЕТ СН'!$G$17</f>
        <v>5154.4007356900001</v>
      </c>
      <c r="G77" s="36">
        <f>SUMIFS(СВЦЭМ!$C$39:$C$782,СВЦЭМ!$A$39:$A$782,$A77,СВЦЭМ!$B$39:$B$782,G$47)+'СЕТ СН'!$G$9+СВЦЭМ!$D$10+'СЕТ СН'!$G$5-'СЕТ СН'!$G$17</f>
        <v>5113.27274579</v>
      </c>
      <c r="H77" s="36">
        <f>SUMIFS(СВЦЭМ!$C$39:$C$782,СВЦЭМ!$A$39:$A$782,$A77,СВЦЭМ!$B$39:$B$782,H$47)+'СЕТ СН'!$G$9+СВЦЭМ!$D$10+'СЕТ СН'!$G$5-'СЕТ СН'!$G$17</f>
        <v>5063.91417095</v>
      </c>
      <c r="I77" s="36">
        <f>SUMIFS(СВЦЭМ!$C$39:$C$782,СВЦЭМ!$A$39:$A$782,$A77,СВЦЭМ!$B$39:$B$782,I$47)+'СЕТ СН'!$G$9+СВЦЭМ!$D$10+'СЕТ СН'!$G$5-'СЕТ СН'!$G$17</f>
        <v>4956.4732706199993</v>
      </c>
      <c r="J77" s="36">
        <f>SUMIFS(СВЦЭМ!$C$39:$C$782,СВЦЭМ!$A$39:$A$782,$A77,СВЦЭМ!$B$39:$B$782,J$47)+'СЕТ СН'!$G$9+СВЦЭМ!$D$10+'СЕТ СН'!$G$5-'СЕТ СН'!$G$17</f>
        <v>4810.4272500299994</v>
      </c>
      <c r="K77" s="36">
        <f>SUMIFS(СВЦЭМ!$C$39:$C$782,СВЦЭМ!$A$39:$A$782,$A77,СВЦЭМ!$B$39:$B$782,K$47)+'СЕТ СН'!$G$9+СВЦЭМ!$D$10+'СЕТ СН'!$G$5-'СЕТ СН'!$G$17</f>
        <v>4708.3555183499993</v>
      </c>
      <c r="L77" s="36">
        <f>SUMIFS(СВЦЭМ!$C$39:$C$782,СВЦЭМ!$A$39:$A$782,$A77,СВЦЭМ!$B$39:$B$782,L$47)+'СЕТ СН'!$G$9+СВЦЭМ!$D$10+'СЕТ СН'!$G$5-'СЕТ СН'!$G$17</f>
        <v>4649.0985485700003</v>
      </c>
      <c r="M77" s="36">
        <f>SUMIFS(СВЦЭМ!$C$39:$C$782,СВЦЭМ!$A$39:$A$782,$A77,СВЦЭМ!$B$39:$B$782,M$47)+'СЕТ СН'!$G$9+СВЦЭМ!$D$10+'СЕТ СН'!$G$5-'СЕТ СН'!$G$17</f>
        <v>4637.4154597999996</v>
      </c>
      <c r="N77" s="36">
        <f>SUMIFS(СВЦЭМ!$C$39:$C$782,СВЦЭМ!$A$39:$A$782,$A77,СВЦЭМ!$B$39:$B$782,N$47)+'СЕТ СН'!$G$9+СВЦЭМ!$D$10+'СЕТ СН'!$G$5-'СЕТ СН'!$G$17</f>
        <v>4638.78925402</v>
      </c>
      <c r="O77" s="36">
        <f>SUMIFS(СВЦЭМ!$C$39:$C$782,СВЦЭМ!$A$39:$A$782,$A77,СВЦЭМ!$B$39:$B$782,O$47)+'СЕТ СН'!$G$9+СВЦЭМ!$D$10+'СЕТ СН'!$G$5-'СЕТ СН'!$G$17</f>
        <v>4628.7771619799996</v>
      </c>
      <c r="P77" s="36">
        <f>SUMIFS(СВЦЭМ!$C$39:$C$782,СВЦЭМ!$A$39:$A$782,$A77,СВЦЭМ!$B$39:$B$782,P$47)+'СЕТ СН'!$G$9+СВЦЭМ!$D$10+'СЕТ СН'!$G$5-'СЕТ СН'!$G$17</f>
        <v>4637.8862442</v>
      </c>
      <c r="Q77" s="36">
        <f>SUMIFS(СВЦЭМ!$C$39:$C$782,СВЦЭМ!$A$39:$A$782,$A77,СВЦЭМ!$B$39:$B$782,Q$47)+'СЕТ СН'!$G$9+СВЦЭМ!$D$10+'СЕТ СН'!$G$5-'СЕТ СН'!$G$17</f>
        <v>4635.5356343900003</v>
      </c>
      <c r="R77" s="36">
        <f>SUMIFS(СВЦЭМ!$C$39:$C$782,СВЦЭМ!$A$39:$A$782,$A77,СВЦЭМ!$B$39:$B$782,R$47)+'СЕТ СН'!$G$9+СВЦЭМ!$D$10+'СЕТ СН'!$G$5-'СЕТ СН'!$G$17</f>
        <v>4634.7899344099997</v>
      </c>
      <c r="S77" s="36">
        <f>SUMIFS(СВЦЭМ!$C$39:$C$782,СВЦЭМ!$A$39:$A$782,$A77,СВЦЭМ!$B$39:$B$782,S$47)+'СЕТ СН'!$G$9+СВЦЭМ!$D$10+'СЕТ СН'!$G$5-'СЕТ СН'!$G$17</f>
        <v>4632.9348481999996</v>
      </c>
      <c r="T77" s="36">
        <f>SUMIFS(СВЦЭМ!$C$39:$C$782,СВЦЭМ!$A$39:$A$782,$A77,СВЦЭМ!$B$39:$B$782,T$47)+'СЕТ СН'!$G$9+СВЦЭМ!$D$10+'СЕТ СН'!$G$5-'СЕТ СН'!$G$17</f>
        <v>4625.9755813100001</v>
      </c>
      <c r="U77" s="36">
        <f>SUMIFS(СВЦЭМ!$C$39:$C$782,СВЦЭМ!$A$39:$A$782,$A77,СВЦЭМ!$B$39:$B$782,U$47)+'СЕТ СН'!$G$9+СВЦЭМ!$D$10+'СЕТ СН'!$G$5-'СЕТ СН'!$G$17</f>
        <v>4629.4755999499994</v>
      </c>
      <c r="V77" s="36">
        <f>SUMIFS(СВЦЭМ!$C$39:$C$782,СВЦЭМ!$A$39:$A$782,$A77,СВЦЭМ!$B$39:$B$782,V$47)+'СЕТ СН'!$G$9+СВЦЭМ!$D$10+'СЕТ СН'!$G$5-'СЕТ СН'!$G$17</f>
        <v>4646.1862814400001</v>
      </c>
      <c r="W77" s="36">
        <f>SUMIFS(СВЦЭМ!$C$39:$C$782,СВЦЭМ!$A$39:$A$782,$A77,СВЦЭМ!$B$39:$B$782,W$47)+'СЕТ СН'!$G$9+СВЦЭМ!$D$10+'СЕТ СН'!$G$5-'СЕТ СН'!$G$17</f>
        <v>4651.5629316199993</v>
      </c>
      <c r="X77" s="36">
        <f>SUMIFS(СВЦЭМ!$C$39:$C$782,СВЦЭМ!$A$39:$A$782,$A77,СВЦЭМ!$B$39:$B$782,X$47)+'СЕТ СН'!$G$9+СВЦЭМ!$D$10+'СЕТ СН'!$G$5-'СЕТ СН'!$G$17</f>
        <v>4713.43279798</v>
      </c>
      <c r="Y77" s="36">
        <f>SUMIFS(СВЦЭМ!$C$39:$C$782,СВЦЭМ!$A$39:$A$782,$A77,СВЦЭМ!$B$39:$B$782,Y$47)+'СЕТ СН'!$G$9+СВЦЭМ!$D$10+'СЕТ СН'!$G$5-'СЕТ СН'!$G$17</f>
        <v>4814.0948060800001</v>
      </c>
      <c r="AA77" s="37"/>
    </row>
    <row r="78" spans="1:27" ht="15.75" x14ac:dyDescent="0.2">
      <c r="A78" s="35">
        <f t="shared" si="1"/>
        <v>45504</v>
      </c>
      <c r="B78" s="36">
        <f>SUMIFS(СВЦЭМ!$C$39:$C$782,СВЦЭМ!$A$39:$A$782,$A78,СВЦЭМ!$B$39:$B$782,B$47)+'СЕТ СН'!$G$9+СВЦЭМ!$D$10+'СЕТ СН'!$G$5-'СЕТ СН'!$G$17</f>
        <v>4893.1466358399994</v>
      </c>
      <c r="C78" s="36">
        <f>SUMIFS(СВЦЭМ!$C$39:$C$782,СВЦЭМ!$A$39:$A$782,$A78,СВЦЭМ!$B$39:$B$782,C$47)+'СЕТ СН'!$G$9+СВЦЭМ!$D$10+'СЕТ СН'!$G$5-'СЕТ СН'!$G$17</f>
        <v>4995.4531406799997</v>
      </c>
      <c r="D78" s="36">
        <f>SUMIFS(СВЦЭМ!$C$39:$C$782,СВЦЭМ!$A$39:$A$782,$A78,СВЦЭМ!$B$39:$B$782,D$47)+'СЕТ СН'!$G$9+СВЦЭМ!$D$10+'СЕТ СН'!$G$5-'СЕТ СН'!$G$17</f>
        <v>5052.9461152499998</v>
      </c>
      <c r="E78" s="36">
        <f>SUMIFS(СВЦЭМ!$C$39:$C$782,СВЦЭМ!$A$39:$A$782,$A78,СВЦЭМ!$B$39:$B$782,E$47)+'СЕТ СН'!$G$9+СВЦЭМ!$D$10+'СЕТ СН'!$G$5-'СЕТ СН'!$G$17</f>
        <v>5104.5238122399996</v>
      </c>
      <c r="F78" s="36">
        <f>SUMIFS(СВЦЭМ!$C$39:$C$782,СВЦЭМ!$A$39:$A$782,$A78,СВЦЭМ!$B$39:$B$782,F$47)+'СЕТ СН'!$G$9+СВЦЭМ!$D$10+'СЕТ СН'!$G$5-'СЕТ СН'!$G$17</f>
        <v>5130.7244428399999</v>
      </c>
      <c r="G78" s="36">
        <f>SUMIFS(СВЦЭМ!$C$39:$C$782,СВЦЭМ!$A$39:$A$782,$A78,СВЦЭМ!$B$39:$B$782,G$47)+'СЕТ СН'!$G$9+СВЦЭМ!$D$10+'СЕТ СН'!$G$5-'СЕТ СН'!$G$17</f>
        <v>5105.9266447199998</v>
      </c>
      <c r="H78" s="36">
        <f>SUMIFS(СВЦЭМ!$C$39:$C$782,СВЦЭМ!$A$39:$A$782,$A78,СВЦЭМ!$B$39:$B$782,H$47)+'СЕТ СН'!$G$9+СВЦЭМ!$D$10+'СЕТ СН'!$G$5-'СЕТ СН'!$G$17</f>
        <v>5098.5327831199993</v>
      </c>
      <c r="I78" s="36">
        <f>SUMIFS(СВЦЭМ!$C$39:$C$782,СВЦЭМ!$A$39:$A$782,$A78,СВЦЭМ!$B$39:$B$782,I$47)+'СЕТ СН'!$G$9+СВЦЭМ!$D$10+'СЕТ СН'!$G$5-'СЕТ СН'!$G$17</f>
        <v>4964.7829698699998</v>
      </c>
      <c r="J78" s="36">
        <f>SUMIFS(СВЦЭМ!$C$39:$C$782,СВЦЭМ!$A$39:$A$782,$A78,СВЦЭМ!$B$39:$B$782,J$47)+'СЕТ СН'!$G$9+СВЦЭМ!$D$10+'СЕТ СН'!$G$5-'СЕТ СН'!$G$17</f>
        <v>4823.1083211999994</v>
      </c>
      <c r="K78" s="36">
        <f>SUMIFS(СВЦЭМ!$C$39:$C$782,СВЦЭМ!$A$39:$A$782,$A78,СВЦЭМ!$B$39:$B$782,K$47)+'СЕТ СН'!$G$9+СВЦЭМ!$D$10+'СЕТ СН'!$G$5-'СЕТ СН'!$G$17</f>
        <v>4694.7824347999995</v>
      </c>
      <c r="L78" s="36">
        <f>SUMIFS(СВЦЭМ!$C$39:$C$782,СВЦЭМ!$A$39:$A$782,$A78,СВЦЭМ!$B$39:$B$782,L$47)+'СЕТ СН'!$G$9+СВЦЭМ!$D$10+'СЕТ СН'!$G$5-'СЕТ СН'!$G$17</f>
        <v>4611.5266470799997</v>
      </c>
      <c r="M78" s="36">
        <f>SUMIFS(СВЦЭМ!$C$39:$C$782,СВЦЭМ!$A$39:$A$782,$A78,СВЦЭМ!$B$39:$B$782,M$47)+'СЕТ СН'!$G$9+СВЦЭМ!$D$10+'СЕТ СН'!$G$5-'СЕТ СН'!$G$17</f>
        <v>4596.2438488600001</v>
      </c>
      <c r="N78" s="36">
        <f>SUMIFS(СВЦЭМ!$C$39:$C$782,СВЦЭМ!$A$39:$A$782,$A78,СВЦЭМ!$B$39:$B$782,N$47)+'СЕТ СН'!$G$9+СВЦЭМ!$D$10+'СЕТ СН'!$G$5-'СЕТ СН'!$G$17</f>
        <v>4575.08431165</v>
      </c>
      <c r="O78" s="36">
        <f>SUMIFS(СВЦЭМ!$C$39:$C$782,СВЦЭМ!$A$39:$A$782,$A78,СВЦЭМ!$B$39:$B$782,O$47)+'СЕТ СН'!$G$9+СВЦЭМ!$D$10+'СЕТ СН'!$G$5-'СЕТ СН'!$G$17</f>
        <v>4591.1914817099996</v>
      </c>
      <c r="P78" s="36">
        <f>SUMIFS(СВЦЭМ!$C$39:$C$782,СВЦЭМ!$A$39:$A$782,$A78,СВЦЭМ!$B$39:$B$782,P$47)+'СЕТ СН'!$G$9+СВЦЭМ!$D$10+'СЕТ СН'!$G$5-'СЕТ СН'!$G$17</f>
        <v>4589.8819172900003</v>
      </c>
      <c r="Q78" s="36">
        <f>SUMIFS(СВЦЭМ!$C$39:$C$782,СВЦЭМ!$A$39:$A$782,$A78,СВЦЭМ!$B$39:$B$782,Q$47)+'СЕТ СН'!$G$9+СВЦЭМ!$D$10+'СЕТ СН'!$G$5-'СЕТ СН'!$G$17</f>
        <v>4597.7032629099995</v>
      </c>
      <c r="R78" s="36">
        <f>SUMIFS(СВЦЭМ!$C$39:$C$782,СВЦЭМ!$A$39:$A$782,$A78,СВЦЭМ!$B$39:$B$782,R$47)+'СЕТ СН'!$G$9+СВЦЭМ!$D$10+'СЕТ СН'!$G$5-'СЕТ СН'!$G$17</f>
        <v>4607.2734772999993</v>
      </c>
      <c r="S78" s="36">
        <f>SUMIFS(СВЦЭМ!$C$39:$C$782,СВЦЭМ!$A$39:$A$782,$A78,СВЦЭМ!$B$39:$B$782,S$47)+'СЕТ СН'!$G$9+СВЦЭМ!$D$10+'СЕТ СН'!$G$5-'СЕТ СН'!$G$17</f>
        <v>4612.4084821799997</v>
      </c>
      <c r="T78" s="36">
        <f>SUMIFS(СВЦЭМ!$C$39:$C$782,СВЦЭМ!$A$39:$A$782,$A78,СВЦЭМ!$B$39:$B$782,T$47)+'СЕТ СН'!$G$9+СВЦЭМ!$D$10+'СЕТ СН'!$G$5-'СЕТ СН'!$G$17</f>
        <v>4610.7912668600002</v>
      </c>
      <c r="U78" s="36">
        <f>SUMIFS(СВЦЭМ!$C$39:$C$782,СВЦЭМ!$A$39:$A$782,$A78,СВЦЭМ!$B$39:$B$782,U$47)+'СЕТ СН'!$G$9+СВЦЭМ!$D$10+'СЕТ СН'!$G$5-'СЕТ СН'!$G$17</f>
        <v>4621.2192955</v>
      </c>
      <c r="V78" s="36">
        <f>SUMIFS(СВЦЭМ!$C$39:$C$782,СВЦЭМ!$A$39:$A$782,$A78,СВЦЭМ!$B$39:$B$782,V$47)+'СЕТ СН'!$G$9+СВЦЭМ!$D$10+'СЕТ СН'!$G$5-'СЕТ СН'!$G$17</f>
        <v>4636.7122394799999</v>
      </c>
      <c r="W78" s="36">
        <f>SUMIFS(СВЦЭМ!$C$39:$C$782,СВЦЭМ!$A$39:$A$782,$A78,СВЦЭМ!$B$39:$B$782,W$47)+'СЕТ СН'!$G$9+СВЦЭМ!$D$10+'СЕТ СН'!$G$5-'СЕТ СН'!$G$17</f>
        <v>4625.2216675999998</v>
      </c>
      <c r="X78" s="36">
        <f>SUMIFS(СВЦЭМ!$C$39:$C$782,СВЦЭМ!$A$39:$A$782,$A78,СВЦЭМ!$B$39:$B$782,X$47)+'СЕТ СН'!$G$9+СВЦЭМ!$D$10+'СЕТ СН'!$G$5-'СЕТ СН'!$G$17</f>
        <v>4688.3250201299998</v>
      </c>
      <c r="Y78" s="36">
        <f>SUMIFS(СВЦЭМ!$C$39:$C$782,СВЦЭМ!$A$39:$A$782,$A78,СВЦЭМ!$B$39:$B$782,Y$47)+'СЕТ СН'!$G$9+СВЦЭМ!$D$10+'СЕТ СН'!$G$5-'СЕТ СН'!$G$17</f>
        <v>4706.04720997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01.07.2024</v>
      </c>
      <c r="B84" s="36">
        <f>SUMIFS(СВЦЭМ!$C$39:$C$782,СВЦЭМ!$A$39:$A$782,$A84,СВЦЭМ!$B$39:$B$782,B$83)+'СЕТ СН'!$H$9+СВЦЭМ!$D$10+'СЕТ СН'!$H$5-'СЕТ СН'!$H$17</f>
        <v>5033.4409266700004</v>
      </c>
      <c r="C84" s="36">
        <f>SUMIFS(СВЦЭМ!$C$39:$C$782,СВЦЭМ!$A$39:$A$782,$A84,СВЦЭМ!$B$39:$B$782,C$83)+'СЕТ СН'!$H$9+СВЦЭМ!$D$10+'СЕТ СН'!$H$5-'СЕТ СН'!$H$17</f>
        <v>5133.5464696099998</v>
      </c>
      <c r="D84" s="36">
        <f>SUMIFS(СВЦЭМ!$C$39:$C$782,СВЦЭМ!$A$39:$A$782,$A84,СВЦЭМ!$B$39:$B$782,D$83)+'СЕТ СН'!$H$9+СВЦЭМ!$D$10+'СЕТ СН'!$H$5-'СЕТ СН'!$H$17</f>
        <v>5212.7811891900001</v>
      </c>
      <c r="E84" s="36">
        <f>SUMIFS(СВЦЭМ!$C$39:$C$782,СВЦЭМ!$A$39:$A$782,$A84,СВЦЭМ!$B$39:$B$782,E$83)+'СЕТ СН'!$H$9+СВЦЭМ!$D$10+'СЕТ СН'!$H$5-'СЕТ СН'!$H$17</f>
        <v>5243.4597167000002</v>
      </c>
      <c r="F84" s="36">
        <f>SUMIFS(СВЦЭМ!$C$39:$C$782,СВЦЭМ!$A$39:$A$782,$A84,СВЦЭМ!$B$39:$B$782,F$83)+'СЕТ СН'!$H$9+СВЦЭМ!$D$10+'СЕТ СН'!$H$5-'СЕТ СН'!$H$17</f>
        <v>5256.6474312400005</v>
      </c>
      <c r="G84" s="36">
        <f>SUMIFS(СВЦЭМ!$C$39:$C$782,СВЦЭМ!$A$39:$A$782,$A84,СВЦЭМ!$B$39:$B$782,G$83)+'СЕТ СН'!$H$9+СВЦЭМ!$D$10+'СЕТ СН'!$H$5-'СЕТ СН'!$H$17</f>
        <v>5249.2606572700006</v>
      </c>
      <c r="H84" s="36">
        <f>SUMIFS(СВЦЭМ!$C$39:$C$782,СВЦЭМ!$A$39:$A$782,$A84,СВЦЭМ!$B$39:$B$782,H$83)+'СЕТ СН'!$H$9+СВЦЭМ!$D$10+'СЕТ СН'!$H$5-'СЕТ СН'!$H$17</f>
        <v>5158.77092189</v>
      </c>
      <c r="I84" s="36">
        <f>SUMIFS(СВЦЭМ!$C$39:$C$782,СВЦЭМ!$A$39:$A$782,$A84,СВЦЭМ!$B$39:$B$782,I$83)+'СЕТ СН'!$H$9+СВЦЭМ!$D$10+'СЕТ СН'!$H$5-'СЕТ СН'!$H$17</f>
        <v>5046.7085878899998</v>
      </c>
      <c r="J84" s="36">
        <f>SUMIFS(СВЦЭМ!$C$39:$C$782,СВЦЭМ!$A$39:$A$782,$A84,СВЦЭМ!$B$39:$B$782,J$83)+'СЕТ СН'!$H$9+СВЦЭМ!$D$10+'СЕТ СН'!$H$5-'СЕТ СН'!$H$17</f>
        <v>4946.9372023800006</v>
      </c>
      <c r="K84" s="36">
        <f>SUMIFS(СВЦЭМ!$C$39:$C$782,СВЦЭМ!$A$39:$A$782,$A84,СВЦЭМ!$B$39:$B$782,K$83)+'СЕТ СН'!$H$9+СВЦЭМ!$D$10+'СЕТ СН'!$H$5-'СЕТ СН'!$H$17</f>
        <v>4891.8631192000003</v>
      </c>
      <c r="L84" s="36">
        <f>SUMIFS(СВЦЭМ!$C$39:$C$782,СВЦЭМ!$A$39:$A$782,$A84,СВЦЭМ!$B$39:$B$782,L$83)+'СЕТ СН'!$H$9+СВЦЭМ!$D$10+'СЕТ СН'!$H$5-'СЕТ СН'!$H$17</f>
        <v>4868.3317077400006</v>
      </c>
      <c r="M84" s="36">
        <f>SUMIFS(СВЦЭМ!$C$39:$C$782,СВЦЭМ!$A$39:$A$782,$A84,СВЦЭМ!$B$39:$B$782,M$83)+'СЕТ СН'!$H$9+СВЦЭМ!$D$10+'СЕТ СН'!$H$5-'СЕТ СН'!$H$17</f>
        <v>4887.3239598300006</v>
      </c>
      <c r="N84" s="36">
        <f>SUMIFS(СВЦЭМ!$C$39:$C$782,СВЦЭМ!$A$39:$A$782,$A84,СВЦЭМ!$B$39:$B$782,N$83)+'СЕТ СН'!$H$9+СВЦЭМ!$D$10+'СЕТ СН'!$H$5-'СЕТ СН'!$H$17</f>
        <v>4874.0746201100001</v>
      </c>
      <c r="O84" s="36">
        <f>SUMIFS(СВЦЭМ!$C$39:$C$782,СВЦЭМ!$A$39:$A$782,$A84,СВЦЭМ!$B$39:$B$782,O$83)+'СЕТ СН'!$H$9+СВЦЭМ!$D$10+'СЕТ СН'!$H$5-'СЕТ СН'!$H$17</f>
        <v>4885.6105784600004</v>
      </c>
      <c r="P84" s="36">
        <f>SUMIFS(СВЦЭМ!$C$39:$C$782,СВЦЭМ!$A$39:$A$782,$A84,СВЦЭМ!$B$39:$B$782,P$83)+'СЕТ СН'!$H$9+СВЦЭМ!$D$10+'СЕТ СН'!$H$5-'СЕТ СН'!$H$17</f>
        <v>4888.2915179000001</v>
      </c>
      <c r="Q84" s="36">
        <f>SUMIFS(СВЦЭМ!$C$39:$C$782,СВЦЭМ!$A$39:$A$782,$A84,СВЦЭМ!$B$39:$B$782,Q$83)+'СЕТ СН'!$H$9+СВЦЭМ!$D$10+'СЕТ СН'!$H$5-'СЕТ СН'!$H$17</f>
        <v>4887.8291399099999</v>
      </c>
      <c r="R84" s="36">
        <f>SUMIFS(СВЦЭМ!$C$39:$C$782,СВЦЭМ!$A$39:$A$782,$A84,СВЦЭМ!$B$39:$B$782,R$83)+'СЕТ СН'!$H$9+СВЦЭМ!$D$10+'СЕТ СН'!$H$5-'СЕТ СН'!$H$17</f>
        <v>4894.4085063800003</v>
      </c>
      <c r="S84" s="36">
        <f>SUMIFS(СВЦЭМ!$C$39:$C$782,СВЦЭМ!$A$39:$A$782,$A84,СВЦЭМ!$B$39:$B$782,S$83)+'СЕТ СН'!$H$9+СВЦЭМ!$D$10+'СЕТ СН'!$H$5-'СЕТ СН'!$H$17</f>
        <v>4896.97650436</v>
      </c>
      <c r="T84" s="36">
        <f>SUMIFS(СВЦЭМ!$C$39:$C$782,СВЦЭМ!$A$39:$A$782,$A84,СВЦЭМ!$B$39:$B$782,T$83)+'СЕТ СН'!$H$9+СВЦЭМ!$D$10+'СЕТ СН'!$H$5-'СЕТ СН'!$H$17</f>
        <v>4904.5375147200002</v>
      </c>
      <c r="U84" s="36">
        <f>SUMIFS(СВЦЭМ!$C$39:$C$782,СВЦЭМ!$A$39:$A$782,$A84,СВЦЭМ!$B$39:$B$782,U$83)+'СЕТ СН'!$H$9+СВЦЭМ!$D$10+'СЕТ СН'!$H$5-'СЕТ СН'!$H$17</f>
        <v>4890.35737058</v>
      </c>
      <c r="V84" s="36">
        <f>SUMIFS(СВЦЭМ!$C$39:$C$782,СВЦЭМ!$A$39:$A$782,$A84,СВЦЭМ!$B$39:$B$782,V$83)+'СЕТ СН'!$H$9+СВЦЭМ!$D$10+'СЕТ СН'!$H$5-'СЕТ СН'!$H$17</f>
        <v>4910.72979123</v>
      </c>
      <c r="W84" s="36">
        <f>SUMIFS(СВЦЭМ!$C$39:$C$782,СВЦЭМ!$A$39:$A$782,$A84,СВЦЭМ!$B$39:$B$782,W$83)+'СЕТ СН'!$H$9+СВЦЭМ!$D$10+'СЕТ СН'!$H$5-'СЕТ СН'!$H$17</f>
        <v>4890.2419099500003</v>
      </c>
      <c r="X84" s="36">
        <f>SUMIFS(СВЦЭМ!$C$39:$C$782,СВЦЭМ!$A$39:$A$782,$A84,СВЦЭМ!$B$39:$B$782,X$83)+'СЕТ СН'!$H$9+СВЦЭМ!$D$10+'СЕТ СН'!$H$5-'СЕТ СН'!$H$17</f>
        <v>4894.2447097900003</v>
      </c>
      <c r="Y84" s="36">
        <f>SUMIFS(СВЦЭМ!$C$39:$C$782,СВЦЭМ!$A$39:$A$782,$A84,СВЦЭМ!$B$39:$B$782,Y$83)+'СЕТ СН'!$H$9+СВЦЭМ!$D$10+'СЕТ СН'!$H$5-'СЕТ СН'!$H$17</f>
        <v>4952.45902905</v>
      </c>
    </row>
    <row r="85" spans="1:25" ht="15.75" x14ac:dyDescent="0.2">
      <c r="A85" s="35">
        <f>A84+1</f>
        <v>45475</v>
      </c>
      <c r="B85" s="36">
        <f>SUMIFS(СВЦЭМ!$C$39:$C$782,СВЦЭМ!$A$39:$A$782,$A85,СВЦЭМ!$B$39:$B$782,B$83)+'СЕТ СН'!$H$9+СВЦЭМ!$D$10+'СЕТ СН'!$H$5-'СЕТ СН'!$H$17</f>
        <v>5022.3634644699996</v>
      </c>
      <c r="C85" s="36">
        <f>SUMIFS(СВЦЭМ!$C$39:$C$782,СВЦЭМ!$A$39:$A$782,$A85,СВЦЭМ!$B$39:$B$782,C$83)+'СЕТ СН'!$H$9+СВЦЭМ!$D$10+'СЕТ СН'!$H$5-'СЕТ СН'!$H$17</f>
        <v>5113.9711437599999</v>
      </c>
      <c r="D85" s="36">
        <f>SUMIFS(СВЦЭМ!$C$39:$C$782,СВЦЭМ!$A$39:$A$782,$A85,СВЦЭМ!$B$39:$B$782,D$83)+'СЕТ СН'!$H$9+СВЦЭМ!$D$10+'СЕТ СН'!$H$5-'СЕТ СН'!$H$17</f>
        <v>5196.7824650100001</v>
      </c>
      <c r="E85" s="36">
        <f>SUMIFS(СВЦЭМ!$C$39:$C$782,СВЦЭМ!$A$39:$A$782,$A85,СВЦЭМ!$B$39:$B$782,E$83)+'СЕТ СН'!$H$9+СВЦЭМ!$D$10+'СЕТ СН'!$H$5-'СЕТ СН'!$H$17</f>
        <v>5244.7379157800005</v>
      </c>
      <c r="F85" s="36">
        <f>SUMIFS(СВЦЭМ!$C$39:$C$782,СВЦЭМ!$A$39:$A$782,$A85,СВЦЭМ!$B$39:$B$782,F$83)+'СЕТ СН'!$H$9+СВЦЭМ!$D$10+'СЕТ СН'!$H$5-'СЕТ СН'!$H$17</f>
        <v>5254.4447415100003</v>
      </c>
      <c r="G85" s="36">
        <f>SUMIFS(СВЦЭМ!$C$39:$C$782,СВЦЭМ!$A$39:$A$782,$A85,СВЦЭМ!$B$39:$B$782,G$83)+'СЕТ СН'!$H$9+СВЦЭМ!$D$10+'СЕТ СН'!$H$5-'СЕТ СН'!$H$17</f>
        <v>5231.08325866</v>
      </c>
      <c r="H85" s="36">
        <f>SUMIFS(СВЦЭМ!$C$39:$C$782,СВЦЭМ!$A$39:$A$782,$A85,СВЦЭМ!$B$39:$B$782,H$83)+'СЕТ СН'!$H$9+СВЦЭМ!$D$10+'СЕТ СН'!$H$5-'СЕТ СН'!$H$17</f>
        <v>5161.8902976200006</v>
      </c>
      <c r="I85" s="36">
        <f>SUMIFS(СВЦЭМ!$C$39:$C$782,СВЦЭМ!$A$39:$A$782,$A85,СВЦЭМ!$B$39:$B$782,I$83)+'СЕТ СН'!$H$9+СВЦЭМ!$D$10+'СЕТ СН'!$H$5-'СЕТ СН'!$H$17</f>
        <v>4983.6331407300004</v>
      </c>
      <c r="J85" s="36">
        <f>SUMIFS(СВЦЭМ!$C$39:$C$782,СВЦЭМ!$A$39:$A$782,$A85,СВЦЭМ!$B$39:$B$782,J$83)+'СЕТ СН'!$H$9+СВЦЭМ!$D$10+'СЕТ СН'!$H$5-'СЕТ СН'!$H$17</f>
        <v>4850.8555616499998</v>
      </c>
      <c r="K85" s="36">
        <f>SUMIFS(СВЦЭМ!$C$39:$C$782,СВЦЭМ!$A$39:$A$782,$A85,СВЦЭМ!$B$39:$B$782,K$83)+'СЕТ СН'!$H$9+СВЦЭМ!$D$10+'СЕТ СН'!$H$5-'СЕТ СН'!$H$17</f>
        <v>4768.9738957099999</v>
      </c>
      <c r="L85" s="36">
        <f>SUMIFS(СВЦЭМ!$C$39:$C$782,СВЦЭМ!$A$39:$A$782,$A85,СВЦЭМ!$B$39:$B$782,L$83)+'СЕТ СН'!$H$9+СВЦЭМ!$D$10+'СЕТ СН'!$H$5-'СЕТ СН'!$H$17</f>
        <v>4750.2865497599996</v>
      </c>
      <c r="M85" s="36">
        <f>SUMIFS(СВЦЭМ!$C$39:$C$782,СВЦЭМ!$A$39:$A$782,$A85,СВЦЭМ!$B$39:$B$782,M$83)+'СЕТ СН'!$H$9+СВЦЭМ!$D$10+'СЕТ СН'!$H$5-'СЕТ СН'!$H$17</f>
        <v>4756.2973669000003</v>
      </c>
      <c r="N85" s="36">
        <f>SUMIFS(СВЦЭМ!$C$39:$C$782,СВЦЭМ!$A$39:$A$782,$A85,СВЦЭМ!$B$39:$B$782,N$83)+'СЕТ СН'!$H$9+СВЦЭМ!$D$10+'СЕТ СН'!$H$5-'СЕТ СН'!$H$17</f>
        <v>4755.6650169499999</v>
      </c>
      <c r="O85" s="36">
        <f>SUMIFS(СВЦЭМ!$C$39:$C$782,СВЦЭМ!$A$39:$A$782,$A85,СВЦЭМ!$B$39:$B$782,O$83)+'СЕТ СН'!$H$9+СВЦЭМ!$D$10+'СЕТ СН'!$H$5-'СЕТ СН'!$H$17</f>
        <v>4750.5940137199996</v>
      </c>
      <c r="P85" s="36">
        <f>SUMIFS(СВЦЭМ!$C$39:$C$782,СВЦЭМ!$A$39:$A$782,$A85,СВЦЭМ!$B$39:$B$782,P$83)+'СЕТ СН'!$H$9+СВЦЭМ!$D$10+'СЕТ СН'!$H$5-'СЕТ СН'!$H$17</f>
        <v>4750.8343106700004</v>
      </c>
      <c r="Q85" s="36">
        <f>SUMIFS(СВЦЭМ!$C$39:$C$782,СВЦЭМ!$A$39:$A$782,$A85,СВЦЭМ!$B$39:$B$782,Q$83)+'СЕТ СН'!$H$9+СВЦЭМ!$D$10+'СЕТ СН'!$H$5-'СЕТ СН'!$H$17</f>
        <v>4750.4983786100001</v>
      </c>
      <c r="R85" s="36">
        <f>SUMIFS(СВЦЭМ!$C$39:$C$782,СВЦЭМ!$A$39:$A$782,$A85,СВЦЭМ!$B$39:$B$782,R$83)+'СЕТ СН'!$H$9+СВЦЭМ!$D$10+'СЕТ СН'!$H$5-'СЕТ СН'!$H$17</f>
        <v>4751.2242760400004</v>
      </c>
      <c r="S85" s="36">
        <f>SUMIFS(СВЦЭМ!$C$39:$C$782,СВЦЭМ!$A$39:$A$782,$A85,СВЦЭМ!$B$39:$B$782,S$83)+'СЕТ СН'!$H$9+СВЦЭМ!$D$10+'СЕТ СН'!$H$5-'СЕТ СН'!$H$17</f>
        <v>4800.8982480499999</v>
      </c>
      <c r="T85" s="36">
        <f>SUMIFS(СВЦЭМ!$C$39:$C$782,СВЦЭМ!$A$39:$A$782,$A85,СВЦЭМ!$B$39:$B$782,T$83)+'СЕТ СН'!$H$9+СВЦЭМ!$D$10+'СЕТ СН'!$H$5-'СЕТ СН'!$H$17</f>
        <v>4796.2627603500005</v>
      </c>
      <c r="U85" s="36">
        <f>SUMIFS(СВЦЭМ!$C$39:$C$782,СВЦЭМ!$A$39:$A$782,$A85,СВЦЭМ!$B$39:$B$782,U$83)+'СЕТ СН'!$H$9+СВЦЭМ!$D$10+'СЕТ СН'!$H$5-'СЕТ СН'!$H$17</f>
        <v>4805.92131316</v>
      </c>
      <c r="V85" s="36">
        <f>SUMIFS(СВЦЭМ!$C$39:$C$782,СВЦЭМ!$A$39:$A$782,$A85,СВЦЭМ!$B$39:$B$782,V$83)+'СЕТ СН'!$H$9+СВЦЭМ!$D$10+'СЕТ СН'!$H$5-'СЕТ СН'!$H$17</f>
        <v>4811.9826415900006</v>
      </c>
      <c r="W85" s="36">
        <f>SUMIFS(СВЦЭМ!$C$39:$C$782,СВЦЭМ!$A$39:$A$782,$A85,СВЦЭМ!$B$39:$B$782,W$83)+'СЕТ СН'!$H$9+СВЦЭМ!$D$10+'СЕТ СН'!$H$5-'СЕТ СН'!$H$17</f>
        <v>4806.0442551599999</v>
      </c>
      <c r="X85" s="36">
        <f>SUMIFS(СВЦЭМ!$C$39:$C$782,СВЦЭМ!$A$39:$A$782,$A85,СВЦЭМ!$B$39:$B$782,X$83)+'СЕТ СН'!$H$9+СВЦЭМ!$D$10+'СЕТ СН'!$H$5-'СЕТ СН'!$H$17</f>
        <v>4865.5114956400002</v>
      </c>
      <c r="Y85" s="36">
        <f>SUMIFS(СВЦЭМ!$C$39:$C$782,СВЦЭМ!$A$39:$A$782,$A85,СВЦЭМ!$B$39:$B$782,Y$83)+'СЕТ СН'!$H$9+СВЦЭМ!$D$10+'СЕТ СН'!$H$5-'СЕТ СН'!$H$17</f>
        <v>4902.1309110800003</v>
      </c>
    </row>
    <row r="86" spans="1:25" ht="15.75" x14ac:dyDescent="0.2">
      <c r="A86" s="35">
        <f t="shared" ref="A86:A114" si="2">A85+1</f>
        <v>45476</v>
      </c>
      <c r="B86" s="36">
        <f>SUMIFS(СВЦЭМ!$C$39:$C$782,СВЦЭМ!$A$39:$A$782,$A86,СВЦЭМ!$B$39:$B$782,B$83)+'СЕТ СН'!$H$9+СВЦЭМ!$D$10+'СЕТ СН'!$H$5-'СЕТ СН'!$H$17</f>
        <v>5034.0614017300004</v>
      </c>
      <c r="C86" s="36">
        <f>SUMIFS(СВЦЭМ!$C$39:$C$782,СВЦЭМ!$A$39:$A$782,$A86,СВЦЭМ!$B$39:$B$782,C$83)+'СЕТ СН'!$H$9+СВЦЭМ!$D$10+'СЕТ СН'!$H$5-'СЕТ СН'!$H$17</f>
        <v>5166.2676925200003</v>
      </c>
      <c r="D86" s="36">
        <f>SUMIFS(СВЦЭМ!$C$39:$C$782,СВЦЭМ!$A$39:$A$782,$A86,СВЦЭМ!$B$39:$B$782,D$83)+'СЕТ СН'!$H$9+СВЦЭМ!$D$10+'СЕТ СН'!$H$5-'СЕТ СН'!$H$17</f>
        <v>5233.2115354600001</v>
      </c>
      <c r="E86" s="36">
        <f>SUMIFS(СВЦЭМ!$C$39:$C$782,СВЦЭМ!$A$39:$A$782,$A86,СВЦЭМ!$B$39:$B$782,E$83)+'СЕТ СН'!$H$9+СВЦЭМ!$D$10+'СЕТ СН'!$H$5-'СЕТ СН'!$H$17</f>
        <v>5268.3875681</v>
      </c>
      <c r="F86" s="36">
        <f>SUMIFS(СВЦЭМ!$C$39:$C$782,СВЦЭМ!$A$39:$A$782,$A86,СВЦЭМ!$B$39:$B$782,F$83)+'СЕТ СН'!$H$9+СВЦЭМ!$D$10+'СЕТ СН'!$H$5-'СЕТ СН'!$H$17</f>
        <v>5270.2188482199999</v>
      </c>
      <c r="G86" s="36">
        <f>SUMIFS(СВЦЭМ!$C$39:$C$782,СВЦЭМ!$A$39:$A$782,$A86,СВЦЭМ!$B$39:$B$782,G$83)+'СЕТ СН'!$H$9+СВЦЭМ!$D$10+'СЕТ СН'!$H$5-'СЕТ СН'!$H$17</f>
        <v>5252.6960894200001</v>
      </c>
      <c r="H86" s="36">
        <f>SUMIFS(СВЦЭМ!$C$39:$C$782,СВЦЭМ!$A$39:$A$782,$A86,СВЦЭМ!$B$39:$B$782,H$83)+'СЕТ СН'!$H$9+СВЦЭМ!$D$10+'СЕТ СН'!$H$5-'СЕТ СН'!$H$17</f>
        <v>5169.4901652999997</v>
      </c>
      <c r="I86" s="36">
        <f>SUMIFS(СВЦЭМ!$C$39:$C$782,СВЦЭМ!$A$39:$A$782,$A86,СВЦЭМ!$B$39:$B$782,I$83)+'СЕТ СН'!$H$9+СВЦЭМ!$D$10+'СЕТ СН'!$H$5-'СЕТ СН'!$H$17</f>
        <v>5027.1583635099996</v>
      </c>
      <c r="J86" s="36">
        <f>SUMIFS(СВЦЭМ!$C$39:$C$782,СВЦЭМ!$A$39:$A$782,$A86,СВЦЭМ!$B$39:$B$782,J$83)+'СЕТ СН'!$H$9+СВЦЭМ!$D$10+'СЕТ СН'!$H$5-'СЕТ СН'!$H$17</f>
        <v>4954.8248601499999</v>
      </c>
      <c r="K86" s="36">
        <f>SUMIFS(СВЦЭМ!$C$39:$C$782,СВЦЭМ!$A$39:$A$782,$A86,СВЦЭМ!$B$39:$B$782,K$83)+'СЕТ СН'!$H$9+СВЦЭМ!$D$10+'СЕТ СН'!$H$5-'СЕТ СН'!$H$17</f>
        <v>4880.5201451700004</v>
      </c>
      <c r="L86" s="36">
        <f>SUMIFS(СВЦЭМ!$C$39:$C$782,СВЦЭМ!$A$39:$A$782,$A86,СВЦЭМ!$B$39:$B$782,L$83)+'СЕТ СН'!$H$9+СВЦЭМ!$D$10+'СЕТ СН'!$H$5-'СЕТ СН'!$H$17</f>
        <v>4868.9945837499999</v>
      </c>
      <c r="M86" s="36">
        <f>SUMIFS(СВЦЭМ!$C$39:$C$782,СВЦЭМ!$A$39:$A$782,$A86,СВЦЭМ!$B$39:$B$782,M$83)+'СЕТ СН'!$H$9+СВЦЭМ!$D$10+'СЕТ СН'!$H$5-'СЕТ СН'!$H$17</f>
        <v>4866.3000007199998</v>
      </c>
      <c r="N86" s="36">
        <f>SUMIFS(СВЦЭМ!$C$39:$C$782,СВЦЭМ!$A$39:$A$782,$A86,СВЦЭМ!$B$39:$B$782,N$83)+'СЕТ СН'!$H$9+СВЦЭМ!$D$10+'СЕТ СН'!$H$5-'СЕТ СН'!$H$17</f>
        <v>4852.0205938999998</v>
      </c>
      <c r="O86" s="36">
        <f>SUMIFS(СВЦЭМ!$C$39:$C$782,СВЦЭМ!$A$39:$A$782,$A86,СВЦЭМ!$B$39:$B$782,O$83)+'СЕТ СН'!$H$9+СВЦЭМ!$D$10+'СЕТ СН'!$H$5-'СЕТ СН'!$H$17</f>
        <v>4842.0167884000002</v>
      </c>
      <c r="P86" s="36">
        <f>SUMIFS(СВЦЭМ!$C$39:$C$782,СВЦЭМ!$A$39:$A$782,$A86,СВЦЭМ!$B$39:$B$782,P$83)+'СЕТ СН'!$H$9+СВЦЭМ!$D$10+'СЕТ СН'!$H$5-'СЕТ СН'!$H$17</f>
        <v>4945.7164312799996</v>
      </c>
      <c r="Q86" s="36">
        <f>SUMIFS(СВЦЭМ!$C$39:$C$782,СВЦЭМ!$A$39:$A$782,$A86,СВЦЭМ!$B$39:$B$782,Q$83)+'СЕТ СН'!$H$9+СВЦЭМ!$D$10+'СЕТ СН'!$H$5-'СЕТ СН'!$H$17</f>
        <v>4731.39950684</v>
      </c>
      <c r="R86" s="36">
        <f>SUMIFS(СВЦЭМ!$C$39:$C$782,СВЦЭМ!$A$39:$A$782,$A86,СВЦЭМ!$B$39:$B$782,R$83)+'СЕТ СН'!$H$9+СВЦЭМ!$D$10+'СЕТ СН'!$H$5-'СЕТ СН'!$H$17</f>
        <v>6235.8210771200002</v>
      </c>
      <c r="S86" s="36">
        <f>SUMIFS(СВЦЭМ!$C$39:$C$782,СВЦЭМ!$A$39:$A$782,$A86,СВЦЭМ!$B$39:$B$782,S$83)+'СЕТ СН'!$H$9+СВЦЭМ!$D$10+'СЕТ СН'!$H$5-'СЕТ СН'!$H$17</f>
        <v>4884.4615684600003</v>
      </c>
      <c r="T86" s="36">
        <f>SUMIFS(СВЦЭМ!$C$39:$C$782,СВЦЭМ!$A$39:$A$782,$A86,СВЦЭМ!$B$39:$B$782,T$83)+'СЕТ СН'!$H$9+СВЦЭМ!$D$10+'СЕТ СН'!$H$5-'СЕТ СН'!$H$17</f>
        <v>4874.4575407000002</v>
      </c>
      <c r="U86" s="36">
        <f>SUMIFS(СВЦЭМ!$C$39:$C$782,СВЦЭМ!$A$39:$A$782,$A86,СВЦЭМ!$B$39:$B$782,U$83)+'СЕТ СН'!$H$9+СВЦЭМ!$D$10+'СЕТ СН'!$H$5-'СЕТ СН'!$H$17</f>
        <v>4883.7468606900002</v>
      </c>
      <c r="V86" s="36">
        <f>SUMIFS(СВЦЭМ!$C$39:$C$782,СВЦЭМ!$A$39:$A$782,$A86,СВЦЭМ!$B$39:$B$782,V$83)+'СЕТ СН'!$H$9+СВЦЭМ!$D$10+'СЕТ СН'!$H$5-'СЕТ СН'!$H$17</f>
        <v>4893.5731163999999</v>
      </c>
      <c r="W86" s="36">
        <f>SUMIFS(СВЦЭМ!$C$39:$C$782,СВЦЭМ!$A$39:$A$782,$A86,СВЦЭМ!$B$39:$B$782,W$83)+'СЕТ СН'!$H$9+СВЦЭМ!$D$10+'СЕТ СН'!$H$5-'СЕТ СН'!$H$17</f>
        <v>4887.2649944100003</v>
      </c>
      <c r="X86" s="36">
        <f>SUMIFS(СВЦЭМ!$C$39:$C$782,СВЦЭМ!$A$39:$A$782,$A86,СВЦЭМ!$B$39:$B$782,X$83)+'СЕТ СН'!$H$9+СВЦЭМ!$D$10+'СЕТ СН'!$H$5-'СЕТ СН'!$H$17</f>
        <v>4918.4287475900001</v>
      </c>
      <c r="Y86" s="36">
        <f>SUMIFS(СВЦЭМ!$C$39:$C$782,СВЦЭМ!$A$39:$A$782,$A86,СВЦЭМ!$B$39:$B$782,Y$83)+'СЕТ СН'!$H$9+СВЦЭМ!$D$10+'СЕТ СН'!$H$5-'СЕТ СН'!$H$17</f>
        <v>5005.2008112900003</v>
      </c>
    </row>
    <row r="87" spans="1:25" ht="15.75" x14ac:dyDescent="0.2">
      <c r="A87" s="35">
        <f t="shared" si="2"/>
        <v>45477</v>
      </c>
      <c r="B87" s="36">
        <f>SUMIFS(СВЦЭМ!$C$39:$C$782,СВЦЭМ!$A$39:$A$782,$A87,СВЦЭМ!$B$39:$B$782,B$83)+'СЕТ СН'!$H$9+СВЦЭМ!$D$10+'СЕТ СН'!$H$5-'СЕТ СН'!$H$17</f>
        <v>4878.6921701000001</v>
      </c>
      <c r="C87" s="36">
        <f>SUMIFS(СВЦЭМ!$C$39:$C$782,СВЦЭМ!$A$39:$A$782,$A87,СВЦЭМ!$B$39:$B$782,C$83)+'СЕТ СН'!$H$9+СВЦЭМ!$D$10+'СЕТ СН'!$H$5-'СЕТ СН'!$H$17</f>
        <v>5035.1931103200004</v>
      </c>
      <c r="D87" s="36">
        <f>SUMIFS(СВЦЭМ!$C$39:$C$782,СВЦЭМ!$A$39:$A$782,$A87,СВЦЭМ!$B$39:$B$782,D$83)+'СЕТ СН'!$H$9+СВЦЭМ!$D$10+'СЕТ СН'!$H$5-'СЕТ СН'!$H$17</f>
        <v>5059.0405714299995</v>
      </c>
      <c r="E87" s="36">
        <f>SUMIFS(СВЦЭМ!$C$39:$C$782,СВЦЭМ!$A$39:$A$782,$A87,СВЦЭМ!$B$39:$B$782,E$83)+'СЕТ СН'!$H$9+СВЦЭМ!$D$10+'СЕТ СН'!$H$5-'СЕТ СН'!$H$17</f>
        <v>5101.0047465200005</v>
      </c>
      <c r="F87" s="36">
        <f>SUMIFS(СВЦЭМ!$C$39:$C$782,СВЦЭМ!$A$39:$A$782,$A87,СВЦЭМ!$B$39:$B$782,F$83)+'СЕТ СН'!$H$9+СВЦЭМ!$D$10+'СЕТ СН'!$H$5-'СЕТ СН'!$H$17</f>
        <v>5108.3423082500003</v>
      </c>
      <c r="G87" s="36">
        <f>SUMIFS(СВЦЭМ!$C$39:$C$782,СВЦЭМ!$A$39:$A$782,$A87,СВЦЭМ!$B$39:$B$782,G$83)+'СЕТ СН'!$H$9+СВЦЭМ!$D$10+'СЕТ СН'!$H$5-'СЕТ СН'!$H$17</f>
        <v>5101.2189997700007</v>
      </c>
      <c r="H87" s="36">
        <f>SUMIFS(СВЦЭМ!$C$39:$C$782,СВЦЭМ!$A$39:$A$782,$A87,СВЦЭМ!$B$39:$B$782,H$83)+'СЕТ СН'!$H$9+СВЦЭМ!$D$10+'СЕТ СН'!$H$5-'СЕТ СН'!$H$17</f>
        <v>5013.8581469399996</v>
      </c>
      <c r="I87" s="36">
        <f>SUMIFS(СВЦЭМ!$C$39:$C$782,СВЦЭМ!$A$39:$A$782,$A87,СВЦЭМ!$B$39:$B$782,I$83)+'СЕТ СН'!$H$9+СВЦЭМ!$D$10+'СЕТ СН'!$H$5-'СЕТ СН'!$H$17</f>
        <v>4984.0982905000001</v>
      </c>
      <c r="J87" s="36">
        <f>SUMIFS(СВЦЭМ!$C$39:$C$782,СВЦЭМ!$A$39:$A$782,$A87,СВЦЭМ!$B$39:$B$782,J$83)+'СЕТ СН'!$H$9+СВЦЭМ!$D$10+'СЕТ СН'!$H$5-'СЕТ СН'!$H$17</f>
        <v>4906.7578486700004</v>
      </c>
      <c r="K87" s="36">
        <f>SUMIFS(СВЦЭМ!$C$39:$C$782,СВЦЭМ!$A$39:$A$782,$A87,СВЦЭМ!$B$39:$B$782,K$83)+'СЕТ СН'!$H$9+СВЦЭМ!$D$10+'СЕТ СН'!$H$5-'СЕТ СН'!$H$17</f>
        <v>4841.0268689000004</v>
      </c>
      <c r="L87" s="36">
        <f>SUMIFS(СВЦЭМ!$C$39:$C$782,СВЦЭМ!$A$39:$A$782,$A87,СВЦЭМ!$B$39:$B$782,L$83)+'СЕТ СН'!$H$9+СВЦЭМ!$D$10+'СЕТ СН'!$H$5-'СЕТ СН'!$H$17</f>
        <v>4823.3002932899999</v>
      </c>
      <c r="M87" s="36">
        <f>SUMIFS(СВЦЭМ!$C$39:$C$782,СВЦЭМ!$A$39:$A$782,$A87,СВЦЭМ!$B$39:$B$782,M$83)+'СЕТ СН'!$H$9+СВЦЭМ!$D$10+'СЕТ СН'!$H$5-'СЕТ СН'!$H$17</f>
        <v>4792.3687362399996</v>
      </c>
      <c r="N87" s="36">
        <f>SUMIFS(СВЦЭМ!$C$39:$C$782,СВЦЭМ!$A$39:$A$782,$A87,СВЦЭМ!$B$39:$B$782,N$83)+'СЕТ СН'!$H$9+СВЦЭМ!$D$10+'СЕТ СН'!$H$5-'СЕТ СН'!$H$17</f>
        <v>4777.71421414</v>
      </c>
      <c r="O87" s="36">
        <f>SUMIFS(СВЦЭМ!$C$39:$C$782,СВЦЭМ!$A$39:$A$782,$A87,СВЦЭМ!$B$39:$B$782,O$83)+'СЕТ СН'!$H$9+СВЦЭМ!$D$10+'СЕТ СН'!$H$5-'СЕТ СН'!$H$17</f>
        <v>4776.61554256</v>
      </c>
      <c r="P87" s="36">
        <f>SUMIFS(СВЦЭМ!$C$39:$C$782,СВЦЭМ!$A$39:$A$782,$A87,СВЦЭМ!$B$39:$B$782,P$83)+'СЕТ СН'!$H$9+СВЦЭМ!$D$10+'СЕТ СН'!$H$5-'СЕТ СН'!$H$17</f>
        <v>4772.5643089499999</v>
      </c>
      <c r="Q87" s="36">
        <f>SUMIFS(СВЦЭМ!$C$39:$C$782,СВЦЭМ!$A$39:$A$782,$A87,СВЦЭМ!$B$39:$B$782,Q$83)+'СЕТ СН'!$H$9+СВЦЭМ!$D$10+'СЕТ СН'!$H$5-'СЕТ СН'!$H$17</f>
        <v>4764.8709833299999</v>
      </c>
      <c r="R87" s="36">
        <f>SUMIFS(СВЦЭМ!$C$39:$C$782,СВЦЭМ!$A$39:$A$782,$A87,СВЦЭМ!$B$39:$B$782,R$83)+'СЕТ СН'!$H$9+СВЦЭМ!$D$10+'СЕТ СН'!$H$5-'СЕТ СН'!$H$17</f>
        <v>4775.3460414299998</v>
      </c>
      <c r="S87" s="36">
        <f>SUMIFS(СВЦЭМ!$C$39:$C$782,СВЦЭМ!$A$39:$A$782,$A87,СВЦЭМ!$B$39:$B$782,S$83)+'СЕТ СН'!$H$9+СВЦЭМ!$D$10+'СЕТ СН'!$H$5-'СЕТ СН'!$H$17</f>
        <v>4765.9104935599998</v>
      </c>
      <c r="T87" s="36">
        <f>SUMIFS(СВЦЭМ!$C$39:$C$782,СВЦЭМ!$A$39:$A$782,$A87,СВЦЭМ!$B$39:$B$782,T$83)+'СЕТ СН'!$H$9+СВЦЭМ!$D$10+'СЕТ СН'!$H$5-'СЕТ СН'!$H$17</f>
        <v>4753.8327221500003</v>
      </c>
      <c r="U87" s="36">
        <f>SUMIFS(СВЦЭМ!$C$39:$C$782,СВЦЭМ!$A$39:$A$782,$A87,СВЦЭМ!$B$39:$B$782,U$83)+'СЕТ СН'!$H$9+СВЦЭМ!$D$10+'СЕТ СН'!$H$5-'СЕТ СН'!$H$17</f>
        <v>4772.92310868</v>
      </c>
      <c r="V87" s="36">
        <f>SUMIFS(СВЦЭМ!$C$39:$C$782,СВЦЭМ!$A$39:$A$782,$A87,СВЦЭМ!$B$39:$B$782,V$83)+'СЕТ СН'!$H$9+СВЦЭМ!$D$10+'СЕТ СН'!$H$5-'СЕТ СН'!$H$17</f>
        <v>4777.5091463799999</v>
      </c>
      <c r="W87" s="36">
        <f>SUMIFS(СВЦЭМ!$C$39:$C$782,СВЦЭМ!$A$39:$A$782,$A87,СВЦЭМ!$B$39:$B$782,W$83)+'СЕТ СН'!$H$9+СВЦЭМ!$D$10+'СЕТ СН'!$H$5-'СЕТ СН'!$H$17</f>
        <v>4751.0453493300001</v>
      </c>
      <c r="X87" s="36">
        <f>SUMIFS(СВЦЭМ!$C$39:$C$782,СВЦЭМ!$A$39:$A$782,$A87,СВЦЭМ!$B$39:$B$782,X$83)+'СЕТ СН'!$H$9+СВЦЭМ!$D$10+'СЕТ СН'!$H$5-'СЕТ СН'!$H$17</f>
        <v>4810.3666635600002</v>
      </c>
      <c r="Y87" s="36">
        <f>SUMIFS(СВЦЭМ!$C$39:$C$782,СВЦЭМ!$A$39:$A$782,$A87,СВЦЭМ!$B$39:$B$782,Y$83)+'СЕТ СН'!$H$9+СВЦЭМ!$D$10+'СЕТ СН'!$H$5-'СЕТ СН'!$H$17</f>
        <v>4921.2552436599999</v>
      </c>
    </row>
    <row r="88" spans="1:25" ht="15.75" x14ac:dyDescent="0.2">
      <c r="A88" s="35">
        <f t="shared" si="2"/>
        <v>45478</v>
      </c>
      <c r="B88" s="36">
        <f>SUMIFS(СВЦЭМ!$C$39:$C$782,СВЦЭМ!$A$39:$A$782,$A88,СВЦЭМ!$B$39:$B$782,B$83)+'СЕТ СН'!$H$9+СВЦЭМ!$D$10+'СЕТ СН'!$H$5-'СЕТ СН'!$H$17</f>
        <v>4998.6479760700004</v>
      </c>
      <c r="C88" s="36">
        <f>SUMIFS(СВЦЭМ!$C$39:$C$782,СВЦЭМ!$A$39:$A$782,$A88,СВЦЭМ!$B$39:$B$782,C$83)+'СЕТ СН'!$H$9+СВЦЭМ!$D$10+'СЕТ СН'!$H$5-'СЕТ СН'!$H$17</f>
        <v>5095.9305816200003</v>
      </c>
      <c r="D88" s="36">
        <f>SUMIFS(СВЦЭМ!$C$39:$C$782,СВЦЭМ!$A$39:$A$782,$A88,СВЦЭМ!$B$39:$B$782,D$83)+'СЕТ СН'!$H$9+СВЦЭМ!$D$10+'СЕТ СН'!$H$5-'СЕТ СН'!$H$17</f>
        <v>5157.5963659299996</v>
      </c>
      <c r="E88" s="36">
        <f>SUMIFS(СВЦЭМ!$C$39:$C$782,СВЦЭМ!$A$39:$A$782,$A88,СВЦЭМ!$B$39:$B$782,E$83)+'СЕТ СН'!$H$9+СВЦЭМ!$D$10+'СЕТ СН'!$H$5-'СЕТ СН'!$H$17</f>
        <v>5185.3956800599999</v>
      </c>
      <c r="F88" s="36">
        <f>SUMIFS(СВЦЭМ!$C$39:$C$782,СВЦЭМ!$A$39:$A$782,$A88,СВЦЭМ!$B$39:$B$782,F$83)+'СЕТ СН'!$H$9+СВЦЭМ!$D$10+'СЕТ СН'!$H$5-'СЕТ СН'!$H$17</f>
        <v>5174.7864911500001</v>
      </c>
      <c r="G88" s="36">
        <f>SUMIFS(СВЦЭМ!$C$39:$C$782,СВЦЭМ!$A$39:$A$782,$A88,СВЦЭМ!$B$39:$B$782,G$83)+'СЕТ СН'!$H$9+СВЦЭМ!$D$10+'СЕТ СН'!$H$5-'СЕТ СН'!$H$17</f>
        <v>5141.1254313899999</v>
      </c>
      <c r="H88" s="36">
        <f>SUMIFS(СВЦЭМ!$C$39:$C$782,СВЦЭМ!$A$39:$A$782,$A88,СВЦЭМ!$B$39:$B$782,H$83)+'СЕТ СН'!$H$9+СВЦЭМ!$D$10+'СЕТ СН'!$H$5-'СЕТ СН'!$H$17</f>
        <v>5090.13491316</v>
      </c>
      <c r="I88" s="36">
        <f>SUMIFS(СВЦЭМ!$C$39:$C$782,СВЦЭМ!$A$39:$A$782,$A88,СВЦЭМ!$B$39:$B$782,I$83)+'СЕТ СН'!$H$9+СВЦЭМ!$D$10+'СЕТ СН'!$H$5-'СЕТ СН'!$H$17</f>
        <v>4988.4053627000003</v>
      </c>
      <c r="J88" s="36">
        <f>SUMIFS(СВЦЭМ!$C$39:$C$782,СВЦЭМ!$A$39:$A$782,$A88,СВЦЭМ!$B$39:$B$782,J$83)+'СЕТ СН'!$H$9+СВЦЭМ!$D$10+'СЕТ СН'!$H$5-'СЕТ СН'!$H$17</f>
        <v>4872.3138727400001</v>
      </c>
      <c r="K88" s="36">
        <f>SUMIFS(СВЦЭМ!$C$39:$C$782,СВЦЭМ!$A$39:$A$782,$A88,СВЦЭМ!$B$39:$B$782,K$83)+'СЕТ СН'!$H$9+СВЦЭМ!$D$10+'СЕТ СН'!$H$5-'СЕТ СН'!$H$17</f>
        <v>4843.9099231800001</v>
      </c>
      <c r="L88" s="36">
        <f>SUMIFS(СВЦЭМ!$C$39:$C$782,СВЦЭМ!$A$39:$A$782,$A88,СВЦЭМ!$B$39:$B$782,L$83)+'СЕТ СН'!$H$9+СВЦЭМ!$D$10+'СЕТ СН'!$H$5-'СЕТ СН'!$H$17</f>
        <v>4857.7156871500001</v>
      </c>
      <c r="M88" s="36">
        <f>SUMIFS(СВЦЭМ!$C$39:$C$782,СВЦЭМ!$A$39:$A$782,$A88,СВЦЭМ!$B$39:$B$782,M$83)+'СЕТ СН'!$H$9+СВЦЭМ!$D$10+'СЕТ СН'!$H$5-'СЕТ СН'!$H$17</f>
        <v>4850.0699013200001</v>
      </c>
      <c r="N88" s="36">
        <f>SUMIFS(СВЦЭМ!$C$39:$C$782,СВЦЭМ!$A$39:$A$782,$A88,СВЦЭМ!$B$39:$B$782,N$83)+'СЕТ СН'!$H$9+СВЦЭМ!$D$10+'СЕТ СН'!$H$5-'СЕТ СН'!$H$17</f>
        <v>4852.42620721</v>
      </c>
      <c r="O88" s="36">
        <f>SUMIFS(СВЦЭМ!$C$39:$C$782,СВЦЭМ!$A$39:$A$782,$A88,СВЦЭМ!$B$39:$B$782,O$83)+'СЕТ СН'!$H$9+СВЦЭМ!$D$10+'СЕТ СН'!$H$5-'СЕТ СН'!$H$17</f>
        <v>4847.0507786199996</v>
      </c>
      <c r="P88" s="36">
        <f>SUMIFS(СВЦЭМ!$C$39:$C$782,СВЦЭМ!$A$39:$A$782,$A88,СВЦЭМ!$B$39:$B$782,P$83)+'СЕТ СН'!$H$9+СВЦЭМ!$D$10+'СЕТ СН'!$H$5-'СЕТ СН'!$H$17</f>
        <v>4857.38157959</v>
      </c>
      <c r="Q88" s="36">
        <f>SUMIFS(СВЦЭМ!$C$39:$C$782,СВЦЭМ!$A$39:$A$782,$A88,СВЦЭМ!$B$39:$B$782,Q$83)+'СЕТ СН'!$H$9+СВЦЭМ!$D$10+'СЕТ СН'!$H$5-'СЕТ СН'!$H$17</f>
        <v>4871.5615115800001</v>
      </c>
      <c r="R88" s="36">
        <f>SUMIFS(СВЦЭМ!$C$39:$C$782,СВЦЭМ!$A$39:$A$782,$A88,СВЦЭМ!$B$39:$B$782,R$83)+'СЕТ СН'!$H$9+СВЦЭМ!$D$10+'СЕТ СН'!$H$5-'СЕТ СН'!$H$17</f>
        <v>4867.0175572099997</v>
      </c>
      <c r="S88" s="36">
        <f>SUMIFS(СВЦЭМ!$C$39:$C$782,СВЦЭМ!$A$39:$A$782,$A88,СВЦЭМ!$B$39:$B$782,S$83)+'СЕТ СН'!$H$9+СВЦЭМ!$D$10+'СЕТ СН'!$H$5-'СЕТ СН'!$H$17</f>
        <v>4858.6062965199999</v>
      </c>
      <c r="T88" s="36">
        <f>SUMIFS(СВЦЭМ!$C$39:$C$782,СВЦЭМ!$A$39:$A$782,$A88,СВЦЭМ!$B$39:$B$782,T$83)+'СЕТ СН'!$H$9+СВЦЭМ!$D$10+'СЕТ СН'!$H$5-'СЕТ СН'!$H$17</f>
        <v>4850.7297509199998</v>
      </c>
      <c r="U88" s="36">
        <f>SUMIFS(СВЦЭМ!$C$39:$C$782,СВЦЭМ!$A$39:$A$782,$A88,СВЦЭМ!$B$39:$B$782,U$83)+'СЕТ СН'!$H$9+СВЦЭМ!$D$10+'СЕТ СН'!$H$5-'СЕТ СН'!$H$17</f>
        <v>4875.4259563800006</v>
      </c>
      <c r="V88" s="36">
        <f>SUMIFS(СВЦЭМ!$C$39:$C$782,СВЦЭМ!$A$39:$A$782,$A88,СВЦЭМ!$B$39:$B$782,V$83)+'СЕТ СН'!$H$9+СВЦЭМ!$D$10+'СЕТ СН'!$H$5-'СЕТ СН'!$H$17</f>
        <v>4882.44784609</v>
      </c>
      <c r="W88" s="36">
        <f>SUMIFS(СВЦЭМ!$C$39:$C$782,СВЦЭМ!$A$39:$A$782,$A88,СВЦЭМ!$B$39:$B$782,W$83)+'СЕТ СН'!$H$9+СВЦЭМ!$D$10+'СЕТ СН'!$H$5-'СЕТ СН'!$H$17</f>
        <v>4850.9756814800003</v>
      </c>
      <c r="X88" s="36">
        <f>SUMIFS(СВЦЭМ!$C$39:$C$782,СВЦЭМ!$A$39:$A$782,$A88,СВЦЭМ!$B$39:$B$782,X$83)+'СЕТ СН'!$H$9+СВЦЭМ!$D$10+'СЕТ СН'!$H$5-'СЕТ СН'!$H$17</f>
        <v>4903.4735326</v>
      </c>
      <c r="Y88" s="36">
        <f>SUMIFS(СВЦЭМ!$C$39:$C$782,СВЦЭМ!$A$39:$A$782,$A88,СВЦЭМ!$B$39:$B$782,Y$83)+'СЕТ СН'!$H$9+СВЦЭМ!$D$10+'СЕТ СН'!$H$5-'СЕТ СН'!$H$17</f>
        <v>5038.8692095799997</v>
      </c>
    </row>
    <row r="89" spans="1:25" ht="15.75" x14ac:dyDescent="0.2">
      <c r="A89" s="35">
        <f t="shared" si="2"/>
        <v>45479</v>
      </c>
      <c r="B89" s="36">
        <f>SUMIFS(СВЦЭМ!$C$39:$C$782,СВЦЭМ!$A$39:$A$782,$A89,СВЦЭМ!$B$39:$B$782,B$83)+'СЕТ СН'!$H$9+СВЦЭМ!$D$10+'СЕТ СН'!$H$5-'СЕТ СН'!$H$17</f>
        <v>5026.2723767300004</v>
      </c>
      <c r="C89" s="36">
        <f>SUMIFS(СВЦЭМ!$C$39:$C$782,СВЦЭМ!$A$39:$A$782,$A89,СВЦЭМ!$B$39:$B$782,C$83)+'СЕТ СН'!$H$9+СВЦЭМ!$D$10+'СЕТ СН'!$H$5-'СЕТ СН'!$H$17</f>
        <v>5124.6232261700006</v>
      </c>
      <c r="D89" s="36">
        <f>SUMIFS(СВЦЭМ!$C$39:$C$782,СВЦЭМ!$A$39:$A$782,$A89,СВЦЭМ!$B$39:$B$782,D$83)+'СЕТ СН'!$H$9+СВЦЭМ!$D$10+'СЕТ СН'!$H$5-'СЕТ СН'!$H$17</f>
        <v>5212.8031961799998</v>
      </c>
      <c r="E89" s="36">
        <f>SUMIFS(СВЦЭМ!$C$39:$C$782,СВЦЭМ!$A$39:$A$782,$A89,СВЦЭМ!$B$39:$B$782,E$83)+'СЕТ СН'!$H$9+СВЦЭМ!$D$10+'СЕТ СН'!$H$5-'СЕТ СН'!$H$17</f>
        <v>5276.9541909199997</v>
      </c>
      <c r="F89" s="36">
        <f>SUMIFS(СВЦЭМ!$C$39:$C$782,СВЦЭМ!$A$39:$A$782,$A89,СВЦЭМ!$B$39:$B$782,F$83)+'СЕТ СН'!$H$9+СВЦЭМ!$D$10+'СЕТ СН'!$H$5-'СЕТ СН'!$H$17</f>
        <v>5306.9685640500002</v>
      </c>
      <c r="G89" s="36">
        <f>SUMIFS(СВЦЭМ!$C$39:$C$782,СВЦЭМ!$A$39:$A$782,$A89,СВЦЭМ!$B$39:$B$782,G$83)+'СЕТ СН'!$H$9+СВЦЭМ!$D$10+'СЕТ СН'!$H$5-'СЕТ СН'!$H$17</f>
        <v>5307.7955256300002</v>
      </c>
      <c r="H89" s="36">
        <f>SUMIFS(СВЦЭМ!$C$39:$C$782,СВЦЭМ!$A$39:$A$782,$A89,СВЦЭМ!$B$39:$B$782,H$83)+'СЕТ СН'!$H$9+СВЦЭМ!$D$10+'СЕТ СН'!$H$5-'СЕТ СН'!$H$17</f>
        <v>5304.2353531299996</v>
      </c>
      <c r="I89" s="36">
        <f>SUMIFS(СВЦЭМ!$C$39:$C$782,СВЦЭМ!$A$39:$A$782,$A89,СВЦЭМ!$B$39:$B$782,I$83)+'СЕТ СН'!$H$9+СВЦЭМ!$D$10+'СЕТ СН'!$H$5-'СЕТ СН'!$H$17</f>
        <v>5214.4104359499997</v>
      </c>
      <c r="J89" s="36">
        <f>SUMIFS(СВЦЭМ!$C$39:$C$782,СВЦЭМ!$A$39:$A$782,$A89,СВЦЭМ!$B$39:$B$782,J$83)+'СЕТ СН'!$H$9+СВЦЭМ!$D$10+'СЕТ СН'!$H$5-'СЕТ СН'!$H$17</f>
        <v>5070.9867720399998</v>
      </c>
      <c r="K89" s="36">
        <f>SUMIFS(СВЦЭМ!$C$39:$C$782,СВЦЭМ!$A$39:$A$782,$A89,СВЦЭМ!$B$39:$B$782,K$83)+'СЕТ СН'!$H$9+СВЦЭМ!$D$10+'СЕТ СН'!$H$5-'СЕТ СН'!$H$17</f>
        <v>4978.3387619700006</v>
      </c>
      <c r="L89" s="36">
        <f>SUMIFS(СВЦЭМ!$C$39:$C$782,СВЦЭМ!$A$39:$A$782,$A89,СВЦЭМ!$B$39:$B$782,L$83)+'СЕТ СН'!$H$9+СВЦЭМ!$D$10+'СЕТ СН'!$H$5-'СЕТ СН'!$H$17</f>
        <v>4901.9557413000002</v>
      </c>
      <c r="M89" s="36">
        <f>SUMIFS(СВЦЭМ!$C$39:$C$782,СВЦЭМ!$A$39:$A$782,$A89,СВЦЭМ!$B$39:$B$782,M$83)+'СЕТ СН'!$H$9+СВЦЭМ!$D$10+'СЕТ СН'!$H$5-'СЕТ СН'!$H$17</f>
        <v>4882.98322654</v>
      </c>
      <c r="N89" s="36">
        <f>SUMIFS(СВЦЭМ!$C$39:$C$782,СВЦЭМ!$A$39:$A$782,$A89,СВЦЭМ!$B$39:$B$782,N$83)+'СЕТ СН'!$H$9+СВЦЭМ!$D$10+'СЕТ СН'!$H$5-'СЕТ СН'!$H$17</f>
        <v>4885.5541037700004</v>
      </c>
      <c r="O89" s="36">
        <f>SUMIFS(СВЦЭМ!$C$39:$C$782,СВЦЭМ!$A$39:$A$782,$A89,СВЦЭМ!$B$39:$B$782,O$83)+'СЕТ СН'!$H$9+СВЦЭМ!$D$10+'СЕТ СН'!$H$5-'СЕТ СН'!$H$17</f>
        <v>4876.1793312099999</v>
      </c>
      <c r="P89" s="36">
        <f>SUMIFS(СВЦЭМ!$C$39:$C$782,СВЦЭМ!$A$39:$A$782,$A89,СВЦЭМ!$B$39:$B$782,P$83)+'СЕТ СН'!$H$9+СВЦЭМ!$D$10+'СЕТ СН'!$H$5-'СЕТ СН'!$H$17</f>
        <v>4872.4874370699999</v>
      </c>
      <c r="Q89" s="36">
        <f>SUMIFS(СВЦЭМ!$C$39:$C$782,СВЦЭМ!$A$39:$A$782,$A89,СВЦЭМ!$B$39:$B$782,Q$83)+'СЕТ СН'!$H$9+СВЦЭМ!$D$10+'СЕТ СН'!$H$5-'СЕТ СН'!$H$17</f>
        <v>4886.4030423300001</v>
      </c>
      <c r="R89" s="36">
        <f>SUMIFS(СВЦЭМ!$C$39:$C$782,СВЦЭМ!$A$39:$A$782,$A89,СВЦЭМ!$B$39:$B$782,R$83)+'СЕТ СН'!$H$9+СВЦЭМ!$D$10+'СЕТ СН'!$H$5-'СЕТ СН'!$H$17</f>
        <v>4918.5339047100006</v>
      </c>
      <c r="S89" s="36">
        <f>SUMIFS(СВЦЭМ!$C$39:$C$782,СВЦЭМ!$A$39:$A$782,$A89,СВЦЭМ!$B$39:$B$782,S$83)+'СЕТ СН'!$H$9+СВЦЭМ!$D$10+'СЕТ СН'!$H$5-'СЕТ СН'!$H$17</f>
        <v>4902.8763318299998</v>
      </c>
      <c r="T89" s="36">
        <f>SUMIFS(СВЦЭМ!$C$39:$C$782,СВЦЭМ!$A$39:$A$782,$A89,СВЦЭМ!$B$39:$B$782,T$83)+'СЕТ СН'!$H$9+СВЦЭМ!$D$10+'СЕТ СН'!$H$5-'СЕТ СН'!$H$17</f>
        <v>4898.5014218599999</v>
      </c>
      <c r="U89" s="36">
        <f>SUMIFS(СВЦЭМ!$C$39:$C$782,СВЦЭМ!$A$39:$A$782,$A89,СВЦЭМ!$B$39:$B$782,U$83)+'СЕТ СН'!$H$9+СВЦЭМ!$D$10+'СЕТ СН'!$H$5-'СЕТ СН'!$H$17</f>
        <v>4914.6783693899997</v>
      </c>
      <c r="V89" s="36">
        <f>SUMIFS(СВЦЭМ!$C$39:$C$782,СВЦЭМ!$A$39:$A$782,$A89,СВЦЭМ!$B$39:$B$782,V$83)+'СЕТ СН'!$H$9+СВЦЭМ!$D$10+'СЕТ СН'!$H$5-'СЕТ СН'!$H$17</f>
        <v>4933.73824797</v>
      </c>
      <c r="W89" s="36">
        <f>SUMIFS(СВЦЭМ!$C$39:$C$782,СВЦЭМ!$A$39:$A$782,$A89,СВЦЭМ!$B$39:$B$782,W$83)+'СЕТ СН'!$H$9+СВЦЭМ!$D$10+'СЕТ СН'!$H$5-'СЕТ СН'!$H$17</f>
        <v>4919.6772720400004</v>
      </c>
      <c r="X89" s="36">
        <f>SUMIFS(СВЦЭМ!$C$39:$C$782,СВЦЭМ!$A$39:$A$782,$A89,СВЦЭМ!$B$39:$B$782,X$83)+'СЕТ СН'!$H$9+СВЦЭМ!$D$10+'СЕТ СН'!$H$5-'СЕТ СН'!$H$17</f>
        <v>4962.2816970399999</v>
      </c>
      <c r="Y89" s="36">
        <f>SUMIFS(СВЦЭМ!$C$39:$C$782,СВЦЭМ!$A$39:$A$782,$A89,СВЦЭМ!$B$39:$B$782,Y$83)+'СЕТ СН'!$H$9+СВЦЭМ!$D$10+'СЕТ СН'!$H$5-'СЕТ СН'!$H$17</f>
        <v>5061.7560100299997</v>
      </c>
    </row>
    <row r="90" spans="1:25" ht="15.75" x14ac:dyDescent="0.2">
      <c r="A90" s="35">
        <f t="shared" si="2"/>
        <v>45480</v>
      </c>
      <c r="B90" s="36">
        <f>SUMIFS(СВЦЭМ!$C$39:$C$782,СВЦЭМ!$A$39:$A$782,$A90,СВЦЭМ!$B$39:$B$782,B$83)+'СЕТ СН'!$H$9+СВЦЭМ!$D$10+'СЕТ СН'!$H$5-'СЕТ СН'!$H$17</f>
        <v>5175.7941215499995</v>
      </c>
      <c r="C90" s="36">
        <f>SUMIFS(СВЦЭМ!$C$39:$C$782,СВЦЭМ!$A$39:$A$782,$A90,СВЦЭМ!$B$39:$B$782,C$83)+'СЕТ СН'!$H$9+СВЦЭМ!$D$10+'СЕТ СН'!$H$5-'СЕТ СН'!$H$17</f>
        <v>5263.6282172499996</v>
      </c>
      <c r="D90" s="36">
        <f>SUMIFS(СВЦЭМ!$C$39:$C$782,СВЦЭМ!$A$39:$A$782,$A90,СВЦЭМ!$B$39:$B$782,D$83)+'СЕТ СН'!$H$9+СВЦЭМ!$D$10+'СЕТ СН'!$H$5-'СЕТ СН'!$H$17</f>
        <v>5316.69621482</v>
      </c>
      <c r="E90" s="36">
        <f>SUMIFS(СВЦЭМ!$C$39:$C$782,СВЦЭМ!$A$39:$A$782,$A90,СВЦЭМ!$B$39:$B$782,E$83)+'СЕТ СН'!$H$9+СВЦЭМ!$D$10+'СЕТ СН'!$H$5-'СЕТ СН'!$H$17</f>
        <v>5313.7706897899998</v>
      </c>
      <c r="F90" s="36">
        <f>SUMIFS(СВЦЭМ!$C$39:$C$782,СВЦЭМ!$A$39:$A$782,$A90,СВЦЭМ!$B$39:$B$782,F$83)+'СЕТ СН'!$H$9+СВЦЭМ!$D$10+'СЕТ СН'!$H$5-'СЕТ СН'!$H$17</f>
        <v>5319.0564560800003</v>
      </c>
      <c r="G90" s="36">
        <f>SUMIFS(СВЦЭМ!$C$39:$C$782,СВЦЭМ!$A$39:$A$782,$A90,СВЦЭМ!$B$39:$B$782,G$83)+'СЕТ СН'!$H$9+СВЦЭМ!$D$10+'СЕТ СН'!$H$5-'СЕТ СН'!$H$17</f>
        <v>5323.7880240000004</v>
      </c>
      <c r="H90" s="36">
        <f>SUMIFS(СВЦЭМ!$C$39:$C$782,СВЦЭМ!$A$39:$A$782,$A90,СВЦЭМ!$B$39:$B$782,H$83)+'СЕТ СН'!$H$9+СВЦЭМ!$D$10+'СЕТ СН'!$H$5-'СЕТ СН'!$H$17</f>
        <v>5335.7981105600002</v>
      </c>
      <c r="I90" s="36">
        <f>SUMIFS(СВЦЭМ!$C$39:$C$782,СВЦЭМ!$A$39:$A$782,$A90,СВЦЭМ!$B$39:$B$782,I$83)+'СЕТ СН'!$H$9+СВЦЭМ!$D$10+'СЕТ СН'!$H$5-'СЕТ СН'!$H$17</f>
        <v>5303.7583990100002</v>
      </c>
      <c r="J90" s="36">
        <f>SUMIFS(СВЦЭМ!$C$39:$C$782,СВЦЭМ!$A$39:$A$782,$A90,СВЦЭМ!$B$39:$B$782,J$83)+'СЕТ СН'!$H$9+СВЦЭМ!$D$10+'СЕТ СН'!$H$5-'СЕТ СН'!$H$17</f>
        <v>5151.1307445599996</v>
      </c>
      <c r="K90" s="36">
        <f>SUMIFS(СВЦЭМ!$C$39:$C$782,СВЦЭМ!$A$39:$A$782,$A90,СВЦЭМ!$B$39:$B$782,K$83)+'СЕТ СН'!$H$9+СВЦЭМ!$D$10+'СЕТ СН'!$H$5-'СЕТ СН'!$H$17</f>
        <v>5063.7490200800003</v>
      </c>
      <c r="L90" s="36">
        <f>SUMIFS(СВЦЭМ!$C$39:$C$782,СВЦЭМ!$A$39:$A$782,$A90,СВЦЭМ!$B$39:$B$782,L$83)+'СЕТ СН'!$H$9+СВЦЭМ!$D$10+'СЕТ СН'!$H$5-'СЕТ СН'!$H$17</f>
        <v>5014.0193385700004</v>
      </c>
      <c r="M90" s="36">
        <f>SUMIFS(СВЦЭМ!$C$39:$C$782,СВЦЭМ!$A$39:$A$782,$A90,СВЦЭМ!$B$39:$B$782,M$83)+'СЕТ СН'!$H$9+СВЦЭМ!$D$10+'СЕТ СН'!$H$5-'СЕТ СН'!$H$17</f>
        <v>5001.2963737199998</v>
      </c>
      <c r="N90" s="36">
        <f>SUMIFS(СВЦЭМ!$C$39:$C$782,СВЦЭМ!$A$39:$A$782,$A90,СВЦЭМ!$B$39:$B$782,N$83)+'СЕТ СН'!$H$9+СВЦЭМ!$D$10+'СЕТ СН'!$H$5-'СЕТ СН'!$H$17</f>
        <v>4978.3662961700002</v>
      </c>
      <c r="O90" s="36">
        <f>SUMIFS(СВЦЭМ!$C$39:$C$782,СВЦЭМ!$A$39:$A$782,$A90,СВЦЭМ!$B$39:$B$782,O$83)+'СЕТ СН'!$H$9+СВЦЭМ!$D$10+'СЕТ СН'!$H$5-'СЕТ СН'!$H$17</f>
        <v>4962.1364138400004</v>
      </c>
      <c r="P90" s="36">
        <f>SUMIFS(СВЦЭМ!$C$39:$C$782,СВЦЭМ!$A$39:$A$782,$A90,СВЦЭМ!$B$39:$B$782,P$83)+'СЕТ СН'!$H$9+СВЦЭМ!$D$10+'СЕТ СН'!$H$5-'СЕТ СН'!$H$17</f>
        <v>4975.3010462500006</v>
      </c>
      <c r="Q90" s="36">
        <f>SUMIFS(СВЦЭМ!$C$39:$C$782,СВЦЭМ!$A$39:$A$782,$A90,СВЦЭМ!$B$39:$B$782,Q$83)+'СЕТ СН'!$H$9+СВЦЭМ!$D$10+'СЕТ СН'!$H$5-'СЕТ СН'!$H$17</f>
        <v>5009.8167463500004</v>
      </c>
      <c r="R90" s="36">
        <f>SUMIFS(СВЦЭМ!$C$39:$C$782,СВЦЭМ!$A$39:$A$782,$A90,СВЦЭМ!$B$39:$B$782,R$83)+'СЕТ СН'!$H$9+СВЦЭМ!$D$10+'СЕТ СН'!$H$5-'СЕТ СН'!$H$17</f>
        <v>4993.5037840300001</v>
      </c>
      <c r="S90" s="36">
        <f>SUMIFS(СВЦЭМ!$C$39:$C$782,СВЦЭМ!$A$39:$A$782,$A90,СВЦЭМ!$B$39:$B$782,S$83)+'СЕТ СН'!$H$9+СВЦЭМ!$D$10+'СЕТ СН'!$H$5-'СЕТ СН'!$H$17</f>
        <v>4991.0773745099996</v>
      </c>
      <c r="T90" s="36">
        <f>SUMIFS(СВЦЭМ!$C$39:$C$782,СВЦЭМ!$A$39:$A$782,$A90,СВЦЭМ!$B$39:$B$782,T$83)+'СЕТ СН'!$H$9+СВЦЭМ!$D$10+'СЕТ СН'!$H$5-'СЕТ СН'!$H$17</f>
        <v>4978.3751621199999</v>
      </c>
      <c r="U90" s="36">
        <f>SUMIFS(СВЦЭМ!$C$39:$C$782,СВЦЭМ!$A$39:$A$782,$A90,СВЦЭМ!$B$39:$B$782,U$83)+'СЕТ СН'!$H$9+СВЦЭМ!$D$10+'СЕТ СН'!$H$5-'СЕТ СН'!$H$17</f>
        <v>4988.3324413700002</v>
      </c>
      <c r="V90" s="36">
        <f>SUMIFS(СВЦЭМ!$C$39:$C$782,СВЦЭМ!$A$39:$A$782,$A90,СВЦЭМ!$B$39:$B$782,V$83)+'СЕТ СН'!$H$9+СВЦЭМ!$D$10+'СЕТ СН'!$H$5-'СЕТ СН'!$H$17</f>
        <v>4989.2794526799998</v>
      </c>
      <c r="W90" s="36">
        <f>SUMIFS(СВЦЭМ!$C$39:$C$782,СВЦЭМ!$A$39:$A$782,$A90,СВЦЭМ!$B$39:$B$782,W$83)+'СЕТ СН'!$H$9+СВЦЭМ!$D$10+'СЕТ СН'!$H$5-'СЕТ СН'!$H$17</f>
        <v>4975.5867708799997</v>
      </c>
      <c r="X90" s="36">
        <f>SUMIFS(СВЦЭМ!$C$39:$C$782,СВЦЭМ!$A$39:$A$782,$A90,СВЦЭМ!$B$39:$B$782,X$83)+'СЕТ СН'!$H$9+СВЦЭМ!$D$10+'СЕТ СН'!$H$5-'СЕТ СН'!$H$17</f>
        <v>5022.3373851400002</v>
      </c>
      <c r="Y90" s="36">
        <f>SUMIFS(СВЦЭМ!$C$39:$C$782,СВЦЭМ!$A$39:$A$782,$A90,СВЦЭМ!$B$39:$B$782,Y$83)+'СЕТ СН'!$H$9+СВЦЭМ!$D$10+'СЕТ СН'!$H$5-'СЕТ СН'!$H$17</f>
        <v>5118.8860294300002</v>
      </c>
    </row>
    <row r="91" spans="1:25" ht="15.75" x14ac:dyDescent="0.2">
      <c r="A91" s="35">
        <f t="shared" si="2"/>
        <v>45481</v>
      </c>
      <c r="B91" s="36">
        <f>SUMIFS(СВЦЭМ!$C$39:$C$782,СВЦЭМ!$A$39:$A$782,$A91,СВЦЭМ!$B$39:$B$782,B$83)+'СЕТ СН'!$H$9+СВЦЭМ!$D$10+'СЕТ СН'!$H$5-'СЕТ СН'!$H$17</f>
        <v>5203.5734121200003</v>
      </c>
      <c r="C91" s="36">
        <f>SUMIFS(СВЦЭМ!$C$39:$C$782,СВЦЭМ!$A$39:$A$782,$A91,СВЦЭМ!$B$39:$B$782,C$83)+'СЕТ СН'!$H$9+СВЦЭМ!$D$10+'СЕТ СН'!$H$5-'СЕТ СН'!$H$17</f>
        <v>5309.8295878700001</v>
      </c>
      <c r="D91" s="36">
        <f>SUMIFS(СВЦЭМ!$C$39:$C$782,СВЦЭМ!$A$39:$A$782,$A91,СВЦЭМ!$B$39:$B$782,D$83)+'СЕТ СН'!$H$9+СВЦЭМ!$D$10+'СЕТ СН'!$H$5-'СЕТ СН'!$H$17</f>
        <v>5387.5510019800004</v>
      </c>
      <c r="E91" s="36">
        <f>SUMIFS(СВЦЭМ!$C$39:$C$782,СВЦЭМ!$A$39:$A$782,$A91,СВЦЭМ!$B$39:$B$782,E$83)+'СЕТ СН'!$H$9+СВЦЭМ!$D$10+'СЕТ СН'!$H$5-'СЕТ СН'!$H$17</f>
        <v>5423.1275877999997</v>
      </c>
      <c r="F91" s="36">
        <f>SUMIFS(СВЦЭМ!$C$39:$C$782,СВЦЭМ!$A$39:$A$782,$A91,СВЦЭМ!$B$39:$B$782,F$83)+'СЕТ СН'!$H$9+СВЦЭМ!$D$10+'СЕТ СН'!$H$5-'СЕТ СН'!$H$17</f>
        <v>5426.0899956400008</v>
      </c>
      <c r="G91" s="36">
        <f>SUMIFS(СВЦЭМ!$C$39:$C$782,СВЦЭМ!$A$39:$A$782,$A91,СВЦЭМ!$B$39:$B$782,G$83)+'СЕТ СН'!$H$9+СВЦЭМ!$D$10+'СЕТ СН'!$H$5-'СЕТ СН'!$H$17</f>
        <v>5413.3161417699994</v>
      </c>
      <c r="H91" s="36">
        <f>SUMIFS(СВЦЭМ!$C$39:$C$782,СВЦЭМ!$A$39:$A$782,$A91,СВЦЭМ!$B$39:$B$782,H$83)+'СЕТ СН'!$H$9+СВЦЭМ!$D$10+'СЕТ СН'!$H$5-'СЕТ СН'!$H$17</f>
        <v>5311.3596458700003</v>
      </c>
      <c r="I91" s="36">
        <f>SUMIFS(СВЦЭМ!$C$39:$C$782,СВЦЭМ!$A$39:$A$782,$A91,СВЦЭМ!$B$39:$B$782,I$83)+'СЕТ СН'!$H$9+СВЦЭМ!$D$10+'СЕТ СН'!$H$5-'СЕТ СН'!$H$17</f>
        <v>5223.5580456900007</v>
      </c>
      <c r="J91" s="36">
        <f>SUMIFS(СВЦЭМ!$C$39:$C$782,СВЦЭМ!$A$39:$A$782,$A91,СВЦЭМ!$B$39:$B$782,J$83)+'СЕТ СН'!$H$9+СВЦЭМ!$D$10+'СЕТ СН'!$H$5-'СЕТ СН'!$H$17</f>
        <v>5086.3594925400002</v>
      </c>
      <c r="K91" s="36">
        <f>SUMIFS(СВЦЭМ!$C$39:$C$782,СВЦЭМ!$A$39:$A$782,$A91,СВЦЭМ!$B$39:$B$782,K$83)+'СЕТ СН'!$H$9+СВЦЭМ!$D$10+'СЕТ СН'!$H$5-'СЕТ СН'!$H$17</f>
        <v>5023.8193069999998</v>
      </c>
      <c r="L91" s="36">
        <f>SUMIFS(СВЦЭМ!$C$39:$C$782,СВЦЭМ!$A$39:$A$782,$A91,СВЦЭМ!$B$39:$B$782,L$83)+'СЕТ СН'!$H$9+СВЦЭМ!$D$10+'СЕТ СН'!$H$5-'СЕТ СН'!$H$17</f>
        <v>4973.9107258900003</v>
      </c>
      <c r="M91" s="36">
        <f>SUMIFS(СВЦЭМ!$C$39:$C$782,СВЦЭМ!$A$39:$A$782,$A91,СВЦЭМ!$B$39:$B$782,M$83)+'СЕТ СН'!$H$9+СВЦЭМ!$D$10+'СЕТ СН'!$H$5-'СЕТ СН'!$H$17</f>
        <v>4971.4524339700001</v>
      </c>
      <c r="N91" s="36">
        <f>SUMIFS(СВЦЭМ!$C$39:$C$782,СВЦЭМ!$A$39:$A$782,$A91,СВЦЭМ!$B$39:$B$782,N$83)+'СЕТ СН'!$H$9+СВЦЭМ!$D$10+'СЕТ СН'!$H$5-'СЕТ СН'!$H$17</f>
        <v>4959.7942844200006</v>
      </c>
      <c r="O91" s="36">
        <f>SUMIFS(СВЦЭМ!$C$39:$C$782,СВЦЭМ!$A$39:$A$782,$A91,СВЦЭМ!$B$39:$B$782,O$83)+'СЕТ СН'!$H$9+СВЦЭМ!$D$10+'СЕТ СН'!$H$5-'СЕТ СН'!$H$17</f>
        <v>4961.7031906100001</v>
      </c>
      <c r="P91" s="36">
        <f>SUMIFS(СВЦЭМ!$C$39:$C$782,СВЦЭМ!$A$39:$A$782,$A91,СВЦЭМ!$B$39:$B$782,P$83)+'СЕТ СН'!$H$9+СВЦЭМ!$D$10+'СЕТ СН'!$H$5-'СЕТ СН'!$H$17</f>
        <v>4967.4953728800001</v>
      </c>
      <c r="Q91" s="36">
        <f>SUMIFS(СВЦЭМ!$C$39:$C$782,СВЦЭМ!$A$39:$A$782,$A91,СВЦЭМ!$B$39:$B$782,Q$83)+'СЕТ СН'!$H$9+СВЦЭМ!$D$10+'СЕТ СН'!$H$5-'СЕТ СН'!$H$17</f>
        <v>4978.6481137600003</v>
      </c>
      <c r="R91" s="36">
        <f>SUMIFS(СВЦЭМ!$C$39:$C$782,СВЦЭМ!$A$39:$A$782,$A91,СВЦЭМ!$B$39:$B$782,R$83)+'СЕТ СН'!$H$9+СВЦЭМ!$D$10+'СЕТ СН'!$H$5-'СЕТ СН'!$H$17</f>
        <v>4974.9137034200003</v>
      </c>
      <c r="S91" s="36">
        <f>SUMIFS(СВЦЭМ!$C$39:$C$782,СВЦЭМ!$A$39:$A$782,$A91,СВЦЭМ!$B$39:$B$782,S$83)+'СЕТ СН'!$H$9+СВЦЭМ!$D$10+'СЕТ СН'!$H$5-'СЕТ СН'!$H$17</f>
        <v>4982.9265894099999</v>
      </c>
      <c r="T91" s="36">
        <f>SUMIFS(СВЦЭМ!$C$39:$C$782,СВЦЭМ!$A$39:$A$782,$A91,СВЦЭМ!$B$39:$B$782,T$83)+'СЕТ СН'!$H$9+СВЦЭМ!$D$10+'СЕТ СН'!$H$5-'СЕТ СН'!$H$17</f>
        <v>4980.4985174399999</v>
      </c>
      <c r="U91" s="36">
        <f>SUMIFS(СВЦЭМ!$C$39:$C$782,СВЦЭМ!$A$39:$A$782,$A91,СВЦЭМ!$B$39:$B$782,U$83)+'СЕТ СН'!$H$9+СВЦЭМ!$D$10+'СЕТ СН'!$H$5-'СЕТ СН'!$H$17</f>
        <v>4978.1214692000003</v>
      </c>
      <c r="V91" s="36">
        <f>SUMIFS(СВЦЭМ!$C$39:$C$782,СВЦЭМ!$A$39:$A$782,$A91,СВЦЭМ!$B$39:$B$782,V$83)+'СЕТ СН'!$H$9+СВЦЭМ!$D$10+'СЕТ СН'!$H$5-'СЕТ СН'!$H$17</f>
        <v>4955.0731861300001</v>
      </c>
      <c r="W91" s="36">
        <f>SUMIFS(СВЦЭМ!$C$39:$C$782,СВЦЭМ!$A$39:$A$782,$A91,СВЦЭМ!$B$39:$B$782,W$83)+'СЕТ СН'!$H$9+СВЦЭМ!$D$10+'СЕТ СН'!$H$5-'СЕТ СН'!$H$17</f>
        <v>4949.2001438099996</v>
      </c>
      <c r="X91" s="36">
        <f>SUMIFS(СВЦЭМ!$C$39:$C$782,СВЦЭМ!$A$39:$A$782,$A91,СВЦЭМ!$B$39:$B$782,X$83)+'СЕТ СН'!$H$9+СВЦЭМ!$D$10+'СЕТ СН'!$H$5-'СЕТ СН'!$H$17</f>
        <v>5002.1935002600003</v>
      </c>
      <c r="Y91" s="36">
        <f>SUMIFS(СВЦЭМ!$C$39:$C$782,СВЦЭМ!$A$39:$A$782,$A91,СВЦЭМ!$B$39:$B$782,Y$83)+'СЕТ СН'!$H$9+СВЦЭМ!$D$10+'СЕТ СН'!$H$5-'СЕТ СН'!$H$17</f>
        <v>5088.60379345</v>
      </c>
    </row>
    <row r="92" spans="1:25" ht="15.75" x14ac:dyDescent="0.2">
      <c r="A92" s="35">
        <f t="shared" si="2"/>
        <v>45482</v>
      </c>
      <c r="B92" s="36">
        <f>SUMIFS(СВЦЭМ!$C$39:$C$782,СВЦЭМ!$A$39:$A$782,$A92,СВЦЭМ!$B$39:$B$782,B$83)+'СЕТ СН'!$H$9+СВЦЭМ!$D$10+'СЕТ СН'!$H$5-'СЕТ СН'!$H$17</f>
        <v>5231.0223865500002</v>
      </c>
      <c r="C92" s="36">
        <f>SUMIFS(СВЦЭМ!$C$39:$C$782,СВЦЭМ!$A$39:$A$782,$A92,СВЦЭМ!$B$39:$B$782,C$83)+'СЕТ СН'!$H$9+СВЦЭМ!$D$10+'СЕТ СН'!$H$5-'СЕТ СН'!$H$17</f>
        <v>5317.7272992600001</v>
      </c>
      <c r="D92" s="36">
        <f>SUMIFS(СВЦЭМ!$C$39:$C$782,СВЦЭМ!$A$39:$A$782,$A92,СВЦЭМ!$B$39:$B$782,D$83)+'СЕТ СН'!$H$9+СВЦЭМ!$D$10+'СЕТ СН'!$H$5-'СЕТ СН'!$H$17</f>
        <v>5383.5353442199994</v>
      </c>
      <c r="E92" s="36">
        <f>SUMIFS(СВЦЭМ!$C$39:$C$782,СВЦЭМ!$A$39:$A$782,$A92,СВЦЭМ!$B$39:$B$782,E$83)+'СЕТ СН'!$H$9+СВЦЭМ!$D$10+'СЕТ СН'!$H$5-'СЕТ СН'!$H$17</f>
        <v>5437.0605460699999</v>
      </c>
      <c r="F92" s="36">
        <f>SUMIFS(СВЦЭМ!$C$39:$C$782,СВЦЭМ!$A$39:$A$782,$A92,СВЦЭМ!$B$39:$B$782,F$83)+'СЕТ СН'!$H$9+СВЦЭМ!$D$10+'СЕТ СН'!$H$5-'СЕТ СН'!$H$17</f>
        <v>5447.7703145600008</v>
      </c>
      <c r="G92" s="36">
        <f>SUMIFS(СВЦЭМ!$C$39:$C$782,СВЦЭМ!$A$39:$A$782,$A92,СВЦЭМ!$B$39:$B$782,G$83)+'СЕТ СН'!$H$9+СВЦЭМ!$D$10+'СЕТ СН'!$H$5-'СЕТ СН'!$H$17</f>
        <v>5420.5087022099997</v>
      </c>
      <c r="H92" s="36">
        <f>SUMIFS(СВЦЭМ!$C$39:$C$782,СВЦЭМ!$A$39:$A$782,$A92,СВЦЭМ!$B$39:$B$782,H$83)+'СЕТ СН'!$H$9+СВЦЭМ!$D$10+'СЕТ СН'!$H$5-'СЕТ СН'!$H$17</f>
        <v>5239.7352722899996</v>
      </c>
      <c r="I92" s="36">
        <f>SUMIFS(СВЦЭМ!$C$39:$C$782,СВЦЭМ!$A$39:$A$782,$A92,СВЦЭМ!$B$39:$B$782,I$83)+'СЕТ СН'!$H$9+СВЦЭМ!$D$10+'СЕТ СН'!$H$5-'СЕТ СН'!$H$17</f>
        <v>5147.1026301299999</v>
      </c>
      <c r="J92" s="36">
        <f>SUMIFS(СВЦЭМ!$C$39:$C$782,СВЦЭМ!$A$39:$A$782,$A92,СВЦЭМ!$B$39:$B$782,J$83)+'СЕТ СН'!$H$9+СВЦЭМ!$D$10+'СЕТ СН'!$H$5-'СЕТ СН'!$H$17</f>
        <v>5003.8379755599999</v>
      </c>
      <c r="K92" s="36">
        <f>SUMIFS(СВЦЭМ!$C$39:$C$782,СВЦЭМ!$A$39:$A$782,$A92,СВЦЭМ!$B$39:$B$782,K$83)+'СЕТ СН'!$H$9+СВЦЭМ!$D$10+'СЕТ СН'!$H$5-'СЕТ СН'!$H$17</f>
        <v>4930.0677415600003</v>
      </c>
      <c r="L92" s="36">
        <f>SUMIFS(СВЦЭМ!$C$39:$C$782,СВЦЭМ!$A$39:$A$782,$A92,СВЦЭМ!$B$39:$B$782,L$83)+'СЕТ СН'!$H$9+СВЦЭМ!$D$10+'СЕТ СН'!$H$5-'СЕТ СН'!$H$17</f>
        <v>4901.1933596300005</v>
      </c>
      <c r="M92" s="36">
        <f>SUMIFS(СВЦЭМ!$C$39:$C$782,СВЦЭМ!$A$39:$A$782,$A92,СВЦЭМ!$B$39:$B$782,M$83)+'СЕТ СН'!$H$9+СВЦЭМ!$D$10+'СЕТ СН'!$H$5-'СЕТ СН'!$H$17</f>
        <v>4876.3636023199997</v>
      </c>
      <c r="N92" s="36">
        <f>SUMIFS(СВЦЭМ!$C$39:$C$782,СВЦЭМ!$A$39:$A$782,$A92,СВЦЭМ!$B$39:$B$782,N$83)+'СЕТ СН'!$H$9+СВЦЭМ!$D$10+'СЕТ СН'!$H$5-'СЕТ СН'!$H$17</f>
        <v>4870.4193209300001</v>
      </c>
      <c r="O92" s="36">
        <f>SUMIFS(СВЦЭМ!$C$39:$C$782,СВЦЭМ!$A$39:$A$782,$A92,СВЦЭМ!$B$39:$B$782,O$83)+'СЕТ СН'!$H$9+СВЦЭМ!$D$10+'СЕТ СН'!$H$5-'СЕТ СН'!$H$17</f>
        <v>4846.3688940499997</v>
      </c>
      <c r="P92" s="36">
        <f>SUMIFS(СВЦЭМ!$C$39:$C$782,СВЦЭМ!$A$39:$A$782,$A92,СВЦЭМ!$B$39:$B$782,P$83)+'СЕТ СН'!$H$9+СВЦЭМ!$D$10+'СЕТ СН'!$H$5-'СЕТ СН'!$H$17</f>
        <v>4853.4067858100007</v>
      </c>
      <c r="Q92" s="36">
        <f>SUMIFS(СВЦЭМ!$C$39:$C$782,СВЦЭМ!$A$39:$A$782,$A92,СВЦЭМ!$B$39:$B$782,Q$83)+'СЕТ СН'!$H$9+СВЦЭМ!$D$10+'СЕТ СН'!$H$5-'СЕТ СН'!$H$17</f>
        <v>4871.9137518999996</v>
      </c>
      <c r="R92" s="36">
        <f>SUMIFS(СВЦЭМ!$C$39:$C$782,СВЦЭМ!$A$39:$A$782,$A92,СВЦЭМ!$B$39:$B$782,R$83)+'СЕТ СН'!$H$9+СВЦЭМ!$D$10+'СЕТ СН'!$H$5-'СЕТ СН'!$H$17</f>
        <v>4881.1725647800004</v>
      </c>
      <c r="S92" s="36">
        <f>SUMIFS(СВЦЭМ!$C$39:$C$782,СВЦЭМ!$A$39:$A$782,$A92,СВЦЭМ!$B$39:$B$782,S$83)+'СЕТ СН'!$H$9+СВЦЭМ!$D$10+'СЕТ СН'!$H$5-'СЕТ СН'!$H$17</f>
        <v>4884.3366765700002</v>
      </c>
      <c r="T92" s="36">
        <f>SUMIFS(СВЦЭМ!$C$39:$C$782,СВЦЭМ!$A$39:$A$782,$A92,СВЦЭМ!$B$39:$B$782,T$83)+'СЕТ СН'!$H$9+СВЦЭМ!$D$10+'СЕТ СН'!$H$5-'СЕТ СН'!$H$17</f>
        <v>4887.1787281799998</v>
      </c>
      <c r="U92" s="36">
        <f>SUMIFS(СВЦЭМ!$C$39:$C$782,СВЦЭМ!$A$39:$A$782,$A92,СВЦЭМ!$B$39:$B$782,U$83)+'СЕТ СН'!$H$9+СВЦЭМ!$D$10+'СЕТ СН'!$H$5-'СЕТ СН'!$H$17</f>
        <v>4902.9645541299997</v>
      </c>
      <c r="V92" s="36">
        <f>SUMIFS(СВЦЭМ!$C$39:$C$782,СВЦЭМ!$A$39:$A$782,$A92,СВЦЭМ!$B$39:$B$782,V$83)+'СЕТ СН'!$H$9+СВЦЭМ!$D$10+'СЕТ СН'!$H$5-'СЕТ СН'!$H$17</f>
        <v>4899.2022573900003</v>
      </c>
      <c r="W92" s="36">
        <f>SUMIFS(СВЦЭМ!$C$39:$C$782,СВЦЭМ!$A$39:$A$782,$A92,СВЦЭМ!$B$39:$B$782,W$83)+'СЕТ СН'!$H$9+СВЦЭМ!$D$10+'СЕТ СН'!$H$5-'СЕТ СН'!$H$17</f>
        <v>4885.1275799800005</v>
      </c>
      <c r="X92" s="36">
        <f>SUMIFS(СВЦЭМ!$C$39:$C$782,СВЦЭМ!$A$39:$A$782,$A92,СВЦЭМ!$B$39:$B$782,X$83)+'СЕТ СН'!$H$9+СВЦЭМ!$D$10+'СЕТ СН'!$H$5-'СЕТ СН'!$H$17</f>
        <v>4896.6133632999999</v>
      </c>
      <c r="Y92" s="36">
        <f>SUMIFS(СВЦЭМ!$C$39:$C$782,СВЦЭМ!$A$39:$A$782,$A92,СВЦЭМ!$B$39:$B$782,Y$83)+'СЕТ СН'!$H$9+СВЦЭМ!$D$10+'СЕТ СН'!$H$5-'СЕТ СН'!$H$17</f>
        <v>4991.5873850300004</v>
      </c>
    </row>
    <row r="93" spans="1:25" ht="15.75" x14ac:dyDescent="0.2">
      <c r="A93" s="35">
        <f t="shared" si="2"/>
        <v>45483</v>
      </c>
      <c r="B93" s="36">
        <f>SUMIFS(СВЦЭМ!$C$39:$C$782,СВЦЭМ!$A$39:$A$782,$A93,СВЦЭМ!$B$39:$B$782,B$83)+'СЕТ СН'!$H$9+СВЦЭМ!$D$10+'СЕТ СН'!$H$5-'СЕТ СН'!$H$17</f>
        <v>5090.7823450300002</v>
      </c>
      <c r="C93" s="36">
        <f>SUMIFS(СВЦЭМ!$C$39:$C$782,СВЦЭМ!$A$39:$A$782,$A93,СВЦЭМ!$B$39:$B$782,C$83)+'СЕТ СН'!$H$9+СВЦЭМ!$D$10+'СЕТ СН'!$H$5-'СЕТ СН'!$H$17</f>
        <v>5196.1618531300001</v>
      </c>
      <c r="D93" s="36">
        <f>SUMIFS(СВЦЭМ!$C$39:$C$782,СВЦЭМ!$A$39:$A$782,$A93,СВЦЭМ!$B$39:$B$782,D$83)+'СЕТ СН'!$H$9+СВЦЭМ!$D$10+'СЕТ СН'!$H$5-'СЕТ СН'!$H$17</f>
        <v>5263.6642545499999</v>
      </c>
      <c r="E93" s="36">
        <f>SUMIFS(СВЦЭМ!$C$39:$C$782,СВЦЭМ!$A$39:$A$782,$A93,СВЦЭМ!$B$39:$B$782,E$83)+'СЕТ СН'!$H$9+СВЦЭМ!$D$10+'СЕТ СН'!$H$5-'СЕТ СН'!$H$17</f>
        <v>5267.9237247199999</v>
      </c>
      <c r="F93" s="36">
        <f>SUMIFS(СВЦЭМ!$C$39:$C$782,СВЦЭМ!$A$39:$A$782,$A93,СВЦЭМ!$B$39:$B$782,F$83)+'СЕТ СН'!$H$9+СВЦЭМ!$D$10+'СЕТ СН'!$H$5-'СЕТ СН'!$H$17</f>
        <v>5254.3610760199999</v>
      </c>
      <c r="G93" s="36">
        <f>SUMIFS(СВЦЭМ!$C$39:$C$782,СВЦЭМ!$A$39:$A$782,$A93,СВЦЭМ!$B$39:$B$782,G$83)+'СЕТ СН'!$H$9+СВЦЭМ!$D$10+'СЕТ СН'!$H$5-'СЕТ СН'!$H$17</f>
        <v>5279.6383489999998</v>
      </c>
      <c r="H93" s="36">
        <f>SUMIFS(СВЦЭМ!$C$39:$C$782,СВЦЭМ!$A$39:$A$782,$A93,СВЦЭМ!$B$39:$B$782,H$83)+'СЕТ СН'!$H$9+СВЦЭМ!$D$10+'СЕТ СН'!$H$5-'СЕТ СН'!$H$17</f>
        <v>5203.3341968499999</v>
      </c>
      <c r="I93" s="36">
        <f>SUMIFS(СВЦЭМ!$C$39:$C$782,СВЦЭМ!$A$39:$A$782,$A93,СВЦЭМ!$B$39:$B$782,I$83)+'СЕТ СН'!$H$9+СВЦЭМ!$D$10+'СЕТ СН'!$H$5-'СЕТ СН'!$H$17</f>
        <v>5094.44672722</v>
      </c>
      <c r="J93" s="36">
        <f>SUMIFS(СВЦЭМ!$C$39:$C$782,СВЦЭМ!$A$39:$A$782,$A93,СВЦЭМ!$B$39:$B$782,J$83)+'СЕТ СН'!$H$9+СВЦЭМ!$D$10+'СЕТ СН'!$H$5-'СЕТ СН'!$H$17</f>
        <v>4988.3825702499998</v>
      </c>
      <c r="K93" s="36">
        <f>SUMIFS(СВЦЭМ!$C$39:$C$782,СВЦЭМ!$A$39:$A$782,$A93,СВЦЭМ!$B$39:$B$782,K$83)+'СЕТ СН'!$H$9+СВЦЭМ!$D$10+'СЕТ СН'!$H$5-'СЕТ СН'!$H$17</f>
        <v>4941.4635313700001</v>
      </c>
      <c r="L93" s="36">
        <f>SUMIFS(СВЦЭМ!$C$39:$C$782,СВЦЭМ!$A$39:$A$782,$A93,СВЦЭМ!$B$39:$B$782,L$83)+'СЕТ СН'!$H$9+СВЦЭМ!$D$10+'СЕТ СН'!$H$5-'СЕТ СН'!$H$17</f>
        <v>4908.3559392500001</v>
      </c>
      <c r="M93" s="36">
        <f>SUMIFS(СВЦЭМ!$C$39:$C$782,СВЦЭМ!$A$39:$A$782,$A93,СВЦЭМ!$B$39:$B$782,M$83)+'СЕТ СН'!$H$9+СВЦЭМ!$D$10+'СЕТ СН'!$H$5-'СЕТ СН'!$H$17</f>
        <v>4910.8386754700005</v>
      </c>
      <c r="N93" s="36">
        <f>SUMIFS(СВЦЭМ!$C$39:$C$782,СВЦЭМ!$A$39:$A$782,$A93,СВЦЭМ!$B$39:$B$782,N$83)+'СЕТ СН'!$H$9+СВЦЭМ!$D$10+'СЕТ СН'!$H$5-'СЕТ СН'!$H$17</f>
        <v>4918.4289570999999</v>
      </c>
      <c r="O93" s="36">
        <f>SUMIFS(СВЦЭМ!$C$39:$C$782,СВЦЭМ!$A$39:$A$782,$A93,СВЦЭМ!$B$39:$B$782,O$83)+'СЕТ СН'!$H$9+СВЦЭМ!$D$10+'СЕТ СН'!$H$5-'СЕТ СН'!$H$17</f>
        <v>4895.8442926200005</v>
      </c>
      <c r="P93" s="36">
        <f>SUMIFS(СВЦЭМ!$C$39:$C$782,СВЦЭМ!$A$39:$A$782,$A93,СВЦЭМ!$B$39:$B$782,P$83)+'СЕТ СН'!$H$9+СВЦЭМ!$D$10+'СЕТ СН'!$H$5-'СЕТ СН'!$H$17</f>
        <v>4901.8835914499996</v>
      </c>
      <c r="Q93" s="36">
        <f>SUMIFS(СВЦЭМ!$C$39:$C$782,СВЦЭМ!$A$39:$A$782,$A93,СВЦЭМ!$B$39:$B$782,Q$83)+'СЕТ СН'!$H$9+СВЦЭМ!$D$10+'СЕТ СН'!$H$5-'СЕТ СН'!$H$17</f>
        <v>4910.2338032300004</v>
      </c>
      <c r="R93" s="36">
        <f>SUMIFS(СВЦЭМ!$C$39:$C$782,СВЦЭМ!$A$39:$A$782,$A93,СВЦЭМ!$B$39:$B$782,R$83)+'СЕТ СН'!$H$9+СВЦЭМ!$D$10+'СЕТ СН'!$H$5-'СЕТ СН'!$H$17</f>
        <v>4916.7410482300002</v>
      </c>
      <c r="S93" s="36">
        <f>SUMIFS(СВЦЭМ!$C$39:$C$782,СВЦЭМ!$A$39:$A$782,$A93,СВЦЭМ!$B$39:$B$782,S$83)+'СЕТ СН'!$H$9+СВЦЭМ!$D$10+'СЕТ СН'!$H$5-'СЕТ СН'!$H$17</f>
        <v>4933.5675249800006</v>
      </c>
      <c r="T93" s="36">
        <f>SUMIFS(СВЦЭМ!$C$39:$C$782,СВЦЭМ!$A$39:$A$782,$A93,СВЦЭМ!$B$39:$B$782,T$83)+'СЕТ СН'!$H$9+СВЦЭМ!$D$10+'СЕТ СН'!$H$5-'СЕТ СН'!$H$17</f>
        <v>4941.3582409400005</v>
      </c>
      <c r="U93" s="36">
        <f>SUMIFS(СВЦЭМ!$C$39:$C$782,СВЦЭМ!$A$39:$A$782,$A93,СВЦЭМ!$B$39:$B$782,U$83)+'СЕТ СН'!$H$9+СВЦЭМ!$D$10+'СЕТ СН'!$H$5-'СЕТ СН'!$H$17</f>
        <v>4924.8756332800003</v>
      </c>
      <c r="V93" s="36">
        <f>SUMIFS(СВЦЭМ!$C$39:$C$782,СВЦЭМ!$A$39:$A$782,$A93,СВЦЭМ!$B$39:$B$782,V$83)+'СЕТ СН'!$H$9+СВЦЭМ!$D$10+'СЕТ СН'!$H$5-'СЕТ СН'!$H$17</f>
        <v>4923.2636628300006</v>
      </c>
      <c r="W93" s="36">
        <f>SUMIFS(СВЦЭМ!$C$39:$C$782,СВЦЭМ!$A$39:$A$782,$A93,СВЦЭМ!$B$39:$B$782,W$83)+'СЕТ СН'!$H$9+СВЦЭМ!$D$10+'СЕТ СН'!$H$5-'СЕТ СН'!$H$17</f>
        <v>4908.7385609800003</v>
      </c>
      <c r="X93" s="36">
        <f>SUMIFS(СВЦЭМ!$C$39:$C$782,СВЦЭМ!$A$39:$A$782,$A93,СВЦЭМ!$B$39:$B$782,X$83)+'СЕТ СН'!$H$9+СВЦЭМ!$D$10+'СЕТ СН'!$H$5-'СЕТ СН'!$H$17</f>
        <v>4947.4926921300003</v>
      </c>
      <c r="Y93" s="36">
        <f>SUMIFS(СВЦЭМ!$C$39:$C$782,СВЦЭМ!$A$39:$A$782,$A93,СВЦЭМ!$B$39:$B$782,Y$83)+'СЕТ СН'!$H$9+СВЦЭМ!$D$10+'СЕТ СН'!$H$5-'СЕТ СН'!$H$17</f>
        <v>5026.5858179900006</v>
      </c>
    </row>
    <row r="94" spans="1:25" ht="15.75" x14ac:dyDescent="0.2">
      <c r="A94" s="35">
        <f t="shared" si="2"/>
        <v>45484</v>
      </c>
      <c r="B94" s="36">
        <f>SUMIFS(СВЦЭМ!$C$39:$C$782,СВЦЭМ!$A$39:$A$782,$A94,СВЦЭМ!$B$39:$B$782,B$83)+'СЕТ СН'!$H$9+СВЦЭМ!$D$10+'СЕТ СН'!$H$5-'СЕТ СН'!$H$17</f>
        <v>5173.4776293800005</v>
      </c>
      <c r="C94" s="36">
        <f>SUMIFS(СВЦЭМ!$C$39:$C$782,СВЦЭМ!$A$39:$A$782,$A94,СВЦЭМ!$B$39:$B$782,C$83)+'СЕТ СН'!$H$9+СВЦЭМ!$D$10+'СЕТ СН'!$H$5-'СЕТ СН'!$H$17</f>
        <v>5326.9551279999996</v>
      </c>
      <c r="D94" s="36">
        <f>SUMIFS(СВЦЭМ!$C$39:$C$782,СВЦЭМ!$A$39:$A$782,$A94,СВЦЭМ!$B$39:$B$782,D$83)+'СЕТ СН'!$H$9+СВЦЭМ!$D$10+'СЕТ СН'!$H$5-'СЕТ СН'!$H$17</f>
        <v>5438.3279850899999</v>
      </c>
      <c r="E94" s="36">
        <f>SUMIFS(СВЦЭМ!$C$39:$C$782,СВЦЭМ!$A$39:$A$782,$A94,СВЦЭМ!$B$39:$B$782,E$83)+'СЕТ СН'!$H$9+СВЦЭМ!$D$10+'СЕТ СН'!$H$5-'СЕТ СН'!$H$17</f>
        <v>5467.8021646100005</v>
      </c>
      <c r="F94" s="36">
        <f>SUMIFS(СВЦЭМ!$C$39:$C$782,СВЦЭМ!$A$39:$A$782,$A94,СВЦЭМ!$B$39:$B$782,F$83)+'СЕТ СН'!$H$9+СВЦЭМ!$D$10+'СЕТ СН'!$H$5-'СЕТ СН'!$H$17</f>
        <v>5465.9208357200005</v>
      </c>
      <c r="G94" s="36">
        <f>SUMIFS(СВЦЭМ!$C$39:$C$782,СВЦЭМ!$A$39:$A$782,$A94,СВЦЭМ!$B$39:$B$782,G$83)+'СЕТ СН'!$H$9+СВЦЭМ!$D$10+'СЕТ СН'!$H$5-'СЕТ СН'!$H$17</f>
        <v>5436.1566874099999</v>
      </c>
      <c r="H94" s="36">
        <f>SUMIFS(СВЦЭМ!$C$39:$C$782,СВЦЭМ!$A$39:$A$782,$A94,СВЦЭМ!$B$39:$B$782,H$83)+'СЕТ СН'!$H$9+СВЦЭМ!$D$10+'СЕТ СН'!$H$5-'СЕТ СН'!$H$17</f>
        <v>5347.6549200899999</v>
      </c>
      <c r="I94" s="36">
        <f>SUMIFS(СВЦЭМ!$C$39:$C$782,СВЦЭМ!$A$39:$A$782,$A94,СВЦЭМ!$B$39:$B$782,I$83)+'СЕТ СН'!$H$9+СВЦЭМ!$D$10+'СЕТ СН'!$H$5-'СЕТ СН'!$H$17</f>
        <v>5222.7896829000001</v>
      </c>
      <c r="J94" s="36">
        <f>SUMIFS(СВЦЭМ!$C$39:$C$782,СВЦЭМ!$A$39:$A$782,$A94,СВЦЭМ!$B$39:$B$782,J$83)+'СЕТ СН'!$H$9+СВЦЭМ!$D$10+'СЕТ СН'!$H$5-'СЕТ СН'!$H$17</f>
        <v>5117.93118744</v>
      </c>
      <c r="K94" s="36">
        <f>SUMIFS(СВЦЭМ!$C$39:$C$782,СВЦЭМ!$A$39:$A$782,$A94,СВЦЭМ!$B$39:$B$782,K$83)+'СЕТ СН'!$H$9+СВЦЭМ!$D$10+'СЕТ СН'!$H$5-'СЕТ СН'!$H$17</f>
        <v>5086.5919571699997</v>
      </c>
      <c r="L94" s="36">
        <f>SUMIFS(СВЦЭМ!$C$39:$C$782,СВЦЭМ!$A$39:$A$782,$A94,СВЦЭМ!$B$39:$B$782,L$83)+'СЕТ СН'!$H$9+СВЦЭМ!$D$10+'СЕТ СН'!$H$5-'СЕТ СН'!$H$17</f>
        <v>5048.0397150999997</v>
      </c>
      <c r="M94" s="36">
        <f>SUMIFS(СВЦЭМ!$C$39:$C$782,СВЦЭМ!$A$39:$A$782,$A94,СВЦЭМ!$B$39:$B$782,M$83)+'СЕТ СН'!$H$9+СВЦЭМ!$D$10+'СЕТ СН'!$H$5-'СЕТ СН'!$H$17</f>
        <v>5055.9223975100003</v>
      </c>
      <c r="N94" s="36">
        <f>SUMIFS(СВЦЭМ!$C$39:$C$782,СВЦЭМ!$A$39:$A$782,$A94,СВЦЭМ!$B$39:$B$782,N$83)+'СЕТ СН'!$H$9+СВЦЭМ!$D$10+'СЕТ СН'!$H$5-'СЕТ СН'!$H$17</f>
        <v>5058.6005553200002</v>
      </c>
      <c r="O94" s="36">
        <f>SUMIFS(СВЦЭМ!$C$39:$C$782,СВЦЭМ!$A$39:$A$782,$A94,СВЦЭМ!$B$39:$B$782,O$83)+'СЕТ СН'!$H$9+СВЦЭМ!$D$10+'СЕТ СН'!$H$5-'СЕТ СН'!$H$17</f>
        <v>5384.0693874900007</v>
      </c>
      <c r="P94" s="36">
        <f>SUMIFS(СВЦЭМ!$C$39:$C$782,СВЦЭМ!$A$39:$A$782,$A94,СВЦЭМ!$B$39:$B$782,P$83)+'СЕТ СН'!$H$9+СВЦЭМ!$D$10+'СЕТ СН'!$H$5-'СЕТ СН'!$H$17</f>
        <v>5613.1757796399997</v>
      </c>
      <c r="Q94" s="36">
        <f>SUMIFS(СВЦЭМ!$C$39:$C$782,СВЦЭМ!$A$39:$A$782,$A94,СВЦЭМ!$B$39:$B$782,Q$83)+'СЕТ СН'!$H$9+СВЦЭМ!$D$10+'СЕТ СН'!$H$5-'СЕТ СН'!$H$17</f>
        <v>5392.5017598699997</v>
      </c>
      <c r="R94" s="36">
        <f>SUMIFS(СВЦЭМ!$C$39:$C$782,СВЦЭМ!$A$39:$A$782,$A94,СВЦЭМ!$B$39:$B$782,R$83)+'СЕТ СН'!$H$9+СВЦЭМ!$D$10+'СЕТ СН'!$H$5-'СЕТ СН'!$H$17</f>
        <v>5318.1409243799999</v>
      </c>
      <c r="S94" s="36">
        <f>SUMIFS(СВЦЭМ!$C$39:$C$782,СВЦЭМ!$A$39:$A$782,$A94,СВЦЭМ!$B$39:$B$782,S$83)+'СЕТ СН'!$H$9+СВЦЭМ!$D$10+'СЕТ СН'!$H$5-'СЕТ СН'!$H$17</f>
        <v>5071.8935427800006</v>
      </c>
      <c r="T94" s="36">
        <f>SUMIFS(СВЦЭМ!$C$39:$C$782,СВЦЭМ!$A$39:$A$782,$A94,СВЦЭМ!$B$39:$B$782,T$83)+'СЕТ СН'!$H$9+СВЦЭМ!$D$10+'СЕТ СН'!$H$5-'СЕТ СН'!$H$17</f>
        <v>5066.9590891600001</v>
      </c>
      <c r="U94" s="36">
        <f>SUMIFS(СВЦЭМ!$C$39:$C$782,СВЦЭМ!$A$39:$A$782,$A94,СВЦЭМ!$B$39:$B$782,U$83)+'СЕТ СН'!$H$9+СВЦЭМ!$D$10+'СЕТ СН'!$H$5-'СЕТ СН'!$H$17</f>
        <v>5081.87951557</v>
      </c>
      <c r="V94" s="36">
        <f>SUMIFS(СВЦЭМ!$C$39:$C$782,СВЦЭМ!$A$39:$A$782,$A94,СВЦЭМ!$B$39:$B$782,V$83)+'СЕТ СН'!$H$9+СВЦЭМ!$D$10+'СЕТ СН'!$H$5-'СЕТ СН'!$H$17</f>
        <v>5076.2783825799997</v>
      </c>
      <c r="W94" s="36">
        <f>SUMIFS(СВЦЭМ!$C$39:$C$782,СВЦЭМ!$A$39:$A$782,$A94,СВЦЭМ!$B$39:$B$782,W$83)+'СЕТ СН'!$H$9+СВЦЭМ!$D$10+'СЕТ СН'!$H$5-'СЕТ СН'!$H$17</f>
        <v>5056.6487113599997</v>
      </c>
      <c r="X94" s="36">
        <f>SUMIFS(СВЦЭМ!$C$39:$C$782,СВЦЭМ!$A$39:$A$782,$A94,СВЦЭМ!$B$39:$B$782,X$83)+'СЕТ СН'!$H$9+СВЦЭМ!$D$10+'СЕТ СН'!$H$5-'СЕТ СН'!$H$17</f>
        <v>5087.6747433</v>
      </c>
      <c r="Y94" s="36">
        <f>SUMIFS(СВЦЭМ!$C$39:$C$782,СВЦЭМ!$A$39:$A$782,$A94,СВЦЭМ!$B$39:$B$782,Y$83)+'СЕТ СН'!$H$9+СВЦЭМ!$D$10+'СЕТ СН'!$H$5-'СЕТ СН'!$H$17</f>
        <v>5096.9422643199996</v>
      </c>
    </row>
    <row r="95" spans="1:25" ht="15.75" x14ac:dyDescent="0.2">
      <c r="A95" s="35">
        <f t="shared" si="2"/>
        <v>45485</v>
      </c>
      <c r="B95" s="36">
        <f>SUMIFS(СВЦЭМ!$C$39:$C$782,СВЦЭМ!$A$39:$A$782,$A95,СВЦЭМ!$B$39:$B$782,B$83)+'СЕТ СН'!$H$9+СВЦЭМ!$D$10+'СЕТ СН'!$H$5-'СЕТ СН'!$H$17</f>
        <v>5290.2472450000005</v>
      </c>
      <c r="C95" s="36">
        <f>SUMIFS(СВЦЭМ!$C$39:$C$782,СВЦЭМ!$A$39:$A$782,$A95,СВЦЭМ!$B$39:$B$782,C$83)+'СЕТ СН'!$H$9+СВЦЭМ!$D$10+'СЕТ СН'!$H$5-'СЕТ СН'!$H$17</f>
        <v>5342.4082329600005</v>
      </c>
      <c r="D95" s="36">
        <f>SUMIFS(СВЦЭМ!$C$39:$C$782,СВЦЭМ!$A$39:$A$782,$A95,СВЦЭМ!$B$39:$B$782,D$83)+'СЕТ СН'!$H$9+СВЦЭМ!$D$10+'СЕТ СН'!$H$5-'СЕТ СН'!$H$17</f>
        <v>5398.6039136700001</v>
      </c>
      <c r="E95" s="36">
        <f>SUMIFS(СВЦЭМ!$C$39:$C$782,СВЦЭМ!$A$39:$A$782,$A95,СВЦЭМ!$B$39:$B$782,E$83)+'СЕТ СН'!$H$9+СВЦЭМ!$D$10+'СЕТ СН'!$H$5-'СЕТ СН'!$H$17</f>
        <v>5431.0047474100002</v>
      </c>
      <c r="F95" s="36">
        <f>SUMIFS(СВЦЭМ!$C$39:$C$782,СВЦЭМ!$A$39:$A$782,$A95,СВЦЭМ!$B$39:$B$782,F$83)+'СЕТ СН'!$H$9+СВЦЭМ!$D$10+'СЕТ СН'!$H$5-'СЕТ СН'!$H$17</f>
        <v>5431.3698190899995</v>
      </c>
      <c r="G95" s="36">
        <f>SUMIFS(СВЦЭМ!$C$39:$C$782,СВЦЭМ!$A$39:$A$782,$A95,СВЦЭМ!$B$39:$B$782,G$83)+'СЕТ СН'!$H$9+СВЦЭМ!$D$10+'СЕТ СН'!$H$5-'СЕТ СН'!$H$17</f>
        <v>5412.3441855000001</v>
      </c>
      <c r="H95" s="36">
        <f>SUMIFS(СВЦЭМ!$C$39:$C$782,СВЦЭМ!$A$39:$A$782,$A95,СВЦЭМ!$B$39:$B$782,H$83)+'СЕТ СН'!$H$9+СВЦЭМ!$D$10+'СЕТ СН'!$H$5-'СЕТ СН'!$H$17</f>
        <v>5344.4067186299999</v>
      </c>
      <c r="I95" s="36">
        <f>SUMIFS(СВЦЭМ!$C$39:$C$782,СВЦЭМ!$A$39:$A$782,$A95,СВЦЭМ!$B$39:$B$782,I$83)+'СЕТ СН'!$H$9+СВЦЭМ!$D$10+'СЕТ СН'!$H$5-'СЕТ СН'!$H$17</f>
        <v>5222.6187688299997</v>
      </c>
      <c r="J95" s="36">
        <f>SUMIFS(СВЦЭМ!$C$39:$C$782,СВЦЭМ!$A$39:$A$782,$A95,СВЦЭМ!$B$39:$B$782,J$83)+'СЕТ СН'!$H$9+СВЦЭМ!$D$10+'СЕТ СН'!$H$5-'СЕТ СН'!$H$17</f>
        <v>5082.1640442200005</v>
      </c>
      <c r="K95" s="36">
        <f>SUMIFS(СВЦЭМ!$C$39:$C$782,СВЦЭМ!$A$39:$A$782,$A95,СВЦЭМ!$B$39:$B$782,K$83)+'СЕТ СН'!$H$9+СВЦЭМ!$D$10+'СЕТ СН'!$H$5-'СЕТ СН'!$H$17</f>
        <v>5057.2031598600006</v>
      </c>
      <c r="L95" s="36">
        <f>SUMIFS(СВЦЭМ!$C$39:$C$782,СВЦЭМ!$A$39:$A$782,$A95,СВЦЭМ!$B$39:$B$782,L$83)+'СЕТ СН'!$H$9+СВЦЭМ!$D$10+'СЕТ СН'!$H$5-'СЕТ СН'!$H$17</f>
        <v>5021.3041710799998</v>
      </c>
      <c r="M95" s="36">
        <f>SUMIFS(СВЦЭМ!$C$39:$C$782,СВЦЭМ!$A$39:$A$782,$A95,СВЦЭМ!$B$39:$B$782,M$83)+'СЕТ СН'!$H$9+СВЦЭМ!$D$10+'СЕТ СН'!$H$5-'СЕТ СН'!$H$17</f>
        <v>5025.1587671799998</v>
      </c>
      <c r="N95" s="36">
        <f>SUMIFS(СВЦЭМ!$C$39:$C$782,СВЦЭМ!$A$39:$A$782,$A95,СВЦЭМ!$B$39:$B$782,N$83)+'СЕТ СН'!$H$9+СВЦЭМ!$D$10+'СЕТ СН'!$H$5-'СЕТ СН'!$H$17</f>
        <v>5005.1796162299997</v>
      </c>
      <c r="O95" s="36">
        <f>SUMIFS(СВЦЭМ!$C$39:$C$782,СВЦЭМ!$A$39:$A$782,$A95,СВЦЭМ!$B$39:$B$782,O$83)+'СЕТ СН'!$H$9+СВЦЭМ!$D$10+'СЕТ СН'!$H$5-'СЕТ СН'!$H$17</f>
        <v>5008.36079651</v>
      </c>
      <c r="P95" s="36">
        <f>SUMIFS(СВЦЭМ!$C$39:$C$782,СВЦЭМ!$A$39:$A$782,$A95,СВЦЭМ!$B$39:$B$782,P$83)+'СЕТ СН'!$H$9+СВЦЭМ!$D$10+'СЕТ СН'!$H$5-'СЕТ СН'!$H$17</f>
        <v>5035.57722835</v>
      </c>
      <c r="Q95" s="36">
        <f>SUMIFS(СВЦЭМ!$C$39:$C$782,СВЦЭМ!$A$39:$A$782,$A95,СВЦЭМ!$B$39:$B$782,Q$83)+'СЕТ СН'!$H$9+СВЦЭМ!$D$10+'СЕТ СН'!$H$5-'СЕТ СН'!$H$17</f>
        <v>5045.6285941799997</v>
      </c>
      <c r="R95" s="36">
        <f>SUMIFS(СВЦЭМ!$C$39:$C$782,СВЦЭМ!$A$39:$A$782,$A95,СВЦЭМ!$B$39:$B$782,R$83)+'СЕТ СН'!$H$9+СВЦЭМ!$D$10+'СЕТ СН'!$H$5-'СЕТ СН'!$H$17</f>
        <v>5041.8557825799999</v>
      </c>
      <c r="S95" s="36">
        <f>SUMIFS(СВЦЭМ!$C$39:$C$782,СВЦЭМ!$A$39:$A$782,$A95,СВЦЭМ!$B$39:$B$782,S$83)+'СЕТ СН'!$H$9+СВЦЭМ!$D$10+'СЕТ СН'!$H$5-'СЕТ СН'!$H$17</f>
        <v>5031.0140606000004</v>
      </c>
      <c r="T95" s="36">
        <f>SUMIFS(СВЦЭМ!$C$39:$C$782,СВЦЭМ!$A$39:$A$782,$A95,СВЦЭМ!$B$39:$B$782,T$83)+'СЕТ СН'!$H$9+СВЦЭМ!$D$10+'СЕТ СН'!$H$5-'СЕТ СН'!$H$17</f>
        <v>5010.7728694500001</v>
      </c>
      <c r="U95" s="36">
        <f>SUMIFS(СВЦЭМ!$C$39:$C$782,СВЦЭМ!$A$39:$A$782,$A95,СВЦЭМ!$B$39:$B$782,U$83)+'СЕТ СН'!$H$9+СВЦЭМ!$D$10+'СЕТ СН'!$H$5-'СЕТ СН'!$H$17</f>
        <v>5031.50461971</v>
      </c>
      <c r="V95" s="36">
        <f>SUMIFS(СВЦЭМ!$C$39:$C$782,СВЦЭМ!$A$39:$A$782,$A95,СВЦЭМ!$B$39:$B$782,V$83)+'СЕТ СН'!$H$9+СВЦЭМ!$D$10+'СЕТ СН'!$H$5-'СЕТ СН'!$H$17</f>
        <v>5045.7710697100001</v>
      </c>
      <c r="W95" s="36">
        <f>SUMIFS(СВЦЭМ!$C$39:$C$782,СВЦЭМ!$A$39:$A$782,$A95,СВЦЭМ!$B$39:$B$782,W$83)+'СЕТ СН'!$H$9+СВЦЭМ!$D$10+'СЕТ СН'!$H$5-'СЕТ СН'!$H$17</f>
        <v>5027.2574480900003</v>
      </c>
      <c r="X95" s="36">
        <f>SUMIFS(СВЦЭМ!$C$39:$C$782,СВЦЭМ!$A$39:$A$782,$A95,СВЦЭМ!$B$39:$B$782,X$83)+'СЕТ СН'!$H$9+СВЦЭМ!$D$10+'СЕТ СН'!$H$5-'СЕТ СН'!$H$17</f>
        <v>5072.6428831399999</v>
      </c>
      <c r="Y95" s="36">
        <f>SUMIFS(СВЦЭМ!$C$39:$C$782,СВЦЭМ!$A$39:$A$782,$A95,СВЦЭМ!$B$39:$B$782,Y$83)+'СЕТ СН'!$H$9+СВЦЭМ!$D$10+'СЕТ СН'!$H$5-'СЕТ СН'!$H$17</f>
        <v>5168.0798460599999</v>
      </c>
    </row>
    <row r="96" spans="1:25" ht="15.75" x14ac:dyDescent="0.2">
      <c r="A96" s="35">
        <f t="shared" si="2"/>
        <v>45486</v>
      </c>
      <c r="B96" s="36">
        <f>SUMIFS(СВЦЭМ!$C$39:$C$782,СВЦЭМ!$A$39:$A$782,$A96,СВЦЭМ!$B$39:$B$782,B$83)+'СЕТ СН'!$H$9+СВЦЭМ!$D$10+'СЕТ СН'!$H$5-'СЕТ СН'!$H$17</f>
        <v>5263.7516863999999</v>
      </c>
      <c r="C96" s="36">
        <f>SUMIFS(СВЦЭМ!$C$39:$C$782,СВЦЭМ!$A$39:$A$782,$A96,СВЦЭМ!$B$39:$B$782,C$83)+'СЕТ СН'!$H$9+СВЦЭМ!$D$10+'СЕТ СН'!$H$5-'СЕТ СН'!$H$17</f>
        <v>5330.0345680500004</v>
      </c>
      <c r="D96" s="36">
        <f>SUMIFS(СВЦЭМ!$C$39:$C$782,СВЦЭМ!$A$39:$A$782,$A96,СВЦЭМ!$B$39:$B$782,D$83)+'СЕТ СН'!$H$9+СВЦЭМ!$D$10+'СЕТ СН'!$H$5-'СЕТ СН'!$H$17</f>
        <v>5311.7028568599999</v>
      </c>
      <c r="E96" s="36">
        <f>SUMIFS(СВЦЭМ!$C$39:$C$782,СВЦЭМ!$A$39:$A$782,$A96,СВЦЭМ!$B$39:$B$782,E$83)+'СЕТ СН'!$H$9+СВЦЭМ!$D$10+'СЕТ СН'!$H$5-'СЕТ СН'!$H$17</f>
        <v>5316.8766503200004</v>
      </c>
      <c r="F96" s="36">
        <f>SUMIFS(СВЦЭМ!$C$39:$C$782,СВЦЭМ!$A$39:$A$782,$A96,СВЦЭМ!$B$39:$B$782,F$83)+'СЕТ СН'!$H$9+СВЦЭМ!$D$10+'СЕТ СН'!$H$5-'СЕТ СН'!$H$17</f>
        <v>5319.3935469999997</v>
      </c>
      <c r="G96" s="36">
        <f>SUMIFS(СВЦЭМ!$C$39:$C$782,СВЦЭМ!$A$39:$A$782,$A96,СВЦЭМ!$B$39:$B$782,G$83)+'СЕТ СН'!$H$9+СВЦЭМ!$D$10+'СЕТ СН'!$H$5-'СЕТ СН'!$H$17</f>
        <v>5329.59796792</v>
      </c>
      <c r="H96" s="36">
        <f>SUMIFS(СВЦЭМ!$C$39:$C$782,СВЦЭМ!$A$39:$A$782,$A96,СВЦЭМ!$B$39:$B$782,H$83)+'СЕТ СН'!$H$9+СВЦЭМ!$D$10+'СЕТ СН'!$H$5-'СЕТ СН'!$H$17</f>
        <v>5411.3128580499997</v>
      </c>
      <c r="I96" s="36">
        <f>SUMIFS(СВЦЭМ!$C$39:$C$782,СВЦЭМ!$A$39:$A$782,$A96,СВЦЭМ!$B$39:$B$782,I$83)+'СЕТ СН'!$H$9+СВЦЭМ!$D$10+'СЕТ СН'!$H$5-'СЕТ СН'!$H$17</f>
        <v>5322.8467895600006</v>
      </c>
      <c r="J96" s="36">
        <f>SUMIFS(СВЦЭМ!$C$39:$C$782,СВЦЭМ!$A$39:$A$782,$A96,СВЦЭМ!$B$39:$B$782,J$83)+'СЕТ СН'!$H$9+СВЦЭМ!$D$10+'СЕТ СН'!$H$5-'СЕТ СН'!$H$17</f>
        <v>5198.1277063400003</v>
      </c>
      <c r="K96" s="36">
        <f>SUMIFS(СВЦЭМ!$C$39:$C$782,СВЦЭМ!$A$39:$A$782,$A96,СВЦЭМ!$B$39:$B$782,K$83)+'СЕТ СН'!$H$9+СВЦЭМ!$D$10+'СЕТ СН'!$H$5-'СЕТ СН'!$H$17</f>
        <v>5077.1568472700001</v>
      </c>
      <c r="L96" s="36">
        <f>SUMIFS(СВЦЭМ!$C$39:$C$782,СВЦЭМ!$A$39:$A$782,$A96,СВЦЭМ!$B$39:$B$782,L$83)+'СЕТ СН'!$H$9+СВЦЭМ!$D$10+'СЕТ СН'!$H$5-'СЕТ СН'!$H$17</f>
        <v>4995.6971905</v>
      </c>
      <c r="M96" s="36">
        <f>SUMIFS(СВЦЭМ!$C$39:$C$782,СВЦЭМ!$A$39:$A$782,$A96,СВЦЭМ!$B$39:$B$782,M$83)+'СЕТ СН'!$H$9+СВЦЭМ!$D$10+'СЕТ СН'!$H$5-'СЕТ СН'!$H$17</f>
        <v>4972.23275431</v>
      </c>
      <c r="N96" s="36">
        <f>SUMIFS(СВЦЭМ!$C$39:$C$782,СВЦЭМ!$A$39:$A$782,$A96,СВЦЭМ!$B$39:$B$782,N$83)+'СЕТ СН'!$H$9+СВЦЭМ!$D$10+'СЕТ СН'!$H$5-'СЕТ СН'!$H$17</f>
        <v>4973.9291024900003</v>
      </c>
      <c r="O96" s="36">
        <f>SUMIFS(СВЦЭМ!$C$39:$C$782,СВЦЭМ!$A$39:$A$782,$A96,СВЦЭМ!$B$39:$B$782,O$83)+'СЕТ СН'!$H$9+СВЦЭМ!$D$10+'СЕТ СН'!$H$5-'СЕТ СН'!$H$17</f>
        <v>4961.0542563099998</v>
      </c>
      <c r="P96" s="36">
        <f>SUMIFS(СВЦЭМ!$C$39:$C$782,СВЦЭМ!$A$39:$A$782,$A96,СВЦЭМ!$B$39:$B$782,P$83)+'СЕТ СН'!$H$9+СВЦЭМ!$D$10+'СЕТ СН'!$H$5-'СЕТ СН'!$H$17</f>
        <v>4975.1346081700003</v>
      </c>
      <c r="Q96" s="36">
        <f>SUMIFS(СВЦЭМ!$C$39:$C$782,СВЦЭМ!$A$39:$A$782,$A96,СВЦЭМ!$B$39:$B$782,Q$83)+'СЕТ СН'!$H$9+СВЦЭМ!$D$10+'СЕТ СН'!$H$5-'СЕТ СН'!$H$17</f>
        <v>4995.4702056699998</v>
      </c>
      <c r="R96" s="36">
        <f>SUMIFS(СВЦЭМ!$C$39:$C$782,СВЦЭМ!$A$39:$A$782,$A96,СВЦЭМ!$B$39:$B$782,R$83)+'СЕТ СН'!$H$9+СВЦЭМ!$D$10+'СЕТ СН'!$H$5-'СЕТ СН'!$H$17</f>
        <v>4954.9273363399998</v>
      </c>
      <c r="S96" s="36">
        <f>SUMIFS(СВЦЭМ!$C$39:$C$782,СВЦЭМ!$A$39:$A$782,$A96,СВЦЭМ!$B$39:$B$782,S$83)+'СЕТ СН'!$H$9+СВЦЭМ!$D$10+'СЕТ СН'!$H$5-'СЕТ СН'!$H$17</f>
        <v>4951.7737650199997</v>
      </c>
      <c r="T96" s="36">
        <f>SUMIFS(СВЦЭМ!$C$39:$C$782,СВЦЭМ!$A$39:$A$782,$A96,СВЦЭМ!$B$39:$B$782,T$83)+'СЕТ СН'!$H$9+СВЦЭМ!$D$10+'СЕТ СН'!$H$5-'СЕТ СН'!$H$17</f>
        <v>4951.5792703900006</v>
      </c>
      <c r="U96" s="36">
        <f>SUMIFS(СВЦЭМ!$C$39:$C$782,СВЦЭМ!$A$39:$A$782,$A96,СВЦЭМ!$B$39:$B$782,U$83)+'СЕТ СН'!$H$9+СВЦЭМ!$D$10+'СЕТ СН'!$H$5-'СЕТ СН'!$H$17</f>
        <v>4960.2662301</v>
      </c>
      <c r="V96" s="36">
        <f>SUMIFS(СВЦЭМ!$C$39:$C$782,СВЦЭМ!$A$39:$A$782,$A96,СВЦЭМ!$B$39:$B$782,V$83)+'СЕТ СН'!$H$9+СВЦЭМ!$D$10+'СЕТ СН'!$H$5-'СЕТ СН'!$H$17</f>
        <v>4971.9665710600002</v>
      </c>
      <c r="W96" s="36">
        <f>SUMIFS(СВЦЭМ!$C$39:$C$782,СВЦЭМ!$A$39:$A$782,$A96,СВЦЭМ!$B$39:$B$782,W$83)+'СЕТ СН'!$H$9+СВЦЭМ!$D$10+'СЕТ СН'!$H$5-'СЕТ СН'!$H$17</f>
        <v>4975.3806061699997</v>
      </c>
      <c r="X96" s="36">
        <f>SUMIFS(СВЦЭМ!$C$39:$C$782,СВЦЭМ!$A$39:$A$782,$A96,СВЦЭМ!$B$39:$B$782,X$83)+'СЕТ СН'!$H$9+СВЦЭМ!$D$10+'СЕТ СН'!$H$5-'СЕТ СН'!$H$17</f>
        <v>5003.9260942000001</v>
      </c>
      <c r="Y96" s="36">
        <f>SUMIFS(СВЦЭМ!$C$39:$C$782,СВЦЭМ!$A$39:$A$782,$A96,СВЦЭМ!$B$39:$B$782,Y$83)+'СЕТ СН'!$H$9+СВЦЭМ!$D$10+'СЕТ СН'!$H$5-'СЕТ СН'!$H$17</f>
        <v>5101.9728364599996</v>
      </c>
    </row>
    <row r="97" spans="1:25" ht="15.75" x14ac:dyDescent="0.2">
      <c r="A97" s="35">
        <f t="shared" si="2"/>
        <v>45487</v>
      </c>
      <c r="B97" s="36">
        <f>SUMIFS(СВЦЭМ!$C$39:$C$782,СВЦЭМ!$A$39:$A$782,$A97,СВЦЭМ!$B$39:$B$782,B$83)+'СЕТ СН'!$H$9+СВЦЭМ!$D$10+'СЕТ СН'!$H$5-'СЕТ СН'!$H$17</f>
        <v>5220.8046000000004</v>
      </c>
      <c r="C97" s="36">
        <f>SUMIFS(СВЦЭМ!$C$39:$C$782,СВЦЭМ!$A$39:$A$782,$A97,СВЦЭМ!$B$39:$B$782,C$83)+'СЕТ СН'!$H$9+СВЦЭМ!$D$10+'СЕТ СН'!$H$5-'СЕТ СН'!$H$17</f>
        <v>5209.2240853900003</v>
      </c>
      <c r="D97" s="36">
        <f>SUMIFS(СВЦЭМ!$C$39:$C$782,СВЦЭМ!$A$39:$A$782,$A97,СВЦЭМ!$B$39:$B$782,D$83)+'СЕТ СН'!$H$9+СВЦЭМ!$D$10+'СЕТ СН'!$H$5-'СЕТ СН'!$H$17</f>
        <v>5170.4250725000002</v>
      </c>
      <c r="E97" s="36">
        <f>SUMIFS(СВЦЭМ!$C$39:$C$782,СВЦЭМ!$A$39:$A$782,$A97,СВЦЭМ!$B$39:$B$782,E$83)+'СЕТ СН'!$H$9+СВЦЭМ!$D$10+'СЕТ СН'!$H$5-'СЕТ СН'!$H$17</f>
        <v>5141.9812564499998</v>
      </c>
      <c r="F97" s="36">
        <f>SUMIFS(СВЦЭМ!$C$39:$C$782,СВЦЭМ!$A$39:$A$782,$A97,СВЦЭМ!$B$39:$B$782,F$83)+'СЕТ СН'!$H$9+СВЦЭМ!$D$10+'СЕТ СН'!$H$5-'СЕТ СН'!$H$17</f>
        <v>5132.1914847600001</v>
      </c>
      <c r="G97" s="36">
        <f>SUMIFS(СВЦЭМ!$C$39:$C$782,СВЦЭМ!$A$39:$A$782,$A97,СВЦЭМ!$B$39:$B$782,G$83)+'СЕТ СН'!$H$9+СВЦЭМ!$D$10+'СЕТ СН'!$H$5-'СЕТ СН'!$H$17</f>
        <v>5160.30649782</v>
      </c>
      <c r="H97" s="36">
        <f>SUMIFS(СВЦЭМ!$C$39:$C$782,СВЦЭМ!$A$39:$A$782,$A97,СВЦЭМ!$B$39:$B$782,H$83)+'СЕТ СН'!$H$9+СВЦЭМ!$D$10+'СЕТ СН'!$H$5-'СЕТ СН'!$H$17</f>
        <v>5164.0193651500003</v>
      </c>
      <c r="I97" s="36">
        <f>SUMIFS(СВЦЭМ!$C$39:$C$782,СВЦЭМ!$A$39:$A$782,$A97,СВЦЭМ!$B$39:$B$782,I$83)+'СЕТ СН'!$H$9+СВЦЭМ!$D$10+'СЕТ СН'!$H$5-'СЕТ СН'!$H$17</f>
        <v>5207.9367349700005</v>
      </c>
      <c r="J97" s="36">
        <f>SUMIFS(СВЦЭМ!$C$39:$C$782,СВЦЭМ!$A$39:$A$782,$A97,СВЦЭМ!$B$39:$B$782,J$83)+'СЕТ СН'!$H$9+СВЦЭМ!$D$10+'СЕТ СН'!$H$5-'СЕТ СН'!$H$17</f>
        <v>5242.3938473400003</v>
      </c>
      <c r="K97" s="36">
        <f>SUMIFS(СВЦЭМ!$C$39:$C$782,СВЦЭМ!$A$39:$A$782,$A97,СВЦЭМ!$B$39:$B$782,K$83)+'СЕТ СН'!$H$9+СВЦЭМ!$D$10+'СЕТ СН'!$H$5-'СЕТ СН'!$H$17</f>
        <v>5130.4772207300002</v>
      </c>
      <c r="L97" s="36">
        <f>SUMIFS(СВЦЭМ!$C$39:$C$782,СВЦЭМ!$A$39:$A$782,$A97,СВЦЭМ!$B$39:$B$782,L$83)+'СЕТ СН'!$H$9+СВЦЭМ!$D$10+'СЕТ СН'!$H$5-'СЕТ СН'!$H$17</f>
        <v>5059.3156986600006</v>
      </c>
      <c r="M97" s="36">
        <f>SUMIFS(СВЦЭМ!$C$39:$C$782,СВЦЭМ!$A$39:$A$782,$A97,СВЦЭМ!$B$39:$B$782,M$83)+'СЕТ СН'!$H$9+СВЦЭМ!$D$10+'СЕТ СН'!$H$5-'СЕТ СН'!$H$17</f>
        <v>5030.4193212400005</v>
      </c>
      <c r="N97" s="36">
        <f>SUMIFS(СВЦЭМ!$C$39:$C$782,СВЦЭМ!$A$39:$A$782,$A97,СВЦЭМ!$B$39:$B$782,N$83)+'СЕТ СН'!$H$9+СВЦЭМ!$D$10+'СЕТ СН'!$H$5-'СЕТ СН'!$H$17</f>
        <v>5017.0984558600003</v>
      </c>
      <c r="O97" s="36">
        <f>SUMIFS(СВЦЭМ!$C$39:$C$782,СВЦЭМ!$A$39:$A$782,$A97,СВЦЭМ!$B$39:$B$782,O$83)+'СЕТ СН'!$H$9+СВЦЭМ!$D$10+'СЕТ СН'!$H$5-'СЕТ СН'!$H$17</f>
        <v>4999.4128160500004</v>
      </c>
      <c r="P97" s="36">
        <f>SUMIFS(СВЦЭМ!$C$39:$C$782,СВЦЭМ!$A$39:$A$782,$A97,СВЦЭМ!$B$39:$B$782,P$83)+'СЕТ СН'!$H$9+СВЦЭМ!$D$10+'СЕТ СН'!$H$5-'СЕТ СН'!$H$17</f>
        <v>5010.0251886900005</v>
      </c>
      <c r="Q97" s="36">
        <f>SUMIFS(СВЦЭМ!$C$39:$C$782,СВЦЭМ!$A$39:$A$782,$A97,СВЦЭМ!$B$39:$B$782,Q$83)+'СЕТ СН'!$H$9+СВЦЭМ!$D$10+'СЕТ СН'!$H$5-'СЕТ СН'!$H$17</f>
        <v>5025.0581654199996</v>
      </c>
      <c r="R97" s="36">
        <f>SUMIFS(СВЦЭМ!$C$39:$C$782,СВЦЭМ!$A$39:$A$782,$A97,СВЦЭМ!$B$39:$B$782,R$83)+'СЕТ СН'!$H$9+СВЦЭМ!$D$10+'СЕТ СН'!$H$5-'СЕТ СН'!$H$17</f>
        <v>5026.9483028599998</v>
      </c>
      <c r="S97" s="36">
        <f>SUMIFS(СВЦЭМ!$C$39:$C$782,СВЦЭМ!$A$39:$A$782,$A97,СВЦЭМ!$B$39:$B$782,S$83)+'СЕТ СН'!$H$9+СВЦЭМ!$D$10+'СЕТ СН'!$H$5-'СЕТ СН'!$H$17</f>
        <v>5019.9784502700004</v>
      </c>
      <c r="T97" s="36">
        <f>SUMIFS(СВЦЭМ!$C$39:$C$782,СВЦЭМ!$A$39:$A$782,$A97,СВЦЭМ!$B$39:$B$782,T$83)+'СЕТ СН'!$H$9+СВЦЭМ!$D$10+'СЕТ СН'!$H$5-'СЕТ СН'!$H$17</f>
        <v>4995.8144209399998</v>
      </c>
      <c r="U97" s="36">
        <f>SUMIFS(СВЦЭМ!$C$39:$C$782,СВЦЭМ!$A$39:$A$782,$A97,СВЦЭМ!$B$39:$B$782,U$83)+'СЕТ СН'!$H$9+СВЦЭМ!$D$10+'СЕТ СН'!$H$5-'СЕТ СН'!$H$17</f>
        <v>5002.8157009099996</v>
      </c>
      <c r="V97" s="36">
        <f>SUMIFS(СВЦЭМ!$C$39:$C$782,СВЦЭМ!$A$39:$A$782,$A97,СВЦЭМ!$B$39:$B$782,V$83)+'СЕТ СН'!$H$9+СВЦЭМ!$D$10+'СЕТ СН'!$H$5-'СЕТ СН'!$H$17</f>
        <v>5018.4246011200003</v>
      </c>
      <c r="W97" s="36">
        <f>SUMIFS(СВЦЭМ!$C$39:$C$782,СВЦЭМ!$A$39:$A$782,$A97,СВЦЭМ!$B$39:$B$782,W$83)+'СЕТ СН'!$H$9+СВЦЭМ!$D$10+'СЕТ СН'!$H$5-'СЕТ СН'!$H$17</f>
        <v>4998.4171229499998</v>
      </c>
      <c r="X97" s="36">
        <f>SUMIFS(СВЦЭМ!$C$39:$C$782,СВЦЭМ!$A$39:$A$782,$A97,СВЦЭМ!$B$39:$B$782,X$83)+'СЕТ СН'!$H$9+СВЦЭМ!$D$10+'СЕТ СН'!$H$5-'СЕТ СН'!$H$17</f>
        <v>5047.0834107199998</v>
      </c>
      <c r="Y97" s="36">
        <f>SUMIFS(СВЦЭМ!$C$39:$C$782,СВЦЭМ!$A$39:$A$782,$A97,СВЦЭМ!$B$39:$B$782,Y$83)+'СЕТ СН'!$H$9+СВЦЭМ!$D$10+'СЕТ СН'!$H$5-'СЕТ СН'!$H$17</f>
        <v>5159.4907947900001</v>
      </c>
    </row>
    <row r="98" spans="1:25" ht="15.75" x14ac:dyDescent="0.2">
      <c r="A98" s="35">
        <f t="shared" si="2"/>
        <v>45488</v>
      </c>
      <c r="B98" s="36">
        <f>SUMIFS(СВЦЭМ!$C$39:$C$782,СВЦЭМ!$A$39:$A$782,$A98,СВЦЭМ!$B$39:$B$782,B$83)+'СЕТ СН'!$H$9+СВЦЭМ!$D$10+'СЕТ СН'!$H$5-'СЕТ СН'!$H$17</f>
        <v>5108.0627049499999</v>
      </c>
      <c r="C98" s="36">
        <f>SUMIFS(СВЦЭМ!$C$39:$C$782,СВЦЭМ!$A$39:$A$782,$A98,СВЦЭМ!$B$39:$B$782,C$83)+'СЕТ СН'!$H$9+СВЦЭМ!$D$10+'СЕТ СН'!$H$5-'СЕТ СН'!$H$17</f>
        <v>5208.4671395799996</v>
      </c>
      <c r="D98" s="36">
        <f>SUMIFS(СВЦЭМ!$C$39:$C$782,СВЦЭМ!$A$39:$A$782,$A98,СВЦЭМ!$B$39:$B$782,D$83)+'СЕТ СН'!$H$9+СВЦЭМ!$D$10+'СЕТ СН'!$H$5-'СЕТ СН'!$H$17</f>
        <v>5290.91062693</v>
      </c>
      <c r="E98" s="36">
        <f>SUMIFS(СВЦЭМ!$C$39:$C$782,СВЦЭМ!$A$39:$A$782,$A98,СВЦЭМ!$B$39:$B$782,E$83)+'СЕТ СН'!$H$9+СВЦЭМ!$D$10+'СЕТ СН'!$H$5-'СЕТ СН'!$H$17</f>
        <v>5288.18313597</v>
      </c>
      <c r="F98" s="36">
        <f>SUMIFS(СВЦЭМ!$C$39:$C$782,СВЦЭМ!$A$39:$A$782,$A98,СВЦЭМ!$B$39:$B$782,F$83)+'СЕТ СН'!$H$9+СВЦЭМ!$D$10+'СЕТ СН'!$H$5-'СЕТ СН'!$H$17</f>
        <v>5288.46643511</v>
      </c>
      <c r="G98" s="36">
        <f>SUMIFS(СВЦЭМ!$C$39:$C$782,СВЦЭМ!$A$39:$A$782,$A98,СВЦЭМ!$B$39:$B$782,G$83)+'СЕТ СН'!$H$9+СВЦЭМ!$D$10+'СЕТ СН'!$H$5-'СЕТ СН'!$H$17</f>
        <v>5330.52044905</v>
      </c>
      <c r="H98" s="36">
        <f>SUMIFS(СВЦЭМ!$C$39:$C$782,СВЦЭМ!$A$39:$A$782,$A98,СВЦЭМ!$B$39:$B$782,H$83)+'СЕТ СН'!$H$9+СВЦЭМ!$D$10+'СЕТ СН'!$H$5-'СЕТ СН'!$H$17</f>
        <v>5260.2394037100003</v>
      </c>
      <c r="I98" s="36">
        <f>SUMIFS(СВЦЭМ!$C$39:$C$782,СВЦЭМ!$A$39:$A$782,$A98,СВЦЭМ!$B$39:$B$782,I$83)+'СЕТ СН'!$H$9+СВЦЭМ!$D$10+'СЕТ СН'!$H$5-'СЕТ СН'!$H$17</f>
        <v>5182.6011377800005</v>
      </c>
      <c r="J98" s="36">
        <f>SUMIFS(СВЦЭМ!$C$39:$C$782,СВЦЭМ!$A$39:$A$782,$A98,СВЦЭМ!$B$39:$B$782,J$83)+'СЕТ СН'!$H$9+СВЦЭМ!$D$10+'СЕТ СН'!$H$5-'СЕТ СН'!$H$17</f>
        <v>5098.5272191499998</v>
      </c>
      <c r="K98" s="36">
        <f>SUMIFS(СВЦЭМ!$C$39:$C$782,СВЦЭМ!$A$39:$A$782,$A98,СВЦЭМ!$B$39:$B$782,K$83)+'СЕТ СН'!$H$9+СВЦЭМ!$D$10+'СЕТ СН'!$H$5-'СЕТ СН'!$H$17</f>
        <v>5070.3250427700004</v>
      </c>
      <c r="L98" s="36">
        <f>SUMIFS(СВЦЭМ!$C$39:$C$782,СВЦЭМ!$A$39:$A$782,$A98,СВЦЭМ!$B$39:$B$782,L$83)+'СЕТ СН'!$H$9+СВЦЭМ!$D$10+'СЕТ СН'!$H$5-'СЕТ СН'!$H$17</f>
        <v>5052.5839921699999</v>
      </c>
      <c r="M98" s="36">
        <f>SUMIFS(СВЦЭМ!$C$39:$C$782,СВЦЭМ!$A$39:$A$782,$A98,СВЦЭМ!$B$39:$B$782,M$83)+'СЕТ СН'!$H$9+СВЦЭМ!$D$10+'СЕТ СН'!$H$5-'СЕТ СН'!$H$17</f>
        <v>5043.9687520999996</v>
      </c>
      <c r="N98" s="36">
        <f>SUMIFS(СВЦЭМ!$C$39:$C$782,СВЦЭМ!$A$39:$A$782,$A98,СВЦЭМ!$B$39:$B$782,N$83)+'СЕТ СН'!$H$9+СВЦЭМ!$D$10+'СЕТ СН'!$H$5-'СЕТ СН'!$H$17</f>
        <v>5045.1891633400001</v>
      </c>
      <c r="O98" s="36">
        <f>SUMIFS(СВЦЭМ!$C$39:$C$782,СВЦЭМ!$A$39:$A$782,$A98,СВЦЭМ!$B$39:$B$782,O$83)+'СЕТ СН'!$H$9+СВЦЭМ!$D$10+'СЕТ СН'!$H$5-'СЕТ СН'!$H$17</f>
        <v>5050.24043368</v>
      </c>
      <c r="P98" s="36">
        <f>SUMIFS(СВЦЭМ!$C$39:$C$782,СВЦЭМ!$A$39:$A$782,$A98,СВЦЭМ!$B$39:$B$782,P$83)+'СЕТ СН'!$H$9+СВЦЭМ!$D$10+'СЕТ СН'!$H$5-'СЕТ СН'!$H$17</f>
        <v>5053.7283406999995</v>
      </c>
      <c r="Q98" s="36">
        <f>SUMIFS(СВЦЭМ!$C$39:$C$782,СВЦЭМ!$A$39:$A$782,$A98,СВЦЭМ!$B$39:$B$782,Q$83)+'СЕТ СН'!$H$9+СВЦЭМ!$D$10+'СЕТ СН'!$H$5-'СЕТ СН'!$H$17</f>
        <v>5052.6150999500005</v>
      </c>
      <c r="R98" s="36">
        <f>SUMIFS(СВЦЭМ!$C$39:$C$782,СВЦЭМ!$A$39:$A$782,$A98,СВЦЭМ!$B$39:$B$782,R$83)+'СЕТ СН'!$H$9+СВЦЭМ!$D$10+'СЕТ СН'!$H$5-'СЕТ СН'!$H$17</f>
        <v>5047.5716078000005</v>
      </c>
      <c r="S98" s="36">
        <f>SUMIFS(СВЦЭМ!$C$39:$C$782,СВЦЭМ!$A$39:$A$782,$A98,СВЦЭМ!$B$39:$B$782,S$83)+'СЕТ СН'!$H$9+СВЦЭМ!$D$10+'СЕТ СН'!$H$5-'СЕТ СН'!$H$17</f>
        <v>5062.17646109</v>
      </c>
      <c r="T98" s="36">
        <f>SUMIFS(СВЦЭМ!$C$39:$C$782,СВЦЭМ!$A$39:$A$782,$A98,СВЦЭМ!$B$39:$B$782,T$83)+'СЕТ СН'!$H$9+СВЦЭМ!$D$10+'СЕТ СН'!$H$5-'СЕТ СН'!$H$17</f>
        <v>5063.3061575800002</v>
      </c>
      <c r="U98" s="36">
        <f>SUMIFS(СВЦЭМ!$C$39:$C$782,СВЦЭМ!$A$39:$A$782,$A98,СВЦЭМ!$B$39:$B$782,U$83)+'СЕТ СН'!$H$9+СВЦЭМ!$D$10+'СЕТ СН'!$H$5-'СЕТ СН'!$H$17</f>
        <v>5058.7119120900006</v>
      </c>
      <c r="V98" s="36">
        <f>SUMIFS(СВЦЭМ!$C$39:$C$782,СВЦЭМ!$A$39:$A$782,$A98,СВЦЭМ!$B$39:$B$782,V$83)+'СЕТ СН'!$H$9+СВЦЭМ!$D$10+'СЕТ СН'!$H$5-'СЕТ СН'!$H$17</f>
        <v>5058.5373899400001</v>
      </c>
      <c r="W98" s="36">
        <f>SUMIFS(СВЦЭМ!$C$39:$C$782,СВЦЭМ!$A$39:$A$782,$A98,СВЦЭМ!$B$39:$B$782,W$83)+'СЕТ СН'!$H$9+СВЦЭМ!$D$10+'СЕТ СН'!$H$5-'СЕТ СН'!$H$17</f>
        <v>5025.4668017000004</v>
      </c>
      <c r="X98" s="36">
        <f>SUMIFS(СВЦЭМ!$C$39:$C$782,СВЦЭМ!$A$39:$A$782,$A98,СВЦЭМ!$B$39:$B$782,X$83)+'СЕТ СН'!$H$9+СВЦЭМ!$D$10+'СЕТ СН'!$H$5-'СЕТ СН'!$H$17</f>
        <v>5077.6918722800001</v>
      </c>
      <c r="Y98" s="36">
        <f>SUMIFS(СВЦЭМ!$C$39:$C$782,СВЦЭМ!$A$39:$A$782,$A98,СВЦЭМ!$B$39:$B$782,Y$83)+'СЕТ СН'!$H$9+СВЦЭМ!$D$10+'СЕТ СН'!$H$5-'СЕТ СН'!$H$17</f>
        <v>5147.0621214900002</v>
      </c>
    </row>
    <row r="99" spans="1:25" ht="15.75" x14ac:dyDescent="0.2">
      <c r="A99" s="35">
        <f t="shared" si="2"/>
        <v>45489</v>
      </c>
      <c r="B99" s="36">
        <f>SUMIFS(СВЦЭМ!$C$39:$C$782,СВЦЭМ!$A$39:$A$782,$A99,СВЦЭМ!$B$39:$B$782,B$83)+'СЕТ СН'!$H$9+СВЦЭМ!$D$10+'СЕТ СН'!$H$5-'СЕТ СН'!$H$17</f>
        <v>5151.1459820099999</v>
      </c>
      <c r="C99" s="36">
        <f>SUMIFS(СВЦЭМ!$C$39:$C$782,СВЦЭМ!$A$39:$A$782,$A99,СВЦЭМ!$B$39:$B$782,C$83)+'СЕТ СН'!$H$9+СВЦЭМ!$D$10+'СЕТ СН'!$H$5-'СЕТ СН'!$H$17</f>
        <v>5264.6756333399999</v>
      </c>
      <c r="D99" s="36">
        <f>SUMIFS(СВЦЭМ!$C$39:$C$782,СВЦЭМ!$A$39:$A$782,$A99,СВЦЭМ!$B$39:$B$782,D$83)+'СЕТ СН'!$H$9+СВЦЭМ!$D$10+'СЕТ СН'!$H$5-'СЕТ СН'!$H$17</f>
        <v>5342.6759507500001</v>
      </c>
      <c r="E99" s="36">
        <f>SUMIFS(СВЦЭМ!$C$39:$C$782,СВЦЭМ!$A$39:$A$782,$A99,СВЦЭМ!$B$39:$B$782,E$83)+'СЕТ СН'!$H$9+СВЦЭМ!$D$10+'СЕТ СН'!$H$5-'СЕТ СН'!$H$17</f>
        <v>5388.8279616599993</v>
      </c>
      <c r="F99" s="36">
        <f>SUMIFS(СВЦЭМ!$C$39:$C$782,СВЦЭМ!$A$39:$A$782,$A99,СВЦЭМ!$B$39:$B$782,F$83)+'СЕТ СН'!$H$9+СВЦЭМ!$D$10+'СЕТ СН'!$H$5-'СЕТ СН'!$H$17</f>
        <v>5413.1617863900001</v>
      </c>
      <c r="G99" s="36">
        <f>SUMIFS(СВЦЭМ!$C$39:$C$782,СВЦЭМ!$A$39:$A$782,$A99,СВЦЭМ!$B$39:$B$782,G$83)+'СЕТ СН'!$H$9+СВЦЭМ!$D$10+'СЕТ СН'!$H$5-'СЕТ СН'!$H$17</f>
        <v>5382.7198483800003</v>
      </c>
      <c r="H99" s="36">
        <f>SUMIFS(СВЦЭМ!$C$39:$C$782,СВЦЭМ!$A$39:$A$782,$A99,СВЦЭМ!$B$39:$B$782,H$83)+'СЕТ СН'!$H$9+СВЦЭМ!$D$10+'СЕТ СН'!$H$5-'СЕТ СН'!$H$17</f>
        <v>5285.9782187500005</v>
      </c>
      <c r="I99" s="36">
        <f>SUMIFS(СВЦЭМ!$C$39:$C$782,СВЦЭМ!$A$39:$A$782,$A99,СВЦЭМ!$B$39:$B$782,I$83)+'СЕТ СН'!$H$9+СВЦЭМ!$D$10+'СЕТ СН'!$H$5-'СЕТ СН'!$H$17</f>
        <v>5154.4700873700003</v>
      </c>
      <c r="J99" s="36">
        <f>SUMIFS(СВЦЭМ!$C$39:$C$782,СВЦЭМ!$A$39:$A$782,$A99,СВЦЭМ!$B$39:$B$782,J$83)+'СЕТ СН'!$H$9+СВЦЭМ!$D$10+'СЕТ СН'!$H$5-'СЕТ СН'!$H$17</f>
        <v>5019.4732864300004</v>
      </c>
      <c r="K99" s="36">
        <f>SUMIFS(СВЦЭМ!$C$39:$C$782,СВЦЭМ!$A$39:$A$782,$A99,СВЦЭМ!$B$39:$B$782,K$83)+'СЕТ СН'!$H$9+СВЦЭМ!$D$10+'СЕТ СН'!$H$5-'СЕТ СН'!$H$17</f>
        <v>4945.32025832</v>
      </c>
      <c r="L99" s="36">
        <f>SUMIFS(СВЦЭМ!$C$39:$C$782,СВЦЭМ!$A$39:$A$782,$A99,СВЦЭМ!$B$39:$B$782,L$83)+'СЕТ СН'!$H$9+СВЦЭМ!$D$10+'СЕТ СН'!$H$5-'СЕТ СН'!$H$17</f>
        <v>4924.5989562300001</v>
      </c>
      <c r="M99" s="36">
        <f>SUMIFS(СВЦЭМ!$C$39:$C$782,СВЦЭМ!$A$39:$A$782,$A99,СВЦЭМ!$B$39:$B$782,M$83)+'СЕТ СН'!$H$9+СВЦЭМ!$D$10+'СЕТ СН'!$H$5-'СЕТ СН'!$H$17</f>
        <v>4908.7697721300001</v>
      </c>
      <c r="N99" s="36">
        <f>SUMIFS(СВЦЭМ!$C$39:$C$782,СВЦЭМ!$A$39:$A$782,$A99,СВЦЭМ!$B$39:$B$782,N$83)+'СЕТ СН'!$H$9+СВЦЭМ!$D$10+'СЕТ СН'!$H$5-'СЕТ СН'!$H$17</f>
        <v>4885.4434753100004</v>
      </c>
      <c r="O99" s="36">
        <f>SUMIFS(СВЦЭМ!$C$39:$C$782,СВЦЭМ!$A$39:$A$782,$A99,СВЦЭМ!$B$39:$B$782,O$83)+'СЕТ СН'!$H$9+СВЦЭМ!$D$10+'СЕТ СН'!$H$5-'СЕТ СН'!$H$17</f>
        <v>4846.5206802499997</v>
      </c>
      <c r="P99" s="36">
        <f>SUMIFS(СВЦЭМ!$C$39:$C$782,СВЦЭМ!$A$39:$A$782,$A99,СВЦЭМ!$B$39:$B$782,P$83)+'СЕТ СН'!$H$9+СВЦЭМ!$D$10+'СЕТ СН'!$H$5-'СЕТ СН'!$H$17</f>
        <v>4858.7918034800005</v>
      </c>
      <c r="Q99" s="36">
        <f>SUMIFS(СВЦЭМ!$C$39:$C$782,СВЦЭМ!$A$39:$A$782,$A99,СВЦЭМ!$B$39:$B$782,Q$83)+'СЕТ СН'!$H$9+СВЦЭМ!$D$10+'СЕТ СН'!$H$5-'СЕТ СН'!$H$17</f>
        <v>4861.0610111200003</v>
      </c>
      <c r="R99" s="36">
        <f>SUMIFS(СВЦЭМ!$C$39:$C$782,СВЦЭМ!$A$39:$A$782,$A99,СВЦЭМ!$B$39:$B$782,R$83)+'СЕТ СН'!$H$9+СВЦЭМ!$D$10+'СЕТ СН'!$H$5-'СЕТ СН'!$H$17</f>
        <v>4854.6610535700001</v>
      </c>
      <c r="S99" s="36">
        <f>SUMIFS(СВЦЭМ!$C$39:$C$782,СВЦЭМ!$A$39:$A$782,$A99,СВЦЭМ!$B$39:$B$782,S$83)+'СЕТ СН'!$H$9+СВЦЭМ!$D$10+'СЕТ СН'!$H$5-'СЕТ СН'!$H$17</f>
        <v>4873.4787252099995</v>
      </c>
      <c r="T99" s="36">
        <f>SUMIFS(СВЦЭМ!$C$39:$C$782,СВЦЭМ!$A$39:$A$782,$A99,СВЦЭМ!$B$39:$B$782,T$83)+'СЕТ СН'!$H$9+СВЦЭМ!$D$10+'СЕТ СН'!$H$5-'СЕТ СН'!$H$17</f>
        <v>4858.4431456700004</v>
      </c>
      <c r="U99" s="36">
        <f>SUMIFS(СВЦЭМ!$C$39:$C$782,СВЦЭМ!$A$39:$A$782,$A99,СВЦЭМ!$B$39:$B$782,U$83)+'СЕТ СН'!$H$9+СВЦЭМ!$D$10+'СЕТ СН'!$H$5-'СЕТ СН'!$H$17</f>
        <v>4864.94070164</v>
      </c>
      <c r="V99" s="36">
        <f>SUMIFS(СВЦЭМ!$C$39:$C$782,СВЦЭМ!$A$39:$A$782,$A99,СВЦЭМ!$B$39:$B$782,V$83)+'СЕТ СН'!$H$9+СВЦЭМ!$D$10+'СЕТ СН'!$H$5-'СЕТ СН'!$H$17</f>
        <v>4867.4009622000003</v>
      </c>
      <c r="W99" s="36">
        <f>SUMIFS(СВЦЭМ!$C$39:$C$782,СВЦЭМ!$A$39:$A$782,$A99,СВЦЭМ!$B$39:$B$782,W$83)+'СЕТ СН'!$H$9+СВЦЭМ!$D$10+'СЕТ СН'!$H$5-'СЕТ СН'!$H$17</f>
        <v>4869.8374104100003</v>
      </c>
      <c r="X99" s="36">
        <f>SUMIFS(СВЦЭМ!$C$39:$C$782,СВЦЭМ!$A$39:$A$782,$A99,СВЦЭМ!$B$39:$B$782,X$83)+'СЕТ СН'!$H$9+СВЦЭМ!$D$10+'СЕТ СН'!$H$5-'СЕТ СН'!$H$17</f>
        <v>4916.7106430499998</v>
      </c>
      <c r="Y99" s="36">
        <f>SUMIFS(СВЦЭМ!$C$39:$C$782,СВЦЭМ!$A$39:$A$782,$A99,СВЦЭМ!$B$39:$B$782,Y$83)+'СЕТ СН'!$H$9+СВЦЭМ!$D$10+'СЕТ СН'!$H$5-'СЕТ СН'!$H$17</f>
        <v>5011.6225485599998</v>
      </c>
    </row>
    <row r="100" spans="1:25" ht="15.75" x14ac:dyDescent="0.2">
      <c r="A100" s="35">
        <f t="shared" si="2"/>
        <v>45490</v>
      </c>
      <c r="B100" s="36">
        <f>SUMIFS(СВЦЭМ!$C$39:$C$782,СВЦЭМ!$A$39:$A$782,$A100,СВЦЭМ!$B$39:$B$782,B$83)+'СЕТ СН'!$H$9+СВЦЭМ!$D$10+'СЕТ СН'!$H$5-'СЕТ СН'!$H$17</f>
        <v>5165.8272487100003</v>
      </c>
      <c r="C100" s="36">
        <f>SUMIFS(СВЦЭМ!$C$39:$C$782,СВЦЭМ!$A$39:$A$782,$A100,СВЦЭМ!$B$39:$B$782,C$83)+'СЕТ СН'!$H$9+СВЦЭМ!$D$10+'СЕТ СН'!$H$5-'СЕТ СН'!$H$17</f>
        <v>5295.1889906200004</v>
      </c>
      <c r="D100" s="36">
        <f>SUMIFS(СВЦЭМ!$C$39:$C$782,СВЦЭМ!$A$39:$A$782,$A100,СВЦЭМ!$B$39:$B$782,D$83)+'СЕТ СН'!$H$9+СВЦЭМ!$D$10+'СЕТ СН'!$H$5-'СЕТ СН'!$H$17</f>
        <v>5314.2082399700002</v>
      </c>
      <c r="E100" s="36">
        <f>SUMIFS(СВЦЭМ!$C$39:$C$782,СВЦЭМ!$A$39:$A$782,$A100,СВЦЭМ!$B$39:$B$782,E$83)+'СЕТ СН'!$H$9+СВЦЭМ!$D$10+'СЕТ СН'!$H$5-'СЕТ СН'!$H$17</f>
        <v>5275.80593486</v>
      </c>
      <c r="F100" s="36">
        <f>SUMIFS(СВЦЭМ!$C$39:$C$782,СВЦЭМ!$A$39:$A$782,$A100,СВЦЭМ!$B$39:$B$782,F$83)+'СЕТ СН'!$H$9+СВЦЭМ!$D$10+'СЕТ СН'!$H$5-'СЕТ СН'!$H$17</f>
        <v>5267.2629442400003</v>
      </c>
      <c r="G100" s="36">
        <f>SUMIFS(СВЦЭМ!$C$39:$C$782,СВЦЭМ!$A$39:$A$782,$A100,СВЦЭМ!$B$39:$B$782,G$83)+'СЕТ СН'!$H$9+СВЦЭМ!$D$10+'СЕТ СН'!$H$5-'СЕТ СН'!$H$17</f>
        <v>5286.1426208499997</v>
      </c>
      <c r="H100" s="36">
        <f>SUMIFS(СВЦЭМ!$C$39:$C$782,СВЦЭМ!$A$39:$A$782,$A100,СВЦЭМ!$B$39:$B$782,H$83)+'СЕТ СН'!$H$9+СВЦЭМ!$D$10+'СЕТ СН'!$H$5-'СЕТ СН'!$H$17</f>
        <v>5260.4520791499999</v>
      </c>
      <c r="I100" s="36">
        <f>SUMIFS(СВЦЭМ!$C$39:$C$782,СВЦЭМ!$A$39:$A$782,$A100,СВЦЭМ!$B$39:$B$782,I$83)+'СЕТ СН'!$H$9+СВЦЭМ!$D$10+'СЕТ СН'!$H$5-'СЕТ СН'!$H$17</f>
        <v>5135.4057127100004</v>
      </c>
      <c r="J100" s="36">
        <f>SUMIFS(СВЦЭМ!$C$39:$C$782,СВЦЭМ!$A$39:$A$782,$A100,СВЦЭМ!$B$39:$B$782,J$83)+'СЕТ СН'!$H$9+СВЦЭМ!$D$10+'СЕТ СН'!$H$5-'СЕТ СН'!$H$17</f>
        <v>5024.8541174000002</v>
      </c>
      <c r="K100" s="36">
        <f>SUMIFS(СВЦЭМ!$C$39:$C$782,СВЦЭМ!$A$39:$A$782,$A100,СВЦЭМ!$B$39:$B$782,K$83)+'СЕТ СН'!$H$9+СВЦЭМ!$D$10+'СЕТ СН'!$H$5-'СЕТ СН'!$H$17</f>
        <v>4981.3326843000004</v>
      </c>
      <c r="L100" s="36">
        <f>SUMIFS(СВЦЭМ!$C$39:$C$782,СВЦЭМ!$A$39:$A$782,$A100,СВЦЭМ!$B$39:$B$782,L$83)+'СЕТ СН'!$H$9+СВЦЭМ!$D$10+'СЕТ СН'!$H$5-'СЕТ СН'!$H$17</f>
        <v>4926.0940208100001</v>
      </c>
      <c r="M100" s="36">
        <f>SUMIFS(СВЦЭМ!$C$39:$C$782,СВЦЭМ!$A$39:$A$782,$A100,СВЦЭМ!$B$39:$B$782,M$83)+'СЕТ СН'!$H$9+СВЦЭМ!$D$10+'СЕТ СН'!$H$5-'СЕТ СН'!$H$17</f>
        <v>4902.8879552300004</v>
      </c>
      <c r="N100" s="36">
        <f>SUMIFS(СВЦЭМ!$C$39:$C$782,СВЦЭМ!$A$39:$A$782,$A100,СВЦЭМ!$B$39:$B$782,N$83)+'СЕТ СН'!$H$9+СВЦЭМ!$D$10+'СЕТ СН'!$H$5-'СЕТ СН'!$H$17</f>
        <v>4903.1435056600003</v>
      </c>
      <c r="O100" s="36">
        <f>SUMIFS(СВЦЭМ!$C$39:$C$782,СВЦЭМ!$A$39:$A$782,$A100,СВЦЭМ!$B$39:$B$782,O$83)+'СЕТ СН'!$H$9+СВЦЭМ!$D$10+'СЕТ СН'!$H$5-'СЕТ СН'!$H$17</f>
        <v>4897.22833412</v>
      </c>
      <c r="P100" s="36">
        <f>SUMIFS(СВЦЭМ!$C$39:$C$782,СВЦЭМ!$A$39:$A$782,$A100,СВЦЭМ!$B$39:$B$782,P$83)+'СЕТ СН'!$H$9+СВЦЭМ!$D$10+'СЕТ СН'!$H$5-'СЕТ СН'!$H$17</f>
        <v>4895.4665466500001</v>
      </c>
      <c r="Q100" s="36">
        <f>SUMIFS(СВЦЭМ!$C$39:$C$782,СВЦЭМ!$A$39:$A$782,$A100,СВЦЭМ!$B$39:$B$782,Q$83)+'СЕТ СН'!$H$9+СВЦЭМ!$D$10+'СЕТ СН'!$H$5-'СЕТ СН'!$H$17</f>
        <v>4895.7038784300003</v>
      </c>
      <c r="R100" s="36">
        <f>SUMIFS(СВЦЭМ!$C$39:$C$782,СВЦЭМ!$A$39:$A$782,$A100,СВЦЭМ!$B$39:$B$782,R$83)+'СЕТ СН'!$H$9+СВЦЭМ!$D$10+'СЕТ СН'!$H$5-'СЕТ СН'!$H$17</f>
        <v>4902.1983692200001</v>
      </c>
      <c r="S100" s="36">
        <f>SUMIFS(СВЦЭМ!$C$39:$C$782,СВЦЭМ!$A$39:$A$782,$A100,СВЦЭМ!$B$39:$B$782,S$83)+'СЕТ СН'!$H$9+СВЦЭМ!$D$10+'СЕТ СН'!$H$5-'СЕТ СН'!$H$17</f>
        <v>4905.06330798</v>
      </c>
      <c r="T100" s="36">
        <f>SUMIFS(СВЦЭМ!$C$39:$C$782,СВЦЭМ!$A$39:$A$782,$A100,СВЦЭМ!$B$39:$B$782,T$83)+'СЕТ СН'!$H$9+СВЦЭМ!$D$10+'СЕТ СН'!$H$5-'СЕТ СН'!$H$17</f>
        <v>4897.6386389199997</v>
      </c>
      <c r="U100" s="36">
        <f>SUMIFS(СВЦЭМ!$C$39:$C$782,СВЦЭМ!$A$39:$A$782,$A100,СВЦЭМ!$B$39:$B$782,U$83)+'СЕТ СН'!$H$9+СВЦЭМ!$D$10+'СЕТ СН'!$H$5-'СЕТ СН'!$H$17</f>
        <v>4910.6091606500004</v>
      </c>
      <c r="V100" s="36">
        <f>SUMIFS(СВЦЭМ!$C$39:$C$782,СВЦЭМ!$A$39:$A$782,$A100,СВЦЭМ!$B$39:$B$782,V$83)+'СЕТ СН'!$H$9+СВЦЭМ!$D$10+'СЕТ СН'!$H$5-'СЕТ СН'!$H$17</f>
        <v>4916.7934449599998</v>
      </c>
      <c r="W100" s="36">
        <f>SUMIFS(СВЦЭМ!$C$39:$C$782,СВЦЭМ!$A$39:$A$782,$A100,СВЦЭМ!$B$39:$B$782,W$83)+'СЕТ СН'!$H$9+СВЦЭМ!$D$10+'СЕТ СН'!$H$5-'СЕТ СН'!$H$17</f>
        <v>4883.0982216100001</v>
      </c>
      <c r="X100" s="36">
        <f>SUMIFS(СВЦЭМ!$C$39:$C$782,СВЦЭМ!$A$39:$A$782,$A100,СВЦЭМ!$B$39:$B$782,X$83)+'СЕТ СН'!$H$9+СВЦЭМ!$D$10+'СЕТ СН'!$H$5-'СЕТ СН'!$H$17</f>
        <v>4945.4005908700001</v>
      </c>
      <c r="Y100" s="36">
        <f>SUMIFS(СВЦЭМ!$C$39:$C$782,СВЦЭМ!$A$39:$A$782,$A100,СВЦЭМ!$B$39:$B$782,Y$83)+'СЕТ СН'!$H$9+СВЦЭМ!$D$10+'СЕТ СН'!$H$5-'СЕТ СН'!$H$17</f>
        <v>5036.9813634399998</v>
      </c>
    </row>
    <row r="101" spans="1:25" ht="15.75" x14ac:dyDescent="0.2">
      <c r="A101" s="35">
        <f t="shared" si="2"/>
        <v>45491</v>
      </c>
      <c r="B101" s="36">
        <f>SUMIFS(СВЦЭМ!$C$39:$C$782,СВЦЭМ!$A$39:$A$782,$A101,СВЦЭМ!$B$39:$B$782,B$83)+'СЕТ СН'!$H$9+СВЦЭМ!$D$10+'СЕТ СН'!$H$5-'СЕТ СН'!$H$17</f>
        <v>5292.6074661000002</v>
      </c>
      <c r="C101" s="36">
        <f>SUMIFS(СВЦЭМ!$C$39:$C$782,СВЦЭМ!$A$39:$A$782,$A101,СВЦЭМ!$B$39:$B$782,C$83)+'СЕТ СН'!$H$9+СВЦЭМ!$D$10+'СЕТ СН'!$H$5-'СЕТ СН'!$H$17</f>
        <v>5382.4919939200008</v>
      </c>
      <c r="D101" s="36">
        <f>SUMIFS(СВЦЭМ!$C$39:$C$782,СВЦЭМ!$A$39:$A$782,$A101,СВЦЭМ!$B$39:$B$782,D$83)+'СЕТ СН'!$H$9+СВЦЭМ!$D$10+'СЕТ СН'!$H$5-'СЕТ СН'!$H$17</f>
        <v>5464.4961255300004</v>
      </c>
      <c r="E101" s="36">
        <f>SUMIFS(СВЦЭМ!$C$39:$C$782,СВЦЭМ!$A$39:$A$782,$A101,СВЦЭМ!$B$39:$B$782,E$83)+'СЕТ СН'!$H$9+СВЦЭМ!$D$10+'СЕТ СН'!$H$5-'СЕТ СН'!$H$17</f>
        <v>5507.2673572799995</v>
      </c>
      <c r="F101" s="36">
        <f>SUMIFS(СВЦЭМ!$C$39:$C$782,СВЦЭМ!$A$39:$A$782,$A101,СВЦЭМ!$B$39:$B$782,F$83)+'СЕТ СН'!$H$9+СВЦЭМ!$D$10+'СЕТ СН'!$H$5-'СЕТ СН'!$H$17</f>
        <v>5494.6092854600001</v>
      </c>
      <c r="G101" s="36">
        <f>SUMIFS(СВЦЭМ!$C$39:$C$782,СВЦЭМ!$A$39:$A$782,$A101,СВЦЭМ!$B$39:$B$782,G$83)+'СЕТ СН'!$H$9+СВЦЭМ!$D$10+'СЕТ СН'!$H$5-'СЕТ СН'!$H$17</f>
        <v>5472.4855779099998</v>
      </c>
      <c r="H101" s="36">
        <f>SUMIFS(СВЦЭМ!$C$39:$C$782,СВЦЭМ!$A$39:$A$782,$A101,СВЦЭМ!$B$39:$B$782,H$83)+'СЕТ СН'!$H$9+СВЦЭМ!$D$10+'СЕТ СН'!$H$5-'СЕТ СН'!$H$17</f>
        <v>5399.5512294599994</v>
      </c>
      <c r="I101" s="36">
        <f>SUMIFS(СВЦЭМ!$C$39:$C$782,СВЦЭМ!$A$39:$A$782,$A101,СВЦЭМ!$B$39:$B$782,I$83)+'СЕТ СН'!$H$9+СВЦЭМ!$D$10+'СЕТ СН'!$H$5-'СЕТ СН'!$H$17</f>
        <v>5218.7936218900004</v>
      </c>
      <c r="J101" s="36">
        <f>SUMIFS(СВЦЭМ!$C$39:$C$782,СВЦЭМ!$A$39:$A$782,$A101,СВЦЭМ!$B$39:$B$782,J$83)+'СЕТ СН'!$H$9+СВЦЭМ!$D$10+'СЕТ СН'!$H$5-'СЕТ СН'!$H$17</f>
        <v>5112.7358517800003</v>
      </c>
      <c r="K101" s="36">
        <f>SUMIFS(СВЦЭМ!$C$39:$C$782,СВЦЭМ!$A$39:$A$782,$A101,СВЦЭМ!$B$39:$B$782,K$83)+'СЕТ СН'!$H$9+СВЦЭМ!$D$10+'СЕТ СН'!$H$5-'СЕТ СН'!$H$17</f>
        <v>5061.4734628300002</v>
      </c>
      <c r="L101" s="36">
        <f>SUMIFS(СВЦЭМ!$C$39:$C$782,СВЦЭМ!$A$39:$A$782,$A101,СВЦЭМ!$B$39:$B$782,L$83)+'СЕТ СН'!$H$9+СВЦЭМ!$D$10+'СЕТ СН'!$H$5-'СЕТ СН'!$H$17</f>
        <v>5020.4436640499998</v>
      </c>
      <c r="M101" s="36">
        <f>SUMIFS(СВЦЭМ!$C$39:$C$782,СВЦЭМ!$A$39:$A$782,$A101,СВЦЭМ!$B$39:$B$782,M$83)+'СЕТ СН'!$H$9+СВЦЭМ!$D$10+'СЕТ СН'!$H$5-'СЕТ СН'!$H$17</f>
        <v>5009.9987348100003</v>
      </c>
      <c r="N101" s="36">
        <f>SUMIFS(СВЦЭМ!$C$39:$C$782,СВЦЭМ!$A$39:$A$782,$A101,СВЦЭМ!$B$39:$B$782,N$83)+'СЕТ СН'!$H$9+СВЦЭМ!$D$10+'СЕТ СН'!$H$5-'СЕТ СН'!$H$17</f>
        <v>4988.2085365800003</v>
      </c>
      <c r="O101" s="36">
        <f>SUMIFS(СВЦЭМ!$C$39:$C$782,СВЦЭМ!$A$39:$A$782,$A101,СВЦЭМ!$B$39:$B$782,O$83)+'СЕТ СН'!$H$9+СВЦЭМ!$D$10+'СЕТ СН'!$H$5-'СЕТ СН'!$H$17</f>
        <v>4983.9198517100003</v>
      </c>
      <c r="P101" s="36">
        <f>SUMIFS(СВЦЭМ!$C$39:$C$782,СВЦЭМ!$A$39:$A$782,$A101,СВЦЭМ!$B$39:$B$782,P$83)+'СЕТ СН'!$H$9+СВЦЭМ!$D$10+'СЕТ СН'!$H$5-'СЕТ СН'!$H$17</f>
        <v>4983.5433037399998</v>
      </c>
      <c r="Q101" s="36">
        <f>SUMIFS(СВЦЭМ!$C$39:$C$782,СВЦЭМ!$A$39:$A$782,$A101,СВЦЭМ!$B$39:$B$782,Q$83)+'СЕТ СН'!$H$9+СВЦЭМ!$D$10+'СЕТ СН'!$H$5-'СЕТ СН'!$H$17</f>
        <v>4976.3657419600004</v>
      </c>
      <c r="R101" s="36">
        <f>SUMIFS(СВЦЭМ!$C$39:$C$782,СВЦЭМ!$A$39:$A$782,$A101,СВЦЭМ!$B$39:$B$782,R$83)+'СЕТ СН'!$H$9+СВЦЭМ!$D$10+'СЕТ СН'!$H$5-'СЕТ СН'!$H$17</f>
        <v>4990.2182681900003</v>
      </c>
      <c r="S101" s="36">
        <f>SUMIFS(СВЦЭМ!$C$39:$C$782,СВЦЭМ!$A$39:$A$782,$A101,СВЦЭМ!$B$39:$B$782,S$83)+'СЕТ СН'!$H$9+СВЦЭМ!$D$10+'СЕТ СН'!$H$5-'СЕТ СН'!$H$17</f>
        <v>4982.6465007300003</v>
      </c>
      <c r="T101" s="36">
        <f>SUMIFS(СВЦЭМ!$C$39:$C$782,СВЦЭМ!$A$39:$A$782,$A101,СВЦЭМ!$B$39:$B$782,T$83)+'СЕТ СН'!$H$9+СВЦЭМ!$D$10+'СЕТ СН'!$H$5-'СЕТ СН'!$H$17</f>
        <v>4995.1031563800007</v>
      </c>
      <c r="U101" s="36">
        <f>SUMIFS(СВЦЭМ!$C$39:$C$782,СВЦЭМ!$A$39:$A$782,$A101,СВЦЭМ!$B$39:$B$782,U$83)+'СЕТ СН'!$H$9+СВЦЭМ!$D$10+'СЕТ СН'!$H$5-'СЕТ СН'!$H$17</f>
        <v>5016.39347782</v>
      </c>
      <c r="V101" s="36">
        <f>SUMIFS(СВЦЭМ!$C$39:$C$782,СВЦЭМ!$A$39:$A$782,$A101,СВЦЭМ!$B$39:$B$782,V$83)+'СЕТ СН'!$H$9+СВЦЭМ!$D$10+'СЕТ СН'!$H$5-'СЕТ СН'!$H$17</f>
        <v>5013.1405490500001</v>
      </c>
      <c r="W101" s="36">
        <f>SUMIFS(СВЦЭМ!$C$39:$C$782,СВЦЭМ!$A$39:$A$782,$A101,СВЦЭМ!$B$39:$B$782,W$83)+'СЕТ СН'!$H$9+СВЦЭМ!$D$10+'СЕТ СН'!$H$5-'СЕТ СН'!$H$17</f>
        <v>4984.7709027700002</v>
      </c>
      <c r="X101" s="36">
        <f>SUMIFS(СВЦЭМ!$C$39:$C$782,СВЦЭМ!$A$39:$A$782,$A101,СВЦЭМ!$B$39:$B$782,X$83)+'СЕТ СН'!$H$9+СВЦЭМ!$D$10+'СЕТ СН'!$H$5-'СЕТ СН'!$H$17</f>
        <v>5030.4957651799996</v>
      </c>
      <c r="Y101" s="36">
        <f>SUMIFS(СВЦЭМ!$C$39:$C$782,СВЦЭМ!$A$39:$A$782,$A101,СВЦЭМ!$B$39:$B$782,Y$83)+'СЕТ СН'!$H$9+СВЦЭМ!$D$10+'СЕТ СН'!$H$5-'СЕТ СН'!$H$17</f>
        <v>5108.9548964200003</v>
      </c>
    </row>
    <row r="102" spans="1:25" ht="15.75" x14ac:dyDescent="0.2">
      <c r="A102" s="35">
        <f t="shared" si="2"/>
        <v>45492</v>
      </c>
      <c r="B102" s="36">
        <f>SUMIFS(СВЦЭМ!$C$39:$C$782,СВЦЭМ!$A$39:$A$782,$A102,СВЦЭМ!$B$39:$B$782,B$83)+'СЕТ СН'!$H$9+СВЦЭМ!$D$10+'СЕТ СН'!$H$5-'СЕТ СН'!$H$17</f>
        <v>5214.1173414700006</v>
      </c>
      <c r="C102" s="36">
        <f>SUMIFS(СВЦЭМ!$C$39:$C$782,СВЦЭМ!$A$39:$A$782,$A102,СВЦЭМ!$B$39:$B$782,C$83)+'СЕТ СН'!$H$9+СВЦЭМ!$D$10+'СЕТ СН'!$H$5-'СЕТ СН'!$H$17</f>
        <v>5321.1946837800006</v>
      </c>
      <c r="D102" s="36">
        <f>SUMIFS(СВЦЭМ!$C$39:$C$782,СВЦЭМ!$A$39:$A$782,$A102,СВЦЭМ!$B$39:$B$782,D$83)+'СЕТ СН'!$H$9+СВЦЭМ!$D$10+'СЕТ СН'!$H$5-'СЕТ СН'!$H$17</f>
        <v>5392.2694444200006</v>
      </c>
      <c r="E102" s="36">
        <f>SUMIFS(СВЦЭМ!$C$39:$C$782,СВЦЭМ!$A$39:$A$782,$A102,СВЦЭМ!$B$39:$B$782,E$83)+'СЕТ СН'!$H$9+СВЦЭМ!$D$10+'СЕТ СН'!$H$5-'СЕТ СН'!$H$17</f>
        <v>5409.81744893</v>
      </c>
      <c r="F102" s="36">
        <f>SUMIFS(СВЦЭМ!$C$39:$C$782,СВЦЭМ!$A$39:$A$782,$A102,СВЦЭМ!$B$39:$B$782,F$83)+'СЕТ СН'!$H$9+СВЦЭМ!$D$10+'СЕТ СН'!$H$5-'СЕТ СН'!$H$17</f>
        <v>5414.8291174000005</v>
      </c>
      <c r="G102" s="36">
        <f>SUMIFS(СВЦЭМ!$C$39:$C$782,СВЦЭМ!$A$39:$A$782,$A102,СВЦЭМ!$B$39:$B$782,G$83)+'СЕТ СН'!$H$9+СВЦЭМ!$D$10+'СЕТ СН'!$H$5-'СЕТ СН'!$H$17</f>
        <v>5506.8244533500001</v>
      </c>
      <c r="H102" s="36">
        <f>SUMIFS(СВЦЭМ!$C$39:$C$782,СВЦЭМ!$A$39:$A$782,$A102,СВЦЭМ!$B$39:$B$782,H$83)+'СЕТ СН'!$H$9+СВЦЭМ!$D$10+'СЕТ СН'!$H$5-'СЕТ СН'!$H$17</f>
        <v>5373.5928168400005</v>
      </c>
      <c r="I102" s="36">
        <f>SUMIFS(СВЦЭМ!$C$39:$C$782,СВЦЭМ!$A$39:$A$782,$A102,СВЦЭМ!$B$39:$B$782,I$83)+'СЕТ СН'!$H$9+СВЦЭМ!$D$10+'СЕТ СН'!$H$5-'СЕТ СН'!$H$17</f>
        <v>5293.5714466400004</v>
      </c>
      <c r="J102" s="36">
        <f>SUMIFS(СВЦЭМ!$C$39:$C$782,СВЦЭМ!$A$39:$A$782,$A102,СВЦЭМ!$B$39:$B$782,J$83)+'СЕТ СН'!$H$9+СВЦЭМ!$D$10+'СЕТ СН'!$H$5-'СЕТ СН'!$H$17</f>
        <v>5175.9898118000001</v>
      </c>
      <c r="K102" s="36">
        <f>SUMIFS(СВЦЭМ!$C$39:$C$782,СВЦЭМ!$A$39:$A$782,$A102,СВЦЭМ!$B$39:$B$782,K$83)+'СЕТ СН'!$H$9+СВЦЭМ!$D$10+'СЕТ СН'!$H$5-'СЕТ СН'!$H$17</f>
        <v>5118.25685608</v>
      </c>
      <c r="L102" s="36">
        <f>SUMIFS(СВЦЭМ!$C$39:$C$782,СВЦЭМ!$A$39:$A$782,$A102,СВЦЭМ!$B$39:$B$782,L$83)+'СЕТ СН'!$H$9+СВЦЭМ!$D$10+'СЕТ СН'!$H$5-'СЕТ СН'!$H$17</f>
        <v>5082.0005657600004</v>
      </c>
      <c r="M102" s="36">
        <f>SUMIFS(СВЦЭМ!$C$39:$C$782,СВЦЭМ!$A$39:$A$782,$A102,СВЦЭМ!$B$39:$B$782,M$83)+'СЕТ СН'!$H$9+СВЦЭМ!$D$10+'СЕТ СН'!$H$5-'СЕТ СН'!$H$17</f>
        <v>5086.4800116799997</v>
      </c>
      <c r="N102" s="36">
        <f>SUMIFS(СВЦЭМ!$C$39:$C$782,СВЦЭМ!$A$39:$A$782,$A102,СВЦЭМ!$B$39:$B$782,N$83)+'СЕТ СН'!$H$9+СВЦЭМ!$D$10+'СЕТ СН'!$H$5-'СЕТ СН'!$H$17</f>
        <v>5072.8818297199996</v>
      </c>
      <c r="O102" s="36">
        <f>SUMIFS(СВЦЭМ!$C$39:$C$782,СВЦЭМ!$A$39:$A$782,$A102,СВЦЭМ!$B$39:$B$782,O$83)+'СЕТ СН'!$H$9+СВЦЭМ!$D$10+'СЕТ СН'!$H$5-'СЕТ СН'!$H$17</f>
        <v>5061.4056788500002</v>
      </c>
      <c r="P102" s="36">
        <f>SUMIFS(СВЦЭМ!$C$39:$C$782,СВЦЭМ!$A$39:$A$782,$A102,СВЦЭМ!$B$39:$B$782,P$83)+'СЕТ СН'!$H$9+СВЦЭМ!$D$10+'СЕТ СН'!$H$5-'СЕТ СН'!$H$17</f>
        <v>5050.2450354600005</v>
      </c>
      <c r="Q102" s="36">
        <f>SUMIFS(СВЦЭМ!$C$39:$C$782,СВЦЭМ!$A$39:$A$782,$A102,СВЦЭМ!$B$39:$B$782,Q$83)+'СЕТ СН'!$H$9+СВЦЭМ!$D$10+'СЕТ СН'!$H$5-'СЕТ СН'!$H$17</f>
        <v>5070.5991216599996</v>
      </c>
      <c r="R102" s="36">
        <f>SUMIFS(СВЦЭМ!$C$39:$C$782,СВЦЭМ!$A$39:$A$782,$A102,СВЦЭМ!$B$39:$B$782,R$83)+'СЕТ СН'!$H$9+СВЦЭМ!$D$10+'СЕТ СН'!$H$5-'СЕТ СН'!$H$17</f>
        <v>5073.2802733899998</v>
      </c>
      <c r="S102" s="36">
        <f>SUMIFS(СВЦЭМ!$C$39:$C$782,СВЦЭМ!$A$39:$A$782,$A102,СВЦЭМ!$B$39:$B$782,S$83)+'СЕТ СН'!$H$9+СВЦЭМ!$D$10+'СЕТ СН'!$H$5-'СЕТ СН'!$H$17</f>
        <v>5053.3474262199998</v>
      </c>
      <c r="T102" s="36">
        <f>SUMIFS(СВЦЭМ!$C$39:$C$782,СВЦЭМ!$A$39:$A$782,$A102,СВЦЭМ!$B$39:$B$782,T$83)+'СЕТ СН'!$H$9+СВЦЭМ!$D$10+'СЕТ СН'!$H$5-'СЕТ СН'!$H$17</f>
        <v>5087.0845180800006</v>
      </c>
      <c r="U102" s="36">
        <f>SUMIFS(СВЦЭМ!$C$39:$C$782,СВЦЭМ!$A$39:$A$782,$A102,СВЦЭМ!$B$39:$B$782,U$83)+'СЕТ СН'!$H$9+СВЦЭМ!$D$10+'СЕТ СН'!$H$5-'СЕТ СН'!$H$17</f>
        <v>5100.3978734800003</v>
      </c>
      <c r="V102" s="36">
        <f>SUMIFS(СВЦЭМ!$C$39:$C$782,СВЦЭМ!$A$39:$A$782,$A102,СВЦЭМ!$B$39:$B$782,V$83)+'СЕТ СН'!$H$9+СВЦЭМ!$D$10+'СЕТ СН'!$H$5-'СЕТ СН'!$H$17</f>
        <v>5117.1885841100002</v>
      </c>
      <c r="W102" s="36">
        <f>SUMIFS(СВЦЭМ!$C$39:$C$782,СВЦЭМ!$A$39:$A$782,$A102,СВЦЭМ!$B$39:$B$782,W$83)+'СЕТ СН'!$H$9+СВЦЭМ!$D$10+'СЕТ СН'!$H$5-'СЕТ СН'!$H$17</f>
        <v>5084.6003921299998</v>
      </c>
      <c r="X102" s="36">
        <f>SUMIFS(СВЦЭМ!$C$39:$C$782,СВЦЭМ!$A$39:$A$782,$A102,СВЦЭМ!$B$39:$B$782,X$83)+'СЕТ СН'!$H$9+СВЦЭМ!$D$10+'СЕТ СН'!$H$5-'СЕТ СН'!$H$17</f>
        <v>5139.2075385400003</v>
      </c>
      <c r="Y102" s="36">
        <f>SUMIFS(СВЦЭМ!$C$39:$C$782,СВЦЭМ!$A$39:$A$782,$A102,СВЦЭМ!$B$39:$B$782,Y$83)+'СЕТ СН'!$H$9+СВЦЭМ!$D$10+'СЕТ СН'!$H$5-'СЕТ СН'!$H$17</f>
        <v>5225.1817713399996</v>
      </c>
    </row>
    <row r="103" spans="1:25" ht="15.75" x14ac:dyDescent="0.2">
      <c r="A103" s="35">
        <f t="shared" si="2"/>
        <v>45493</v>
      </c>
      <c r="B103" s="36">
        <f>SUMIFS(СВЦЭМ!$C$39:$C$782,СВЦЭМ!$A$39:$A$782,$A103,СВЦЭМ!$B$39:$B$782,B$83)+'СЕТ СН'!$H$9+СВЦЭМ!$D$10+'СЕТ СН'!$H$5-'СЕТ СН'!$H$17</f>
        <v>5230.2162453500005</v>
      </c>
      <c r="C103" s="36">
        <f>SUMIFS(СВЦЭМ!$C$39:$C$782,СВЦЭМ!$A$39:$A$782,$A103,СВЦЭМ!$B$39:$B$782,C$83)+'СЕТ СН'!$H$9+СВЦЭМ!$D$10+'СЕТ СН'!$H$5-'СЕТ СН'!$H$17</f>
        <v>5291.9605267000006</v>
      </c>
      <c r="D103" s="36">
        <f>SUMIFS(СВЦЭМ!$C$39:$C$782,СВЦЭМ!$A$39:$A$782,$A103,СВЦЭМ!$B$39:$B$782,D$83)+'СЕТ СН'!$H$9+СВЦЭМ!$D$10+'СЕТ СН'!$H$5-'СЕТ СН'!$H$17</f>
        <v>5392.0513679199994</v>
      </c>
      <c r="E103" s="36">
        <f>SUMIFS(СВЦЭМ!$C$39:$C$782,СВЦЭМ!$A$39:$A$782,$A103,СВЦЭМ!$B$39:$B$782,E$83)+'СЕТ СН'!$H$9+СВЦЭМ!$D$10+'СЕТ СН'!$H$5-'СЕТ СН'!$H$17</f>
        <v>5460.4792662</v>
      </c>
      <c r="F103" s="36">
        <f>SUMIFS(СВЦЭМ!$C$39:$C$782,СВЦЭМ!$A$39:$A$782,$A103,СВЦЭМ!$B$39:$B$782,F$83)+'СЕТ СН'!$H$9+СВЦЭМ!$D$10+'СЕТ СН'!$H$5-'СЕТ СН'!$H$17</f>
        <v>5473.7398292899998</v>
      </c>
      <c r="G103" s="36">
        <f>SUMIFS(СВЦЭМ!$C$39:$C$782,СВЦЭМ!$A$39:$A$782,$A103,СВЦЭМ!$B$39:$B$782,G$83)+'СЕТ СН'!$H$9+СВЦЭМ!$D$10+'СЕТ СН'!$H$5-'СЕТ СН'!$H$17</f>
        <v>5456.5075731800007</v>
      </c>
      <c r="H103" s="36">
        <f>SUMIFS(СВЦЭМ!$C$39:$C$782,СВЦЭМ!$A$39:$A$782,$A103,СВЦЭМ!$B$39:$B$782,H$83)+'СЕТ СН'!$H$9+СВЦЭМ!$D$10+'СЕТ СН'!$H$5-'СЕТ СН'!$H$17</f>
        <v>5437.48969812</v>
      </c>
      <c r="I103" s="36">
        <f>SUMIFS(СВЦЭМ!$C$39:$C$782,СВЦЭМ!$A$39:$A$782,$A103,СВЦЭМ!$B$39:$B$782,I$83)+'СЕТ СН'!$H$9+СВЦЭМ!$D$10+'СЕТ СН'!$H$5-'СЕТ СН'!$H$17</f>
        <v>5362.89475898</v>
      </c>
      <c r="J103" s="36">
        <f>SUMIFS(СВЦЭМ!$C$39:$C$782,СВЦЭМ!$A$39:$A$782,$A103,СВЦЭМ!$B$39:$B$782,J$83)+'СЕТ СН'!$H$9+СВЦЭМ!$D$10+'СЕТ СН'!$H$5-'СЕТ СН'!$H$17</f>
        <v>5241.6320618099999</v>
      </c>
      <c r="K103" s="36">
        <f>SUMIFS(СВЦЭМ!$C$39:$C$782,СВЦЭМ!$A$39:$A$782,$A103,СВЦЭМ!$B$39:$B$782,K$83)+'СЕТ СН'!$H$9+СВЦЭМ!$D$10+'СЕТ СН'!$H$5-'СЕТ СН'!$H$17</f>
        <v>5132.7161227100005</v>
      </c>
      <c r="L103" s="36">
        <f>SUMIFS(СВЦЭМ!$C$39:$C$782,СВЦЭМ!$A$39:$A$782,$A103,СВЦЭМ!$B$39:$B$782,L$83)+'СЕТ СН'!$H$9+СВЦЭМ!$D$10+'СЕТ СН'!$H$5-'СЕТ СН'!$H$17</f>
        <v>5048.8435854099998</v>
      </c>
      <c r="M103" s="36">
        <f>SUMIFS(СВЦЭМ!$C$39:$C$782,СВЦЭМ!$A$39:$A$782,$A103,СВЦЭМ!$B$39:$B$782,M$83)+'СЕТ СН'!$H$9+СВЦЭМ!$D$10+'СЕТ СН'!$H$5-'СЕТ СН'!$H$17</f>
        <v>5007.4234896300004</v>
      </c>
      <c r="N103" s="36">
        <f>SUMIFS(СВЦЭМ!$C$39:$C$782,СВЦЭМ!$A$39:$A$782,$A103,СВЦЭМ!$B$39:$B$782,N$83)+'СЕТ СН'!$H$9+СВЦЭМ!$D$10+'СЕТ СН'!$H$5-'СЕТ СН'!$H$17</f>
        <v>5016.8906841400003</v>
      </c>
      <c r="O103" s="36">
        <f>SUMIFS(СВЦЭМ!$C$39:$C$782,СВЦЭМ!$A$39:$A$782,$A103,СВЦЭМ!$B$39:$B$782,O$83)+'СЕТ СН'!$H$9+СВЦЭМ!$D$10+'СЕТ СН'!$H$5-'СЕТ СН'!$H$17</f>
        <v>5015.0500562199995</v>
      </c>
      <c r="P103" s="36">
        <f>SUMIFS(СВЦЭМ!$C$39:$C$782,СВЦЭМ!$A$39:$A$782,$A103,СВЦЭМ!$B$39:$B$782,P$83)+'СЕТ СН'!$H$9+СВЦЭМ!$D$10+'СЕТ СН'!$H$5-'СЕТ СН'!$H$17</f>
        <v>4904.7716869599999</v>
      </c>
      <c r="Q103" s="36">
        <f>SUMIFS(СВЦЭМ!$C$39:$C$782,СВЦЭМ!$A$39:$A$782,$A103,СВЦЭМ!$B$39:$B$782,Q$83)+'СЕТ СН'!$H$9+СВЦЭМ!$D$10+'СЕТ СН'!$H$5-'СЕТ СН'!$H$17</f>
        <v>4925.89906479</v>
      </c>
      <c r="R103" s="36">
        <f>SUMIFS(СВЦЭМ!$C$39:$C$782,СВЦЭМ!$A$39:$A$782,$A103,СВЦЭМ!$B$39:$B$782,R$83)+'СЕТ СН'!$H$9+СВЦЭМ!$D$10+'СЕТ СН'!$H$5-'СЕТ СН'!$H$17</f>
        <v>4949.9318389999999</v>
      </c>
      <c r="S103" s="36">
        <f>SUMIFS(СВЦЭМ!$C$39:$C$782,СВЦЭМ!$A$39:$A$782,$A103,СВЦЭМ!$B$39:$B$782,S$83)+'СЕТ СН'!$H$9+СВЦЭМ!$D$10+'СЕТ СН'!$H$5-'СЕТ СН'!$H$17</f>
        <v>4937.5244457299996</v>
      </c>
      <c r="T103" s="36">
        <f>SUMIFS(СВЦЭМ!$C$39:$C$782,СВЦЭМ!$A$39:$A$782,$A103,СВЦЭМ!$B$39:$B$782,T$83)+'СЕТ СН'!$H$9+СВЦЭМ!$D$10+'СЕТ СН'!$H$5-'СЕТ СН'!$H$17</f>
        <v>4930.59149875</v>
      </c>
      <c r="U103" s="36">
        <f>SUMIFS(СВЦЭМ!$C$39:$C$782,СВЦЭМ!$A$39:$A$782,$A103,СВЦЭМ!$B$39:$B$782,U$83)+'СЕТ СН'!$H$9+СВЦЭМ!$D$10+'СЕТ СН'!$H$5-'СЕТ СН'!$H$17</f>
        <v>4952.1563134999997</v>
      </c>
      <c r="V103" s="36">
        <f>SUMIFS(СВЦЭМ!$C$39:$C$782,СВЦЭМ!$A$39:$A$782,$A103,СВЦЭМ!$B$39:$B$782,V$83)+'СЕТ СН'!$H$9+СВЦЭМ!$D$10+'СЕТ СН'!$H$5-'СЕТ СН'!$H$17</f>
        <v>4949.0450331900001</v>
      </c>
      <c r="W103" s="36">
        <f>SUMIFS(СВЦЭМ!$C$39:$C$782,СВЦЭМ!$A$39:$A$782,$A103,СВЦЭМ!$B$39:$B$782,W$83)+'СЕТ СН'!$H$9+СВЦЭМ!$D$10+'СЕТ СН'!$H$5-'СЕТ СН'!$H$17</f>
        <v>4926.1199133199998</v>
      </c>
      <c r="X103" s="36">
        <f>SUMIFS(СВЦЭМ!$C$39:$C$782,СВЦЭМ!$A$39:$A$782,$A103,СВЦЭМ!$B$39:$B$782,X$83)+'СЕТ СН'!$H$9+СВЦЭМ!$D$10+'СЕТ СН'!$H$5-'СЕТ СН'!$H$17</f>
        <v>4961.0980294500005</v>
      </c>
      <c r="Y103" s="36">
        <f>SUMIFS(СВЦЭМ!$C$39:$C$782,СВЦЭМ!$A$39:$A$782,$A103,СВЦЭМ!$B$39:$B$782,Y$83)+'СЕТ СН'!$H$9+СВЦЭМ!$D$10+'СЕТ СН'!$H$5-'СЕТ СН'!$H$17</f>
        <v>5055.9929451799999</v>
      </c>
    </row>
    <row r="104" spans="1:25" ht="15.75" x14ac:dyDescent="0.2">
      <c r="A104" s="35">
        <f t="shared" si="2"/>
        <v>45494</v>
      </c>
      <c r="B104" s="36">
        <f>SUMIFS(СВЦЭМ!$C$39:$C$782,СВЦЭМ!$A$39:$A$782,$A104,СВЦЭМ!$B$39:$B$782,B$83)+'СЕТ СН'!$H$9+СВЦЭМ!$D$10+'СЕТ СН'!$H$5-'СЕТ СН'!$H$17</f>
        <v>5181.9839382</v>
      </c>
      <c r="C104" s="36">
        <f>SUMIFS(СВЦЭМ!$C$39:$C$782,СВЦЭМ!$A$39:$A$782,$A104,СВЦЭМ!$B$39:$B$782,C$83)+'СЕТ СН'!$H$9+СВЦЭМ!$D$10+'СЕТ СН'!$H$5-'СЕТ СН'!$H$17</f>
        <v>5282.9137858900003</v>
      </c>
      <c r="D104" s="36">
        <f>SUMIFS(СВЦЭМ!$C$39:$C$782,СВЦЭМ!$A$39:$A$782,$A104,СВЦЭМ!$B$39:$B$782,D$83)+'СЕТ СН'!$H$9+СВЦЭМ!$D$10+'СЕТ СН'!$H$5-'СЕТ СН'!$H$17</f>
        <v>5340.21257745</v>
      </c>
      <c r="E104" s="36">
        <f>SUMIFS(СВЦЭМ!$C$39:$C$782,СВЦЭМ!$A$39:$A$782,$A104,СВЦЭМ!$B$39:$B$782,E$83)+'СЕТ СН'!$H$9+СВЦЭМ!$D$10+'СЕТ СН'!$H$5-'СЕТ СН'!$H$17</f>
        <v>5381.9947781999999</v>
      </c>
      <c r="F104" s="36">
        <f>SUMIFS(СВЦЭМ!$C$39:$C$782,СВЦЭМ!$A$39:$A$782,$A104,СВЦЭМ!$B$39:$B$782,F$83)+'СЕТ СН'!$H$9+СВЦЭМ!$D$10+'СЕТ СН'!$H$5-'СЕТ СН'!$H$17</f>
        <v>5423.55891539</v>
      </c>
      <c r="G104" s="36">
        <f>SUMIFS(СВЦЭМ!$C$39:$C$782,СВЦЭМ!$A$39:$A$782,$A104,СВЦЭМ!$B$39:$B$782,G$83)+'СЕТ СН'!$H$9+СВЦЭМ!$D$10+'СЕТ СН'!$H$5-'СЕТ СН'!$H$17</f>
        <v>5363.7937840100003</v>
      </c>
      <c r="H104" s="36">
        <f>SUMIFS(СВЦЭМ!$C$39:$C$782,СВЦЭМ!$A$39:$A$782,$A104,СВЦЭМ!$B$39:$B$782,H$83)+'СЕТ СН'!$H$9+СВЦЭМ!$D$10+'СЕТ СН'!$H$5-'СЕТ СН'!$H$17</f>
        <v>5390.3392496899996</v>
      </c>
      <c r="I104" s="36">
        <f>SUMIFS(СВЦЭМ!$C$39:$C$782,СВЦЭМ!$A$39:$A$782,$A104,СВЦЭМ!$B$39:$B$782,I$83)+'СЕТ СН'!$H$9+СВЦЭМ!$D$10+'СЕТ СН'!$H$5-'СЕТ СН'!$H$17</f>
        <v>5343.5605830200002</v>
      </c>
      <c r="J104" s="36">
        <f>SUMIFS(СВЦЭМ!$C$39:$C$782,СВЦЭМ!$A$39:$A$782,$A104,СВЦЭМ!$B$39:$B$782,J$83)+'СЕТ СН'!$H$9+СВЦЭМ!$D$10+'СЕТ СН'!$H$5-'СЕТ СН'!$H$17</f>
        <v>5190.1162163600002</v>
      </c>
      <c r="K104" s="36">
        <f>SUMIFS(СВЦЭМ!$C$39:$C$782,СВЦЭМ!$A$39:$A$782,$A104,СВЦЭМ!$B$39:$B$782,K$83)+'СЕТ СН'!$H$9+СВЦЭМ!$D$10+'СЕТ СН'!$H$5-'СЕТ СН'!$H$17</f>
        <v>5047.8157413899999</v>
      </c>
      <c r="L104" s="36">
        <f>SUMIFS(СВЦЭМ!$C$39:$C$782,СВЦЭМ!$A$39:$A$782,$A104,СВЦЭМ!$B$39:$B$782,L$83)+'СЕТ СН'!$H$9+СВЦЭМ!$D$10+'СЕТ СН'!$H$5-'СЕТ СН'!$H$17</f>
        <v>4984.1130109100004</v>
      </c>
      <c r="M104" s="36">
        <f>SUMIFS(СВЦЭМ!$C$39:$C$782,СВЦЭМ!$A$39:$A$782,$A104,СВЦЭМ!$B$39:$B$782,M$83)+'СЕТ СН'!$H$9+СВЦЭМ!$D$10+'СЕТ СН'!$H$5-'СЕТ СН'!$H$17</f>
        <v>4957.4574542199998</v>
      </c>
      <c r="N104" s="36">
        <f>SUMIFS(СВЦЭМ!$C$39:$C$782,СВЦЭМ!$A$39:$A$782,$A104,СВЦЭМ!$B$39:$B$782,N$83)+'СЕТ СН'!$H$9+СВЦЭМ!$D$10+'СЕТ СН'!$H$5-'СЕТ СН'!$H$17</f>
        <v>4961.0130189900001</v>
      </c>
      <c r="O104" s="36">
        <f>SUMIFS(СВЦЭМ!$C$39:$C$782,СВЦЭМ!$A$39:$A$782,$A104,СВЦЭМ!$B$39:$B$782,O$83)+'СЕТ СН'!$H$9+СВЦЭМ!$D$10+'СЕТ СН'!$H$5-'СЕТ СН'!$H$17</f>
        <v>4950.6256771099997</v>
      </c>
      <c r="P104" s="36">
        <f>SUMIFS(СВЦЭМ!$C$39:$C$782,СВЦЭМ!$A$39:$A$782,$A104,СВЦЭМ!$B$39:$B$782,P$83)+'СЕТ СН'!$H$9+СВЦЭМ!$D$10+'СЕТ СН'!$H$5-'СЕТ СН'!$H$17</f>
        <v>4967.4347039900003</v>
      </c>
      <c r="Q104" s="36">
        <f>SUMIFS(СВЦЭМ!$C$39:$C$782,СВЦЭМ!$A$39:$A$782,$A104,СВЦЭМ!$B$39:$B$782,Q$83)+'СЕТ СН'!$H$9+СВЦЭМ!$D$10+'СЕТ СН'!$H$5-'СЕТ СН'!$H$17</f>
        <v>4975.1596028000004</v>
      </c>
      <c r="R104" s="36">
        <f>SUMIFS(СВЦЭМ!$C$39:$C$782,СВЦЭМ!$A$39:$A$782,$A104,СВЦЭМ!$B$39:$B$782,R$83)+'СЕТ СН'!$H$9+СВЦЭМ!$D$10+'СЕТ СН'!$H$5-'СЕТ СН'!$H$17</f>
        <v>4973.2372187800001</v>
      </c>
      <c r="S104" s="36">
        <f>SUMIFS(СВЦЭМ!$C$39:$C$782,СВЦЭМ!$A$39:$A$782,$A104,СВЦЭМ!$B$39:$B$782,S$83)+'СЕТ СН'!$H$9+СВЦЭМ!$D$10+'СЕТ СН'!$H$5-'СЕТ СН'!$H$17</f>
        <v>4967.2839458600001</v>
      </c>
      <c r="T104" s="36">
        <f>SUMIFS(СВЦЭМ!$C$39:$C$782,СВЦЭМ!$A$39:$A$782,$A104,СВЦЭМ!$B$39:$B$782,T$83)+'СЕТ СН'!$H$9+СВЦЭМ!$D$10+'СЕТ СН'!$H$5-'СЕТ СН'!$H$17</f>
        <v>4954.1486331200003</v>
      </c>
      <c r="U104" s="36">
        <f>SUMIFS(СВЦЭМ!$C$39:$C$782,СВЦЭМ!$A$39:$A$782,$A104,СВЦЭМ!$B$39:$B$782,U$83)+'СЕТ СН'!$H$9+СВЦЭМ!$D$10+'СЕТ СН'!$H$5-'СЕТ СН'!$H$17</f>
        <v>4954.4701688200003</v>
      </c>
      <c r="V104" s="36">
        <f>SUMIFS(СВЦЭМ!$C$39:$C$782,СВЦЭМ!$A$39:$A$782,$A104,СВЦЭМ!$B$39:$B$782,V$83)+'СЕТ СН'!$H$9+СВЦЭМ!$D$10+'СЕТ СН'!$H$5-'СЕТ СН'!$H$17</f>
        <v>4959.2636967600001</v>
      </c>
      <c r="W104" s="36">
        <f>SUMIFS(СВЦЭМ!$C$39:$C$782,СВЦЭМ!$A$39:$A$782,$A104,СВЦЭМ!$B$39:$B$782,W$83)+'СЕТ СН'!$H$9+СВЦЭМ!$D$10+'СЕТ СН'!$H$5-'СЕТ СН'!$H$17</f>
        <v>4944.8049660899997</v>
      </c>
      <c r="X104" s="36">
        <f>SUMIFS(СВЦЭМ!$C$39:$C$782,СВЦЭМ!$A$39:$A$782,$A104,СВЦЭМ!$B$39:$B$782,X$83)+'СЕТ СН'!$H$9+СВЦЭМ!$D$10+'СЕТ СН'!$H$5-'СЕТ СН'!$H$17</f>
        <v>4992.3433641299998</v>
      </c>
      <c r="Y104" s="36">
        <f>SUMIFS(СВЦЭМ!$C$39:$C$782,СВЦЭМ!$A$39:$A$782,$A104,СВЦЭМ!$B$39:$B$782,Y$83)+'СЕТ СН'!$H$9+СВЦЭМ!$D$10+'СЕТ СН'!$H$5-'СЕТ СН'!$H$17</f>
        <v>5014.7768869900001</v>
      </c>
    </row>
    <row r="105" spans="1:25" ht="15.75" x14ac:dyDescent="0.2">
      <c r="A105" s="35">
        <f t="shared" si="2"/>
        <v>45495</v>
      </c>
      <c r="B105" s="36">
        <f>SUMIFS(СВЦЭМ!$C$39:$C$782,СВЦЭМ!$A$39:$A$782,$A105,СВЦЭМ!$B$39:$B$782,B$83)+'СЕТ СН'!$H$9+СВЦЭМ!$D$10+'СЕТ СН'!$H$5-'СЕТ СН'!$H$17</f>
        <v>5111.3536362900004</v>
      </c>
      <c r="C105" s="36">
        <f>SUMIFS(СВЦЭМ!$C$39:$C$782,СВЦЭМ!$A$39:$A$782,$A105,СВЦЭМ!$B$39:$B$782,C$83)+'СЕТ СН'!$H$9+СВЦЭМ!$D$10+'СЕТ СН'!$H$5-'СЕТ СН'!$H$17</f>
        <v>5179.0987562999999</v>
      </c>
      <c r="D105" s="36">
        <f>SUMIFS(СВЦЭМ!$C$39:$C$782,СВЦЭМ!$A$39:$A$782,$A105,СВЦЭМ!$B$39:$B$782,D$83)+'СЕТ СН'!$H$9+СВЦЭМ!$D$10+'СЕТ СН'!$H$5-'СЕТ СН'!$H$17</f>
        <v>5239.7883449800001</v>
      </c>
      <c r="E105" s="36">
        <f>SUMIFS(СВЦЭМ!$C$39:$C$782,СВЦЭМ!$A$39:$A$782,$A105,СВЦЭМ!$B$39:$B$782,E$83)+'СЕТ СН'!$H$9+СВЦЭМ!$D$10+'СЕТ СН'!$H$5-'СЕТ СН'!$H$17</f>
        <v>5267.4109417</v>
      </c>
      <c r="F105" s="36">
        <f>SUMIFS(СВЦЭМ!$C$39:$C$782,СВЦЭМ!$A$39:$A$782,$A105,СВЦЭМ!$B$39:$B$782,F$83)+'СЕТ СН'!$H$9+СВЦЭМ!$D$10+'СЕТ СН'!$H$5-'СЕТ СН'!$H$17</f>
        <v>5292.9876320900003</v>
      </c>
      <c r="G105" s="36">
        <f>SUMIFS(СВЦЭМ!$C$39:$C$782,СВЦЭМ!$A$39:$A$782,$A105,СВЦЭМ!$B$39:$B$782,G$83)+'СЕТ СН'!$H$9+СВЦЭМ!$D$10+'СЕТ СН'!$H$5-'СЕТ СН'!$H$17</f>
        <v>5286.5830750000005</v>
      </c>
      <c r="H105" s="36">
        <f>SUMIFS(СВЦЭМ!$C$39:$C$782,СВЦЭМ!$A$39:$A$782,$A105,СВЦЭМ!$B$39:$B$782,H$83)+'СЕТ СН'!$H$9+СВЦЭМ!$D$10+'СЕТ СН'!$H$5-'СЕТ СН'!$H$17</f>
        <v>5215.32704844</v>
      </c>
      <c r="I105" s="36">
        <f>SUMIFS(СВЦЭМ!$C$39:$C$782,СВЦЭМ!$A$39:$A$782,$A105,СВЦЭМ!$B$39:$B$782,I$83)+'СЕТ СН'!$H$9+СВЦЭМ!$D$10+'СЕТ СН'!$H$5-'СЕТ СН'!$H$17</f>
        <v>5116.4444368200002</v>
      </c>
      <c r="J105" s="36">
        <f>SUMIFS(СВЦЭМ!$C$39:$C$782,СВЦЭМ!$A$39:$A$782,$A105,СВЦЭМ!$B$39:$B$782,J$83)+'СЕТ СН'!$H$9+СВЦЭМ!$D$10+'СЕТ СН'!$H$5-'СЕТ СН'!$H$17</f>
        <v>5004.8159376200001</v>
      </c>
      <c r="K105" s="36">
        <f>SUMIFS(СВЦЭМ!$C$39:$C$782,СВЦЭМ!$A$39:$A$782,$A105,СВЦЭМ!$B$39:$B$782,K$83)+'СЕТ СН'!$H$9+СВЦЭМ!$D$10+'СЕТ СН'!$H$5-'СЕТ СН'!$H$17</f>
        <v>4932.2003986899999</v>
      </c>
      <c r="L105" s="36">
        <f>SUMIFS(СВЦЭМ!$C$39:$C$782,СВЦЭМ!$A$39:$A$782,$A105,СВЦЭМ!$B$39:$B$782,L$83)+'СЕТ СН'!$H$9+СВЦЭМ!$D$10+'СЕТ СН'!$H$5-'СЕТ СН'!$H$17</f>
        <v>4888.4371400500004</v>
      </c>
      <c r="M105" s="36">
        <f>SUMIFS(СВЦЭМ!$C$39:$C$782,СВЦЭМ!$A$39:$A$782,$A105,СВЦЭМ!$B$39:$B$782,M$83)+'СЕТ СН'!$H$9+СВЦЭМ!$D$10+'СЕТ СН'!$H$5-'СЕТ СН'!$H$17</f>
        <v>4864.7864560100006</v>
      </c>
      <c r="N105" s="36">
        <f>SUMIFS(СВЦЭМ!$C$39:$C$782,СВЦЭМ!$A$39:$A$782,$A105,СВЦЭМ!$B$39:$B$782,N$83)+'СЕТ СН'!$H$9+СВЦЭМ!$D$10+'СЕТ СН'!$H$5-'СЕТ СН'!$H$17</f>
        <v>4945.5770291200006</v>
      </c>
      <c r="O105" s="36">
        <f>SUMIFS(СВЦЭМ!$C$39:$C$782,СВЦЭМ!$A$39:$A$782,$A105,СВЦЭМ!$B$39:$B$782,O$83)+'СЕТ СН'!$H$9+СВЦЭМ!$D$10+'СЕТ СН'!$H$5-'СЕТ СН'!$H$17</f>
        <v>4862.1742139899998</v>
      </c>
      <c r="P105" s="36">
        <f>SUMIFS(СВЦЭМ!$C$39:$C$782,СВЦЭМ!$A$39:$A$782,$A105,СВЦЭМ!$B$39:$B$782,P$83)+'СЕТ СН'!$H$9+СВЦЭМ!$D$10+'СЕТ СН'!$H$5-'СЕТ СН'!$H$17</f>
        <v>4857.5644449800002</v>
      </c>
      <c r="Q105" s="36">
        <f>SUMIFS(СВЦЭМ!$C$39:$C$782,СВЦЭМ!$A$39:$A$782,$A105,СВЦЭМ!$B$39:$B$782,Q$83)+'СЕТ СН'!$H$9+СВЦЭМ!$D$10+'СЕТ СН'!$H$5-'СЕТ СН'!$H$17</f>
        <v>4855.3295256500005</v>
      </c>
      <c r="R105" s="36">
        <f>SUMIFS(СВЦЭМ!$C$39:$C$782,СВЦЭМ!$A$39:$A$782,$A105,СВЦЭМ!$B$39:$B$782,R$83)+'СЕТ СН'!$H$9+СВЦЭМ!$D$10+'СЕТ СН'!$H$5-'СЕТ СН'!$H$17</f>
        <v>4855.1314634400005</v>
      </c>
      <c r="S105" s="36">
        <f>SUMIFS(СВЦЭМ!$C$39:$C$782,СВЦЭМ!$A$39:$A$782,$A105,СВЦЭМ!$B$39:$B$782,S$83)+'СЕТ СН'!$H$9+СВЦЭМ!$D$10+'СЕТ СН'!$H$5-'СЕТ СН'!$H$17</f>
        <v>4853.30953279</v>
      </c>
      <c r="T105" s="36">
        <f>SUMIFS(СВЦЭМ!$C$39:$C$782,СВЦЭМ!$A$39:$A$782,$A105,СВЦЭМ!$B$39:$B$782,T$83)+'СЕТ СН'!$H$9+СВЦЭМ!$D$10+'СЕТ СН'!$H$5-'СЕТ СН'!$H$17</f>
        <v>4847.0860210999999</v>
      </c>
      <c r="U105" s="36">
        <f>SUMIFS(СВЦЭМ!$C$39:$C$782,СВЦЭМ!$A$39:$A$782,$A105,СВЦЭМ!$B$39:$B$782,U$83)+'СЕТ СН'!$H$9+СВЦЭМ!$D$10+'СЕТ СН'!$H$5-'СЕТ СН'!$H$17</f>
        <v>4868.9052107999996</v>
      </c>
      <c r="V105" s="36">
        <f>SUMIFS(СВЦЭМ!$C$39:$C$782,СВЦЭМ!$A$39:$A$782,$A105,СВЦЭМ!$B$39:$B$782,V$83)+'СЕТ СН'!$H$9+СВЦЭМ!$D$10+'СЕТ СН'!$H$5-'СЕТ СН'!$H$17</f>
        <v>4881.9772479700005</v>
      </c>
      <c r="W105" s="36">
        <f>SUMIFS(СВЦЭМ!$C$39:$C$782,СВЦЭМ!$A$39:$A$782,$A105,СВЦЭМ!$B$39:$B$782,W$83)+'СЕТ СН'!$H$9+СВЦЭМ!$D$10+'СЕТ СН'!$H$5-'СЕТ СН'!$H$17</f>
        <v>4840.8348014200001</v>
      </c>
      <c r="X105" s="36">
        <f>SUMIFS(СВЦЭМ!$C$39:$C$782,СВЦЭМ!$A$39:$A$782,$A105,СВЦЭМ!$B$39:$B$782,X$83)+'СЕТ СН'!$H$9+СВЦЭМ!$D$10+'СЕТ СН'!$H$5-'СЕТ СН'!$H$17</f>
        <v>4908.9772704200004</v>
      </c>
      <c r="Y105" s="36">
        <f>SUMIFS(СВЦЭМ!$C$39:$C$782,СВЦЭМ!$A$39:$A$782,$A105,СВЦЭМ!$B$39:$B$782,Y$83)+'СЕТ СН'!$H$9+СВЦЭМ!$D$10+'СЕТ СН'!$H$5-'СЕТ СН'!$H$17</f>
        <v>4985.2384104399998</v>
      </c>
    </row>
    <row r="106" spans="1:25" ht="15.75" x14ac:dyDescent="0.2">
      <c r="A106" s="35">
        <f t="shared" si="2"/>
        <v>45496</v>
      </c>
      <c r="B106" s="36">
        <f>SUMIFS(СВЦЭМ!$C$39:$C$782,СВЦЭМ!$A$39:$A$782,$A106,СВЦЭМ!$B$39:$B$782,B$83)+'СЕТ СН'!$H$9+СВЦЭМ!$D$10+'СЕТ СН'!$H$5-'СЕТ СН'!$H$17</f>
        <v>5208.8384575700002</v>
      </c>
      <c r="C106" s="36">
        <f>SUMIFS(СВЦЭМ!$C$39:$C$782,СВЦЭМ!$A$39:$A$782,$A106,СВЦЭМ!$B$39:$B$782,C$83)+'СЕТ СН'!$H$9+СВЦЭМ!$D$10+'СЕТ СН'!$H$5-'СЕТ СН'!$H$17</f>
        <v>5325.2454544000002</v>
      </c>
      <c r="D106" s="36">
        <f>SUMIFS(СВЦЭМ!$C$39:$C$782,СВЦЭМ!$A$39:$A$782,$A106,СВЦЭМ!$B$39:$B$782,D$83)+'СЕТ СН'!$H$9+СВЦЭМ!$D$10+'СЕТ СН'!$H$5-'СЕТ СН'!$H$17</f>
        <v>5388.7520642899999</v>
      </c>
      <c r="E106" s="36">
        <f>SUMIFS(СВЦЭМ!$C$39:$C$782,СВЦЭМ!$A$39:$A$782,$A106,СВЦЭМ!$B$39:$B$782,E$83)+'СЕТ СН'!$H$9+СВЦЭМ!$D$10+'СЕТ СН'!$H$5-'СЕТ СН'!$H$17</f>
        <v>5389.0939880999995</v>
      </c>
      <c r="F106" s="36">
        <f>SUMIFS(СВЦЭМ!$C$39:$C$782,СВЦЭМ!$A$39:$A$782,$A106,СВЦЭМ!$B$39:$B$782,F$83)+'СЕТ СН'!$H$9+СВЦЭМ!$D$10+'СЕТ СН'!$H$5-'СЕТ СН'!$H$17</f>
        <v>5400.1378726700004</v>
      </c>
      <c r="G106" s="36">
        <f>SUMIFS(СВЦЭМ!$C$39:$C$782,СВЦЭМ!$A$39:$A$782,$A106,СВЦЭМ!$B$39:$B$782,G$83)+'СЕТ СН'!$H$9+СВЦЭМ!$D$10+'СЕТ СН'!$H$5-'СЕТ СН'!$H$17</f>
        <v>5377.3718365000004</v>
      </c>
      <c r="H106" s="36">
        <f>SUMIFS(СВЦЭМ!$C$39:$C$782,СВЦЭМ!$A$39:$A$782,$A106,СВЦЭМ!$B$39:$B$782,H$83)+'СЕТ СН'!$H$9+СВЦЭМ!$D$10+'СЕТ СН'!$H$5-'СЕТ СН'!$H$17</f>
        <v>5320.1700659100006</v>
      </c>
      <c r="I106" s="36">
        <f>SUMIFS(СВЦЭМ!$C$39:$C$782,СВЦЭМ!$A$39:$A$782,$A106,СВЦЭМ!$B$39:$B$782,I$83)+'СЕТ СН'!$H$9+СВЦЭМ!$D$10+'СЕТ СН'!$H$5-'СЕТ СН'!$H$17</f>
        <v>5181.4440208400001</v>
      </c>
      <c r="J106" s="36">
        <f>SUMIFS(СВЦЭМ!$C$39:$C$782,СВЦЭМ!$A$39:$A$782,$A106,СВЦЭМ!$B$39:$B$782,J$83)+'СЕТ СН'!$H$9+СВЦЭМ!$D$10+'СЕТ СН'!$H$5-'СЕТ СН'!$H$17</f>
        <v>5065.62451796</v>
      </c>
      <c r="K106" s="36">
        <f>SUMIFS(СВЦЭМ!$C$39:$C$782,СВЦЭМ!$A$39:$A$782,$A106,СВЦЭМ!$B$39:$B$782,K$83)+'СЕТ СН'!$H$9+СВЦЭМ!$D$10+'СЕТ СН'!$H$5-'СЕТ СН'!$H$17</f>
        <v>4975.47728534</v>
      </c>
      <c r="L106" s="36">
        <f>SUMIFS(СВЦЭМ!$C$39:$C$782,СВЦЭМ!$A$39:$A$782,$A106,СВЦЭМ!$B$39:$B$782,L$83)+'СЕТ СН'!$H$9+СВЦЭМ!$D$10+'СЕТ СН'!$H$5-'СЕТ СН'!$H$17</f>
        <v>4939.6637632700003</v>
      </c>
      <c r="M106" s="36">
        <f>SUMIFS(СВЦЭМ!$C$39:$C$782,СВЦЭМ!$A$39:$A$782,$A106,СВЦЭМ!$B$39:$B$782,M$83)+'СЕТ СН'!$H$9+СВЦЭМ!$D$10+'СЕТ СН'!$H$5-'СЕТ СН'!$H$17</f>
        <v>4916.8788062200001</v>
      </c>
      <c r="N106" s="36">
        <f>SUMIFS(СВЦЭМ!$C$39:$C$782,СВЦЭМ!$A$39:$A$782,$A106,СВЦЭМ!$B$39:$B$782,N$83)+'СЕТ СН'!$H$9+СВЦЭМ!$D$10+'СЕТ СН'!$H$5-'СЕТ СН'!$H$17</f>
        <v>4906.1910594700003</v>
      </c>
      <c r="O106" s="36">
        <f>SUMIFS(СВЦЭМ!$C$39:$C$782,СВЦЭМ!$A$39:$A$782,$A106,СВЦЭМ!$B$39:$B$782,O$83)+'СЕТ СН'!$H$9+СВЦЭМ!$D$10+'СЕТ СН'!$H$5-'СЕТ СН'!$H$17</f>
        <v>4894.2493785099996</v>
      </c>
      <c r="P106" s="36">
        <f>SUMIFS(СВЦЭМ!$C$39:$C$782,СВЦЭМ!$A$39:$A$782,$A106,СВЦЭМ!$B$39:$B$782,P$83)+'СЕТ СН'!$H$9+СВЦЭМ!$D$10+'СЕТ СН'!$H$5-'СЕТ СН'!$H$17</f>
        <v>4878.7885373400004</v>
      </c>
      <c r="Q106" s="36">
        <f>SUMIFS(СВЦЭМ!$C$39:$C$782,СВЦЭМ!$A$39:$A$782,$A106,СВЦЭМ!$B$39:$B$782,Q$83)+'СЕТ СН'!$H$9+СВЦЭМ!$D$10+'СЕТ СН'!$H$5-'СЕТ СН'!$H$17</f>
        <v>4881.9879410200001</v>
      </c>
      <c r="R106" s="36">
        <f>SUMIFS(СВЦЭМ!$C$39:$C$782,СВЦЭМ!$A$39:$A$782,$A106,СВЦЭМ!$B$39:$B$782,R$83)+'СЕТ СН'!$H$9+СВЦЭМ!$D$10+'СЕТ СН'!$H$5-'СЕТ СН'!$H$17</f>
        <v>4890.9984436900004</v>
      </c>
      <c r="S106" s="36">
        <f>SUMIFS(СВЦЭМ!$C$39:$C$782,СВЦЭМ!$A$39:$A$782,$A106,СВЦЭМ!$B$39:$B$782,S$83)+'СЕТ СН'!$H$9+СВЦЭМ!$D$10+'СЕТ СН'!$H$5-'СЕТ СН'!$H$17</f>
        <v>4894.9137155600001</v>
      </c>
      <c r="T106" s="36">
        <f>SUMIFS(СВЦЭМ!$C$39:$C$782,СВЦЭМ!$A$39:$A$782,$A106,СВЦЭМ!$B$39:$B$782,T$83)+'СЕТ СН'!$H$9+СВЦЭМ!$D$10+'СЕТ СН'!$H$5-'СЕТ СН'!$H$17</f>
        <v>4899.3083201899999</v>
      </c>
      <c r="U106" s="36">
        <f>SUMIFS(СВЦЭМ!$C$39:$C$782,СВЦЭМ!$A$39:$A$782,$A106,СВЦЭМ!$B$39:$B$782,U$83)+'СЕТ СН'!$H$9+СВЦЭМ!$D$10+'СЕТ СН'!$H$5-'СЕТ СН'!$H$17</f>
        <v>4915.7097458600001</v>
      </c>
      <c r="V106" s="36">
        <f>SUMIFS(СВЦЭМ!$C$39:$C$782,СВЦЭМ!$A$39:$A$782,$A106,СВЦЭМ!$B$39:$B$782,V$83)+'СЕТ СН'!$H$9+СВЦЭМ!$D$10+'СЕТ СН'!$H$5-'СЕТ СН'!$H$17</f>
        <v>4929.1997758199996</v>
      </c>
      <c r="W106" s="36">
        <f>SUMIFS(СВЦЭМ!$C$39:$C$782,СВЦЭМ!$A$39:$A$782,$A106,СВЦЭМ!$B$39:$B$782,W$83)+'СЕТ СН'!$H$9+СВЦЭМ!$D$10+'СЕТ СН'!$H$5-'СЕТ СН'!$H$17</f>
        <v>4907.7838809300001</v>
      </c>
      <c r="X106" s="36">
        <f>SUMIFS(СВЦЭМ!$C$39:$C$782,СВЦЭМ!$A$39:$A$782,$A106,СВЦЭМ!$B$39:$B$782,X$83)+'СЕТ СН'!$H$9+СВЦЭМ!$D$10+'СЕТ СН'!$H$5-'СЕТ СН'!$H$17</f>
        <v>4966.1212341400005</v>
      </c>
      <c r="Y106" s="36">
        <f>SUMIFS(СВЦЭМ!$C$39:$C$782,СВЦЭМ!$A$39:$A$782,$A106,СВЦЭМ!$B$39:$B$782,Y$83)+'СЕТ СН'!$H$9+СВЦЭМ!$D$10+'СЕТ СН'!$H$5-'СЕТ СН'!$H$17</f>
        <v>5043.1247414099998</v>
      </c>
    </row>
    <row r="107" spans="1:25" ht="15.75" x14ac:dyDescent="0.2">
      <c r="A107" s="35">
        <f t="shared" si="2"/>
        <v>45497</v>
      </c>
      <c r="B107" s="36">
        <f>SUMIFS(СВЦЭМ!$C$39:$C$782,СВЦЭМ!$A$39:$A$782,$A107,СВЦЭМ!$B$39:$B$782,B$83)+'СЕТ СН'!$H$9+СВЦЭМ!$D$10+'СЕТ СН'!$H$5-'СЕТ СН'!$H$17</f>
        <v>5245.7975667199998</v>
      </c>
      <c r="C107" s="36">
        <f>SUMIFS(СВЦЭМ!$C$39:$C$782,СВЦЭМ!$A$39:$A$782,$A107,СВЦЭМ!$B$39:$B$782,C$83)+'СЕТ СН'!$H$9+СВЦЭМ!$D$10+'СЕТ СН'!$H$5-'СЕТ СН'!$H$17</f>
        <v>5334.9887261200001</v>
      </c>
      <c r="D107" s="36">
        <f>SUMIFS(СВЦЭМ!$C$39:$C$782,СВЦЭМ!$A$39:$A$782,$A107,СВЦЭМ!$B$39:$B$782,D$83)+'СЕТ СН'!$H$9+СВЦЭМ!$D$10+'СЕТ СН'!$H$5-'СЕТ СН'!$H$17</f>
        <v>5393.8189359900007</v>
      </c>
      <c r="E107" s="36">
        <f>SUMIFS(СВЦЭМ!$C$39:$C$782,СВЦЭМ!$A$39:$A$782,$A107,СВЦЭМ!$B$39:$B$782,E$83)+'СЕТ СН'!$H$9+СВЦЭМ!$D$10+'СЕТ СН'!$H$5-'СЕТ СН'!$H$17</f>
        <v>5354.5987226899997</v>
      </c>
      <c r="F107" s="36">
        <f>SUMIFS(СВЦЭМ!$C$39:$C$782,СВЦЭМ!$A$39:$A$782,$A107,СВЦЭМ!$B$39:$B$782,F$83)+'СЕТ СН'!$H$9+СВЦЭМ!$D$10+'СЕТ СН'!$H$5-'СЕТ СН'!$H$17</f>
        <v>5363.4829760600005</v>
      </c>
      <c r="G107" s="36">
        <f>SUMIFS(СВЦЭМ!$C$39:$C$782,СВЦЭМ!$A$39:$A$782,$A107,СВЦЭМ!$B$39:$B$782,G$83)+'СЕТ СН'!$H$9+СВЦЭМ!$D$10+'СЕТ СН'!$H$5-'СЕТ СН'!$H$17</f>
        <v>5365.91553991</v>
      </c>
      <c r="H107" s="36">
        <f>SUMIFS(СВЦЭМ!$C$39:$C$782,СВЦЭМ!$A$39:$A$782,$A107,СВЦЭМ!$B$39:$B$782,H$83)+'СЕТ СН'!$H$9+СВЦЭМ!$D$10+'СЕТ СН'!$H$5-'СЕТ СН'!$H$17</f>
        <v>5350.4131163500006</v>
      </c>
      <c r="I107" s="36">
        <f>SUMIFS(СВЦЭМ!$C$39:$C$782,СВЦЭМ!$A$39:$A$782,$A107,СВЦЭМ!$B$39:$B$782,I$83)+'СЕТ СН'!$H$9+СВЦЭМ!$D$10+'СЕТ СН'!$H$5-'СЕТ СН'!$H$17</f>
        <v>5233.7678463700004</v>
      </c>
      <c r="J107" s="36">
        <f>SUMIFS(СВЦЭМ!$C$39:$C$782,СВЦЭМ!$A$39:$A$782,$A107,СВЦЭМ!$B$39:$B$782,J$83)+'СЕТ СН'!$H$9+СВЦЭМ!$D$10+'СЕТ СН'!$H$5-'СЕТ СН'!$H$17</f>
        <v>5112.7719629599997</v>
      </c>
      <c r="K107" s="36">
        <f>SUMIFS(СВЦЭМ!$C$39:$C$782,СВЦЭМ!$A$39:$A$782,$A107,СВЦЭМ!$B$39:$B$782,K$83)+'СЕТ СН'!$H$9+СВЦЭМ!$D$10+'СЕТ СН'!$H$5-'СЕТ СН'!$H$17</f>
        <v>5011.7308890499999</v>
      </c>
      <c r="L107" s="36">
        <f>SUMIFS(СВЦЭМ!$C$39:$C$782,СВЦЭМ!$A$39:$A$782,$A107,СВЦЭМ!$B$39:$B$782,L$83)+'СЕТ СН'!$H$9+СВЦЭМ!$D$10+'СЕТ СН'!$H$5-'СЕТ СН'!$H$17</f>
        <v>4965.5345050300002</v>
      </c>
      <c r="M107" s="36">
        <f>SUMIFS(СВЦЭМ!$C$39:$C$782,СВЦЭМ!$A$39:$A$782,$A107,СВЦЭМ!$B$39:$B$782,M$83)+'СЕТ СН'!$H$9+СВЦЭМ!$D$10+'СЕТ СН'!$H$5-'СЕТ СН'!$H$17</f>
        <v>4943.6833755799998</v>
      </c>
      <c r="N107" s="36">
        <f>SUMIFS(СВЦЭМ!$C$39:$C$782,СВЦЭМ!$A$39:$A$782,$A107,СВЦЭМ!$B$39:$B$782,N$83)+'СЕТ СН'!$H$9+СВЦЭМ!$D$10+'СЕТ СН'!$H$5-'СЕТ СН'!$H$17</f>
        <v>4934.2049770200001</v>
      </c>
      <c r="O107" s="36">
        <f>SUMIFS(СВЦЭМ!$C$39:$C$782,СВЦЭМ!$A$39:$A$782,$A107,СВЦЭМ!$B$39:$B$782,O$83)+'СЕТ СН'!$H$9+СВЦЭМ!$D$10+'СЕТ СН'!$H$5-'СЕТ СН'!$H$17</f>
        <v>4931.7468747700004</v>
      </c>
      <c r="P107" s="36">
        <f>SUMIFS(СВЦЭМ!$C$39:$C$782,СВЦЭМ!$A$39:$A$782,$A107,СВЦЭМ!$B$39:$B$782,P$83)+'СЕТ СН'!$H$9+СВЦЭМ!$D$10+'СЕТ СН'!$H$5-'СЕТ СН'!$H$17</f>
        <v>4927.4406364300003</v>
      </c>
      <c r="Q107" s="36">
        <f>SUMIFS(СВЦЭМ!$C$39:$C$782,СВЦЭМ!$A$39:$A$782,$A107,СВЦЭМ!$B$39:$B$782,Q$83)+'СЕТ СН'!$H$9+СВЦЭМ!$D$10+'СЕТ СН'!$H$5-'СЕТ СН'!$H$17</f>
        <v>4935.3494657700003</v>
      </c>
      <c r="R107" s="36">
        <f>SUMIFS(СВЦЭМ!$C$39:$C$782,СВЦЭМ!$A$39:$A$782,$A107,СВЦЭМ!$B$39:$B$782,R$83)+'СЕТ СН'!$H$9+СВЦЭМ!$D$10+'СЕТ СН'!$H$5-'СЕТ СН'!$H$17</f>
        <v>4932.5792372599999</v>
      </c>
      <c r="S107" s="36">
        <f>SUMIFS(СВЦЭМ!$C$39:$C$782,СВЦЭМ!$A$39:$A$782,$A107,СВЦЭМ!$B$39:$B$782,S$83)+'СЕТ СН'!$H$9+СВЦЭМ!$D$10+'СЕТ СН'!$H$5-'СЕТ СН'!$H$17</f>
        <v>4939.8579651600003</v>
      </c>
      <c r="T107" s="36">
        <f>SUMIFS(СВЦЭМ!$C$39:$C$782,СВЦЭМ!$A$39:$A$782,$A107,СВЦЭМ!$B$39:$B$782,T$83)+'СЕТ СН'!$H$9+СВЦЭМ!$D$10+'СЕТ СН'!$H$5-'СЕТ СН'!$H$17</f>
        <v>4948.8269007500003</v>
      </c>
      <c r="U107" s="36">
        <f>SUMIFS(СВЦЭМ!$C$39:$C$782,СВЦЭМ!$A$39:$A$782,$A107,СВЦЭМ!$B$39:$B$782,U$83)+'СЕТ СН'!$H$9+СВЦЭМ!$D$10+'СЕТ СН'!$H$5-'СЕТ СН'!$H$17</f>
        <v>4968.2923066000003</v>
      </c>
      <c r="V107" s="36">
        <f>SUMIFS(СВЦЭМ!$C$39:$C$782,СВЦЭМ!$A$39:$A$782,$A107,СВЦЭМ!$B$39:$B$782,V$83)+'СЕТ СН'!$H$9+СВЦЭМ!$D$10+'СЕТ СН'!$H$5-'СЕТ СН'!$H$17</f>
        <v>4984.1863708000001</v>
      </c>
      <c r="W107" s="36">
        <f>SUMIFS(СВЦЭМ!$C$39:$C$782,СВЦЭМ!$A$39:$A$782,$A107,СВЦЭМ!$B$39:$B$782,W$83)+'СЕТ СН'!$H$9+СВЦЭМ!$D$10+'СЕТ СН'!$H$5-'СЕТ СН'!$H$17</f>
        <v>4967.0376640200002</v>
      </c>
      <c r="X107" s="36">
        <f>SUMIFS(СВЦЭМ!$C$39:$C$782,СВЦЭМ!$A$39:$A$782,$A107,СВЦЭМ!$B$39:$B$782,X$83)+'СЕТ СН'!$H$9+СВЦЭМ!$D$10+'СЕТ СН'!$H$5-'СЕТ СН'!$H$17</f>
        <v>4999.4142241</v>
      </c>
      <c r="Y107" s="36">
        <f>SUMIFS(СВЦЭМ!$C$39:$C$782,СВЦЭМ!$A$39:$A$782,$A107,СВЦЭМ!$B$39:$B$782,Y$83)+'СЕТ СН'!$H$9+СВЦЭМ!$D$10+'СЕТ СН'!$H$5-'СЕТ СН'!$H$17</f>
        <v>5089.7980359800003</v>
      </c>
    </row>
    <row r="108" spans="1:25" ht="15.75" x14ac:dyDescent="0.2">
      <c r="A108" s="35">
        <f t="shared" si="2"/>
        <v>45498</v>
      </c>
      <c r="B108" s="36">
        <f>SUMIFS(СВЦЭМ!$C$39:$C$782,СВЦЭМ!$A$39:$A$782,$A108,СВЦЭМ!$B$39:$B$782,B$83)+'СЕТ СН'!$H$9+СВЦЭМ!$D$10+'СЕТ СН'!$H$5-'СЕТ СН'!$H$17</f>
        <v>5206.7447511999999</v>
      </c>
      <c r="C108" s="36">
        <f>SUMIFS(СВЦЭМ!$C$39:$C$782,СВЦЭМ!$A$39:$A$782,$A108,СВЦЭМ!$B$39:$B$782,C$83)+'СЕТ СН'!$H$9+СВЦЭМ!$D$10+'СЕТ СН'!$H$5-'СЕТ СН'!$H$17</f>
        <v>5324.2855210300004</v>
      </c>
      <c r="D108" s="36">
        <f>SUMIFS(СВЦЭМ!$C$39:$C$782,СВЦЭМ!$A$39:$A$782,$A108,СВЦЭМ!$B$39:$B$782,D$83)+'СЕТ СН'!$H$9+СВЦЭМ!$D$10+'СЕТ СН'!$H$5-'СЕТ СН'!$H$17</f>
        <v>5390.7340132000008</v>
      </c>
      <c r="E108" s="36">
        <f>SUMIFS(СВЦЭМ!$C$39:$C$782,СВЦЭМ!$A$39:$A$782,$A108,СВЦЭМ!$B$39:$B$782,E$83)+'СЕТ СН'!$H$9+СВЦЭМ!$D$10+'СЕТ СН'!$H$5-'СЕТ СН'!$H$17</f>
        <v>5408.9718961600001</v>
      </c>
      <c r="F108" s="36">
        <f>SUMIFS(СВЦЭМ!$C$39:$C$782,СВЦЭМ!$A$39:$A$782,$A108,СВЦЭМ!$B$39:$B$782,F$83)+'СЕТ СН'!$H$9+СВЦЭМ!$D$10+'СЕТ СН'!$H$5-'СЕТ СН'!$H$17</f>
        <v>5415.29453947</v>
      </c>
      <c r="G108" s="36">
        <f>SUMIFS(СВЦЭМ!$C$39:$C$782,СВЦЭМ!$A$39:$A$782,$A108,СВЦЭМ!$B$39:$B$782,G$83)+'СЕТ СН'!$H$9+СВЦЭМ!$D$10+'СЕТ СН'!$H$5-'СЕТ СН'!$H$17</f>
        <v>5421.5968471400001</v>
      </c>
      <c r="H108" s="36">
        <f>SUMIFS(СВЦЭМ!$C$39:$C$782,СВЦЭМ!$A$39:$A$782,$A108,СВЦЭМ!$B$39:$B$782,H$83)+'СЕТ СН'!$H$9+СВЦЭМ!$D$10+'СЕТ СН'!$H$5-'СЕТ СН'!$H$17</f>
        <v>5368.9278192100001</v>
      </c>
      <c r="I108" s="36">
        <f>SUMIFS(СВЦЭМ!$C$39:$C$782,СВЦЭМ!$A$39:$A$782,$A108,СВЦЭМ!$B$39:$B$782,I$83)+'СЕТ СН'!$H$9+СВЦЭМ!$D$10+'СЕТ СН'!$H$5-'СЕТ СН'!$H$17</f>
        <v>5256.2120581700001</v>
      </c>
      <c r="J108" s="36">
        <f>SUMIFS(СВЦЭМ!$C$39:$C$782,СВЦЭМ!$A$39:$A$782,$A108,СВЦЭМ!$B$39:$B$782,J$83)+'СЕТ СН'!$H$9+СВЦЭМ!$D$10+'СЕТ СН'!$H$5-'СЕТ СН'!$H$17</f>
        <v>5151.6887820600004</v>
      </c>
      <c r="K108" s="36">
        <f>SUMIFS(СВЦЭМ!$C$39:$C$782,СВЦЭМ!$A$39:$A$782,$A108,СВЦЭМ!$B$39:$B$782,K$83)+'СЕТ СН'!$H$9+СВЦЭМ!$D$10+'СЕТ СН'!$H$5-'СЕТ СН'!$H$17</f>
        <v>5079.2745900400005</v>
      </c>
      <c r="L108" s="36">
        <f>SUMIFS(СВЦЭМ!$C$39:$C$782,СВЦЭМ!$A$39:$A$782,$A108,СВЦЭМ!$B$39:$B$782,L$83)+'СЕТ СН'!$H$9+СВЦЭМ!$D$10+'СЕТ СН'!$H$5-'СЕТ СН'!$H$17</f>
        <v>5019.9676698900003</v>
      </c>
      <c r="M108" s="36">
        <f>SUMIFS(СВЦЭМ!$C$39:$C$782,СВЦЭМ!$A$39:$A$782,$A108,СВЦЭМ!$B$39:$B$782,M$83)+'СЕТ СН'!$H$9+СВЦЭМ!$D$10+'СЕТ СН'!$H$5-'СЕТ СН'!$H$17</f>
        <v>5004.43404259</v>
      </c>
      <c r="N108" s="36">
        <f>SUMIFS(СВЦЭМ!$C$39:$C$782,СВЦЭМ!$A$39:$A$782,$A108,СВЦЭМ!$B$39:$B$782,N$83)+'СЕТ СН'!$H$9+СВЦЭМ!$D$10+'СЕТ СН'!$H$5-'СЕТ СН'!$H$17</f>
        <v>4976.5863771300001</v>
      </c>
      <c r="O108" s="36">
        <f>SUMIFS(СВЦЭМ!$C$39:$C$782,СВЦЭМ!$A$39:$A$782,$A108,СВЦЭМ!$B$39:$B$782,O$83)+'СЕТ СН'!$H$9+СВЦЭМ!$D$10+'СЕТ СН'!$H$5-'СЕТ СН'!$H$17</f>
        <v>4974.7953600399997</v>
      </c>
      <c r="P108" s="36">
        <f>SUMIFS(СВЦЭМ!$C$39:$C$782,СВЦЭМ!$A$39:$A$782,$A108,СВЦЭМ!$B$39:$B$782,P$83)+'СЕТ СН'!$H$9+СВЦЭМ!$D$10+'СЕТ СН'!$H$5-'СЕТ СН'!$H$17</f>
        <v>4970.2480318300004</v>
      </c>
      <c r="Q108" s="36">
        <f>SUMIFS(СВЦЭМ!$C$39:$C$782,СВЦЭМ!$A$39:$A$782,$A108,СВЦЭМ!$B$39:$B$782,Q$83)+'СЕТ СН'!$H$9+СВЦЭМ!$D$10+'СЕТ СН'!$H$5-'СЕТ СН'!$H$17</f>
        <v>4967.0405174400003</v>
      </c>
      <c r="R108" s="36">
        <f>SUMIFS(СВЦЭМ!$C$39:$C$782,СВЦЭМ!$A$39:$A$782,$A108,СВЦЭМ!$B$39:$B$782,R$83)+'СЕТ СН'!$H$9+СВЦЭМ!$D$10+'СЕТ СН'!$H$5-'СЕТ СН'!$H$17</f>
        <v>4979.9078158900002</v>
      </c>
      <c r="S108" s="36">
        <f>SUMIFS(СВЦЭМ!$C$39:$C$782,СВЦЭМ!$A$39:$A$782,$A108,СВЦЭМ!$B$39:$B$782,S$83)+'СЕТ СН'!$H$9+СВЦЭМ!$D$10+'СЕТ СН'!$H$5-'СЕТ СН'!$H$17</f>
        <v>4979.2284353699997</v>
      </c>
      <c r="T108" s="36">
        <f>SUMIFS(СВЦЭМ!$C$39:$C$782,СВЦЭМ!$A$39:$A$782,$A108,СВЦЭМ!$B$39:$B$782,T$83)+'СЕТ СН'!$H$9+СВЦЭМ!$D$10+'СЕТ СН'!$H$5-'СЕТ СН'!$H$17</f>
        <v>4975.81034378</v>
      </c>
      <c r="U108" s="36">
        <f>SUMIFS(СВЦЭМ!$C$39:$C$782,СВЦЭМ!$A$39:$A$782,$A108,СВЦЭМ!$B$39:$B$782,U$83)+'СЕТ СН'!$H$9+СВЦЭМ!$D$10+'СЕТ СН'!$H$5-'СЕТ СН'!$H$17</f>
        <v>4999.28446282</v>
      </c>
      <c r="V108" s="36">
        <f>SUMIFS(СВЦЭМ!$C$39:$C$782,СВЦЭМ!$A$39:$A$782,$A108,СВЦЭМ!$B$39:$B$782,V$83)+'СЕТ СН'!$H$9+СВЦЭМ!$D$10+'СЕТ СН'!$H$5-'СЕТ СН'!$H$17</f>
        <v>5004.8272642299999</v>
      </c>
      <c r="W108" s="36">
        <f>SUMIFS(СВЦЭМ!$C$39:$C$782,СВЦЭМ!$A$39:$A$782,$A108,СВЦЭМ!$B$39:$B$782,W$83)+'СЕТ СН'!$H$9+СВЦЭМ!$D$10+'СЕТ СН'!$H$5-'СЕТ СН'!$H$17</f>
        <v>4978.22050992</v>
      </c>
      <c r="X108" s="36">
        <f>SUMIFS(СВЦЭМ!$C$39:$C$782,СВЦЭМ!$A$39:$A$782,$A108,СВЦЭМ!$B$39:$B$782,X$83)+'СЕТ СН'!$H$9+СВЦЭМ!$D$10+'СЕТ СН'!$H$5-'СЕТ СН'!$H$17</f>
        <v>5044.3599757700003</v>
      </c>
      <c r="Y108" s="36">
        <f>SUMIFS(СВЦЭМ!$C$39:$C$782,СВЦЭМ!$A$39:$A$782,$A108,СВЦЭМ!$B$39:$B$782,Y$83)+'СЕТ СН'!$H$9+СВЦЭМ!$D$10+'СЕТ СН'!$H$5-'СЕТ СН'!$H$17</f>
        <v>5136.0905195100004</v>
      </c>
    </row>
    <row r="109" spans="1:25" ht="15.75" x14ac:dyDescent="0.2">
      <c r="A109" s="35">
        <f t="shared" si="2"/>
        <v>45499</v>
      </c>
      <c r="B109" s="36">
        <f>SUMIFS(СВЦЭМ!$C$39:$C$782,СВЦЭМ!$A$39:$A$782,$A109,СВЦЭМ!$B$39:$B$782,B$83)+'СЕТ СН'!$H$9+СВЦЭМ!$D$10+'СЕТ СН'!$H$5-'СЕТ СН'!$H$17</f>
        <v>5186.1407484700003</v>
      </c>
      <c r="C109" s="36">
        <f>SUMIFS(СВЦЭМ!$C$39:$C$782,СВЦЭМ!$A$39:$A$782,$A109,СВЦЭМ!$B$39:$B$782,C$83)+'СЕТ СН'!$H$9+СВЦЭМ!$D$10+'СЕТ СН'!$H$5-'СЕТ СН'!$H$17</f>
        <v>5267.1998165799996</v>
      </c>
      <c r="D109" s="36">
        <f>SUMIFS(СВЦЭМ!$C$39:$C$782,СВЦЭМ!$A$39:$A$782,$A109,СВЦЭМ!$B$39:$B$782,D$83)+'СЕТ СН'!$H$9+СВЦЭМ!$D$10+'СЕТ СН'!$H$5-'СЕТ СН'!$H$17</f>
        <v>5335.3137913999999</v>
      </c>
      <c r="E109" s="36">
        <f>SUMIFS(СВЦЭМ!$C$39:$C$782,СВЦЭМ!$A$39:$A$782,$A109,СВЦЭМ!$B$39:$B$782,E$83)+'СЕТ СН'!$H$9+СВЦЭМ!$D$10+'СЕТ СН'!$H$5-'СЕТ СН'!$H$17</f>
        <v>5327.0716535600004</v>
      </c>
      <c r="F109" s="36">
        <f>SUMIFS(СВЦЭМ!$C$39:$C$782,СВЦЭМ!$A$39:$A$782,$A109,СВЦЭМ!$B$39:$B$782,F$83)+'СЕТ СН'!$H$9+СВЦЭМ!$D$10+'СЕТ СН'!$H$5-'СЕТ СН'!$H$17</f>
        <v>5329.5039429600001</v>
      </c>
      <c r="G109" s="36">
        <f>SUMIFS(СВЦЭМ!$C$39:$C$782,СВЦЭМ!$A$39:$A$782,$A109,СВЦЭМ!$B$39:$B$782,G$83)+'СЕТ СН'!$H$9+СВЦЭМ!$D$10+'СЕТ СН'!$H$5-'СЕТ СН'!$H$17</f>
        <v>5339.1305341099996</v>
      </c>
      <c r="H109" s="36">
        <f>SUMIFS(СВЦЭМ!$C$39:$C$782,СВЦЭМ!$A$39:$A$782,$A109,СВЦЭМ!$B$39:$B$782,H$83)+'СЕТ СН'!$H$9+СВЦЭМ!$D$10+'СЕТ СН'!$H$5-'СЕТ СН'!$H$17</f>
        <v>5147.0061937199998</v>
      </c>
      <c r="I109" s="36">
        <f>SUMIFS(СВЦЭМ!$C$39:$C$782,СВЦЭМ!$A$39:$A$782,$A109,СВЦЭМ!$B$39:$B$782,I$83)+'СЕТ СН'!$H$9+СВЦЭМ!$D$10+'СЕТ СН'!$H$5-'СЕТ СН'!$H$17</f>
        <v>5156.2413607600001</v>
      </c>
      <c r="J109" s="36">
        <f>SUMIFS(СВЦЭМ!$C$39:$C$782,СВЦЭМ!$A$39:$A$782,$A109,СВЦЭМ!$B$39:$B$782,J$83)+'СЕТ СН'!$H$9+СВЦЭМ!$D$10+'СЕТ СН'!$H$5-'СЕТ СН'!$H$17</f>
        <v>5076.1180123499998</v>
      </c>
      <c r="K109" s="36">
        <f>SUMIFS(СВЦЭМ!$C$39:$C$782,СВЦЭМ!$A$39:$A$782,$A109,СВЦЭМ!$B$39:$B$782,K$83)+'СЕТ СН'!$H$9+СВЦЭМ!$D$10+'СЕТ СН'!$H$5-'СЕТ СН'!$H$17</f>
        <v>5025.3697227800003</v>
      </c>
      <c r="L109" s="36">
        <f>SUMIFS(СВЦЭМ!$C$39:$C$782,СВЦЭМ!$A$39:$A$782,$A109,СВЦЭМ!$B$39:$B$782,L$83)+'СЕТ СН'!$H$9+СВЦЭМ!$D$10+'СЕТ СН'!$H$5-'СЕТ СН'!$H$17</f>
        <v>4992.8994213799997</v>
      </c>
      <c r="M109" s="36">
        <f>SUMIFS(СВЦЭМ!$C$39:$C$782,СВЦЭМ!$A$39:$A$782,$A109,СВЦЭМ!$B$39:$B$782,M$83)+'СЕТ СН'!$H$9+СВЦЭМ!$D$10+'СЕТ СН'!$H$5-'СЕТ СН'!$H$17</f>
        <v>4976.2340145799999</v>
      </c>
      <c r="N109" s="36">
        <f>SUMIFS(СВЦЭМ!$C$39:$C$782,СВЦЭМ!$A$39:$A$782,$A109,СВЦЭМ!$B$39:$B$782,N$83)+'СЕТ СН'!$H$9+СВЦЭМ!$D$10+'СЕТ СН'!$H$5-'СЕТ СН'!$H$17</f>
        <v>4961.6607786599998</v>
      </c>
      <c r="O109" s="36">
        <f>SUMIFS(СВЦЭМ!$C$39:$C$782,СВЦЭМ!$A$39:$A$782,$A109,СВЦЭМ!$B$39:$B$782,O$83)+'СЕТ СН'!$H$9+СВЦЭМ!$D$10+'СЕТ СН'!$H$5-'СЕТ СН'!$H$17</f>
        <v>4948.8555288200005</v>
      </c>
      <c r="P109" s="36">
        <f>SUMIFS(СВЦЭМ!$C$39:$C$782,СВЦЭМ!$A$39:$A$782,$A109,СВЦЭМ!$B$39:$B$782,P$83)+'СЕТ СН'!$H$9+СВЦЭМ!$D$10+'СЕТ СН'!$H$5-'СЕТ СН'!$H$17</f>
        <v>4951.8771175000002</v>
      </c>
      <c r="Q109" s="36">
        <f>SUMIFS(СВЦЭМ!$C$39:$C$782,СВЦЭМ!$A$39:$A$782,$A109,СВЦЭМ!$B$39:$B$782,Q$83)+'СЕТ СН'!$H$9+СВЦЭМ!$D$10+'СЕТ СН'!$H$5-'СЕТ СН'!$H$17</f>
        <v>4955.8402204100003</v>
      </c>
      <c r="R109" s="36">
        <f>SUMIFS(СВЦЭМ!$C$39:$C$782,СВЦЭМ!$A$39:$A$782,$A109,СВЦЭМ!$B$39:$B$782,R$83)+'СЕТ СН'!$H$9+СВЦЭМ!$D$10+'СЕТ СН'!$H$5-'СЕТ СН'!$H$17</f>
        <v>4958.8649873699997</v>
      </c>
      <c r="S109" s="36">
        <f>SUMIFS(СВЦЭМ!$C$39:$C$782,СВЦЭМ!$A$39:$A$782,$A109,СВЦЭМ!$B$39:$B$782,S$83)+'СЕТ СН'!$H$9+СВЦЭМ!$D$10+'СЕТ СН'!$H$5-'СЕТ СН'!$H$17</f>
        <v>4950.5634717499997</v>
      </c>
      <c r="T109" s="36">
        <f>SUMIFS(СВЦЭМ!$C$39:$C$782,СВЦЭМ!$A$39:$A$782,$A109,СВЦЭМ!$B$39:$B$782,T$83)+'СЕТ СН'!$H$9+СВЦЭМ!$D$10+'СЕТ СН'!$H$5-'СЕТ СН'!$H$17</f>
        <v>4948.5150921700006</v>
      </c>
      <c r="U109" s="36">
        <f>SUMIFS(СВЦЭМ!$C$39:$C$782,СВЦЭМ!$A$39:$A$782,$A109,СВЦЭМ!$B$39:$B$782,U$83)+'СЕТ СН'!$H$9+СВЦЭМ!$D$10+'СЕТ СН'!$H$5-'СЕТ СН'!$H$17</f>
        <v>4980.3259116099998</v>
      </c>
      <c r="V109" s="36">
        <f>SUMIFS(СВЦЭМ!$C$39:$C$782,СВЦЭМ!$A$39:$A$782,$A109,СВЦЭМ!$B$39:$B$782,V$83)+'СЕТ СН'!$H$9+СВЦЭМ!$D$10+'СЕТ СН'!$H$5-'СЕТ СН'!$H$17</f>
        <v>5000.6989385699999</v>
      </c>
      <c r="W109" s="36">
        <f>SUMIFS(СВЦЭМ!$C$39:$C$782,СВЦЭМ!$A$39:$A$782,$A109,СВЦЭМ!$B$39:$B$782,W$83)+'СЕТ СН'!$H$9+СВЦЭМ!$D$10+'СЕТ СН'!$H$5-'СЕТ СН'!$H$17</f>
        <v>4983.4575095800001</v>
      </c>
      <c r="X109" s="36">
        <f>SUMIFS(СВЦЭМ!$C$39:$C$782,СВЦЭМ!$A$39:$A$782,$A109,СВЦЭМ!$B$39:$B$782,X$83)+'СЕТ СН'!$H$9+СВЦЭМ!$D$10+'СЕТ СН'!$H$5-'СЕТ СН'!$H$17</f>
        <v>5053.4924582700005</v>
      </c>
      <c r="Y109" s="36">
        <f>SUMIFS(СВЦЭМ!$C$39:$C$782,СВЦЭМ!$A$39:$A$782,$A109,СВЦЭМ!$B$39:$B$782,Y$83)+'СЕТ СН'!$H$9+СВЦЭМ!$D$10+'СЕТ СН'!$H$5-'СЕТ СН'!$H$17</f>
        <v>5148.6157851799999</v>
      </c>
    </row>
    <row r="110" spans="1:25" ht="15.75" x14ac:dyDescent="0.2">
      <c r="A110" s="35">
        <f t="shared" si="2"/>
        <v>45500</v>
      </c>
      <c r="B110" s="36">
        <f>SUMIFS(СВЦЭМ!$C$39:$C$782,СВЦЭМ!$A$39:$A$782,$A110,СВЦЭМ!$B$39:$B$782,B$83)+'СЕТ СН'!$H$9+СВЦЭМ!$D$10+'СЕТ СН'!$H$5-'СЕТ СН'!$H$17</f>
        <v>5226.5715125900006</v>
      </c>
      <c r="C110" s="36">
        <f>SUMIFS(СВЦЭМ!$C$39:$C$782,СВЦЭМ!$A$39:$A$782,$A110,СВЦЭМ!$B$39:$B$782,C$83)+'СЕТ СН'!$H$9+СВЦЭМ!$D$10+'СЕТ СН'!$H$5-'СЕТ СН'!$H$17</f>
        <v>5313.78292375</v>
      </c>
      <c r="D110" s="36">
        <f>SUMIFS(СВЦЭМ!$C$39:$C$782,СВЦЭМ!$A$39:$A$782,$A110,СВЦЭМ!$B$39:$B$782,D$83)+'СЕТ СН'!$H$9+СВЦЭМ!$D$10+'СЕТ СН'!$H$5-'СЕТ СН'!$H$17</f>
        <v>5353.8762674</v>
      </c>
      <c r="E110" s="36">
        <f>SUMIFS(СВЦЭМ!$C$39:$C$782,СВЦЭМ!$A$39:$A$782,$A110,СВЦЭМ!$B$39:$B$782,E$83)+'СЕТ СН'!$H$9+СВЦЭМ!$D$10+'СЕТ СН'!$H$5-'СЕТ СН'!$H$17</f>
        <v>5387.3186278400008</v>
      </c>
      <c r="F110" s="36">
        <f>SUMIFS(СВЦЭМ!$C$39:$C$782,СВЦЭМ!$A$39:$A$782,$A110,СВЦЭМ!$B$39:$B$782,F$83)+'СЕТ СН'!$H$9+СВЦЭМ!$D$10+'СЕТ СН'!$H$5-'СЕТ СН'!$H$17</f>
        <v>5356.7297278000005</v>
      </c>
      <c r="G110" s="36">
        <f>SUMIFS(СВЦЭМ!$C$39:$C$782,СВЦЭМ!$A$39:$A$782,$A110,СВЦЭМ!$B$39:$B$782,G$83)+'СЕТ СН'!$H$9+СВЦЭМ!$D$10+'СЕТ СН'!$H$5-'СЕТ СН'!$H$17</f>
        <v>5368.5004027100003</v>
      </c>
      <c r="H110" s="36">
        <f>SUMIFS(СВЦЭМ!$C$39:$C$782,СВЦЭМ!$A$39:$A$782,$A110,СВЦЭМ!$B$39:$B$782,H$83)+'СЕТ СН'!$H$9+СВЦЭМ!$D$10+'СЕТ СН'!$H$5-'СЕТ СН'!$H$17</f>
        <v>5340.3064041199996</v>
      </c>
      <c r="I110" s="36">
        <f>SUMIFS(СВЦЭМ!$C$39:$C$782,СВЦЭМ!$A$39:$A$782,$A110,СВЦЭМ!$B$39:$B$782,I$83)+'СЕТ СН'!$H$9+СВЦЭМ!$D$10+'СЕТ СН'!$H$5-'СЕТ СН'!$H$17</f>
        <v>5202.9407796200003</v>
      </c>
      <c r="J110" s="36">
        <f>SUMIFS(СВЦЭМ!$C$39:$C$782,СВЦЭМ!$A$39:$A$782,$A110,СВЦЭМ!$B$39:$B$782,J$83)+'СЕТ СН'!$H$9+СВЦЭМ!$D$10+'СЕТ СН'!$H$5-'СЕТ СН'!$H$17</f>
        <v>5176.2892884700004</v>
      </c>
      <c r="K110" s="36">
        <f>SUMIFS(СВЦЭМ!$C$39:$C$782,СВЦЭМ!$A$39:$A$782,$A110,СВЦЭМ!$B$39:$B$782,K$83)+'СЕТ СН'!$H$9+СВЦЭМ!$D$10+'СЕТ СН'!$H$5-'СЕТ СН'!$H$17</f>
        <v>5096.1158053099998</v>
      </c>
      <c r="L110" s="36">
        <f>SUMIFS(СВЦЭМ!$C$39:$C$782,СВЦЭМ!$A$39:$A$782,$A110,СВЦЭМ!$B$39:$B$782,L$83)+'СЕТ СН'!$H$9+СВЦЭМ!$D$10+'СЕТ СН'!$H$5-'СЕТ СН'!$H$17</f>
        <v>5037.5595888200005</v>
      </c>
      <c r="M110" s="36">
        <f>SUMIFS(СВЦЭМ!$C$39:$C$782,СВЦЭМ!$A$39:$A$782,$A110,СВЦЭМ!$B$39:$B$782,M$83)+'СЕТ СН'!$H$9+СВЦЭМ!$D$10+'СЕТ СН'!$H$5-'СЕТ СН'!$H$17</f>
        <v>5004.0076108600006</v>
      </c>
      <c r="N110" s="36">
        <f>SUMIFS(СВЦЭМ!$C$39:$C$782,СВЦЭМ!$A$39:$A$782,$A110,СВЦЭМ!$B$39:$B$782,N$83)+'СЕТ СН'!$H$9+СВЦЭМ!$D$10+'СЕТ СН'!$H$5-'СЕТ СН'!$H$17</f>
        <v>4998.5982073699997</v>
      </c>
      <c r="O110" s="36">
        <f>SUMIFS(СВЦЭМ!$C$39:$C$782,СВЦЭМ!$A$39:$A$782,$A110,СВЦЭМ!$B$39:$B$782,O$83)+'СЕТ СН'!$H$9+СВЦЭМ!$D$10+'СЕТ СН'!$H$5-'СЕТ СН'!$H$17</f>
        <v>4996.0149381000001</v>
      </c>
      <c r="P110" s="36">
        <f>SUMIFS(СВЦЭМ!$C$39:$C$782,СВЦЭМ!$A$39:$A$782,$A110,СВЦЭМ!$B$39:$B$782,P$83)+'СЕТ СН'!$H$9+СВЦЭМ!$D$10+'СЕТ СН'!$H$5-'СЕТ СН'!$H$17</f>
        <v>5001.8486560600004</v>
      </c>
      <c r="Q110" s="36">
        <f>SUMIFS(СВЦЭМ!$C$39:$C$782,СВЦЭМ!$A$39:$A$782,$A110,СВЦЭМ!$B$39:$B$782,Q$83)+'СЕТ СН'!$H$9+СВЦЭМ!$D$10+'СЕТ СН'!$H$5-'СЕТ СН'!$H$17</f>
        <v>5008.3651910500002</v>
      </c>
      <c r="R110" s="36">
        <f>SUMIFS(СВЦЭМ!$C$39:$C$782,СВЦЭМ!$A$39:$A$782,$A110,СВЦЭМ!$B$39:$B$782,R$83)+'СЕТ СН'!$H$9+СВЦЭМ!$D$10+'СЕТ СН'!$H$5-'СЕТ СН'!$H$17</f>
        <v>5011.1075096100003</v>
      </c>
      <c r="S110" s="36">
        <f>SUMIFS(СВЦЭМ!$C$39:$C$782,СВЦЭМ!$A$39:$A$782,$A110,СВЦЭМ!$B$39:$B$782,S$83)+'СЕТ СН'!$H$9+СВЦЭМ!$D$10+'СЕТ СН'!$H$5-'СЕТ СН'!$H$17</f>
        <v>5009.3335986800003</v>
      </c>
      <c r="T110" s="36">
        <f>SUMIFS(СВЦЭМ!$C$39:$C$782,СВЦЭМ!$A$39:$A$782,$A110,СВЦЭМ!$B$39:$B$782,T$83)+'СЕТ СН'!$H$9+СВЦЭМ!$D$10+'СЕТ СН'!$H$5-'СЕТ СН'!$H$17</f>
        <v>5002.6494861000001</v>
      </c>
      <c r="U110" s="36">
        <f>SUMIFS(СВЦЭМ!$C$39:$C$782,СВЦЭМ!$A$39:$A$782,$A110,СВЦЭМ!$B$39:$B$782,U$83)+'СЕТ СН'!$H$9+СВЦЭМ!$D$10+'СЕТ СН'!$H$5-'СЕТ СН'!$H$17</f>
        <v>5024.0569154300001</v>
      </c>
      <c r="V110" s="36">
        <f>SUMIFS(СВЦЭМ!$C$39:$C$782,СВЦЭМ!$A$39:$A$782,$A110,СВЦЭМ!$B$39:$B$782,V$83)+'СЕТ СН'!$H$9+СВЦЭМ!$D$10+'СЕТ СН'!$H$5-'СЕТ СН'!$H$17</f>
        <v>5026.63851548</v>
      </c>
      <c r="W110" s="36">
        <f>SUMIFS(СВЦЭМ!$C$39:$C$782,СВЦЭМ!$A$39:$A$782,$A110,СВЦЭМ!$B$39:$B$782,W$83)+'СЕТ СН'!$H$9+СВЦЭМ!$D$10+'СЕТ СН'!$H$5-'СЕТ СН'!$H$17</f>
        <v>5017.9691495799998</v>
      </c>
      <c r="X110" s="36">
        <f>SUMIFS(СВЦЭМ!$C$39:$C$782,СВЦЭМ!$A$39:$A$782,$A110,СВЦЭМ!$B$39:$B$782,X$83)+'СЕТ СН'!$H$9+СВЦЭМ!$D$10+'СЕТ СН'!$H$5-'СЕТ СН'!$H$17</f>
        <v>5067.2255606500003</v>
      </c>
      <c r="Y110" s="36">
        <f>SUMIFS(СВЦЭМ!$C$39:$C$782,СВЦЭМ!$A$39:$A$782,$A110,СВЦЭМ!$B$39:$B$782,Y$83)+'СЕТ СН'!$H$9+СВЦЭМ!$D$10+'СЕТ СН'!$H$5-'СЕТ СН'!$H$17</f>
        <v>5156.3536045300007</v>
      </c>
    </row>
    <row r="111" spans="1:25" ht="15.75" x14ac:dyDescent="0.2">
      <c r="A111" s="35">
        <f t="shared" si="2"/>
        <v>45501</v>
      </c>
      <c r="B111" s="36">
        <f>SUMIFS(СВЦЭМ!$C$39:$C$782,СВЦЭМ!$A$39:$A$782,$A111,СВЦЭМ!$B$39:$B$782,B$83)+'СЕТ СН'!$H$9+СВЦЭМ!$D$10+'СЕТ СН'!$H$5-'СЕТ СН'!$H$17</f>
        <v>5234.7253587300002</v>
      </c>
      <c r="C111" s="36">
        <f>SUMIFS(СВЦЭМ!$C$39:$C$782,СВЦЭМ!$A$39:$A$782,$A111,СВЦЭМ!$B$39:$B$782,C$83)+'СЕТ СН'!$H$9+СВЦЭМ!$D$10+'СЕТ СН'!$H$5-'СЕТ СН'!$H$17</f>
        <v>5321.4207783299998</v>
      </c>
      <c r="D111" s="36">
        <f>SUMIFS(СВЦЭМ!$C$39:$C$782,СВЦЭМ!$A$39:$A$782,$A111,СВЦЭМ!$B$39:$B$782,D$83)+'СЕТ СН'!$H$9+СВЦЭМ!$D$10+'СЕТ СН'!$H$5-'СЕТ СН'!$H$17</f>
        <v>5340.2563644599995</v>
      </c>
      <c r="E111" s="36">
        <f>SUMIFS(СВЦЭМ!$C$39:$C$782,СВЦЭМ!$A$39:$A$782,$A111,СВЦЭМ!$B$39:$B$782,E$83)+'СЕТ СН'!$H$9+СВЦЭМ!$D$10+'СЕТ СН'!$H$5-'СЕТ СН'!$H$17</f>
        <v>5345.7891732600001</v>
      </c>
      <c r="F111" s="36">
        <f>SUMIFS(СВЦЭМ!$C$39:$C$782,СВЦЭМ!$A$39:$A$782,$A111,СВЦЭМ!$B$39:$B$782,F$83)+'СЕТ СН'!$H$9+СВЦЭМ!$D$10+'СЕТ СН'!$H$5-'СЕТ СН'!$H$17</f>
        <v>5348.9902453300001</v>
      </c>
      <c r="G111" s="36">
        <f>SUMIFS(СВЦЭМ!$C$39:$C$782,СВЦЭМ!$A$39:$A$782,$A111,СВЦЭМ!$B$39:$B$782,G$83)+'СЕТ СН'!$H$9+СВЦЭМ!$D$10+'СЕТ СН'!$H$5-'СЕТ СН'!$H$17</f>
        <v>5363.9360536799995</v>
      </c>
      <c r="H111" s="36">
        <f>SUMIFS(СВЦЭМ!$C$39:$C$782,СВЦЭМ!$A$39:$A$782,$A111,СВЦЭМ!$B$39:$B$782,H$83)+'СЕТ СН'!$H$9+СВЦЭМ!$D$10+'СЕТ СН'!$H$5-'СЕТ СН'!$H$17</f>
        <v>5363.1844611100005</v>
      </c>
      <c r="I111" s="36">
        <f>SUMIFS(СВЦЭМ!$C$39:$C$782,СВЦЭМ!$A$39:$A$782,$A111,СВЦЭМ!$B$39:$B$782,I$83)+'СЕТ СН'!$H$9+СВЦЭМ!$D$10+'СЕТ СН'!$H$5-'СЕТ СН'!$H$17</f>
        <v>5346.6610908800003</v>
      </c>
      <c r="J111" s="36">
        <f>SUMIFS(СВЦЭМ!$C$39:$C$782,СВЦЭМ!$A$39:$A$782,$A111,СВЦЭМ!$B$39:$B$782,J$83)+'СЕТ СН'!$H$9+СВЦЭМ!$D$10+'СЕТ СН'!$H$5-'СЕТ СН'!$H$17</f>
        <v>5197.4882626899998</v>
      </c>
      <c r="K111" s="36">
        <f>SUMIFS(СВЦЭМ!$C$39:$C$782,СВЦЭМ!$A$39:$A$782,$A111,СВЦЭМ!$B$39:$B$782,K$83)+'СЕТ СН'!$H$9+СВЦЭМ!$D$10+'СЕТ СН'!$H$5-'СЕТ СН'!$H$17</f>
        <v>5108.9994960000004</v>
      </c>
      <c r="L111" s="36">
        <f>SUMIFS(СВЦЭМ!$C$39:$C$782,СВЦЭМ!$A$39:$A$782,$A111,СВЦЭМ!$B$39:$B$782,L$83)+'СЕТ СН'!$H$9+СВЦЭМ!$D$10+'СЕТ СН'!$H$5-'СЕТ СН'!$H$17</f>
        <v>5037.8621787900001</v>
      </c>
      <c r="M111" s="36">
        <f>SUMIFS(СВЦЭМ!$C$39:$C$782,СВЦЭМ!$A$39:$A$782,$A111,СВЦЭМ!$B$39:$B$782,M$83)+'СЕТ СН'!$H$9+СВЦЭМ!$D$10+'СЕТ СН'!$H$5-'СЕТ СН'!$H$17</f>
        <v>4989.5442374200002</v>
      </c>
      <c r="N111" s="36">
        <f>SUMIFS(СВЦЭМ!$C$39:$C$782,СВЦЭМ!$A$39:$A$782,$A111,СВЦЭМ!$B$39:$B$782,N$83)+'СЕТ СН'!$H$9+СВЦЭМ!$D$10+'СЕТ СН'!$H$5-'СЕТ СН'!$H$17</f>
        <v>4990.6958222600006</v>
      </c>
      <c r="O111" s="36">
        <f>SUMIFS(СВЦЭМ!$C$39:$C$782,СВЦЭМ!$A$39:$A$782,$A111,СВЦЭМ!$B$39:$B$782,O$83)+'СЕТ СН'!$H$9+СВЦЭМ!$D$10+'СЕТ СН'!$H$5-'СЕТ СН'!$H$17</f>
        <v>4984.7342371000004</v>
      </c>
      <c r="P111" s="36">
        <f>SUMIFS(СВЦЭМ!$C$39:$C$782,СВЦЭМ!$A$39:$A$782,$A111,СВЦЭМ!$B$39:$B$782,P$83)+'СЕТ СН'!$H$9+СВЦЭМ!$D$10+'СЕТ СН'!$H$5-'СЕТ СН'!$H$17</f>
        <v>5000.9275840199998</v>
      </c>
      <c r="Q111" s="36">
        <f>SUMIFS(СВЦЭМ!$C$39:$C$782,СВЦЭМ!$A$39:$A$782,$A111,СВЦЭМ!$B$39:$B$782,Q$83)+'СЕТ СН'!$H$9+СВЦЭМ!$D$10+'СЕТ СН'!$H$5-'СЕТ СН'!$H$17</f>
        <v>5000.4673707700003</v>
      </c>
      <c r="R111" s="36">
        <f>SUMIFS(СВЦЭМ!$C$39:$C$782,СВЦЭМ!$A$39:$A$782,$A111,СВЦЭМ!$B$39:$B$782,R$83)+'СЕТ СН'!$H$9+СВЦЭМ!$D$10+'СЕТ СН'!$H$5-'СЕТ СН'!$H$17</f>
        <v>4993.1436149299998</v>
      </c>
      <c r="S111" s="36">
        <f>SUMIFS(СВЦЭМ!$C$39:$C$782,СВЦЭМ!$A$39:$A$782,$A111,СВЦЭМ!$B$39:$B$782,S$83)+'СЕТ СН'!$H$9+СВЦЭМ!$D$10+'СЕТ СН'!$H$5-'СЕТ СН'!$H$17</f>
        <v>4990.0291971799998</v>
      </c>
      <c r="T111" s="36">
        <f>SUMIFS(СВЦЭМ!$C$39:$C$782,СВЦЭМ!$A$39:$A$782,$A111,СВЦЭМ!$B$39:$B$782,T$83)+'СЕТ СН'!$H$9+СВЦЭМ!$D$10+'СЕТ СН'!$H$5-'СЕТ СН'!$H$17</f>
        <v>4976.3269691700007</v>
      </c>
      <c r="U111" s="36">
        <f>SUMIFS(СВЦЭМ!$C$39:$C$782,СВЦЭМ!$A$39:$A$782,$A111,СВЦЭМ!$B$39:$B$782,U$83)+'СЕТ СН'!$H$9+СВЦЭМ!$D$10+'СЕТ СН'!$H$5-'СЕТ СН'!$H$17</f>
        <v>4985.0989242800006</v>
      </c>
      <c r="V111" s="36">
        <f>SUMIFS(СВЦЭМ!$C$39:$C$782,СВЦЭМ!$A$39:$A$782,$A111,СВЦЭМ!$B$39:$B$782,V$83)+'СЕТ СН'!$H$9+СВЦЭМ!$D$10+'СЕТ СН'!$H$5-'СЕТ СН'!$H$17</f>
        <v>4997.9497222999998</v>
      </c>
      <c r="W111" s="36">
        <f>SUMIFS(СВЦЭМ!$C$39:$C$782,СВЦЭМ!$A$39:$A$782,$A111,СВЦЭМ!$B$39:$B$782,W$83)+'СЕТ СН'!$H$9+СВЦЭМ!$D$10+'СЕТ СН'!$H$5-'СЕТ СН'!$H$17</f>
        <v>4975.5578926199996</v>
      </c>
      <c r="X111" s="36">
        <f>SUMIFS(СВЦЭМ!$C$39:$C$782,СВЦЭМ!$A$39:$A$782,$A111,СВЦЭМ!$B$39:$B$782,X$83)+'СЕТ СН'!$H$9+СВЦЭМ!$D$10+'СЕТ СН'!$H$5-'СЕТ СН'!$H$17</f>
        <v>5045.24033229</v>
      </c>
      <c r="Y111" s="36">
        <f>SUMIFS(СВЦЭМ!$C$39:$C$782,СВЦЭМ!$A$39:$A$782,$A111,СВЦЭМ!$B$39:$B$782,Y$83)+'СЕТ СН'!$H$9+СВЦЭМ!$D$10+'СЕТ СН'!$H$5-'СЕТ СН'!$H$17</f>
        <v>5156.96924949</v>
      </c>
    </row>
    <row r="112" spans="1:25" ht="15.75" x14ac:dyDescent="0.2">
      <c r="A112" s="35">
        <f t="shared" si="2"/>
        <v>45502</v>
      </c>
      <c r="B112" s="36">
        <f>SUMIFS(СВЦЭМ!$C$39:$C$782,СВЦЭМ!$A$39:$A$782,$A112,СВЦЭМ!$B$39:$B$782,B$83)+'СЕТ СН'!$H$9+СВЦЭМ!$D$10+'СЕТ СН'!$H$5-'СЕТ СН'!$H$17</f>
        <v>5330.4798846900003</v>
      </c>
      <c r="C112" s="36">
        <f>SUMIFS(СВЦЭМ!$C$39:$C$782,СВЦЭМ!$A$39:$A$782,$A112,СВЦЭМ!$B$39:$B$782,C$83)+'СЕТ СН'!$H$9+СВЦЭМ!$D$10+'СЕТ СН'!$H$5-'СЕТ СН'!$H$17</f>
        <v>5466.74755774</v>
      </c>
      <c r="D112" s="36">
        <f>SUMIFS(СВЦЭМ!$C$39:$C$782,СВЦЭМ!$A$39:$A$782,$A112,СВЦЭМ!$B$39:$B$782,D$83)+'СЕТ СН'!$H$9+СВЦЭМ!$D$10+'СЕТ СН'!$H$5-'СЕТ СН'!$H$17</f>
        <v>5516.9831718200003</v>
      </c>
      <c r="E112" s="36">
        <f>SUMIFS(СВЦЭМ!$C$39:$C$782,СВЦЭМ!$A$39:$A$782,$A112,СВЦЭМ!$B$39:$B$782,E$83)+'СЕТ СН'!$H$9+СВЦЭМ!$D$10+'СЕТ СН'!$H$5-'СЕТ СН'!$H$17</f>
        <v>5566.2837605100003</v>
      </c>
      <c r="F112" s="36">
        <f>SUMIFS(СВЦЭМ!$C$39:$C$782,СВЦЭМ!$A$39:$A$782,$A112,СВЦЭМ!$B$39:$B$782,F$83)+'СЕТ СН'!$H$9+СВЦЭМ!$D$10+'СЕТ СН'!$H$5-'СЕТ СН'!$H$17</f>
        <v>5560.7242220799999</v>
      </c>
      <c r="G112" s="36">
        <f>SUMIFS(СВЦЭМ!$C$39:$C$782,СВЦЭМ!$A$39:$A$782,$A112,СВЦЭМ!$B$39:$B$782,G$83)+'СЕТ СН'!$H$9+СВЦЭМ!$D$10+'СЕТ СН'!$H$5-'СЕТ СН'!$H$17</f>
        <v>5540.54906312</v>
      </c>
      <c r="H112" s="36">
        <f>SUMIFS(СВЦЭМ!$C$39:$C$782,СВЦЭМ!$A$39:$A$782,$A112,СВЦЭМ!$B$39:$B$782,H$83)+'СЕТ СН'!$H$9+СВЦЭМ!$D$10+'СЕТ СН'!$H$5-'СЕТ СН'!$H$17</f>
        <v>5474.1150445799994</v>
      </c>
      <c r="I112" s="36">
        <f>SUMIFS(СВЦЭМ!$C$39:$C$782,СВЦЭМ!$A$39:$A$782,$A112,СВЦЭМ!$B$39:$B$782,I$83)+'СЕТ СН'!$H$9+СВЦЭМ!$D$10+'СЕТ СН'!$H$5-'СЕТ СН'!$H$17</f>
        <v>5379.6559918599996</v>
      </c>
      <c r="J112" s="36">
        <f>SUMIFS(СВЦЭМ!$C$39:$C$782,СВЦЭМ!$A$39:$A$782,$A112,СВЦЭМ!$B$39:$B$782,J$83)+'СЕТ СН'!$H$9+СВЦЭМ!$D$10+'СЕТ СН'!$H$5-'СЕТ СН'!$H$17</f>
        <v>5260.6287830199999</v>
      </c>
      <c r="K112" s="36">
        <f>SUMIFS(СВЦЭМ!$C$39:$C$782,СВЦЭМ!$A$39:$A$782,$A112,СВЦЭМ!$B$39:$B$782,K$83)+'СЕТ СН'!$H$9+СВЦЭМ!$D$10+'СЕТ СН'!$H$5-'СЕТ СН'!$H$17</f>
        <v>5158.3096221200003</v>
      </c>
      <c r="L112" s="36">
        <f>SUMIFS(СВЦЭМ!$C$39:$C$782,СВЦЭМ!$A$39:$A$782,$A112,СВЦЭМ!$B$39:$B$782,L$83)+'СЕТ СН'!$H$9+СВЦЭМ!$D$10+'СЕТ СН'!$H$5-'СЕТ СН'!$H$17</f>
        <v>5111.8709382100005</v>
      </c>
      <c r="M112" s="36">
        <f>SUMIFS(СВЦЭМ!$C$39:$C$782,СВЦЭМ!$A$39:$A$782,$A112,СВЦЭМ!$B$39:$B$782,M$83)+'СЕТ СН'!$H$9+СВЦЭМ!$D$10+'СЕТ СН'!$H$5-'СЕТ СН'!$H$17</f>
        <v>5081.6893764599999</v>
      </c>
      <c r="N112" s="36">
        <f>SUMIFS(СВЦЭМ!$C$39:$C$782,СВЦЭМ!$A$39:$A$782,$A112,СВЦЭМ!$B$39:$B$782,N$83)+'СЕТ СН'!$H$9+СВЦЭМ!$D$10+'СЕТ СН'!$H$5-'СЕТ СН'!$H$17</f>
        <v>5087.8322227099998</v>
      </c>
      <c r="O112" s="36">
        <f>SUMIFS(СВЦЭМ!$C$39:$C$782,СВЦЭМ!$A$39:$A$782,$A112,СВЦЭМ!$B$39:$B$782,O$83)+'СЕТ СН'!$H$9+СВЦЭМ!$D$10+'СЕТ СН'!$H$5-'СЕТ СН'!$H$17</f>
        <v>5079.8810927699997</v>
      </c>
      <c r="P112" s="36">
        <f>SUMIFS(СВЦЭМ!$C$39:$C$782,СВЦЭМ!$A$39:$A$782,$A112,СВЦЭМ!$B$39:$B$782,P$83)+'СЕТ СН'!$H$9+СВЦЭМ!$D$10+'СЕТ СН'!$H$5-'СЕТ СН'!$H$17</f>
        <v>5084.5491144099997</v>
      </c>
      <c r="Q112" s="36">
        <f>SUMIFS(СВЦЭМ!$C$39:$C$782,СВЦЭМ!$A$39:$A$782,$A112,СВЦЭМ!$B$39:$B$782,Q$83)+'СЕТ СН'!$H$9+СВЦЭМ!$D$10+'СЕТ СН'!$H$5-'СЕТ СН'!$H$17</f>
        <v>5077.7963918200003</v>
      </c>
      <c r="R112" s="36">
        <f>SUMIFS(СВЦЭМ!$C$39:$C$782,СВЦЭМ!$A$39:$A$782,$A112,СВЦЭМ!$B$39:$B$782,R$83)+'СЕТ СН'!$H$9+СВЦЭМ!$D$10+'СЕТ СН'!$H$5-'СЕТ СН'!$H$17</f>
        <v>5076.7222447100003</v>
      </c>
      <c r="S112" s="36">
        <f>SUMIFS(СВЦЭМ!$C$39:$C$782,СВЦЭМ!$A$39:$A$782,$A112,СВЦЭМ!$B$39:$B$782,S$83)+'СЕТ СН'!$H$9+СВЦЭМ!$D$10+'СЕТ СН'!$H$5-'СЕТ СН'!$H$17</f>
        <v>5083.8942266100003</v>
      </c>
      <c r="T112" s="36">
        <f>SUMIFS(СВЦЭМ!$C$39:$C$782,СВЦЭМ!$A$39:$A$782,$A112,СВЦЭМ!$B$39:$B$782,T$83)+'СЕТ СН'!$H$9+СВЦЭМ!$D$10+'СЕТ СН'!$H$5-'СЕТ СН'!$H$17</f>
        <v>5073.8991304600004</v>
      </c>
      <c r="U112" s="36">
        <f>SUMIFS(СВЦЭМ!$C$39:$C$782,СВЦЭМ!$A$39:$A$782,$A112,СВЦЭМ!$B$39:$B$782,U$83)+'СЕТ СН'!$H$9+СВЦЭМ!$D$10+'СЕТ СН'!$H$5-'СЕТ СН'!$H$17</f>
        <v>5078.6241464100003</v>
      </c>
      <c r="V112" s="36">
        <f>SUMIFS(СВЦЭМ!$C$39:$C$782,СВЦЭМ!$A$39:$A$782,$A112,СВЦЭМ!$B$39:$B$782,V$83)+'СЕТ СН'!$H$9+СВЦЭМ!$D$10+'СЕТ СН'!$H$5-'СЕТ СН'!$H$17</f>
        <v>5105.4940077800002</v>
      </c>
      <c r="W112" s="36">
        <f>SUMIFS(СВЦЭМ!$C$39:$C$782,СВЦЭМ!$A$39:$A$782,$A112,СВЦЭМ!$B$39:$B$782,W$83)+'СЕТ СН'!$H$9+СВЦЭМ!$D$10+'СЕТ СН'!$H$5-'СЕТ СН'!$H$17</f>
        <v>5088.8567036000004</v>
      </c>
      <c r="X112" s="36">
        <f>SUMIFS(СВЦЭМ!$C$39:$C$782,СВЦЭМ!$A$39:$A$782,$A112,СВЦЭМ!$B$39:$B$782,X$83)+'СЕТ СН'!$H$9+СВЦЭМ!$D$10+'СЕТ СН'!$H$5-'СЕТ СН'!$H$17</f>
        <v>5117.11038164</v>
      </c>
      <c r="Y112" s="36">
        <f>SUMIFS(СВЦЭМ!$C$39:$C$782,СВЦЭМ!$A$39:$A$782,$A112,СВЦЭМ!$B$39:$B$782,Y$83)+'СЕТ СН'!$H$9+СВЦЭМ!$D$10+'СЕТ СН'!$H$5-'СЕТ СН'!$H$17</f>
        <v>5259.7426563999998</v>
      </c>
    </row>
    <row r="113" spans="1:27" ht="15.75" x14ac:dyDescent="0.2">
      <c r="A113" s="35">
        <f t="shared" si="2"/>
        <v>45503</v>
      </c>
      <c r="B113" s="36">
        <f>SUMIFS(СВЦЭМ!$C$39:$C$782,СВЦЭМ!$A$39:$A$782,$A113,СВЦЭМ!$B$39:$B$782,B$83)+'СЕТ СН'!$H$9+СВЦЭМ!$D$10+'СЕТ СН'!$H$5-'СЕТ СН'!$H$17</f>
        <v>5251.3274372800006</v>
      </c>
      <c r="C113" s="36">
        <f>SUMIFS(СВЦЭМ!$C$39:$C$782,СВЦЭМ!$A$39:$A$782,$A113,СВЦЭМ!$B$39:$B$782,C$83)+'СЕТ СН'!$H$9+СВЦЭМ!$D$10+'СЕТ СН'!$H$5-'СЕТ СН'!$H$17</f>
        <v>5342.4100518499999</v>
      </c>
      <c r="D113" s="36">
        <f>SUMIFS(СВЦЭМ!$C$39:$C$782,СВЦЭМ!$A$39:$A$782,$A113,СВЦЭМ!$B$39:$B$782,D$83)+'СЕТ СН'!$H$9+СВЦЭМ!$D$10+'СЕТ СН'!$H$5-'СЕТ СН'!$H$17</f>
        <v>5436.49988648</v>
      </c>
      <c r="E113" s="36">
        <f>SUMIFS(СВЦЭМ!$C$39:$C$782,СВЦЭМ!$A$39:$A$782,$A113,СВЦЭМ!$B$39:$B$782,E$83)+'СЕТ СН'!$H$9+СВЦЭМ!$D$10+'СЕТ СН'!$H$5-'СЕТ СН'!$H$17</f>
        <v>5479.7465548600003</v>
      </c>
      <c r="F113" s="36">
        <f>SUMIFS(СВЦЭМ!$C$39:$C$782,СВЦЭМ!$A$39:$A$782,$A113,СВЦЭМ!$B$39:$B$782,F$83)+'СЕТ СН'!$H$9+СВЦЭМ!$D$10+'СЕТ СН'!$H$5-'СЕТ СН'!$H$17</f>
        <v>5478.60073569</v>
      </c>
      <c r="G113" s="36">
        <f>SUMIFS(СВЦЭМ!$C$39:$C$782,СВЦЭМ!$A$39:$A$782,$A113,СВЦЭМ!$B$39:$B$782,G$83)+'СЕТ СН'!$H$9+СВЦЭМ!$D$10+'СЕТ СН'!$H$5-'СЕТ СН'!$H$17</f>
        <v>5437.4727457900008</v>
      </c>
      <c r="H113" s="36">
        <f>SUMIFS(СВЦЭМ!$C$39:$C$782,СВЦЭМ!$A$39:$A$782,$A113,СВЦЭМ!$B$39:$B$782,H$83)+'СЕТ СН'!$H$9+СВЦЭМ!$D$10+'СЕТ СН'!$H$5-'СЕТ СН'!$H$17</f>
        <v>5388.1141709500007</v>
      </c>
      <c r="I113" s="36">
        <f>SUMIFS(СВЦЭМ!$C$39:$C$782,СВЦЭМ!$A$39:$A$782,$A113,СВЦЭМ!$B$39:$B$782,I$83)+'СЕТ СН'!$H$9+СВЦЭМ!$D$10+'СЕТ СН'!$H$5-'СЕТ СН'!$H$17</f>
        <v>5280.67327062</v>
      </c>
      <c r="J113" s="36">
        <f>SUMIFS(СВЦЭМ!$C$39:$C$782,СВЦЭМ!$A$39:$A$782,$A113,СВЦЭМ!$B$39:$B$782,J$83)+'СЕТ СН'!$H$9+СВЦЭМ!$D$10+'СЕТ СН'!$H$5-'СЕТ СН'!$H$17</f>
        <v>5134.6272500300001</v>
      </c>
      <c r="K113" s="36">
        <f>SUMIFS(СВЦЭМ!$C$39:$C$782,СВЦЭМ!$A$39:$A$782,$A113,СВЦЭМ!$B$39:$B$782,K$83)+'СЕТ СН'!$H$9+СВЦЭМ!$D$10+'СЕТ СН'!$H$5-'СЕТ СН'!$H$17</f>
        <v>5032.5555183500001</v>
      </c>
      <c r="L113" s="36">
        <f>SUMIFS(СВЦЭМ!$C$39:$C$782,СВЦЭМ!$A$39:$A$782,$A113,СВЦЭМ!$B$39:$B$782,L$83)+'СЕТ СН'!$H$9+СВЦЭМ!$D$10+'СЕТ СН'!$H$5-'СЕТ СН'!$H$17</f>
        <v>4973.2985485700001</v>
      </c>
      <c r="M113" s="36">
        <f>SUMIFS(СВЦЭМ!$C$39:$C$782,СВЦЭМ!$A$39:$A$782,$A113,СВЦЭМ!$B$39:$B$782,M$83)+'СЕТ СН'!$H$9+СВЦЭМ!$D$10+'СЕТ СН'!$H$5-'СЕТ СН'!$H$17</f>
        <v>4961.6154598000003</v>
      </c>
      <c r="N113" s="36">
        <f>SUMIFS(СВЦЭМ!$C$39:$C$782,СВЦЭМ!$A$39:$A$782,$A113,СВЦЭМ!$B$39:$B$782,N$83)+'СЕТ СН'!$H$9+СВЦЭМ!$D$10+'СЕТ СН'!$H$5-'СЕТ СН'!$H$17</f>
        <v>4962.9892540199999</v>
      </c>
      <c r="O113" s="36">
        <f>SUMIFS(СВЦЭМ!$C$39:$C$782,СВЦЭМ!$A$39:$A$782,$A113,СВЦЭМ!$B$39:$B$782,O$83)+'СЕТ СН'!$H$9+СВЦЭМ!$D$10+'СЕТ СН'!$H$5-'СЕТ СН'!$H$17</f>
        <v>4952.9771619800003</v>
      </c>
      <c r="P113" s="36">
        <f>SUMIFS(СВЦЭМ!$C$39:$C$782,СВЦЭМ!$A$39:$A$782,$A113,СВЦЭМ!$B$39:$B$782,P$83)+'СЕТ СН'!$H$9+СВЦЭМ!$D$10+'СЕТ СН'!$H$5-'СЕТ СН'!$H$17</f>
        <v>4962.0862441999998</v>
      </c>
      <c r="Q113" s="36">
        <f>SUMIFS(СВЦЭМ!$C$39:$C$782,СВЦЭМ!$A$39:$A$782,$A113,СВЦЭМ!$B$39:$B$782,Q$83)+'СЕТ СН'!$H$9+СВЦЭМ!$D$10+'СЕТ СН'!$H$5-'СЕТ СН'!$H$17</f>
        <v>4959.7356343900001</v>
      </c>
      <c r="R113" s="36">
        <f>SUMIFS(СВЦЭМ!$C$39:$C$782,СВЦЭМ!$A$39:$A$782,$A113,СВЦЭМ!$B$39:$B$782,R$83)+'СЕТ СН'!$H$9+СВЦЭМ!$D$10+'СЕТ СН'!$H$5-'СЕТ СН'!$H$17</f>
        <v>4958.9899344100004</v>
      </c>
      <c r="S113" s="36">
        <f>SUMIFS(СВЦЭМ!$C$39:$C$782,СВЦЭМ!$A$39:$A$782,$A113,СВЦЭМ!$B$39:$B$782,S$83)+'СЕТ СН'!$H$9+СВЦЭМ!$D$10+'СЕТ СН'!$H$5-'СЕТ СН'!$H$17</f>
        <v>4957.1348482000003</v>
      </c>
      <c r="T113" s="36">
        <f>SUMIFS(СВЦЭМ!$C$39:$C$782,СВЦЭМ!$A$39:$A$782,$A113,СВЦЭМ!$B$39:$B$782,T$83)+'СЕТ СН'!$H$9+СВЦЭМ!$D$10+'СЕТ СН'!$H$5-'СЕТ СН'!$H$17</f>
        <v>4950.1755813099999</v>
      </c>
      <c r="U113" s="36">
        <f>SUMIFS(СВЦЭМ!$C$39:$C$782,СВЦЭМ!$A$39:$A$782,$A113,СВЦЭМ!$B$39:$B$782,U$83)+'СЕТ СН'!$H$9+СВЦЭМ!$D$10+'СЕТ СН'!$H$5-'СЕТ СН'!$H$17</f>
        <v>4953.6755999500001</v>
      </c>
      <c r="V113" s="36">
        <f>SUMIFS(СВЦЭМ!$C$39:$C$782,СВЦЭМ!$A$39:$A$782,$A113,СВЦЭМ!$B$39:$B$782,V$83)+'СЕТ СН'!$H$9+СВЦЭМ!$D$10+'СЕТ СН'!$H$5-'СЕТ СН'!$H$17</f>
        <v>4970.3862814399999</v>
      </c>
      <c r="W113" s="36">
        <f>SUMIFS(СВЦЭМ!$C$39:$C$782,СВЦЭМ!$A$39:$A$782,$A113,СВЦЭМ!$B$39:$B$782,W$83)+'СЕТ СН'!$H$9+СВЦЭМ!$D$10+'СЕТ СН'!$H$5-'СЕТ СН'!$H$17</f>
        <v>4975.76293162</v>
      </c>
      <c r="X113" s="36">
        <f>SUMIFS(СВЦЭМ!$C$39:$C$782,СВЦЭМ!$A$39:$A$782,$A113,СВЦЭМ!$B$39:$B$782,X$83)+'СЕТ СН'!$H$9+СВЦЭМ!$D$10+'СЕТ СН'!$H$5-'СЕТ СН'!$H$17</f>
        <v>5037.6327979799999</v>
      </c>
      <c r="Y113" s="36">
        <f>SUMIFS(СВЦЭМ!$C$39:$C$782,СВЦЭМ!$A$39:$A$782,$A113,СВЦЭМ!$B$39:$B$782,Y$83)+'СЕТ СН'!$H$9+СВЦЭМ!$D$10+'СЕТ СН'!$H$5-'СЕТ СН'!$H$17</f>
        <v>5138.2948060799999</v>
      </c>
      <c r="AA113" s="37"/>
    </row>
    <row r="114" spans="1:27" ht="15.75" x14ac:dyDescent="0.2">
      <c r="A114" s="35">
        <f t="shared" si="2"/>
        <v>45504</v>
      </c>
      <c r="B114" s="36">
        <f>SUMIFS(СВЦЭМ!$C$39:$C$782,СВЦЭМ!$A$39:$A$782,$A114,СВЦЭМ!$B$39:$B$782,B$83)+'СЕТ СН'!$H$9+СВЦЭМ!$D$10+'СЕТ СН'!$H$5-'СЕТ СН'!$H$17</f>
        <v>5217.3466358400001</v>
      </c>
      <c r="C114" s="36">
        <f>SUMIFS(СВЦЭМ!$C$39:$C$782,СВЦЭМ!$A$39:$A$782,$A114,СВЦЭМ!$B$39:$B$782,C$83)+'СЕТ СН'!$H$9+СВЦЭМ!$D$10+'СЕТ СН'!$H$5-'СЕТ СН'!$H$17</f>
        <v>5319.6531406800004</v>
      </c>
      <c r="D114" s="36">
        <f>SUMIFS(СВЦЭМ!$C$39:$C$782,СВЦЭМ!$A$39:$A$782,$A114,СВЦЭМ!$B$39:$B$782,D$83)+'СЕТ СН'!$H$9+СВЦЭМ!$D$10+'СЕТ СН'!$H$5-'СЕТ СН'!$H$17</f>
        <v>5377.1461152499996</v>
      </c>
      <c r="E114" s="36">
        <f>SUMIFS(СВЦЭМ!$C$39:$C$782,СВЦЭМ!$A$39:$A$782,$A114,СВЦЭМ!$B$39:$B$782,E$83)+'СЕТ СН'!$H$9+СВЦЭМ!$D$10+'СЕТ СН'!$H$5-'СЕТ СН'!$H$17</f>
        <v>5428.7238122399995</v>
      </c>
      <c r="F114" s="36">
        <f>SUMIFS(СВЦЭМ!$C$39:$C$782,СВЦЭМ!$A$39:$A$782,$A114,СВЦЭМ!$B$39:$B$782,F$83)+'СЕТ СН'!$H$9+СВЦЭМ!$D$10+'СЕТ СН'!$H$5-'СЕТ СН'!$H$17</f>
        <v>5454.9244428399998</v>
      </c>
      <c r="G114" s="36">
        <f>SUMIFS(СВЦЭМ!$C$39:$C$782,СВЦЭМ!$A$39:$A$782,$A114,СВЦЭМ!$B$39:$B$782,G$83)+'СЕТ СН'!$H$9+СВЦЭМ!$D$10+'СЕТ СН'!$H$5-'СЕТ СН'!$H$17</f>
        <v>5430.1266447199996</v>
      </c>
      <c r="H114" s="36">
        <f>SUMIFS(СВЦЭМ!$C$39:$C$782,СВЦЭМ!$A$39:$A$782,$A114,СВЦЭМ!$B$39:$B$782,H$83)+'СЕТ СН'!$H$9+СВЦЭМ!$D$10+'СЕТ СН'!$H$5-'СЕТ СН'!$H$17</f>
        <v>5422.73278312</v>
      </c>
      <c r="I114" s="36">
        <f>SUMIFS(СВЦЭМ!$C$39:$C$782,СВЦЭМ!$A$39:$A$782,$A114,СВЦЭМ!$B$39:$B$782,I$83)+'СЕТ СН'!$H$9+СВЦЭМ!$D$10+'СЕТ СН'!$H$5-'СЕТ СН'!$H$17</f>
        <v>5288.9829698699996</v>
      </c>
      <c r="J114" s="36">
        <f>SUMIFS(СВЦЭМ!$C$39:$C$782,СВЦЭМ!$A$39:$A$782,$A114,СВЦЭМ!$B$39:$B$782,J$83)+'СЕТ СН'!$H$9+СВЦЭМ!$D$10+'СЕТ СН'!$H$5-'СЕТ СН'!$H$17</f>
        <v>5147.3083212000001</v>
      </c>
      <c r="K114" s="36">
        <f>SUMIFS(СВЦЭМ!$C$39:$C$782,СВЦЭМ!$A$39:$A$782,$A114,СВЦЭМ!$B$39:$B$782,K$83)+'СЕТ СН'!$H$9+СВЦЭМ!$D$10+'СЕТ СН'!$H$5-'СЕТ СН'!$H$17</f>
        <v>5018.9824348000002</v>
      </c>
      <c r="L114" s="36">
        <f>SUMIFS(СВЦЭМ!$C$39:$C$782,СВЦЭМ!$A$39:$A$782,$A114,СВЦЭМ!$B$39:$B$782,L$83)+'СЕТ СН'!$H$9+СВЦЭМ!$D$10+'СЕТ СН'!$H$5-'СЕТ СН'!$H$17</f>
        <v>4935.7266470800005</v>
      </c>
      <c r="M114" s="36">
        <f>SUMIFS(СВЦЭМ!$C$39:$C$782,СВЦЭМ!$A$39:$A$782,$A114,СВЦЭМ!$B$39:$B$782,M$83)+'СЕТ СН'!$H$9+СВЦЭМ!$D$10+'СЕТ СН'!$H$5-'СЕТ СН'!$H$17</f>
        <v>4920.4438488599999</v>
      </c>
      <c r="N114" s="36">
        <f>SUMIFS(СВЦЭМ!$C$39:$C$782,СВЦЭМ!$A$39:$A$782,$A114,СВЦЭМ!$B$39:$B$782,N$83)+'СЕТ СН'!$H$9+СВЦЭМ!$D$10+'СЕТ СН'!$H$5-'СЕТ СН'!$H$17</f>
        <v>4899.2843116499998</v>
      </c>
      <c r="O114" s="36">
        <f>SUMIFS(СВЦЭМ!$C$39:$C$782,СВЦЭМ!$A$39:$A$782,$A114,СВЦЭМ!$B$39:$B$782,O$83)+'СЕТ СН'!$H$9+СВЦЭМ!$D$10+'СЕТ СН'!$H$5-'СЕТ СН'!$H$17</f>
        <v>4915.3914817100003</v>
      </c>
      <c r="P114" s="36">
        <f>SUMIFS(СВЦЭМ!$C$39:$C$782,СВЦЭМ!$A$39:$A$782,$A114,СВЦЭМ!$B$39:$B$782,P$83)+'СЕТ СН'!$H$9+СВЦЭМ!$D$10+'СЕТ СН'!$H$5-'СЕТ СН'!$H$17</f>
        <v>4914.0819172900001</v>
      </c>
      <c r="Q114" s="36">
        <f>SUMIFS(СВЦЭМ!$C$39:$C$782,СВЦЭМ!$A$39:$A$782,$A114,СВЦЭМ!$B$39:$B$782,Q$83)+'СЕТ СН'!$H$9+СВЦЭМ!$D$10+'СЕТ СН'!$H$5-'СЕТ СН'!$H$17</f>
        <v>4921.9032629100002</v>
      </c>
      <c r="R114" s="36">
        <f>SUMIFS(СВЦЭМ!$C$39:$C$782,СВЦЭМ!$A$39:$A$782,$A114,СВЦЭМ!$B$39:$B$782,R$83)+'СЕТ СН'!$H$9+СВЦЭМ!$D$10+'СЕТ СН'!$H$5-'СЕТ СН'!$H$17</f>
        <v>4931.4734773</v>
      </c>
      <c r="S114" s="36">
        <f>SUMIFS(СВЦЭМ!$C$39:$C$782,СВЦЭМ!$A$39:$A$782,$A114,СВЦЭМ!$B$39:$B$782,S$83)+'СЕТ СН'!$H$9+СВЦЭМ!$D$10+'СЕТ СН'!$H$5-'СЕТ СН'!$H$17</f>
        <v>4936.6084821799996</v>
      </c>
      <c r="T114" s="36">
        <f>SUMIFS(СВЦЭМ!$C$39:$C$782,СВЦЭМ!$A$39:$A$782,$A114,СВЦЭМ!$B$39:$B$782,T$83)+'СЕТ СН'!$H$9+СВЦЭМ!$D$10+'СЕТ СН'!$H$5-'СЕТ СН'!$H$17</f>
        <v>4934.99126686</v>
      </c>
      <c r="U114" s="36">
        <f>SUMIFS(СВЦЭМ!$C$39:$C$782,СВЦЭМ!$A$39:$A$782,$A114,СВЦЭМ!$B$39:$B$782,U$83)+'СЕТ СН'!$H$9+СВЦЭМ!$D$10+'СЕТ СН'!$H$5-'СЕТ СН'!$H$17</f>
        <v>4945.4192954999999</v>
      </c>
      <c r="V114" s="36">
        <f>SUMIFS(СВЦЭМ!$C$39:$C$782,СВЦЭМ!$A$39:$A$782,$A114,СВЦЭМ!$B$39:$B$782,V$83)+'СЕТ СН'!$H$9+СВЦЭМ!$D$10+'СЕТ СН'!$H$5-'СЕТ СН'!$H$17</f>
        <v>4960.9122394799997</v>
      </c>
      <c r="W114" s="36">
        <f>SUMIFS(СВЦЭМ!$C$39:$C$782,СВЦЭМ!$A$39:$A$782,$A114,СВЦЭМ!$B$39:$B$782,W$83)+'СЕТ СН'!$H$9+СВЦЭМ!$D$10+'СЕТ СН'!$H$5-'СЕТ СН'!$H$17</f>
        <v>4949.4216675999996</v>
      </c>
      <c r="X114" s="36">
        <f>SUMIFS(СВЦЭМ!$C$39:$C$782,СВЦЭМ!$A$39:$A$782,$A114,СВЦЭМ!$B$39:$B$782,X$83)+'СЕТ СН'!$H$9+СВЦЭМ!$D$10+'СЕТ СН'!$H$5-'СЕТ СН'!$H$17</f>
        <v>5012.5250201300005</v>
      </c>
      <c r="Y114" s="36">
        <f>SUMIFS(СВЦЭМ!$C$39:$C$782,СВЦЭМ!$A$39:$A$782,$A114,СВЦЭМ!$B$39:$B$782,Y$83)+'СЕТ СН'!$H$9+СВЦЭМ!$D$10+'СЕТ СН'!$H$5-'СЕТ СН'!$H$17</f>
        <v>5030.2472099699999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01.07.2024</v>
      </c>
      <c r="B120" s="36">
        <f>SUMIFS(СВЦЭМ!$C$39:$C$782,СВЦЭМ!$A$39:$A$782,$A120,СВЦЭМ!$B$39:$B$782,B$119)+'СЕТ СН'!$I$9+СВЦЭМ!$D$10+'СЕТ СН'!$I$5-'СЕТ СН'!$I$17</f>
        <v>5787.9309266700002</v>
      </c>
      <c r="C120" s="36">
        <f>SUMIFS(СВЦЭМ!$C$39:$C$782,СВЦЭМ!$A$39:$A$782,$A120,СВЦЭМ!$B$39:$B$782,C$119)+'СЕТ СН'!$I$9+СВЦЭМ!$D$10+'СЕТ СН'!$I$5-'СЕТ СН'!$I$17</f>
        <v>5888.0364696099996</v>
      </c>
      <c r="D120" s="36">
        <f>SUMIFS(СВЦЭМ!$C$39:$C$782,СВЦЭМ!$A$39:$A$782,$A120,СВЦЭМ!$B$39:$B$782,D$119)+'СЕТ СН'!$I$9+СВЦЭМ!$D$10+'СЕТ СН'!$I$5-'СЕТ СН'!$I$17</f>
        <v>5967.2711891899999</v>
      </c>
      <c r="E120" s="36">
        <f>SUMIFS(СВЦЭМ!$C$39:$C$782,СВЦЭМ!$A$39:$A$782,$A120,СВЦЭМ!$B$39:$B$782,E$119)+'СЕТ СН'!$I$9+СВЦЭМ!$D$10+'СЕТ СН'!$I$5-'СЕТ СН'!$I$17</f>
        <v>5997.9497167</v>
      </c>
      <c r="F120" s="36">
        <f>SUMIFS(СВЦЭМ!$C$39:$C$782,СВЦЭМ!$A$39:$A$782,$A120,СВЦЭМ!$B$39:$B$782,F$119)+'СЕТ СН'!$I$9+СВЦЭМ!$D$10+'СЕТ СН'!$I$5-'СЕТ СН'!$I$17</f>
        <v>6011.1374312400003</v>
      </c>
      <c r="G120" s="36">
        <f>SUMIFS(СВЦЭМ!$C$39:$C$782,СВЦЭМ!$A$39:$A$782,$A120,СВЦЭМ!$B$39:$B$782,G$119)+'СЕТ СН'!$I$9+СВЦЭМ!$D$10+'СЕТ СН'!$I$5-'СЕТ СН'!$I$17</f>
        <v>6003.7506572700004</v>
      </c>
      <c r="H120" s="36">
        <f>SUMIFS(СВЦЭМ!$C$39:$C$782,СВЦЭМ!$A$39:$A$782,$A120,СВЦЭМ!$B$39:$B$782,H$119)+'СЕТ СН'!$I$9+СВЦЭМ!$D$10+'СЕТ СН'!$I$5-'СЕТ СН'!$I$17</f>
        <v>5913.2609218899997</v>
      </c>
      <c r="I120" s="36">
        <f>SUMIFS(СВЦЭМ!$C$39:$C$782,СВЦЭМ!$A$39:$A$782,$A120,СВЦЭМ!$B$39:$B$782,I$119)+'СЕТ СН'!$I$9+СВЦЭМ!$D$10+'СЕТ СН'!$I$5-'СЕТ СН'!$I$17</f>
        <v>5801.1985878899995</v>
      </c>
      <c r="J120" s="36">
        <f>SUMIFS(СВЦЭМ!$C$39:$C$782,СВЦЭМ!$A$39:$A$782,$A120,СВЦЭМ!$B$39:$B$782,J$119)+'СЕТ СН'!$I$9+СВЦЭМ!$D$10+'СЕТ СН'!$I$5-'СЕТ СН'!$I$17</f>
        <v>5701.4272023800004</v>
      </c>
      <c r="K120" s="36">
        <f>SUMIFS(СВЦЭМ!$C$39:$C$782,СВЦЭМ!$A$39:$A$782,$A120,СВЦЭМ!$B$39:$B$782,K$119)+'СЕТ СН'!$I$9+СВЦЭМ!$D$10+'СЕТ СН'!$I$5-'СЕТ СН'!$I$17</f>
        <v>5646.3531192</v>
      </c>
      <c r="L120" s="36">
        <f>SUMIFS(СВЦЭМ!$C$39:$C$782,СВЦЭМ!$A$39:$A$782,$A120,СВЦЭМ!$B$39:$B$782,L$119)+'СЕТ СН'!$I$9+СВЦЭМ!$D$10+'СЕТ СН'!$I$5-'СЕТ СН'!$I$17</f>
        <v>5622.8217077400004</v>
      </c>
      <c r="M120" s="36">
        <f>SUMIFS(СВЦЭМ!$C$39:$C$782,СВЦЭМ!$A$39:$A$782,$A120,СВЦЭМ!$B$39:$B$782,M$119)+'СЕТ СН'!$I$9+СВЦЭМ!$D$10+'СЕТ СН'!$I$5-'СЕТ СН'!$I$17</f>
        <v>5641.8139598300004</v>
      </c>
      <c r="N120" s="36">
        <f>SUMIFS(СВЦЭМ!$C$39:$C$782,СВЦЭМ!$A$39:$A$782,$A120,СВЦЭМ!$B$39:$B$782,N$119)+'СЕТ СН'!$I$9+СВЦЭМ!$D$10+'СЕТ СН'!$I$5-'СЕТ СН'!$I$17</f>
        <v>5628.5646201099999</v>
      </c>
      <c r="O120" s="36">
        <f>SUMIFS(СВЦЭМ!$C$39:$C$782,СВЦЭМ!$A$39:$A$782,$A120,СВЦЭМ!$B$39:$B$782,O$119)+'СЕТ СН'!$I$9+СВЦЭМ!$D$10+'СЕТ СН'!$I$5-'СЕТ СН'!$I$17</f>
        <v>5640.1005784600002</v>
      </c>
      <c r="P120" s="36">
        <f>SUMIFS(СВЦЭМ!$C$39:$C$782,СВЦЭМ!$A$39:$A$782,$A120,СВЦЭМ!$B$39:$B$782,P$119)+'СЕТ СН'!$I$9+СВЦЭМ!$D$10+'СЕТ СН'!$I$5-'СЕТ СН'!$I$17</f>
        <v>5642.7815178999999</v>
      </c>
      <c r="Q120" s="36">
        <f>SUMIFS(СВЦЭМ!$C$39:$C$782,СВЦЭМ!$A$39:$A$782,$A120,СВЦЭМ!$B$39:$B$782,Q$119)+'СЕТ СН'!$I$9+СВЦЭМ!$D$10+'СЕТ СН'!$I$5-'СЕТ СН'!$I$17</f>
        <v>5642.3191399099996</v>
      </c>
      <c r="R120" s="36">
        <f>SUMIFS(СВЦЭМ!$C$39:$C$782,СВЦЭМ!$A$39:$A$782,$A120,СВЦЭМ!$B$39:$B$782,R$119)+'СЕТ СН'!$I$9+СВЦЭМ!$D$10+'СЕТ СН'!$I$5-'СЕТ СН'!$I$17</f>
        <v>5648.8985063800001</v>
      </c>
      <c r="S120" s="36">
        <f>SUMIFS(СВЦЭМ!$C$39:$C$782,СВЦЭМ!$A$39:$A$782,$A120,СВЦЭМ!$B$39:$B$782,S$119)+'СЕТ СН'!$I$9+СВЦЭМ!$D$10+'СЕТ СН'!$I$5-'СЕТ СН'!$I$17</f>
        <v>5651.4665043599998</v>
      </c>
      <c r="T120" s="36">
        <f>SUMIFS(СВЦЭМ!$C$39:$C$782,СВЦЭМ!$A$39:$A$782,$A120,СВЦЭМ!$B$39:$B$782,T$119)+'СЕТ СН'!$I$9+СВЦЭМ!$D$10+'СЕТ СН'!$I$5-'СЕТ СН'!$I$17</f>
        <v>5659.02751472</v>
      </c>
      <c r="U120" s="36">
        <f>SUMIFS(СВЦЭМ!$C$39:$C$782,СВЦЭМ!$A$39:$A$782,$A120,СВЦЭМ!$B$39:$B$782,U$119)+'СЕТ СН'!$I$9+СВЦЭМ!$D$10+'СЕТ СН'!$I$5-'СЕТ СН'!$I$17</f>
        <v>5644.8473705799997</v>
      </c>
      <c r="V120" s="36">
        <f>SUMIFS(СВЦЭМ!$C$39:$C$782,СВЦЭМ!$A$39:$A$782,$A120,СВЦЭМ!$B$39:$B$782,V$119)+'СЕТ СН'!$I$9+СВЦЭМ!$D$10+'СЕТ СН'!$I$5-'СЕТ СН'!$I$17</f>
        <v>5665.2197912299998</v>
      </c>
      <c r="W120" s="36">
        <f>SUMIFS(СВЦЭМ!$C$39:$C$782,СВЦЭМ!$A$39:$A$782,$A120,СВЦЭМ!$B$39:$B$782,W$119)+'СЕТ СН'!$I$9+СВЦЭМ!$D$10+'СЕТ СН'!$I$5-'СЕТ СН'!$I$17</f>
        <v>5644.73190995</v>
      </c>
      <c r="X120" s="36">
        <f>SUMIFS(СВЦЭМ!$C$39:$C$782,СВЦЭМ!$A$39:$A$782,$A120,СВЦЭМ!$B$39:$B$782,X$119)+'СЕТ СН'!$I$9+СВЦЭМ!$D$10+'СЕТ СН'!$I$5-'СЕТ СН'!$I$17</f>
        <v>5648.7347097900001</v>
      </c>
      <c r="Y120" s="36">
        <f>SUMIFS(СВЦЭМ!$C$39:$C$782,СВЦЭМ!$A$39:$A$782,$A120,СВЦЭМ!$B$39:$B$782,Y$119)+'СЕТ СН'!$I$9+СВЦЭМ!$D$10+'СЕТ СН'!$I$5-'СЕТ СН'!$I$17</f>
        <v>5706.9490290499998</v>
      </c>
    </row>
    <row r="121" spans="1:27" ht="15.75" x14ac:dyDescent="0.2">
      <c r="A121" s="35">
        <f>A120+1</f>
        <v>45475</v>
      </c>
      <c r="B121" s="36">
        <f>SUMIFS(СВЦЭМ!$C$39:$C$782,СВЦЭМ!$A$39:$A$782,$A121,СВЦЭМ!$B$39:$B$782,B$119)+'СЕТ СН'!$I$9+СВЦЭМ!$D$10+'СЕТ СН'!$I$5-'СЕТ СН'!$I$17</f>
        <v>5776.8534644699994</v>
      </c>
      <c r="C121" s="36">
        <f>SUMIFS(СВЦЭМ!$C$39:$C$782,СВЦЭМ!$A$39:$A$782,$A121,СВЦЭМ!$B$39:$B$782,C$119)+'СЕТ СН'!$I$9+СВЦЭМ!$D$10+'СЕТ СН'!$I$5-'СЕТ СН'!$I$17</f>
        <v>5868.4611437599997</v>
      </c>
      <c r="D121" s="36">
        <f>SUMIFS(СВЦЭМ!$C$39:$C$782,СВЦЭМ!$A$39:$A$782,$A121,СВЦЭМ!$B$39:$B$782,D$119)+'СЕТ СН'!$I$9+СВЦЭМ!$D$10+'СЕТ СН'!$I$5-'СЕТ СН'!$I$17</f>
        <v>5951.2724650099999</v>
      </c>
      <c r="E121" s="36">
        <f>SUMIFS(СВЦЭМ!$C$39:$C$782,СВЦЭМ!$A$39:$A$782,$A121,СВЦЭМ!$B$39:$B$782,E$119)+'СЕТ СН'!$I$9+СВЦЭМ!$D$10+'СЕТ СН'!$I$5-'СЕТ СН'!$I$17</f>
        <v>5999.2279157800003</v>
      </c>
      <c r="F121" s="36">
        <f>SUMIFS(СВЦЭМ!$C$39:$C$782,СВЦЭМ!$A$39:$A$782,$A121,СВЦЭМ!$B$39:$B$782,F$119)+'СЕТ СН'!$I$9+СВЦЭМ!$D$10+'СЕТ СН'!$I$5-'СЕТ СН'!$I$17</f>
        <v>6008.9347415100001</v>
      </c>
      <c r="G121" s="36">
        <f>SUMIFS(СВЦЭМ!$C$39:$C$782,СВЦЭМ!$A$39:$A$782,$A121,СВЦЭМ!$B$39:$B$782,G$119)+'СЕТ СН'!$I$9+СВЦЭМ!$D$10+'СЕТ СН'!$I$5-'СЕТ СН'!$I$17</f>
        <v>5985.5732586599997</v>
      </c>
      <c r="H121" s="36">
        <f>SUMIFS(СВЦЭМ!$C$39:$C$782,СВЦЭМ!$A$39:$A$782,$A121,СВЦЭМ!$B$39:$B$782,H$119)+'СЕТ СН'!$I$9+СВЦЭМ!$D$10+'СЕТ СН'!$I$5-'СЕТ СН'!$I$17</f>
        <v>5916.3802976200004</v>
      </c>
      <c r="I121" s="36">
        <f>SUMIFS(СВЦЭМ!$C$39:$C$782,СВЦЭМ!$A$39:$A$782,$A121,СВЦЭМ!$B$39:$B$782,I$119)+'СЕТ СН'!$I$9+СВЦЭМ!$D$10+'СЕТ СН'!$I$5-'СЕТ СН'!$I$17</f>
        <v>5738.1231407300002</v>
      </c>
      <c r="J121" s="36">
        <f>SUMIFS(СВЦЭМ!$C$39:$C$782,СВЦЭМ!$A$39:$A$782,$A121,СВЦЭМ!$B$39:$B$782,J$119)+'СЕТ СН'!$I$9+СВЦЭМ!$D$10+'СЕТ СН'!$I$5-'СЕТ СН'!$I$17</f>
        <v>5605.3455616499996</v>
      </c>
      <c r="K121" s="36">
        <f>SUMIFS(СВЦЭМ!$C$39:$C$782,СВЦЭМ!$A$39:$A$782,$A121,СВЦЭМ!$B$39:$B$782,K$119)+'СЕТ СН'!$I$9+СВЦЭМ!$D$10+'СЕТ СН'!$I$5-'СЕТ СН'!$I$17</f>
        <v>5523.4638957099996</v>
      </c>
      <c r="L121" s="36">
        <f>SUMIFS(СВЦЭМ!$C$39:$C$782,СВЦЭМ!$A$39:$A$782,$A121,СВЦЭМ!$B$39:$B$782,L$119)+'СЕТ СН'!$I$9+СВЦЭМ!$D$10+'СЕТ СН'!$I$5-'СЕТ СН'!$I$17</f>
        <v>5504.7765497599994</v>
      </c>
      <c r="M121" s="36">
        <f>SUMIFS(СВЦЭМ!$C$39:$C$782,СВЦЭМ!$A$39:$A$782,$A121,СВЦЭМ!$B$39:$B$782,M$119)+'СЕТ СН'!$I$9+СВЦЭМ!$D$10+'СЕТ СН'!$I$5-'СЕТ СН'!$I$17</f>
        <v>5510.7873669000001</v>
      </c>
      <c r="N121" s="36">
        <f>SUMIFS(СВЦЭМ!$C$39:$C$782,СВЦЭМ!$A$39:$A$782,$A121,СВЦЭМ!$B$39:$B$782,N$119)+'СЕТ СН'!$I$9+СВЦЭМ!$D$10+'СЕТ СН'!$I$5-'СЕТ СН'!$I$17</f>
        <v>5510.1550169499997</v>
      </c>
      <c r="O121" s="36">
        <f>SUMIFS(СВЦЭМ!$C$39:$C$782,СВЦЭМ!$A$39:$A$782,$A121,СВЦЭМ!$B$39:$B$782,O$119)+'СЕТ СН'!$I$9+СВЦЭМ!$D$10+'СЕТ СН'!$I$5-'СЕТ СН'!$I$17</f>
        <v>5505.0840137199993</v>
      </c>
      <c r="P121" s="36">
        <f>SUMIFS(СВЦЭМ!$C$39:$C$782,СВЦЭМ!$A$39:$A$782,$A121,СВЦЭМ!$B$39:$B$782,P$119)+'СЕТ СН'!$I$9+СВЦЭМ!$D$10+'СЕТ СН'!$I$5-'СЕТ СН'!$I$17</f>
        <v>5505.3243106700002</v>
      </c>
      <c r="Q121" s="36">
        <f>SUMIFS(СВЦЭМ!$C$39:$C$782,СВЦЭМ!$A$39:$A$782,$A121,СВЦЭМ!$B$39:$B$782,Q$119)+'СЕТ СН'!$I$9+СВЦЭМ!$D$10+'СЕТ СН'!$I$5-'СЕТ СН'!$I$17</f>
        <v>5504.9883786099999</v>
      </c>
      <c r="R121" s="36">
        <f>SUMIFS(СВЦЭМ!$C$39:$C$782,СВЦЭМ!$A$39:$A$782,$A121,СВЦЭМ!$B$39:$B$782,R$119)+'СЕТ СН'!$I$9+СВЦЭМ!$D$10+'СЕТ СН'!$I$5-'СЕТ СН'!$I$17</f>
        <v>5505.7142760400002</v>
      </c>
      <c r="S121" s="36">
        <f>SUMIFS(СВЦЭМ!$C$39:$C$782,СВЦЭМ!$A$39:$A$782,$A121,СВЦЭМ!$B$39:$B$782,S$119)+'СЕТ СН'!$I$9+СВЦЭМ!$D$10+'СЕТ СН'!$I$5-'СЕТ СН'!$I$17</f>
        <v>5555.3882480499997</v>
      </c>
      <c r="T121" s="36">
        <f>SUMIFS(СВЦЭМ!$C$39:$C$782,СВЦЭМ!$A$39:$A$782,$A121,СВЦЭМ!$B$39:$B$782,T$119)+'СЕТ СН'!$I$9+СВЦЭМ!$D$10+'СЕТ СН'!$I$5-'СЕТ СН'!$I$17</f>
        <v>5550.7527603500002</v>
      </c>
      <c r="U121" s="36">
        <f>SUMIFS(СВЦЭМ!$C$39:$C$782,СВЦЭМ!$A$39:$A$782,$A121,СВЦЭМ!$B$39:$B$782,U$119)+'СЕТ СН'!$I$9+СВЦЭМ!$D$10+'СЕТ СН'!$I$5-'СЕТ СН'!$I$17</f>
        <v>5560.4113131599997</v>
      </c>
      <c r="V121" s="36">
        <f>SUMIFS(СВЦЭМ!$C$39:$C$782,СВЦЭМ!$A$39:$A$782,$A121,СВЦЭМ!$B$39:$B$782,V$119)+'СЕТ СН'!$I$9+СВЦЭМ!$D$10+'СЕТ СН'!$I$5-'СЕТ СН'!$I$17</f>
        <v>5566.4726415900004</v>
      </c>
      <c r="W121" s="36">
        <f>SUMIFS(СВЦЭМ!$C$39:$C$782,СВЦЭМ!$A$39:$A$782,$A121,СВЦЭМ!$B$39:$B$782,W$119)+'СЕТ СН'!$I$9+СВЦЭМ!$D$10+'СЕТ СН'!$I$5-'СЕТ СН'!$I$17</f>
        <v>5560.5342551599997</v>
      </c>
      <c r="X121" s="36">
        <f>SUMIFS(СВЦЭМ!$C$39:$C$782,СВЦЭМ!$A$39:$A$782,$A121,СВЦЭМ!$B$39:$B$782,X$119)+'СЕТ СН'!$I$9+СВЦЭМ!$D$10+'СЕТ СН'!$I$5-'СЕТ СН'!$I$17</f>
        <v>5620.00149564</v>
      </c>
      <c r="Y121" s="36">
        <f>SUMIFS(СВЦЭМ!$C$39:$C$782,СВЦЭМ!$A$39:$A$782,$A121,СВЦЭМ!$B$39:$B$782,Y$119)+'СЕТ СН'!$I$9+СВЦЭМ!$D$10+'СЕТ СН'!$I$5-'СЕТ СН'!$I$17</f>
        <v>5656.62091108</v>
      </c>
    </row>
    <row r="122" spans="1:27" ht="15.75" x14ac:dyDescent="0.2">
      <c r="A122" s="35">
        <f t="shared" ref="A122:A150" si="3">A121+1</f>
        <v>45476</v>
      </c>
      <c r="B122" s="36">
        <f>SUMIFS(СВЦЭМ!$C$39:$C$782,СВЦЭМ!$A$39:$A$782,$A122,СВЦЭМ!$B$39:$B$782,B$119)+'СЕТ СН'!$I$9+СВЦЭМ!$D$10+'СЕТ СН'!$I$5-'СЕТ СН'!$I$17</f>
        <v>5788.5514017300002</v>
      </c>
      <c r="C122" s="36">
        <f>SUMIFS(СВЦЭМ!$C$39:$C$782,СВЦЭМ!$A$39:$A$782,$A122,СВЦЭМ!$B$39:$B$782,C$119)+'СЕТ СН'!$I$9+СВЦЭМ!$D$10+'СЕТ СН'!$I$5-'СЕТ СН'!$I$17</f>
        <v>5920.7576925200001</v>
      </c>
      <c r="D122" s="36">
        <f>SUMIFS(СВЦЭМ!$C$39:$C$782,СВЦЭМ!$A$39:$A$782,$A122,СВЦЭМ!$B$39:$B$782,D$119)+'СЕТ СН'!$I$9+СВЦЭМ!$D$10+'СЕТ СН'!$I$5-'СЕТ СН'!$I$17</f>
        <v>5987.7015354599998</v>
      </c>
      <c r="E122" s="36">
        <f>SUMIFS(СВЦЭМ!$C$39:$C$782,СВЦЭМ!$A$39:$A$782,$A122,СВЦЭМ!$B$39:$B$782,E$119)+'СЕТ СН'!$I$9+СВЦЭМ!$D$10+'СЕТ СН'!$I$5-'СЕТ СН'!$I$17</f>
        <v>6022.8775680999997</v>
      </c>
      <c r="F122" s="36">
        <f>SUMIFS(СВЦЭМ!$C$39:$C$782,СВЦЭМ!$A$39:$A$782,$A122,СВЦЭМ!$B$39:$B$782,F$119)+'СЕТ СН'!$I$9+СВЦЭМ!$D$10+'СЕТ СН'!$I$5-'СЕТ СН'!$I$17</f>
        <v>6024.7088482199997</v>
      </c>
      <c r="G122" s="36">
        <f>SUMIFS(СВЦЭМ!$C$39:$C$782,СВЦЭМ!$A$39:$A$782,$A122,СВЦЭМ!$B$39:$B$782,G$119)+'СЕТ СН'!$I$9+СВЦЭМ!$D$10+'СЕТ СН'!$I$5-'СЕТ СН'!$I$17</f>
        <v>6007.1860894199999</v>
      </c>
      <c r="H122" s="36">
        <f>SUMIFS(СВЦЭМ!$C$39:$C$782,СВЦЭМ!$A$39:$A$782,$A122,СВЦЭМ!$B$39:$B$782,H$119)+'СЕТ СН'!$I$9+СВЦЭМ!$D$10+'СЕТ СН'!$I$5-'СЕТ СН'!$I$17</f>
        <v>5923.9801652999995</v>
      </c>
      <c r="I122" s="36">
        <f>SUMIFS(СВЦЭМ!$C$39:$C$782,СВЦЭМ!$A$39:$A$782,$A122,СВЦЭМ!$B$39:$B$782,I$119)+'СЕТ СН'!$I$9+СВЦЭМ!$D$10+'СЕТ СН'!$I$5-'СЕТ СН'!$I$17</f>
        <v>5781.6483635099994</v>
      </c>
      <c r="J122" s="36">
        <f>SUMIFS(СВЦЭМ!$C$39:$C$782,СВЦЭМ!$A$39:$A$782,$A122,СВЦЭМ!$B$39:$B$782,J$119)+'СЕТ СН'!$I$9+СВЦЭМ!$D$10+'СЕТ СН'!$I$5-'СЕТ СН'!$I$17</f>
        <v>5709.3148601499997</v>
      </c>
      <c r="K122" s="36">
        <f>SUMIFS(СВЦЭМ!$C$39:$C$782,СВЦЭМ!$A$39:$A$782,$A122,СВЦЭМ!$B$39:$B$782,K$119)+'СЕТ СН'!$I$9+СВЦЭМ!$D$10+'СЕТ СН'!$I$5-'СЕТ СН'!$I$17</f>
        <v>5635.0101451700002</v>
      </c>
      <c r="L122" s="36">
        <f>SUMIFS(СВЦЭМ!$C$39:$C$782,СВЦЭМ!$A$39:$A$782,$A122,СВЦЭМ!$B$39:$B$782,L$119)+'СЕТ СН'!$I$9+СВЦЭМ!$D$10+'СЕТ СН'!$I$5-'СЕТ СН'!$I$17</f>
        <v>5623.4845837499997</v>
      </c>
      <c r="M122" s="36">
        <f>SUMIFS(СВЦЭМ!$C$39:$C$782,СВЦЭМ!$A$39:$A$782,$A122,СВЦЭМ!$B$39:$B$782,M$119)+'СЕТ СН'!$I$9+СВЦЭМ!$D$10+'СЕТ СН'!$I$5-'СЕТ СН'!$I$17</f>
        <v>5620.7900007199996</v>
      </c>
      <c r="N122" s="36">
        <f>SUMIFS(СВЦЭМ!$C$39:$C$782,СВЦЭМ!$A$39:$A$782,$A122,СВЦЭМ!$B$39:$B$782,N$119)+'СЕТ СН'!$I$9+СВЦЭМ!$D$10+'СЕТ СН'!$I$5-'СЕТ СН'!$I$17</f>
        <v>5606.5105938999995</v>
      </c>
      <c r="O122" s="36">
        <f>SUMIFS(СВЦЭМ!$C$39:$C$782,СВЦЭМ!$A$39:$A$782,$A122,СВЦЭМ!$B$39:$B$782,O$119)+'СЕТ СН'!$I$9+СВЦЭМ!$D$10+'СЕТ СН'!$I$5-'СЕТ СН'!$I$17</f>
        <v>5596.5067884</v>
      </c>
      <c r="P122" s="36">
        <f>SUMIFS(СВЦЭМ!$C$39:$C$782,СВЦЭМ!$A$39:$A$782,$A122,СВЦЭМ!$B$39:$B$782,P$119)+'СЕТ СН'!$I$9+СВЦЭМ!$D$10+'СЕТ СН'!$I$5-'СЕТ СН'!$I$17</f>
        <v>5700.2064312799994</v>
      </c>
      <c r="Q122" s="36">
        <f>SUMIFS(СВЦЭМ!$C$39:$C$782,СВЦЭМ!$A$39:$A$782,$A122,СВЦЭМ!$B$39:$B$782,Q$119)+'СЕТ СН'!$I$9+СВЦЭМ!$D$10+'СЕТ СН'!$I$5-'СЕТ СН'!$I$17</f>
        <v>5485.8895068399997</v>
      </c>
      <c r="R122" s="36">
        <f>SUMIFS(СВЦЭМ!$C$39:$C$782,СВЦЭМ!$A$39:$A$782,$A122,СВЦЭМ!$B$39:$B$782,R$119)+'СЕТ СН'!$I$9+СВЦЭМ!$D$10+'СЕТ СН'!$I$5-'СЕТ СН'!$I$17</f>
        <v>6990.3110771199999</v>
      </c>
      <c r="S122" s="36">
        <f>SUMIFS(СВЦЭМ!$C$39:$C$782,СВЦЭМ!$A$39:$A$782,$A122,СВЦЭМ!$B$39:$B$782,S$119)+'СЕТ СН'!$I$9+СВЦЭМ!$D$10+'СЕТ СН'!$I$5-'СЕТ СН'!$I$17</f>
        <v>5638.9515684600001</v>
      </c>
      <c r="T122" s="36">
        <f>SUMIFS(СВЦЭМ!$C$39:$C$782,СВЦЭМ!$A$39:$A$782,$A122,СВЦЭМ!$B$39:$B$782,T$119)+'СЕТ СН'!$I$9+СВЦЭМ!$D$10+'СЕТ СН'!$I$5-'СЕТ СН'!$I$17</f>
        <v>5628.9475407</v>
      </c>
      <c r="U122" s="36">
        <f>SUMIFS(СВЦЭМ!$C$39:$C$782,СВЦЭМ!$A$39:$A$782,$A122,СВЦЭМ!$B$39:$B$782,U$119)+'СЕТ СН'!$I$9+СВЦЭМ!$D$10+'СЕТ СН'!$I$5-'СЕТ СН'!$I$17</f>
        <v>5638.23686069</v>
      </c>
      <c r="V122" s="36">
        <f>SUMIFS(СВЦЭМ!$C$39:$C$782,СВЦЭМ!$A$39:$A$782,$A122,СВЦЭМ!$B$39:$B$782,V$119)+'СЕТ СН'!$I$9+СВЦЭМ!$D$10+'СЕТ СН'!$I$5-'СЕТ СН'!$I$17</f>
        <v>5648.0631163999997</v>
      </c>
      <c r="W122" s="36">
        <f>SUMIFS(СВЦЭМ!$C$39:$C$782,СВЦЭМ!$A$39:$A$782,$A122,СВЦЭМ!$B$39:$B$782,W$119)+'СЕТ СН'!$I$9+СВЦЭМ!$D$10+'СЕТ СН'!$I$5-'СЕТ СН'!$I$17</f>
        <v>5641.7549944100001</v>
      </c>
      <c r="X122" s="36">
        <f>SUMIFS(СВЦЭМ!$C$39:$C$782,СВЦЭМ!$A$39:$A$782,$A122,СВЦЭМ!$B$39:$B$782,X$119)+'СЕТ СН'!$I$9+СВЦЭМ!$D$10+'СЕТ СН'!$I$5-'СЕТ СН'!$I$17</f>
        <v>5672.9187475899998</v>
      </c>
      <c r="Y122" s="36">
        <f>SUMIFS(СВЦЭМ!$C$39:$C$782,СВЦЭМ!$A$39:$A$782,$A122,СВЦЭМ!$B$39:$B$782,Y$119)+'СЕТ СН'!$I$9+СВЦЭМ!$D$10+'СЕТ СН'!$I$5-'СЕТ СН'!$I$17</f>
        <v>5759.6908112900001</v>
      </c>
    </row>
    <row r="123" spans="1:27" ht="15.75" x14ac:dyDescent="0.2">
      <c r="A123" s="35">
        <f t="shared" si="3"/>
        <v>45477</v>
      </c>
      <c r="B123" s="36">
        <f>SUMIFS(СВЦЭМ!$C$39:$C$782,СВЦЭМ!$A$39:$A$782,$A123,СВЦЭМ!$B$39:$B$782,B$119)+'СЕТ СН'!$I$9+СВЦЭМ!$D$10+'СЕТ СН'!$I$5-'СЕТ СН'!$I$17</f>
        <v>5633.1821700999999</v>
      </c>
      <c r="C123" s="36">
        <f>SUMIFS(СВЦЭМ!$C$39:$C$782,СВЦЭМ!$A$39:$A$782,$A123,СВЦЭМ!$B$39:$B$782,C$119)+'СЕТ СН'!$I$9+СВЦЭМ!$D$10+'СЕТ СН'!$I$5-'СЕТ СН'!$I$17</f>
        <v>5789.6831103200002</v>
      </c>
      <c r="D123" s="36">
        <f>SUMIFS(СВЦЭМ!$C$39:$C$782,СВЦЭМ!$A$39:$A$782,$A123,СВЦЭМ!$B$39:$B$782,D$119)+'СЕТ СН'!$I$9+СВЦЭМ!$D$10+'СЕТ СН'!$I$5-'СЕТ СН'!$I$17</f>
        <v>5813.5305714299993</v>
      </c>
      <c r="E123" s="36">
        <f>SUMIFS(СВЦЭМ!$C$39:$C$782,СВЦЭМ!$A$39:$A$782,$A123,СВЦЭМ!$B$39:$B$782,E$119)+'СЕТ СН'!$I$9+СВЦЭМ!$D$10+'СЕТ СН'!$I$5-'СЕТ СН'!$I$17</f>
        <v>5855.4947465200003</v>
      </c>
      <c r="F123" s="36">
        <f>SUMIFS(СВЦЭМ!$C$39:$C$782,СВЦЭМ!$A$39:$A$782,$A123,СВЦЭМ!$B$39:$B$782,F$119)+'СЕТ СН'!$I$9+СВЦЭМ!$D$10+'СЕТ СН'!$I$5-'СЕТ СН'!$I$17</f>
        <v>5862.8323082500001</v>
      </c>
      <c r="G123" s="36">
        <f>SUMIFS(СВЦЭМ!$C$39:$C$782,СВЦЭМ!$A$39:$A$782,$A123,СВЦЭМ!$B$39:$B$782,G$119)+'СЕТ СН'!$I$9+СВЦЭМ!$D$10+'СЕТ СН'!$I$5-'СЕТ СН'!$I$17</f>
        <v>5855.7089997700004</v>
      </c>
      <c r="H123" s="36">
        <f>SUMIFS(СВЦЭМ!$C$39:$C$782,СВЦЭМ!$A$39:$A$782,$A123,СВЦЭМ!$B$39:$B$782,H$119)+'СЕТ СН'!$I$9+СВЦЭМ!$D$10+'СЕТ СН'!$I$5-'СЕТ СН'!$I$17</f>
        <v>5768.3481469399994</v>
      </c>
      <c r="I123" s="36">
        <f>SUMIFS(СВЦЭМ!$C$39:$C$782,СВЦЭМ!$A$39:$A$782,$A123,СВЦЭМ!$B$39:$B$782,I$119)+'СЕТ СН'!$I$9+СВЦЭМ!$D$10+'СЕТ СН'!$I$5-'СЕТ СН'!$I$17</f>
        <v>5738.5882904999999</v>
      </c>
      <c r="J123" s="36">
        <f>SUMIFS(СВЦЭМ!$C$39:$C$782,СВЦЭМ!$A$39:$A$782,$A123,СВЦЭМ!$B$39:$B$782,J$119)+'СЕТ СН'!$I$9+СВЦЭМ!$D$10+'СЕТ СН'!$I$5-'СЕТ СН'!$I$17</f>
        <v>5661.2478486700002</v>
      </c>
      <c r="K123" s="36">
        <f>SUMIFS(СВЦЭМ!$C$39:$C$782,СВЦЭМ!$A$39:$A$782,$A123,СВЦЭМ!$B$39:$B$782,K$119)+'СЕТ СН'!$I$9+СВЦЭМ!$D$10+'СЕТ СН'!$I$5-'СЕТ СН'!$I$17</f>
        <v>5595.5168689000002</v>
      </c>
      <c r="L123" s="36">
        <f>SUMIFS(СВЦЭМ!$C$39:$C$782,СВЦЭМ!$A$39:$A$782,$A123,СВЦЭМ!$B$39:$B$782,L$119)+'СЕТ СН'!$I$9+СВЦЭМ!$D$10+'СЕТ СН'!$I$5-'СЕТ СН'!$I$17</f>
        <v>5577.7902932899997</v>
      </c>
      <c r="M123" s="36">
        <f>SUMIFS(СВЦЭМ!$C$39:$C$782,СВЦЭМ!$A$39:$A$782,$A123,СВЦЭМ!$B$39:$B$782,M$119)+'СЕТ СН'!$I$9+СВЦЭМ!$D$10+'СЕТ СН'!$I$5-'СЕТ СН'!$I$17</f>
        <v>5546.8587362399994</v>
      </c>
      <c r="N123" s="36">
        <f>SUMIFS(СВЦЭМ!$C$39:$C$782,СВЦЭМ!$A$39:$A$782,$A123,СВЦЭМ!$B$39:$B$782,N$119)+'СЕТ СН'!$I$9+СВЦЭМ!$D$10+'СЕТ СН'!$I$5-'СЕТ СН'!$I$17</f>
        <v>5532.2042141399997</v>
      </c>
      <c r="O123" s="36">
        <f>SUMIFS(СВЦЭМ!$C$39:$C$782,СВЦЭМ!$A$39:$A$782,$A123,СВЦЭМ!$B$39:$B$782,O$119)+'СЕТ СН'!$I$9+СВЦЭМ!$D$10+'СЕТ СН'!$I$5-'СЕТ СН'!$I$17</f>
        <v>5531.1055425599998</v>
      </c>
      <c r="P123" s="36">
        <f>SUMIFS(СВЦЭМ!$C$39:$C$782,СВЦЭМ!$A$39:$A$782,$A123,СВЦЭМ!$B$39:$B$782,P$119)+'СЕТ СН'!$I$9+СВЦЭМ!$D$10+'СЕТ СН'!$I$5-'СЕТ СН'!$I$17</f>
        <v>5527.0543089499997</v>
      </c>
      <c r="Q123" s="36">
        <f>SUMIFS(СВЦЭМ!$C$39:$C$782,СВЦЭМ!$A$39:$A$782,$A123,СВЦЭМ!$B$39:$B$782,Q$119)+'СЕТ СН'!$I$9+СВЦЭМ!$D$10+'СЕТ СН'!$I$5-'СЕТ СН'!$I$17</f>
        <v>5519.3609833299997</v>
      </c>
      <c r="R123" s="36">
        <f>SUMIFS(СВЦЭМ!$C$39:$C$782,СВЦЭМ!$A$39:$A$782,$A123,СВЦЭМ!$B$39:$B$782,R$119)+'СЕТ СН'!$I$9+СВЦЭМ!$D$10+'СЕТ СН'!$I$5-'СЕТ СН'!$I$17</f>
        <v>5529.8360414299996</v>
      </c>
      <c r="S123" s="36">
        <f>SUMIFS(СВЦЭМ!$C$39:$C$782,СВЦЭМ!$A$39:$A$782,$A123,СВЦЭМ!$B$39:$B$782,S$119)+'СЕТ СН'!$I$9+СВЦЭМ!$D$10+'СЕТ СН'!$I$5-'СЕТ СН'!$I$17</f>
        <v>5520.4004935599996</v>
      </c>
      <c r="T123" s="36">
        <f>SUMIFS(СВЦЭМ!$C$39:$C$782,СВЦЭМ!$A$39:$A$782,$A123,СВЦЭМ!$B$39:$B$782,T$119)+'СЕТ СН'!$I$9+СВЦЭМ!$D$10+'СЕТ СН'!$I$5-'СЕТ СН'!$I$17</f>
        <v>5508.3227221500001</v>
      </c>
      <c r="U123" s="36">
        <f>SUMIFS(СВЦЭМ!$C$39:$C$782,СВЦЭМ!$A$39:$A$782,$A123,СВЦЭМ!$B$39:$B$782,U$119)+'СЕТ СН'!$I$9+СВЦЭМ!$D$10+'СЕТ СН'!$I$5-'СЕТ СН'!$I$17</f>
        <v>5527.4131086799998</v>
      </c>
      <c r="V123" s="36">
        <f>SUMIFS(СВЦЭМ!$C$39:$C$782,СВЦЭМ!$A$39:$A$782,$A123,СВЦЭМ!$B$39:$B$782,V$119)+'СЕТ СН'!$I$9+СВЦЭМ!$D$10+'СЕТ СН'!$I$5-'СЕТ СН'!$I$17</f>
        <v>5531.9991463799997</v>
      </c>
      <c r="W123" s="36">
        <f>SUMIFS(СВЦЭМ!$C$39:$C$782,СВЦЭМ!$A$39:$A$782,$A123,СВЦЭМ!$B$39:$B$782,W$119)+'СЕТ СН'!$I$9+СВЦЭМ!$D$10+'СЕТ СН'!$I$5-'СЕТ СН'!$I$17</f>
        <v>5505.5353493299999</v>
      </c>
      <c r="X123" s="36">
        <f>SUMIFS(СВЦЭМ!$C$39:$C$782,СВЦЭМ!$A$39:$A$782,$A123,СВЦЭМ!$B$39:$B$782,X$119)+'СЕТ СН'!$I$9+СВЦЭМ!$D$10+'СЕТ СН'!$I$5-'СЕТ СН'!$I$17</f>
        <v>5564.85666356</v>
      </c>
      <c r="Y123" s="36">
        <f>SUMIFS(СВЦЭМ!$C$39:$C$782,СВЦЭМ!$A$39:$A$782,$A123,СВЦЭМ!$B$39:$B$782,Y$119)+'СЕТ СН'!$I$9+СВЦЭМ!$D$10+'СЕТ СН'!$I$5-'СЕТ СН'!$I$17</f>
        <v>5675.7452436599997</v>
      </c>
    </row>
    <row r="124" spans="1:27" ht="15.75" x14ac:dyDescent="0.2">
      <c r="A124" s="35">
        <f t="shared" si="3"/>
        <v>45478</v>
      </c>
      <c r="B124" s="36">
        <f>SUMIFS(СВЦЭМ!$C$39:$C$782,СВЦЭМ!$A$39:$A$782,$A124,СВЦЭМ!$B$39:$B$782,B$119)+'СЕТ СН'!$I$9+СВЦЭМ!$D$10+'СЕТ СН'!$I$5-'СЕТ СН'!$I$17</f>
        <v>5753.1379760700001</v>
      </c>
      <c r="C124" s="36">
        <f>SUMIFS(СВЦЭМ!$C$39:$C$782,СВЦЭМ!$A$39:$A$782,$A124,СВЦЭМ!$B$39:$B$782,C$119)+'СЕТ СН'!$I$9+СВЦЭМ!$D$10+'СЕТ СН'!$I$5-'СЕТ СН'!$I$17</f>
        <v>5850.4205816200001</v>
      </c>
      <c r="D124" s="36">
        <f>SUMIFS(СВЦЭМ!$C$39:$C$782,СВЦЭМ!$A$39:$A$782,$A124,СВЦЭМ!$B$39:$B$782,D$119)+'СЕТ СН'!$I$9+СВЦЭМ!$D$10+'СЕТ СН'!$I$5-'СЕТ СН'!$I$17</f>
        <v>5912.0863659299994</v>
      </c>
      <c r="E124" s="36">
        <f>SUMIFS(СВЦЭМ!$C$39:$C$782,СВЦЭМ!$A$39:$A$782,$A124,СВЦЭМ!$B$39:$B$782,E$119)+'СЕТ СН'!$I$9+СВЦЭМ!$D$10+'СЕТ СН'!$I$5-'СЕТ СН'!$I$17</f>
        <v>5939.8856800599997</v>
      </c>
      <c r="F124" s="36">
        <f>SUMIFS(СВЦЭМ!$C$39:$C$782,СВЦЭМ!$A$39:$A$782,$A124,СВЦЭМ!$B$39:$B$782,F$119)+'СЕТ СН'!$I$9+СВЦЭМ!$D$10+'СЕТ СН'!$I$5-'СЕТ СН'!$I$17</f>
        <v>5929.2764911499999</v>
      </c>
      <c r="G124" s="36">
        <f>SUMIFS(СВЦЭМ!$C$39:$C$782,СВЦЭМ!$A$39:$A$782,$A124,СВЦЭМ!$B$39:$B$782,G$119)+'СЕТ СН'!$I$9+СВЦЭМ!$D$10+'СЕТ СН'!$I$5-'СЕТ СН'!$I$17</f>
        <v>5895.6154313899997</v>
      </c>
      <c r="H124" s="36">
        <f>SUMIFS(СВЦЭМ!$C$39:$C$782,СВЦЭМ!$A$39:$A$782,$A124,СВЦЭМ!$B$39:$B$782,H$119)+'СЕТ СН'!$I$9+СВЦЭМ!$D$10+'СЕТ СН'!$I$5-'СЕТ СН'!$I$17</f>
        <v>5844.6249131599998</v>
      </c>
      <c r="I124" s="36">
        <f>SUMIFS(СВЦЭМ!$C$39:$C$782,СВЦЭМ!$A$39:$A$782,$A124,СВЦЭМ!$B$39:$B$782,I$119)+'СЕТ СН'!$I$9+СВЦЭМ!$D$10+'СЕТ СН'!$I$5-'СЕТ СН'!$I$17</f>
        <v>5742.8953627000001</v>
      </c>
      <c r="J124" s="36">
        <f>SUMIFS(СВЦЭМ!$C$39:$C$782,СВЦЭМ!$A$39:$A$782,$A124,СВЦЭМ!$B$39:$B$782,J$119)+'СЕТ СН'!$I$9+СВЦЭМ!$D$10+'СЕТ СН'!$I$5-'СЕТ СН'!$I$17</f>
        <v>5626.8038727399999</v>
      </c>
      <c r="K124" s="36">
        <f>SUMIFS(СВЦЭМ!$C$39:$C$782,СВЦЭМ!$A$39:$A$782,$A124,СВЦЭМ!$B$39:$B$782,K$119)+'СЕТ СН'!$I$9+СВЦЭМ!$D$10+'СЕТ СН'!$I$5-'СЕТ СН'!$I$17</f>
        <v>5598.3999231799999</v>
      </c>
      <c r="L124" s="36">
        <f>SUMIFS(СВЦЭМ!$C$39:$C$782,СВЦЭМ!$A$39:$A$782,$A124,СВЦЭМ!$B$39:$B$782,L$119)+'СЕТ СН'!$I$9+СВЦЭМ!$D$10+'СЕТ СН'!$I$5-'СЕТ СН'!$I$17</f>
        <v>5612.2056871499999</v>
      </c>
      <c r="M124" s="36">
        <f>SUMIFS(СВЦЭМ!$C$39:$C$782,СВЦЭМ!$A$39:$A$782,$A124,СВЦЭМ!$B$39:$B$782,M$119)+'СЕТ СН'!$I$9+СВЦЭМ!$D$10+'СЕТ СН'!$I$5-'СЕТ СН'!$I$17</f>
        <v>5604.5599013199999</v>
      </c>
      <c r="N124" s="36">
        <f>SUMIFS(СВЦЭМ!$C$39:$C$782,СВЦЭМ!$A$39:$A$782,$A124,СВЦЭМ!$B$39:$B$782,N$119)+'СЕТ СН'!$I$9+СВЦЭМ!$D$10+'СЕТ СН'!$I$5-'СЕТ СН'!$I$17</f>
        <v>5606.9162072099998</v>
      </c>
      <c r="O124" s="36">
        <f>SUMIFS(СВЦЭМ!$C$39:$C$782,СВЦЭМ!$A$39:$A$782,$A124,СВЦЭМ!$B$39:$B$782,O$119)+'СЕТ СН'!$I$9+СВЦЭМ!$D$10+'СЕТ СН'!$I$5-'СЕТ СН'!$I$17</f>
        <v>5601.5407786199994</v>
      </c>
      <c r="P124" s="36">
        <f>SUMIFS(СВЦЭМ!$C$39:$C$782,СВЦЭМ!$A$39:$A$782,$A124,СВЦЭМ!$B$39:$B$782,P$119)+'СЕТ СН'!$I$9+СВЦЭМ!$D$10+'СЕТ СН'!$I$5-'СЕТ СН'!$I$17</f>
        <v>5611.8715795899998</v>
      </c>
      <c r="Q124" s="36">
        <f>SUMIFS(СВЦЭМ!$C$39:$C$782,СВЦЭМ!$A$39:$A$782,$A124,СВЦЭМ!$B$39:$B$782,Q$119)+'СЕТ СН'!$I$9+СВЦЭМ!$D$10+'СЕТ СН'!$I$5-'СЕТ СН'!$I$17</f>
        <v>5626.0515115799999</v>
      </c>
      <c r="R124" s="36">
        <f>SUMIFS(СВЦЭМ!$C$39:$C$782,СВЦЭМ!$A$39:$A$782,$A124,СВЦЭМ!$B$39:$B$782,R$119)+'СЕТ СН'!$I$9+СВЦЭМ!$D$10+'СЕТ СН'!$I$5-'СЕТ СН'!$I$17</f>
        <v>5621.5075572099995</v>
      </c>
      <c r="S124" s="36">
        <f>SUMIFS(СВЦЭМ!$C$39:$C$782,СВЦЭМ!$A$39:$A$782,$A124,СВЦЭМ!$B$39:$B$782,S$119)+'СЕТ СН'!$I$9+СВЦЭМ!$D$10+'СЕТ СН'!$I$5-'СЕТ СН'!$I$17</f>
        <v>5613.0962965199997</v>
      </c>
      <c r="T124" s="36">
        <f>SUMIFS(СВЦЭМ!$C$39:$C$782,СВЦЭМ!$A$39:$A$782,$A124,СВЦЭМ!$B$39:$B$782,T$119)+'СЕТ СН'!$I$9+СВЦЭМ!$D$10+'СЕТ СН'!$I$5-'СЕТ СН'!$I$17</f>
        <v>5605.2197509199996</v>
      </c>
      <c r="U124" s="36">
        <f>SUMIFS(СВЦЭМ!$C$39:$C$782,СВЦЭМ!$A$39:$A$782,$A124,СВЦЭМ!$B$39:$B$782,U$119)+'СЕТ СН'!$I$9+СВЦЭМ!$D$10+'СЕТ СН'!$I$5-'СЕТ СН'!$I$17</f>
        <v>5629.9159563800004</v>
      </c>
      <c r="V124" s="36">
        <f>SUMIFS(СВЦЭМ!$C$39:$C$782,СВЦЭМ!$A$39:$A$782,$A124,СВЦЭМ!$B$39:$B$782,V$119)+'СЕТ СН'!$I$9+СВЦЭМ!$D$10+'СЕТ СН'!$I$5-'СЕТ СН'!$I$17</f>
        <v>5636.9378460899998</v>
      </c>
      <c r="W124" s="36">
        <f>SUMIFS(СВЦЭМ!$C$39:$C$782,СВЦЭМ!$A$39:$A$782,$A124,СВЦЭМ!$B$39:$B$782,W$119)+'СЕТ СН'!$I$9+СВЦЭМ!$D$10+'СЕТ СН'!$I$5-'СЕТ СН'!$I$17</f>
        <v>5605.4656814800001</v>
      </c>
      <c r="X124" s="36">
        <f>SUMIFS(СВЦЭМ!$C$39:$C$782,СВЦЭМ!$A$39:$A$782,$A124,СВЦЭМ!$B$39:$B$782,X$119)+'СЕТ СН'!$I$9+СВЦЭМ!$D$10+'СЕТ СН'!$I$5-'СЕТ СН'!$I$17</f>
        <v>5657.9635325999998</v>
      </c>
      <c r="Y124" s="36">
        <f>SUMIFS(СВЦЭМ!$C$39:$C$782,СВЦЭМ!$A$39:$A$782,$A124,СВЦЭМ!$B$39:$B$782,Y$119)+'СЕТ СН'!$I$9+СВЦЭМ!$D$10+'СЕТ СН'!$I$5-'СЕТ СН'!$I$17</f>
        <v>5793.3592095799995</v>
      </c>
    </row>
    <row r="125" spans="1:27" ht="15.75" x14ac:dyDescent="0.2">
      <c r="A125" s="35">
        <f t="shared" si="3"/>
        <v>45479</v>
      </c>
      <c r="B125" s="36">
        <f>SUMIFS(СВЦЭМ!$C$39:$C$782,СВЦЭМ!$A$39:$A$782,$A125,СВЦЭМ!$B$39:$B$782,B$119)+'СЕТ СН'!$I$9+СВЦЭМ!$D$10+'СЕТ СН'!$I$5-'СЕТ СН'!$I$17</f>
        <v>5780.7623767300001</v>
      </c>
      <c r="C125" s="36">
        <f>SUMIFS(СВЦЭМ!$C$39:$C$782,СВЦЭМ!$A$39:$A$782,$A125,СВЦЭМ!$B$39:$B$782,C$119)+'СЕТ СН'!$I$9+СВЦЭМ!$D$10+'СЕТ СН'!$I$5-'СЕТ СН'!$I$17</f>
        <v>5879.1132261700004</v>
      </c>
      <c r="D125" s="36">
        <f>SUMIFS(СВЦЭМ!$C$39:$C$782,СВЦЭМ!$A$39:$A$782,$A125,СВЦЭМ!$B$39:$B$782,D$119)+'СЕТ СН'!$I$9+СВЦЭМ!$D$10+'СЕТ СН'!$I$5-'СЕТ СН'!$I$17</f>
        <v>5967.2931961799995</v>
      </c>
      <c r="E125" s="36">
        <f>SUMIFS(СВЦЭМ!$C$39:$C$782,СВЦЭМ!$A$39:$A$782,$A125,СВЦЭМ!$B$39:$B$782,E$119)+'СЕТ СН'!$I$9+СВЦЭМ!$D$10+'СЕТ СН'!$I$5-'СЕТ СН'!$I$17</f>
        <v>6031.4441909199995</v>
      </c>
      <c r="F125" s="36">
        <f>SUMIFS(СВЦЭМ!$C$39:$C$782,СВЦЭМ!$A$39:$A$782,$A125,СВЦЭМ!$B$39:$B$782,F$119)+'СЕТ СН'!$I$9+СВЦЭМ!$D$10+'СЕТ СН'!$I$5-'СЕТ СН'!$I$17</f>
        <v>6061.4585640499999</v>
      </c>
      <c r="G125" s="36">
        <f>SUMIFS(СВЦЭМ!$C$39:$C$782,СВЦЭМ!$A$39:$A$782,$A125,СВЦЭМ!$B$39:$B$782,G$119)+'СЕТ СН'!$I$9+СВЦЭМ!$D$10+'СЕТ СН'!$I$5-'СЕТ СН'!$I$17</f>
        <v>6062.2855256299999</v>
      </c>
      <c r="H125" s="36">
        <f>SUMIFS(СВЦЭМ!$C$39:$C$782,СВЦЭМ!$A$39:$A$782,$A125,СВЦЭМ!$B$39:$B$782,H$119)+'СЕТ СН'!$I$9+СВЦЭМ!$D$10+'СЕТ СН'!$I$5-'СЕТ СН'!$I$17</f>
        <v>6058.7253531299993</v>
      </c>
      <c r="I125" s="36">
        <f>SUMIFS(СВЦЭМ!$C$39:$C$782,СВЦЭМ!$A$39:$A$782,$A125,СВЦЭМ!$B$39:$B$782,I$119)+'СЕТ СН'!$I$9+СВЦЭМ!$D$10+'СЕТ СН'!$I$5-'СЕТ СН'!$I$17</f>
        <v>5968.9004359499995</v>
      </c>
      <c r="J125" s="36">
        <f>SUMIFS(СВЦЭМ!$C$39:$C$782,СВЦЭМ!$A$39:$A$782,$A125,СВЦЭМ!$B$39:$B$782,J$119)+'СЕТ СН'!$I$9+СВЦЭМ!$D$10+'СЕТ СН'!$I$5-'СЕТ СН'!$I$17</f>
        <v>5825.4767720399996</v>
      </c>
      <c r="K125" s="36">
        <f>SUMIFS(СВЦЭМ!$C$39:$C$782,СВЦЭМ!$A$39:$A$782,$A125,СВЦЭМ!$B$39:$B$782,K$119)+'СЕТ СН'!$I$9+СВЦЭМ!$D$10+'СЕТ СН'!$I$5-'СЕТ СН'!$I$17</f>
        <v>5732.8287619700004</v>
      </c>
      <c r="L125" s="36">
        <f>SUMIFS(СВЦЭМ!$C$39:$C$782,СВЦЭМ!$A$39:$A$782,$A125,СВЦЭМ!$B$39:$B$782,L$119)+'СЕТ СН'!$I$9+СВЦЭМ!$D$10+'СЕТ СН'!$I$5-'СЕТ СН'!$I$17</f>
        <v>5656.4457413</v>
      </c>
      <c r="M125" s="36">
        <f>SUMIFS(СВЦЭМ!$C$39:$C$782,СВЦЭМ!$A$39:$A$782,$A125,СВЦЭМ!$B$39:$B$782,M$119)+'СЕТ СН'!$I$9+СВЦЭМ!$D$10+'СЕТ СН'!$I$5-'СЕТ СН'!$I$17</f>
        <v>5637.4732265399998</v>
      </c>
      <c r="N125" s="36">
        <f>SUMIFS(СВЦЭМ!$C$39:$C$782,СВЦЭМ!$A$39:$A$782,$A125,СВЦЭМ!$B$39:$B$782,N$119)+'СЕТ СН'!$I$9+СВЦЭМ!$D$10+'СЕТ СН'!$I$5-'СЕТ СН'!$I$17</f>
        <v>5640.0441037700002</v>
      </c>
      <c r="O125" s="36">
        <f>SUMIFS(СВЦЭМ!$C$39:$C$782,СВЦЭМ!$A$39:$A$782,$A125,СВЦЭМ!$B$39:$B$782,O$119)+'СЕТ СН'!$I$9+СВЦЭМ!$D$10+'СЕТ СН'!$I$5-'СЕТ СН'!$I$17</f>
        <v>5630.6693312099997</v>
      </c>
      <c r="P125" s="36">
        <f>SUMIFS(СВЦЭМ!$C$39:$C$782,СВЦЭМ!$A$39:$A$782,$A125,СВЦЭМ!$B$39:$B$782,P$119)+'СЕТ СН'!$I$9+СВЦЭМ!$D$10+'СЕТ СН'!$I$5-'СЕТ СН'!$I$17</f>
        <v>5626.9774370699997</v>
      </c>
      <c r="Q125" s="36">
        <f>SUMIFS(СВЦЭМ!$C$39:$C$782,СВЦЭМ!$A$39:$A$782,$A125,СВЦЭМ!$B$39:$B$782,Q$119)+'СЕТ СН'!$I$9+СВЦЭМ!$D$10+'СЕТ СН'!$I$5-'СЕТ СН'!$I$17</f>
        <v>5640.8930423299998</v>
      </c>
      <c r="R125" s="36">
        <f>SUMIFS(СВЦЭМ!$C$39:$C$782,СВЦЭМ!$A$39:$A$782,$A125,СВЦЭМ!$B$39:$B$782,R$119)+'СЕТ СН'!$I$9+СВЦЭМ!$D$10+'СЕТ СН'!$I$5-'СЕТ СН'!$I$17</f>
        <v>5673.0239047100004</v>
      </c>
      <c r="S125" s="36">
        <f>SUMIFS(СВЦЭМ!$C$39:$C$782,СВЦЭМ!$A$39:$A$782,$A125,СВЦЭМ!$B$39:$B$782,S$119)+'СЕТ СН'!$I$9+СВЦЭМ!$D$10+'СЕТ СН'!$I$5-'СЕТ СН'!$I$17</f>
        <v>5657.3663318299996</v>
      </c>
      <c r="T125" s="36">
        <f>SUMIFS(СВЦЭМ!$C$39:$C$782,СВЦЭМ!$A$39:$A$782,$A125,СВЦЭМ!$B$39:$B$782,T$119)+'СЕТ СН'!$I$9+СВЦЭМ!$D$10+'СЕТ СН'!$I$5-'СЕТ СН'!$I$17</f>
        <v>5652.9914218599997</v>
      </c>
      <c r="U125" s="36">
        <f>SUMIFS(СВЦЭМ!$C$39:$C$782,СВЦЭМ!$A$39:$A$782,$A125,СВЦЭМ!$B$39:$B$782,U$119)+'СЕТ СН'!$I$9+СВЦЭМ!$D$10+'СЕТ СН'!$I$5-'СЕТ СН'!$I$17</f>
        <v>5669.1683693899995</v>
      </c>
      <c r="V125" s="36">
        <f>SUMIFS(СВЦЭМ!$C$39:$C$782,СВЦЭМ!$A$39:$A$782,$A125,СВЦЭМ!$B$39:$B$782,V$119)+'СЕТ СН'!$I$9+СВЦЭМ!$D$10+'СЕТ СН'!$I$5-'СЕТ СН'!$I$17</f>
        <v>5688.2282479699998</v>
      </c>
      <c r="W125" s="36">
        <f>SUMIFS(СВЦЭМ!$C$39:$C$782,СВЦЭМ!$A$39:$A$782,$A125,СВЦЭМ!$B$39:$B$782,W$119)+'СЕТ СН'!$I$9+СВЦЭМ!$D$10+'СЕТ СН'!$I$5-'СЕТ СН'!$I$17</f>
        <v>5674.1672720400002</v>
      </c>
      <c r="X125" s="36">
        <f>SUMIFS(СВЦЭМ!$C$39:$C$782,СВЦЭМ!$A$39:$A$782,$A125,СВЦЭМ!$B$39:$B$782,X$119)+'СЕТ СН'!$I$9+СВЦЭМ!$D$10+'СЕТ СН'!$I$5-'СЕТ СН'!$I$17</f>
        <v>5716.7716970399997</v>
      </c>
      <c r="Y125" s="36">
        <f>SUMIFS(СВЦЭМ!$C$39:$C$782,СВЦЭМ!$A$39:$A$782,$A125,СВЦЭМ!$B$39:$B$782,Y$119)+'СЕТ СН'!$I$9+СВЦЭМ!$D$10+'СЕТ СН'!$I$5-'СЕТ СН'!$I$17</f>
        <v>5816.2460100299995</v>
      </c>
    </row>
    <row r="126" spans="1:27" ht="15.75" x14ac:dyDescent="0.2">
      <c r="A126" s="35">
        <f t="shared" si="3"/>
        <v>45480</v>
      </c>
      <c r="B126" s="36">
        <f>SUMIFS(СВЦЭМ!$C$39:$C$782,СВЦЭМ!$A$39:$A$782,$A126,СВЦЭМ!$B$39:$B$782,B$119)+'СЕТ СН'!$I$9+СВЦЭМ!$D$10+'СЕТ СН'!$I$5-'СЕТ СН'!$I$17</f>
        <v>5930.2841215499993</v>
      </c>
      <c r="C126" s="36">
        <f>SUMIFS(СВЦЭМ!$C$39:$C$782,СВЦЭМ!$A$39:$A$782,$A126,СВЦЭМ!$B$39:$B$782,C$119)+'СЕТ СН'!$I$9+СВЦЭМ!$D$10+'СЕТ СН'!$I$5-'СЕТ СН'!$I$17</f>
        <v>6018.1182172499994</v>
      </c>
      <c r="D126" s="36">
        <f>SUMIFS(СВЦЭМ!$C$39:$C$782,СВЦЭМ!$A$39:$A$782,$A126,СВЦЭМ!$B$39:$B$782,D$119)+'СЕТ СН'!$I$9+СВЦЭМ!$D$10+'СЕТ СН'!$I$5-'СЕТ СН'!$I$17</f>
        <v>6071.1862148199998</v>
      </c>
      <c r="E126" s="36">
        <f>SUMIFS(СВЦЭМ!$C$39:$C$782,СВЦЭМ!$A$39:$A$782,$A126,СВЦЭМ!$B$39:$B$782,E$119)+'СЕТ СН'!$I$9+СВЦЭМ!$D$10+'СЕТ СН'!$I$5-'СЕТ СН'!$I$17</f>
        <v>6068.2606897899996</v>
      </c>
      <c r="F126" s="36">
        <f>SUMIFS(СВЦЭМ!$C$39:$C$782,СВЦЭМ!$A$39:$A$782,$A126,СВЦЭМ!$B$39:$B$782,F$119)+'СЕТ СН'!$I$9+СВЦЭМ!$D$10+'СЕТ СН'!$I$5-'СЕТ СН'!$I$17</f>
        <v>6073.5464560800001</v>
      </c>
      <c r="G126" s="36">
        <f>SUMIFS(СВЦЭМ!$C$39:$C$782,СВЦЭМ!$A$39:$A$782,$A126,СВЦЭМ!$B$39:$B$782,G$119)+'СЕТ СН'!$I$9+СВЦЭМ!$D$10+'СЕТ СН'!$I$5-'СЕТ СН'!$I$17</f>
        <v>6078.2780240000002</v>
      </c>
      <c r="H126" s="36">
        <f>SUMIFS(СВЦЭМ!$C$39:$C$782,СВЦЭМ!$A$39:$A$782,$A126,СВЦЭМ!$B$39:$B$782,H$119)+'СЕТ СН'!$I$9+СВЦЭМ!$D$10+'СЕТ СН'!$I$5-'СЕТ СН'!$I$17</f>
        <v>6090.28811056</v>
      </c>
      <c r="I126" s="36">
        <f>SUMIFS(СВЦЭМ!$C$39:$C$782,СВЦЭМ!$A$39:$A$782,$A126,СВЦЭМ!$B$39:$B$782,I$119)+'СЕТ СН'!$I$9+СВЦЭМ!$D$10+'СЕТ СН'!$I$5-'СЕТ СН'!$I$17</f>
        <v>6058.24839901</v>
      </c>
      <c r="J126" s="36">
        <f>SUMIFS(СВЦЭМ!$C$39:$C$782,СВЦЭМ!$A$39:$A$782,$A126,СВЦЭМ!$B$39:$B$782,J$119)+'СЕТ СН'!$I$9+СВЦЭМ!$D$10+'СЕТ СН'!$I$5-'СЕТ СН'!$I$17</f>
        <v>5905.6207445599994</v>
      </c>
      <c r="K126" s="36">
        <f>SUMIFS(СВЦЭМ!$C$39:$C$782,СВЦЭМ!$A$39:$A$782,$A126,СВЦЭМ!$B$39:$B$782,K$119)+'СЕТ СН'!$I$9+СВЦЭМ!$D$10+'СЕТ СН'!$I$5-'СЕТ СН'!$I$17</f>
        <v>5818.23902008</v>
      </c>
      <c r="L126" s="36">
        <f>SUMIFS(СВЦЭМ!$C$39:$C$782,СВЦЭМ!$A$39:$A$782,$A126,СВЦЭМ!$B$39:$B$782,L$119)+'СЕТ СН'!$I$9+СВЦЭМ!$D$10+'СЕТ СН'!$I$5-'СЕТ СН'!$I$17</f>
        <v>5768.5093385700002</v>
      </c>
      <c r="M126" s="36">
        <f>SUMIFS(СВЦЭМ!$C$39:$C$782,СВЦЭМ!$A$39:$A$782,$A126,СВЦЭМ!$B$39:$B$782,M$119)+'СЕТ СН'!$I$9+СВЦЭМ!$D$10+'СЕТ СН'!$I$5-'СЕТ СН'!$I$17</f>
        <v>5755.7863737199996</v>
      </c>
      <c r="N126" s="36">
        <f>SUMIFS(СВЦЭМ!$C$39:$C$782,СВЦЭМ!$A$39:$A$782,$A126,СВЦЭМ!$B$39:$B$782,N$119)+'СЕТ СН'!$I$9+СВЦЭМ!$D$10+'СЕТ СН'!$I$5-'СЕТ СН'!$I$17</f>
        <v>5732.85629617</v>
      </c>
      <c r="O126" s="36">
        <f>SUMIFS(СВЦЭМ!$C$39:$C$782,СВЦЭМ!$A$39:$A$782,$A126,СВЦЭМ!$B$39:$B$782,O$119)+'СЕТ СН'!$I$9+СВЦЭМ!$D$10+'СЕТ СН'!$I$5-'СЕТ СН'!$I$17</f>
        <v>5716.6264138400002</v>
      </c>
      <c r="P126" s="36">
        <f>SUMIFS(СВЦЭМ!$C$39:$C$782,СВЦЭМ!$A$39:$A$782,$A126,СВЦЭМ!$B$39:$B$782,P$119)+'СЕТ СН'!$I$9+СВЦЭМ!$D$10+'СЕТ СН'!$I$5-'СЕТ СН'!$I$17</f>
        <v>5729.7910462500004</v>
      </c>
      <c r="Q126" s="36">
        <f>SUMIFS(СВЦЭМ!$C$39:$C$782,СВЦЭМ!$A$39:$A$782,$A126,СВЦЭМ!$B$39:$B$782,Q$119)+'СЕТ СН'!$I$9+СВЦЭМ!$D$10+'СЕТ СН'!$I$5-'СЕТ СН'!$I$17</f>
        <v>5764.3067463500001</v>
      </c>
      <c r="R126" s="36">
        <f>SUMIFS(СВЦЭМ!$C$39:$C$782,СВЦЭМ!$A$39:$A$782,$A126,СВЦЭМ!$B$39:$B$782,R$119)+'СЕТ СН'!$I$9+СВЦЭМ!$D$10+'СЕТ СН'!$I$5-'СЕТ СН'!$I$17</f>
        <v>5747.9937840299999</v>
      </c>
      <c r="S126" s="36">
        <f>SUMIFS(СВЦЭМ!$C$39:$C$782,СВЦЭМ!$A$39:$A$782,$A126,СВЦЭМ!$B$39:$B$782,S$119)+'СЕТ СН'!$I$9+СВЦЭМ!$D$10+'СЕТ СН'!$I$5-'СЕТ СН'!$I$17</f>
        <v>5745.5673745099994</v>
      </c>
      <c r="T126" s="36">
        <f>SUMIFS(СВЦЭМ!$C$39:$C$782,СВЦЭМ!$A$39:$A$782,$A126,СВЦЭМ!$B$39:$B$782,T$119)+'СЕТ СН'!$I$9+СВЦЭМ!$D$10+'СЕТ СН'!$I$5-'СЕТ СН'!$I$17</f>
        <v>5732.8651621199997</v>
      </c>
      <c r="U126" s="36">
        <f>SUMIFS(СВЦЭМ!$C$39:$C$782,СВЦЭМ!$A$39:$A$782,$A126,СВЦЭМ!$B$39:$B$782,U$119)+'СЕТ СН'!$I$9+СВЦЭМ!$D$10+'СЕТ СН'!$I$5-'СЕТ СН'!$I$17</f>
        <v>5742.82244137</v>
      </c>
      <c r="V126" s="36">
        <f>SUMIFS(СВЦЭМ!$C$39:$C$782,СВЦЭМ!$A$39:$A$782,$A126,СВЦЭМ!$B$39:$B$782,V$119)+'СЕТ СН'!$I$9+СВЦЭМ!$D$10+'СЕТ СН'!$I$5-'СЕТ СН'!$I$17</f>
        <v>5743.7694526799996</v>
      </c>
      <c r="W126" s="36">
        <f>SUMIFS(СВЦЭМ!$C$39:$C$782,СВЦЭМ!$A$39:$A$782,$A126,СВЦЭМ!$B$39:$B$782,W$119)+'СЕТ СН'!$I$9+СВЦЭМ!$D$10+'СЕТ СН'!$I$5-'СЕТ СН'!$I$17</f>
        <v>5730.0767708799995</v>
      </c>
      <c r="X126" s="36">
        <f>SUMIFS(СВЦЭМ!$C$39:$C$782,СВЦЭМ!$A$39:$A$782,$A126,СВЦЭМ!$B$39:$B$782,X$119)+'СЕТ СН'!$I$9+СВЦЭМ!$D$10+'СЕТ СН'!$I$5-'СЕТ СН'!$I$17</f>
        <v>5776.8273851399999</v>
      </c>
      <c r="Y126" s="36">
        <f>SUMIFS(СВЦЭМ!$C$39:$C$782,СВЦЭМ!$A$39:$A$782,$A126,СВЦЭМ!$B$39:$B$782,Y$119)+'СЕТ СН'!$I$9+СВЦЭМ!$D$10+'СЕТ СН'!$I$5-'СЕТ СН'!$I$17</f>
        <v>5873.37602943</v>
      </c>
    </row>
    <row r="127" spans="1:27" ht="15.75" x14ac:dyDescent="0.2">
      <c r="A127" s="35">
        <f t="shared" si="3"/>
        <v>45481</v>
      </c>
      <c r="B127" s="36">
        <f>SUMIFS(СВЦЭМ!$C$39:$C$782,СВЦЭМ!$A$39:$A$782,$A127,СВЦЭМ!$B$39:$B$782,B$119)+'СЕТ СН'!$I$9+СВЦЭМ!$D$10+'СЕТ СН'!$I$5-'СЕТ СН'!$I$17</f>
        <v>5958.0634121200001</v>
      </c>
      <c r="C127" s="36">
        <f>SUMIFS(СВЦЭМ!$C$39:$C$782,СВЦЭМ!$A$39:$A$782,$A127,СВЦЭМ!$B$39:$B$782,C$119)+'СЕТ СН'!$I$9+СВЦЭМ!$D$10+'СЕТ СН'!$I$5-'СЕТ СН'!$I$17</f>
        <v>6064.3195878699999</v>
      </c>
      <c r="D127" s="36">
        <f>SUMIFS(СВЦЭМ!$C$39:$C$782,СВЦЭМ!$A$39:$A$782,$A127,СВЦЭМ!$B$39:$B$782,D$119)+'СЕТ СН'!$I$9+СВЦЭМ!$D$10+'СЕТ СН'!$I$5-'СЕТ СН'!$I$17</f>
        <v>6142.0410019800001</v>
      </c>
      <c r="E127" s="36">
        <f>SUMIFS(СВЦЭМ!$C$39:$C$782,СВЦЭМ!$A$39:$A$782,$A127,СВЦЭМ!$B$39:$B$782,E$119)+'СЕТ СН'!$I$9+СВЦЭМ!$D$10+'СЕТ СН'!$I$5-'СЕТ СН'!$I$17</f>
        <v>6177.6175877999995</v>
      </c>
      <c r="F127" s="36">
        <f>SUMIFS(СВЦЭМ!$C$39:$C$782,СВЦЭМ!$A$39:$A$782,$A127,СВЦЭМ!$B$39:$B$782,F$119)+'СЕТ СН'!$I$9+СВЦЭМ!$D$10+'СЕТ СН'!$I$5-'СЕТ СН'!$I$17</f>
        <v>6180.5799956400006</v>
      </c>
      <c r="G127" s="36">
        <f>SUMIFS(СВЦЭМ!$C$39:$C$782,СВЦЭМ!$A$39:$A$782,$A127,СВЦЭМ!$B$39:$B$782,G$119)+'СЕТ СН'!$I$9+СВЦЭМ!$D$10+'СЕТ СН'!$I$5-'СЕТ СН'!$I$17</f>
        <v>6167.8061417699992</v>
      </c>
      <c r="H127" s="36">
        <f>SUMIFS(СВЦЭМ!$C$39:$C$782,СВЦЭМ!$A$39:$A$782,$A127,СВЦЭМ!$B$39:$B$782,H$119)+'СЕТ СН'!$I$9+СВЦЭМ!$D$10+'СЕТ СН'!$I$5-'СЕТ СН'!$I$17</f>
        <v>6065.8496458700001</v>
      </c>
      <c r="I127" s="36">
        <f>SUMIFS(СВЦЭМ!$C$39:$C$782,СВЦЭМ!$A$39:$A$782,$A127,СВЦЭМ!$B$39:$B$782,I$119)+'СЕТ СН'!$I$9+СВЦЭМ!$D$10+'СЕТ СН'!$I$5-'СЕТ СН'!$I$17</f>
        <v>5978.0480456900004</v>
      </c>
      <c r="J127" s="36">
        <f>SUMIFS(СВЦЭМ!$C$39:$C$782,СВЦЭМ!$A$39:$A$782,$A127,СВЦЭМ!$B$39:$B$782,J$119)+'СЕТ СН'!$I$9+СВЦЭМ!$D$10+'СЕТ СН'!$I$5-'СЕТ СН'!$I$17</f>
        <v>5840.84949254</v>
      </c>
      <c r="K127" s="36">
        <f>SUMIFS(СВЦЭМ!$C$39:$C$782,СВЦЭМ!$A$39:$A$782,$A127,СВЦЭМ!$B$39:$B$782,K$119)+'СЕТ СН'!$I$9+СВЦЭМ!$D$10+'СЕТ СН'!$I$5-'СЕТ СН'!$I$17</f>
        <v>5778.3093069999995</v>
      </c>
      <c r="L127" s="36">
        <f>SUMIFS(СВЦЭМ!$C$39:$C$782,СВЦЭМ!$A$39:$A$782,$A127,СВЦЭМ!$B$39:$B$782,L$119)+'СЕТ СН'!$I$9+СВЦЭМ!$D$10+'СЕТ СН'!$I$5-'СЕТ СН'!$I$17</f>
        <v>5728.4007258900001</v>
      </c>
      <c r="M127" s="36">
        <f>SUMIFS(СВЦЭМ!$C$39:$C$782,СВЦЭМ!$A$39:$A$782,$A127,СВЦЭМ!$B$39:$B$782,M$119)+'СЕТ СН'!$I$9+СВЦЭМ!$D$10+'СЕТ СН'!$I$5-'СЕТ СН'!$I$17</f>
        <v>5725.9424339699999</v>
      </c>
      <c r="N127" s="36">
        <f>SUMIFS(СВЦЭМ!$C$39:$C$782,СВЦЭМ!$A$39:$A$782,$A127,СВЦЭМ!$B$39:$B$782,N$119)+'СЕТ СН'!$I$9+СВЦЭМ!$D$10+'СЕТ СН'!$I$5-'СЕТ СН'!$I$17</f>
        <v>5714.2842844200004</v>
      </c>
      <c r="O127" s="36">
        <f>SUMIFS(СВЦЭМ!$C$39:$C$782,СВЦЭМ!$A$39:$A$782,$A127,СВЦЭМ!$B$39:$B$782,O$119)+'СЕТ СН'!$I$9+СВЦЭМ!$D$10+'СЕТ СН'!$I$5-'СЕТ СН'!$I$17</f>
        <v>5716.1931906099999</v>
      </c>
      <c r="P127" s="36">
        <f>SUMIFS(СВЦЭМ!$C$39:$C$782,СВЦЭМ!$A$39:$A$782,$A127,СВЦЭМ!$B$39:$B$782,P$119)+'СЕТ СН'!$I$9+СВЦЭМ!$D$10+'СЕТ СН'!$I$5-'СЕТ СН'!$I$17</f>
        <v>5721.9853728799999</v>
      </c>
      <c r="Q127" s="36">
        <f>SUMIFS(СВЦЭМ!$C$39:$C$782,СВЦЭМ!$A$39:$A$782,$A127,СВЦЭМ!$B$39:$B$782,Q$119)+'СЕТ СН'!$I$9+СВЦЭМ!$D$10+'СЕТ СН'!$I$5-'СЕТ СН'!$I$17</f>
        <v>5733.1381137600001</v>
      </c>
      <c r="R127" s="36">
        <f>SUMIFS(СВЦЭМ!$C$39:$C$782,СВЦЭМ!$A$39:$A$782,$A127,СВЦЭМ!$B$39:$B$782,R$119)+'СЕТ СН'!$I$9+СВЦЭМ!$D$10+'СЕТ СН'!$I$5-'СЕТ СН'!$I$17</f>
        <v>5729.4037034200001</v>
      </c>
      <c r="S127" s="36">
        <f>SUMIFS(СВЦЭМ!$C$39:$C$782,СВЦЭМ!$A$39:$A$782,$A127,СВЦЭМ!$B$39:$B$782,S$119)+'СЕТ СН'!$I$9+СВЦЭМ!$D$10+'СЕТ СН'!$I$5-'СЕТ СН'!$I$17</f>
        <v>5737.4165894099997</v>
      </c>
      <c r="T127" s="36">
        <f>SUMIFS(СВЦЭМ!$C$39:$C$782,СВЦЭМ!$A$39:$A$782,$A127,СВЦЭМ!$B$39:$B$782,T$119)+'СЕТ СН'!$I$9+СВЦЭМ!$D$10+'СЕТ СН'!$I$5-'СЕТ СН'!$I$17</f>
        <v>5734.9885174399997</v>
      </c>
      <c r="U127" s="36">
        <f>SUMIFS(СВЦЭМ!$C$39:$C$782,СВЦЭМ!$A$39:$A$782,$A127,СВЦЭМ!$B$39:$B$782,U$119)+'СЕТ СН'!$I$9+СВЦЭМ!$D$10+'СЕТ СН'!$I$5-'СЕТ СН'!$I$17</f>
        <v>5732.6114692000001</v>
      </c>
      <c r="V127" s="36">
        <f>SUMIFS(СВЦЭМ!$C$39:$C$782,СВЦЭМ!$A$39:$A$782,$A127,СВЦЭМ!$B$39:$B$782,V$119)+'СЕТ СН'!$I$9+СВЦЭМ!$D$10+'СЕТ СН'!$I$5-'СЕТ СН'!$I$17</f>
        <v>5709.5631861299998</v>
      </c>
      <c r="W127" s="36">
        <f>SUMIFS(СВЦЭМ!$C$39:$C$782,СВЦЭМ!$A$39:$A$782,$A127,СВЦЭМ!$B$39:$B$782,W$119)+'СЕТ СН'!$I$9+СВЦЭМ!$D$10+'СЕТ СН'!$I$5-'СЕТ СН'!$I$17</f>
        <v>5703.6901438099994</v>
      </c>
      <c r="X127" s="36">
        <f>SUMIFS(СВЦЭМ!$C$39:$C$782,СВЦЭМ!$A$39:$A$782,$A127,СВЦЭМ!$B$39:$B$782,X$119)+'СЕТ СН'!$I$9+СВЦЭМ!$D$10+'СЕТ СН'!$I$5-'СЕТ СН'!$I$17</f>
        <v>5756.6835002600001</v>
      </c>
      <c r="Y127" s="36">
        <f>SUMIFS(СВЦЭМ!$C$39:$C$782,СВЦЭМ!$A$39:$A$782,$A127,СВЦЭМ!$B$39:$B$782,Y$119)+'СЕТ СН'!$I$9+СВЦЭМ!$D$10+'СЕТ СН'!$I$5-'СЕТ СН'!$I$17</f>
        <v>5843.0937934499998</v>
      </c>
    </row>
    <row r="128" spans="1:27" ht="15.75" x14ac:dyDescent="0.2">
      <c r="A128" s="35">
        <f t="shared" si="3"/>
        <v>45482</v>
      </c>
      <c r="B128" s="36">
        <f>SUMIFS(СВЦЭМ!$C$39:$C$782,СВЦЭМ!$A$39:$A$782,$A128,СВЦЭМ!$B$39:$B$782,B$119)+'СЕТ СН'!$I$9+СВЦЭМ!$D$10+'СЕТ СН'!$I$5-'СЕТ СН'!$I$17</f>
        <v>5985.51238655</v>
      </c>
      <c r="C128" s="36">
        <f>SUMIFS(СВЦЭМ!$C$39:$C$782,СВЦЭМ!$A$39:$A$782,$A128,СВЦЭМ!$B$39:$B$782,C$119)+'СЕТ СН'!$I$9+СВЦЭМ!$D$10+'СЕТ СН'!$I$5-'СЕТ СН'!$I$17</f>
        <v>6072.2172992599999</v>
      </c>
      <c r="D128" s="36">
        <f>SUMIFS(СВЦЭМ!$C$39:$C$782,СВЦЭМ!$A$39:$A$782,$A128,СВЦЭМ!$B$39:$B$782,D$119)+'СЕТ СН'!$I$9+СВЦЭМ!$D$10+'СЕТ СН'!$I$5-'СЕТ СН'!$I$17</f>
        <v>6138.0253442199992</v>
      </c>
      <c r="E128" s="36">
        <f>SUMIFS(СВЦЭМ!$C$39:$C$782,СВЦЭМ!$A$39:$A$782,$A128,СВЦЭМ!$B$39:$B$782,E$119)+'СЕТ СН'!$I$9+СВЦЭМ!$D$10+'СЕТ СН'!$I$5-'СЕТ СН'!$I$17</f>
        <v>6191.5505460699997</v>
      </c>
      <c r="F128" s="36">
        <f>SUMIFS(СВЦЭМ!$C$39:$C$782,СВЦЭМ!$A$39:$A$782,$A128,СВЦЭМ!$B$39:$B$782,F$119)+'СЕТ СН'!$I$9+СВЦЭМ!$D$10+'СЕТ СН'!$I$5-'СЕТ СН'!$I$17</f>
        <v>6202.2603145600006</v>
      </c>
      <c r="G128" s="36">
        <f>SUMIFS(СВЦЭМ!$C$39:$C$782,СВЦЭМ!$A$39:$A$782,$A128,СВЦЭМ!$B$39:$B$782,G$119)+'СЕТ СН'!$I$9+СВЦЭМ!$D$10+'СЕТ СН'!$I$5-'СЕТ СН'!$I$17</f>
        <v>6174.9987022099995</v>
      </c>
      <c r="H128" s="36">
        <f>SUMIFS(СВЦЭМ!$C$39:$C$782,СВЦЭМ!$A$39:$A$782,$A128,СВЦЭМ!$B$39:$B$782,H$119)+'СЕТ СН'!$I$9+СВЦЭМ!$D$10+'СЕТ СН'!$I$5-'СЕТ СН'!$I$17</f>
        <v>5994.2252722899993</v>
      </c>
      <c r="I128" s="36">
        <f>SUMIFS(СВЦЭМ!$C$39:$C$782,СВЦЭМ!$A$39:$A$782,$A128,СВЦЭМ!$B$39:$B$782,I$119)+'СЕТ СН'!$I$9+СВЦЭМ!$D$10+'СЕТ СН'!$I$5-'СЕТ СН'!$I$17</f>
        <v>5901.5926301299996</v>
      </c>
      <c r="J128" s="36">
        <f>SUMIFS(СВЦЭМ!$C$39:$C$782,СВЦЭМ!$A$39:$A$782,$A128,СВЦЭМ!$B$39:$B$782,J$119)+'СЕТ СН'!$I$9+СВЦЭМ!$D$10+'СЕТ СН'!$I$5-'СЕТ СН'!$I$17</f>
        <v>5758.3279755599997</v>
      </c>
      <c r="K128" s="36">
        <f>SUMIFS(СВЦЭМ!$C$39:$C$782,СВЦЭМ!$A$39:$A$782,$A128,СВЦЭМ!$B$39:$B$782,K$119)+'СЕТ СН'!$I$9+СВЦЭМ!$D$10+'СЕТ СН'!$I$5-'СЕТ СН'!$I$17</f>
        <v>5684.5577415600001</v>
      </c>
      <c r="L128" s="36">
        <f>SUMIFS(СВЦЭМ!$C$39:$C$782,СВЦЭМ!$A$39:$A$782,$A128,СВЦЭМ!$B$39:$B$782,L$119)+'СЕТ СН'!$I$9+СВЦЭМ!$D$10+'СЕТ СН'!$I$5-'СЕТ СН'!$I$17</f>
        <v>5655.6833596300003</v>
      </c>
      <c r="M128" s="36">
        <f>SUMIFS(СВЦЭМ!$C$39:$C$782,СВЦЭМ!$A$39:$A$782,$A128,СВЦЭМ!$B$39:$B$782,M$119)+'СЕТ СН'!$I$9+СВЦЭМ!$D$10+'СЕТ СН'!$I$5-'СЕТ СН'!$I$17</f>
        <v>5630.8536023199995</v>
      </c>
      <c r="N128" s="36">
        <f>SUMIFS(СВЦЭМ!$C$39:$C$782,СВЦЭМ!$A$39:$A$782,$A128,СВЦЭМ!$B$39:$B$782,N$119)+'СЕТ СН'!$I$9+СВЦЭМ!$D$10+'СЕТ СН'!$I$5-'СЕТ СН'!$I$17</f>
        <v>5624.9093209299999</v>
      </c>
      <c r="O128" s="36">
        <f>SUMIFS(СВЦЭМ!$C$39:$C$782,СВЦЭМ!$A$39:$A$782,$A128,СВЦЭМ!$B$39:$B$782,O$119)+'СЕТ СН'!$I$9+СВЦЭМ!$D$10+'СЕТ СН'!$I$5-'СЕТ СН'!$I$17</f>
        <v>5600.8588940499994</v>
      </c>
      <c r="P128" s="36">
        <f>SUMIFS(СВЦЭМ!$C$39:$C$782,СВЦЭМ!$A$39:$A$782,$A128,СВЦЭМ!$B$39:$B$782,P$119)+'СЕТ СН'!$I$9+СВЦЭМ!$D$10+'СЕТ СН'!$I$5-'СЕТ СН'!$I$17</f>
        <v>5607.8967858100004</v>
      </c>
      <c r="Q128" s="36">
        <f>SUMIFS(СВЦЭМ!$C$39:$C$782,СВЦЭМ!$A$39:$A$782,$A128,СВЦЭМ!$B$39:$B$782,Q$119)+'СЕТ СН'!$I$9+СВЦЭМ!$D$10+'СЕТ СН'!$I$5-'СЕТ СН'!$I$17</f>
        <v>5626.4037518999994</v>
      </c>
      <c r="R128" s="36">
        <f>SUMIFS(СВЦЭМ!$C$39:$C$782,СВЦЭМ!$A$39:$A$782,$A128,СВЦЭМ!$B$39:$B$782,R$119)+'СЕТ СН'!$I$9+СВЦЭМ!$D$10+'СЕТ СН'!$I$5-'СЕТ СН'!$I$17</f>
        <v>5635.6625647800001</v>
      </c>
      <c r="S128" s="36">
        <f>SUMIFS(СВЦЭМ!$C$39:$C$782,СВЦЭМ!$A$39:$A$782,$A128,СВЦЭМ!$B$39:$B$782,S$119)+'СЕТ СН'!$I$9+СВЦЭМ!$D$10+'СЕТ СН'!$I$5-'СЕТ СН'!$I$17</f>
        <v>5638.82667657</v>
      </c>
      <c r="T128" s="36">
        <f>SUMIFS(СВЦЭМ!$C$39:$C$782,СВЦЭМ!$A$39:$A$782,$A128,СВЦЭМ!$B$39:$B$782,T$119)+'СЕТ СН'!$I$9+СВЦЭМ!$D$10+'СЕТ СН'!$I$5-'СЕТ СН'!$I$17</f>
        <v>5641.6687281799996</v>
      </c>
      <c r="U128" s="36">
        <f>SUMIFS(СВЦЭМ!$C$39:$C$782,СВЦЭМ!$A$39:$A$782,$A128,СВЦЭМ!$B$39:$B$782,U$119)+'СЕТ СН'!$I$9+СВЦЭМ!$D$10+'СЕТ СН'!$I$5-'СЕТ СН'!$I$17</f>
        <v>5657.4545541299995</v>
      </c>
      <c r="V128" s="36">
        <f>SUMIFS(СВЦЭМ!$C$39:$C$782,СВЦЭМ!$A$39:$A$782,$A128,СВЦЭМ!$B$39:$B$782,V$119)+'СЕТ СН'!$I$9+СВЦЭМ!$D$10+'СЕТ СН'!$I$5-'СЕТ СН'!$I$17</f>
        <v>5653.6922573900001</v>
      </c>
      <c r="W128" s="36">
        <f>SUMIFS(СВЦЭМ!$C$39:$C$782,СВЦЭМ!$A$39:$A$782,$A128,СВЦЭМ!$B$39:$B$782,W$119)+'СЕТ СН'!$I$9+СВЦЭМ!$D$10+'СЕТ СН'!$I$5-'СЕТ СН'!$I$17</f>
        <v>5639.6175799800003</v>
      </c>
      <c r="X128" s="36">
        <f>SUMIFS(СВЦЭМ!$C$39:$C$782,СВЦЭМ!$A$39:$A$782,$A128,СВЦЭМ!$B$39:$B$782,X$119)+'СЕТ СН'!$I$9+СВЦЭМ!$D$10+'СЕТ СН'!$I$5-'СЕТ СН'!$I$17</f>
        <v>5651.1033632999997</v>
      </c>
      <c r="Y128" s="36">
        <f>SUMIFS(СВЦЭМ!$C$39:$C$782,СВЦЭМ!$A$39:$A$782,$A128,СВЦЭМ!$B$39:$B$782,Y$119)+'СЕТ СН'!$I$9+СВЦЭМ!$D$10+'СЕТ СН'!$I$5-'СЕТ СН'!$I$17</f>
        <v>5746.0773850300002</v>
      </c>
    </row>
    <row r="129" spans="1:25" ht="15.75" x14ac:dyDescent="0.2">
      <c r="A129" s="35">
        <f t="shared" si="3"/>
        <v>45483</v>
      </c>
      <c r="B129" s="36">
        <f>SUMIFS(СВЦЭМ!$C$39:$C$782,СВЦЭМ!$A$39:$A$782,$A129,СВЦЭМ!$B$39:$B$782,B$119)+'СЕТ СН'!$I$9+СВЦЭМ!$D$10+'СЕТ СН'!$I$5-'СЕТ СН'!$I$17</f>
        <v>5845.27234503</v>
      </c>
      <c r="C129" s="36">
        <f>SUMIFS(СВЦЭМ!$C$39:$C$782,СВЦЭМ!$A$39:$A$782,$A129,СВЦЭМ!$B$39:$B$782,C$119)+'СЕТ СН'!$I$9+СВЦЭМ!$D$10+'СЕТ СН'!$I$5-'СЕТ СН'!$I$17</f>
        <v>5950.6518531299998</v>
      </c>
      <c r="D129" s="36">
        <f>SUMIFS(СВЦЭМ!$C$39:$C$782,СВЦЭМ!$A$39:$A$782,$A129,СВЦЭМ!$B$39:$B$782,D$119)+'СЕТ СН'!$I$9+СВЦЭМ!$D$10+'СЕТ СН'!$I$5-'СЕТ СН'!$I$17</f>
        <v>6018.1542545499997</v>
      </c>
      <c r="E129" s="36">
        <f>SUMIFS(СВЦЭМ!$C$39:$C$782,СВЦЭМ!$A$39:$A$782,$A129,СВЦЭМ!$B$39:$B$782,E$119)+'СЕТ СН'!$I$9+СВЦЭМ!$D$10+'СЕТ СН'!$I$5-'СЕТ СН'!$I$17</f>
        <v>6022.4137247199997</v>
      </c>
      <c r="F129" s="36">
        <f>SUMIFS(СВЦЭМ!$C$39:$C$782,СВЦЭМ!$A$39:$A$782,$A129,СВЦЭМ!$B$39:$B$782,F$119)+'СЕТ СН'!$I$9+СВЦЭМ!$D$10+'СЕТ СН'!$I$5-'СЕТ СН'!$I$17</f>
        <v>6008.8510760199997</v>
      </c>
      <c r="G129" s="36">
        <f>SUMIFS(СВЦЭМ!$C$39:$C$782,СВЦЭМ!$A$39:$A$782,$A129,СВЦЭМ!$B$39:$B$782,G$119)+'СЕТ СН'!$I$9+СВЦЭМ!$D$10+'СЕТ СН'!$I$5-'СЕТ СН'!$I$17</f>
        <v>6034.1283489999996</v>
      </c>
      <c r="H129" s="36">
        <f>SUMIFS(СВЦЭМ!$C$39:$C$782,СВЦЭМ!$A$39:$A$782,$A129,СВЦЭМ!$B$39:$B$782,H$119)+'СЕТ СН'!$I$9+СВЦЭМ!$D$10+'СЕТ СН'!$I$5-'СЕТ СН'!$I$17</f>
        <v>5957.8241968499997</v>
      </c>
      <c r="I129" s="36">
        <f>SUMIFS(СВЦЭМ!$C$39:$C$782,СВЦЭМ!$A$39:$A$782,$A129,СВЦЭМ!$B$39:$B$782,I$119)+'СЕТ СН'!$I$9+СВЦЭМ!$D$10+'СЕТ СН'!$I$5-'СЕТ СН'!$I$17</f>
        <v>5848.9367272199997</v>
      </c>
      <c r="J129" s="36">
        <f>SUMIFS(СВЦЭМ!$C$39:$C$782,СВЦЭМ!$A$39:$A$782,$A129,СВЦЭМ!$B$39:$B$782,J$119)+'СЕТ СН'!$I$9+СВЦЭМ!$D$10+'СЕТ СН'!$I$5-'СЕТ СН'!$I$17</f>
        <v>5742.8725702499996</v>
      </c>
      <c r="K129" s="36">
        <f>SUMIFS(СВЦЭМ!$C$39:$C$782,СВЦЭМ!$A$39:$A$782,$A129,СВЦЭМ!$B$39:$B$782,K$119)+'СЕТ СН'!$I$9+СВЦЭМ!$D$10+'СЕТ СН'!$I$5-'СЕТ СН'!$I$17</f>
        <v>5695.9535313699998</v>
      </c>
      <c r="L129" s="36">
        <f>SUMIFS(СВЦЭМ!$C$39:$C$782,СВЦЭМ!$A$39:$A$782,$A129,СВЦЭМ!$B$39:$B$782,L$119)+'СЕТ СН'!$I$9+СВЦЭМ!$D$10+'СЕТ СН'!$I$5-'СЕТ СН'!$I$17</f>
        <v>5662.8459392499999</v>
      </c>
      <c r="M129" s="36">
        <f>SUMIFS(СВЦЭМ!$C$39:$C$782,СВЦЭМ!$A$39:$A$782,$A129,СВЦЭМ!$B$39:$B$782,M$119)+'СЕТ СН'!$I$9+СВЦЭМ!$D$10+'СЕТ СН'!$I$5-'СЕТ СН'!$I$17</f>
        <v>5665.3286754700002</v>
      </c>
      <c r="N129" s="36">
        <f>SUMIFS(СВЦЭМ!$C$39:$C$782,СВЦЭМ!$A$39:$A$782,$A129,СВЦЭМ!$B$39:$B$782,N$119)+'СЕТ СН'!$I$9+СВЦЭМ!$D$10+'СЕТ СН'!$I$5-'СЕТ СН'!$I$17</f>
        <v>5672.9189570999997</v>
      </c>
      <c r="O129" s="36">
        <f>SUMIFS(СВЦЭМ!$C$39:$C$782,СВЦЭМ!$A$39:$A$782,$A129,СВЦЭМ!$B$39:$B$782,O$119)+'СЕТ СН'!$I$9+СВЦЭМ!$D$10+'СЕТ СН'!$I$5-'СЕТ СН'!$I$17</f>
        <v>5650.3342926200003</v>
      </c>
      <c r="P129" s="36">
        <f>SUMIFS(СВЦЭМ!$C$39:$C$782,СВЦЭМ!$A$39:$A$782,$A129,СВЦЭМ!$B$39:$B$782,P$119)+'СЕТ СН'!$I$9+СВЦЭМ!$D$10+'СЕТ СН'!$I$5-'СЕТ СН'!$I$17</f>
        <v>5656.3735914499994</v>
      </c>
      <c r="Q129" s="36">
        <f>SUMIFS(СВЦЭМ!$C$39:$C$782,СВЦЭМ!$A$39:$A$782,$A129,СВЦЭМ!$B$39:$B$782,Q$119)+'СЕТ СН'!$I$9+СВЦЭМ!$D$10+'СЕТ СН'!$I$5-'СЕТ СН'!$I$17</f>
        <v>5664.7238032300002</v>
      </c>
      <c r="R129" s="36">
        <f>SUMIFS(СВЦЭМ!$C$39:$C$782,СВЦЭМ!$A$39:$A$782,$A129,СВЦЭМ!$B$39:$B$782,R$119)+'СЕТ СН'!$I$9+СВЦЭМ!$D$10+'СЕТ СН'!$I$5-'СЕТ СН'!$I$17</f>
        <v>5671.2310482299999</v>
      </c>
      <c r="S129" s="36">
        <f>SUMIFS(СВЦЭМ!$C$39:$C$782,СВЦЭМ!$A$39:$A$782,$A129,СВЦЭМ!$B$39:$B$782,S$119)+'СЕТ СН'!$I$9+СВЦЭМ!$D$10+'СЕТ СН'!$I$5-'СЕТ СН'!$I$17</f>
        <v>5688.0575249800004</v>
      </c>
      <c r="T129" s="36">
        <f>SUMIFS(СВЦЭМ!$C$39:$C$782,СВЦЭМ!$A$39:$A$782,$A129,СВЦЭМ!$B$39:$B$782,T$119)+'СЕТ СН'!$I$9+СВЦЭМ!$D$10+'СЕТ СН'!$I$5-'СЕТ СН'!$I$17</f>
        <v>5695.8482409400003</v>
      </c>
      <c r="U129" s="36">
        <f>SUMIFS(СВЦЭМ!$C$39:$C$782,СВЦЭМ!$A$39:$A$782,$A129,СВЦЭМ!$B$39:$B$782,U$119)+'СЕТ СН'!$I$9+СВЦЭМ!$D$10+'СЕТ СН'!$I$5-'СЕТ СН'!$I$17</f>
        <v>5679.3656332800001</v>
      </c>
      <c r="V129" s="36">
        <f>SUMIFS(СВЦЭМ!$C$39:$C$782,СВЦЭМ!$A$39:$A$782,$A129,СВЦЭМ!$B$39:$B$782,V$119)+'СЕТ СН'!$I$9+СВЦЭМ!$D$10+'СЕТ СН'!$I$5-'СЕТ СН'!$I$17</f>
        <v>5677.7536628300004</v>
      </c>
      <c r="W129" s="36">
        <f>SUMIFS(СВЦЭМ!$C$39:$C$782,СВЦЭМ!$A$39:$A$782,$A129,СВЦЭМ!$B$39:$B$782,W$119)+'СЕТ СН'!$I$9+СВЦЭМ!$D$10+'СЕТ СН'!$I$5-'СЕТ СН'!$I$17</f>
        <v>5663.2285609800001</v>
      </c>
      <c r="X129" s="36">
        <f>SUMIFS(СВЦЭМ!$C$39:$C$782,СВЦЭМ!$A$39:$A$782,$A129,СВЦЭМ!$B$39:$B$782,X$119)+'СЕТ СН'!$I$9+СВЦЭМ!$D$10+'СЕТ СН'!$I$5-'СЕТ СН'!$I$17</f>
        <v>5701.98269213</v>
      </c>
      <c r="Y129" s="36">
        <f>SUMIFS(СВЦЭМ!$C$39:$C$782,СВЦЭМ!$A$39:$A$782,$A129,СВЦЭМ!$B$39:$B$782,Y$119)+'СЕТ СН'!$I$9+СВЦЭМ!$D$10+'СЕТ СН'!$I$5-'СЕТ СН'!$I$17</f>
        <v>5781.0758179900004</v>
      </c>
    </row>
    <row r="130" spans="1:25" ht="15.75" x14ac:dyDescent="0.2">
      <c r="A130" s="35">
        <f t="shared" si="3"/>
        <v>45484</v>
      </c>
      <c r="B130" s="36">
        <f>SUMIFS(СВЦЭМ!$C$39:$C$782,СВЦЭМ!$A$39:$A$782,$A130,СВЦЭМ!$B$39:$B$782,B$119)+'СЕТ СН'!$I$9+СВЦЭМ!$D$10+'СЕТ СН'!$I$5-'СЕТ СН'!$I$17</f>
        <v>5927.9676293800003</v>
      </c>
      <c r="C130" s="36">
        <f>SUMIFS(СВЦЭМ!$C$39:$C$782,СВЦЭМ!$A$39:$A$782,$A130,СВЦЭМ!$B$39:$B$782,C$119)+'СЕТ СН'!$I$9+СВЦЭМ!$D$10+'СЕТ СН'!$I$5-'СЕТ СН'!$I$17</f>
        <v>6081.4451279999994</v>
      </c>
      <c r="D130" s="36">
        <f>SUMIFS(СВЦЭМ!$C$39:$C$782,СВЦЭМ!$A$39:$A$782,$A130,СВЦЭМ!$B$39:$B$782,D$119)+'СЕТ СН'!$I$9+СВЦЭМ!$D$10+'СЕТ СН'!$I$5-'СЕТ СН'!$I$17</f>
        <v>6192.8179850899996</v>
      </c>
      <c r="E130" s="36">
        <f>SUMIFS(СВЦЭМ!$C$39:$C$782,СВЦЭМ!$A$39:$A$782,$A130,СВЦЭМ!$B$39:$B$782,E$119)+'СЕТ СН'!$I$9+СВЦЭМ!$D$10+'СЕТ СН'!$I$5-'СЕТ СН'!$I$17</f>
        <v>6222.2921646100003</v>
      </c>
      <c r="F130" s="36">
        <f>SUMIFS(СВЦЭМ!$C$39:$C$782,СВЦЭМ!$A$39:$A$782,$A130,СВЦЭМ!$B$39:$B$782,F$119)+'СЕТ СН'!$I$9+СВЦЭМ!$D$10+'СЕТ СН'!$I$5-'СЕТ СН'!$I$17</f>
        <v>6220.4108357200003</v>
      </c>
      <c r="G130" s="36">
        <f>SUMIFS(СВЦЭМ!$C$39:$C$782,СВЦЭМ!$A$39:$A$782,$A130,СВЦЭМ!$B$39:$B$782,G$119)+'СЕТ СН'!$I$9+СВЦЭМ!$D$10+'СЕТ СН'!$I$5-'СЕТ СН'!$I$17</f>
        <v>6190.6466874099997</v>
      </c>
      <c r="H130" s="36">
        <f>SUMIFS(СВЦЭМ!$C$39:$C$782,СВЦЭМ!$A$39:$A$782,$A130,СВЦЭМ!$B$39:$B$782,H$119)+'СЕТ СН'!$I$9+СВЦЭМ!$D$10+'СЕТ СН'!$I$5-'СЕТ СН'!$I$17</f>
        <v>6102.1449200899997</v>
      </c>
      <c r="I130" s="36">
        <f>SUMIFS(СВЦЭМ!$C$39:$C$782,СВЦЭМ!$A$39:$A$782,$A130,СВЦЭМ!$B$39:$B$782,I$119)+'СЕТ СН'!$I$9+СВЦЭМ!$D$10+'СЕТ СН'!$I$5-'СЕТ СН'!$I$17</f>
        <v>5977.2796828999999</v>
      </c>
      <c r="J130" s="36">
        <f>SUMIFS(СВЦЭМ!$C$39:$C$782,СВЦЭМ!$A$39:$A$782,$A130,СВЦЭМ!$B$39:$B$782,J$119)+'СЕТ СН'!$I$9+СВЦЭМ!$D$10+'СЕТ СН'!$I$5-'СЕТ СН'!$I$17</f>
        <v>5872.4211874399998</v>
      </c>
      <c r="K130" s="36">
        <f>SUMIFS(СВЦЭМ!$C$39:$C$782,СВЦЭМ!$A$39:$A$782,$A130,СВЦЭМ!$B$39:$B$782,K$119)+'СЕТ СН'!$I$9+СВЦЭМ!$D$10+'СЕТ СН'!$I$5-'СЕТ СН'!$I$17</f>
        <v>5841.0819571699994</v>
      </c>
      <c r="L130" s="36">
        <f>SUMIFS(СВЦЭМ!$C$39:$C$782,СВЦЭМ!$A$39:$A$782,$A130,СВЦЭМ!$B$39:$B$782,L$119)+'СЕТ СН'!$I$9+СВЦЭМ!$D$10+'СЕТ СН'!$I$5-'СЕТ СН'!$I$17</f>
        <v>5802.5297150999995</v>
      </c>
      <c r="M130" s="36">
        <f>SUMIFS(СВЦЭМ!$C$39:$C$782,СВЦЭМ!$A$39:$A$782,$A130,СВЦЭМ!$B$39:$B$782,M$119)+'СЕТ СН'!$I$9+СВЦЭМ!$D$10+'СЕТ СН'!$I$5-'СЕТ СН'!$I$17</f>
        <v>5810.4123975100001</v>
      </c>
      <c r="N130" s="36">
        <f>SUMIFS(СВЦЭМ!$C$39:$C$782,СВЦЭМ!$A$39:$A$782,$A130,СВЦЭМ!$B$39:$B$782,N$119)+'СЕТ СН'!$I$9+СВЦЭМ!$D$10+'СЕТ СН'!$I$5-'СЕТ СН'!$I$17</f>
        <v>5813.09055532</v>
      </c>
      <c r="O130" s="36">
        <f>SUMIFS(СВЦЭМ!$C$39:$C$782,СВЦЭМ!$A$39:$A$782,$A130,СВЦЭМ!$B$39:$B$782,O$119)+'СЕТ СН'!$I$9+СВЦЭМ!$D$10+'СЕТ СН'!$I$5-'СЕТ СН'!$I$17</f>
        <v>6138.5593874900005</v>
      </c>
      <c r="P130" s="36">
        <f>SUMIFS(СВЦЭМ!$C$39:$C$782,СВЦЭМ!$A$39:$A$782,$A130,СВЦЭМ!$B$39:$B$782,P$119)+'СЕТ СН'!$I$9+СВЦЭМ!$D$10+'СЕТ СН'!$I$5-'СЕТ СН'!$I$17</f>
        <v>6367.6657796399995</v>
      </c>
      <c r="Q130" s="36">
        <f>SUMIFS(СВЦЭМ!$C$39:$C$782,СВЦЭМ!$A$39:$A$782,$A130,СВЦЭМ!$B$39:$B$782,Q$119)+'СЕТ СН'!$I$9+СВЦЭМ!$D$10+'СЕТ СН'!$I$5-'СЕТ СН'!$I$17</f>
        <v>6146.9917598699994</v>
      </c>
      <c r="R130" s="36">
        <f>SUMIFS(СВЦЭМ!$C$39:$C$782,СВЦЭМ!$A$39:$A$782,$A130,СВЦЭМ!$B$39:$B$782,R$119)+'СЕТ СН'!$I$9+СВЦЭМ!$D$10+'СЕТ СН'!$I$5-'СЕТ СН'!$I$17</f>
        <v>6072.6309243799997</v>
      </c>
      <c r="S130" s="36">
        <f>SUMIFS(СВЦЭМ!$C$39:$C$782,СВЦЭМ!$A$39:$A$782,$A130,СВЦЭМ!$B$39:$B$782,S$119)+'СЕТ СН'!$I$9+СВЦЭМ!$D$10+'СЕТ СН'!$I$5-'СЕТ СН'!$I$17</f>
        <v>5826.3835427800004</v>
      </c>
      <c r="T130" s="36">
        <f>SUMIFS(СВЦЭМ!$C$39:$C$782,СВЦЭМ!$A$39:$A$782,$A130,СВЦЭМ!$B$39:$B$782,T$119)+'СЕТ СН'!$I$9+СВЦЭМ!$D$10+'СЕТ СН'!$I$5-'СЕТ СН'!$I$17</f>
        <v>5821.4490891599999</v>
      </c>
      <c r="U130" s="36">
        <f>SUMIFS(СВЦЭМ!$C$39:$C$782,СВЦЭМ!$A$39:$A$782,$A130,СВЦЭМ!$B$39:$B$782,U$119)+'СЕТ СН'!$I$9+СВЦЭМ!$D$10+'СЕТ СН'!$I$5-'СЕТ СН'!$I$17</f>
        <v>5836.3695155699997</v>
      </c>
      <c r="V130" s="36">
        <f>SUMIFS(СВЦЭМ!$C$39:$C$782,СВЦЭМ!$A$39:$A$782,$A130,СВЦЭМ!$B$39:$B$782,V$119)+'СЕТ СН'!$I$9+СВЦЭМ!$D$10+'СЕТ СН'!$I$5-'СЕТ СН'!$I$17</f>
        <v>5830.7683825799995</v>
      </c>
      <c r="W130" s="36">
        <f>SUMIFS(СВЦЭМ!$C$39:$C$782,СВЦЭМ!$A$39:$A$782,$A130,СВЦЭМ!$B$39:$B$782,W$119)+'СЕТ СН'!$I$9+СВЦЭМ!$D$10+'СЕТ СН'!$I$5-'СЕТ СН'!$I$17</f>
        <v>5811.1387113599994</v>
      </c>
      <c r="X130" s="36">
        <f>SUMIFS(СВЦЭМ!$C$39:$C$782,СВЦЭМ!$A$39:$A$782,$A130,СВЦЭМ!$B$39:$B$782,X$119)+'СЕТ СН'!$I$9+СВЦЭМ!$D$10+'СЕТ СН'!$I$5-'СЕТ СН'!$I$17</f>
        <v>5842.1647432999998</v>
      </c>
      <c r="Y130" s="36">
        <f>SUMIFS(СВЦЭМ!$C$39:$C$782,СВЦЭМ!$A$39:$A$782,$A130,СВЦЭМ!$B$39:$B$782,Y$119)+'СЕТ СН'!$I$9+СВЦЭМ!$D$10+'СЕТ СН'!$I$5-'СЕТ СН'!$I$17</f>
        <v>5851.4322643199994</v>
      </c>
    </row>
    <row r="131" spans="1:25" ht="15.75" x14ac:dyDescent="0.2">
      <c r="A131" s="35">
        <f t="shared" si="3"/>
        <v>45485</v>
      </c>
      <c r="B131" s="36">
        <f>SUMIFS(СВЦЭМ!$C$39:$C$782,СВЦЭМ!$A$39:$A$782,$A131,СВЦЭМ!$B$39:$B$782,B$119)+'СЕТ СН'!$I$9+СВЦЭМ!$D$10+'СЕТ СН'!$I$5-'СЕТ СН'!$I$17</f>
        <v>6044.7372450000003</v>
      </c>
      <c r="C131" s="36">
        <f>SUMIFS(СВЦЭМ!$C$39:$C$782,СВЦЭМ!$A$39:$A$782,$A131,СВЦЭМ!$B$39:$B$782,C$119)+'СЕТ СН'!$I$9+СВЦЭМ!$D$10+'СЕТ СН'!$I$5-'СЕТ СН'!$I$17</f>
        <v>6096.8982329600003</v>
      </c>
      <c r="D131" s="36">
        <f>SUMIFS(СВЦЭМ!$C$39:$C$782,СВЦЭМ!$A$39:$A$782,$A131,СВЦЭМ!$B$39:$B$782,D$119)+'СЕТ СН'!$I$9+СВЦЭМ!$D$10+'СЕТ СН'!$I$5-'СЕТ СН'!$I$17</f>
        <v>6153.0939136699999</v>
      </c>
      <c r="E131" s="36">
        <f>SUMIFS(СВЦЭМ!$C$39:$C$782,СВЦЭМ!$A$39:$A$782,$A131,СВЦЭМ!$B$39:$B$782,E$119)+'СЕТ СН'!$I$9+СВЦЭМ!$D$10+'СЕТ СН'!$I$5-'СЕТ СН'!$I$17</f>
        <v>6185.4947474099999</v>
      </c>
      <c r="F131" s="36">
        <f>SUMIFS(СВЦЭМ!$C$39:$C$782,СВЦЭМ!$A$39:$A$782,$A131,СВЦЭМ!$B$39:$B$782,F$119)+'СЕТ СН'!$I$9+СВЦЭМ!$D$10+'СЕТ СН'!$I$5-'СЕТ СН'!$I$17</f>
        <v>6185.8598190899993</v>
      </c>
      <c r="G131" s="36">
        <f>SUMIFS(СВЦЭМ!$C$39:$C$782,СВЦЭМ!$A$39:$A$782,$A131,СВЦЭМ!$B$39:$B$782,G$119)+'СЕТ СН'!$I$9+СВЦЭМ!$D$10+'СЕТ СН'!$I$5-'СЕТ СН'!$I$17</f>
        <v>6166.8341854999999</v>
      </c>
      <c r="H131" s="36">
        <f>SUMIFS(СВЦЭМ!$C$39:$C$782,СВЦЭМ!$A$39:$A$782,$A131,СВЦЭМ!$B$39:$B$782,H$119)+'СЕТ СН'!$I$9+СВЦЭМ!$D$10+'СЕТ СН'!$I$5-'СЕТ СН'!$I$17</f>
        <v>6098.8967186299997</v>
      </c>
      <c r="I131" s="36">
        <f>SUMIFS(СВЦЭМ!$C$39:$C$782,СВЦЭМ!$A$39:$A$782,$A131,СВЦЭМ!$B$39:$B$782,I$119)+'СЕТ СН'!$I$9+СВЦЭМ!$D$10+'СЕТ СН'!$I$5-'СЕТ СН'!$I$17</f>
        <v>5977.1087688299995</v>
      </c>
      <c r="J131" s="36">
        <f>SUMIFS(СВЦЭМ!$C$39:$C$782,СВЦЭМ!$A$39:$A$782,$A131,СВЦЭМ!$B$39:$B$782,J$119)+'СЕТ СН'!$I$9+СВЦЭМ!$D$10+'СЕТ СН'!$I$5-'СЕТ СН'!$I$17</f>
        <v>5836.6540442200003</v>
      </c>
      <c r="K131" s="36">
        <f>SUMIFS(СВЦЭМ!$C$39:$C$782,СВЦЭМ!$A$39:$A$782,$A131,СВЦЭМ!$B$39:$B$782,K$119)+'СЕТ СН'!$I$9+СВЦЭМ!$D$10+'СЕТ СН'!$I$5-'СЕТ СН'!$I$17</f>
        <v>5811.6931598600004</v>
      </c>
      <c r="L131" s="36">
        <f>SUMIFS(СВЦЭМ!$C$39:$C$782,СВЦЭМ!$A$39:$A$782,$A131,СВЦЭМ!$B$39:$B$782,L$119)+'СЕТ СН'!$I$9+СВЦЭМ!$D$10+'СЕТ СН'!$I$5-'СЕТ СН'!$I$17</f>
        <v>5775.7941710799996</v>
      </c>
      <c r="M131" s="36">
        <f>SUMIFS(СВЦЭМ!$C$39:$C$782,СВЦЭМ!$A$39:$A$782,$A131,СВЦЭМ!$B$39:$B$782,M$119)+'СЕТ СН'!$I$9+СВЦЭМ!$D$10+'СЕТ СН'!$I$5-'СЕТ СН'!$I$17</f>
        <v>5779.6487671799996</v>
      </c>
      <c r="N131" s="36">
        <f>SUMIFS(СВЦЭМ!$C$39:$C$782,СВЦЭМ!$A$39:$A$782,$A131,СВЦЭМ!$B$39:$B$782,N$119)+'СЕТ СН'!$I$9+СВЦЭМ!$D$10+'СЕТ СН'!$I$5-'СЕТ СН'!$I$17</f>
        <v>5759.6696162299995</v>
      </c>
      <c r="O131" s="36">
        <f>SUMIFS(СВЦЭМ!$C$39:$C$782,СВЦЭМ!$A$39:$A$782,$A131,СВЦЭМ!$B$39:$B$782,O$119)+'СЕТ СН'!$I$9+СВЦЭМ!$D$10+'СЕТ СН'!$I$5-'СЕТ СН'!$I$17</f>
        <v>5762.8507965099998</v>
      </c>
      <c r="P131" s="36">
        <f>SUMIFS(СВЦЭМ!$C$39:$C$782,СВЦЭМ!$A$39:$A$782,$A131,СВЦЭМ!$B$39:$B$782,P$119)+'СЕТ СН'!$I$9+СВЦЭМ!$D$10+'СЕТ СН'!$I$5-'СЕТ СН'!$I$17</f>
        <v>5790.0672283499998</v>
      </c>
      <c r="Q131" s="36">
        <f>SUMIFS(СВЦЭМ!$C$39:$C$782,СВЦЭМ!$A$39:$A$782,$A131,СВЦЭМ!$B$39:$B$782,Q$119)+'СЕТ СН'!$I$9+СВЦЭМ!$D$10+'СЕТ СН'!$I$5-'СЕТ СН'!$I$17</f>
        <v>5800.1185941799995</v>
      </c>
      <c r="R131" s="36">
        <f>SUMIFS(СВЦЭМ!$C$39:$C$782,СВЦЭМ!$A$39:$A$782,$A131,СВЦЭМ!$B$39:$B$782,R$119)+'СЕТ СН'!$I$9+СВЦЭМ!$D$10+'СЕТ СН'!$I$5-'СЕТ СН'!$I$17</f>
        <v>5796.3457825799996</v>
      </c>
      <c r="S131" s="36">
        <f>SUMIFS(СВЦЭМ!$C$39:$C$782,СВЦЭМ!$A$39:$A$782,$A131,СВЦЭМ!$B$39:$B$782,S$119)+'СЕТ СН'!$I$9+СВЦЭМ!$D$10+'СЕТ СН'!$I$5-'СЕТ СН'!$I$17</f>
        <v>5785.5040606000002</v>
      </c>
      <c r="T131" s="36">
        <f>SUMIFS(СВЦЭМ!$C$39:$C$782,СВЦЭМ!$A$39:$A$782,$A131,СВЦЭМ!$B$39:$B$782,T$119)+'СЕТ СН'!$I$9+СВЦЭМ!$D$10+'СЕТ СН'!$I$5-'СЕТ СН'!$I$17</f>
        <v>5765.2628694499999</v>
      </c>
      <c r="U131" s="36">
        <f>SUMIFS(СВЦЭМ!$C$39:$C$782,СВЦЭМ!$A$39:$A$782,$A131,СВЦЭМ!$B$39:$B$782,U$119)+'СЕТ СН'!$I$9+СВЦЭМ!$D$10+'СЕТ СН'!$I$5-'СЕТ СН'!$I$17</f>
        <v>5785.9946197099998</v>
      </c>
      <c r="V131" s="36">
        <f>SUMIFS(СВЦЭМ!$C$39:$C$782,СВЦЭМ!$A$39:$A$782,$A131,СВЦЭМ!$B$39:$B$782,V$119)+'СЕТ СН'!$I$9+СВЦЭМ!$D$10+'СЕТ СН'!$I$5-'СЕТ СН'!$I$17</f>
        <v>5800.2610697099999</v>
      </c>
      <c r="W131" s="36">
        <f>SUMIFS(СВЦЭМ!$C$39:$C$782,СВЦЭМ!$A$39:$A$782,$A131,СВЦЭМ!$B$39:$B$782,W$119)+'СЕТ СН'!$I$9+СВЦЭМ!$D$10+'СЕТ СН'!$I$5-'СЕТ СН'!$I$17</f>
        <v>5781.74744809</v>
      </c>
      <c r="X131" s="36">
        <f>SUMIFS(СВЦЭМ!$C$39:$C$782,СВЦЭМ!$A$39:$A$782,$A131,СВЦЭМ!$B$39:$B$782,X$119)+'СЕТ СН'!$I$9+СВЦЭМ!$D$10+'СЕТ СН'!$I$5-'СЕТ СН'!$I$17</f>
        <v>5827.1328831399996</v>
      </c>
      <c r="Y131" s="36">
        <f>SUMIFS(СВЦЭМ!$C$39:$C$782,СВЦЭМ!$A$39:$A$782,$A131,СВЦЭМ!$B$39:$B$782,Y$119)+'СЕТ СН'!$I$9+СВЦЭМ!$D$10+'СЕТ СН'!$I$5-'СЕТ СН'!$I$17</f>
        <v>5922.5698460599997</v>
      </c>
    </row>
    <row r="132" spans="1:25" ht="15.75" x14ac:dyDescent="0.2">
      <c r="A132" s="35">
        <f t="shared" si="3"/>
        <v>45486</v>
      </c>
      <c r="B132" s="36">
        <f>SUMIFS(СВЦЭМ!$C$39:$C$782,СВЦЭМ!$A$39:$A$782,$A132,СВЦЭМ!$B$39:$B$782,B$119)+'СЕТ СН'!$I$9+СВЦЭМ!$D$10+'СЕТ СН'!$I$5-'СЕТ СН'!$I$17</f>
        <v>6018.2416863999997</v>
      </c>
      <c r="C132" s="36">
        <f>SUMIFS(СВЦЭМ!$C$39:$C$782,СВЦЭМ!$A$39:$A$782,$A132,СВЦЭМ!$B$39:$B$782,C$119)+'СЕТ СН'!$I$9+СВЦЭМ!$D$10+'СЕТ СН'!$I$5-'СЕТ СН'!$I$17</f>
        <v>6084.5245680500002</v>
      </c>
      <c r="D132" s="36">
        <f>SUMIFS(СВЦЭМ!$C$39:$C$782,СВЦЭМ!$A$39:$A$782,$A132,СВЦЭМ!$B$39:$B$782,D$119)+'СЕТ СН'!$I$9+СВЦЭМ!$D$10+'СЕТ СН'!$I$5-'СЕТ СН'!$I$17</f>
        <v>6066.1928568599997</v>
      </c>
      <c r="E132" s="36">
        <f>SUMIFS(СВЦЭМ!$C$39:$C$782,СВЦЭМ!$A$39:$A$782,$A132,СВЦЭМ!$B$39:$B$782,E$119)+'СЕТ СН'!$I$9+СВЦЭМ!$D$10+'СЕТ СН'!$I$5-'СЕТ СН'!$I$17</f>
        <v>6071.3666503200002</v>
      </c>
      <c r="F132" s="36">
        <f>SUMIFS(СВЦЭМ!$C$39:$C$782,СВЦЭМ!$A$39:$A$782,$A132,СВЦЭМ!$B$39:$B$782,F$119)+'СЕТ СН'!$I$9+СВЦЭМ!$D$10+'СЕТ СН'!$I$5-'СЕТ СН'!$I$17</f>
        <v>6073.8835469999995</v>
      </c>
      <c r="G132" s="36">
        <f>SUMIFS(СВЦЭМ!$C$39:$C$782,СВЦЭМ!$A$39:$A$782,$A132,СВЦЭМ!$B$39:$B$782,G$119)+'СЕТ СН'!$I$9+СВЦЭМ!$D$10+'СЕТ СН'!$I$5-'СЕТ СН'!$I$17</f>
        <v>6084.0879679199998</v>
      </c>
      <c r="H132" s="36">
        <f>SUMIFS(СВЦЭМ!$C$39:$C$782,СВЦЭМ!$A$39:$A$782,$A132,СВЦЭМ!$B$39:$B$782,H$119)+'СЕТ СН'!$I$9+СВЦЭМ!$D$10+'СЕТ СН'!$I$5-'СЕТ СН'!$I$17</f>
        <v>6165.8028580499995</v>
      </c>
      <c r="I132" s="36">
        <f>SUMIFS(СВЦЭМ!$C$39:$C$782,СВЦЭМ!$A$39:$A$782,$A132,СВЦЭМ!$B$39:$B$782,I$119)+'СЕТ СН'!$I$9+СВЦЭМ!$D$10+'СЕТ СН'!$I$5-'СЕТ СН'!$I$17</f>
        <v>6077.3367895600004</v>
      </c>
      <c r="J132" s="36">
        <f>SUMIFS(СВЦЭМ!$C$39:$C$782,СВЦЭМ!$A$39:$A$782,$A132,СВЦЭМ!$B$39:$B$782,J$119)+'СЕТ СН'!$I$9+СВЦЭМ!$D$10+'СЕТ СН'!$I$5-'СЕТ СН'!$I$17</f>
        <v>5952.61770634</v>
      </c>
      <c r="K132" s="36">
        <f>SUMIFS(СВЦЭМ!$C$39:$C$782,СВЦЭМ!$A$39:$A$782,$A132,СВЦЭМ!$B$39:$B$782,K$119)+'СЕТ СН'!$I$9+СВЦЭМ!$D$10+'СЕТ СН'!$I$5-'СЕТ СН'!$I$17</f>
        <v>5831.6468472699999</v>
      </c>
      <c r="L132" s="36">
        <f>SUMIFS(СВЦЭМ!$C$39:$C$782,СВЦЭМ!$A$39:$A$782,$A132,СВЦЭМ!$B$39:$B$782,L$119)+'СЕТ СН'!$I$9+СВЦЭМ!$D$10+'СЕТ СН'!$I$5-'СЕТ СН'!$I$17</f>
        <v>5750.1871904999998</v>
      </c>
      <c r="M132" s="36">
        <f>SUMIFS(СВЦЭМ!$C$39:$C$782,СВЦЭМ!$A$39:$A$782,$A132,СВЦЭМ!$B$39:$B$782,M$119)+'СЕТ СН'!$I$9+СВЦЭМ!$D$10+'СЕТ СН'!$I$5-'СЕТ СН'!$I$17</f>
        <v>5726.7227543099998</v>
      </c>
      <c r="N132" s="36">
        <f>SUMIFS(СВЦЭМ!$C$39:$C$782,СВЦЭМ!$A$39:$A$782,$A132,СВЦЭМ!$B$39:$B$782,N$119)+'СЕТ СН'!$I$9+СВЦЭМ!$D$10+'СЕТ СН'!$I$5-'СЕТ СН'!$I$17</f>
        <v>5728.4191024900001</v>
      </c>
      <c r="O132" s="36">
        <f>SUMIFS(СВЦЭМ!$C$39:$C$782,СВЦЭМ!$A$39:$A$782,$A132,СВЦЭМ!$B$39:$B$782,O$119)+'СЕТ СН'!$I$9+СВЦЭМ!$D$10+'СЕТ СН'!$I$5-'СЕТ СН'!$I$17</f>
        <v>5715.5442563099996</v>
      </c>
      <c r="P132" s="36">
        <f>SUMIFS(СВЦЭМ!$C$39:$C$782,СВЦЭМ!$A$39:$A$782,$A132,СВЦЭМ!$B$39:$B$782,P$119)+'СЕТ СН'!$I$9+СВЦЭМ!$D$10+'СЕТ СН'!$I$5-'СЕТ СН'!$I$17</f>
        <v>5729.6246081700001</v>
      </c>
      <c r="Q132" s="36">
        <f>SUMIFS(СВЦЭМ!$C$39:$C$782,СВЦЭМ!$A$39:$A$782,$A132,СВЦЭМ!$B$39:$B$782,Q$119)+'СЕТ СН'!$I$9+СВЦЭМ!$D$10+'СЕТ СН'!$I$5-'СЕТ СН'!$I$17</f>
        <v>5749.9602056699996</v>
      </c>
      <c r="R132" s="36">
        <f>SUMIFS(СВЦЭМ!$C$39:$C$782,СВЦЭМ!$A$39:$A$782,$A132,СВЦЭМ!$B$39:$B$782,R$119)+'СЕТ СН'!$I$9+СВЦЭМ!$D$10+'СЕТ СН'!$I$5-'СЕТ СН'!$I$17</f>
        <v>5709.4173363399996</v>
      </c>
      <c r="S132" s="36">
        <f>SUMIFS(СВЦЭМ!$C$39:$C$782,СВЦЭМ!$A$39:$A$782,$A132,СВЦЭМ!$B$39:$B$782,S$119)+'СЕТ СН'!$I$9+СВЦЭМ!$D$10+'СЕТ СН'!$I$5-'СЕТ СН'!$I$17</f>
        <v>5706.2637650199995</v>
      </c>
      <c r="T132" s="36">
        <f>SUMIFS(СВЦЭМ!$C$39:$C$782,СВЦЭМ!$A$39:$A$782,$A132,СВЦЭМ!$B$39:$B$782,T$119)+'СЕТ СН'!$I$9+СВЦЭМ!$D$10+'СЕТ СН'!$I$5-'СЕТ СН'!$I$17</f>
        <v>5706.0692703900004</v>
      </c>
      <c r="U132" s="36">
        <f>SUMIFS(СВЦЭМ!$C$39:$C$782,СВЦЭМ!$A$39:$A$782,$A132,СВЦЭМ!$B$39:$B$782,U$119)+'СЕТ СН'!$I$9+СВЦЭМ!$D$10+'СЕТ СН'!$I$5-'СЕТ СН'!$I$17</f>
        <v>5714.7562300999998</v>
      </c>
      <c r="V132" s="36">
        <f>SUMIFS(СВЦЭМ!$C$39:$C$782,СВЦЭМ!$A$39:$A$782,$A132,СВЦЭМ!$B$39:$B$782,V$119)+'СЕТ СН'!$I$9+СВЦЭМ!$D$10+'СЕТ СН'!$I$5-'СЕТ СН'!$I$17</f>
        <v>5726.45657106</v>
      </c>
      <c r="W132" s="36">
        <f>SUMIFS(СВЦЭМ!$C$39:$C$782,СВЦЭМ!$A$39:$A$782,$A132,СВЦЭМ!$B$39:$B$782,W$119)+'СЕТ СН'!$I$9+СВЦЭМ!$D$10+'СЕТ СН'!$I$5-'СЕТ СН'!$I$17</f>
        <v>5729.8706061699995</v>
      </c>
      <c r="X132" s="36">
        <f>SUMIFS(СВЦЭМ!$C$39:$C$782,СВЦЭМ!$A$39:$A$782,$A132,СВЦЭМ!$B$39:$B$782,X$119)+'СЕТ СН'!$I$9+СВЦЭМ!$D$10+'СЕТ СН'!$I$5-'СЕТ СН'!$I$17</f>
        <v>5758.4160941999999</v>
      </c>
      <c r="Y132" s="36">
        <f>SUMIFS(СВЦЭМ!$C$39:$C$782,СВЦЭМ!$A$39:$A$782,$A132,СВЦЭМ!$B$39:$B$782,Y$119)+'СЕТ СН'!$I$9+СВЦЭМ!$D$10+'СЕТ СН'!$I$5-'СЕТ СН'!$I$17</f>
        <v>5856.4628364599994</v>
      </c>
    </row>
    <row r="133" spans="1:25" ht="15.75" x14ac:dyDescent="0.2">
      <c r="A133" s="35">
        <f t="shared" si="3"/>
        <v>45487</v>
      </c>
      <c r="B133" s="36">
        <f>SUMIFS(СВЦЭМ!$C$39:$C$782,СВЦЭМ!$A$39:$A$782,$A133,СВЦЭМ!$B$39:$B$782,B$119)+'СЕТ СН'!$I$9+СВЦЭМ!$D$10+'СЕТ СН'!$I$5-'СЕТ СН'!$I$17</f>
        <v>5975.2946000000002</v>
      </c>
      <c r="C133" s="36">
        <f>SUMIFS(СВЦЭМ!$C$39:$C$782,СВЦЭМ!$A$39:$A$782,$A133,СВЦЭМ!$B$39:$B$782,C$119)+'СЕТ СН'!$I$9+СВЦЭМ!$D$10+'СЕТ СН'!$I$5-'СЕТ СН'!$I$17</f>
        <v>5963.71408539</v>
      </c>
      <c r="D133" s="36">
        <f>SUMIFS(СВЦЭМ!$C$39:$C$782,СВЦЭМ!$A$39:$A$782,$A133,СВЦЭМ!$B$39:$B$782,D$119)+'СЕТ СН'!$I$9+СВЦЭМ!$D$10+'СЕТ СН'!$I$5-'СЕТ СН'!$I$17</f>
        <v>5924.9150725</v>
      </c>
      <c r="E133" s="36">
        <f>SUMIFS(СВЦЭМ!$C$39:$C$782,СВЦЭМ!$A$39:$A$782,$A133,СВЦЭМ!$B$39:$B$782,E$119)+'СЕТ СН'!$I$9+СВЦЭМ!$D$10+'СЕТ СН'!$I$5-'СЕТ СН'!$I$17</f>
        <v>5896.4712564499996</v>
      </c>
      <c r="F133" s="36">
        <f>SUMIFS(СВЦЭМ!$C$39:$C$782,СВЦЭМ!$A$39:$A$782,$A133,СВЦЭМ!$B$39:$B$782,F$119)+'СЕТ СН'!$I$9+СВЦЭМ!$D$10+'СЕТ СН'!$I$5-'СЕТ СН'!$I$17</f>
        <v>5886.6814847599999</v>
      </c>
      <c r="G133" s="36">
        <f>SUMIFS(СВЦЭМ!$C$39:$C$782,СВЦЭМ!$A$39:$A$782,$A133,СВЦЭМ!$B$39:$B$782,G$119)+'СЕТ СН'!$I$9+СВЦЭМ!$D$10+'СЕТ СН'!$I$5-'СЕТ СН'!$I$17</f>
        <v>5914.7964978199998</v>
      </c>
      <c r="H133" s="36">
        <f>SUMIFS(СВЦЭМ!$C$39:$C$782,СВЦЭМ!$A$39:$A$782,$A133,СВЦЭМ!$B$39:$B$782,H$119)+'СЕТ СН'!$I$9+СВЦЭМ!$D$10+'СЕТ СН'!$I$5-'СЕТ СН'!$I$17</f>
        <v>5918.5093651500001</v>
      </c>
      <c r="I133" s="36">
        <f>SUMIFS(СВЦЭМ!$C$39:$C$782,СВЦЭМ!$A$39:$A$782,$A133,СВЦЭМ!$B$39:$B$782,I$119)+'СЕТ СН'!$I$9+СВЦЭМ!$D$10+'СЕТ СН'!$I$5-'СЕТ СН'!$I$17</f>
        <v>5962.4267349700003</v>
      </c>
      <c r="J133" s="36">
        <f>SUMIFS(СВЦЭМ!$C$39:$C$782,СВЦЭМ!$A$39:$A$782,$A133,СВЦЭМ!$B$39:$B$782,J$119)+'СЕТ СН'!$I$9+СВЦЭМ!$D$10+'СЕТ СН'!$I$5-'СЕТ СН'!$I$17</f>
        <v>5996.8838473400001</v>
      </c>
      <c r="K133" s="36">
        <f>SUMIFS(СВЦЭМ!$C$39:$C$782,СВЦЭМ!$A$39:$A$782,$A133,СВЦЭМ!$B$39:$B$782,K$119)+'СЕТ СН'!$I$9+СВЦЭМ!$D$10+'СЕТ СН'!$I$5-'СЕТ СН'!$I$17</f>
        <v>5884.96722073</v>
      </c>
      <c r="L133" s="36">
        <f>SUMIFS(СВЦЭМ!$C$39:$C$782,СВЦЭМ!$A$39:$A$782,$A133,СВЦЭМ!$B$39:$B$782,L$119)+'СЕТ СН'!$I$9+СВЦЭМ!$D$10+'СЕТ СН'!$I$5-'СЕТ СН'!$I$17</f>
        <v>5813.8056986600004</v>
      </c>
      <c r="M133" s="36">
        <f>SUMIFS(СВЦЭМ!$C$39:$C$782,СВЦЭМ!$A$39:$A$782,$A133,СВЦЭМ!$B$39:$B$782,M$119)+'СЕТ СН'!$I$9+СВЦЭМ!$D$10+'СЕТ СН'!$I$5-'СЕТ СН'!$I$17</f>
        <v>5784.9093212400003</v>
      </c>
      <c r="N133" s="36">
        <f>SUMIFS(СВЦЭМ!$C$39:$C$782,СВЦЭМ!$A$39:$A$782,$A133,СВЦЭМ!$B$39:$B$782,N$119)+'СЕТ СН'!$I$9+СВЦЭМ!$D$10+'СЕТ СН'!$I$5-'СЕТ СН'!$I$17</f>
        <v>5771.5884558600001</v>
      </c>
      <c r="O133" s="36">
        <f>SUMIFS(СВЦЭМ!$C$39:$C$782,СВЦЭМ!$A$39:$A$782,$A133,СВЦЭМ!$B$39:$B$782,O$119)+'СЕТ СН'!$I$9+СВЦЭМ!$D$10+'СЕТ СН'!$I$5-'СЕТ СН'!$I$17</f>
        <v>5753.9028160500002</v>
      </c>
      <c r="P133" s="36">
        <f>SUMIFS(СВЦЭМ!$C$39:$C$782,СВЦЭМ!$A$39:$A$782,$A133,СВЦЭМ!$B$39:$B$782,P$119)+'СЕТ СН'!$I$9+СВЦЭМ!$D$10+'СЕТ СН'!$I$5-'СЕТ СН'!$I$17</f>
        <v>5764.5151886900003</v>
      </c>
      <c r="Q133" s="36">
        <f>SUMIFS(СВЦЭМ!$C$39:$C$782,СВЦЭМ!$A$39:$A$782,$A133,СВЦЭМ!$B$39:$B$782,Q$119)+'СЕТ СН'!$I$9+СВЦЭМ!$D$10+'СЕТ СН'!$I$5-'СЕТ СН'!$I$17</f>
        <v>5779.5481654199993</v>
      </c>
      <c r="R133" s="36">
        <f>SUMIFS(СВЦЭМ!$C$39:$C$782,СВЦЭМ!$A$39:$A$782,$A133,СВЦЭМ!$B$39:$B$782,R$119)+'СЕТ СН'!$I$9+СВЦЭМ!$D$10+'СЕТ СН'!$I$5-'СЕТ СН'!$I$17</f>
        <v>5781.4383028599996</v>
      </c>
      <c r="S133" s="36">
        <f>SUMIFS(СВЦЭМ!$C$39:$C$782,СВЦЭМ!$A$39:$A$782,$A133,СВЦЭМ!$B$39:$B$782,S$119)+'СЕТ СН'!$I$9+СВЦЭМ!$D$10+'СЕТ СН'!$I$5-'СЕТ СН'!$I$17</f>
        <v>5774.4684502700002</v>
      </c>
      <c r="T133" s="36">
        <f>SUMIFS(СВЦЭМ!$C$39:$C$782,СВЦЭМ!$A$39:$A$782,$A133,СВЦЭМ!$B$39:$B$782,T$119)+'СЕТ СН'!$I$9+СВЦЭМ!$D$10+'СЕТ СН'!$I$5-'СЕТ СН'!$I$17</f>
        <v>5750.3044209399995</v>
      </c>
      <c r="U133" s="36">
        <f>SUMIFS(СВЦЭМ!$C$39:$C$782,СВЦЭМ!$A$39:$A$782,$A133,СВЦЭМ!$B$39:$B$782,U$119)+'СЕТ СН'!$I$9+СВЦЭМ!$D$10+'СЕТ СН'!$I$5-'СЕТ СН'!$I$17</f>
        <v>5757.3057009099994</v>
      </c>
      <c r="V133" s="36">
        <f>SUMIFS(СВЦЭМ!$C$39:$C$782,СВЦЭМ!$A$39:$A$782,$A133,СВЦЭМ!$B$39:$B$782,V$119)+'СЕТ СН'!$I$9+СВЦЭМ!$D$10+'СЕТ СН'!$I$5-'СЕТ СН'!$I$17</f>
        <v>5772.91460112</v>
      </c>
      <c r="W133" s="36">
        <f>SUMIFS(СВЦЭМ!$C$39:$C$782,СВЦЭМ!$A$39:$A$782,$A133,СВЦЭМ!$B$39:$B$782,W$119)+'СЕТ СН'!$I$9+СВЦЭМ!$D$10+'СЕТ СН'!$I$5-'СЕТ СН'!$I$17</f>
        <v>5752.9071229499996</v>
      </c>
      <c r="X133" s="36">
        <f>SUMIFS(СВЦЭМ!$C$39:$C$782,СВЦЭМ!$A$39:$A$782,$A133,СВЦЭМ!$B$39:$B$782,X$119)+'СЕТ СН'!$I$9+СВЦЭМ!$D$10+'СЕТ СН'!$I$5-'СЕТ СН'!$I$17</f>
        <v>5801.5734107199996</v>
      </c>
      <c r="Y133" s="36">
        <f>SUMIFS(СВЦЭМ!$C$39:$C$782,СВЦЭМ!$A$39:$A$782,$A133,СВЦЭМ!$B$39:$B$782,Y$119)+'СЕТ СН'!$I$9+СВЦЭМ!$D$10+'СЕТ СН'!$I$5-'СЕТ СН'!$I$17</f>
        <v>5913.9807947899999</v>
      </c>
    </row>
    <row r="134" spans="1:25" ht="15.75" x14ac:dyDescent="0.2">
      <c r="A134" s="35">
        <f t="shared" si="3"/>
        <v>45488</v>
      </c>
      <c r="B134" s="36">
        <f>SUMIFS(СВЦЭМ!$C$39:$C$782,СВЦЭМ!$A$39:$A$782,$A134,СВЦЭМ!$B$39:$B$782,B$119)+'СЕТ СН'!$I$9+СВЦЭМ!$D$10+'СЕТ СН'!$I$5-'СЕТ СН'!$I$17</f>
        <v>5862.5527049499997</v>
      </c>
      <c r="C134" s="36">
        <f>SUMIFS(СВЦЭМ!$C$39:$C$782,СВЦЭМ!$A$39:$A$782,$A134,СВЦЭМ!$B$39:$B$782,C$119)+'СЕТ СН'!$I$9+СВЦЭМ!$D$10+'СЕТ СН'!$I$5-'СЕТ СН'!$I$17</f>
        <v>5962.9571395799994</v>
      </c>
      <c r="D134" s="36">
        <f>SUMIFS(СВЦЭМ!$C$39:$C$782,СВЦЭМ!$A$39:$A$782,$A134,СВЦЭМ!$B$39:$B$782,D$119)+'СЕТ СН'!$I$9+СВЦЭМ!$D$10+'СЕТ СН'!$I$5-'СЕТ СН'!$I$17</f>
        <v>6045.4006269299998</v>
      </c>
      <c r="E134" s="36">
        <f>SUMIFS(СВЦЭМ!$C$39:$C$782,СВЦЭМ!$A$39:$A$782,$A134,СВЦЭМ!$B$39:$B$782,E$119)+'СЕТ СН'!$I$9+СВЦЭМ!$D$10+'СЕТ СН'!$I$5-'СЕТ СН'!$I$17</f>
        <v>6042.6731359699997</v>
      </c>
      <c r="F134" s="36">
        <f>SUMIFS(СВЦЭМ!$C$39:$C$782,СВЦЭМ!$A$39:$A$782,$A134,СВЦЭМ!$B$39:$B$782,F$119)+'СЕТ СН'!$I$9+СВЦЭМ!$D$10+'СЕТ СН'!$I$5-'СЕТ СН'!$I$17</f>
        <v>6042.9564351099998</v>
      </c>
      <c r="G134" s="36">
        <f>SUMIFS(СВЦЭМ!$C$39:$C$782,СВЦЭМ!$A$39:$A$782,$A134,СВЦЭМ!$B$39:$B$782,G$119)+'СЕТ СН'!$I$9+СВЦЭМ!$D$10+'СЕТ СН'!$I$5-'СЕТ СН'!$I$17</f>
        <v>6085.0104490499998</v>
      </c>
      <c r="H134" s="36">
        <f>SUMIFS(СВЦЭМ!$C$39:$C$782,СВЦЭМ!$A$39:$A$782,$A134,СВЦЭМ!$B$39:$B$782,H$119)+'СЕТ СН'!$I$9+СВЦЭМ!$D$10+'СЕТ СН'!$I$5-'СЕТ СН'!$I$17</f>
        <v>6014.72940371</v>
      </c>
      <c r="I134" s="36">
        <f>SUMIFS(СВЦЭМ!$C$39:$C$782,СВЦЭМ!$A$39:$A$782,$A134,СВЦЭМ!$B$39:$B$782,I$119)+'СЕТ СН'!$I$9+СВЦЭМ!$D$10+'СЕТ СН'!$I$5-'СЕТ СН'!$I$17</f>
        <v>5937.0911377800003</v>
      </c>
      <c r="J134" s="36">
        <f>SUMIFS(СВЦЭМ!$C$39:$C$782,СВЦЭМ!$A$39:$A$782,$A134,СВЦЭМ!$B$39:$B$782,J$119)+'СЕТ СН'!$I$9+СВЦЭМ!$D$10+'СЕТ СН'!$I$5-'СЕТ СН'!$I$17</f>
        <v>5853.0172191499996</v>
      </c>
      <c r="K134" s="36">
        <f>SUMIFS(СВЦЭМ!$C$39:$C$782,СВЦЭМ!$A$39:$A$782,$A134,СВЦЭМ!$B$39:$B$782,K$119)+'СЕТ СН'!$I$9+СВЦЭМ!$D$10+'СЕТ СН'!$I$5-'СЕТ СН'!$I$17</f>
        <v>5824.8150427700002</v>
      </c>
      <c r="L134" s="36">
        <f>SUMIFS(СВЦЭМ!$C$39:$C$782,СВЦЭМ!$A$39:$A$782,$A134,СВЦЭМ!$B$39:$B$782,L$119)+'СЕТ СН'!$I$9+СВЦЭМ!$D$10+'СЕТ СН'!$I$5-'СЕТ СН'!$I$17</f>
        <v>5807.0739921699997</v>
      </c>
      <c r="M134" s="36">
        <f>SUMIFS(СВЦЭМ!$C$39:$C$782,СВЦЭМ!$A$39:$A$782,$A134,СВЦЭМ!$B$39:$B$782,M$119)+'СЕТ СН'!$I$9+СВЦЭМ!$D$10+'СЕТ СН'!$I$5-'СЕТ СН'!$I$17</f>
        <v>5798.4587520999994</v>
      </c>
      <c r="N134" s="36">
        <f>SUMIFS(СВЦЭМ!$C$39:$C$782,СВЦЭМ!$A$39:$A$782,$A134,СВЦЭМ!$B$39:$B$782,N$119)+'СЕТ СН'!$I$9+СВЦЭМ!$D$10+'СЕТ СН'!$I$5-'СЕТ СН'!$I$17</f>
        <v>5799.6791633399998</v>
      </c>
      <c r="O134" s="36">
        <f>SUMIFS(СВЦЭМ!$C$39:$C$782,СВЦЭМ!$A$39:$A$782,$A134,СВЦЭМ!$B$39:$B$782,O$119)+'СЕТ СН'!$I$9+СВЦЭМ!$D$10+'СЕТ СН'!$I$5-'СЕТ СН'!$I$17</f>
        <v>5804.7304336799998</v>
      </c>
      <c r="P134" s="36">
        <f>SUMIFS(СВЦЭМ!$C$39:$C$782,СВЦЭМ!$A$39:$A$782,$A134,СВЦЭМ!$B$39:$B$782,P$119)+'СЕТ СН'!$I$9+СВЦЭМ!$D$10+'СЕТ СН'!$I$5-'СЕТ СН'!$I$17</f>
        <v>5808.2183406999993</v>
      </c>
      <c r="Q134" s="36">
        <f>SUMIFS(СВЦЭМ!$C$39:$C$782,СВЦЭМ!$A$39:$A$782,$A134,СВЦЭМ!$B$39:$B$782,Q$119)+'СЕТ СН'!$I$9+СВЦЭМ!$D$10+'СЕТ СН'!$I$5-'СЕТ СН'!$I$17</f>
        <v>5807.1050999500003</v>
      </c>
      <c r="R134" s="36">
        <f>SUMIFS(СВЦЭМ!$C$39:$C$782,СВЦЭМ!$A$39:$A$782,$A134,СВЦЭМ!$B$39:$B$782,R$119)+'СЕТ СН'!$I$9+СВЦЭМ!$D$10+'СЕТ СН'!$I$5-'СЕТ СН'!$I$17</f>
        <v>5802.0616078000003</v>
      </c>
      <c r="S134" s="36">
        <f>SUMIFS(СВЦЭМ!$C$39:$C$782,СВЦЭМ!$A$39:$A$782,$A134,СВЦЭМ!$B$39:$B$782,S$119)+'СЕТ СН'!$I$9+СВЦЭМ!$D$10+'СЕТ СН'!$I$5-'СЕТ СН'!$I$17</f>
        <v>5816.6664610899998</v>
      </c>
      <c r="T134" s="36">
        <f>SUMIFS(СВЦЭМ!$C$39:$C$782,СВЦЭМ!$A$39:$A$782,$A134,СВЦЭМ!$B$39:$B$782,T$119)+'СЕТ СН'!$I$9+СВЦЭМ!$D$10+'СЕТ СН'!$I$5-'СЕТ СН'!$I$17</f>
        <v>5817.79615758</v>
      </c>
      <c r="U134" s="36">
        <f>SUMIFS(СВЦЭМ!$C$39:$C$782,СВЦЭМ!$A$39:$A$782,$A134,СВЦЭМ!$B$39:$B$782,U$119)+'СЕТ СН'!$I$9+СВЦЭМ!$D$10+'СЕТ СН'!$I$5-'СЕТ СН'!$I$17</f>
        <v>5813.2019120900004</v>
      </c>
      <c r="V134" s="36">
        <f>SUMIFS(СВЦЭМ!$C$39:$C$782,СВЦЭМ!$A$39:$A$782,$A134,СВЦЭМ!$B$39:$B$782,V$119)+'СЕТ СН'!$I$9+СВЦЭМ!$D$10+'СЕТ СН'!$I$5-'СЕТ СН'!$I$17</f>
        <v>5813.0273899399999</v>
      </c>
      <c r="W134" s="36">
        <f>SUMIFS(СВЦЭМ!$C$39:$C$782,СВЦЭМ!$A$39:$A$782,$A134,СВЦЭМ!$B$39:$B$782,W$119)+'СЕТ СН'!$I$9+СВЦЭМ!$D$10+'СЕТ СН'!$I$5-'СЕТ СН'!$I$17</f>
        <v>5779.9568017000001</v>
      </c>
      <c r="X134" s="36">
        <f>SUMIFS(СВЦЭМ!$C$39:$C$782,СВЦЭМ!$A$39:$A$782,$A134,СВЦЭМ!$B$39:$B$782,X$119)+'СЕТ СН'!$I$9+СВЦЭМ!$D$10+'СЕТ СН'!$I$5-'СЕТ СН'!$I$17</f>
        <v>5832.1818722799999</v>
      </c>
      <c r="Y134" s="36">
        <f>SUMIFS(СВЦЭМ!$C$39:$C$782,СВЦЭМ!$A$39:$A$782,$A134,СВЦЭМ!$B$39:$B$782,Y$119)+'СЕТ СН'!$I$9+СВЦЭМ!$D$10+'СЕТ СН'!$I$5-'СЕТ СН'!$I$17</f>
        <v>5901.55212149</v>
      </c>
    </row>
    <row r="135" spans="1:25" ht="15.75" x14ac:dyDescent="0.2">
      <c r="A135" s="35">
        <f t="shared" si="3"/>
        <v>45489</v>
      </c>
      <c r="B135" s="36">
        <f>SUMIFS(СВЦЭМ!$C$39:$C$782,СВЦЭМ!$A$39:$A$782,$A135,СВЦЭМ!$B$39:$B$782,B$119)+'СЕТ СН'!$I$9+СВЦЭМ!$D$10+'СЕТ СН'!$I$5-'СЕТ СН'!$I$17</f>
        <v>5905.6359820099997</v>
      </c>
      <c r="C135" s="36">
        <f>SUMIFS(СВЦЭМ!$C$39:$C$782,СВЦЭМ!$A$39:$A$782,$A135,СВЦЭМ!$B$39:$B$782,C$119)+'СЕТ СН'!$I$9+СВЦЭМ!$D$10+'СЕТ СН'!$I$5-'СЕТ СН'!$I$17</f>
        <v>6019.1656333399997</v>
      </c>
      <c r="D135" s="36">
        <f>SUMIFS(СВЦЭМ!$C$39:$C$782,СВЦЭМ!$A$39:$A$782,$A135,СВЦЭМ!$B$39:$B$782,D$119)+'СЕТ СН'!$I$9+СВЦЭМ!$D$10+'СЕТ СН'!$I$5-'СЕТ СН'!$I$17</f>
        <v>6097.1659507499999</v>
      </c>
      <c r="E135" s="36">
        <f>SUMIFS(СВЦЭМ!$C$39:$C$782,СВЦЭМ!$A$39:$A$782,$A135,СВЦЭМ!$B$39:$B$782,E$119)+'СЕТ СН'!$I$9+СВЦЭМ!$D$10+'СЕТ СН'!$I$5-'СЕТ СН'!$I$17</f>
        <v>6143.3179616599991</v>
      </c>
      <c r="F135" s="36">
        <f>SUMIFS(СВЦЭМ!$C$39:$C$782,СВЦЭМ!$A$39:$A$782,$A135,СВЦЭМ!$B$39:$B$782,F$119)+'СЕТ СН'!$I$9+СВЦЭМ!$D$10+'СЕТ СН'!$I$5-'СЕТ СН'!$I$17</f>
        <v>6167.6517863899999</v>
      </c>
      <c r="G135" s="36">
        <f>SUMIFS(СВЦЭМ!$C$39:$C$782,СВЦЭМ!$A$39:$A$782,$A135,СВЦЭМ!$B$39:$B$782,G$119)+'СЕТ СН'!$I$9+СВЦЭМ!$D$10+'СЕТ СН'!$I$5-'СЕТ СН'!$I$17</f>
        <v>6137.20984838</v>
      </c>
      <c r="H135" s="36">
        <f>SUMIFS(СВЦЭМ!$C$39:$C$782,СВЦЭМ!$A$39:$A$782,$A135,СВЦЭМ!$B$39:$B$782,H$119)+'СЕТ СН'!$I$9+СВЦЭМ!$D$10+'СЕТ СН'!$I$5-'СЕТ СН'!$I$17</f>
        <v>6040.4682187500002</v>
      </c>
      <c r="I135" s="36">
        <f>SUMIFS(СВЦЭМ!$C$39:$C$782,СВЦЭМ!$A$39:$A$782,$A135,СВЦЭМ!$B$39:$B$782,I$119)+'СЕТ СН'!$I$9+СВЦЭМ!$D$10+'СЕТ СН'!$I$5-'СЕТ СН'!$I$17</f>
        <v>5908.9600873700001</v>
      </c>
      <c r="J135" s="36">
        <f>SUMIFS(СВЦЭМ!$C$39:$C$782,СВЦЭМ!$A$39:$A$782,$A135,СВЦЭМ!$B$39:$B$782,J$119)+'СЕТ СН'!$I$9+СВЦЭМ!$D$10+'СЕТ СН'!$I$5-'СЕТ СН'!$I$17</f>
        <v>5773.9632864300002</v>
      </c>
      <c r="K135" s="36">
        <f>SUMIFS(СВЦЭМ!$C$39:$C$782,СВЦЭМ!$A$39:$A$782,$A135,СВЦЭМ!$B$39:$B$782,K$119)+'СЕТ СН'!$I$9+СВЦЭМ!$D$10+'СЕТ СН'!$I$5-'СЕТ СН'!$I$17</f>
        <v>5699.8102583199998</v>
      </c>
      <c r="L135" s="36">
        <f>SUMIFS(СВЦЭМ!$C$39:$C$782,СВЦЭМ!$A$39:$A$782,$A135,СВЦЭМ!$B$39:$B$782,L$119)+'СЕТ СН'!$I$9+СВЦЭМ!$D$10+'СЕТ СН'!$I$5-'СЕТ СН'!$I$17</f>
        <v>5679.0889562299999</v>
      </c>
      <c r="M135" s="36">
        <f>SUMIFS(СВЦЭМ!$C$39:$C$782,СВЦЭМ!$A$39:$A$782,$A135,СВЦЭМ!$B$39:$B$782,M$119)+'СЕТ СН'!$I$9+СВЦЭМ!$D$10+'СЕТ СН'!$I$5-'СЕТ СН'!$I$17</f>
        <v>5663.2597721299999</v>
      </c>
      <c r="N135" s="36">
        <f>SUMIFS(СВЦЭМ!$C$39:$C$782,СВЦЭМ!$A$39:$A$782,$A135,СВЦЭМ!$B$39:$B$782,N$119)+'СЕТ СН'!$I$9+СВЦЭМ!$D$10+'СЕТ СН'!$I$5-'СЕТ СН'!$I$17</f>
        <v>5639.9334753100002</v>
      </c>
      <c r="O135" s="36">
        <f>SUMIFS(СВЦЭМ!$C$39:$C$782,СВЦЭМ!$A$39:$A$782,$A135,СВЦЭМ!$B$39:$B$782,O$119)+'СЕТ СН'!$I$9+СВЦЭМ!$D$10+'СЕТ СН'!$I$5-'СЕТ СН'!$I$17</f>
        <v>5601.0106802499995</v>
      </c>
      <c r="P135" s="36">
        <f>SUMIFS(СВЦЭМ!$C$39:$C$782,СВЦЭМ!$A$39:$A$782,$A135,СВЦЭМ!$B$39:$B$782,P$119)+'СЕТ СН'!$I$9+СВЦЭМ!$D$10+'СЕТ СН'!$I$5-'СЕТ СН'!$I$17</f>
        <v>5613.2818034800002</v>
      </c>
      <c r="Q135" s="36">
        <f>SUMIFS(СВЦЭМ!$C$39:$C$782,СВЦЭМ!$A$39:$A$782,$A135,СВЦЭМ!$B$39:$B$782,Q$119)+'СЕТ СН'!$I$9+СВЦЭМ!$D$10+'СЕТ СН'!$I$5-'СЕТ СН'!$I$17</f>
        <v>5615.5510111200001</v>
      </c>
      <c r="R135" s="36">
        <f>SUMIFS(СВЦЭМ!$C$39:$C$782,СВЦЭМ!$A$39:$A$782,$A135,СВЦЭМ!$B$39:$B$782,R$119)+'СЕТ СН'!$I$9+СВЦЭМ!$D$10+'СЕТ СН'!$I$5-'СЕТ СН'!$I$17</f>
        <v>5609.1510535699999</v>
      </c>
      <c r="S135" s="36">
        <f>SUMIFS(СВЦЭМ!$C$39:$C$782,СВЦЭМ!$A$39:$A$782,$A135,СВЦЭМ!$B$39:$B$782,S$119)+'СЕТ СН'!$I$9+СВЦЭМ!$D$10+'СЕТ СН'!$I$5-'СЕТ СН'!$I$17</f>
        <v>5627.9687252099993</v>
      </c>
      <c r="T135" s="36">
        <f>SUMIFS(СВЦЭМ!$C$39:$C$782,СВЦЭМ!$A$39:$A$782,$A135,СВЦЭМ!$B$39:$B$782,T$119)+'СЕТ СН'!$I$9+СВЦЭМ!$D$10+'СЕТ СН'!$I$5-'СЕТ СН'!$I$17</f>
        <v>5612.9331456700002</v>
      </c>
      <c r="U135" s="36">
        <f>SUMIFS(СВЦЭМ!$C$39:$C$782,СВЦЭМ!$A$39:$A$782,$A135,СВЦЭМ!$B$39:$B$782,U$119)+'СЕТ СН'!$I$9+СВЦЭМ!$D$10+'СЕТ СН'!$I$5-'СЕТ СН'!$I$17</f>
        <v>5619.4307016399998</v>
      </c>
      <c r="V135" s="36">
        <f>SUMIFS(СВЦЭМ!$C$39:$C$782,СВЦЭМ!$A$39:$A$782,$A135,СВЦЭМ!$B$39:$B$782,V$119)+'СЕТ СН'!$I$9+СВЦЭМ!$D$10+'СЕТ СН'!$I$5-'СЕТ СН'!$I$17</f>
        <v>5621.8909622000001</v>
      </c>
      <c r="W135" s="36">
        <f>SUMIFS(СВЦЭМ!$C$39:$C$782,СВЦЭМ!$A$39:$A$782,$A135,СВЦЭМ!$B$39:$B$782,W$119)+'СЕТ СН'!$I$9+СВЦЭМ!$D$10+'СЕТ СН'!$I$5-'СЕТ СН'!$I$17</f>
        <v>5624.3274104100001</v>
      </c>
      <c r="X135" s="36">
        <f>SUMIFS(СВЦЭМ!$C$39:$C$782,СВЦЭМ!$A$39:$A$782,$A135,СВЦЭМ!$B$39:$B$782,X$119)+'СЕТ СН'!$I$9+СВЦЭМ!$D$10+'СЕТ СН'!$I$5-'СЕТ СН'!$I$17</f>
        <v>5671.2006430499996</v>
      </c>
      <c r="Y135" s="36">
        <f>SUMIFS(СВЦЭМ!$C$39:$C$782,СВЦЭМ!$A$39:$A$782,$A135,СВЦЭМ!$B$39:$B$782,Y$119)+'СЕТ СН'!$I$9+СВЦЭМ!$D$10+'СЕТ СН'!$I$5-'СЕТ СН'!$I$17</f>
        <v>5766.1125485599996</v>
      </c>
    </row>
    <row r="136" spans="1:25" ht="15.75" x14ac:dyDescent="0.2">
      <c r="A136" s="35">
        <f t="shared" si="3"/>
        <v>45490</v>
      </c>
      <c r="B136" s="36">
        <f>SUMIFS(СВЦЭМ!$C$39:$C$782,СВЦЭМ!$A$39:$A$782,$A136,СВЦЭМ!$B$39:$B$782,B$119)+'СЕТ СН'!$I$9+СВЦЭМ!$D$10+'СЕТ СН'!$I$5-'СЕТ СН'!$I$17</f>
        <v>5920.3172487100001</v>
      </c>
      <c r="C136" s="36">
        <f>SUMIFS(СВЦЭМ!$C$39:$C$782,СВЦЭМ!$A$39:$A$782,$A136,СВЦЭМ!$B$39:$B$782,C$119)+'СЕТ СН'!$I$9+СВЦЭМ!$D$10+'СЕТ СН'!$I$5-'СЕТ СН'!$I$17</f>
        <v>6049.6789906200001</v>
      </c>
      <c r="D136" s="36">
        <f>SUMIFS(СВЦЭМ!$C$39:$C$782,СВЦЭМ!$A$39:$A$782,$A136,СВЦЭМ!$B$39:$B$782,D$119)+'СЕТ СН'!$I$9+СВЦЭМ!$D$10+'СЕТ СН'!$I$5-'СЕТ СН'!$I$17</f>
        <v>6068.69823997</v>
      </c>
      <c r="E136" s="36">
        <f>SUMIFS(СВЦЭМ!$C$39:$C$782,СВЦЭМ!$A$39:$A$782,$A136,СВЦЭМ!$B$39:$B$782,E$119)+'СЕТ СН'!$I$9+СВЦЭМ!$D$10+'СЕТ СН'!$I$5-'СЕТ СН'!$I$17</f>
        <v>6030.2959348599998</v>
      </c>
      <c r="F136" s="36">
        <f>SUMIFS(СВЦЭМ!$C$39:$C$782,СВЦЭМ!$A$39:$A$782,$A136,СВЦЭМ!$B$39:$B$782,F$119)+'СЕТ СН'!$I$9+СВЦЭМ!$D$10+'СЕТ СН'!$I$5-'СЕТ СН'!$I$17</f>
        <v>6021.75294424</v>
      </c>
      <c r="G136" s="36">
        <f>SUMIFS(СВЦЭМ!$C$39:$C$782,СВЦЭМ!$A$39:$A$782,$A136,СВЦЭМ!$B$39:$B$782,G$119)+'СЕТ СН'!$I$9+СВЦЭМ!$D$10+'СЕТ СН'!$I$5-'СЕТ СН'!$I$17</f>
        <v>6040.6326208499995</v>
      </c>
      <c r="H136" s="36">
        <f>SUMIFS(СВЦЭМ!$C$39:$C$782,СВЦЭМ!$A$39:$A$782,$A136,СВЦЭМ!$B$39:$B$782,H$119)+'СЕТ СН'!$I$9+СВЦЭМ!$D$10+'СЕТ СН'!$I$5-'СЕТ СН'!$I$17</f>
        <v>6014.9420791499997</v>
      </c>
      <c r="I136" s="36">
        <f>SUMIFS(СВЦЭМ!$C$39:$C$782,СВЦЭМ!$A$39:$A$782,$A136,СВЦЭМ!$B$39:$B$782,I$119)+'СЕТ СН'!$I$9+СВЦЭМ!$D$10+'СЕТ СН'!$I$5-'СЕТ СН'!$I$17</f>
        <v>5889.8957127100002</v>
      </c>
      <c r="J136" s="36">
        <f>SUMIFS(СВЦЭМ!$C$39:$C$782,СВЦЭМ!$A$39:$A$782,$A136,СВЦЭМ!$B$39:$B$782,J$119)+'СЕТ СН'!$I$9+СВЦЭМ!$D$10+'СЕТ СН'!$I$5-'СЕТ СН'!$I$17</f>
        <v>5779.3441174</v>
      </c>
      <c r="K136" s="36">
        <f>SUMIFS(СВЦЭМ!$C$39:$C$782,СВЦЭМ!$A$39:$A$782,$A136,СВЦЭМ!$B$39:$B$782,K$119)+'СЕТ СН'!$I$9+СВЦЭМ!$D$10+'СЕТ СН'!$I$5-'СЕТ СН'!$I$17</f>
        <v>5735.8226843000002</v>
      </c>
      <c r="L136" s="36">
        <f>SUMIFS(СВЦЭМ!$C$39:$C$782,СВЦЭМ!$A$39:$A$782,$A136,СВЦЭМ!$B$39:$B$782,L$119)+'СЕТ СН'!$I$9+СВЦЭМ!$D$10+'СЕТ СН'!$I$5-'СЕТ СН'!$I$17</f>
        <v>5680.5840208099999</v>
      </c>
      <c r="M136" s="36">
        <f>SUMIFS(СВЦЭМ!$C$39:$C$782,СВЦЭМ!$A$39:$A$782,$A136,СВЦЭМ!$B$39:$B$782,M$119)+'СЕТ СН'!$I$9+СВЦЭМ!$D$10+'СЕТ СН'!$I$5-'СЕТ СН'!$I$17</f>
        <v>5657.3779552300002</v>
      </c>
      <c r="N136" s="36">
        <f>SUMIFS(СВЦЭМ!$C$39:$C$782,СВЦЭМ!$A$39:$A$782,$A136,СВЦЭМ!$B$39:$B$782,N$119)+'СЕТ СН'!$I$9+СВЦЭМ!$D$10+'СЕТ СН'!$I$5-'СЕТ СН'!$I$17</f>
        <v>5657.6335056600001</v>
      </c>
      <c r="O136" s="36">
        <f>SUMIFS(СВЦЭМ!$C$39:$C$782,СВЦЭМ!$A$39:$A$782,$A136,СВЦЭМ!$B$39:$B$782,O$119)+'СЕТ СН'!$I$9+СВЦЭМ!$D$10+'СЕТ СН'!$I$5-'СЕТ СН'!$I$17</f>
        <v>5651.7183341199998</v>
      </c>
      <c r="P136" s="36">
        <f>SUMIFS(СВЦЭМ!$C$39:$C$782,СВЦЭМ!$A$39:$A$782,$A136,СВЦЭМ!$B$39:$B$782,P$119)+'СЕТ СН'!$I$9+СВЦЭМ!$D$10+'СЕТ СН'!$I$5-'СЕТ СН'!$I$17</f>
        <v>5649.9565466499998</v>
      </c>
      <c r="Q136" s="36">
        <f>SUMIFS(СВЦЭМ!$C$39:$C$782,СВЦЭМ!$A$39:$A$782,$A136,СВЦЭМ!$B$39:$B$782,Q$119)+'СЕТ СН'!$I$9+СВЦЭМ!$D$10+'СЕТ СН'!$I$5-'СЕТ СН'!$I$17</f>
        <v>5650.19387843</v>
      </c>
      <c r="R136" s="36">
        <f>SUMIFS(СВЦЭМ!$C$39:$C$782,СВЦЭМ!$A$39:$A$782,$A136,СВЦЭМ!$B$39:$B$782,R$119)+'СЕТ СН'!$I$9+СВЦЭМ!$D$10+'СЕТ СН'!$I$5-'СЕТ СН'!$I$17</f>
        <v>5656.6883692199999</v>
      </c>
      <c r="S136" s="36">
        <f>SUMIFS(СВЦЭМ!$C$39:$C$782,СВЦЭМ!$A$39:$A$782,$A136,СВЦЭМ!$B$39:$B$782,S$119)+'СЕТ СН'!$I$9+СВЦЭМ!$D$10+'СЕТ СН'!$I$5-'СЕТ СН'!$I$17</f>
        <v>5659.5533079799998</v>
      </c>
      <c r="T136" s="36">
        <f>SUMIFS(СВЦЭМ!$C$39:$C$782,СВЦЭМ!$A$39:$A$782,$A136,СВЦЭМ!$B$39:$B$782,T$119)+'СЕТ СН'!$I$9+СВЦЭМ!$D$10+'СЕТ СН'!$I$5-'СЕТ СН'!$I$17</f>
        <v>5652.1286389199995</v>
      </c>
      <c r="U136" s="36">
        <f>SUMIFS(СВЦЭМ!$C$39:$C$782,СВЦЭМ!$A$39:$A$782,$A136,СВЦЭМ!$B$39:$B$782,U$119)+'СЕТ СН'!$I$9+СВЦЭМ!$D$10+'СЕТ СН'!$I$5-'СЕТ СН'!$I$17</f>
        <v>5665.0991606500002</v>
      </c>
      <c r="V136" s="36">
        <f>SUMIFS(СВЦЭМ!$C$39:$C$782,СВЦЭМ!$A$39:$A$782,$A136,СВЦЭМ!$B$39:$B$782,V$119)+'СЕТ СН'!$I$9+СВЦЭМ!$D$10+'СЕТ СН'!$I$5-'СЕТ СН'!$I$17</f>
        <v>5671.2834449599995</v>
      </c>
      <c r="W136" s="36">
        <f>SUMIFS(СВЦЭМ!$C$39:$C$782,СВЦЭМ!$A$39:$A$782,$A136,СВЦЭМ!$B$39:$B$782,W$119)+'СЕТ СН'!$I$9+СВЦЭМ!$D$10+'СЕТ СН'!$I$5-'СЕТ СН'!$I$17</f>
        <v>5637.5882216099999</v>
      </c>
      <c r="X136" s="36">
        <f>SUMIFS(СВЦЭМ!$C$39:$C$782,СВЦЭМ!$A$39:$A$782,$A136,СВЦЭМ!$B$39:$B$782,X$119)+'СЕТ СН'!$I$9+СВЦЭМ!$D$10+'СЕТ СН'!$I$5-'СЕТ СН'!$I$17</f>
        <v>5699.8905908699999</v>
      </c>
      <c r="Y136" s="36">
        <f>SUMIFS(СВЦЭМ!$C$39:$C$782,СВЦЭМ!$A$39:$A$782,$A136,СВЦЭМ!$B$39:$B$782,Y$119)+'СЕТ СН'!$I$9+СВЦЭМ!$D$10+'СЕТ СН'!$I$5-'СЕТ СН'!$I$17</f>
        <v>5791.4713634399995</v>
      </c>
    </row>
    <row r="137" spans="1:25" ht="15.75" x14ac:dyDescent="0.2">
      <c r="A137" s="35">
        <f t="shared" si="3"/>
        <v>45491</v>
      </c>
      <c r="B137" s="36">
        <f>SUMIFS(СВЦЭМ!$C$39:$C$782,СВЦЭМ!$A$39:$A$782,$A137,СВЦЭМ!$B$39:$B$782,B$119)+'СЕТ СН'!$I$9+СВЦЭМ!$D$10+'СЕТ СН'!$I$5-'СЕТ СН'!$I$17</f>
        <v>6047.0974661</v>
      </c>
      <c r="C137" s="36">
        <f>SUMIFS(СВЦЭМ!$C$39:$C$782,СВЦЭМ!$A$39:$A$782,$A137,СВЦЭМ!$B$39:$B$782,C$119)+'СЕТ СН'!$I$9+СВЦЭМ!$D$10+'СЕТ СН'!$I$5-'СЕТ СН'!$I$17</f>
        <v>6136.9819939200006</v>
      </c>
      <c r="D137" s="36">
        <f>SUMIFS(СВЦЭМ!$C$39:$C$782,СВЦЭМ!$A$39:$A$782,$A137,СВЦЭМ!$B$39:$B$782,D$119)+'СЕТ СН'!$I$9+СВЦЭМ!$D$10+'СЕТ СН'!$I$5-'СЕТ СН'!$I$17</f>
        <v>6218.9861255300002</v>
      </c>
      <c r="E137" s="36">
        <f>SUMIFS(СВЦЭМ!$C$39:$C$782,СВЦЭМ!$A$39:$A$782,$A137,СВЦЭМ!$B$39:$B$782,E$119)+'СЕТ СН'!$I$9+СВЦЭМ!$D$10+'СЕТ СН'!$I$5-'СЕТ СН'!$I$17</f>
        <v>6261.7573572799993</v>
      </c>
      <c r="F137" s="36">
        <f>SUMIFS(СВЦЭМ!$C$39:$C$782,СВЦЭМ!$A$39:$A$782,$A137,СВЦЭМ!$B$39:$B$782,F$119)+'СЕТ СН'!$I$9+СВЦЭМ!$D$10+'СЕТ СН'!$I$5-'СЕТ СН'!$I$17</f>
        <v>6249.0992854599999</v>
      </c>
      <c r="G137" s="36">
        <f>SUMIFS(СВЦЭМ!$C$39:$C$782,СВЦЭМ!$A$39:$A$782,$A137,СВЦЭМ!$B$39:$B$782,G$119)+'СЕТ СН'!$I$9+СВЦЭМ!$D$10+'СЕТ СН'!$I$5-'СЕТ СН'!$I$17</f>
        <v>6226.9755779099996</v>
      </c>
      <c r="H137" s="36">
        <f>SUMIFS(СВЦЭМ!$C$39:$C$782,СВЦЭМ!$A$39:$A$782,$A137,СВЦЭМ!$B$39:$B$782,H$119)+'СЕТ СН'!$I$9+СВЦЭМ!$D$10+'СЕТ СН'!$I$5-'СЕТ СН'!$I$17</f>
        <v>6154.0412294599992</v>
      </c>
      <c r="I137" s="36">
        <f>SUMIFS(СВЦЭМ!$C$39:$C$782,СВЦЭМ!$A$39:$A$782,$A137,СВЦЭМ!$B$39:$B$782,I$119)+'СЕТ СН'!$I$9+СВЦЭМ!$D$10+'СЕТ СН'!$I$5-'СЕТ СН'!$I$17</f>
        <v>5973.2836218900002</v>
      </c>
      <c r="J137" s="36">
        <f>SUMIFS(СВЦЭМ!$C$39:$C$782,СВЦЭМ!$A$39:$A$782,$A137,СВЦЭМ!$B$39:$B$782,J$119)+'СЕТ СН'!$I$9+СВЦЭМ!$D$10+'СЕТ СН'!$I$5-'СЕТ СН'!$I$17</f>
        <v>5867.2258517800001</v>
      </c>
      <c r="K137" s="36">
        <f>SUMIFS(СВЦЭМ!$C$39:$C$782,СВЦЭМ!$A$39:$A$782,$A137,СВЦЭМ!$B$39:$B$782,K$119)+'СЕТ СН'!$I$9+СВЦЭМ!$D$10+'СЕТ СН'!$I$5-'СЕТ СН'!$I$17</f>
        <v>5815.96346283</v>
      </c>
      <c r="L137" s="36">
        <f>SUMIFS(СВЦЭМ!$C$39:$C$782,СВЦЭМ!$A$39:$A$782,$A137,СВЦЭМ!$B$39:$B$782,L$119)+'СЕТ СН'!$I$9+СВЦЭМ!$D$10+'СЕТ СН'!$I$5-'СЕТ СН'!$I$17</f>
        <v>5774.9336640499996</v>
      </c>
      <c r="M137" s="36">
        <f>SUMIFS(СВЦЭМ!$C$39:$C$782,СВЦЭМ!$A$39:$A$782,$A137,СВЦЭМ!$B$39:$B$782,M$119)+'СЕТ СН'!$I$9+СВЦЭМ!$D$10+'СЕТ СН'!$I$5-'СЕТ СН'!$I$17</f>
        <v>5764.4887348100001</v>
      </c>
      <c r="N137" s="36">
        <f>SUMIFS(СВЦЭМ!$C$39:$C$782,СВЦЭМ!$A$39:$A$782,$A137,СВЦЭМ!$B$39:$B$782,N$119)+'СЕТ СН'!$I$9+СВЦЭМ!$D$10+'СЕТ СН'!$I$5-'СЕТ СН'!$I$17</f>
        <v>5742.6985365800001</v>
      </c>
      <c r="O137" s="36">
        <f>SUMIFS(СВЦЭМ!$C$39:$C$782,СВЦЭМ!$A$39:$A$782,$A137,СВЦЭМ!$B$39:$B$782,O$119)+'СЕТ СН'!$I$9+СВЦЭМ!$D$10+'СЕТ СН'!$I$5-'СЕТ СН'!$I$17</f>
        <v>5738.4098517100001</v>
      </c>
      <c r="P137" s="36">
        <f>SUMIFS(СВЦЭМ!$C$39:$C$782,СВЦЭМ!$A$39:$A$782,$A137,СВЦЭМ!$B$39:$B$782,P$119)+'СЕТ СН'!$I$9+СВЦЭМ!$D$10+'СЕТ СН'!$I$5-'СЕТ СН'!$I$17</f>
        <v>5738.0333037399996</v>
      </c>
      <c r="Q137" s="36">
        <f>SUMIFS(СВЦЭМ!$C$39:$C$782,СВЦЭМ!$A$39:$A$782,$A137,СВЦЭМ!$B$39:$B$782,Q$119)+'СЕТ СН'!$I$9+СВЦЭМ!$D$10+'СЕТ СН'!$I$5-'СЕТ СН'!$I$17</f>
        <v>5730.8557419600002</v>
      </c>
      <c r="R137" s="36">
        <f>SUMIFS(СВЦЭМ!$C$39:$C$782,СВЦЭМ!$A$39:$A$782,$A137,СВЦЭМ!$B$39:$B$782,R$119)+'СЕТ СН'!$I$9+СВЦЭМ!$D$10+'СЕТ СН'!$I$5-'СЕТ СН'!$I$17</f>
        <v>5744.7082681900001</v>
      </c>
      <c r="S137" s="36">
        <f>SUMIFS(СВЦЭМ!$C$39:$C$782,СВЦЭМ!$A$39:$A$782,$A137,СВЦЭМ!$B$39:$B$782,S$119)+'СЕТ СН'!$I$9+СВЦЭМ!$D$10+'СЕТ СН'!$I$5-'СЕТ СН'!$I$17</f>
        <v>5737.1365007300001</v>
      </c>
      <c r="T137" s="36">
        <f>SUMIFS(СВЦЭМ!$C$39:$C$782,СВЦЭМ!$A$39:$A$782,$A137,СВЦЭМ!$B$39:$B$782,T$119)+'СЕТ СН'!$I$9+СВЦЭМ!$D$10+'СЕТ СН'!$I$5-'СЕТ СН'!$I$17</f>
        <v>5749.5931563800004</v>
      </c>
      <c r="U137" s="36">
        <f>SUMIFS(СВЦЭМ!$C$39:$C$782,СВЦЭМ!$A$39:$A$782,$A137,СВЦЭМ!$B$39:$B$782,U$119)+'СЕТ СН'!$I$9+СВЦЭМ!$D$10+'СЕТ СН'!$I$5-'СЕТ СН'!$I$17</f>
        <v>5770.8834778199998</v>
      </c>
      <c r="V137" s="36">
        <f>SUMIFS(СВЦЭМ!$C$39:$C$782,СВЦЭМ!$A$39:$A$782,$A137,СВЦЭМ!$B$39:$B$782,V$119)+'СЕТ СН'!$I$9+СВЦЭМ!$D$10+'СЕТ СН'!$I$5-'СЕТ СН'!$I$17</f>
        <v>5767.6305490499999</v>
      </c>
      <c r="W137" s="36">
        <f>SUMIFS(СВЦЭМ!$C$39:$C$782,СВЦЭМ!$A$39:$A$782,$A137,СВЦЭМ!$B$39:$B$782,W$119)+'СЕТ СН'!$I$9+СВЦЭМ!$D$10+'СЕТ СН'!$I$5-'СЕТ СН'!$I$17</f>
        <v>5739.26090277</v>
      </c>
      <c r="X137" s="36">
        <f>SUMIFS(СВЦЭМ!$C$39:$C$782,СВЦЭМ!$A$39:$A$782,$A137,СВЦЭМ!$B$39:$B$782,X$119)+'СЕТ СН'!$I$9+СВЦЭМ!$D$10+'СЕТ СН'!$I$5-'СЕТ СН'!$I$17</f>
        <v>5784.9857651799994</v>
      </c>
      <c r="Y137" s="36">
        <f>SUMIFS(СВЦЭМ!$C$39:$C$782,СВЦЭМ!$A$39:$A$782,$A137,СВЦЭМ!$B$39:$B$782,Y$119)+'СЕТ СН'!$I$9+СВЦЭМ!$D$10+'СЕТ СН'!$I$5-'СЕТ СН'!$I$17</f>
        <v>5863.4448964200001</v>
      </c>
    </row>
    <row r="138" spans="1:25" ht="15.75" x14ac:dyDescent="0.2">
      <c r="A138" s="35">
        <f t="shared" si="3"/>
        <v>45492</v>
      </c>
      <c r="B138" s="36">
        <f>SUMIFS(СВЦЭМ!$C$39:$C$782,СВЦЭМ!$A$39:$A$782,$A138,СВЦЭМ!$B$39:$B$782,B$119)+'СЕТ СН'!$I$9+СВЦЭМ!$D$10+'СЕТ СН'!$I$5-'СЕТ СН'!$I$17</f>
        <v>5968.6073414700004</v>
      </c>
      <c r="C138" s="36">
        <f>SUMIFS(СВЦЭМ!$C$39:$C$782,СВЦЭМ!$A$39:$A$782,$A138,СВЦЭМ!$B$39:$B$782,C$119)+'СЕТ СН'!$I$9+СВЦЭМ!$D$10+'СЕТ СН'!$I$5-'СЕТ СН'!$I$17</f>
        <v>6075.6846837800003</v>
      </c>
      <c r="D138" s="36">
        <f>SUMIFS(СВЦЭМ!$C$39:$C$782,СВЦЭМ!$A$39:$A$782,$A138,СВЦЭМ!$B$39:$B$782,D$119)+'СЕТ СН'!$I$9+СВЦЭМ!$D$10+'СЕТ СН'!$I$5-'СЕТ СН'!$I$17</f>
        <v>6146.7594444200004</v>
      </c>
      <c r="E138" s="36">
        <f>SUMIFS(СВЦЭМ!$C$39:$C$782,СВЦЭМ!$A$39:$A$782,$A138,СВЦЭМ!$B$39:$B$782,E$119)+'СЕТ СН'!$I$9+СВЦЭМ!$D$10+'СЕТ СН'!$I$5-'СЕТ СН'!$I$17</f>
        <v>6164.3074489299997</v>
      </c>
      <c r="F138" s="36">
        <f>SUMIFS(СВЦЭМ!$C$39:$C$782,СВЦЭМ!$A$39:$A$782,$A138,СВЦЭМ!$B$39:$B$782,F$119)+'СЕТ СН'!$I$9+СВЦЭМ!$D$10+'СЕТ СН'!$I$5-'СЕТ СН'!$I$17</f>
        <v>6169.3191174000003</v>
      </c>
      <c r="G138" s="36">
        <f>SUMIFS(СВЦЭМ!$C$39:$C$782,СВЦЭМ!$A$39:$A$782,$A138,СВЦЭМ!$B$39:$B$782,G$119)+'СЕТ СН'!$I$9+СВЦЭМ!$D$10+'СЕТ СН'!$I$5-'СЕТ СН'!$I$17</f>
        <v>6261.3144533499999</v>
      </c>
      <c r="H138" s="36">
        <f>SUMIFS(СВЦЭМ!$C$39:$C$782,СВЦЭМ!$A$39:$A$782,$A138,СВЦЭМ!$B$39:$B$782,H$119)+'СЕТ СН'!$I$9+СВЦЭМ!$D$10+'СЕТ СН'!$I$5-'СЕТ СН'!$I$17</f>
        <v>6128.0828168400003</v>
      </c>
      <c r="I138" s="36">
        <f>SUMIFS(СВЦЭМ!$C$39:$C$782,СВЦЭМ!$A$39:$A$782,$A138,СВЦЭМ!$B$39:$B$782,I$119)+'СЕТ СН'!$I$9+СВЦЭМ!$D$10+'СЕТ СН'!$I$5-'СЕТ СН'!$I$17</f>
        <v>6048.0614466400002</v>
      </c>
      <c r="J138" s="36">
        <f>SUMIFS(СВЦЭМ!$C$39:$C$782,СВЦЭМ!$A$39:$A$782,$A138,СВЦЭМ!$B$39:$B$782,J$119)+'СЕТ СН'!$I$9+СВЦЭМ!$D$10+'СЕТ СН'!$I$5-'СЕТ СН'!$I$17</f>
        <v>5930.4798117999999</v>
      </c>
      <c r="K138" s="36">
        <f>SUMIFS(СВЦЭМ!$C$39:$C$782,СВЦЭМ!$A$39:$A$782,$A138,СВЦЭМ!$B$39:$B$782,K$119)+'СЕТ СН'!$I$9+СВЦЭМ!$D$10+'СЕТ СН'!$I$5-'СЕТ СН'!$I$17</f>
        <v>5872.7468560799998</v>
      </c>
      <c r="L138" s="36">
        <f>SUMIFS(СВЦЭМ!$C$39:$C$782,СВЦЭМ!$A$39:$A$782,$A138,СВЦЭМ!$B$39:$B$782,L$119)+'СЕТ СН'!$I$9+СВЦЭМ!$D$10+'СЕТ СН'!$I$5-'СЕТ СН'!$I$17</f>
        <v>5836.4905657600002</v>
      </c>
      <c r="M138" s="36">
        <f>SUMIFS(СВЦЭМ!$C$39:$C$782,СВЦЭМ!$A$39:$A$782,$A138,СВЦЭМ!$B$39:$B$782,M$119)+'СЕТ СН'!$I$9+СВЦЭМ!$D$10+'СЕТ СН'!$I$5-'СЕТ СН'!$I$17</f>
        <v>5840.9700116799995</v>
      </c>
      <c r="N138" s="36">
        <f>SUMIFS(СВЦЭМ!$C$39:$C$782,СВЦЭМ!$A$39:$A$782,$A138,СВЦЭМ!$B$39:$B$782,N$119)+'СЕТ СН'!$I$9+СВЦЭМ!$D$10+'СЕТ СН'!$I$5-'СЕТ СН'!$I$17</f>
        <v>5827.3718297199994</v>
      </c>
      <c r="O138" s="36">
        <f>SUMIFS(СВЦЭМ!$C$39:$C$782,СВЦЭМ!$A$39:$A$782,$A138,СВЦЭМ!$B$39:$B$782,O$119)+'СЕТ СН'!$I$9+СВЦЭМ!$D$10+'СЕТ СН'!$I$5-'СЕТ СН'!$I$17</f>
        <v>5815.89567885</v>
      </c>
      <c r="P138" s="36">
        <f>SUMIFS(СВЦЭМ!$C$39:$C$782,СВЦЭМ!$A$39:$A$782,$A138,СВЦЭМ!$B$39:$B$782,P$119)+'СЕТ СН'!$I$9+СВЦЭМ!$D$10+'СЕТ СН'!$I$5-'СЕТ СН'!$I$17</f>
        <v>5804.7350354600003</v>
      </c>
      <c r="Q138" s="36">
        <f>SUMIFS(СВЦЭМ!$C$39:$C$782,СВЦЭМ!$A$39:$A$782,$A138,СВЦЭМ!$B$39:$B$782,Q$119)+'СЕТ СН'!$I$9+СВЦЭМ!$D$10+'СЕТ СН'!$I$5-'СЕТ СН'!$I$17</f>
        <v>5825.0891216599994</v>
      </c>
      <c r="R138" s="36">
        <f>SUMIFS(СВЦЭМ!$C$39:$C$782,СВЦЭМ!$A$39:$A$782,$A138,СВЦЭМ!$B$39:$B$782,R$119)+'СЕТ СН'!$I$9+СВЦЭМ!$D$10+'СЕТ СН'!$I$5-'СЕТ СН'!$I$17</f>
        <v>5827.7702733899996</v>
      </c>
      <c r="S138" s="36">
        <f>SUMIFS(СВЦЭМ!$C$39:$C$782,СВЦЭМ!$A$39:$A$782,$A138,СВЦЭМ!$B$39:$B$782,S$119)+'СЕТ СН'!$I$9+СВЦЭМ!$D$10+'СЕТ СН'!$I$5-'СЕТ СН'!$I$17</f>
        <v>5807.8374262199995</v>
      </c>
      <c r="T138" s="36">
        <f>SUMIFS(СВЦЭМ!$C$39:$C$782,СВЦЭМ!$A$39:$A$782,$A138,СВЦЭМ!$B$39:$B$782,T$119)+'СЕТ СН'!$I$9+СВЦЭМ!$D$10+'СЕТ СН'!$I$5-'СЕТ СН'!$I$17</f>
        <v>5841.5745180800004</v>
      </c>
      <c r="U138" s="36">
        <f>SUMIFS(СВЦЭМ!$C$39:$C$782,СВЦЭМ!$A$39:$A$782,$A138,СВЦЭМ!$B$39:$B$782,U$119)+'СЕТ СН'!$I$9+СВЦЭМ!$D$10+'СЕТ СН'!$I$5-'СЕТ СН'!$I$17</f>
        <v>5854.8878734800001</v>
      </c>
      <c r="V138" s="36">
        <f>SUMIFS(СВЦЭМ!$C$39:$C$782,СВЦЭМ!$A$39:$A$782,$A138,СВЦЭМ!$B$39:$B$782,V$119)+'СЕТ СН'!$I$9+СВЦЭМ!$D$10+'СЕТ СН'!$I$5-'СЕТ СН'!$I$17</f>
        <v>5871.67858411</v>
      </c>
      <c r="W138" s="36">
        <f>SUMIFS(СВЦЭМ!$C$39:$C$782,СВЦЭМ!$A$39:$A$782,$A138,СВЦЭМ!$B$39:$B$782,W$119)+'СЕТ СН'!$I$9+СВЦЭМ!$D$10+'СЕТ СН'!$I$5-'СЕТ СН'!$I$17</f>
        <v>5839.0903921299996</v>
      </c>
      <c r="X138" s="36">
        <f>SUMIFS(СВЦЭМ!$C$39:$C$782,СВЦЭМ!$A$39:$A$782,$A138,СВЦЭМ!$B$39:$B$782,X$119)+'СЕТ СН'!$I$9+СВЦЭМ!$D$10+'СЕТ СН'!$I$5-'СЕТ СН'!$I$17</f>
        <v>5893.6975385400001</v>
      </c>
      <c r="Y138" s="36">
        <f>SUMIFS(СВЦЭМ!$C$39:$C$782,СВЦЭМ!$A$39:$A$782,$A138,СВЦЭМ!$B$39:$B$782,Y$119)+'СЕТ СН'!$I$9+СВЦЭМ!$D$10+'СЕТ СН'!$I$5-'СЕТ СН'!$I$17</f>
        <v>5979.6717713399994</v>
      </c>
    </row>
    <row r="139" spans="1:25" ht="15.75" x14ac:dyDescent="0.2">
      <c r="A139" s="35">
        <f t="shared" si="3"/>
        <v>45493</v>
      </c>
      <c r="B139" s="36">
        <f>SUMIFS(СВЦЭМ!$C$39:$C$782,СВЦЭМ!$A$39:$A$782,$A139,СВЦЭМ!$B$39:$B$782,B$119)+'СЕТ СН'!$I$9+СВЦЭМ!$D$10+'СЕТ СН'!$I$5-'СЕТ СН'!$I$17</f>
        <v>5984.7062453500002</v>
      </c>
      <c r="C139" s="36">
        <f>SUMIFS(СВЦЭМ!$C$39:$C$782,СВЦЭМ!$A$39:$A$782,$A139,СВЦЭМ!$B$39:$B$782,C$119)+'СЕТ СН'!$I$9+СВЦЭМ!$D$10+'СЕТ СН'!$I$5-'СЕТ СН'!$I$17</f>
        <v>6046.4505267000004</v>
      </c>
      <c r="D139" s="36">
        <f>SUMIFS(СВЦЭМ!$C$39:$C$782,СВЦЭМ!$A$39:$A$782,$A139,СВЦЭМ!$B$39:$B$782,D$119)+'СЕТ СН'!$I$9+СВЦЭМ!$D$10+'СЕТ СН'!$I$5-'СЕТ СН'!$I$17</f>
        <v>6146.5413679199992</v>
      </c>
      <c r="E139" s="36">
        <f>SUMIFS(СВЦЭМ!$C$39:$C$782,СВЦЭМ!$A$39:$A$782,$A139,СВЦЭМ!$B$39:$B$782,E$119)+'СЕТ СН'!$I$9+СВЦЭМ!$D$10+'СЕТ СН'!$I$5-'СЕТ СН'!$I$17</f>
        <v>6214.9692661999998</v>
      </c>
      <c r="F139" s="36">
        <f>SUMIFS(СВЦЭМ!$C$39:$C$782,СВЦЭМ!$A$39:$A$782,$A139,СВЦЭМ!$B$39:$B$782,F$119)+'СЕТ СН'!$I$9+СВЦЭМ!$D$10+'СЕТ СН'!$I$5-'СЕТ СН'!$I$17</f>
        <v>6228.2298292899995</v>
      </c>
      <c r="G139" s="36">
        <f>SUMIFS(СВЦЭМ!$C$39:$C$782,СВЦЭМ!$A$39:$A$782,$A139,СВЦЭМ!$B$39:$B$782,G$119)+'СЕТ СН'!$I$9+СВЦЭМ!$D$10+'СЕТ СН'!$I$5-'СЕТ СН'!$I$17</f>
        <v>6210.9975731800005</v>
      </c>
      <c r="H139" s="36">
        <f>SUMIFS(СВЦЭМ!$C$39:$C$782,СВЦЭМ!$A$39:$A$782,$A139,СВЦЭМ!$B$39:$B$782,H$119)+'СЕТ СН'!$I$9+СВЦЭМ!$D$10+'СЕТ СН'!$I$5-'СЕТ СН'!$I$17</f>
        <v>6191.9796981199997</v>
      </c>
      <c r="I139" s="36">
        <f>SUMIFS(СВЦЭМ!$C$39:$C$782,СВЦЭМ!$A$39:$A$782,$A139,СВЦЭМ!$B$39:$B$782,I$119)+'СЕТ СН'!$I$9+СВЦЭМ!$D$10+'СЕТ СН'!$I$5-'СЕТ СН'!$I$17</f>
        <v>6117.3847589799998</v>
      </c>
      <c r="J139" s="36">
        <f>SUMIFS(СВЦЭМ!$C$39:$C$782,СВЦЭМ!$A$39:$A$782,$A139,СВЦЭМ!$B$39:$B$782,J$119)+'СЕТ СН'!$I$9+СВЦЭМ!$D$10+'СЕТ СН'!$I$5-'СЕТ СН'!$I$17</f>
        <v>5996.1220618099996</v>
      </c>
      <c r="K139" s="36">
        <f>SUMIFS(СВЦЭМ!$C$39:$C$782,СВЦЭМ!$A$39:$A$782,$A139,СВЦЭМ!$B$39:$B$782,K$119)+'СЕТ СН'!$I$9+СВЦЭМ!$D$10+'СЕТ СН'!$I$5-'СЕТ СН'!$I$17</f>
        <v>5887.2061227100003</v>
      </c>
      <c r="L139" s="36">
        <f>SUMIFS(СВЦЭМ!$C$39:$C$782,СВЦЭМ!$A$39:$A$782,$A139,СВЦЭМ!$B$39:$B$782,L$119)+'СЕТ СН'!$I$9+СВЦЭМ!$D$10+'СЕТ СН'!$I$5-'СЕТ СН'!$I$17</f>
        <v>5803.3335854099996</v>
      </c>
      <c r="M139" s="36">
        <f>SUMIFS(СВЦЭМ!$C$39:$C$782,СВЦЭМ!$A$39:$A$782,$A139,СВЦЭМ!$B$39:$B$782,M$119)+'СЕТ СН'!$I$9+СВЦЭМ!$D$10+'СЕТ СН'!$I$5-'СЕТ СН'!$I$17</f>
        <v>5761.9134896300002</v>
      </c>
      <c r="N139" s="36">
        <f>SUMIFS(СВЦЭМ!$C$39:$C$782,СВЦЭМ!$A$39:$A$782,$A139,СВЦЭМ!$B$39:$B$782,N$119)+'СЕТ СН'!$I$9+СВЦЭМ!$D$10+'СЕТ СН'!$I$5-'СЕТ СН'!$I$17</f>
        <v>5771.3806841400001</v>
      </c>
      <c r="O139" s="36">
        <f>SUMIFS(СВЦЭМ!$C$39:$C$782,СВЦЭМ!$A$39:$A$782,$A139,СВЦЭМ!$B$39:$B$782,O$119)+'СЕТ СН'!$I$9+СВЦЭМ!$D$10+'СЕТ СН'!$I$5-'СЕТ СН'!$I$17</f>
        <v>5769.5400562199993</v>
      </c>
      <c r="P139" s="36">
        <f>SUMIFS(СВЦЭМ!$C$39:$C$782,СВЦЭМ!$A$39:$A$782,$A139,СВЦЭМ!$B$39:$B$782,P$119)+'СЕТ СН'!$I$9+СВЦЭМ!$D$10+'СЕТ СН'!$I$5-'СЕТ СН'!$I$17</f>
        <v>5659.2616869599997</v>
      </c>
      <c r="Q139" s="36">
        <f>SUMIFS(СВЦЭМ!$C$39:$C$782,СВЦЭМ!$A$39:$A$782,$A139,СВЦЭМ!$B$39:$B$782,Q$119)+'СЕТ СН'!$I$9+СВЦЭМ!$D$10+'СЕТ СН'!$I$5-'СЕТ СН'!$I$17</f>
        <v>5680.3890647899998</v>
      </c>
      <c r="R139" s="36">
        <f>SUMIFS(СВЦЭМ!$C$39:$C$782,СВЦЭМ!$A$39:$A$782,$A139,СВЦЭМ!$B$39:$B$782,R$119)+'СЕТ СН'!$I$9+СВЦЭМ!$D$10+'СЕТ СН'!$I$5-'СЕТ СН'!$I$17</f>
        <v>5704.4218389999996</v>
      </c>
      <c r="S139" s="36">
        <f>SUMIFS(СВЦЭМ!$C$39:$C$782,СВЦЭМ!$A$39:$A$782,$A139,СВЦЭМ!$B$39:$B$782,S$119)+'СЕТ СН'!$I$9+СВЦЭМ!$D$10+'СЕТ СН'!$I$5-'СЕТ СН'!$I$17</f>
        <v>5692.0144457299994</v>
      </c>
      <c r="T139" s="36">
        <f>SUMIFS(СВЦЭМ!$C$39:$C$782,СВЦЭМ!$A$39:$A$782,$A139,СВЦЭМ!$B$39:$B$782,T$119)+'СЕТ СН'!$I$9+СВЦЭМ!$D$10+'СЕТ СН'!$I$5-'СЕТ СН'!$I$17</f>
        <v>5685.0814987499998</v>
      </c>
      <c r="U139" s="36">
        <f>SUMIFS(СВЦЭМ!$C$39:$C$782,СВЦЭМ!$A$39:$A$782,$A139,СВЦЭМ!$B$39:$B$782,U$119)+'СЕТ СН'!$I$9+СВЦЭМ!$D$10+'СЕТ СН'!$I$5-'СЕТ СН'!$I$17</f>
        <v>5706.6463134999995</v>
      </c>
      <c r="V139" s="36">
        <f>SUMIFS(СВЦЭМ!$C$39:$C$782,СВЦЭМ!$A$39:$A$782,$A139,СВЦЭМ!$B$39:$B$782,V$119)+'СЕТ СН'!$I$9+СВЦЭМ!$D$10+'СЕТ СН'!$I$5-'СЕТ СН'!$I$17</f>
        <v>5703.5350331899999</v>
      </c>
      <c r="W139" s="36">
        <f>SUMIFS(СВЦЭМ!$C$39:$C$782,СВЦЭМ!$A$39:$A$782,$A139,СВЦЭМ!$B$39:$B$782,W$119)+'СЕТ СН'!$I$9+СВЦЭМ!$D$10+'СЕТ СН'!$I$5-'СЕТ СН'!$I$17</f>
        <v>5680.6099133199996</v>
      </c>
      <c r="X139" s="36">
        <f>SUMIFS(СВЦЭМ!$C$39:$C$782,СВЦЭМ!$A$39:$A$782,$A139,СВЦЭМ!$B$39:$B$782,X$119)+'СЕТ СН'!$I$9+СВЦЭМ!$D$10+'СЕТ СН'!$I$5-'СЕТ СН'!$I$17</f>
        <v>5715.5880294500002</v>
      </c>
      <c r="Y139" s="36">
        <f>SUMIFS(СВЦЭМ!$C$39:$C$782,СВЦЭМ!$A$39:$A$782,$A139,СВЦЭМ!$B$39:$B$782,Y$119)+'СЕТ СН'!$I$9+СВЦЭМ!$D$10+'СЕТ СН'!$I$5-'СЕТ СН'!$I$17</f>
        <v>5810.4829451799997</v>
      </c>
    </row>
    <row r="140" spans="1:25" ht="15.75" x14ac:dyDescent="0.2">
      <c r="A140" s="35">
        <f t="shared" si="3"/>
        <v>45494</v>
      </c>
      <c r="B140" s="36">
        <f>SUMIFS(СВЦЭМ!$C$39:$C$782,СВЦЭМ!$A$39:$A$782,$A140,СВЦЭМ!$B$39:$B$782,B$119)+'СЕТ СН'!$I$9+СВЦЭМ!$D$10+'СЕТ СН'!$I$5-'СЕТ СН'!$I$17</f>
        <v>5936.4739381999998</v>
      </c>
      <c r="C140" s="36">
        <f>SUMIFS(СВЦЭМ!$C$39:$C$782,СВЦЭМ!$A$39:$A$782,$A140,СВЦЭМ!$B$39:$B$782,C$119)+'СЕТ СН'!$I$9+СВЦЭМ!$D$10+'СЕТ СН'!$I$5-'СЕТ СН'!$I$17</f>
        <v>6037.4037858900001</v>
      </c>
      <c r="D140" s="36">
        <f>SUMIFS(СВЦЭМ!$C$39:$C$782,СВЦЭМ!$A$39:$A$782,$A140,СВЦЭМ!$B$39:$B$782,D$119)+'СЕТ СН'!$I$9+СВЦЭМ!$D$10+'СЕТ СН'!$I$5-'СЕТ СН'!$I$17</f>
        <v>6094.7025774499998</v>
      </c>
      <c r="E140" s="36">
        <f>SUMIFS(СВЦЭМ!$C$39:$C$782,СВЦЭМ!$A$39:$A$782,$A140,СВЦЭМ!$B$39:$B$782,E$119)+'СЕТ СН'!$I$9+СВЦЭМ!$D$10+'СЕТ СН'!$I$5-'СЕТ СН'!$I$17</f>
        <v>6136.4847781999997</v>
      </c>
      <c r="F140" s="36">
        <f>SUMIFS(СВЦЭМ!$C$39:$C$782,СВЦЭМ!$A$39:$A$782,$A140,СВЦЭМ!$B$39:$B$782,F$119)+'СЕТ СН'!$I$9+СВЦЭМ!$D$10+'СЕТ СН'!$I$5-'СЕТ СН'!$I$17</f>
        <v>6178.0489153899998</v>
      </c>
      <c r="G140" s="36">
        <f>SUMIFS(СВЦЭМ!$C$39:$C$782,СВЦЭМ!$A$39:$A$782,$A140,СВЦЭМ!$B$39:$B$782,G$119)+'СЕТ СН'!$I$9+СВЦЭМ!$D$10+'СЕТ СН'!$I$5-'СЕТ СН'!$I$17</f>
        <v>6118.2837840100001</v>
      </c>
      <c r="H140" s="36">
        <f>SUMIFS(СВЦЭМ!$C$39:$C$782,СВЦЭМ!$A$39:$A$782,$A140,СВЦЭМ!$B$39:$B$782,H$119)+'СЕТ СН'!$I$9+СВЦЭМ!$D$10+'СЕТ СН'!$I$5-'СЕТ СН'!$I$17</f>
        <v>6144.8292496899994</v>
      </c>
      <c r="I140" s="36">
        <f>SUMIFS(СВЦЭМ!$C$39:$C$782,СВЦЭМ!$A$39:$A$782,$A140,СВЦЭМ!$B$39:$B$782,I$119)+'СЕТ СН'!$I$9+СВЦЭМ!$D$10+'СЕТ СН'!$I$5-'СЕТ СН'!$I$17</f>
        <v>6098.05058302</v>
      </c>
      <c r="J140" s="36">
        <f>SUMIFS(СВЦЭМ!$C$39:$C$782,СВЦЭМ!$A$39:$A$782,$A140,СВЦЭМ!$B$39:$B$782,J$119)+'СЕТ СН'!$I$9+СВЦЭМ!$D$10+'СЕТ СН'!$I$5-'СЕТ СН'!$I$17</f>
        <v>5944.60621636</v>
      </c>
      <c r="K140" s="36">
        <f>SUMIFS(СВЦЭМ!$C$39:$C$782,СВЦЭМ!$A$39:$A$782,$A140,СВЦЭМ!$B$39:$B$782,K$119)+'СЕТ СН'!$I$9+СВЦЭМ!$D$10+'СЕТ СН'!$I$5-'СЕТ СН'!$I$17</f>
        <v>5802.3057413899996</v>
      </c>
      <c r="L140" s="36">
        <f>SUMIFS(СВЦЭМ!$C$39:$C$782,СВЦЭМ!$A$39:$A$782,$A140,СВЦЭМ!$B$39:$B$782,L$119)+'СЕТ СН'!$I$9+СВЦЭМ!$D$10+'СЕТ СН'!$I$5-'СЕТ СН'!$I$17</f>
        <v>5738.6030109100002</v>
      </c>
      <c r="M140" s="36">
        <f>SUMIFS(СВЦЭМ!$C$39:$C$782,СВЦЭМ!$A$39:$A$782,$A140,СВЦЭМ!$B$39:$B$782,M$119)+'СЕТ СН'!$I$9+СВЦЭМ!$D$10+'СЕТ СН'!$I$5-'СЕТ СН'!$I$17</f>
        <v>5711.9474542199996</v>
      </c>
      <c r="N140" s="36">
        <f>SUMIFS(СВЦЭМ!$C$39:$C$782,СВЦЭМ!$A$39:$A$782,$A140,СВЦЭМ!$B$39:$B$782,N$119)+'СЕТ СН'!$I$9+СВЦЭМ!$D$10+'СЕТ СН'!$I$5-'СЕТ СН'!$I$17</f>
        <v>5715.5030189899999</v>
      </c>
      <c r="O140" s="36">
        <f>SUMIFS(СВЦЭМ!$C$39:$C$782,СВЦЭМ!$A$39:$A$782,$A140,СВЦЭМ!$B$39:$B$782,O$119)+'СЕТ СН'!$I$9+СВЦЭМ!$D$10+'СЕТ СН'!$I$5-'СЕТ СН'!$I$17</f>
        <v>5705.1156771099995</v>
      </c>
      <c r="P140" s="36">
        <f>SUMIFS(СВЦЭМ!$C$39:$C$782,СВЦЭМ!$A$39:$A$782,$A140,СВЦЭМ!$B$39:$B$782,P$119)+'СЕТ СН'!$I$9+СВЦЭМ!$D$10+'СЕТ СН'!$I$5-'СЕТ СН'!$I$17</f>
        <v>5721.9247039900001</v>
      </c>
      <c r="Q140" s="36">
        <f>SUMIFS(СВЦЭМ!$C$39:$C$782,СВЦЭМ!$A$39:$A$782,$A140,СВЦЭМ!$B$39:$B$782,Q$119)+'СЕТ СН'!$I$9+СВЦЭМ!$D$10+'СЕТ СН'!$I$5-'СЕТ СН'!$I$17</f>
        <v>5729.6496028000001</v>
      </c>
      <c r="R140" s="36">
        <f>SUMIFS(СВЦЭМ!$C$39:$C$782,СВЦЭМ!$A$39:$A$782,$A140,СВЦЭМ!$B$39:$B$782,R$119)+'СЕТ СН'!$I$9+СВЦЭМ!$D$10+'СЕТ СН'!$I$5-'СЕТ СН'!$I$17</f>
        <v>5727.7272187799999</v>
      </c>
      <c r="S140" s="36">
        <f>SUMIFS(СВЦЭМ!$C$39:$C$782,СВЦЭМ!$A$39:$A$782,$A140,СВЦЭМ!$B$39:$B$782,S$119)+'СЕТ СН'!$I$9+СВЦЭМ!$D$10+'СЕТ СН'!$I$5-'СЕТ СН'!$I$17</f>
        <v>5721.7739458599999</v>
      </c>
      <c r="T140" s="36">
        <f>SUMIFS(СВЦЭМ!$C$39:$C$782,СВЦЭМ!$A$39:$A$782,$A140,СВЦЭМ!$B$39:$B$782,T$119)+'СЕТ СН'!$I$9+СВЦЭМ!$D$10+'СЕТ СН'!$I$5-'СЕТ СН'!$I$17</f>
        <v>5708.6386331200001</v>
      </c>
      <c r="U140" s="36">
        <f>SUMIFS(СВЦЭМ!$C$39:$C$782,СВЦЭМ!$A$39:$A$782,$A140,СВЦЭМ!$B$39:$B$782,U$119)+'СЕТ СН'!$I$9+СВЦЭМ!$D$10+'СЕТ СН'!$I$5-'СЕТ СН'!$I$17</f>
        <v>5708.96016882</v>
      </c>
      <c r="V140" s="36">
        <f>SUMIFS(СВЦЭМ!$C$39:$C$782,СВЦЭМ!$A$39:$A$782,$A140,СВЦЭМ!$B$39:$B$782,V$119)+'СЕТ СН'!$I$9+СВЦЭМ!$D$10+'СЕТ СН'!$I$5-'СЕТ СН'!$I$17</f>
        <v>5713.7536967599999</v>
      </c>
      <c r="W140" s="36">
        <f>SUMIFS(СВЦЭМ!$C$39:$C$782,СВЦЭМ!$A$39:$A$782,$A140,СВЦЭМ!$B$39:$B$782,W$119)+'СЕТ СН'!$I$9+СВЦЭМ!$D$10+'СЕТ СН'!$I$5-'СЕТ СН'!$I$17</f>
        <v>5699.2949660899994</v>
      </c>
      <c r="X140" s="36">
        <f>SUMIFS(СВЦЭМ!$C$39:$C$782,СВЦЭМ!$A$39:$A$782,$A140,СВЦЭМ!$B$39:$B$782,X$119)+'СЕТ СН'!$I$9+СВЦЭМ!$D$10+'СЕТ СН'!$I$5-'СЕТ СН'!$I$17</f>
        <v>5746.8333641299996</v>
      </c>
      <c r="Y140" s="36">
        <f>SUMIFS(СВЦЭМ!$C$39:$C$782,СВЦЭМ!$A$39:$A$782,$A140,СВЦЭМ!$B$39:$B$782,Y$119)+'СЕТ СН'!$I$9+СВЦЭМ!$D$10+'СЕТ СН'!$I$5-'СЕТ СН'!$I$17</f>
        <v>5769.2668869899999</v>
      </c>
    </row>
    <row r="141" spans="1:25" ht="15.75" x14ac:dyDescent="0.2">
      <c r="A141" s="35">
        <f t="shared" si="3"/>
        <v>45495</v>
      </c>
      <c r="B141" s="36">
        <f>SUMIFS(СВЦЭМ!$C$39:$C$782,СВЦЭМ!$A$39:$A$782,$A141,СВЦЭМ!$B$39:$B$782,B$119)+'СЕТ СН'!$I$9+СВЦЭМ!$D$10+'СЕТ СН'!$I$5-'СЕТ СН'!$I$17</f>
        <v>5865.8436362900002</v>
      </c>
      <c r="C141" s="36">
        <f>SUMIFS(СВЦЭМ!$C$39:$C$782,СВЦЭМ!$A$39:$A$782,$A141,СВЦЭМ!$B$39:$B$782,C$119)+'СЕТ СН'!$I$9+СВЦЭМ!$D$10+'СЕТ СН'!$I$5-'СЕТ СН'!$I$17</f>
        <v>5933.5887562999997</v>
      </c>
      <c r="D141" s="36">
        <f>SUMIFS(СВЦЭМ!$C$39:$C$782,СВЦЭМ!$A$39:$A$782,$A141,СВЦЭМ!$B$39:$B$782,D$119)+'СЕТ СН'!$I$9+СВЦЭМ!$D$10+'СЕТ СН'!$I$5-'СЕТ СН'!$I$17</f>
        <v>5994.2783449799999</v>
      </c>
      <c r="E141" s="36">
        <f>SUMIFS(СВЦЭМ!$C$39:$C$782,СВЦЭМ!$A$39:$A$782,$A141,СВЦЭМ!$B$39:$B$782,E$119)+'СЕТ СН'!$I$9+СВЦЭМ!$D$10+'СЕТ СН'!$I$5-'СЕТ СН'!$I$17</f>
        <v>6021.9009416999997</v>
      </c>
      <c r="F141" s="36">
        <f>SUMIFS(СВЦЭМ!$C$39:$C$782,СВЦЭМ!$A$39:$A$782,$A141,СВЦЭМ!$B$39:$B$782,F$119)+'СЕТ СН'!$I$9+СВЦЭМ!$D$10+'СЕТ СН'!$I$5-'СЕТ СН'!$I$17</f>
        <v>6047.47763209</v>
      </c>
      <c r="G141" s="36">
        <f>SUMIFS(СВЦЭМ!$C$39:$C$782,СВЦЭМ!$A$39:$A$782,$A141,СВЦЭМ!$B$39:$B$782,G$119)+'СЕТ СН'!$I$9+СВЦЭМ!$D$10+'СЕТ СН'!$I$5-'СЕТ СН'!$I$17</f>
        <v>6041.0730750000002</v>
      </c>
      <c r="H141" s="36">
        <f>SUMIFS(СВЦЭМ!$C$39:$C$782,СВЦЭМ!$A$39:$A$782,$A141,СВЦЭМ!$B$39:$B$782,H$119)+'СЕТ СН'!$I$9+СВЦЭМ!$D$10+'СЕТ СН'!$I$5-'СЕТ СН'!$I$17</f>
        <v>5969.8170484399998</v>
      </c>
      <c r="I141" s="36">
        <f>SUMIFS(СВЦЭМ!$C$39:$C$782,СВЦЭМ!$A$39:$A$782,$A141,СВЦЭМ!$B$39:$B$782,I$119)+'СЕТ СН'!$I$9+СВЦЭМ!$D$10+'СЕТ СН'!$I$5-'СЕТ СН'!$I$17</f>
        <v>5870.93443682</v>
      </c>
      <c r="J141" s="36">
        <f>SUMIFS(СВЦЭМ!$C$39:$C$782,СВЦЭМ!$A$39:$A$782,$A141,СВЦЭМ!$B$39:$B$782,J$119)+'СЕТ СН'!$I$9+СВЦЭМ!$D$10+'СЕТ СН'!$I$5-'СЕТ СН'!$I$17</f>
        <v>5759.3059376199999</v>
      </c>
      <c r="K141" s="36">
        <f>SUMIFS(СВЦЭМ!$C$39:$C$782,СВЦЭМ!$A$39:$A$782,$A141,СВЦЭМ!$B$39:$B$782,K$119)+'СЕТ СН'!$I$9+СВЦЭМ!$D$10+'СЕТ СН'!$I$5-'СЕТ СН'!$I$17</f>
        <v>5686.6903986899997</v>
      </c>
      <c r="L141" s="36">
        <f>SUMIFS(СВЦЭМ!$C$39:$C$782,СВЦЭМ!$A$39:$A$782,$A141,СВЦЭМ!$B$39:$B$782,L$119)+'СЕТ СН'!$I$9+СВЦЭМ!$D$10+'СЕТ СН'!$I$5-'СЕТ СН'!$I$17</f>
        <v>5642.9271400500002</v>
      </c>
      <c r="M141" s="36">
        <f>SUMIFS(СВЦЭМ!$C$39:$C$782,СВЦЭМ!$A$39:$A$782,$A141,СВЦЭМ!$B$39:$B$782,M$119)+'СЕТ СН'!$I$9+СВЦЭМ!$D$10+'СЕТ СН'!$I$5-'СЕТ СН'!$I$17</f>
        <v>5619.2764560100004</v>
      </c>
      <c r="N141" s="36">
        <f>SUMIFS(СВЦЭМ!$C$39:$C$782,СВЦЭМ!$A$39:$A$782,$A141,СВЦЭМ!$B$39:$B$782,N$119)+'СЕТ СН'!$I$9+СВЦЭМ!$D$10+'СЕТ СН'!$I$5-'СЕТ СН'!$I$17</f>
        <v>5700.0670291200004</v>
      </c>
      <c r="O141" s="36">
        <f>SUMIFS(СВЦЭМ!$C$39:$C$782,СВЦЭМ!$A$39:$A$782,$A141,СВЦЭМ!$B$39:$B$782,O$119)+'СЕТ СН'!$I$9+СВЦЭМ!$D$10+'СЕТ СН'!$I$5-'СЕТ СН'!$I$17</f>
        <v>5616.6642139899996</v>
      </c>
      <c r="P141" s="36">
        <f>SUMIFS(СВЦЭМ!$C$39:$C$782,СВЦЭМ!$A$39:$A$782,$A141,СВЦЭМ!$B$39:$B$782,P$119)+'СЕТ СН'!$I$9+СВЦЭМ!$D$10+'СЕТ СН'!$I$5-'СЕТ СН'!$I$17</f>
        <v>5612.05444498</v>
      </c>
      <c r="Q141" s="36">
        <f>SUMIFS(СВЦЭМ!$C$39:$C$782,СВЦЭМ!$A$39:$A$782,$A141,СВЦЭМ!$B$39:$B$782,Q$119)+'СЕТ СН'!$I$9+СВЦЭМ!$D$10+'СЕТ СН'!$I$5-'СЕТ СН'!$I$17</f>
        <v>5609.8195256500003</v>
      </c>
      <c r="R141" s="36">
        <f>SUMIFS(СВЦЭМ!$C$39:$C$782,СВЦЭМ!$A$39:$A$782,$A141,СВЦЭМ!$B$39:$B$782,R$119)+'СЕТ СН'!$I$9+СВЦЭМ!$D$10+'СЕТ СН'!$I$5-'СЕТ СН'!$I$17</f>
        <v>5609.6214634400003</v>
      </c>
      <c r="S141" s="36">
        <f>SUMIFS(СВЦЭМ!$C$39:$C$782,СВЦЭМ!$A$39:$A$782,$A141,СВЦЭМ!$B$39:$B$782,S$119)+'СЕТ СН'!$I$9+СВЦЭМ!$D$10+'СЕТ СН'!$I$5-'СЕТ СН'!$I$17</f>
        <v>5607.7995327899998</v>
      </c>
      <c r="T141" s="36">
        <f>SUMIFS(СВЦЭМ!$C$39:$C$782,СВЦЭМ!$A$39:$A$782,$A141,СВЦЭМ!$B$39:$B$782,T$119)+'СЕТ СН'!$I$9+СВЦЭМ!$D$10+'СЕТ СН'!$I$5-'СЕТ СН'!$I$17</f>
        <v>5601.5760210999997</v>
      </c>
      <c r="U141" s="36">
        <f>SUMIFS(СВЦЭМ!$C$39:$C$782,СВЦЭМ!$A$39:$A$782,$A141,СВЦЭМ!$B$39:$B$782,U$119)+'СЕТ СН'!$I$9+СВЦЭМ!$D$10+'СЕТ СН'!$I$5-'СЕТ СН'!$I$17</f>
        <v>5623.3952107999994</v>
      </c>
      <c r="V141" s="36">
        <f>SUMIFS(СВЦЭМ!$C$39:$C$782,СВЦЭМ!$A$39:$A$782,$A141,СВЦЭМ!$B$39:$B$782,V$119)+'СЕТ СН'!$I$9+СВЦЭМ!$D$10+'СЕТ СН'!$I$5-'СЕТ СН'!$I$17</f>
        <v>5636.4672479700002</v>
      </c>
      <c r="W141" s="36">
        <f>SUMIFS(СВЦЭМ!$C$39:$C$782,СВЦЭМ!$A$39:$A$782,$A141,СВЦЭМ!$B$39:$B$782,W$119)+'СЕТ СН'!$I$9+СВЦЭМ!$D$10+'СЕТ СН'!$I$5-'СЕТ СН'!$I$17</f>
        <v>5595.3248014199999</v>
      </c>
      <c r="X141" s="36">
        <f>SUMIFS(СВЦЭМ!$C$39:$C$782,СВЦЭМ!$A$39:$A$782,$A141,СВЦЭМ!$B$39:$B$782,X$119)+'СЕТ СН'!$I$9+СВЦЭМ!$D$10+'СЕТ СН'!$I$5-'СЕТ СН'!$I$17</f>
        <v>5663.4672704200002</v>
      </c>
      <c r="Y141" s="36">
        <f>SUMIFS(СВЦЭМ!$C$39:$C$782,СВЦЭМ!$A$39:$A$782,$A141,СВЦЭМ!$B$39:$B$782,Y$119)+'СЕТ СН'!$I$9+СВЦЭМ!$D$10+'СЕТ СН'!$I$5-'СЕТ СН'!$I$17</f>
        <v>5739.7284104399996</v>
      </c>
    </row>
    <row r="142" spans="1:25" ht="15.75" x14ac:dyDescent="0.2">
      <c r="A142" s="35">
        <f t="shared" si="3"/>
        <v>45496</v>
      </c>
      <c r="B142" s="36">
        <f>SUMIFS(СВЦЭМ!$C$39:$C$782,СВЦЭМ!$A$39:$A$782,$A142,СВЦЭМ!$B$39:$B$782,B$119)+'СЕТ СН'!$I$9+СВЦЭМ!$D$10+'СЕТ СН'!$I$5-'СЕТ СН'!$I$17</f>
        <v>5963.32845757</v>
      </c>
      <c r="C142" s="36">
        <f>SUMIFS(СВЦЭМ!$C$39:$C$782,СВЦЭМ!$A$39:$A$782,$A142,СВЦЭМ!$B$39:$B$782,C$119)+'СЕТ СН'!$I$9+СВЦЭМ!$D$10+'СЕТ СН'!$I$5-'СЕТ СН'!$I$17</f>
        <v>6079.7354544</v>
      </c>
      <c r="D142" s="36">
        <f>SUMIFS(СВЦЭМ!$C$39:$C$782,СВЦЭМ!$A$39:$A$782,$A142,СВЦЭМ!$B$39:$B$782,D$119)+'СЕТ СН'!$I$9+СВЦЭМ!$D$10+'СЕТ СН'!$I$5-'СЕТ СН'!$I$17</f>
        <v>6143.2420642899997</v>
      </c>
      <c r="E142" s="36">
        <f>SUMIFS(СВЦЭМ!$C$39:$C$782,СВЦЭМ!$A$39:$A$782,$A142,СВЦЭМ!$B$39:$B$782,E$119)+'СЕТ СН'!$I$9+СВЦЭМ!$D$10+'СЕТ СН'!$I$5-'СЕТ СН'!$I$17</f>
        <v>6143.5839880999993</v>
      </c>
      <c r="F142" s="36">
        <f>SUMIFS(СВЦЭМ!$C$39:$C$782,СВЦЭМ!$A$39:$A$782,$A142,СВЦЭМ!$B$39:$B$782,F$119)+'СЕТ СН'!$I$9+СВЦЭМ!$D$10+'СЕТ СН'!$I$5-'СЕТ СН'!$I$17</f>
        <v>6154.6278726700002</v>
      </c>
      <c r="G142" s="36">
        <f>SUMIFS(СВЦЭМ!$C$39:$C$782,СВЦЭМ!$A$39:$A$782,$A142,СВЦЭМ!$B$39:$B$782,G$119)+'СЕТ СН'!$I$9+СВЦЭМ!$D$10+'СЕТ СН'!$I$5-'СЕТ СН'!$I$17</f>
        <v>6131.8618365000002</v>
      </c>
      <c r="H142" s="36">
        <f>SUMIFS(СВЦЭМ!$C$39:$C$782,СВЦЭМ!$A$39:$A$782,$A142,СВЦЭМ!$B$39:$B$782,H$119)+'СЕТ СН'!$I$9+СВЦЭМ!$D$10+'СЕТ СН'!$I$5-'СЕТ СН'!$I$17</f>
        <v>6074.6600659100004</v>
      </c>
      <c r="I142" s="36">
        <f>SUMIFS(СВЦЭМ!$C$39:$C$782,СВЦЭМ!$A$39:$A$782,$A142,СВЦЭМ!$B$39:$B$782,I$119)+'СЕТ СН'!$I$9+СВЦЭМ!$D$10+'СЕТ СН'!$I$5-'СЕТ СН'!$I$17</f>
        <v>5935.9340208399999</v>
      </c>
      <c r="J142" s="36">
        <f>SUMIFS(СВЦЭМ!$C$39:$C$782,СВЦЭМ!$A$39:$A$782,$A142,СВЦЭМ!$B$39:$B$782,J$119)+'СЕТ СН'!$I$9+СВЦЭМ!$D$10+'СЕТ СН'!$I$5-'СЕТ СН'!$I$17</f>
        <v>5820.1145179599998</v>
      </c>
      <c r="K142" s="36">
        <f>SUMIFS(СВЦЭМ!$C$39:$C$782,СВЦЭМ!$A$39:$A$782,$A142,СВЦЭМ!$B$39:$B$782,K$119)+'СЕТ СН'!$I$9+СВЦЭМ!$D$10+'СЕТ СН'!$I$5-'СЕТ СН'!$I$17</f>
        <v>5729.9672853399998</v>
      </c>
      <c r="L142" s="36">
        <f>SUMIFS(СВЦЭМ!$C$39:$C$782,СВЦЭМ!$A$39:$A$782,$A142,СВЦЭМ!$B$39:$B$782,L$119)+'СЕТ СН'!$I$9+СВЦЭМ!$D$10+'СЕТ СН'!$I$5-'СЕТ СН'!$I$17</f>
        <v>5694.1537632700001</v>
      </c>
      <c r="M142" s="36">
        <f>SUMIFS(СВЦЭМ!$C$39:$C$782,СВЦЭМ!$A$39:$A$782,$A142,СВЦЭМ!$B$39:$B$782,M$119)+'СЕТ СН'!$I$9+СВЦЭМ!$D$10+'СЕТ СН'!$I$5-'СЕТ СН'!$I$17</f>
        <v>5671.3688062199999</v>
      </c>
      <c r="N142" s="36">
        <f>SUMIFS(СВЦЭМ!$C$39:$C$782,СВЦЭМ!$A$39:$A$782,$A142,СВЦЭМ!$B$39:$B$782,N$119)+'СЕТ СН'!$I$9+СВЦЭМ!$D$10+'СЕТ СН'!$I$5-'СЕТ СН'!$I$17</f>
        <v>5660.68105947</v>
      </c>
      <c r="O142" s="36">
        <f>SUMIFS(СВЦЭМ!$C$39:$C$782,СВЦЭМ!$A$39:$A$782,$A142,СВЦЭМ!$B$39:$B$782,O$119)+'СЕТ СН'!$I$9+СВЦЭМ!$D$10+'СЕТ СН'!$I$5-'СЕТ СН'!$I$17</f>
        <v>5648.7393785099994</v>
      </c>
      <c r="P142" s="36">
        <f>SUMIFS(СВЦЭМ!$C$39:$C$782,СВЦЭМ!$A$39:$A$782,$A142,СВЦЭМ!$B$39:$B$782,P$119)+'СЕТ СН'!$I$9+СВЦЭМ!$D$10+'СЕТ СН'!$I$5-'СЕТ СН'!$I$17</f>
        <v>5633.2785373400002</v>
      </c>
      <c r="Q142" s="36">
        <f>SUMIFS(СВЦЭМ!$C$39:$C$782,СВЦЭМ!$A$39:$A$782,$A142,СВЦЭМ!$B$39:$B$782,Q$119)+'СЕТ СН'!$I$9+СВЦЭМ!$D$10+'СЕТ СН'!$I$5-'СЕТ СН'!$I$17</f>
        <v>5636.4779410199999</v>
      </c>
      <c r="R142" s="36">
        <f>SUMIFS(СВЦЭМ!$C$39:$C$782,СВЦЭМ!$A$39:$A$782,$A142,СВЦЭМ!$B$39:$B$782,R$119)+'СЕТ СН'!$I$9+СВЦЭМ!$D$10+'СЕТ СН'!$I$5-'СЕТ СН'!$I$17</f>
        <v>5645.4884436900002</v>
      </c>
      <c r="S142" s="36">
        <f>SUMIFS(СВЦЭМ!$C$39:$C$782,СВЦЭМ!$A$39:$A$782,$A142,СВЦЭМ!$B$39:$B$782,S$119)+'СЕТ СН'!$I$9+СВЦЭМ!$D$10+'СЕТ СН'!$I$5-'СЕТ СН'!$I$17</f>
        <v>5649.4037155599999</v>
      </c>
      <c r="T142" s="36">
        <f>SUMIFS(СВЦЭМ!$C$39:$C$782,СВЦЭМ!$A$39:$A$782,$A142,СВЦЭМ!$B$39:$B$782,T$119)+'СЕТ СН'!$I$9+СВЦЭМ!$D$10+'СЕТ СН'!$I$5-'СЕТ СН'!$I$17</f>
        <v>5653.7983201899997</v>
      </c>
      <c r="U142" s="36">
        <f>SUMIFS(СВЦЭМ!$C$39:$C$782,СВЦЭМ!$A$39:$A$782,$A142,СВЦЭМ!$B$39:$B$782,U$119)+'СЕТ СН'!$I$9+СВЦЭМ!$D$10+'СЕТ СН'!$I$5-'СЕТ СН'!$I$17</f>
        <v>5670.1997458599999</v>
      </c>
      <c r="V142" s="36">
        <f>SUMIFS(СВЦЭМ!$C$39:$C$782,СВЦЭМ!$A$39:$A$782,$A142,СВЦЭМ!$B$39:$B$782,V$119)+'СЕТ СН'!$I$9+СВЦЭМ!$D$10+'СЕТ СН'!$I$5-'СЕТ СН'!$I$17</f>
        <v>5683.6897758199993</v>
      </c>
      <c r="W142" s="36">
        <f>SUMIFS(СВЦЭМ!$C$39:$C$782,СВЦЭМ!$A$39:$A$782,$A142,СВЦЭМ!$B$39:$B$782,W$119)+'СЕТ СН'!$I$9+СВЦЭМ!$D$10+'СЕТ СН'!$I$5-'СЕТ СН'!$I$17</f>
        <v>5662.2738809299999</v>
      </c>
      <c r="X142" s="36">
        <f>SUMIFS(СВЦЭМ!$C$39:$C$782,СВЦЭМ!$A$39:$A$782,$A142,СВЦЭМ!$B$39:$B$782,X$119)+'СЕТ СН'!$I$9+СВЦЭМ!$D$10+'СЕТ СН'!$I$5-'СЕТ СН'!$I$17</f>
        <v>5720.6112341400003</v>
      </c>
      <c r="Y142" s="36">
        <f>SUMIFS(СВЦЭМ!$C$39:$C$782,СВЦЭМ!$A$39:$A$782,$A142,СВЦЭМ!$B$39:$B$782,Y$119)+'СЕТ СН'!$I$9+СВЦЭМ!$D$10+'СЕТ СН'!$I$5-'СЕТ СН'!$I$17</f>
        <v>5797.6147414099996</v>
      </c>
    </row>
    <row r="143" spans="1:25" ht="15.75" x14ac:dyDescent="0.2">
      <c r="A143" s="35">
        <f t="shared" si="3"/>
        <v>45497</v>
      </c>
      <c r="B143" s="36">
        <f>SUMIFS(СВЦЭМ!$C$39:$C$782,СВЦЭМ!$A$39:$A$782,$A143,СВЦЭМ!$B$39:$B$782,B$119)+'СЕТ СН'!$I$9+СВЦЭМ!$D$10+'СЕТ СН'!$I$5-'СЕТ СН'!$I$17</f>
        <v>6000.2875667199996</v>
      </c>
      <c r="C143" s="36">
        <f>SUMIFS(СВЦЭМ!$C$39:$C$782,СВЦЭМ!$A$39:$A$782,$A143,СВЦЭМ!$B$39:$B$782,C$119)+'СЕТ СН'!$I$9+СВЦЭМ!$D$10+'СЕТ СН'!$I$5-'СЕТ СН'!$I$17</f>
        <v>6089.4787261199999</v>
      </c>
      <c r="D143" s="36">
        <f>SUMIFS(СВЦЭМ!$C$39:$C$782,СВЦЭМ!$A$39:$A$782,$A143,СВЦЭМ!$B$39:$B$782,D$119)+'СЕТ СН'!$I$9+СВЦЭМ!$D$10+'СЕТ СН'!$I$5-'СЕТ СН'!$I$17</f>
        <v>6148.3089359900005</v>
      </c>
      <c r="E143" s="36">
        <f>SUMIFS(СВЦЭМ!$C$39:$C$782,СВЦЭМ!$A$39:$A$782,$A143,СВЦЭМ!$B$39:$B$782,E$119)+'СЕТ СН'!$I$9+СВЦЭМ!$D$10+'СЕТ СН'!$I$5-'СЕТ СН'!$I$17</f>
        <v>6109.0887226899995</v>
      </c>
      <c r="F143" s="36">
        <f>SUMIFS(СВЦЭМ!$C$39:$C$782,СВЦЭМ!$A$39:$A$782,$A143,СВЦЭМ!$B$39:$B$782,F$119)+'СЕТ СН'!$I$9+СВЦЭМ!$D$10+'СЕТ СН'!$I$5-'СЕТ СН'!$I$17</f>
        <v>6117.9729760600003</v>
      </c>
      <c r="G143" s="36">
        <f>SUMIFS(СВЦЭМ!$C$39:$C$782,СВЦЭМ!$A$39:$A$782,$A143,СВЦЭМ!$B$39:$B$782,G$119)+'СЕТ СН'!$I$9+СВЦЭМ!$D$10+'СЕТ СН'!$I$5-'СЕТ СН'!$I$17</f>
        <v>6120.4055399099998</v>
      </c>
      <c r="H143" s="36">
        <f>SUMIFS(СВЦЭМ!$C$39:$C$782,СВЦЭМ!$A$39:$A$782,$A143,СВЦЭМ!$B$39:$B$782,H$119)+'СЕТ СН'!$I$9+СВЦЭМ!$D$10+'СЕТ СН'!$I$5-'СЕТ СН'!$I$17</f>
        <v>6104.9031163500003</v>
      </c>
      <c r="I143" s="36">
        <f>SUMIFS(СВЦЭМ!$C$39:$C$782,СВЦЭМ!$A$39:$A$782,$A143,СВЦЭМ!$B$39:$B$782,I$119)+'СЕТ СН'!$I$9+СВЦЭМ!$D$10+'СЕТ СН'!$I$5-'СЕТ СН'!$I$17</f>
        <v>5988.2578463700002</v>
      </c>
      <c r="J143" s="36">
        <f>SUMIFS(СВЦЭМ!$C$39:$C$782,СВЦЭМ!$A$39:$A$782,$A143,СВЦЭМ!$B$39:$B$782,J$119)+'СЕТ СН'!$I$9+СВЦЭМ!$D$10+'СЕТ СН'!$I$5-'СЕТ СН'!$I$17</f>
        <v>5867.2619629599994</v>
      </c>
      <c r="K143" s="36">
        <f>SUMIFS(СВЦЭМ!$C$39:$C$782,СВЦЭМ!$A$39:$A$782,$A143,СВЦЭМ!$B$39:$B$782,K$119)+'СЕТ СН'!$I$9+СВЦЭМ!$D$10+'СЕТ СН'!$I$5-'СЕТ СН'!$I$17</f>
        <v>5766.2208890499996</v>
      </c>
      <c r="L143" s="36">
        <f>SUMIFS(СВЦЭМ!$C$39:$C$782,СВЦЭМ!$A$39:$A$782,$A143,СВЦЭМ!$B$39:$B$782,L$119)+'СЕТ СН'!$I$9+СВЦЭМ!$D$10+'СЕТ СН'!$I$5-'СЕТ СН'!$I$17</f>
        <v>5720.02450503</v>
      </c>
      <c r="M143" s="36">
        <f>SUMIFS(СВЦЭМ!$C$39:$C$782,СВЦЭМ!$A$39:$A$782,$A143,СВЦЭМ!$B$39:$B$782,M$119)+'СЕТ СН'!$I$9+СВЦЭМ!$D$10+'СЕТ СН'!$I$5-'СЕТ СН'!$I$17</f>
        <v>5698.1733755799996</v>
      </c>
      <c r="N143" s="36">
        <f>SUMIFS(СВЦЭМ!$C$39:$C$782,СВЦЭМ!$A$39:$A$782,$A143,СВЦЭМ!$B$39:$B$782,N$119)+'СЕТ СН'!$I$9+СВЦЭМ!$D$10+'СЕТ СН'!$I$5-'СЕТ СН'!$I$17</f>
        <v>5688.6949770199999</v>
      </c>
      <c r="O143" s="36">
        <f>SUMIFS(СВЦЭМ!$C$39:$C$782,СВЦЭМ!$A$39:$A$782,$A143,СВЦЭМ!$B$39:$B$782,O$119)+'СЕТ СН'!$I$9+СВЦЭМ!$D$10+'СЕТ СН'!$I$5-'СЕТ СН'!$I$17</f>
        <v>5686.2368747700002</v>
      </c>
      <c r="P143" s="36">
        <f>SUMIFS(СВЦЭМ!$C$39:$C$782,СВЦЭМ!$A$39:$A$782,$A143,СВЦЭМ!$B$39:$B$782,P$119)+'СЕТ СН'!$I$9+СВЦЭМ!$D$10+'СЕТ СН'!$I$5-'СЕТ СН'!$I$17</f>
        <v>5681.93063643</v>
      </c>
      <c r="Q143" s="36">
        <f>SUMIFS(СВЦЭМ!$C$39:$C$782,СВЦЭМ!$A$39:$A$782,$A143,СВЦЭМ!$B$39:$B$782,Q$119)+'СЕТ СН'!$I$9+СВЦЭМ!$D$10+'СЕТ СН'!$I$5-'СЕТ СН'!$I$17</f>
        <v>5689.8394657700001</v>
      </c>
      <c r="R143" s="36">
        <f>SUMIFS(СВЦЭМ!$C$39:$C$782,СВЦЭМ!$A$39:$A$782,$A143,СВЦЭМ!$B$39:$B$782,R$119)+'СЕТ СН'!$I$9+СВЦЭМ!$D$10+'СЕТ СН'!$I$5-'СЕТ СН'!$I$17</f>
        <v>5687.0692372599997</v>
      </c>
      <c r="S143" s="36">
        <f>SUMIFS(СВЦЭМ!$C$39:$C$782,СВЦЭМ!$A$39:$A$782,$A143,СВЦЭМ!$B$39:$B$782,S$119)+'СЕТ СН'!$I$9+СВЦЭМ!$D$10+'СЕТ СН'!$I$5-'СЕТ СН'!$I$17</f>
        <v>5694.3479651600001</v>
      </c>
      <c r="T143" s="36">
        <f>SUMIFS(СВЦЭМ!$C$39:$C$782,СВЦЭМ!$A$39:$A$782,$A143,СВЦЭМ!$B$39:$B$782,T$119)+'СЕТ СН'!$I$9+СВЦЭМ!$D$10+'СЕТ СН'!$I$5-'СЕТ СН'!$I$17</f>
        <v>5703.3169007500001</v>
      </c>
      <c r="U143" s="36">
        <f>SUMIFS(СВЦЭМ!$C$39:$C$782,СВЦЭМ!$A$39:$A$782,$A143,СВЦЭМ!$B$39:$B$782,U$119)+'СЕТ СН'!$I$9+СВЦЭМ!$D$10+'СЕТ СН'!$I$5-'СЕТ СН'!$I$17</f>
        <v>5722.7823066000001</v>
      </c>
      <c r="V143" s="36">
        <f>SUMIFS(СВЦЭМ!$C$39:$C$782,СВЦЭМ!$A$39:$A$782,$A143,СВЦЭМ!$B$39:$B$782,V$119)+'СЕТ СН'!$I$9+СВЦЭМ!$D$10+'СЕТ СН'!$I$5-'СЕТ СН'!$I$17</f>
        <v>5738.6763707999999</v>
      </c>
      <c r="W143" s="36">
        <f>SUMIFS(СВЦЭМ!$C$39:$C$782,СВЦЭМ!$A$39:$A$782,$A143,СВЦЭМ!$B$39:$B$782,W$119)+'СЕТ СН'!$I$9+СВЦЭМ!$D$10+'СЕТ СН'!$I$5-'СЕТ СН'!$I$17</f>
        <v>5721.52766402</v>
      </c>
      <c r="X143" s="36">
        <f>SUMIFS(СВЦЭМ!$C$39:$C$782,СВЦЭМ!$A$39:$A$782,$A143,СВЦЭМ!$B$39:$B$782,X$119)+'СЕТ СН'!$I$9+СВЦЭМ!$D$10+'СЕТ СН'!$I$5-'СЕТ СН'!$I$17</f>
        <v>5753.9042240999997</v>
      </c>
      <c r="Y143" s="36">
        <f>SUMIFS(СВЦЭМ!$C$39:$C$782,СВЦЭМ!$A$39:$A$782,$A143,СВЦЭМ!$B$39:$B$782,Y$119)+'СЕТ СН'!$I$9+СВЦЭМ!$D$10+'СЕТ СН'!$I$5-'СЕТ СН'!$I$17</f>
        <v>5844.2880359800001</v>
      </c>
    </row>
    <row r="144" spans="1:25" ht="15.75" x14ac:dyDescent="0.2">
      <c r="A144" s="35">
        <f t="shared" si="3"/>
        <v>45498</v>
      </c>
      <c r="B144" s="36">
        <f>SUMIFS(СВЦЭМ!$C$39:$C$782,СВЦЭМ!$A$39:$A$782,$A144,СВЦЭМ!$B$39:$B$782,B$119)+'СЕТ СН'!$I$9+СВЦЭМ!$D$10+'СЕТ СН'!$I$5-'СЕТ СН'!$I$17</f>
        <v>5961.2347511999997</v>
      </c>
      <c r="C144" s="36">
        <f>SUMIFS(СВЦЭМ!$C$39:$C$782,СВЦЭМ!$A$39:$A$782,$A144,СВЦЭМ!$B$39:$B$782,C$119)+'СЕТ СН'!$I$9+СВЦЭМ!$D$10+'СЕТ СН'!$I$5-'СЕТ СН'!$I$17</f>
        <v>6078.7755210300002</v>
      </c>
      <c r="D144" s="36">
        <f>SUMIFS(СВЦЭМ!$C$39:$C$782,СВЦЭМ!$A$39:$A$782,$A144,СВЦЭМ!$B$39:$B$782,D$119)+'СЕТ СН'!$I$9+СВЦЭМ!$D$10+'СЕТ СН'!$I$5-'СЕТ СН'!$I$17</f>
        <v>6145.2240132000006</v>
      </c>
      <c r="E144" s="36">
        <f>SUMIFS(СВЦЭМ!$C$39:$C$782,СВЦЭМ!$A$39:$A$782,$A144,СВЦЭМ!$B$39:$B$782,E$119)+'СЕТ СН'!$I$9+СВЦЭМ!$D$10+'СЕТ СН'!$I$5-'СЕТ СН'!$I$17</f>
        <v>6163.4618961599999</v>
      </c>
      <c r="F144" s="36">
        <f>SUMIFS(СВЦЭМ!$C$39:$C$782,СВЦЭМ!$A$39:$A$782,$A144,СВЦЭМ!$B$39:$B$782,F$119)+'СЕТ СН'!$I$9+СВЦЭМ!$D$10+'СЕТ СН'!$I$5-'СЕТ СН'!$I$17</f>
        <v>6169.7845394699998</v>
      </c>
      <c r="G144" s="36">
        <f>SUMIFS(СВЦЭМ!$C$39:$C$782,СВЦЭМ!$A$39:$A$782,$A144,СВЦЭМ!$B$39:$B$782,G$119)+'СЕТ СН'!$I$9+СВЦЭМ!$D$10+'СЕТ СН'!$I$5-'СЕТ СН'!$I$17</f>
        <v>6176.0868471399999</v>
      </c>
      <c r="H144" s="36">
        <f>SUMIFS(СВЦЭМ!$C$39:$C$782,СВЦЭМ!$A$39:$A$782,$A144,СВЦЭМ!$B$39:$B$782,H$119)+'СЕТ СН'!$I$9+СВЦЭМ!$D$10+'СЕТ СН'!$I$5-'СЕТ СН'!$I$17</f>
        <v>6123.4178192099998</v>
      </c>
      <c r="I144" s="36">
        <f>SUMIFS(СВЦЭМ!$C$39:$C$782,СВЦЭМ!$A$39:$A$782,$A144,СВЦЭМ!$B$39:$B$782,I$119)+'СЕТ СН'!$I$9+СВЦЭМ!$D$10+'СЕТ СН'!$I$5-'СЕТ СН'!$I$17</f>
        <v>6010.7020581699999</v>
      </c>
      <c r="J144" s="36">
        <f>SUMIFS(СВЦЭМ!$C$39:$C$782,СВЦЭМ!$A$39:$A$782,$A144,СВЦЭМ!$B$39:$B$782,J$119)+'СЕТ СН'!$I$9+СВЦЭМ!$D$10+'СЕТ СН'!$I$5-'СЕТ СН'!$I$17</f>
        <v>5906.1787820600002</v>
      </c>
      <c r="K144" s="36">
        <f>SUMIFS(СВЦЭМ!$C$39:$C$782,СВЦЭМ!$A$39:$A$782,$A144,СВЦЭМ!$B$39:$B$782,K$119)+'СЕТ СН'!$I$9+СВЦЭМ!$D$10+'СЕТ СН'!$I$5-'СЕТ СН'!$I$17</f>
        <v>5833.7645900400003</v>
      </c>
      <c r="L144" s="36">
        <f>SUMIFS(СВЦЭМ!$C$39:$C$782,СВЦЭМ!$A$39:$A$782,$A144,СВЦЭМ!$B$39:$B$782,L$119)+'СЕТ СН'!$I$9+СВЦЭМ!$D$10+'СЕТ СН'!$I$5-'СЕТ СН'!$I$17</f>
        <v>5774.45766989</v>
      </c>
      <c r="M144" s="36">
        <f>SUMIFS(СВЦЭМ!$C$39:$C$782,СВЦЭМ!$A$39:$A$782,$A144,СВЦЭМ!$B$39:$B$782,M$119)+'СЕТ СН'!$I$9+СВЦЭМ!$D$10+'СЕТ СН'!$I$5-'СЕТ СН'!$I$17</f>
        <v>5758.9240425899998</v>
      </c>
      <c r="N144" s="36">
        <f>SUMIFS(СВЦЭМ!$C$39:$C$782,СВЦЭМ!$A$39:$A$782,$A144,СВЦЭМ!$B$39:$B$782,N$119)+'СЕТ СН'!$I$9+СВЦЭМ!$D$10+'СЕТ СН'!$I$5-'СЕТ СН'!$I$17</f>
        <v>5731.0763771299999</v>
      </c>
      <c r="O144" s="36">
        <f>SUMIFS(СВЦЭМ!$C$39:$C$782,СВЦЭМ!$A$39:$A$782,$A144,СВЦЭМ!$B$39:$B$782,O$119)+'СЕТ СН'!$I$9+СВЦЭМ!$D$10+'СЕТ СН'!$I$5-'СЕТ СН'!$I$17</f>
        <v>5729.2853600399994</v>
      </c>
      <c r="P144" s="36">
        <f>SUMIFS(СВЦЭМ!$C$39:$C$782,СВЦЭМ!$A$39:$A$782,$A144,СВЦЭМ!$B$39:$B$782,P$119)+'СЕТ СН'!$I$9+СВЦЭМ!$D$10+'СЕТ СН'!$I$5-'СЕТ СН'!$I$17</f>
        <v>5724.7380318300002</v>
      </c>
      <c r="Q144" s="36">
        <f>SUMIFS(СВЦЭМ!$C$39:$C$782,СВЦЭМ!$A$39:$A$782,$A144,СВЦЭМ!$B$39:$B$782,Q$119)+'СЕТ СН'!$I$9+СВЦЭМ!$D$10+'СЕТ СН'!$I$5-'СЕТ СН'!$I$17</f>
        <v>5721.53051744</v>
      </c>
      <c r="R144" s="36">
        <f>SUMIFS(СВЦЭМ!$C$39:$C$782,СВЦЭМ!$A$39:$A$782,$A144,СВЦЭМ!$B$39:$B$782,R$119)+'СЕТ СН'!$I$9+СВЦЭМ!$D$10+'СЕТ СН'!$I$5-'СЕТ СН'!$I$17</f>
        <v>5734.3978158899999</v>
      </c>
      <c r="S144" s="36">
        <f>SUMIFS(СВЦЭМ!$C$39:$C$782,СВЦЭМ!$A$39:$A$782,$A144,СВЦЭМ!$B$39:$B$782,S$119)+'СЕТ СН'!$I$9+СВЦЭМ!$D$10+'СЕТ СН'!$I$5-'СЕТ СН'!$I$17</f>
        <v>5733.7184353699995</v>
      </c>
      <c r="T144" s="36">
        <f>SUMIFS(СВЦЭМ!$C$39:$C$782,СВЦЭМ!$A$39:$A$782,$A144,СВЦЭМ!$B$39:$B$782,T$119)+'СЕТ СН'!$I$9+СВЦЭМ!$D$10+'СЕТ СН'!$I$5-'СЕТ СН'!$I$17</f>
        <v>5730.3003437799998</v>
      </c>
      <c r="U144" s="36">
        <f>SUMIFS(СВЦЭМ!$C$39:$C$782,СВЦЭМ!$A$39:$A$782,$A144,СВЦЭМ!$B$39:$B$782,U$119)+'СЕТ СН'!$I$9+СВЦЭМ!$D$10+'СЕТ СН'!$I$5-'СЕТ СН'!$I$17</f>
        <v>5753.7744628199998</v>
      </c>
      <c r="V144" s="36">
        <f>SUMIFS(СВЦЭМ!$C$39:$C$782,СВЦЭМ!$A$39:$A$782,$A144,СВЦЭМ!$B$39:$B$782,V$119)+'СЕТ СН'!$I$9+СВЦЭМ!$D$10+'СЕТ СН'!$I$5-'СЕТ СН'!$I$17</f>
        <v>5759.3172642299996</v>
      </c>
      <c r="W144" s="36">
        <f>SUMIFS(СВЦЭМ!$C$39:$C$782,СВЦЭМ!$A$39:$A$782,$A144,СВЦЭМ!$B$39:$B$782,W$119)+'СЕТ СН'!$I$9+СВЦЭМ!$D$10+'СЕТ СН'!$I$5-'СЕТ СН'!$I$17</f>
        <v>5732.7105099199998</v>
      </c>
      <c r="X144" s="36">
        <f>SUMIFS(СВЦЭМ!$C$39:$C$782,СВЦЭМ!$A$39:$A$782,$A144,СВЦЭМ!$B$39:$B$782,X$119)+'СЕТ СН'!$I$9+СВЦЭМ!$D$10+'СЕТ СН'!$I$5-'СЕТ СН'!$I$17</f>
        <v>5798.8499757700001</v>
      </c>
      <c r="Y144" s="36">
        <f>SUMIFS(СВЦЭМ!$C$39:$C$782,СВЦЭМ!$A$39:$A$782,$A144,СВЦЭМ!$B$39:$B$782,Y$119)+'СЕТ СН'!$I$9+СВЦЭМ!$D$10+'СЕТ СН'!$I$5-'СЕТ СН'!$I$17</f>
        <v>5890.5805195100002</v>
      </c>
    </row>
    <row r="145" spans="1:26" ht="15.75" x14ac:dyDescent="0.2">
      <c r="A145" s="35">
        <f t="shared" si="3"/>
        <v>45499</v>
      </c>
      <c r="B145" s="36">
        <f>SUMIFS(СВЦЭМ!$C$39:$C$782,СВЦЭМ!$A$39:$A$782,$A145,СВЦЭМ!$B$39:$B$782,B$119)+'СЕТ СН'!$I$9+СВЦЭМ!$D$10+'СЕТ СН'!$I$5-'СЕТ СН'!$I$17</f>
        <v>5940.6307484700001</v>
      </c>
      <c r="C145" s="36">
        <f>SUMIFS(СВЦЭМ!$C$39:$C$782,СВЦЭМ!$A$39:$A$782,$A145,СВЦЭМ!$B$39:$B$782,C$119)+'СЕТ СН'!$I$9+СВЦЭМ!$D$10+'СЕТ СН'!$I$5-'СЕТ СН'!$I$17</f>
        <v>6021.6898165799994</v>
      </c>
      <c r="D145" s="36">
        <f>SUMIFS(СВЦЭМ!$C$39:$C$782,СВЦЭМ!$A$39:$A$782,$A145,СВЦЭМ!$B$39:$B$782,D$119)+'СЕТ СН'!$I$9+СВЦЭМ!$D$10+'СЕТ СН'!$I$5-'СЕТ СН'!$I$17</f>
        <v>6089.8037913999997</v>
      </c>
      <c r="E145" s="36">
        <f>SUMIFS(СВЦЭМ!$C$39:$C$782,СВЦЭМ!$A$39:$A$782,$A145,СВЦЭМ!$B$39:$B$782,E$119)+'СЕТ СН'!$I$9+СВЦЭМ!$D$10+'СЕТ СН'!$I$5-'СЕТ СН'!$I$17</f>
        <v>6081.5616535600002</v>
      </c>
      <c r="F145" s="36">
        <f>SUMIFS(СВЦЭМ!$C$39:$C$782,СВЦЭМ!$A$39:$A$782,$A145,СВЦЭМ!$B$39:$B$782,F$119)+'СЕТ СН'!$I$9+СВЦЭМ!$D$10+'СЕТ СН'!$I$5-'СЕТ СН'!$I$17</f>
        <v>6083.9939429599999</v>
      </c>
      <c r="G145" s="36">
        <f>SUMIFS(СВЦЭМ!$C$39:$C$782,СВЦЭМ!$A$39:$A$782,$A145,СВЦЭМ!$B$39:$B$782,G$119)+'СЕТ СН'!$I$9+СВЦЭМ!$D$10+'СЕТ СН'!$I$5-'СЕТ СН'!$I$17</f>
        <v>6093.6205341099994</v>
      </c>
      <c r="H145" s="36">
        <f>SUMIFS(СВЦЭМ!$C$39:$C$782,СВЦЭМ!$A$39:$A$782,$A145,СВЦЭМ!$B$39:$B$782,H$119)+'СЕТ СН'!$I$9+СВЦЭМ!$D$10+'СЕТ СН'!$I$5-'СЕТ СН'!$I$17</f>
        <v>5901.4961937199996</v>
      </c>
      <c r="I145" s="36">
        <f>SUMIFS(СВЦЭМ!$C$39:$C$782,СВЦЭМ!$A$39:$A$782,$A145,СВЦЭМ!$B$39:$B$782,I$119)+'СЕТ СН'!$I$9+СВЦЭМ!$D$10+'СЕТ СН'!$I$5-'СЕТ СН'!$I$17</f>
        <v>5910.7313607599999</v>
      </c>
      <c r="J145" s="36">
        <f>SUMIFS(СВЦЭМ!$C$39:$C$782,СВЦЭМ!$A$39:$A$782,$A145,СВЦЭМ!$B$39:$B$782,J$119)+'СЕТ СН'!$I$9+СВЦЭМ!$D$10+'СЕТ СН'!$I$5-'СЕТ СН'!$I$17</f>
        <v>5830.6080123499996</v>
      </c>
      <c r="K145" s="36">
        <f>SUMIFS(СВЦЭМ!$C$39:$C$782,СВЦЭМ!$A$39:$A$782,$A145,СВЦЭМ!$B$39:$B$782,K$119)+'СЕТ СН'!$I$9+СВЦЭМ!$D$10+'СЕТ СН'!$I$5-'СЕТ СН'!$I$17</f>
        <v>5779.8597227800001</v>
      </c>
      <c r="L145" s="36">
        <f>SUMIFS(СВЦЭМ!$C$39:$C$782,СВЦЭМ!$A$39:$A$782,$A145,СВЦЭМ!$B$39:$B$782,L$119)+'СЕТ СН'!$I$9+СВЦЭМ!$D$10+'СЕТ СН'!$I$5-'СЕТ СН'!$I$17</f>
        <v>5747.3894213799995</v>
      </c>
      <c r="M145" s="36">
        <f>SUMIFS(СВЦЭМ!$C$39:$C$782,СВЦЭМ!$A$39:$A$782,$A145,СВЦЭМ!$B$39:$B$782,M$119)+'СЕТ СН'!$I$9+СВЦЭМ!$D$10+'СЕТ СН'!$I$5-'СЕТ СН'!$I$17</f>
        <v>5730.7240145799997</v>
      </c>
      <c r="N145" s="36">
        <f>SUMIFS(СВЦЭМ!$C$39:$C$782,СВЦЭМ!$A$39:$A$782,$A145,СВЦЭМ!$B$39:$B$782,N$119)+'СЕТ СН'!$I$9+СВЦЭМ!$D$10+'СЕТ СН'!$I$5-'СЕТ СН'!$I$17</f>
        <v>5716.1507786599996</v>
      </c>
      <c r="O145" s="36">
        <f>SUMIFS(СВЦЭМ!$C$39:$C$782,СВЦЭМ!$A$39:$A$782,$A145,СВЦЭМ!$B$39:$B$782,O$119)+'СЕТ СН'!$I$9+СВЦЭМ!$D$10+'СЕТ СН'!$I$5-'СЕТ СН'!$I$17</f>
        <v>5703.3455288200003</v>
      </c>
      <c r="P145" s="36">
        <f>SUMIFS(СВЦЭМ!$C$39:$C$782,СВЦЭМ!$A$39:$A$782,$A145,СВЦЭМ!$B$39:$B$782,P$119)+'СЕТ СН'!$I$9+СВЦЭМ!$D$10+'СЕТ СН'!$I$5-'СЕТ СН'!$I$17</f>
        <v>5706.3671174999999</v>
      </c>
      <c r="Q145" s="36">
        <f>SUMIFS(СВЦЭМ!$C$39:$C$782,СВЦЭМ!$A$39:$A$782,$A145,СВЦЭМ!$B$39:$B$782,Q$119)+'СЕТ СН'!$I$9+СВЦЭМ!$D$10+'СЕТ СН'!$I$5-'СЕТ СН'!$I$17</f>
        <v>5710.33022041</v>
      </c>
      <c r="R145" s="36">
        <f>SUMIFS(СВЦЭМ!$C$39:$C$782,СВЦЭМ!$A$39:$A$782,$A145,СВЦЭМ!$B$39:$B$782,R$119)+'СЕТ СН'!$I$9+СВЦЭМ!$D$10+'СЕТ СН'!$I$5-'СЕТ СН'!$I$17</f>
        <v>5713.3549873699994</v>
      </c>
      <c r="S145" s="36">
        <f>SUMIFS(СВЦЭМ!$C$39:$C$782,СВЦЭМ!$A$39:$A$782,$A145,СВЦЭМ!$B$39:$B$782,S$119)+'СЕТ СН'!$I$9+СВЦЭМ!$D$10+'СЕТ СН'!$I$5-'СЕТ СН'!$I$17</f>
        <v>5705.0534717499995</v>
      </c>
      <c r="T145" s="36">
        <f>SUMIFS(СВЦЭМ!$C$39:$C$782,СВЦЭМ!$A$39:$A$782,$A145,СВЦЭМ!$B$39:$B$782,T$119)+'СЕТ СН'!$I$9+СВЦЭМ!$D$10+'СЕТ СН'!$I$5-'СЕТ СН'!$I$17</f>
        <v>5703.0050921700004</v>
      </c>
      <c r="U145" s="36">
        <f>SUMIFS(СВЦЭМ!$C$39:$C$782,СВЦЭМ!$A$39:$A$782,$A145,СВЦЭМ!$B$39:$B$782,U$119)+'СЕТ СН'!$I$9+СВЦЭМ!$D$10+'СЕТ СН'!$I$5-'СЕТ СН'!$I$17</f>
        <v>5734.8159116099996</v>
      </c>
      <c r="V145" s="36">
        <f>SUMIFS(СВЦЭМ!$C$39:$C$782,СВЦЭМ!$A$39:$A$782,$A145,СВЦЭМ!$B$39:$B$782,V$119)+'СЕТ СН'!$I$9+СВЦЭМ!$D$10+'СЕТ СН'!$I$5-'СЕТ СН'!$I$17</f>
        <v>5755.1889385699997</v>
      </c>
      <c r="W145" s="36">
        <f>SUMIFS(СВЦЭМ!$C$39:$C$782,СВЦЭМ!$A$39:$A$782,$A145,СВЦЭМ!$B$39:$B$782,W$119)+'СЕТ СН'!$I$9+СВЦЭМ!$D$10+'СЕТ СН'!$I$5-'СЕТ СН'!$I$17</f>
        <v>5737.9475095799999</v>
      </c>
      <c r="X145" s="36">
        <f>SUMIFS(СВЦЭМ!$C$39:$C$782,СВЦЭМ!$A$39:$A$782,$A145,СВЦЭМ!$B$39:$B$782,X$119)+'СЕТ СН'!$I$9+СВЦЭМ!$D$10+'СЕТ СН'!$I$5-'СЕТ СН'!$I$17</f>
        <v>5807.9824582700003</v>
      </c>
      <c r="Y145" s="36">
        <f>SUMIFS(СВЦЭМ!$C$39:$C$782,СВЦЭМ!$A$39:$A$782,$A145,СВЦЭМ!$B$39:$B$782,Y$119)+'СЕТ СН'!$I$9+СВЦЭМ!$D$10+'СЕТ СН'!$I$5-'СЕТ СН'!$I$17</f>
        <v>5903.1057851799997</v>
      </c>
    </row>
    <row r="146" spans="1:26" ht="15.75" x14ac:dyDescent="0.2">
      <c r="A146" s="35">
        <f t="shared" si="3"/>
        <v>45500</v>
      </c>
      <c r="B146" s="36">
        <f>SUMIFS(СВЦЭМ!$C$39:$C$782,СВЦЭМ!$A$39:$A$782,$A146,СВЦЭМ!$B$39:$B$782,B$119)+'СЕТ СН'!$I$9+СВЦЭМ!$D$10+'СЕТ СН'!$I$5-'СЕТ СН'!$I$17</f>
        <v>5981.0615125900003</v>
      </c>
      <c r="C146" s="36">
        <f>SUMIFS(СВЦЭМ!$C$39:$C$782,СВЦЭМ!$A$39:$A$782,$A146,СВЦЭМ!$B$39:$B$782,C$119)+'СЕТ СН'!$I$9+СВЦЭМ!$D$10+'СЕТ СН'!$I$5-'СЕТ СН'!$I$17</f>
        <v>6068.2729237499998</v>
      </c>
      <c r="D146" s="36">
        <f>SUMIFS(СВЦЭМ!$C$39:$C$782,СВЦЭМ!$A$39:$A$782,$A146,СВЦЭМ!$B$39:$B$782,D$119)+'СЕТ СН'!$I$9+СВЦЭМ!$D$10+'СЕТ СН'!$I$5-'СЕТ СН'!$I$17</f>
        <v>6108.3662673999997</v>
      </c>
      <c r="E146" s="36">
        <f>SUMIFS(СВЦЭМ!$C$39:$C$782,СВЦЭМ!$A$39:$A$782,$A146,СВЦЭМ!$B$39:$B$782,E$119)+'СЕТ СН'!$I$9+СВЦЭМ!$D$10+'СЕТ СН'!$I$5-'СЕТ СН'!$I$17</f>
        <v>6141.8086278400006</v>
      </c>
      <c r="F146" s="36">
        <f>SUMIFS(СВЦЭМ!$C$39:$C$782,СВЦЭМ!$A$39:$A$782,$A146,СВЦЭМ!$B$39:$B$782,F$119)+'СЕТ СН'!$I$9+СВЦЭМ!$D$10+'СЕТ СН'!$I$5-'СЕТ СН'!$I$17</f>
        <v>6111.2197278000003</v>
      </c>
      <c r="G146" s="36">
        <f>SUMIFS(СВЦЭМ!$C$39:$C$782,СВЦЭМ!$A$39:$A$782,$A146,СВЦЭМ!$B$39:$B$782,G$119)+'СЕТ СН'!$I$9+СВЦЭМ!$D$10+'СЕТ СН'!$I$5-'СЕТ СН'!$I$17</f>
        <v>6122.9904027100001</v>
      </c>
      <c r="H146" s="36">
        <f>SUMIFS(СВЦЭМ!$C$39:$C$782,СВЦЭМ!$A$39:$A$782,$A146,СВЦЭМ!$B$39:$B$782,H$119)+'СЕТ СН'!$I$9+СВЦЭМ!$D$10+'СЕТ СН'!$I$5-'СЕТ СН'!$I$17</f>
        <v>6094.7964041199994</v>
      </c>
      <c r="I146" s="36">
        <f>SUMIFS(СВЦЭМ!$C$39:$C$782,СВЦЭМ!$A$39:$A$782,$A146,СВЦЭМ!$B$39:$B$782,I$119)+'СЕТ СН'!$I$9+СВЦЭМ!$D$10+'СЕТ СН'!$I$5-'СЕТ СН'!$I$17</f>
        <v>5957.4307796200001</v>
      </c>
      <c r="J146" s="36">
        <f>SUMIFS(СВЦЭМ!$C$39:$C$782,СВЦЭМ!$A$39:$A$782,$A146,СВЦЭМ!$B$39:$B$782,J$119)+'СЕТ СН'!$I$9+СВЦЭМ!$D$10+'СЕТ СН'!$I$5-'СЕТ СН'!$I$17</f>
        <v>5930.7792884700002</v>
      </c>
      <c r="K146" s="36">
        <f>SUMIFS(СВЦЭМ!$C$39:$C$782,СВЦЭМ!$A$39:$A$782,$A146,СВЦЭМ!$B$39:$B$782,K$119)+'СЕТ СН'!$I$9+СВЦЭМ!$D$10+'СЕТ СН'!$I$5-'СЕТ СН'!$I$17</f>
        <v>5850.6058053099996</v>
      </c>
      <c r="L146" s="36">
        <f>SUMIFS(СВЦЭМ!$C$39:$C$782,СВЦЭМ!$A$39:$A$782,$A146,СВЦЭМ!$B$39:$B$782,L$119)+'СЕТ СН'!$I$9+СВЦЭМ!$D$10+'СЕТ СН'!$I$5-'СЕТ СН'!$I$17</f>
        <v>5792.0495888200003</v>
      </c>
      <c r="M146" s="36">
        <f>SUMIFS(СВЦЭМ!$C$39:$C$782,СВЦЭМ!$A$39:$A$782,$A146,СВЦЭМ!$B$39:$B$782,M$119)+'СЕТ СН'!$I$9+СВЦЭМ!$D$10+'СЕТ СН'!$I$5-'СЕТ СН'!$I$17</f>
        <v>5758.4976108600003</v>
      </c>
      <c r="N146" s="36">
        <f>SUMIFS(СВЦЭМ!$C$39:$C$782,СВЦЭМ!$A$39:$A$782,$A146,СВЦЭМ!$B$39:$B$782,N$119)+'СЕТ СН'!$I$9+СВЦЭМ!$D$10+'СЕТ СН'!$I$5-'СЕТ СН'!$I$17</f>
        <v>5753.0882073699995</v>
      </c>
      <c r="O146" s="36">
        <f>SUMIFS(СВЦЭМ!$C$39:$C$782,СВЦЭМ!$A$39:$A$782,$A146,СВЦЭМ!$B$39:$B$782,O$119)+'СЕТ СН'!$I$9+СВЦЭМ!$D$10+'СЕТ СН'!$I$5-'СЕТ СН'!$I$17</f>
        <v>5750.5049380999999</v>
      </c>
      <c r="P146" s="36">
        <f>SUMIFS(СВЦЭМ!$C$39:$C$782,СВЦЭМ!$A$39:$A$782,$A146,СВЦЭМ!$B$39:$B$782,P$119)+'СЕТ СН'!$I$9+СВЦЭМ!$D$10+'СЕТ СН'!$I$5-'СЕТ СН'!$I$17</f>
        <v>5756.3386560600002</v>
      </c>
      <c r="Q146" s="36">
        <f>SUMIFS(СВЦЭМ!$C$39:$C$782,СВЦЭМ!$A$39:$A$782,$A146,СВЦЭМ!$B$39:$B$782,Q$119)+'СЕТ СН'!$I$9+СВЦЭМ!$D$10+'СЕТ СН'!$I$5-'СЕТ СН'!$I$17</f>
        <v>5762.85519105</v>
      </c>
      <c r="R146" s="36">
        <f>SUMIFS(СВЦЭМ!$C$39:$C$782,СВЦЭМ!$A$39:$A$782,$A146,СВЦЭМ!$B$39:$B$782,R$119)+'СЕТ СН'!$I$9+СВЦЭМ!$D$10+'СЕТ СН'!$I$5-'СЕТ СН'!$I$17</f>
        <v>5765.5975096100001</v>
      </c>
      <c r="S146" s="36">
        <f>SUMIFS(СВЦЭМ!$C$39:$C$782,СВЦЭМ!$A$39:$A$782,$A146,СВЦЭМ!$B$39:$B$782,S$119)+'СЕТ СН'!$I$9+СВЦЭМ!$D$10+'СЕТ СН'!$I$5-'СЕТ СН'!$I$17</f>
        <v>5763.82359868</v>
      </c>
      <c r="T146" s="36">
        <f>SUMIFS(СВЦЭМ!$C$39:$C$782,СВЦЭМ!$A$39:$A$782,$A146,СВЦЭМ!$B$39:$B$782,T$119)+'СЕТ СН'!$I$9+СВЦЭМ!$D$10+'СЕТ СН'!$I$5-'СЕТ СН'!$I$17</f>
        <v>5757.1394860999999</v>
      </c>
      <c r="U146" s="36">
        <f>SUMIFS(СВЦЭМ!$C$39:$C$782,СВЦЭМ!$A$39:$A$782,$A146,СВЦЭМ!$B$39:$B$782,U$119)+'СЕТ СН'!$I$9+СВЦЭМ!$D$10+'СЕТ СН'!$I$5-'СЕТ СН'!$I$17</f>
        <v>5778.5469154299999</v>
      </c>
      <c r="V146" s="36">
        <f>SUMIFS(СВЦЭМ!$C$39:$C$782,СВЦЭМ!$A$39:$A$782,$A146,СВЦЭМ!$B$39:$B$782,V$119)+'СЕТ СН'!$I$9+СВЦЭМ!$D$10+'СЕТ СН'!$I$5-'СЕТ СН'!$I$17</f>
        <v>5781.1285154799998</v>
      </c>
      <c r="W146" s="36">
        <f>SUMIFS(СВЦЭМ!$C$39:$C$782,СВЦЭМ!$A$39:$A$782,$A146,СВЦЭМ!$B$39:$B$782,W$119)+'СЕТ СН'!$I$9+СВЦЭМ!$D$10+'СЕТ СН'!$I$5-'СЕТ СН'!$I$17</f>
        <v>5772.4591495799996</v>
      </c>
      <c r="X146" s="36">
        <f>SUMIFS(СВЦЭМ!$C$39:$C$782,СВЦЭМ!$A$39:$A$782,$A146,СВЦЭМ!$B$39:$B$782,X$119)+'СЕТ СН'!$I$9+СВЦЭМ!$D$10+'СЕТ СН'!$I$5-'СЕТ СН'!$I$17</f>
        <v>5821.71556065</v>
      </c>
      <c r="Y146" s="36">
        <f>SUMIFS(СВЦЭМ!$C$39:$C$782,СВЦЭМ!$A$39:$A$782,$A146,СВЦЭМ!$B$39:$B$782,Y$119)+'СЕТ СН'!$I$9+СВЦЭМ!$D$10+'СЕТ СН'!$I$5-'СЕТ СН'!$I$17</f>
        <v>5910.8436045300004</v>
      </c>
    </row>
    <row r="147" spans="1:26" ht="15.75" x14ac:dyDescent="0.2">
      <c r="A147" s="35">
        <f t="shared" si="3"/>
        <v>45501</v>
      </c>
      <c r="B147" s="36">
        <f>SUMIFS(СВЦЭМ!$C$39:$C$782,СВЦЭМ!$A$39:$A$782,$A147,СВЦЭМ!$B$39:$B$782,B$119)+'СЕТ СН'!$I$9+СВЦЭМ!$D$10+'СЕТ СН'!$I$5-'СЕТ СН'!$I$17</f>
        <v>5989.2153587299999</v>
      </c>
      <c r="C147" s="36">
        <f>SUMIFS(СВЦЭМ!$C$39:$C$782,СВЦЭМ!$A$39:$A$782,$A147,СВЦЭМ!$B$39:$B$782,C$119)+'СЕТ СН'!$I$9+СВЦЭМ!$D$10+'СЕТ СН'!$I$5-'СЕТ СН'!$I$17</f>
        <v>6075.9107783299996</v>
      </c>
      <c r="D147" s="36">
        <f>SUMIFS(СВЦЭМ!$C$39:$C$782,СВЦЭМ!$A$39:$A$782,$A147,СВЦЭМ!$B$39:$B$782,D$119)+'СЕТ СН'!$I$9+СВЦЭМ!$D$10+'СЕТ СН'!$I$5-'СЕТ СН'!$I$17</f>
        <v>6094.7463644599993</v>
      </c>
      <c r="E147" s="36">
        <f>SUMIFS(СВЦЭМ!$C$39:$C$782,СВЦЭМ!$A$39:$A$782,$A147,СВЦЭМ!$B$39:$B$782,E$119)+'СЕТ СН'!$I$9+СВЦЭМ!$D$10+'СЕТ СН'!$I$5-'СЕТ СН'!$I$17</f>
        <v>6100.2791732599999</v>
      </c>
      <c r="F147" s="36">
        <f>SUMIFS(СВЦЭМ!$C$39:$C$782,СВЦЭМ!$A$39:$A$782,$A147,СВЦЭМ!$B$39:$B$782,F$119)+'СЕТ СН'!$I$9+СВЦЭМ!$D$10+'СЕТ СН'!$I$5-'СЕТ СН'!$I$17</f>
        <v>6103.4802453299999</v>
      </c>
      <c r="G147" s="36">
        <f>SUMIFS(СВЦЭМ!$C$39:$C$782,СВЦЭМ!$A$39:$A$782,$A147,СВЦЭМ!$B$39:$B$782,G$119)+'СЕТ СН'!$I$9+СВЦЭМ!$D$10+'СЕТ СН'!$I$5-'СЕТ СН'!$I$17</f>
        <v>6118.4260536799993</v>
      </c>
      <c r="H147" s="36">
        <f>SUMIFS(СВЦЭМ!$C$39:$C$782,СВЦЭМ!$A$39:$A$782,$A147,СВЦЭМ!$B$39:$B$782,H$119)+'СЕТ СН'!$I$9+СВЦЭМ!$D$10+'СЕТ СН'!$I$5-'СЕТ СН'!$I$17</f>
        <v>6117.6744611100003</v>
      </c>
      <c r="I147" s="36">
        <f>SUMIFS(СВЦЭМ!$C$39:$C$782,СВЦЭМ!$A$39:$A$782,$A147,СВЦЭМ!$B$39:$B$782,I$119)+'СЕТ СН'!$I$9+СВЦЭМ!$D$10+'СЕТ СН'!$I$5-'СЕТ СН'!$I$17</f>
        <v>6101.1510908800001</v>
      </c>
      <c r="J147" s="36">
        <f>SUMIFS(СВЦЭМ!$C$39:$C$782,СВЦЭМ!$A$39:$A$782,$A147,СВЦЭМ!$B$39:$B$782,J$119)+'СЕТ СН'!$I$9+СВЦЭМ!$D$10+'СЕТ СН'!$I$5-'СЕТ СН'!$I$17</f>
        <v>5951.9782626899996</v>
      </c>
      <c r="K147" s="36">
        <f>SUMIFS(СВЦЭМ!$C$39:$C$782,СВЦЭМ!$A$39:$A$782,$A147,СВЦЭМ!$B$39:$B$782,K$119)+'СЕТ СН'!$I$9+СВЦЭМ!$D$10+'СЕТ СН'!$I$5-'СЕТ СН'!$I$17</f>
        <v>5863.4894960000001</v>
      </c>
      <c r="L147" s="36">
        <f>SUMIFS(СВЦЭМ!$C$39:$C$782,СВЦЭМ!$A$39:$A$782,$A147,СВЦЭМ!$B$39:$B$782,L$119)+'СЕТ СН'!$I$9+СВЦЭМ!$D$10+'СЕТ СН'!$I$5-'СЕТ СН'!$I$17</f>
        <v>5792.3521787899999</v>
      </c>
      <c r="M147" s="36">
        <f>SUMIFS(СВЦЭМ!$C$39:$C$782,СВЦЭМ!$A$39:$A$782,$A147,СВЦЭМ!$B$39:$B$782,M$119)+'СЕТ СН'!$I$9+СВЦЭМ!$D$10+'СЕТ СН'!$I$5-'СЕТ СН'!$I$17</f>
        <v>5744.03423742</v>
      </c>
      <c r="N147" s="36">
        <f>SUMIFS(СВЦЭМ!$C$39:$C$782,СВЦЭМ!$A$39:$A$782,$A147,СВЦЭМ!$B$39:$B$782,N$119)+'СЕТ СН'!$I$9+СВЦЭМ!$D$10+'СЕТ СН'!$I$5-'СЕТ СН'!$I$17</f>
        <v>5745.1858222600004</v>
      </c>
      <c r="O147" s="36">
        <f>SUMIFS(СВЦЭМ!$C$39:$C$782,СВЦЭМ!$A$39:$A$782,$A147,СВЦЭМ!$B$39:$B$782,O$119)+'СЕТ СН'!$I$9+СВЦЭМ!$D$10+'СЕТ СН'!$I$5-'СЕТ СН'!$I$17</f>
        <v>5739.2242371000002</v>
      </c>
      <c r="P147" s="36">
        <f>SUMIFS(СВЦЭМ!$C$39:$C$782,СВЦЭМ!$A$39:$A$782,$A147,СВЦЭМ!$B$39:$B$782,P$119)+'СЕТ СН'!$I$9+СВЦЭМ!$D$10+'СЕТ СН'!$I$5-'СЕТ СН'!$I$17</f>
        <v>5755.4175840199996</v>
      </c>
      <c r="Q147" s="36">
        <f>SUMIFS(СВЦЭМ!$C$39:$C$782,СВЦЭМ!$A$39:$A$782,$A147,СВЦЭМ!$B$39:$B$782,Q$119)+'СЕТ СН'!$I$9+СВЦЭМ!$D$10+'СЕТ СН'!$I$5-'СЕТ СН'!$I$17</f>
        <v>5754.9573707700001</v>
      </c>
      <c r="R147" s="36">
        <f>SUMIFS(СВЦЭМ!$C$39:$C$782,СВЦЭМ!$A$39:$A$782,$A147,СВЦЭМ!$B$39:$B$782,R$119)+'СЕТ СН'!$I$9+СВЦЭМ!$D$10+'СЕТ СН'!$I$5-'СЕТ СН'!$I$17</f>
        <v>5747.6336149299996</v>
      </c>
      <c r="S147" s="36">
        <f>SUMIFS(СВЦЭМ!$C$39:$C$782,СВЦЭМ!$A$39:$A$782,$A147,СВЦЭМ!$B$39:$B$782,S$119)+'СЕТ СН'!$I$9+СВЦЭМ!$D$10+'СЕТ СН'!$I$5-'СЕТ СН'!$I$17</f>
        <v>5744.5191971799995</v>
      </c>
      <c r="T147" s="36">
        <f>SUMIFS(СВЦЭМ!$C$39:$C$782,СВЦЭМ!$A$39:$A$782,$A147,СВЦЭМ!$B$39:$B$782,T$119)+'СЕТ СН'!$I$9+СВЦЭМ!$D$10+'СЕТ СН'!$I$5-'СЕТ СН'!$I$17</f>
        <v>5730.8169691700004</v>
      </c>
      <c r="U147" s="36">
        <f>SUMIFS(СВЦЭМ!$C$39:$C$782,СВЦЭМ!$A$39:$A$782,$A147,СВЦЭМ!$B$39:$B$782,U$119)+'СЕТ СН'!$I$9+СВЦЭМ!$D$10+'СЕТ СН'!$I$5-'СЕТ СН'!$I$17</f>
        <v>5739.5889242800004</v>
      </c>
      <c r="V147" s="36">
        <f>SUMIFS(СВЦЭМ!$C$39:$C$782,СВЦЭМ!$A$39:$A$782,$A147,СВЦЭМ!$B$39:$B$782,V$119)+'СЕТ СН'!$I$9+СВЦЭМ!$D$10+'СЕТ СН'!$I$5-'СЕТ СН'!$I$17</f>
        <v>5752.4397222999996</v>
      </c>
      <c r="W147" s="36">
        <f>SUMIFS(СВЦЭМ!$C$39:$C$782,СВЦЭМ!$A$39:$A$782,$A147,СВЦЭМ!$B$39:$B$782,W$119)+'СЕТ СН'!$I$9+СВЦЭМ!$D$10+'СЕТ СН'!$I$5-'СЕТ СН'!$I$17</f>
        <v>5730.0478926199994</v>
      </c>
      <c r="X147" s="36">
        <f>SUMIFS(СВЦЭМ!$C$39:$C$782,СВЦЭМ!$A$39:$A$782,$A147,СВЦЭМ!$B$39:$B$782,X$119)+'СЕТ СН'!$I$9+СВЦЭМ!$D$10+'СЕТ СН'!$I$5-'СЕТ СН'!$I$17</f>
        <v>5799.7303322899998</v>
      </c>
      <c r="Y147" s="36">
        <f>SUMIFS(СВЦЭМ!$C$39:$C$782,СВЦЭМ!$A$39:$A$782,$A147,СВЦЭМ!$B$39:$B$782,Y$119)+'СЕТ СН'!$I$9+СВЦЭМ!$D$10+'СЕТ СН'!$I$5-'СЕТ СН'!$I$17</f>
        <v>5911.4592494899998</v>
      </c>
    </row>
    <row r="148" spans="1:26" ht="15.75" x14ac:dyDescent="0.2">
      <c r="A148" s="35">
        <f t="shared" si="3"/>
        <v>45502</v>
      </c>
      <c r="B148" s="36">
        <f>SUMIFS(СВЦЭМ!$C$39:$C$782,СВЦЭМ!$A$39:$A$782,$A148,СВЦЭМ!$B$39:$B$782,B$119)+'СЕТ СН'!$I$9+СВЦЭМ!$D$10+'СЕТ СН'!$I$5-'СЕТ СН'!$I$17</f>
        <v>6084.9698846900001</v>
      </c>
      <c r="C148" s="36">
        <f>SUMIFS(СВЦЭМ!$C$39:$C$782,СВЦЭМ!$A$39:$A$782,$A148,СВЦЭМ!$B$39:$B$782,C$119)+'СЕТ СН'!$I$9+СВЦЭМ!$D$10+'СЕТ СН'!$I$5-'СЕТ СН'!$I$17</f>
        <v>6221.2375577399998</v>
      </c>
      <c r="D148" s="36">
        <f>SUMIFS(СВЦЭМ!$C$39:$C$782,СВЦЭМ!$A$39:$A$782,$A148,СВЦЭМ!$B$39:$B$782,D$119)+'СЕТ СН'!$I$9+СВЦЭМ!$D$10+'СЕТ СН'!$I$5-'СЕТ СН'!$I$17</f>
        <v>6271.4731718200001</v>
      </c>
      <c r="E148" s="36">
        <f>SUMIFS(СВЦЭМ!$C$39:$C$782,СВЦЭМ!$A$39:$A$782,$A148,СВЦЭМ!$B$39:$B$782,E$119)+'СЕТ СН'!$I$9+СВЦЭМ!$D$10+'СЕТ СН'!$I$5-'СЕТ СН'!$I$17</f>
        <v>6320.7737605100001</v>
      </c>
      <c r="F148" s="36">
        <f>SUMIFS(СВЦЭМ!$C$39:$C$782,СВЦЭМ!$A$39:$A$782,$A148,СВЦЭМ!$B$39:$B$782,F$119)+'СЕТ СН'!$I$9+СВЦЭМ!$D$10+'СЕТ СН'!$I$5-'СЕТ СН'!$I$17</f>
        <v>6315.2142220799997</v>
      </c>
      <c r="G148" s="36">
        <f>SUMIFS(СВЦЭМ!$C$39:$C$782,СВЦЭМ!$A$39:$A$782,$A148,СВЦЭМ!$B$39:$B$782,G$119)+'СЕТ СН'!$I$9+СВЦЭМ!$D$10+'СЕТ СН'!$I$5-'СЕТ СН'!$I$17</f>
        <v>6295.0390631199998</v>
      </c>
      <c r="H148" s="36">
        <f>SUMIFS(СВЦЭМ!$C$39:$C$782,СВЦЭМ!$A$39:$A$782,$A148,СВЦЭМ!$B$39:$B$782,H$119)+'СЕТ СН'!$I$9+СВЦЭМ!$D$10+'СЕТ СН'!$I$5-'СЕТ СН'!$I$17</f>
        <v>6228.6050445799992</v>
      </c>
      <c r="I148" s="36">
        <f>SUMIFS(СВЦЭМ!$C$39:$C$782,СВЦЭМ!$A$39:$A$782,$A148,СВЦЭМ!$B$39:$B$782,I$119)+'СЕТ СН'!$I$9+СВЦЭМ!$D$10+'СЕТ СН'!$I$5-'СЕТ СН'!$I$17</f>
        <v>6134.1459918599994</v>
      </c>
      <c r="J148" s="36">
        <f>SUMIFS(СВЦЭМ!$C$39:$C$782,СВЦЭМ!$A$39:$A$782,$A148,СВЦЭМ!$B$39:$B$782,J$119)+'СЕТ СН'!$I$9+СВЦЭМ!$D$10+'СЕТ СН'!$I$5-'СЕТ СН'!$I$17</f>
        <v>6015.1187830199997</v>
      </c>
      <c r="K148" s="36">
        <f>SUMIFS(СВЦЭМ!$C$39:$C$782,СВЦЭМ!$A$39:$A$782,$A148,СВЦЭМ!$B$39:$B$782,K$119)+'СЕТ СН'!$I$9+СВЦЭМ!$D$10+'СЕТ СН'!$I$5-'СЕТ СН'!$I$17</f>
        <v>5912.7996221200001</v>
      </c>
      <c r="L148" s="36">
        <f>SUMIFS(СВЦЭМ!$C$39:$C$782,СВЦЭМ!$A$39:$A$782,$A148,СВЦЭМ!$B$39:$B$782,L$119)+'СЕТ СН'!$I$9+СВЦЭМ!$D$10+'СЕТ СН'!$I$5-'СЕТ СН'!$I$17</f>
        <v>5866.3609382100003</v>
      </c>
      <c r="M148" s="36">
        <f>SUMIFS(СВЦЭМ!$C$39:$C$782,СВЦЭМ!$A$39:$A$782,$A148,СВЦЭМ!$B$39:$B$782,M$119)+'СЕТ СН'!$I$9+СВЦЭМ!$D$10+'СЕТ СН'!$I$5-'СЕТ СН'!$I$17</f>
        <v>5836.1793764599997</v>
      </c>
      <c r="N148" s="36">
        <f>SUMIFS(СВЦЭМ!$C$39:$C$782,СВЦЭМ!$A$39:$A$782,$A148,СВЦЭМ!$B$39:$B$782,N$119)+'СЕТ СН'!$I$9+СВЦЭМ!$D$10+'СЕТ СН'!$I$5-'СЕТ СН'!$I$17</f>
        <v>5842.3222227099996</v>
      </c>
      <c r="O148" s="36">
        <f>SUMIFS(СВЦЭМ!$C$39:$C$782,СВЦЭМ!$A$39:$A$782,$A148,СВЦЭМ!$B$39:$B$782,O$119)+'СЕТ СН'!$I$9+СВЦЭМ!$D$10+'СЕТ СН'!$I$5-'СЕТ СН'!$I$17</f>
        <v>5834.3710927699994</v>
      </c>
      <c r="P148" s="36">
        <f>SUMIFS(СВЦЭМ!$C$39:$C$782,СВЦЭМ!$A$39:$A$782,$A148,СВЦЭМ!$B$39:$B$782,P$119)+'СЕТ СН'!$I$9+СВЦЭМ!$D$10+'СЕТ СН'!$I$5-'СЕТ СН'!$I$17</f>
        <v>5839.0391144099995</v>
      </c>
      <c r="Q148" s="36">
        <f>SUMIFS(СВЦЭМ!$C$39:$C$782,СВЦЭМ!$A$39:$A$782,$A148,СВЦЭМ!$B$39:$B$782,Q$119)+'СЕТ СН'!$I$9+СВЦЭМ!$D$10+'СЕТ СН'!$I$5-'СЕТ СН'!$I$17</f>
        <v>5832.2863918200001</v>
      </c>
      <c r="R148" s="36">
        <f>SUMIFS(СВЦЭМ!$C$39:$C$782,СВЦЭМ!$A$39:$A$782,$A148,СВЦЭМ!$B$39:$B$782,R$119)+'СЕТ СН'!$I$9+СВЦЭМ!$D$10+'СЕТ СН'!$I$5-'СЕТ СН'!$I$17</f>
        <v>5831.21224471</v>
      </c>
      <c r="S148" s="36">
        <f>SUMIFS(СВЦЭМ!$C$39:$C$782,СВЦЭМ!$A$39:$A$782,$A148,СВЦЭМ!$B$39:$B$782,S$119)+'СЕТ СН'!$I$9+СВЦЭМ!$D$10+'СЕТ СН'!$I$5-'СЕТ СН'!$I$17</f>
        <v>5838.38422661</v>
      </c>
      <c r="T148" s="36">
        <f>SUMIFS(СВЦЭМ!$C$39:$C$782,СВЦЭМ!$A$39:$A$782,$A148,СВЦЭМ!$B$39:$B$782,T$119)+'СЕТ СН'!$I$9+СВЦЭМ!$D$10+'СЕТ СН'!$I$5-'СЕТ СН'!$I$17</f>
        <v>5828.3891304600002</v>
      </c>
      <c r="U148" s="36">
        <f>SUMIFS(СВЦЭМ!$C$39:$C$782,СВЦЭМ!$A$39:$A$782,$A148,СВЦЭМ!$B$39:$B$782,U$119)+'СЕТ СН'!$I$9+СВЦЭМ!$D$10+'СЕТ СН'!$I$5-'СЕТ СН'!$I$17</f>
        <v>5833.1141464100001</v>
      </c>
      <c r="V148" s="36">
        <f>SUMIFS(СВЦЭМ!$C$39:$C$782,СВЦЭМ!$A$39:$A$782,$A148,СВЦЭМ!$B$39:$B$782,V$119)+'СЕТ СН'!$I$9+СВЦЭМ!$D$10+'СЕТ СН'!$I$5-'СЕТ СН'!$I$17</f>
        <v>5859.98400778</v>
      </c>
      <c r="W148" s="36">
        <f>SUMIFS(СВЦЭМ!$C$39:$C$782,СВЦЭМ!$A$39:$A$782,$A148,СВЦЭМ!$B$39:$B$782,W$119)+'СЕТ СН'!$I$9+СВЦЭМ!$D$10+'СЕТ СН'!$I$5-'СЕТ СН'!$I$17</f>
        <v>5843.3467036000002</v>
      </c>
      <c r="X148" s="36">
        <f>SUMIFS(СВЦЭМ!$C$39:$C$782,СВЦЭМ!$A$39:$A$782,$A148,СВЦЭМ!$B$39:$B$782,X$119)+'СЕТ СН'!$I$9+СВЦЭМ!$D$10+'СЕТ СН'!$I$5-'СЕТ СН'!$I$17</f>
        <v>5871.6003816399998</v>
      </c>
      <c r="Y148" s="36">
        <f>SUMIFS(СВЦЭМ!$C$39:$C$782,СВЦЭМ!$A$39:$A$782,$A148,СВЦЭМ!$B$39:$B$782,Y$119)+'СЕТ СН'!$I$9+СВЦЭМ!$D$10+'СЕТ СН'!$I$5-'СЕТ СН'!$I$17</f>
        <v>6014.2326563999995</v>
      </c>
    </row>
    <row r="149" spans="1:26" ht="15.75" x14ac:dyDescent="0.2">
      <c r="A149" s="35">
        <f t="shared" si="3"/>
        <v>45503</v>
      </c>
      <c r="B149" s="36">
        <f>SUMIFS(СВЦЭМ!$C$39:$C$782,СВЦЭМ!$A$39:$A$782,$A149,СВЦЭМ!$B$39:$B$782,B$119)+'СЕТ СН'!$I$9+СВЦЭМ!$D$10+'СЕТ СН'!$I$5-'СЕТ СН'!$I$17</f>
        <v>6005.8174372800004</v>
      </c>
      <c r="C149" s="36">
        <f>SUMIFS(СВЦЭМ!$C$39:$C$782,СВЦЭМ!$A$39:$A$782,$A149,СВЦЭМ!$B$39:$B$782,C$119)+'СЕТ СН'!$I$9+СВЦЭМ!$D$10+'СЕТ СН'!$I$5-'СЕТ СН'!$I$17</f>
        <v>6096.9000518499997</v>
      </c>
      <c r="D149" s="36">
        <f>SUMIFS(СВЦЭМ!$C$39:$C$782,СВЦЭМ!$A$39:$A$782,$A149,СВЦЭМ!$B$39:$B$782,D$119)+'СЕТ СН'!$I$9+СВЦЭМ!$D$10+'СЕТ СН'!$I$5-'СЕТ СН'!$I$17</f>
        <v>6190.9898864799998</v>
      </c>
      <c r="E149" s="36">
        <f>SUMIFS(СВЦЭМ!$C$39:$C$782,СВЦЭМ!$A$39:$A$782,$A149,СВЦЭМ!$B$39:$B$782,E$119)+'СЕТ СН'!$I$9+СВЦЭМ!$D$10+'СЕТ СН'!$I$5-'СЕТ СН'!$I$17</f>
        <v>6234.2365548600001</v>
      </c>
      <c r="F149" s="36">
        <f>SUMIFS(СВЦЭМ!$C$39:$C$782,СВЦЭМ!$A$39:$A$782,$A149,СВЦЭМ!$B$39:$B$782,F$119)+'СЕТ СН'!$I$9+СВЦЭМ!$D$10+'СЕТ СН'!$I$5-'СЕТ СН'!$I$17</f>
        <v>6233.0907356899997</v>
      </c>
      <c r="G149" s="36">
        <f>SUMIFS(СВЦЭМ!$C$39:$C$782,СВЦЭМ!$A$39:$A$782,$A149,СВЦЭМ!$B$39:$B$782,G$119)+'СЕТ СН'!$I$9+СВЦЭМ!$D$10+'СЕТ СН'!$I$5-'СЕТ СН'!$I$17</f>
        <v>6191.9627457900006</v>
      </c>
      <c r="H149" s="36">
        <f>SUMIFS(СВЦЭМ!$C$39:$C$782,СВЦЭМ!$A$39:$A$782,$A149,СВЦЭМ!$B$39:$B$782,H$119)+'СЕТ СН'!$I$9+СВЦЭМ!$D$10+'СЕТ СН'!$I$5-'СЕТ СН'!$I$17</f>
        <v>6142.6041709500005</v>
      </c>
      <c r="I149" s="36">
        <f>SUMIFS(СВЦЭМ!$C$39:$C$782,СВЦЭМ!$A$39:$A$782,$A149,СВЦЭМ!$B$39:$B$782,I$119)+'СЕТ СН'!$I$9+СВЦЭМ!$D$10+'СЕТ СН'!$I$5-'СЕТ СН'!$I$17</f>
        <v>6035.1632706199998</v>
      </c>
      <c r="J149" s="36">
        <f>SUMIFS(СВЦЭМ!$C$39:$C$782,СВЦЭМ!$A$39:$A$782,$A149,СВЦЭМ!$B$39:$B$782,J$119)+'СЕТ СН'!$I$9+СВЦЭМ!$D$10+'СЕТ СН'!$I$5-'СЕТ СН'!$I$17</f>
        <v>5889.1172500299999</v>
      </c>
      <c r="K149" s="36">
        <f>SUMIFS(СВЦЭМ!$C$39:$C$782,СВЦЭМ!$A$39:$A$782,$A149,СВЦЭМ!$B$39:$B$782,K$119)+'СЕТ СН'!$I$9+СВЦЭМ!$D$10+'СЕТ СН'!$I$5-'СЕТ СН'!$I$17</f>
        <v>5787.0455183499998</v>
      </c>
      <c r="L149" s="36">
        <f>SUMIFS(СВЦЭМ!$C$39:$C$782,СВЦЭМ!$A$39:$A$782,$A149,СВЦЭМ!$B$39:$B$782,L$119)+'СЕТ СН'!$I$9+СВЦЭМ!$D$10+'СЕТ СН'!$I$5-'СЕТ СН'!$I$17</f>
        <v>5727.7885485699999</v>
      </c>
      <c r="M149" s="36">
        <f>SUMIFS(СВЦЭМ!$C$39:$C$782,СВЦЭМ!$A$39:$A$782,$A149,СВЦЭМ!$B$39:$B$782,M$119)+'СЕТ СН'!$I$9+СВЦЭМ!$D$10+'СЕТ СН'!$I$5-'СЕТ СН'!$I$17</f>
        <v>5716.1054598000001</v>
      </c>
      <c r="N149" s="36">
        <f>SUMIFS(СВЦЭМ!$C$39:$C$782,СВЦЭМ!$A$39:$A$782,$A149,СВЦЭМ!$B$39:$B$782,N$119)+'СЕТ СН'!$I$9+СВЦЭМ!$D$10+'СЕТ СН'!$I$5-'СЕТ СН'!$I$17</f>
        <v>5717.4792540199996</v>
      </c>
      <c r="O149" s="36">
        <f>SUMIFS(СВЦЭМ!$C$39:$C$782,СВЦЭМ!$A$39:$A$782,$A149,СВЦЭМ!$B$39:$B$782,O$119)+'СЕТ СН'!$I$9+СВЦЭМ!$D$10+'СЕТ СН'!$I$5-'СЕТ СН'!$I$17</f>
        <v>5707.4671619800001</v>
      </c>
      <c r="P149" s="36">
        <f>SUMIFS(СВЦЭМ!$C$39:$C$782,СВЦЭМ!$A$39:$A$782,$A149,СВЦЭМ!$B$39:$B$782,P$119)+'СЕТ СН'!$I$9+СВЦЭМ!$D$10+'СЕТ СН'!$I$5-'СЕТ СН'!$I$17</f>
        <v>5716.5762441999996</v>
      </c>
      <c r="Q149" s="36">
        <f>SUMIFS(СВЦЭМ!$C$39:$C$782,СВЦЭМ!$A$39:$A$782,$A149,СВЦЭМ!$B$39:$B$782,Q$119)+'СЕТ СН'!$I$9+СВЦЭМ!$D$10+'СЕТ СН'!$I$5-'СЕТ СН'!$I$17</f>
        <v>5714.2256343899999</v>
      </c>
      <c r="R149" s="36">
        <f>SUMIFS(СВЦЭМ!$C$39:$C$782,СВЦЭМ!$A$39:$A$782,$A149,СВЦЭМ!$B$39:$B$782,R$119)+'СЕТ СН'!$I$9+СВЦЭМ!$D$10+'СЕТ СН'!$I$5-'СЕТ СН'!$I$17</f>
        <v>5713.4799344100002</v>
      </c>
      <c r="S149" s="36">
        <f>SUMIFS(СВЦЭМ!$C$39:$C$782,СВЦЭМ!$A$39:$A$782,$A149,СВЦЭМ!$B$39:$B$782,S$119)+'СЕТ СН'!$I$9+СВЦЭМ!$D$10+'СЕТ СН'!$I$5-'СЕТ СН'!$I$17</f>
        <v>5711.6248482000001</v>
      </c>
      <c r="T149" s="36">
        <f>SUMIFS(СВЦЭМ!$C$39:$C$782,СВЦЭМ!$A$39:$A$782,$A149,СВЦЭМ!$B$39:$B$782,T$119)+'СЕТ СН'!$I$9+СВЦЭМ!$D$10+'СЕТ СН'!$I$5-'СЕТ СН'!$I$17</f>
        <v>5704.6655813099997</v>
      </c>
      <c r="U149" s="36">
        <f>SUMIFS(СВЦЭМ!$C$39:$C$782,СВЦЭМ!$A$39:$A$782,$A149,СВЦЭМ!$B$39:$B$782,U$119)+'СЕТ СН'!$I$9+СВЦЭМ!$D$10+'СЕТ СН'!$I$5-'СЕТ СН'!$I$17</f>
        <v>5708.1655999499999</v>
      </c>
      <c r="V149" s="36">
        <f>SUMIFS(СВЦЭМ!$C$39:$C$782,СВЦЭМ!$A$39:$A$782,$A149,СВЦЭМ!$B$39:$B$782,V$119)+'СЕТ СН'!$I$9+СВЦЭМ!$D$10+'СЕТ СН'!$I$5-'СЕТ СН'!$I$17</f>
        <v>5724.8762814399997</v>
      </c>
      <c r="W149" s="36">
        <f>SUMIFS(СВЦЭМ!$C$39:$C$782,СВЦЭМ!$A$39:$A$782,$A149,СВЦЭМ!$B$39:$B$782,W$119)+'СЕТ СН'!$I$9+СВЦЭМ!$D$10+'СЕТ СН'!$I$5-'СЕТ СН'!$I$17</f>
        <v>5730.2529316199998</v>
      </c>
      <c r="X149" s="36">
        <f>SUMIFS(СВЦЭМ!$C$39:$C$782,СВЦЭМ!$A$39:$A$782,$A149,СВЦЭМ!$B$39:$B$782,X$119)+'СЕТ СН'!$I$9+СВЦЭМ!$D$10+'СЕТ СН'!$I$5-'СЕТ СН'!$I$17</f>
        <v>5792.1227979799996</v>
      </c>
      <c r="Y149" s="36">
        <f>SUMIFS(СВЦЭМ!$C$39:$C$782,СВЦЭМ!$A$39:$A$782,$A149,СВЦЭМ!$B$39:$B$782,Y$119)+'СЕТ СН'!$I$9+СВЦЭМ!$D$10+'СЕТ СН'!$I$5-'СЕТ СН'!$I$17</f>
        <v>5892.7848060799997</v>
      </c>
    </row>
    <row r="150" spans="1:26" ht="15.75" x14ac:dyDescent="0.2">
      <c r="A150" s="35">
        <f t="shared" si="3"/>
        <v>45504</v>
      </c>
      <c r="B150" s="36">
        <f>SUMIFS(СВЦЭМ!$C$39:$C$782,СВЦЭМ!$A$39:$A$782,$A150,СВЦЭМ!$B$39:$B$782,B$119)+'СЕТ СН'!$I$9+СВЦЭМ!$D$10+'СЕТ СН'!$I$5-'СЕТ СН'!$I$17</f>
        <v>5971.8366358399999</v>
      </c>
      <c r="C150" s="36">
        <f>SUMIFS(СВЦЭМ!$C$39:$C$782,СВЦЭМ!$A$39:$A$782,$A150,СВЦЭМ!$B$39:$B$782,C$119)+'СЕТ СН'!$I$9+СВЦЭМ!$D$10+'СЕТ СН'!$I$5-'СЕТ СН'!$I$17</f>
        <v>6074.1431406800002</v>
      </c>
      <c r="D150" s="36">
        <f>SUMIFS(СВЦЭМ!$C$39:$C$782,СВЦЭМ!$A$39:$A$782,$A150,СВЦЭМ!$B$39:$B$782,D$119)+'СЕТ СН'!$I$9+СВЦЭМ!$D$10+'СЕТ СН'!$I$5-'СЕТ СН'!$I$17</f>
        <v>6131.6361152499994</v>
      </c>
      <c r="E150" s="36">
        <f>SUMIFS(СВЦЭМ!$C$39:$C$782,СВЦЭМ!$A$39:$A$782,$A150,СВЦЭМ!$B$39:$B$782,E$119)+'СЕТ СН'!$I$9+СВЦЭМ!$D$10+'СЕТ СН'!$I$5-'СЕТ СН'!$I$17</f>
        <v>6183.2138122399992</v>
      </c>
      <c r="F150" s="36">
        <f>SUMIFS(СВЦЭМ!$C$39:$C$782,СВЦЭМ!$A$39:$A$782,$A150,СВЦЭМ!$B$39:$B$782,F$119)+'СЕТ СН'!$I$9+СВЦЭМ!$D$10+'СЕТ СН'!$I$5-'СЕТ СН'!$I$17</f>
        <v>6209.4144428399995</v>
      </c>
      <c r="G150" s="36">
        <f>SUMIFS(СВЦЭМ!$C$39:$C$782,СВЦЭМ!$A$39:$A$782,$A150,СВЦЭМ!$B$39:$B$782,G$119)+'СЕТ СН'!$I$9+СВЦЭМ!$D$10+'СЕТ СН'!$I$5-'СЕТ СН'!$I$17</f>
        <v>6184.6166447199994</v>
      </c>
      <c r="H150" s="36">
        <f>SUMIFS(СВЦЭМ!$C$39:$C$782,СВЦЭМ!$A$39:$A$782,$A150,СВЦЭМ!$B$39:$B$782,H$119)+'СЕТ СН'!$I$9+СВЦЭМ!$D$10+'СЕТ СН'!$I$5-'СЕТ СН'!$I$17</f>
        <v>6177.2227831199998</v>
      </c>
      <c r="I150" s="36">
        <f>SUMIFS(СВЦЭМ!$C$39:$C$782,СВЦЭМ!$A$39:$A$782,$A150,СВЦЭМ!$B$39:$B$782,I$119)+'СЕТ СН'!$I$9+СВЦЭМ!$D$10+'СЕТ СН'!$I$5-'СЕТ СН'!$I$17</f>
        <v>6043.4729698699994</v>
      </c>
      <c r="J150" s="36">
        <f>SUMIFS(СВЦЭМ!$C$39:$C$782,СВЦЭМ!$A$39:$A$782,$A150,СВЦЭМ!$B$39:$B$782,J$119)+'СЕТ СН'!$I$9+СВЦЭМ!$D$10+'СЕТ СН'!$I$5-'СЕТ СН'!$I$17</f>
        <v>5901.7983211999999</v>
      </c>
      <c r="K150" s="36">
        <f>SUMIFS(СВЦЭМ!$C$39:$C$782,СВЦЭМ!$A$39:$A$782,$A150,СВЦЭМ!$B$39:$B$782,K$119)+'СЕТ СН'!$I$9+СВЦЭМ!$D$10+'СЕТ СН'!$I$5-'СЕТ СН'!$I$17</f>
        <v>5773.4724348</v>
      </c>
      <c r="L150" s="36">
        <f>SUMIFS(СВЦЭМ!$C$39:$C$782,СВЦЭМ!$A$39:$A$782,$A150,СВЦЭМ!$B$39:$B$782,L$119)+'СЕТ СН'!$I$9+СВЦЭМ!$D$10+'СЕТ СН'!$I$5-'СЕТ СН'!$I$17</f>
        <v>5690.2166470800003</v>
      </c>
      <c r="M150" s="36">
        <f>SUMIFS(СВЦЭМ!$C$39:$C$782,СВЦЭМ!$A$39:$A$782,$A150,СВЦЭМ!$B$39:$B$782,M$119)+'СЕТ СН'!$I$9+СВЦЭМ!$D$10+'СЕТ СН'!$I$5-'СЕТ СН'!$I$17</f>
        <v>5674.9338488599997</v>
      </c>
      <c r="N150" s="36">
        <f>SUMIFS(СВЦЭМ!$C$39:$C$782,СВЦЭМ!$A$39:$A$782,$A150,СВЦЭМ!$B$39:$B$782,N$119)+'СЕТ СН'!$I$9+СВЦЭМ!$D$10+'СЕТ СН'!$I$5-'СЕТ СН'!$I$17</f>
        <v>5653.7743116499996</v>
      </c>
      <c r="O150" s="36">
        <f>SUMIFS(СВЦЭМ!$C$39:$C$782,СВЦЭМ!$A$39:$A$782,$A150,СВЦЭМ!$B$39:$B$782,O$119)+'СЕТ СН'!$I$9+СВЦЭМ!$D$10+'СЕТ СН'!$I$5-'СЕТ СН'!$I$17</f>
        <v>5669.8814817100001</v>
      </c>
      <c r="P150" s="36">
        <f>SUMIFS(СВЦЭМ!$C$39:$C$782,СВЦЭМ!$A$39:$A$782,$A150,СВЦЭМ!$B$39:$B$782,P$119)+'СЕТ СН'!$I$9+СВЦЭМ!$D$10+'СЕТ СН'!$I$5-'СЕТ СН'!$I$17</f>
        <v>5668.5719172899999</v>
      </c>
      <c r="Q150" s="36">
        <f>SUMIFS(СВЦЭМ!$C$39:$C$782,СВЦЭМ!$A$39:$A$782,$A150,СВЦЭМ!$B$39:$B$782,Q$119)+'СЕТ СН'!$I$9+СВЦЭМ!$D$10+'СЕТ СН'!$I$5-'СЕТ СН'!$I$17</f>
        <v>5676.39326291</v>
      </c>
      <c r="R150" s="36">
        <f>SUMIFS(СВЦЭМ!$C$39:$C$782,СВЦЭМ!$A$39:$A$782,$A150,СВЦЭМ!$B$39:$B$782,R$119)+'СЕТ СН'!$I$9+СВЦЭМ!$D$10+'СЕТ СН'!$I$5-'СЕТ СН'!$I$17</f>
        <v>5685.9634772999998</v>
      </c>
      <c r="S150" s="36">
        <f>SUMIFS(СВЦЭМ!$C$39:$C$782,СВЦЭМ!$A$39:$A$782,$A150,СВЦЭМ!$B$39:$B$782,S$119)+'СЕТ СН'!$I$9+СВЦЭМ!$D$10+'СЕТ СН'!$I$5-'СЕТ СН'!$I$17</f>
        <v>5691.0984821799993</v>
      </c>
      <c r="T150" s="36">
        <f>SUMIFS(СВЦЭМ!$C$39:$C$782,СВЦЭМ!$A$39:$A$782,$A150,СВЦЭМ!$B$39:$B$782,T$119)+'СЕТ СН'!$I$9+СВЦЭМ!$D$10+'СЕТ СН'!$I$5-'СЕТ СН'!$I$17</f>
        <v>5689.4812668599998</v>
      </c>
      <c r="U150" s="36">
        <f>SUMIFS(СВЦЭМ!$C$39:$C$782,СВЦЭМ!$A$39:$A$782,$A150,СВЦЭМ!$B$39:$B$782,U$119)+'СЕТ СН'!$I$9+СВЦЭМ!$D$10+'СЕТ СН'!$I$5-'СЕТ СН'!$I$17</f>
        <v>5699.9092954999996</v>
      </c>
      <c r="V150" s="36">
        <f>SUMIFS(СВЦЭМ!$C$39:$C$782,СВЦЭМ!$A$39:$A$782,$A150,СВЦЭМ!$B$39:$B$782,V$119)+'СЕТ СН'!$I$9+СВЦЭМ!$D$10+'СЕТ СН'!$I$5-'СЕТ СН'!$I$17</f>
        <v>5715.4022394799995</v>
      </c>
      <c r="W150" s="36">
        <f>SUMIFS(СВЦЭМ!$C$39:$C$782,СВЦЭМ!$A$39:$A$782,$A150,СВЦЭМ!$B$39:$B$782,W$119)+'СЕТ СН'!$I$9+СВЦЭМ!$D$10+'СЕТ СН'!$I$5-'СЕТ СН'!$I$17</f>
        <v>5703.9116675999994</v>
      </c>
      <c r="X150" s="36">
        <f>SUMIFS(СВЦЭМ!$C$39:$C$782,СВЦЭМ!$A$39:$A$782,$A150,СВЦЭМ!$B$39:$B$782,X$119)+'СЕТ СН'!$I$9+СВЦЭМ!$D$10+'СЕТ СН'!$I$5-'СЕТ СН'!$I$17</f>
        <v>5767.0150201300003</v>
      </c>
      <c r="Y150" s="36">
        <f>SUMIFS(СВЦЭМ!$C$39:$C$782,СВЦЭМ!$A$39:$A$782,$A150,СВЦЭМ!$B$39:$B$782,Y$119)+'СЕТ СН'!$I$9+СВЦЭМ!$D$10+'СЕТ СН'!$I$5-'СЕТ СН'!$I$17</f>
        <v>5784.7372099699996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755328.31013916503</v>
      </c>
      <c r="O155" s="139"/>
      <c r="P155" s="138">
        <f>СВЦЭМ!$D$12+'СЕТ СН'!$F$10-'СЕТ СН'!$G$18</f>
        <v>755328.31013916503</v>
      </c>
      <c r="Q155" s="139"/>
      <c r="R155" s="138">
        <f>СВЦЭМ!$D$12+'СЕТ СН'!$F$10-'СЕТ СН'!$H$18</f>
        <v>755328.31013916503</v>
      </c>
      <c r="S155" s="139"/>
      <c r="T155" s="138">
        <f>СВЦЭМ!$D$12+'СЕТ СН'!$F$10-'СЕТ СН'!$I$18</f>
        <v>755328.31013916503</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SUMIFS(СВЦЭМ!$C$39:$C$782,СВЦЭМ!$A$39:$A$782,$A12,СВЦЭМ!$B$39:$B$782,B$11)+'СЕТ СН'!$F$9+СВЦЭМ!$D$10+'СЕТ СН'!$F$6-'СЕТ СН'!$F$19</f>
        <v>1792.7209266699999</v>
      </c>
      <c r="C12" s="36">
        <f>SUMIFS(СВЦЭМ!$C$39:$C$782,СВЦЭМ!$A$39:$A$782,$A12,СВЦЭМ!$B$39:$B$782,C$11)+'СЕТ СН'!$F$9+СВЦЭМ!$D$10+'СЕТ СН'!$F$6-'СЕТ СН'!$F$19</f>
        <v>1892.8264696099998</v>
      </c>
      <c r="D12" s="36">
        <f>SUMIFS(СВЦЭМ!$C$39:$C$782,СВЦЭМ!$A$39:$A$782,$A12,СВЦЭМ!$B$39:$B$782,D$11)+'СЕТ СН'!$F$9+СВЦЭМ!$D$10+'СЕТ СН'!$F$6-'СЕТ СН'!$F$19</f>
        <v>1972.0611891899998</v>
      </c>
      <c r="E12" s="36">
        <f>SUMIFS(СВЦЭМ!$C$39:$C$782,СВЦЭМ!$A$39:$A$782,$A12,СВЦЭМ!$B$39:$B$782,E$11)+'СЕТ СН'!$F$9+СВЦЭМ!$D$10+'СЕТ СН'!$F$6-'СЕТ СН'!$F$19</f>
        <v>2002.7397166999999</v>
      </c>
      <c r="F12" s="36">
        <f>SUMIFS(СВЦЭМ!$C$39:$C$782,СВЦЭМ!$A$39:$A$782,$A12,СВЦЭМ!$B$39:$B$782,F$11)+'СЕТ СН'!$F$9+СВЦЭМ!$D$10+'СЕТ СН'!$F$6-'СЕТ СН'!$F$19</f>
        <v>2015.9274312399998</v>
      </c>
      <c r="G12" s="36">
        <f>SUMIFS(СВЦЭМ!$C$39:$C$782,СВЦЭМ!$A$39:$A$782,$A12,СВЦЭМ!$B$39:$B$782,G$11)+'СЕТ СН'!$F$9+СВЦЭМ!$D$10+'СЕТ СН'!$F$6-'СЕТ СН'!$F$19</f>
        <v>2008.5406572699999</v>
      </c>
      <c r="H12" s="36">
        <f>SUMIFS(СВЦЭМ!$C$39:$C$782,СВЦЭМ!$A$39:$A$782,$A12,СВЦЭМ!$B$39:$B$782,H$11)+'СЕТ СН'!$F$9+СВЦЭМ!$D$10+'СЕТ СН'!$F$6-'СЕТ СН'!$F$19</f>
        <v>1918.0509218899999</v>
      </c>
      <c r="I12" s="36">
        <f>SUMIFS(СВЦЭМ!$C$39:$C$782,СВЦЭМ!$A$39:$A$782,$A12,СВЦЭМ!$B$39:$B$782,I$11)+'СЕТ СН'!$F$9+СВЦЭМ!$D$10+'СЕТ СН'!$F$6-'СЕТ СН'!$F$19</f>
        <v>1805.9885878899997</v>
      </c>
      <c r="J12" s="36">
        <f>SUMIFS(СВЦЭМ!$C$39:$C$782,СВЦЭМ!$A$39:$A$782,$A12,СВЦЭМ!$B$39:$B$782,J$11)+'СЕТ СН'!$F$9+СВЦЭМ!$D$10+'СЕТ СН'!$F$6-'СЕТ СН'!$F$19</f>
        <v>1706.2172023799999</v>
      </c>
      <c r="K12" s="36">
        <f>SUMIFS(СВЦЭМ!$C$39:$C$782,СВЦЭМ!$A$39:$A$782,$A12,СВЦЭМ!$B$39:$B$782,K$11)+'СЕТ СН'!$F$9+СВЦЭМ!$D$10+'СЕТ СН'!$F$6-'СЕТ СН'!$F$19</f>
        <v>1651.1431191999998</v>
      </c>
      <c r="L12" s="36">
        <f>SUMIFS(СВЦЭМ!$C$39:$C$782,СВЦЭМ!$A$39:$A$782,$A12,СВЦЭМ!$B$39:$B$782,L$11)+'СЕТ СН'!$F$9+СВЦЭМ!$D$10+'СЕТ СН'!$F$6-'СЕТ СН'!$F$19</f>
        <v>1627.6117077399999</v>
      </c>
      <c r="M12" s="36">
        <f>SUMIFS(СВЦЭМ!$C$39:$C$782,СВЦЭМ!$A$39:$A$782,$A12,СВЦЭМ!$B$39:$B$782,M$11)+'СЕТ СН'!$F$9+СВЦЭМ!$D$10+'СЕТ СН'!$F$6-'СЕТ СН'!$F$19</f>
        <v>1646.6039598299999</v>
      </c>
      <c r="N12" s="36">
        <f>SUMIFS(СВЦЭМ!$C$39:$C$782,СВЦЭМ!$A$39:$A$782,$A12,СВЦЭМ!$B$39:$B$782,N$11)+'СЕТ СН'!$F$9+СВЦЭМ!$D$10+'СЕТ СН'!$F$6-'СЕТ СН'!$F$19</f>
        <v>1633.3546201099998</v>
      </c>
      <c r="O12" s="36">
        <f>SUMIFS(СВЦЭМ!$C$39:$C$782,СВЦЭМ!$A$39:$A$782,$A12,СВЦЭМ!$B$39:$B$782,O$11)+'СЕТ СН'!$F$9+СВЦЭМ!$D$10+'СЕТ СН'!$F$6-'СЕТ СН'!$F$19</f>
        <v>1644.8905784599999</v>
      </c>
      <c r="P12" s="36">
        <f>SUMIFS(СВЦЭМ!$C$39:$C$782,СВЦЭМ!$A$39:$A$782,$A12,СВЦЭМ!$B$39:$B$782,P$11)+'СЕТ СН'!$F$9+СВЦЭМ!$D$10+'СЕТ СН'!$F$6-'СЕТ СН'!$F$19</f>
        <v>1647.5715178999999</v>
      </c>
      <c r="Q12" s="36">
        <f>SUMIFS(СВЦЭМ!$C$39:$C$782,СВЦЭМ!$A$39:$A$782,$A12,СВЦЭМ!$B$39:$B$782,Q$11)+'СЕТ СН'!$F$9+СВЦЭМ!$D$10+'СЕТ СН'!$F$6-'СЕТ СН'!$F$19</f>
        <v>1647.1091399099998</v>
      </c>
      <c r="R12" s="36">
        <f>SUMIFS(СВЦЭМ!$C$39:$C$782,СВЦЭМ!$A$39:$A$782,$A12,СВЦЭМ!$B$39:$B$782,R$11)+'СЕТ СН'!$F$9+СВЦЭМ!$D$10+'СЕТ СН'!$F$6-'СЕТ СН'!$F$19</f>
        <v>1653.6885063799998</v>
      </c>
      <c r="S12" s="36">
        <f>SUMIFS(СВЦЭМ!$C$39:$C$782,СВЦЭМ!$A$39:$A$782,$A12,СВЦЭМ!$B$39:$B$782,S$11)+'СЕТ СН'!$F$9+СВЦЭМ!$D$10+'СЕТ СН'!$F$6-'СЕТ СН'!$F$19</f>
        <v>1656.2565043599998</v>
      </c>
      <c r="T12" s="36">
        <f>SUMIFS(СВЦЭМ!$C$39:$C$782,СВЦЭМ!$A$39:$A$782,$A12,СВЦЭМ!$B$39:$B$782,T$11)+'СЕТ СН'!$F$9+СВЦЭМ!$D$10+'СЕТ СН'!$F$6-'СЕТ СН'!$F$19</f>
        <v>1663.8175147199997</v>
      </c>
      <c r="U12" s="36">
        <f>SUMIFS(СВЦЭМ!$C$39:$C$782,СВЦЭМ!$A$39:$A$782,$A12,СВЦЭМ!$B$39:$B$782,U$11)+'СЕТ СН'!$F$9+СВЦЭМ!$D$10+'СЕТ СН'!$F$6-'СЕТ СН'!$F$19</f>
        <v>1649.6373705799999</v>
      </c>
      <c r="V12" s="36">
        <f>SUMIFS(СВЦЭМ!$C$39:$C$782,СВЦЭМ!$A$39:$A$782,$A12,СВЦЭМ!$B$39:$B$782,V$11)+'СЕТ СН'!$F$9+СВЦЭМ!$D$10+'СЕТ СН'!$F$6-'СЕТ СН'!$F$19</f>
        <v>1670.0097912299998</v>
      </c>
      <c r="W12" s="36">
        <f>SUMIFS(СВЦЭМ!$C$39:$C$782,СВЦЭМ!$A$39:$A$782,$A12,СВЦЭМ!$B$39:$B$782,W$11)+'СЕТ СН'!$F$9+СВЦЭМ!$D$10+'СЕТ СН'!$F$6-'СЕТ СН'!$F$19</f>
        <v>1649.5219099499998</v>
      </c>
      <c r="X12" s="36">
        <f>SUMIFS(СВЦЭМ!$C$39:$C$782,СВЦЭМ!$A$39:$A$782,$A12,СВЦЭМ!$B$39:$B$782,X$11)+'СЕТ СН'!$F$9+СВЦЭМ!$D$10+'СЕТ СН'!$F$6-'СЕТ СН'!$F$19</f>
        <v>1653.5247097899999</v>
      </c>
      <c r="Y12" s="36">
        <f>SUMIFS(СВЦЭМ!$C$39:$C$782,СВЦЭМ!$A$39:$A$782,$A12,СВЦЭМ!$B$39:$B$782,Y$11)+'СЕТ СН'!$F$9+СВЦЭМ!$D$10+'СЕТ СН'!$F$6-'СЕТ СН'!$F$19</f>
        <v>1711.7390290499998</v>
      </c>
      <c r="AA12" s="37"/>
    </row>
    <row r="13" spans="1:27" ht="15.75" x14ac:dyDescent="0.2">
      <c r="A13" s="35">
        <f>A12+1</f>
        <v>45475</v>
      </c>
      <c r="B13" s="36">
        <f>SUMIFS(СВЦЭМ!$C$39:$C$782,СВЦЭМ!$A$39:$A$782,$A13,СВЦЭМ!$B$39:$B$782,B$11)+'СЕТ СН'!$F$9+СВЦЭМ!$D$10+'СЕТ СН'!$F$6-'СЕТ СН'!$F$19</f>
        <v>1781.6434644699998</v>
      </c>
      <c r="C13" s="36">
        <f>SUMIFS(СВЦЭМ!$C$39:$C$782,СВЦЭМ!$A$39:$A$782,$A13,СВЦЭМ!$B$39:$B$782,C$11)+'СЕТ СН'!$F$9+СВЦЭМ!$D$10+'СЕТ СН'!$F$6-'СЕТ СН'!$F$19</f>
        <v>1873.2511437599999</v>
      </c>
      <c r="D13" s="36">
        <f>SUMIFS(СВЦЭМ!$C$39:$C$782,СВЦЭМ!$A$39:$A$782,$A13,СВЦЭМ!$B$39:$B$782,D$11)+'СЕТ СН'!$F$9+СВЦЭМ!$D$10+'СЕТ СН'!$F$6-'СЕТ СН'!$F$19</f>
        <v>1956.0624650099999</v>
      </c>
      <c r="E13" s="36">
        <f>SUMIFS(СВЦЭМ!$C$39:$C$782,СВЦЭМ!$A$39:$A$782,$A13,СВЦЭМ!$B$39:$B$782,E$11)+'СЕТ СН'!$F$9+СВЦЭМ!$D$10+'СЕТ СН'!$F$6-'СЕТ СН'!$F$19</f>
        <v>2004.0179157799998</v>
      </c>
      <c r="F13" s="36">
        <f>SUMIFS(СВЦЭМ!$C$39:$C$782,СВЦЭМ!$A$39:$A$782,$A13,СВЦЭМ!$B$39:$B$782,F$11)+'СЕТ СН'!$F$9+СВЦЭМ!$D$10+'СЕТ СН'!$F$6-'СЕТ СН'!$F$19</f>
        <v>2013.7247415099998</v>
      </c>
      <c r="G13" s="36">
        <f>SUMIFS(СВЦЭМ!$C$39:$C$782,СВЦЭМ!$A$39:$A$782,$A13,СВЦЭМ!$B$39:$B$782,G$11)+'СЕТ СН'!$F$9+СВЦЭМ!$D$10+'СЕТ СН'!$F$6-'СЕТ СН'!$F$19</f>
        <v>1990.3632586599999</v>
      </c>
      <c r="H13" s="36">
        <f>SUMIFS(СВЦЭМ!$C$39:$C$782,СВЦЭМ!$A$39:$A$782,$A13,СВЦЭМ!$B$39:$B$782,H$11)+'СЕТ СН'!$F$9+СВЦЭМ!$D$10+'СЕТ СН'!$F$6-'СЕТ СН'!$F$19</f>
        <v>1921.1702976199999</v>
      </c>
      <c r="I13" s="36">
        <f>SUMIFS(СВЦЭМ!$C$39:$C$782,СВЦЭМ!$A$39:$A$782,$A13,СВЦЭМ!$B$39:$B$782,I$11)+'СЕТ СН'!$F$9+СВЦЭМ!$D$10+'СЕТ СН'!$F$6-'СЕТ СН'!$F$19</f>
        <v>1742.9131407299999</v>
      </c>
      <c r="J13" s="36">
        <f>SUMIFS(СВЦЭМ!$C$39:$C$782,СВЦЭМ!$A$39:$A$782,$A13,СВЦЭМ!$B$39:$B$782,J$11)+'СЕТ СН'!$F$9+СВЦЭМ!$D$10+'СЕТ СН'!$F$6-'СЕТ СН'!$F$19</f>
        <v>1610.1355616499998</v>
      </c>
      <c r="K13" s="36">
        <f>SUMIFS(СВЦЭМ!$C$39:$C$782,СВЦЭМ!$A$39:$A$782,$A13,СВЦЭМ!$B$39:$B$782,K$11)+'СЕТ СН'!$F$9+СВЦЭМ!$D$10+'СЕТ СН'!$F$6-'СЕТ СН'!$F$19</f>
        <v>1528.2538957099998</v>
      </c>
      <c r="L13" s="36">
        <f>SUMIFS(СВЦЭМ!$C$39:$C$782,СВЦЭМ!$A$39:$A$782,$A13,СВЦЭМ!$B$39:$B$782,L$11)+'СЕТ СН'!$F$9+СВЦЭМ!$D$10+'СЕТ СН'!$F$6-'СЕТ СН'!$F$19</f>
        <v>1509.5665497599998</v>
      </c>
      <c r="M13" s="36">
        <f>SUMIFS(СВЦЭМ!$C$39:$C$782,СВЦЭМ!$A$39:$A$782,$A13,СВЦЭМ!$B$39:$B$782,M$11)+'СЕТ СН'!$F$9+СВЦЭМ!$D$10+'СЕТ СН'!$F$6-'СЕТ СН'!$F$19</f>
        <v>1515.5773668999998</v>
      </c>
      <c r="N13" s="36">
        <f>SUMIFS(СВЦЭМ!$C$39:$C$782,СВЦЭМ!$A$39:$A$782,$A13,СВЦЭМ!$B$39:$B$782,N$11)+'СЕТ СН'!$F$9+СВЦЭМ!$D$10+'СЕТ СН'!$F$6-'СЕТ СН'!$F$19</f>
        <v>1514.9450169499999</v>
      </c>
      <c r="O13" s="36">
        <f>SUMIFS(СВЦЭМ!$C$39:$C$782,СВЦЭМ!$A$39:$A$782,$A13,СВЦЭМ!$B$39:$B$782,O$11)+'СЕТ СН'!$F$9+СВЦЭМ!$D$10+'СЕТ СН'!$F$6-'СЕТ СН'!$F$19</f>
        <v>1509.8740137199998</v>
      </c>
      <c r="P13" s="36">
        <f>SUMIFS(СВЦЭМ!$C$39:$C$782,СВЦЭМ!$A$39:$A$782,$A13,СВЦЭМ!$B$39:$B$782,P$11)+'СЕТ СН'!$F$9+СВЦЭМ!$D$10+'СЕТ СН'!$F$6-'СЕТ СН'!$F$19</f>
        <v>1510.1143106699999</v>
      </c>
      <c r="Q13" s="36">
        <f>SUMIFS(СВЦЭМ!$C$39:$C$782,СВЦЭМ!$A$39:$A$782,$A13,СВЦЭМ!$B$39:$B$782,Q$11)+'СЕТ СН'!$F$9+СВЦЭМ!$D$10+'СЕТ СН'!$F$6-'СЕТ СН'!$F$19</f>
        <v>1509.7783786099999</v>
      </c>
      <c r="R13" s="36">
        <f>SUMIFS(СВЦЭМ!$C$39:$C$782,СВЦЭМ!$A$39:$A$782,$A13,СВЦЭМ!$B$39:$B$782,R$11)+'СЕТ СН'!$F$9+СВЦЭМ!$D$10+'СЕТ СН'!$F$6-'СЕТ СН'!$F$19</f>
        <v>1510.5042760399999</v>
      </c>
      <c r="S13" s="36">
        <f>SUMIFS(СВЦЭМ!$C$39:$C$782,СВЦЭМ!$A$39:$A$782,$A13,СВЦЭМ!$B$39:$B$782,S$11)+'СЕТ СН'!$F$9+СВЦЭМ!$D$10+'СЕТ СН'!$F$6-'СЕТ СН'!$F$19</f>
        <v>1560.1782480499999</v>
      </c>
      <c r="T13" s="36">
        <f>SUMIFS(СВЦЭМ!$C$39:$C$782,СВЦЭМ!$A$39:$A$782,$A13,СВЦЭМ!$B$39:$B$782,T$11)+'СЕТ СН'!$F$9+СВЦЭМ!$D$10+'СЕТ СН'!$F$6-'СЕТ СН'!$F$19</f>
        <v>1555.5427603499998</v>
      </c>
      <c r="U13" s="36">
        <f>SUMIFS(СВЦЭМ!$C$39:$C$782,СВЦЭМ!$A$39:$A$782,$A13,СВЦЭМ!$B$39:$B$782,U$11)+'СЕТ СН'!$F$9+СВЦЭМ!$D$10+'СЕТ СН'!$F$6-'СЕТ СН'!$F$19</f>
        <v>1565.2013131599999</v>
      </c>
      <c r="V13" s="36">
        <f>SUMIFS(СВЦЭМ!$C$39:$C$782,СВЦЭМ!$A$39:$A$782,$A13,СВЦЭМ!$B$39:$B$782,V$11)+'СЕТ СН'!$F$9+СВЦЭМ!$D$10+'СЕТ СН'!$F$6-'СЕТ СН'!$F$19</f>
        <v>1571.2626415899999</v>
      </c>
      <c r="W13" s="36">
        <f>SUMIFS(СВЦЭМ!$C$39:$C$782,СВЦЭМ!$A$39:$A$782,$A13,СВЦЭМ!$B$39:$B$782,W$11)+'СЕТ СН'!$F$9+СВЦЭМ!$D$10+'СЕТ СН'!$F$6-'СЕТ СН'!$F$19</f>
        <v>1565.3242551599999</v>
      </c>
      <c r="X13" s="36">
        <f>SUMIFS(СВЦЭМ!$C$39:$C$782,СВЦЭМ!$A$39:$A$782,$A13,СВЦЭМ!$B$39:$B$782,X$11)+'СЕТ СН'!$F$9+СВЦЭМ!$D$10+'СЕТ СН'!$F$6-'СЕТ СН'!$F$19</f>
        <v>1624.7914956399998</v>
      </c>
      <c r="Y13" s="36">
        <f>SUMIFS(СВЦЭМ!$C$39:$C$782,СВЦЭМ!$A$39:$A$782,$A13,СВЦЭМ!$B$39:$B$782,Y$11)+'СЕТ СН'!$F$9+СВЦЭМ!$D$10+'СЕТ СН'!$F$6-'СЕТ СН'!$F$19</f>
        <v>1661.4109110799998</v>
      </c>
    </row>
    <row r="14" spans="1:27" ht="15.75" x14ac:dyDescent="0.2">
      <c r="A14" s="35">
        <f t="shared" ref="A14:A42" si="0">A13+1</f>
        <v>45476</v>
      </c>
      <c r="B14" s="36">
        <f>SUMIFS(СВЦЭМ!$C$39:$C$782,СВЦЭМ!$A$39:$A$782,$A14,СВЦЭМ!$B$39:$B$782,B$11)+'СЕТ СН'!$F$9+СВЦЭМ!$D$10+'СЕТ СН'!$F$6-'СЕТ СН'!$F$19</f>
        <v>1793.3414017299999</v>
      </c>
      <c r="C14" s="36">
        <f>SUMIFS(СВЦЭМ!$C$39:$C$782,СВЦЭМ!$A$39:$A$782,$A14,СВЦЭМ!$B$39:$B$782,C$11)+'СЕТ СН'!$F$9+СВЦЭМ!$D$10+'СЕТ СН'!$F$6-'СЕТ СН'!$F$19</f>
        <v>1925.5476925199998</v>
      </c>
      <c r="D14" s="36">
        <f>SUMIFS(СВЦЭМ!$C$39:$C$782,СВЦЭМ!$A$39:$A$782,$A14,СВЦЭМ!$B$39:$B$782,D$11)+'СЕТ СН'!$F$9+СВЦЭМ!$D$10+'СЕТ СН'!$F$6-'СЕТ СН'!$F$19</f>
        <v>1992.4915354599998</v>
      </c>
      <c r="E14" s="36">
        <f>SUMIFS(СВЦЭМ!$C$39:$C$782,СВЦЭМ!$A$39:$A$782,$A14,СВЦЭМ!$B$39:$B$782,E$11)+'СЕТ СН'!$F$9+СВЦЭМ!$D$10+'СЕТ СН'!$F$6-'СЕТ СН'!$F$19</f>
        <v>2027.6675680999999</v>
      </c>
      <c r="F14" s="36">
        <f>SUMIFS(СВЦЭМ!$C$39:$C$782,СВЦЭМ!$A$39:$A$782,$A14,СВЦЭМ!$B$39:$B$782,F$11)+'СЕТ СН'!$F$9+СВЦЭМ!$D$10+'СЕТ СН'!$F$6-'СЕТ СН'!$F$19</f>
        <v>2029.4988482199999</v>
      </c>
      <c r="G14" s="36">
        <f>SUMIFS(СВЦЭМ!$C$39:$C$782,СВЦЭМ!$A$39:$A$782,$A14,СВЦЭМ!$B$39:$B$782,G$11)+'СЕТ СН'!$F$9+СВЦЭМ!$D$10+'СЕТ СН'!$F$6-'СЕТ СН'!$F$19</f>
        <v>2011.9760894199999</v>
      </c>
      <c r="H14" s="36">
        <f>SUMIFS(СВЦЭМ!$C$39:$C$782,СВЦЭМ!$A$39:$A$782,$A14,СВЦЭМ!$B$39:$B$782,H$11)+'СЕТ СН'!$F$9+СВЦЭМ!$D$10+'СЕТ СН'!$F$6-'СЕТ СН'!$F$19</f>
        <v>1928.7701652999999</v>
      </c>
      <c r="I14" s="36">
        <f>SUMIFS(СВЦЭМ!$C$39:$C$782,СВЦЭМ!$A$39:$A$782,$A14,СВЦЭМ!$B$39:$B$782,I$11)+'СЕТ СН'!$F$9+СВЦЭМ!$D$10+'СЕТ СН'!$F$6-'СЕТ СН'!$F$19</f>
        <v>1786.4383635099998</v>
      </c>
      <c r="J14" s="36">
        <f>SUMIFS(СВЦЭМ!$C$39:$C$782,СВЦЭМ!$A$39:$A$782,$A14,СВЦЭМ!$B$39:$B$782,J$11)+'СЕТ СН'!$F$9+СВЦЭМ!$D$10+'СЕТ СН'!$F$6-'СЕТ СН'!$F$19</f>
        <v>1714.1048601499999</v>
      </c>
      <c r="K14" s="36">
        <f>SUMIFS(СВЦЭМ!$C$39:$C$782,СВЦЭМ!$A$39:$A$782,$A14,СВЦЭМ!$B$39:$B$782,K$11)+'СЕТ СН'!$F$9+СВЦЭМ!$D$10+'СЕТ СН'!$F$6-'СЕТ СН'!$F$19</f>
        <v>1639.80014517</v>
      </c>
      <c r="L14" s="36">
        <f>SUMIFS(СВЦЭМ!$C$39:$C$782,СВЦЭМ!$A$39:$A$782,$A14,СВЦЭМ!$B$39:$B$782,L$11)+'СЕТ СН'!$F$9+СВЦЭМ!$D$10+'СЕТ СН'!$F$6-'СЕТ СН'!$F$19</f>
        <v>1628.2745837499999</v>
      </c>
      <c r="M14" s="36">
        <f>SUMIFS(СВЦЭМ!$C$39:$C$782,СВЦЭМ!$A$39:$A$782,$A14,СВЦЭМ!$B$39:$B$782,M$11)+'СЕТ СН'!$F$9+СВЦЭМ!$D$10+'СЕТ СН'!$F$6-'СЕТ СН'!$F$19</f>
        <v>1625.5800007199998</v>
      </c>
      <c r="N14" s="36">
        <f>SUMIFS(СВЦЭМ!$C$39:$C$782,СВЦЭМ!$A$39:$A$782,$A14,СВЦЭМ!$B$39:$B$782,N$11)+'СЕТ СН'!$F$9+СВЦЭМ!$D$10+'СЕТ СН'!$F$6-'СЕТ СН'!$F$19</f>
        <v>1611.3005938999997</v>
      </c>
      <c r="O14" s="36">
        <f>SUMIFS(СВЦЭМ!$C$39:$C$782,СВЦЭМ!$A$39:$A$782,$A14,СВЦЭМ!$B$39:$B$782,O$11)+'СЕТ СН'!$F$9+СВЦЭМ!$D$10+'СЕТ СН'!$F$6-'СЕТ СН'!$F$19</f>
        <v>1601.2967883999997</v>
      </c>
      <c r="P14" s="36">
        <f>SUMIFS(СВЦЭМ!$C$39:$C$782,СВЦЭМ!$A$39:$A$782,$A14,СВЦЭМ!$B$39:$B$782,P$11)+'СЕТ СН'!$F$9+СВЦЭМ!$D$10+'СЕТ СН'!$F$6-'СЕТ СН'!$F$19</f>
        <v>1704.9964312799998</v>
      </c>
      <c r="Q14" s="36">
        <f>SUMIFS(СВЦЭМ!$C$39:$C$782,СВЦЭМ!$A$39:$A$782,$A14,СВЦЭМ!$B$39:$B$782,Q$11)+'СЕТ СН'!$F$9+СВЦЭМ!$D$10+'СЕТ СН'!$F$6-'СЕТ СН'!$F$19</f>
        <v>1490.6795068399999</v>
      </c>
      <c r="R14" s="36">
        <f>SUMIFS(СВЦЭМ!$C$39:$C$782,СВЦЭМ!$A$39:$A$782,$A14,СВЦЭМ!$B$39:$B$782,R$11)+'СЕТ СН'!$F$9+СВЦЭМ!$D$10+'СЕТ СН'!$F$6-'СЕТ СН'!$F$19</f>
        <v>2995.1010771199999</v>
      </c>
      <c r="S14" s="36">
        <f>SUMIFS(СВЦЭМ!$C$39:$C$782,СВЦЭМ!$A$39:$A$782,$A14,СВЦЭМ!$B$39:$B$782,S$11)+'СЕТ СН'!$F$9+СВЦЭМ!$D$10+'СЕТ СН'!$F$6-'СЕТ СН'!$F$19</f>
        <v>1643.7415684599998</v>
      </c>
      <c r="T14" s="36">
        <f>SUMIFS(СВЦЭМ!$C$39:$C$782,СВЦЭМ!$A$39:$A$782,$A14,СВЦЭМ!$B$39:$B$782,T$11)+'СЕТ СН'!$F$9+СВЦЭМ!$D$10+'СЕТ СН'!$F$6-'СЕТ СН'!$F$19</f>
        <v>1633.7375407</v>
      </c>
      <c r="U14" s="36">
        <f>SUMIFS(СВЦЭМ!$C$39:$C$782,СВЦЭМ!$A$39:$A$782,$A14,СВЦЭМ!$B$39:$B$782,U$11)+'СЕТ СН'!$F$9+СВЦЭМ!$D$10+'СЕТ СН'!$F$6-'СЕТ СН'!$F$19</f>
        <v>1643.0268606899999</v>
      </c>
      <c r="V14" s="36">
        <f>SUMIFS(СВЦЭМ!$C$39:$C$782,СВЦЭМ!$A$39:$A$782,$A14,СВЦЭМ!$B$39:$B$782,V$11)+'СЕТ СН'!$F$9+СВЦЭМ!$D$10+'СЕТ СН'!$F$6-'СЕТ СН'!$F$19</f>
        <v>1652.8531163999999</v>
      </c>
      <c r="W14" s="36">
        <f>SUMIFS(СВЦЭМ!$C$39:$C$782,СВЦЭМ!$A$39:$A$782,$A14,СВЦЭМ!$B$39:$B$782,W$11)+'СЕТ СН'!$F$9+СВЦЭМ!$D$10+'СЕТ СН'!$F$6-'СЕТ СН'!$F$19</f>
        <v>1646.5449944099998</v>
      </c>
      <c r="X14" s="36">
        <f>SUMIFS(СВЦЭМ!$C$39:$C$782,СВЦЭМ!$A$39:$A$782,$A14,СВЦЭМ!$B$39:$B$782,X$11)+'СЕТ СН'!$F$9+СВЦЭМ!$D$10+'СЕТ СН'!$F$6-'СЕТ СН'!$F$19</f>
        <v>1677.7087475899998</v>
      </c>
      <c r="Y14" s="36">
        <f>SUMIFS(СВЦЭМ!$C$39:$C$782,СВЦЭМ!$A$39:$A$782,$A14,СВЦЭМ!$B$39:$B$782,Y$11)+'СЕТ СН'!$F$9+СВЦЭМ!$D$10+'СЕТ СН'!$F$6-'СЕТ СН'!$F$19</f>
        <v>1764.4808112899998</v>
      </c>
    </row>
    <row r="15" spans="1:27" ht="15.75" x14ac:dyDescent="0.2">
      <c r="A15" s="35">
        <f t="shared" si="0"/>
        <v>45477</v>
      </c>
      <c r="B15" s="36">
        <f>SUMIFS(СВЦЭМ!$C$39:$C$782,СВЦЭМ!$A$39:$A$782,$A15,СВЦЭМ!$B$39:$B$782,B$11)+'СЕТ СН'!$F$9+СВЦЭМ!$D$10+'СЕТ СН'!$F$6-'СЕТ СН'!$F$19</f>
        <v>1637.9721700999999</v>
      </c>
      <c r="C15" s="36">
        <f>SUMIFS(СВЦЭМ!$C$39:$C$782,СВЦЭМ!$A$39:$A$782,$A15,СВЦЭМ!$B$39:$B$782,C$11)+'СЕТ СН'!$F$9+СВЦЭМ!$D$10+'СЕТ СН'!$F$6-'СЕТ СН'!$F$19</f>
        <v>1794.4731103199999</v>
      </c>
      <c r="D15" s="36">
        <f>SUMIFS(СВЦЭМ!$C$39:$C$782,СВЦЭМ!$A$39:$A$782,$A15,СВЦЭМ!$B$39:$B$782,D$11)+'СЕТ СН'!$F$9+СВЦЭМ!$D$10+'СЕТ СН'!$F$6-'СЕТ СН'!$F$19</f>
        <v>1818.3205714299997</v>
      </c>
      <c r="E15" s="36">
        <f>SUMIFS(СВЦЭМ!$C$39:$C$782,СВЦЭМ!$A$39:$A$782,$A15,СВЦЭМ!$B$39:$B$782,E$11)+'СЕТ СН'!$F$9+СВЦЭМ!$D$10+'СЕТ СН'!$F$6-'СЕТ СН'!$F$19</f>
        <v>1860.2847465199998</v>
      </c>
      <c r="F15" s="36">
        <f>SUMIFS(СВЦЭМ!$C$39:$C$782,СВЦЭМ!$A$39:$A$782,$A15,СВЦЭМ!$B$39:$B$782,F$11)+'СЕТ СН'!$F$9+СВЦЭМ!$D$10+'СЕТ СН'!$F$6-'СЕТ СН'!$F$19</f>
        <v>1867.6223082499998</v>
      </c>
      <c r="G15" s="36">
        <f>SUMIFS(СВЦЭМ!$C$39:$C$782,СВЦЭМ!$A$39:$A$782,$A15,СВЦЭМ!$B$39:$B$782,G$11)+'СЕТ СН'!$F$9+СВЦЭМ!$D$10+'СЕТ СН'!$F$6-'СЕТ СН'!$F$19</f>
        <v>1860.49899977</v>
      </c>
      <c r="H15" s="36">
        <f>SUMIFS(СВЦЭМ!$C$39:$C$782,СВЦЭМ!$A$39:$A$782,$A15,СВЦЭМ!$B$39:$B$782,H$11)+'СЕТ СН'!$F$9+СВЦЭМ!$D$10+'СЕТ СН'!$F$6-'СЕТ СН'!$F$19</f>
        <v>1773.1381469399998</v>
      </c>
      <c r="I15" s="36">
        <f>SUMIFS(СВЦЭМ!$C$39:$C$782,СВЦЭМ!$A$39:$A$782,$A15,СВЦЭМ!$B$39:$B$782,I$11)+'СЕТ СН'!$F$9+СВЦЭМ!$D$10+'СЕТ СН'!$F$6-'СЕТ СН'!$F$19</f>
        <v>1743.3782904999998</v>
      </c>
      <c r="J15" s="36">
        <f>SUMIFS(СВЦЭМ!$C$39:$C$782,СВЦЭМ!$A$39:$A$782,$A15,СВЦЭМ!$B$39:$B$782,J$11)+'СЕТ СН'!$F$9+СВЦЭМ!$D$10+'СЕТ СН'!$F$6-'СЕТ СН'!$F$19</f>
        <v>1666.0378486699999</v>
      </c>
      <c r="K15" s="36">
        <f>SUMIFS(СВЦЭМ!$C$39:$C$782,СВЦЭМ!$A$39:$A$782,$A15,СВЦЭМ!$B$39:$B$782,K$11)+'СЕТ СН'!$F$9+СВЦЭМ!$D$10+'СЕТ СН'!$F$6-'СЕТ СН'!$F$19</f>
        <v>1600.3068688999999</v>
      </c>
      <c r="L15" s="36">
        <f>SUMIFS(СВЦЭМ!$C$39:$C$782,СВЦЭМ!$A$39:$A$782,$A15,СВЦЭМ!$B$39:$B$782,L$11)+'СЕТ СН'!$F$9+СВЦЭМ!$D$10+'СЕТ СН'!$F$6-'СЕТ СН'!$F$19</f>
        <v>1582.5802932899999</v>
      </c>
      <c r="M15" s="36">
        <f>SUMIFS(СВЦЭМ!$C$39:$C$782,СВЦЭМ!$A$39:$A$782,$A15,СВЦЭМ!$B$39:$B$782,M$11)+'СЕТ СН'!$F$9+СВЦЭМ!$D$10+'СЕТ СН'!$F$6-'СЕТ СН'!$F$19</f>
        <v>1551.6487362399998</v>
      </c>
      <c r="N15" s="36">
        <f>SUMIFS(СВЦЭМ!$C$39:$C$782,СВЦЭМ!$A$39:$A$782,$A15,СВЦЭМ!$B$39:$B$782,N$11)+'СЕТ СН'!$F$9+СВЦЭМ!$D$10+'СЕТ СН'!$F$6-'СЕТ СН'!$F$19</f>
        <v>1536.9942141399999</v>
      </c>
      <c r="O15" s="36">
        <f>SUMIFS(СВЦЭМ!$C$39:$C$782,СВЦЭМ!$A$39:$A$782,$A15,СВЦЭМ!$B$39:$B$782,O$11)+'СЕТ СН'!$F$9+СВЦЭМ!$D$10+'СЕТ СН'!$F$6-'СЕТ СН'!$F$19</f>
        <v>1535.8955425599997</v>
      </c>
      <c r="P15" s="36">
        <f>SUMIFS(СВЦЭМ!$C$39:$C$782,СВЦЭМ!$A$39:$A$782,$A15,СВЦЭМ!$B$39:$B$782,P$11)+'СЕТ СН'!$F$9+СВЦЭМ!$D$10+'СЕТ СН'!$F$6-'СЕТ СН'!$F$19</f>
        <v>1531.8443089499999</v>
      </c>
      <c r="Q15" s="36">
        <f>SUMIFS(СВЦЭМ!$C$39:$C$782,СВЦЭМ!$A$39:$A$782,$A15,СВЦЭМ!$B$39:$B$782,Q$11)+'СЕТ СН'!$F$9+СВЦЭМ!$D$10+'СЕТ СН'!$F$6-'СЕТ СН'!$F$19</f>
        <v>1524.1509833299999</v>
      </c>
      <c r="R15" s="36">
        <f>SUMIFS(СВЦЭМ!$C$39:$C$782,СВЦЭМ!$A$39:$A$782,$A15,СВЦЭМ!$B$39:$B$782,R$11)+'СЕТ СН'!$F$9+СВЦЭМ!$D$10+'СЕТ СН'!$F$6-'СЕТ СН'!$F$19</f>
        <v>1534.6260414299998</v>
      </c>
      <c r="S15" s="36">
        <f>SUMIFS(СВЦЭМ!$C$39:$C$782,СВЦЭМ!$A$39:$A$782,$A15,СВЦЭМ!$B$39:$B$782,S$11)+'СЕТ СН'!$F$9+СВЦЭМ!$D$10+'СЕТ СН'!$F$6-'СЕТ СН'!$F$19</f>
        <v>1525.1904935599998</v>
      </c>
      <c r="T15" s="36">
        <f>SUMIFS(СВЦЭМ!$C$39:$C$782,СВЦЭМ!$A$39:$A$782,$A15,СВЦЭМ!$B$39:$B$782,T$11)+'СЕТ СН'!$F$9+СВЦЭМ!$D$10+'СЕТ СН'!$F$6-'СЕТ СН'!$F$19</f>
        <v>1513.1127221499999</v>
      </c>
      <c r="U15" s="36">
        <f>SUMIFS(СВЦЭМ!$C$39:$C$782,СВЦЭМ!$A$39:$A$782,$A15,СВЦЭМ!$B$39:$B$782,U$11)+'СЕТ СН'!$F$9+СВЦЭМ!$D$10+'СЕТ СН'!$F$6-'СЕТ СН'!$F$19</f>
        <v>1532.2031086799998</v>
      </c>
      <c r="V15" s="36">
        <f>SUMIFS(СВЦЭМ!$C$39:$C$782,СВЦЭМ!$A$39:$A$782,$A15,СВЦЭМ!$B$39:$B$782,V$11)+'СЕТ СН'!$F$9+СВЦЭМ!$D$10+'СЕТ СН'!$F$6-'СЕТ СН'!$F$19</f>
        <v>1536.7891463799999</v>
      </c>
      <c r="W15" s="36">
        <f>SUMIFS(СВЦЭМ!$C$39:$C$782,СВЦЭМ!$A$39:$A$782,$A15,СВЦЭМ!$B$39:$B$782,W$11)+'СЕТ СН'!$F$9+СВЦЭМ!$D$10+'СЕТ СН'!$F$6-'СЕТ СН'!$F$19</f>
        <v>1510.3253493299999</v>
      </c>
      <c r="X15" s="36">
        <f>SUMIFS(СВЦЭМ!$C$39:$C$782,СВЦЭМ!$A$39:$A$782,$A15,СВЦЭМ!$B$39:$B$782,X$11)+'СЕТ СН'!$F$9+СВЦЭМ!$D$10+'СЕТ СН'!$F$6-'СЕТ СН'!$F$19</f>
        <v>1569.6466635599998</v>
      </c>
      <c r="Y15" s="36">
        <f>SUMIFS(СВЦЭМ!$C$39:$C$782,СВЦЭМ!$A$39:$A$782,$A15,СВЦЭМ!$B$39:$B$782,Y$11)+'СЕТ СН'!$F$9+СВЦЭМ!$D$10+'СЕТ СН'!$F$6-'СЕТ СН'!$F$19</f>
        <v>1680.5352436599999</v>
      </c>
    </row>
    <row r="16" spans="1:27" ht="15.75" x14ac:dyDescent="0.2">
      <c r="A16" s="35">
        <f t="shared" si="0"/>
        <v>45478</v>
      </c>
      <c r="B16" s="36">
        <f>SUMIFS(СВЦЭМ!$C$39:$C$782,СВЦЭМ!$A$39:$A$782,$A16,СВЦЭМ!$B$39:$B$782,B$11)+'СЕТ СН'!$F$9+СВЦЭМ!$D$10+'СЕТ СН'!$F$6-'СЕТ СН'!$F$19</f>
        <v>1757.9279760699999</v>
      </c>
      <c r="C16" s="36">
        <f>SUMIFS(СВЦЭМ!$C$39:$C$782,СВЦЭМ!$A$39:$A$782,$A16,СВЦЭМ!$B$39:$B$782,C$11)+'СЕТ СН'!$F$9+СВЦЭМ!$D$10+'СЕТ СН'!$F$6-'СЕТ СН'!$F$19</f>
        <v>1855.2105816199999</v>
      </c>
      <c r="D16" s="36">
        <f>SUMIFS(СВЦЭМ!$C$39:$C$782,СВЦЭМ!$A$39:$A$782,$A16,СВЦЭМ!$B$39:$B$782,D$11)+'СЕТ СН'!$F$9+СВЦЭМ!$D$10+'СЕТ СН'!$F$6-'СЕТ СН'!$F$19</f>
        <v>1916.8763659299998</v>
      </c>
      <c r="E16" s="36">
        <f>SUMIFS(СВЦЭМ!$C$39:$C$782,СВЦЭМ!$A$39:$A$782,$A16,СВЦЭМ!$B$39:$B$782,E$11)+'СЕТ СН'!$F$9+СВЦЭМ!$D$10+'СЕТ СН'!$F$6-'СЕТ СН'!$F$19</f>
        <v>1944.6756800599999</v>
      </c>
      <c r="F16" s="36">
        <f>SUMIFS(СВЦЭМ!$C$39:$C$782,СВЦЭМ!$A$39:$A$782,$A16,СВЦЭМ!$B$39:$B$782,F$11)+'СЕТ СН'!$F$9+СВЦЭМ!$D$10+'СЕТ СН'!$F$6-'СЕТ СН'!$F$19</f>
        <v>1934.0664911499998</v>
      </c>
      <c r="G16" s="36">
        <f>SUMIFS(СВЦЭМ!$C$39:$C$782,СВЦЭМ!$A$39:$A$782,$A16,СВЦЭМ!$B$39:$B$782,G$11)+'СЕТ СН'!$F$9+СВЦЭМ!$D$10+'СЕТ СН'!$F$6-'СЕТ СН'!$F$19</f>
        <v>1900.4054313899999</v>
      </c>
      <c r="H16" s="36">
        <f>SUMIFS(СВЦЭМ!$C$39:$C$782,СВЦЭМ!$A$39:$A$782,$A16,СВЦЭМ!$B$39:$B$782,H$11)+'СЕТ СН'!$F$9+СВЦЭМ!$D$10+'СЕТ СН'!$F$6-'СЕТ СН'!$F$19</f>
        <v>1849.4149131599997</v>
      </c>
      <c r="I16" s="36">
        <f>SUMIFS(СВЦЭМ!$C$39:$C$782,СВЦЭМ!$A$39:$A$782,$A16,СВЦЭМ!$B$39:$B$782,I$11)+'СЕТ СН'!$F$9+СВЦЭМ!$D$10+'СЕТ СН'!$F$6-'СЕТ СН'!$F$19</f>
        <v>1747.6853626999998</v>
      </c>
      <c r="J16" s="36">
        <f>SUMIFS(СВЦЭМ!$C$39:$C$782,СВЦЭМ!$A$39:$A$782,$A16,СВЦЭМ!$B$39:$B$782,J$11)+'СЕТ СН'!$F$9+СВЦЭМ!$D$10+'СЕТ СН'!$F$6-'СЕТ СН'!$F$19</f>
        <v>1631.5938727399998</v>
      </c>
      <c r="K16" s="36">
        <f>SUMIFS(СВЦЭМ!$C$39:$C$782,СВЦЭМ!$A$39:$A$782,$A16,СВЦЭМ!$B$39:$B$782,K$11)+'СЕТ СН'!$F$9+СВЦЭМ!$D$10+'СЕТ СН'!$F$6-'СЕТ СН'!$F$19</f>
        <v>1603.1899231799998</v>
      </c>
      <c r="L16" s="36">
        <f>SUMIFS(СВЦЭМ!$C$39:$C$782,СВЦЭМ!$A$39:$A$782,$A16,СВЦЭМ!$B$39:$B$782,L$11)+'СЕТ СН'!$F$9+СВЦЭМ!$D$10+'СЕТ СН'!$F$6-'СЕТ СН'!$F$19</f>
        <v>1616.9956871499999</v>
      </c>
      <c r="M16" s="36">
        <f>SUMIFS(СВЦЭМ!$C$39:$C$782,СВЦЭМ!$A$39:$A$782,$A16,СВЦЭМ!$B$39:$B$782,M$11)+'СЕТ СН'!$F$9+СВЦЭМ!$D$10+'СЕТ СН'!$F$6-'СЕТ СН'!$F$19</f>
        <v>1609.3499013199998</v>
      </c>
      <c r="N16" s="36">
        <f>SUMIFS(СВЦЭМ!$C$39:$C$782,СВЦЭМ!$A$39:$A$782,$A16,СВЦЭМ!$B$39:$B$782,N$11)+'СЕТ СН'!$F$9+СВЦЭМ!$D$10+'СЕТ СН'!$F$6-'СЕТ СН'!$F$19</f>
        <v>1611.7062072099998</v>
      </c>
      <c r="O16" s="36">
        <f>SUMIFS(СВЦЭМ!$C$39:$C$782,СВЦЭМ!$A$39:$A$782,$A16,СВЦЭМ!$B$39:$B$782,O$11)+'СЕТ СН'!$F$9+СВЦЭМ!$D$10+'СЕТ СН'!$F$6-'СЕТ СН'!$F$19</f>
        <v>1606.3307786199998</v>
      </c>
      <c r="P16" s="36">
        <f>SUMIFS(СВЦЭМ!$C$39:$C$782,СВЦЭМ!$A$39:$A$782,$A16,СВЦЭМ!$B$39:$B$782,P$11)+'СЕТ СН'!$F$9+СВЦЭМ!$D$10+'СЕТ СН'!$F$6-'СЕТ СН'!$F$19</f>
        <v>1616.6615795899997</v>
      </c>
      <c r="Q16" s="36">
        <f>SUMIFS(СВЦЭМ!$C$39:$C$782,СВЦЭМ!$A$39:$A$782,$A16,СВЦЭМ!$B$39:$B$782,Q$11)+'СЕТ СН'!$F$9+СВЦЭМ!$D$10+'СЕТ СН'!$F$6-'СЕТ СН'!$F$19</f>
        <v>1630.8415115799999</v>
      </c>
      <c r="R16" s="36">
        <f>SUMIFS(СВЦЭМ!$C$39:$C$782,СВЦЭМ!$A$39:$A$782,$A16,СВЦЭМ!$B$39:$B$782,R$11)+'СЕТ СН'!$F$9+СВЦЭМ!$D$10+'СЕТ СН'!$F$6-'СЕТ СН'!$F$19</f>
        <v>1626.2975572099999</v>
      </c>
      <c r="S16" s="36">
        <f>SUMIFS(СВЦЭМ!$C$39:$C$782,СВЦЭМ!$A$39:$A$782,$A16,СВЦЭМ!$B$39:$B$782,S$11)+'СЕТ СН'!$F$9+СВЦЭМ!$D$10+'СЕТ СН'!$F$6-'СЕТ СН'!$F$19</f>
        <v>1617.8862965199999</v>
      </c>
      <c r="T16" s="36">
        <f>SUMIFS(СВЦЭМ!$C$39:$C$782,СВЦЭМ!$A$39:$A$782,$A16,СВЦЭМ!$B$39:$B$782,T$11)+'СЕТ СН'!$F$9+СВЦЭМ!$D$10+'СЕТ СН'!$F$6-'СЕТ СН'!$F$19</f>
        <v>1610.0097509199998</v>
      </c>
      <c r="U16" s="36">
        <f>SUMIFS(СВЦЭМ!$C$39:$C$782,СВЦЭМ!$A$39:$A$782,$A16,СВЦЭМ!$B$39:$B$782,U$11)+'СЕТ СН'!$F$9+СВЦЭМ!$D$10+'СЕТ СН'!$F$6-'СЕТ СН'!$F$19</f>
        <v>1634.7059563799999</v>
      </c>
      <c r="V16" s="36">
        <f>SUMIFS(СВЦЭМ!$C$39:$C$782,СВЦЭМ!$A$39:$A$782,$A16,СВЦЭМ!$B$39:$B$782,V$11)+'СЕТ СН'!$F$9+СВЦЭМ!$D$10+'СЕТ СН'!$F$6-'СЕТ СН'!$F$19</f>
        <v>1641.72784609</v>
      </c>
      <c r="W16" s="36">
        <f>SUMIFS(СВЦЭМ!$C$39:$C$782,СВЦЭМ!$A$39:$A$782,$A16,СВЦЭМ!$B$39:$B$782,W$11)+'СЕТ СН'!$F$9+СВЦЭМ!$D$10+'СЕТ СН'!$F$6-'СЕТ СН'!$F$19</f>
        <v>1610.2556814799998</v>
      </c>
      <c r="X16" s="36">
        <f>SUMIFS(СВЦЭМ!$C$39:$C$782,СВЦЭМ!$A$39:$A$782,$A16,СВЦЭМ!$B$39:$B$782,X$11)+'СЕТ СН'!$F$9+СВЦЭМ!$D$10+'СЕТ СН'!$F$6-'СЕТ СН'!$F$19</f>
        <v>1662.7535325999997</v>
      </c>
      <c r="Y16" s="36">
        <f>SUMIFS(СВЦЭМ!$C$39:$C$782,СВЦЭМ!$A$39:$A$782,$A16,СВЦЭМ!$B$39:$B$782,Y$11)+'СЕТ СН'!$F$9+СВЦЭМ!$D$10+'СЕТ СН'!$F$6-'СЕТ СН'!$F$19</f>
        <v>1798.1492095799999</v>
      </c>
    </row>
    <row r="17" spans="1:25" ht="15.75" x14ac:dyDescent="0.2">
      <c r="A17" s="35">
        <f t="shared" si="0"/>
        <v>45479</v>
      </c>
      <c r="B17" s="36">
        <f>SUMIFS(СВЦЭМ!$C$39:$C$782,СВЦЭМ!$A$39:$A$782,$A17,СВЦЭМ!$B$39:$B$782,B$11)+'СЕТ СН'!$F$9+СВЦЭМ!$D$10+'СЕТ СН'!$F$6-'СЕТ СН'!$F$19</f>
        <v>1785.5523767299999</v>
      </c>
      <c r="C17" s="36">
        <f>SUMIFS(СВЦЭМ!$C$39:$C$782,СВЦЭМ!$A$39:$A$782,$A17,СВЦЭМ!$B$39:$B$782,C$11)+'СЕТ СН'!$F$9+СВЦЭМ!$D$10+'СЕТ СН'!$F$6-'СЕТ СН'!$F$19</f>
        <v>1883.9032261699999</v>
      </c>
      <c r="D17" s="36">
        <f>SUMIFS(СВЦЭМ!$C$39:$C$782,СВЦЭМ!$A$39:$A$782,$A17,СВЦЭМ!$B$39:$B$782,D$11)+'СЕТ СН'!$F$9+СВЦЭМ!$D$10+'СЕТ СН'!$F$6-'СЕТ СН'!$F$19</f>
        <v>1972.0831961799997</v>
      </c>
      <c r="E17" s="36">
        <f>SUMIFS(СВЦЭМ!$C$39:$C$782,СВЦЭМ!$A$39:$A$782,$A17,СВЦЭМ!$B$39:$B$782,E$11)+'СЕТ СН'!$F$9+СВЦЭМ!$D$10+'СЕТ СН'!$F$6-'СЕТ СН'!$F$19</f>
        <v>2036.2341909199999</v>
      </c>
      <c r="F17" s="36">
        <f>SUMIFS(СВЦЭМ!$C$39:$C$782,СВЦЭМ!$A$39:$A$782,$A17,СВЦЭМ!$B$39:$B$782,F$11)+'СЕТ СН'!$F$9+СВЦЭМ!$D$10+'СЕТ СН'!$F$6-'СЕТ СН'!$F$19</f>
        <v>2066.2485640499999</v>
      </c>
      <c r="G17" s="36">
        <f>SUMIFS(СВЦЭМ!$C$39:$C$782,СВЦЭМ!$A$39:$A$782,$A17,СВЦЭМ!$B$39:$B$782,G$11)+'СЕТ СН'!$F$9+СВЦЭМ!$D$10+'СЕТ СН'!$F$6-'СЕТ СН'!$F$19</f>
        <v>2067.0755256299999</v>
      </c>
      <c r="H17" s="36">
        <f>SUMIFS(СВЦЭМ!$C$39:$C$782,СВЦЭМ!$A$39:$A$782,$A17,СВЦЭМ!$B$39:$B$782,H$11)+'СЕТ СН'!$F$9+СВЦЭМ!$D$10+'СЕТ СН'!$F$6-'СЕТ СН'!$F$19</f>
        <v>2063.5153531299998</v>
      </c>
      <c r="I17" s="36">
        <f>SUMIFS(СВЦЭМ!$C$39:$C$782,СВЦЭМ!$A$39:$A$782,$A17,СВЦЭМ!$B$39:$B$782,I$11)+'СЕТ СН'!$F$9+СВЦЭМ!$D$10+'СЕТ СН'!$F$6-'СЕТ СН'!$F$19</f>
        <v>1973.6904359499999</v>
      </c>
      <c r="J17" s="36">
        <f>SUMIFS(СВЦЭМ!$C$39:$C$782,СВЦЭМ!$A$39:$A$782,$A17,СВЦЭМ!$B$39:$B$782,J$11)+'СЕТ СН'!$F$9+СВЦЭМ!$D$10+'СЕТ СН'!$F$6-'СЕТ СН'!$F$19</f>
        <v>1830.2667720399998</v>
      </c>
      <c r="K17" s="36">
        <f>SUMIFS(СВЦЭМ!$C$39:$C$782,СВЦЭМ!$A$39:$A$782,$A17,СВЦЭМ!$B$39:$B$782,K$11)+'СЕТ СН'!$F$9+СВЦЭМ!$D$10+'СЕТ СН'!$F$6-'СЕТ СН'!$F$19</f>
        <v>1737.6187619699999</v>
      </c>
      <c r="L17" s="36">
        <f>SUMIFS(СВЦЭМ!$C$39:$C$782,СВЦЭМ!$A$39:$A$782,$A17,СВЦЭМ!$B$39:$B$782,L$11)+'СЕТ СН'!$F$9+СВЦЭМ!$D$10+'СЕТ СН'!$F$6-'СЕТ СН'!$F$19</f>
        <v>1661.2357412999997</v>
      </c>
      <c r="M17" s="36">
        <f>SUMIFS(СВЦЭМ!$C$39:$C$782,СВЦЭМ!$A$39:$A$782,$A17,СВЦЭМ!$B$39:$B$782,M$11)+'СЕТ СН'!$F$9+СВЦЭМ!$D$10+'СЕТ СН'!$F$6-'СЕТ СН'!$F$19</f>
        <v>1642.2632265399998</v>
      </c>
      <c r="N17" s="36">
        <f>SUMIFS(СВЦЭМ!$C$39:$C$782,СВЦЭМ!$A$39:$A$782,$A17,СВЦЭМ!$B$39:$B$782,N$11)+'СЕТ СН'!$F$9+СВЦЭМ!$D$10+'СЕТ СН'!$F$6-'СЕТ СН'!$F$19</f>
        <v>1644.83410377</v>
      </c>
      <c r="O17" s="36">
        <f>SUMIFS(СВЦЭМ!$C$39:$C$782,СВЦЭМ!$A$39:$A$782,$A17,СВЦЭМ!$B$39:$B$782,O$11)+'СЕТ СН'!$F$9+СВЦЭМ!$D$10+'СЕТ СН'!$F$6-'СЕТ СН'!$F$19</f>
        <v>1635.4593312099998</v>
      </c>
      <c r="P17" s="36">
        <f>SUMIFS(СВЦЭМ!$C$39:$C$782,СВЦЭМ!$A$39:$A$782,$A17,СВЦЭМ!$B$39:$B$782,P$11)+'СЕТ СН'!$F$9+СВЦЭМ!$D$10+'СЕТ СН'!$F$6-'СЕТ СН'!$F$19</f>
        <v>1631.7674370699999</v>
      </c>
      <c r="Q17" s="36">
        <f>SUMIFS(СВЦЭМ!$C$39:$C$782,СВЦЭМ!$A$39:$A$782,$A17,СВЦЭМ!$B$39:$B$782,Q$11)+'СЕТ СН'!$F$9+СВЦЭМ!$D$10+'СЕТ СН'!$F$6-'СЕТ СН'!$F$19</f>
        <v>1645.6830423299998</v>
      </c>
      <c r="R17" s="36">
        <f>SUMIFS(СВЦЭМ!$C$39:$C$782,СВЦЭМ!$A$39:$A$782,$A17,СВЦЭМ!$B$39:$B$782,R$11)+'СЕТ СН'!$F$9+СВЦЭМ!$D$10+'СЕТ СН'!$F$6-'СЕТ СН'!$F$19</f>
        <v>1677.8139047099999</v>
      </c>
      <c r="S17" s="36">
        <f>SUMIFS(СВЦЭМ!$C$39:$C$782,СВЦЭМ!$A$39:$A$782,$A17,СВЦЭМ!$B$39:$B$782,S$11)+'СЕТ СН'!$F$9+СВЦЭМ!$D$10+'СЕТ СН'!$F$6-'СЕТ СН'!$F$19</f>
        <v>1662.1563318299998</v>
      </c>
      <c r="T17" s="36">
        <f>SUMIFS(СВЦЭМ!$C$39:$C$782,СВЦЭМ!$A$39:$A$782,$A17,СВЦЭМ!$B$39:$B$782,T$11)+'СЕТ СН'!$F$9+СВЦЭМ!$D$10+'СЕТ СН'!$F$6-'СЕТ СН'!$F$19</f>
        <v>1657.7814218599999</v>
      </c>
      <c r="U17" s="36">
        <f>SUMIFS(СВЦЭМ!$C$39:$C$782,СВЦЭМ!$A$39:$A$782,$A17,СВЦЭМ!$B$39:$B$782,U$11)+'СЕТ СН'!$F$9+СВЦЭМ!$D$10+'СЕТ СН'!$F$6-'СЕТ СН'!$F$19</f>
        <v>1673.9583693899999</v>
      </c>
      <c r="V17" s="36">
        <f>SUMIFS(СВЦЭМ!$C$39:$C$782,СВЦЭМ!$A$39:$A$782,$A17,СВЦЭМ!$B$39:$B$782,V$11)+'СЕТ СН'!$F$9+СВЦЭМ!$D$10+'СЕТ СН'!$F$6-'СЕТ СН'!$F$19</f>
        <v>1693.0182479699999</v>
      </c>
      <c r="W17" s="36">
        <f>SUMIFS(СВЦЭМ!$C$39:$C$782,СВЦЭМ!$A$39:$A$782,$A17,СВЦЭМ!$B$39:$B$782,W$11)+'СЕТ СН'!$F$9+СВЦЭМ!$D$10+'СЕТ СН'!$F$6-'СЕТ СН'!$F$19</f>
        <v>1678.9572720399999</v>
      </c>
      <c r="X17" s="36">
        <f>SUMIFS(СВЦЭМ!$C$39:$C$782,СВЦЭМ!$A$39:$A$782,$A17,СВЦЭМ!$B$39:$B$782,X$11)+'СЕТ СН'!$F$9+СВЦЭМ!$D$10+'СЕТ СН'!$F$6-'СЕТ СН'!$F$19</f>
        <v>1721.5616970399999</v>
      </c>
      <c r="Y17" s="36">
        <f>SUMIFS(СВЦЭМ!$C$39:$C$782,СВЦЭМ!$A$39:$A$782,$A17,СВЦЭМ!$B$39:$B$782,Y$11)+'СЕТ СН'!$F$9+СВЦЭМ!$D$10+'СЕТ СН'!$F$6-'СЕТ СН'!$F$19</f>
        <v>1821.0360100299999</v>
      </c>
    </row>
    <row r="18" spans="1:25" ht="15.75" x14ac:dyDescent="0.2">
      <c r="A18" s="35">
        <f t="shared" si="0"/>
        <v>45480</v>
      </c>
      <c r="B18" s="36">
        <f>SUMIFS(СВЦЭМ!$C$39:$C$782,СВЦЭМ!$A$39:$A$782,$A18,СВЦЭМ!$B$39:$B$782,B$11)+'СЕТ СН'!$F$9+СВЦЭМ!$D$10+'СЕТ СН'!$F$6-'СЕТ СН'!$F$19</f>
        <v>1935.0741215499997</v>
      </c>
      <c r="C18" s="36">
        <f>SUMIFS(СВЦЭМ!$C$39:$C$782,СВЦЭМ!$A$39:$A$782,$A18,СВЦЭМ!$B$39:$B$782,C$11)+'СЕТ СН'!$F$9+СВЦЭМ!$D$10+'СЕТ СН'!$F$6-'СЕТ СН'!$F$19</f>
        <v>2022.9082172499998</v>
      </c>
      <c r="D18" s="36">
        <f>SUMIFS(СВЦЭМ!$C$39:$C$782,СВЦЭМ!$A$39:$A$782,$A18,СВЦЭМ!$B$39:$B$782,D$11)+'СЕТ СН'!$F$9+СВЦЭМ!$D$10+'СЕТ СН'!$F$6-'СЕТ СН'!$F$19</f>
        <v>2075.9762148199998</v>
      </c>
      <c r="E18" s="36">
        <f>SUMIFS(СВЦЭМ!$C$39:$C$782,СВЦЭМ!$A$39:$A$782,$A18,СВЦЭМ!$B$39:$B$782,E$11)+'СЕТ СН'!$F$9+СВЦЭМ!$D$10+'СЕТ СН'!$F$6-'СЕТ СН'!$F$19</f>
        <v>2073.05068979</v>
      </c>
      <c r="F18" s="36">
        <f>SUMIFS(СВЦЭМ!$C$39:$C$782,СВЦЭМ!$A$39:$A$782,$A18,СВЦЭМ!$B$39:$B$782,F$11)+'СЕТ СН'!$F$9+СВЦЭМ!$D$10+'СЕТ СН'!$F$6-'СЕТ СН'!$F$19</f>
        <v>2078.3364560800001</v>
      </c>
      <c r="G18" s="36">
        <f>SUMIFS(СВЦЭМ!$C$39:$C$782,СВЦЭМ!$A$39:$A$782,$A18,СВЦЭМ!$B$39:$B$782,G$11)+'СЕТ СН'!$F$9+СВЦЭМ!$D$10+'СЕТ СН'!$F$6-'СЕТ СН'!$F$19</f>
        <v>2083.0680240000002</v>
      </c>
      <c r="H18" s="36">
        <f>SUMIFS(СВЦЭМ!$C$39:$C$782,СВЦЭМ!$A$39:$A$782,$A18,СВЦЭМ!$B$39:$B$782,H$11)+'СЕТ СН'!$F$9+СВЦЭМ!$D$10+'СЕТ СН'!$F$6-'СЕТ СН'!$F$19</f>
        <v>2095.0781105599999</v>
      </c>
      <c r="I18" s="36">
        <f>SUMIFS(СВЦЭМ!$C$39:$C$782,СВЦЭМ!$A$39:$A$782,$A18,СВЦЭМ!$B$39:$B$782,I$11)+'СЕТ СН'!$F$9+СВЦЭМ!$D$10+'СЕТ СН'!$F$6-'СЕТ СН'!$F$19</f>
        <v>2063.0383990099999</v>
      </c>
      <c r="J18" s="36">
        <f>SUMIFS(СВЦЭМ!$C$39:$C$782,СВЦЭМ!$A$39:$A$782,$A18,СВЦЭМ!$B$39:$B$782,J$11)+'СЕТ СН'!$F$9+СВЦЭМ!$D$10+'СЕТ СН'!$F$6-'СЕТ СН'!$F$19</f>
        <v>1910.4107445599998</v>
      </c>
      <c r="K18" s="36">
        <f>SUMIFS(СВЦЭМ!$C$39:$C$782,СВЦЭМ!$A$39:$A$782,$A18,СВЦЭМ!$B$39:$B$782,K$11)+'СЕТ СН'!$F$9+СВЦЭМ!$D$10+'СЕТ СН'!$F$6-'СЕТ СН'!$F$19</f>
        <v>1823.0290200799998</v>
      </c>
      <c r="L18" s="36">
        <f>SUMIFS(СВЦЭМ!$C$39:$C$782,СВЦЭМ!$A$39:$A$782,$A18,СВЦЭМ!$B$39:$B$782,L$11)+'СЕТ СН'!$F$9+СВЦЭМ!$D$10+'СЕТ СН'!$F$6-'СЕТ СН'!$F$19</f>
        <v>1773.2993385699999</v>
      </c>
      <c r="M18" s="36">
        <f>SUMIFS(СВЦЭМ!$C$39:$C$782,СВЦЭМ!$A$39:$A$782,$A18,СВЦЭМ!$B$39:$B$782,M$11)+'СЕТ СН'!$F$9+СВЦЭМ!$D$10+'СЕТ СН'!$F$6-'СЕТ СН'!$F$19</f>
        <v>1760.5763737199998</v>
      </c>
      <c r="N18" s="36">
        <f>SUMIFS(СВЦЭМ!$C$39:$C$782,СВЦЭМ!$A$39:$A$782,$A18,СВЦЭМ!$B$39:$B$782,N$11)+'СЕТ СН'!$F$9+СВЦЭМ!$D$10+'СЕТ СН'!$F$6-'СЕТ СН'!$F$19</f>
        <v>1737.6462961699999</v>
      </c>
      <c r="O18" s="36">
        <f>SUMIFS(СВЦЭМ!$C$39:$C$782,СВЦЭМ!$A$39:$A$782,$A18,СВЦЭМ!$B$39:$B$782,O$11)+'СЕТ СН'!$F$9+СВЦЭМ!$D$10+'СЕТ СН'!$F$6-'СЕТ СН'!$F$19</f>
        <v>1721.4164138399999</v>
      </c>
      <c r="P18" s="36">
        <f>SUMIFS(СВЦЭМ!$C$39:$C$782,СВЦЭМ!$A$39:$A$782,$A18,СВЦЭМ!$B$39:$B$782,P$11)+'СЕТ СН'!$F$9+СВЦЭМ!$D$10+'СЕТ СН'!$F$6-'СЕТ СН'!$F$19</f>
        <v>1734.5810462499999</v>
      </c>
      <c r="Q18" s="36">
        <f>SUMIFS(СВЦЭМ!$C$39:$C$782,СВЦЭМ!$A$39:$A$782,$A18,СВЦЭМ!$B$39:$B$782,Q$11)+'СЕТ СН'!$F$9+СВЦЭМ!$D$10+'СЕТ СН'!$F$6-'СЕТ СН'!$F$19</f>
        <v>1769.0967463499999</v>
      </c>
      <c r="R18" s="36">
        <f>SUMIFS(СВЦЭМ!$C$39:$C$782,СВЦЭМ!$A$39:$A$782,$A18,СВЦЭМ!$B$39:$B$782,R$11)+'СЕТ СН'!$F$9+СВЦЭМ!$D$10+'СЕТ СН'!$F$6-'СЕТ СН'!$F$19</f>
        <v>1752.7837840299999</v>
      </c>
      <c r="S18" s="36">
        <f>SUMIFS(СВЦЭМ!$C$39:$C$782,СВЦЭМ!$A$39:$A$782,$A18,СВЦЭМ!$B$39:$B$782,S$11)+'СЕТ СН'!$F$9+СВЦЭМ!$D$10+'СЕТ СН'!$F$6-'СЕТ СН'!$F$19</f>
        <v>1750.3573745099998</v>
      </c>
      <c r="T18" s="36">
        <f>SUMIFS(СВЦЭМ!$C$39:$C$782,СВЦЭМ!$A$39:$A$782,$A18,СВЦЭМ!$B$39:$B$782,T$11)+'СЕТ СН'!$F$9+СВЦЭМ!$D$10+'СЕТ СН'!$F$6-'СЕТ СН'!$F$19</f>
        <v>1737.6551621199999</v>
      </c>
      <c r="U18" s="36">
        <f>SUMIFS(СВЦЭМ!$C$39:$C$782,СВЦЭМ!$A$39:$A$782,$A18,СВЦЭМ!$B$39:$B$782,U$11)+'СЕТ СН'!$F$9+СВЦЭМ!$D$10+'СЕТ СН'!$F$6-'СЕТ СН'!$F$19</f>
        <v>1747.6124413699999</v>
      </c>
      <c r="V18" s="36">
        <f>SUMIFS(СВЦЭМ!$C$39:$C$782,СВЦЭМ!$A$39:$A$782,$A18,СВЦЭМ!$B$39:$B$782,V$11)+'СЕТ СН'!$F$9+СВЦЭМ!$D$10+'СЕТ СН'!$F$6-'СЕТ СН'!$F$19</f>
        <v>1748.5594526799998</v>
      </c>
      <c r="W18" s="36">
        <f>SUMIFS(СВЦЭМ!$C$39:$C$782,СВЦЭМ!$A$39:$A$782,$A18,СВЦЭМ!$B$39:$B$782,W$11)+'СЕТ СН'!$F$9+СВЦЭМ!$D$10+'СЕТ СН'!$F$6-'СЕТ СН'!$F$19</f>
        <v>1734.8667708799999</v>
      </c>
      <c r="X18" s="36">
        <f>SUMIFS(СВЦЭМ!$C$39:$C$782,СВЦЭМ!$A$39:$A$782,$A18,СВЦЭМ!$B$39:$B$782,X$11)+'СЕТ СН'!$F$9+СВЦЭМ!$D$10+'СЕТ СН'!$F$6-'СЕТ СН'!$F$19</f>
        <v>1781.6173851399999</v>
      </c>
      <c r="Y18" s="36">
        <f>SUMIFS(СВЦЭМ!$C$39:$C$782,СВЦЭМ!$A$39:$A$782,$A18,СВЦЭМ!$B$39:$B$782,Y$11)+'СЕТ СН'!$F$9+СВЦЭМ!$D$10+'СЕТ СН'!$F$6-'СЕТ СН'!$F$19</f>
        <v>1878.1660294299998</v>
      </c>
    </row>
    <row r="19" spans="1:25" ht="15.75" x14ac:dyDescent="0.2">
      <c r="A19" s="35">
        <f t="shared" si="0"/>
        <v>45481</v>
      </c>
      <c r="B19" s="36">
        <f>SUMIFS(СВЦЭМ!$C$39:$C$782,СВЦЭМ!$A$39:$A$782,$A19,СВЦЭМ!$B$39:$B$782,B$11)+'СЕТ СН'!$F$9+СВЦЭМ!$D$10+'СЕТ СН'!$F$6-'СЕТ СН'!$F$19</f>
        <v>1962.8534121199998</v>
      </c>
      <c r="C19" s="36">
        <f>SUMIFS(СВЦЭМ!$C$39:$C$782,СВЦЭМ!$A$39:$A$782,$A19,СВЦЭМ!$B$39:$B$782,C$11)+'СЕТ СН'!$F$9+СВЦЭМ!$D$10+'СЕТ СН'!$F$6-'СЕТ СН'!$F$19</f>
        <v>2069.1095878699998</v>
      </c>
      <c r="D19" s="36">
        <f>SUMIFS(СВЦЭМ!$C$39:$C$782,СВЦЭМ!$A$39:$A$782,$A19,СВЦЭМ!$B$39:$B$782,D$11)+'СЕТ СН'!$F$9+СВЦЭМ!$D$10+'СЕТ СН'!$F$6-'СЕТ СН'!$F$19</f>
        <v>2146.8310019799997</v>
      </c>
      <c r="E19" s="36">
        <f>SUMIFS(СВЦЭМ!$C$39:$C$782,СВЦЭМ!$A$39:$A$782,$A19,СВЦЭМ!$B$39:$B$782,E$11)+'СЕТ СН'!$F$9+СВЦЭМ!$D$10+'СЕТ СН'!$F$6-'СЕТ СН'!$F$19</f>
        <v>2182.4075877999999</v>
      </c>
      <c r="F19" s="36">
        <f>SUMIFS(СВЦЭМ!$C$39:$C$782,СВЦЭМ!$A$39:$A$782,$A19,СВЦЭМ!$B$39:$B$782,F$11)+'СЕТ СН'!$F$9+СВЦЭМ!$D$10+'СЕТ СН'!$F$6-'СЕТ СН'!$F$19</f>
        <v>2185.3699956400001</v>
      </c>
      <c r="G19" s="36">
        <f>SUMIFS(СВЦЭМ!$C$39:$C$782,СВЦЭМ!$A$39:$A$782,$A19,СВЦЭМ!$B$39:$B$782,G$11)+'СЕТ СН'!$F$9+СВЦЭМ!$D$10+'СЕТ СН'!$F$6-'СЕТ СН'!$F$19</f>
        <v>2172.5961417699996</v>
      </c>
      <c r="H19" s="36">
        <f>SUMIFS(СВЦЭМ!$C$39:$C$782,СВЦЭМ!$A$39:$A$782,$A19,СВЦЭМ!$B$39:$B$782,H$11)+'СЕТ СН'!$F$9+СВЦЭМ!$D$10+'СЕТ СН'!$F$6-'СЕТ СН'!$F$19</f>
        <v>2070.6396458700001</v>
      </c>
      <c r="I19" s="36">
        <f>SUMIFS(СВЦЭМ!$C$39:$C$782,СВЦЭМ!$A$39:$A$782,$A19,СВЦЭМ!$B$39:$B$782,I$11)+'СЕТ СН'!$F$9+СВЦЭМ!$D$10+'СЕТ СН'!$F$6-'СЕТ СН'!$F$19</f>
        <v>1982.8380456899999</v>
      </c>
      <c r="J19" s="36">
        <f>SUMIFS(СВЦЭМ!$C$39:$C$782,СВЦЭМ!$A$39:$A$782,$A19,СВЦЭМ!$B$39:$B$782,J$11)+'СЕТ СН'!$F$9+СВЦЭМ!$D$10+'СЕТ СН'!$F$6-'СЕТ СН'!$F$19</f>
        <v>1845.6394925399998</v>
      </c>
      <c r="K19" s="36">
        <f>SUMIFS(СВЦЭМ!$C$39:$C$782,СВЦЭМ!$A$39:$A$782,$A19,СВЦЭМ!$B$39:$B$782,K$11)+'СЕТ СН'!$F$9+СВЦЭМ!$D$10+'СЕТ СН'!$F$6-'СЕТ СН'!$F$19</f>
        <v>1783.099307</v>
      </c>
      <c r="L19" s="36">
        <f>SUMIFS(СВЦЭМ!$C$39:$C$782,СВЦЭМ!$A$39:$A$782,$A19,СВЦЭМ!$B$39:$B$782,L$11)+'СЕТ СН'!$F$9+СВЦЭМ!$D$10+'СЕТ СН'!$F$6-'СЕТ СН'!$F$19</f>
        <v>1733.1907258899998</v>
      </c>
      <c r="M19" s="36">
        <f>SUMIFS(СВЦЭМ!$C$39:$C$782,СВЦЭМ!$A$39:$A$782,$A19,СВЦЭМ!$B$39:$B$782,M$11)+'СЕТ СН'!$F$9+СВЦЭМ!$D$10+'СЕТ СН'!$F$6-'СЕТ СН'!$F$19</f>
        <v>1730.7324339699999</v>
      </c>
      <c r="N19" s="36">
        <f>SUMIFS(СВЦЭМ!$C$39:$C$782,СВЦЭМ!$A$39:$A$782,$A19,СВЦЭМ!$B$39:$B$782,N$11)+'СЕТ СН'!$F$9+СВЦЭМ!$D$10+'СЕТ СН'!$F$6-'СЕТ СН'!$F$19</f>
        <v>1719.0742844199999</v>
      </c>
      <c r="O19" s="36">
        <f>SUMIFS(СВЦЭМ!$C$39:$C$782,СВЦЭМ!$A$39:$A$782,$A19,СВЦЭМ!$B$39:$B$782,O$11)+'СЕТ СН'!$F$9+СВЦЭМ!$D$10+'СЕТ СН'!$F$6-'СЕТ СН'!$F$19</f>
        <v>1720.9831906099998</v>
      </c>
      <c r="P19" s="36">
        <f>SUMIFS(СВЦЭМ!$C$39:$C$782,СВЦЭМ!$A$39:$A$782,$A19,СВЦЭМ!$B$39:$B$782,P$11)+'СЕТ СН'!$F$9+СВЦЭМ!$D$10+'СЕТ СН'!$F$6-'СЕТ СН'!$F$19</f>
        <v>1726.7753728799998</v>
      </c>
      <c r="Q19" s="36">
        <f>SUMIFS(СВЦЭМ!$C$39:$C$782,СВЦЭМ!$A$39:$A$782,$A19,СВЦЭМ!$B$39:$B$782,Q$11)+'СЕТ СН'!$F$9+СВЦЭМ!$D$10+'СЕТ СН'!$F$6-'СЕТ СН'!$F$19</f>
        <v>1737.9281137599999</v>
      </c>
      <c r="R19" s="36">
        <f>SUMIFS(СВЦЭМ!$C$39:$C$782,СВЦЭМ!$A$39:$A$782,$A19,СВЦЭМ!$B$39:$B$782,R$11)+'СЕТ СН'!$F$9+СВЦЭМ!$D$10+'СЕТ СН'!$F$6-'СЕТ СН'!$F$19</f>
        <v>1734.1937034199998</v>
      </c>
      <c r="S19" s="36">
        <f>SUMIFS(СВЦЭМ!$C$39:$C$782,СВЦЭМ!$A$39:$A$782,$A19,СВЦЭМ!$B$39:$B$782,S$11)+'СЕТ СН'!$F$9+СВЦЭМ!$D$10+'СЕТ СН'!$F$6-'СЕТ СН'!$F$19</f>
        <v>1742.2065894099999</v>
      </c>
      <c r="T19" s="36">
        <f>SUMIFS(СВЦЭМ!$C$39:$C$782,СВЦЭМ!$A$39:$A$782,$A19,СВЦЭМ!$B$39:$B$782,T$11)+'СЕТ СН'!$F$9+СВЦЭМ!$D$10+'СЕТ СН'!$F$6-'СЕТ СН'!$F$19</f>
        <v>1739.7785174399999</v>
      </c>
      <c r="U19" s="36">
        <f>SUMIFS(СВЦЭМ!$C$39:$C$782,СВЦЭМ!$A$39:$A$782,$A19,СВЦЭМ!$B$39:$B$782,U$11)+'СЕТ СН'!$F$9+СВЦЭМ!$D$10+'СЕТ СН'!$F$6-'СЕТ СН'!$F$19</f>
        <v>1737.4014691999998</v>
      </c>
      <c r="V19" s="36">
        <f>SUMIFS(СВЦЭМ!$C$39:$C$782,СВЦЭМ!$A$39:$A$782,$A19,СВЦЭМ!$B$39:$B$782,V$11)+'СЕТ СН'!$F$9+СВЦЭМ!$D$10+'СЕТ СН'!$F$6-'СЕТ СН'!$F$19</f>
        <v>1714.3531861299998</v>
      </c>
      <c r="W19" s="36">
        <f>SUMIFS(СВЦЭМ!$C$39:$C$782,СВЦЭМ!$A$39:$A$782,$A19,СВЦЭМ!$B$39:$B$782,W$11)+'СЕТ СН'!$F$9+СВЦЭМ!$D$10+'СЕТ СН'!$F$6-'СЕТ СН'!$F$19</f>
        <v>1708.4801438099998</v>
      </c>
      <c r="X19" s="36">
        <f>SUMIFS(СВЦЭМ!$C$39:$C$782,СВЦЭМ!$A$39:$A$782,$A19,СВЦЭМ!$B$39:$B$782,X$11)+'СЕТ СН'!$F$9+СВЦЭМ!$D$10+'СЕТ СН'!$F$6-'СЕТ СН'!$F$19</f>
        <v>1761.4735002599998</v>
      </c>
      <c r="Y19" s="36">
        <f>SUMIFS(СВЦЭМ!$C$39:$C$782,СВЦЭМ!$A$39:$A$782,$A19,СВЦЭМ!$B$39:$B$782,Y$11)+'СЕТ СН'!$F$9+СВЦЭМ!$D$10+'СЕТ СН'!$F$6-'СЕТ СН'!$F$19</f>
        <v>1847.8837934499998</v>
      </c>
    </row>
    <row r="20" spans="1:25" ht="15.75" x14ac:dyDescent="0.2">
      <c r="A20" s="35">
        <f t="shared" si="0"/>
        <v>45482</v>
      </c>
      <c r="B20" s="36">
        <f>SUMIFS(СВЦЭМ!$C$39:$C$782,СВЦЭМ!$A$39:$A$782,$A20,СВЦЭМ!$B$39:$B$782,B$11)+'СЕТ СН'!$F$9+СВЦЭМ!$D$10+'СЕТ СН'!$F$6-'СЕТ СН'!$F$19</f>
        <v>1990.3023865499999</v>
      </c>
      <c r="C20" s="36">
        <f>SUMIFS(СВЦЭМ!$C$39:$C$782,СВЦЭМ!$A$39:$A$782,$A20,СВЦЭМ!$B$39:$B$782,C$11)+'СЕТ СН'!$F$9+СВЦЭМ!$D$10+'СЕТ СН'!$F$6-'СЕТ СН'!$F$19</f>
        <v>2077.0072992599999</v>
      </c>
      <c r="D20" s="36">
        <f>SUMIFS(СВЦЭМ!$C$39:$C$782,СВЦЭМ!$A$39:$A$782,$A20,СВЦЭМ!$B$39:$B$782,D$11)+'СЕТ СН'!$F$9+СВЦЭМ!$D$10+'СЕТ СН'!$F$6-'СЕТ СН'!$F$19</f>
        <v>2142.8153442199996</v>
      </c>
      <c r="E20" s="36">
        <f>SUMIFS(СВЦЭМ!$C$39:$C$782,СВЦЭМ!$A$39:$A$782,$A20,СВЦЭМ!$B$39:$B$782,E$11)+'СЕТ СН'!$F$9+СВЦЭМ!$D$10+'СЕТ СН'!$F$6-'СЕТ СН'!$F$19</f>
        <v>2196.3405460699996</v>
      </c>
      <c r="F20" s="36">
        <f>SUMIFS(СВЦЭМ!$C$39:$C$782,СВЦЭМ!$A$39:$A$782,$A20,СВЦЭМ!$B$39:$B$782,F$11)+'СЕТ СН'!$F$9+СВЦЭМ!$D$10+'СЕТ СН'!$F$6-'СЕТ СН'!$F$19</f>
        <v>2207.0503145600001</v>
      </c>
      <c r="G20" s="36">
        <f>SUMIFS(СВЦЭМ!$C$39:$C$782,СВЦЭМ!$A$39:$A$782,$A20,СВЦЭМ!$B$39:$B$782,G$11)+'СЕТ СН'!$F$9+СВЦЭМ!$D$10+'СЕТ СН'!$F$6-'СЕТ СН'!$F$19</f>
        <v>2179.7887022099999</v>
      </c>
      <c r="H20" s="36">
        <f>SUMIFS(СВЦЭМ!$C$39:$C$782,СВЦЭМ!$A$39:$A$782,$A20,СВЦЭМ!$B$39:$B$782,H$11)+'СЕТ СН'!$F$9+СВЦЭМ!$D$10+'СЕТ СН'!$F$6-'СЕТ СН'!$F$19</f>
        <v>1999.0152722899998</v>
      </c>
      <c r="I20" s="36">
        <f>SUMIFS(СВЦЭМ!$C$39:$C$782,СВЦЭМ!$A$39:$A$782,$A20,СВЦЭМ!$B$39:$B$782,I$11)+'СЕТ СН'!$F$9+СВЦЭМ!$D$10+'СЕТ СН'!$F$6-'СЕТ СН'!$F$19</f>
        <v>1906.3826301299998</v>
      </c>
      <c r="J20" s="36">
        <f>SUMIFS(СВЦЭМ!$C$39:$C$782,СВЦЭМ!$A$39:$A$782,$A20,СВЦЭМ!$B$39:$B$782,J$11)+'СЕТ СН'!$F$9+СВЦЭМ!$D$10+'СЕТ СН'!$F$6-'СЕТ СН'!$F$19</f>
        <v>1763.1179755599999</v>
      </c>
      <c r="K20" s="36">
        <f>SUMIFS(СВЦЭМ!$C$39:$C$782,СВЦЭМ!$A$39:$A$782,$A20,СВЦЭМ!$B$39:$B$782,K$11)+'СЕТ СН'!$F$9+СВЦЭМ!$D$10+'СЕТ СН'!$F$6-'СЕТ СН'!$F$19</f>
        <v>1689.3477415599998</v>
      </c>
      <c r="L20" s="36">
        <f>SUMIFS(СВЦЭМ!$C$39:$C$782,СВЦЭМ!$A$39:$A$782,$A20,СВЦЭМ!$B$39:$B$782,L$11)+'СЕТ СН'!$F$9+СВЦЭМ!$D$10+'СЕТ СН'!$F$6-'СЕТ СН'!$F$19</f>
        <v>1660.4733596299998</v>
      </c>
      <c r="M20" s="36">
        <f>SUMIFS(СВЦЭМ!$C$39:$C$782,СВЦЭМ!$A$39:$A$782,$A20,СВЦЭМ!$B$39:$B$782,M$11)+'СЕТ СН'!$F$9+СВЦЭМ!$D$10+'СЕТ СН'!$F$6-'СЕТ СН'!$F$19</f>
        <v>1635.6436023199999</v>
      </c>
      <c r="N20" s="36">
        <f>SUMIFS(СВЦЭМ!$C$39:$C$782,СВЦЭМ!$A$39:$A$782,$A20,СВЦЭМ!$B$39:$B$782,N$11)+'СЕТ СН'!$F$9+СВЦЭМ!$D$10+'СЕТ СН'!$F$6-'СЕТ СН'!$F$19</f>
        <v>1629.6993209299999</v>
      </c>
      <c r="O20" s="36">
        <f>SUMIFS(СВЦЭМ!$C$39:$C$782,СВЦЭМ!$A$39:$A$782,$A20,СВЦЭМ!$B$39:$B$782,O$11)+'СЕТ СН'!$F$9+СВЦЭМ!$D$10+'СЕТ СН'!$F$6-'СЕТ СН'!$F$19</f>
        <v>1605.6488940499999</v>
      </c>
      <c r="P20" s="36">
        <f>SUMIFS(СВЦЭМ!$C$39:$C$782,СВЦЭМ!$A$39:$A$782,$A20,СВЦЭМ!$B$39:$B$782,P$11)+'СЕТ СН'!$F$9+СВЦЭМ!$D$10+'СЕТ СН'!$F$6-'СЕТ СН'!$F$19</f>
        <v>1612.6867858099999</v>
      </c>
      <c r="Q20" s="36">
        <f>SUMIFS(СВЦЭМ!$C$39:$C$782,СВЦЭМ!$A$39:$A$782,$A20,СВЦЭМ!$B$39:$B$782,Q$11)+'СЕТ СН'!$F$9+СВЦЭМ!$D$10+'СЕТ СН'!$F$6-'СЕТ СН'!$F$19</f>
        <v>1631.1937518999998</v>
      </c>
      <c r="R20" s="36">
        <f>SUMIFS(СВЦЭМ!$C$39:$C$782,СВЦЭМ!$A$39:$A$782,$A20,СВЦЭМ!$B$39:$B$782,R$11)+'СЕТ СН'!$F$9+СВЦЭМ!$D$10+'СЕТ СН'!$F$6-'СЕТ СН'!$F$19</f>
        <v>1640.4525647799999</v>
      </c>
      <c r="S20" s="36">
        <f>SUMIFS(СВЦЭМ!$C$39:$C$782,СВЦЭМ!$A$39:$A$782,$A20,СВЦЭМ!$B$39:$B$782,S$11)+'СЕТ СН'!$F$9+СВЦЭМ!$D$10+'СЕТ СН'!$F$6-'СЕТ СН'!$F$19</f>
        <v>1643.6166765699998</v>
      </c>
      <c r="T20" s="36">
        <f>SUMIFS(СВЦЭМ!$C$39:$C$782,СВЦЭМ!$A$39:$A$782,$A20,СВЦЭМ!$B$39:$B$782,T$11)+'СЕТ СН'!$F$9+СВЦЭМ!$D$10+'СЕТ СН'!$F$6-'СЕТ СН'!$F$19</f>
        <v>1646.4587281799998</v>
      </c>
      <c r="U20" s="36">
        <f>SUMIFS(СВЦЭМ!$C$39:$C$782,СВЦЭМ!$A$39:$A$782,$A20,СВЦЭМ!$B$39:$B$782,U$11)+'СЕТ СН'!$F$9+СВЦЭМ!$D$10+'СЕТ СН'!$F$6-'СЕТ СН'!$F$19</f>
        <v>1662.2445541299999</v>
      </c>
      <c r="V20" s="36">
        <f>SUMIFS(СВЦЭМ!$C$39:$C$782,СВЦЭМ!$A$39:$A$782,$A20,СВЦЭМ!$B$39:$B$782,V$11)+'СЕТ СН'!$F$9+СВЦЭМ!$D$10+'СЕТ СН'!$F$6-'СЕТ СН'!$F$19</f>
        <v>1658.4822573899999</v>
      </c>
      <c r="W20" s="36">
        <f>SUMIFS(СВЦЭМ!$C$39:$C$782,СВЦЭМ!$A$39:$A$782,$A20,СВЦЭМ!$B$39:$B$782,W$11)+'СЕТ СН'!$F$9+СВЦЭМ!$D$10+'СЕТ СН'!$F$6-'СЕТ СН'!$F$19</f>
        <v>1644.4075799799998</v>
      </c>
      <c r="X20" s="36">
        <f>SUMIFS(СВЦЭМ!$C$39:$C$782,СВЦЭМ!$A$39:$A$782,$A20,СВЦЭМ!$B$39:$B$782,X$11)+'СЕТ СН'!$F$9+СВЦЭМ!$D$10+'СЕТ СН'!$F$6-'СЕТ СН'!$F$19</f>
        <v>1655.8933632999999</v>
      </c>
      <c r="Y20" s="36">
        <f>SUMIFS(СВЦЭМ!$C$39:$C$782,СВЦЭМ!$A$39:$A$782,$A20,СВЦЭМ!$B$39:$B$782,Y$11)+'СЕТ СН'!$F$9+СВЦЭМ!$D$10+'СЕТ СН'!$F$6-'СЕТ СН'!$F$19</f>
        <v>1750.8673850299999</v>
      </c>
    </row>
    <row r="21" spans="1:25" ht="15.75" x14ac:dyDescent="0.2">
      <c r="A21" s="35">
        <f t="shared" si="0"/>
        <v>45483</v>
      </c>
      <c r="B21" s="36">
        <f>SUMIFS(СВЦЭМ!$C$39:$C$782,СВЦЭМ!$A$39:$A$782,$A21,СВЦЭМ!$B$39:$B$782,B$11)+'СЕТ СН'!$F$9+СВЦЭМ!$D$10+'СЕТ СН'!$F$6-'СЕТ СН'!$F$19</f>
        <v>1850.0623450299997</v>
      </c>
      <c r="C21" s="36">
        <f>SUMIFS(СВЦЭМ!$C$39:$C$782,СВЦЭМ!$A$39:$A$782,$A21,СВЦЭМ!$B$39:$B$782,C$11)+'СЕТ СН'!$F$9+СВЦЭМ!$D$10+'СЕТ СН'!$F$6-'СЕТ СН'!$F$19</f>
        <v>1955.4418531299998</v>
      </c>
      <c r="D21" s="36">
        <f>SUMIFS(СВЦЭМ!$C$39:$C$782,СВЦЭМ!$A$39:$A$782,$A21,СВЦЭМ!$B$39:$B$782,D$11)+'СЕТ СН'!$F$9+СВЦЭМ!$D$10+'СЕТ СН'!$F$6-'СЕТ СН'!$F$19</f>
        <v>2022.9442545499999</v>
      </c>
      <c r="E21" s="36">
        <f>SUMIFS(СВЦЭМ!$C$39:$C$782,СВЦЭМ!$A$39:$A$782,$A21,СВЦЭМ!$B$39:$B$782,E$11)+'СЕТ СН'!$F$9+СВЦЭМ!$D$10+'СЕТ СН'!$F$6-'СЕТ СН'!$F$19</f>
        <v>2027.2037247199999</v>
      </c>
      <c r="F21" s="36">
        <f>SUMIFS(СВЦЭМ!$C$39:$C$782,СВЦЭМ!$A$39:$A$782,$A21,СВЦЭМ!$B$39:$B$782,F$11)+'СЕТ СН'!$F$9+СВЦЭМ!$D$10+'СЕТ СН'!$F$6-'СЕТ СН'!$F$19</f>
        <v>2013.6410760199999</v>
      </c>
      <c r="G21" s="36">
        <f>SUMIFS(СВЦЭМ!$C$39:$C$782,СВЦЭМ!$A$39:$A$782,$A21,СВЦЭМ!$B$39:$B$782,G$11)+'СЕТ СН'!$F$9+СВЦЭМ!$D$10+'СЕТ СН'!$F$6-'СЕТ СН'!$F$19</f>
        <v>2038.9183489999998</v>
      </c>
      <c r="H21" s="36">
        <f>SUMIFS(СВЦЭМ!$C$39:$C$782,СВЦЭМ!$A$39:$A$782,$A21,СВЦЭМ!$B$39:$B$782,H$11)+'СЕТ СН'!$F$9+СВЦЭМ!$D$10+'СЕТ СН'!$F$6-'СЕТ СН'!$F$19</f>
        <v>1962.6141968499999</v>
      </c>
      <c r="I21" s="36">
        <f>SUMIFS(СВЦЭМ!$C$39:$C$782,СВЦЭМ!$A$39:$A$782,$A21,СВЦЭМ!$B$39:$B$782,I$11)+'СЕТ СН'!$F$9+СВЦЭМ!$D$10+'СЕТ СН'!$F$6-'СЕТ СН'!$F$19</f>
        <v>1853.7267272199999</v>
      </c>
      <c r="J21" s="36">
        <f>SUMIFS(СВЦЭМ!$C$39:$C$782,СВЦЭМ!$A$39:$A$782,$A21,СВЦЭМ!$B$39:$B$782,J$11)+'СЕТ СН'!$F$9+СВЦЭМ!$D$10+'СЕТ СН'!$F$6-'СЕТ СН'!$F$19</f>
        <v>1747.6625702499998</v>
      </c>
      <c r="K21" s="36">
        <f>SUMIFS(СВЦЭМ!$C$39:$C$782,СВЦЭМ!$A$39:$A$782,$A21,СВЦЭМ!$B$39:$B$782,K$11)+'СЕТ СН'!$F$9+СВЦЭМ!$D$10+'СЕТ СН'!$F$6-'СЕТ СН'!$F$19</f>
        <v>1700.7435313699998</v>
      </c>
      <c r="L21" s="36">
        <f>SUMIFS(СВЦЭМ!$C$39:$C$782,СВЦЭМ!$A$39:$A$782,$A21,СВЦЭМ!$B$39:$B$782,L$11)+'СЕТ СН'!$F$9+СВЦЭМ!$D$10+'СЕТ СН'!$F$6-'СЕТ СН'!$F$19</f>
        <v>1667.6359392499999</v>
      </c>
      <c r="M21" s="36">
        <f>SUMIFS(СВЦЭМ!$C$39:$C$782,СВЦЭМ!$A$39:$A$782,$A21,СВЦЭМ!$B$39:$B$782,M$11)+'СЕТ СН'!$F$9+СВЦЭМ!$D$10+'СЕТ СН'!$F$6-'СЕТ СН'!$F$19</f>
        <v>1670.1186754699997</v>
      </c>
      <c r="N21" s="36">
        <f>SUMIFS(СВЦЭМ!$C$39:$C$782,СВЦЭМ!$A$39:$A$782,$A21,СВЦЭМ!$B$39:$B$782,N$11)+'СЕТ СН'!$F$9+СВЦЭМ!$D$10+'СЕТ СН'!$F$6-'СЕТ СН'!$F$19</f>
        <v>1677.7089570999999</v>
      </c>
      <c r="O21" s="36">
        <f>SUMIFS(СВЦЭМ!$C$39:$C$782,СВЦЭМ!$A$39:$A$782,$A21,СВЦЭМ!$B$39:$B$782,O$11)+'СЕТ СН'!$F$9+СВЦЭМ!$D$10+'СЕТ СН'!$F$6-'СЕТ СН'!$F$19</f>
        <v>1655.1242926199998</v>
      </c>
      <c r="P21" s="36">
        <f>SUMIFS(СВЦЭМ!$C$39:$C$782,СВЦЭМ!$A$39:$A$782,$A21,СВЦЭМ!$B$39:$B$782,P$11)+'СЕТ СН'!$F$9+СВЦЭМ!$D$10+'СЕТ СН'!$F$6-'СЕТ СН'!$F$19</f>
        <v>1661.1635914499998</v>
      </c>
      <c r="Q21" s="36">
        <f>SUMIFS(СВЦЭМ!$C$39:$C$782,СВЦЭМ!$A$39:$A$782,$A21,СВЦЭМ!$B$39:$B$782,Q$11)+'СЕТ СН'!$F$9+СВЦЭМ!$D$10+'СЕТ СН'!$F$6-'СЕТ СН'!$F$19</f>
        <v>1669.5138032299999</v>
      </c>
      <c r="R21" s="36">
        <f>SUMIFS(СВЦЭМ!$C$39:$C$782,СВЦЭМ!$A$39:$A$782,$A21,СВЦЭМ!$B$39:$B$782,R$11)+'СЕТ СН'!$F$9+СВЦЭМ!$D$10+'СЕТ СН'!$F$6-'СЕТ СН'!$F$19</f>
        <v>1676.0210482299999</v>
      </c>
      <c r="S21" s="36">
        <f>SUMIFS(СВЦЭМ!$C$39:$C$782,СВЦЭМ!$A$39:$A$782,$A21,СВЦЭМ!$B$39:$B$782,S$11)+'СЕТ СН'!$F$9+СВЦЭМ!$D$10+'СЕТ СН'!$F$6-'СЕТ СН'!$F$19</f>
        <v>1692.8475249799999</v>
      </c>
      <c r="T21" s="36">
        <f>SUMIFS(СВЦЭМ!$C$39:$C$782,СВЦЭМ!$A$39:$A$782,$A21,СВЦЭМ!$B$39:$B$782,T$11)+'СЕТ СН'!$F$9+СВЦЭМ!$D$10+'СЕТ СН'!$F$6-'СЕТ СН'!$F$19</f>
        <v>1700.6382409399998</v>
      </c>
      <c r="U21" s="36">
        <f>SUMIFS(СВЦЭМ!$C$39:$C$782,СВЦЭМ!$A$39:$A$782,$A21,СВЦЭМ!$B$39:$B$782,U$11)+'СЕТ СН'!$F$9+СВЦЭМ!$D$10+'СЕТ СН'!$F$6-'СЕТ СН'!$F$19</f>
        <v>1684.1556332799998</v>
      </c>
      <c r="V21" s="36">
        <f>SUMIFS(СВЦЭМ!$C$39:$C$782,СВЦЭМ!$A$39:$A$782,$A21,СВЦЭМ!$B$39:$B$782,V$11)+'СЕТ СН'!$F$9+СВЦЭМ!$D$10+'СЕТ СН'!$F$6-'СЕТ СН'!$F$19</f>
        <v>1682.5436628299999</v>
      </c>
      <c r="W21" s="36">
        <f>SUMIFS(СВЦЭМ!$C$39:$C$782,СВЦЭМ!$A$39:$A$782,$A21,СВЦЭМ!$B$39:$B$782,W$11)+'СЕТ СН'!$F$9+СВЦЭМ!$D$10+'СЕТ СН'!$F$6-'СЕТ СН'!$F$19</f>
        <v>1668.0185609799998</v>
      </c>
      <c r="X21" s="36">
        <f>SUMIFS(СВЦЭМ!$C$39:$C$782,СВЦЭМ!$A$39:$A$782,$A21,СВЦЭМ!$B$39:$B$782,X$11)+'СЕТ СН'!$F$9+СВЦЭМ!$D$10+'СЕТ СН'!$F$6-'СЕТ СН'!$F$19</f>
        <v>1706.7726921299998</v>
      </c>
      <c r="Y21" s="36">
        <f>SUMIFS(СВЦЭМ!$C$39:$C$782,СВЦЭМ!$A$39:$A$782,$A21,СВЦЭМ!$B$39:$B$782,Y$11)+'СЕТ СН'!$F$9+СВЦЭМ!$D$10+'СЕТ СН'!$F$6-'СЕТ СН'!$F$19</f>
        <v>1785.8658179899999</v>
      </c>
    </row>
    <row r="22" spans="1:25" ht="15.75" x14ac:dyDescent="0.2">
      <c r="A22" s="35">
        <f t="shared" si="0"/>
        <v>45484</v>
      </c>
      <c r="B22" s="36">
        <f>SUMIFS(СВЦЭМ!$C$39:$C$782,СВЦЭМ!$A$39:$A$782,$A22,СВЦЭМ!$B$39:$B$782,B$11)+'СЕТ СН'!$F$9+СВЦЭМ!$D$10+'СЕТ СН'!$F$6-'СЕТ СН'!$F$19</f>
        <v>1932.7576293799998</v>
      </c>
      <c r="C22" s="36">
        <f>SUMIFS(СВЦЭМ!$C$39:$C$782,СВЦЭМ!$A$39:$A$782,$A22,СВЦЭМ!$B$39:$B$782,C$11)+'СЕТ СН'!$F$9+СВЦЭМ!$D$10+'СЕТ СН'!$F$6-'СЕТ СН'!$F$19</f>
        <v>2086.2351279999998</v>
      </c>
      <c r="D22" s="36">
        <f>SUMIFS(СВЦЭМ!$C$39:$C$782,СВЦЭМ!$A$39:$A$782,$A22,СВЦЭМ!$B$39:$B$782,D$11)+'СЕТ СН'!$F$9+СВЦЭМ!$D$10+'СЕТ СН'!$F$6-'СЕТ СН'!$F$19</f>
        <v>2197.6079850900001</v>
      </c>
      <c r="E22" s="36">
        <f>SUMIFS(СВЦЭМ!$C$39:$C$782,СВЦЭМ!$A$39:$A$782,$A22,СВЦЭМ!$B$39:$B$782,E$11)+'СЕТ СН'!$F$9+СВЦЭМ!$D$10+'СЕТ СН'!$F$6-'СЕТ СН'!$F$19</f>
        <v>2227.0821646099998</v>
      </c>
      <c r="F22" s="36">
        <f>SUMIFS(СВЦЭМ!$C$39:$C$782,СВЦЭМ!$A$39:$A$782,$A22,СВЦЭМ!$B$39:$B$782,F$11)+'СЕТ СН'!$F$9+СВЦЭМ!$D$10+'СЕТ СН'!$F$6-'СЕТ СН'!$F$19</f>
        <v>2225.2008357199998</v>
      </c>
      <c r="G22" s="36">
        <f>SUMIFS(СВЦЭМ!$C$39:$C$782,СВЦЭМ!$A$39:$A$782,$A22,СВЦЭМ!$B$39:$B$782,G$11)+'СЕТ СН'!$F$9+СВЦЭМ!$D$10+'СЕТ СН'!$F$6-'СЕТ СН'!$F$19</f>
        <v>2195.4366874099996</v>
      </c>
      <c r="H22" s="36">
        <f>SUMIFS(СВЦЭМ!$C$39:$C$782,СВЦЭМ!$A$39:$A$782,$A22,СВЦЭМ!$B$39:$B$782,H$11)+'СЕТ СН'!$F$9+СВЦЭМ!$D$10+'СЕТ СН'!$F$6-'СЕТ СН'!$F$19</f>
        <v>2106.9349200900001</v>
      </c>
      <c r="I22" s="36">
        <f>SUMIFS(СВЦЭМ!$C$39:$C$782,СВЦЭМ!$A$39:$A$782,$A22,СВЦЭМ!$B$39:$B$782,I$11)+'СЕТ СН'!$F$9+СВЦЭМ!$D$10+'СЕТ СН'!$F$6-'СЕТ СН'!$F$19</f>
        <v>1982.0696828999999</v>
      </c>
      <c r="J22" s="36">
        <f>SUMIFS(СВЦЭМ!$C$39:$C$782,СВЦЭМ!$A$39:$A$782,$A22,СВЦЭМ!$B$39:$B$782,J$11)+'СЕТ СН'!$F$9+СВЦЭМ!$D$10+'СЕТ СН'!$F$6-'СЕТ СН'!$F$19</f>
        <v>1877.2111874399998</v>
      </c>
      <c r="K22" s="36">
        <f>SUMIFS(СВЦЭМ!$C$39:$C$782,СВЦЭМ!$A$39:$A$782,$A22,СВЦЭМ!$B$39:$B$782,K$11)+'СЕТ СН'!$F$9+СВЦЭМ!$D$10+'СЕТ СН'!$F$6-'СЕТ СН'!$F$19</f>
        <v>1845.8719571699999</v>
      </c>
      <c r="L22" s="36">
        <f>SUMIFS(СВЦЭМ!$C$39:$C$782,СВЦЭМ!$A$39:$A$782,$A22,СВЦЭМ!$B$39:$B$782,L$11)+'СЕТ СН'!$F$9+СВЦЭМ!$D$10+'СЕТ СН'!$F$6-'СЕТ СН'!$F$19</f>
        <v>1807.3197150999999</v>
      </c>
      <c r="M22" s="36">
        <f>SUMIFS(СВЦЭМ!$C$39:$C$782,СВЦЭМ!$A$39:$A$782,$A22,СВЦЭМ!$B$39:$B$782,M$11)+'СЕТ СН'!$F$9+СВЦЭМ!$D$10+'СЕТ СН'!$F$6-'СЕТ СН'!$F$19</f>
        <v>1815.2023975099999</v>
      </c>
      <c r="N22" s="36">
        <f>SUMIFS(СВЦЭМ!$C$39:$C$782,СВЦЭМ!$A$39:$A$782,$A22,СВЦЭМ!$B$39:$B$782,N$11)+'СЕТ СН'!$F$9+СВЦЭМ!$D$10+'СЕТ СН'!$F$6-'СЕТ СН'!$F$19</f>
        <v>1817.8805553199998</v>
      </c>
      <c r="O22" s="36">
        <f>SUMIFS(СВЦЭМ!$C$39:$C$782,СВЦЭМ!$A$39:$A$782,$A22,СВЦЭМ!$B$39:$B$782,O$11)+'СЕТ СН'!$F$9+СВЦЭМ!$D$10+'СЕТ СН'!$F$6-'СЕТ СН'!$F$19</f>
        <v>2143.34938749</v>
      </c>
      <c r="P22" s="36">
        <f>SUMIFS(СВЦЭМ!$C$39:$C$782,СВЦЭМ!$A$39:$A$782,$A22,СВЦЭМ!$B$39:$B$782,P$11)+'СЕТ СН'!$F$9+СВЦЭМ!$D$10+'СЕТ СН'!$F$6-'СЕТ СН'!$F$19</f>
        <v>2372.4557796399999</v>
      </c>
      <c r="Q22" s="36">
        <f>SUMIFS(СВЦЭМ!$C$39:$C$782,СВЦЭМ!$A$39:$A$782,$A22,СВЦЭМ!$B$39:$B$782,Q$11)+'СЕТ СН'!$F$9+СВЦЭМ!$D$10+'СЕТ СН'!$F$6-'СЕТ СН'!$F$19</f>
        <v>2151.7817598699999</v>
      </c>
      <c r="R22" s="36">
        <f>SUMIFS(СВЦЭМ!$C$39:$C$782,СВЦЭМ!$A$39:$A$782,$A22,СВЦЭМ!$B$39:$B$782,R$11)+'СЕТ СН'!$F$9+СВЦЭМ!$D$10+'СЕТ СН'!$F$6-'СЕТ СН'!$F$19</f>
        <v>2077.4209243800001</v>
      </c>
      <c r="S22" s="36">
        <f>SUMIFS(СВЦЭМ!$C$39:$C$782,СВЦЭМ!$A$39:$A$782,$A22,СВЦЭМ!$B$39:$B$782,S$11)+'СЕТ СН'!$F$9+СВЦЭМ!$D$10+'СЕТ СН'!$F$6-'СЕТ СН'!$F$19</f>
        <v>1831.1735427799999</v>
      </c>
      <c r="T22" s="36">
        <f>SUMIFS(СВЦЭМ!$C$39:$C$782,СВЦЭМ!$A$39:$A$782,$A22,СВЦЭМ!$B$39:$B$782,T$11)+'СЕТ СН'!$F$9+СВЦЭМ!$D$10+'СЕТ СН'!$F$6-'СЕТ СН'!$F$19</f>
        <v>1826.2390891599998</v>
      </c>
      <c r="U22" s="36">
        <f>SUMIFS(СВЦЭМ!$C$39:$C$782,СВЦЭМ!$A$39:$A$782,$A22,СВЦЭМ!$B$39:$B$782,U$11)+'СЕТ СН'!$F$9+СВЦЭМ!$D$10+'СЕТ СН'!$F$6-'СЕТ СН'!$F$19</f>
        <v>1841.1595155699999</v>
      </c>
      <c r="V22" s="36">
        <f>SUMIFS(СВЦЭМ!$C$39:$C$782,СВЦЭМ!$A$39:$A$782,$A22,СВЦЭМ!$B$39:$B$782,V$11)+'СЕТ СН'!$F$9+СВЦЭМ!$D$10+'СЕТ СН'!$F$6-'СЕТ СН'!$F$19</f>
        <v>1835.5583825799999</v>
      </c>
      <c r="W22" s="36">
        <f>SUMIFS(СВЦЭМ!$C$39:$C$782,СВЦЭМ!$A$39:$A$782,$A22,СВЦЭМ!$B$39:$B$782,W$11)+'СЕТ СН'!$F$9+СВЦЭМ!$D$10+'СЕТ СН'!$F$6-'СЕТ СН'!$F$19</f>
        <v>1815.9287113599999</v>
      </c>
      <c r="X22" s="36">
        <f>SUMIFS(СВЦЭМ!$C$39:$C$782,СВЦЭМ!$A$39:$A$782,$A22,СВЦЭМ!$B$39:$B$782,X$11)+'СЕТ СН'!$F$9+СВЦЭМ!$D$10+'СЕТ СН'!$F$6-'СЕТ СН'!$F$19</f>
        <v>1846.9547432999998</v>
      </c>
      <c r="Y22" s="36">
        <f>SUMIFS(СВЦЭМ!$C$39:$C$782,СВЦЭМ!$A$39:$A$782,$A22,СВЦЭМ!$B$39:$B$782,Y$11)+'СЕТ СН'!$F$9+СВЦЭМ!$D$10+'СЕТ СН'!$F$6-'СЕТ СН'!$F$19</f>
        <v>1856.2222643199998</v>
      </c>
    </row>
    <row r="23" spans="1:25" ht="15.75" x14ac:dyDescent="0.2">
      <c r="A23" s="35">
        <f t="shared" si="0"/>
        <v>45485</v>
      </c>
      <c r="B23" s="36">
        <f>SUMIFS(СВЦЭМ!$C$39:$C$782,СВЦЭМ!$A$39:$A$782,$A23,СВЦЭМ!$B$39:$B$782,B$11)+'СЕТ СН'!$F$9+СВЦЭМ!$D$10+'СЕТ СН'!$F$6-'СЕТ СН'!$F$19</f>
        <v>2049.5272449999998</v>
      </c>
      <c r="C23" s="36">
        <f>SUMIFS(СВЦЭМ!$C$39:$C$782,СВЦЭМ!$A$39:$A$782,$A23,СВЦЭМ!$B$39:$B$782,C$11)+'СЕТ СН'!$F$9+СВЦЭМ!$D$10+'СЕТ СН'!$F$6-'СЕТ СН'!$F$19</f>
        <v>2101.6882329599998</v>
      </c>
      <c r="D23" s="36">
        <f>SUMIFS(СВЦЭМ!$C$39:$C$782,СВЦЭМ!$A$39:$A$782,$A23,СВЦЭМ!$B$39:$B$782,D$11)+'СЕТ СН'!$F$9+СВЦЭМ!$D$10+'СЕТ СН'!$F$6-'СЕТ СН'!$F$19</f>
        <v>2157.8839136699999</v>
      </c>
      <c r="E23" s="36">
        <f>SUMIFS(СВЦЭМ!$C$39:$C$782,СВЦЭМ!$A$39:$A$782,$A23,СВЦЭМ!$B$39:$B$782,E$11)+'СЕТ СН'!$F$9+СВЦЭМ!$D$10+'СЕТ СН'!$F$6-'СЕТ СН'!$F$19</f>
        <v>2190.2847474099999</v>
      </c>
      <c r="F23" s="36">
        <f>SUMIFS(СВЦЭМ!$C$39:$C$782,СВЦЭМ!$A$39:$A$782,$A23,СВЦЭМ!$B$39:$B$782,F$11)+'СЕТ СН'!$F$9+СВЦЭМ!$D$10+'СЕТ СН'!$F$6-'СЕТ СН'!$F$19</f>
        <v>2190.6498190899997</v>
      </c>
      <c r="G23" s="36">
        <f>SUMIFS(СВЦЭМ!$C$39:$C$782,СВЦЭМ!$A$39:$A$782,$A23,СВЦЭМ!$B$39:$B$782,G$11)+'СЕТ СН'!$F$9+СВЦЭМ!$D$10+'СЕТ СН'!$F$6-'СЕТ СН'!$F$19</f>
        <v>2171.6241854999998</v>
      </c>
      <c r="H23" s="36">
        <f>SUMIFS(СВЦЭМ!$C$39:$C$782,СВЦЭМ!$A$39:$A$782,$A23,СВЦЭМ!$B$39:$B$782,H$11)+'СЕТ СН'!$F$9+СВЦЭМ!$D$10+'СЕТ СН'!$F$6-'СЕТ СН'!$F$19</f>
        <v>2103.6867186300001</v>
      </c>
      <c r="I23" s="36">
        <f>SUMIFS(СВЦЭМ!$C$39:$C$782,СВЦЭМ!$A$39:$A$782,$A23,СВЦЭМ!$B$39:$B$782,I$11)+'СЕТ СН'!$F$9+СВЦЭМ!$D$10+'СЕТ СН'!$F$6-'СЕТ СН'!$F$19</f>
        <v>1981.8987688299999</v>
      </c>
      <c r="J23" s="36">
        <f>SUMIFS(СВЦЭМ!$C$39:$C$782,СВЦЭМ!$A$39:$A$782,$A23,СВЦЭМ!$B$39:$B$782,J$11)+'СЕТ СН'!$F$9+СВЦЭМ!$D$10+'СЕТ СН'!$F$6-'СЕТ СН'!$F$19</f>
        <v>1841.4440442199998</v>
      </c>
      <c r="K23" s="36">
        <f>SUMIFS(СВЦЭМ!$C$39:$C$782,СВЦЭМ!$A$39:$A$782,$A23,СВЦЭМ!$B$39:$B$782,K$11)+'СЕТ СН'!$F$9+СВЦЭМ!$D$10+'СЕТ СН'!$F$6-'СЕТ СН'!$F$19</f>
        <v>1816.4831598599999</v>
      </c>
      <c r="L23" s="36">
        <f>SUMIFS(СВЦЭМ!$C$39:$C$782,СВЦЭМ!$A$39:$A$782,$A23,СВЦЭМ!$B$39:$B$782,L$11)+'СЕТ СН'!$F$9+СВЦЭМ!$D$10+'СЕТ СН'!$F$6-'СЕТ СН'!$F$19</f>
        <v>1780.5841710799998</v>
      </c>
      <c r="M23" s="36">
        <f>SUMIFS(СВЦЭМ!$C$39:$C$782,СВЦЭМ!$A$39:$A$782,$A23,СВЦЭМ!$B$39:$B$782,M$11)+'СЕТ СН'!$F$9+СВЦЭМ!$D$10+'СЕТ СН'!$F$6-'СЕТ СН'!$F$19</f>
        <v>1784.4387671799998</v>
      </c>
      <c r="N23" s="36">
        <f>SUMIFS(СВЦЭМ!$C$39:$C$782,СВЦЭМ!$A$39:$A$782,$A23,СВЦЭМ!$B$39:$B$782,N$11)+'СЕТ СН'!$F$9+СВЦЭМ!$D$10+'СЕТ СН'!$F$6-'СЕТ СН'!$F$19</f>
        <v>1764.4596162299999</v>
      </c>
      <c r="O23" s="36">
        <f>SUMIFS(СВЦЭМ!$C$39:$C$782,СВЦЭМ!$A$39:$A$782,$A23,СВЦЭМ!$B$39:$B$782,O$11)+'СЕТ СН'!$F$9+СВЦЭМ!$D$10+'СЕТ СН'!$F$6-'СЕТ СН'!$F$19</f>
        <v>1767.6407965099997</v>
      </c>
      <c r="P23" s="36">
        <f>SUMIFS(СВЦЭМ!$C$39:$C$782,СВЦЭМ!$A$39:$A$782,$A23,СВЦЭМ!$B$39:$B$782,P$11)+'СЕТ СН'!$F$9+СВЦЭМ!$D$10+'СЕТ СН'!$F$6-'СЕТ СН'!$F$19</f>
        <v>1794.8572283499998</v>
      </c>
      <c r="Q23" s="36">
        <f>SUMIFS(СВЦЭМ!$C$39:$C$782,СВЦЭМ!$A$39:$A$782,$A23,СВЦЭМ!$B$39:$B$782,Q$11)+'СЕТ СН'!$F$9+СВЦЭМ!$D$10+'СЕТ СН'!$F$6-'СЕТ СН'!$F$19</f>
        <v>1804.9085941799999</v>
      </c>
      <c r="R23" s="36">
        <f>SUMIFS(СВЦЭМ!$C$39:$C$782,СВЦЭМ!$A$39:$A$782,$A23,СВЦЭМ!$B$39:$B$782,R$11)+'СЕТ СН'!$F$9+СВЦЭМ!$D$10+'СЕТ СН'!$F$6-'СЕТ СН'!$F$19</f>
        <v>1801.1357825799998</v>
      </c>
      <c r="S23" s="36">
        <f>SUMIFS(СВЦЭМ!$C$39:$C$782,СВЦЭМ!$A$39:$A$782,$A23,СВЦЭМ!$B$39:$B$782,S$11)+'СЕТ СН'!$F$9+СВЦЭМ!$D$10+'СЕТ СН'!$F$6-'СЕТ СН'!$F$19</f>
        <v>1790.2940605999997</v>
      </c>
      <c r="T23" s="36">
        <f>SUMIFS(СВЦЭМ!$C$39:$C$782,СВЦЭМ!$A$39:$A$782,$A23,СВЦЭМ!$B$39:$B$782,T$11)+'СЕТ СН'!$F$9+СВЦЭМ!$D$10+'СЕТ СН'!$F$6-'СЕТ СН'!$F$19</f>
        <v>1770.0528694499999</v>
      </c>
      <c r="U23" s="36">
        <f>SUMIFS(СВЦЭМ!$C$39:$C$782,СВЦЭМ!$A$39:$A$782,$A23,СВЦЭМ!$B$39:$B$782,U$11)+'СЕТ СН'!$F$9+СВЦЭМ!$D$10+'СЕТ СН'!$F$6-'СЕТ СН'!$F$19</f>
        <v>1790.7846197099998</v>
      </c>
      <c r="V23" s="36">
        <f>SUMIFS(СВЦЭМ!$C$39:$C$782,СВЦЭМ!$A$39:$A$782,$A23,СВЦЭМ!$B$39:$B$782,V$11)+'СЕТ СН'!$F$9+СВЦЭМ!$D$10+'СЕТ СН'!$F$6-'СЕТ СН'!$F$19</f>
        <v>1805.0510697099999</v>
      </c>
      <c r="W23" s="36">
        <f>SUMIFS(СВЦЭМ!$C$39:$C$782,СВЦЭМ!$A$39:$A$782,$A23,СВЦЭМ!$B$39:$B$782,W$11)+'СЕТ СН'!$F$9+СВЦЭМ!$D$10+'СЕТ СН'!$F$6-'СЕТ СН'!$F$19</f>
        <v>1786.5374480899998</v>
      </c>
      <c r="X23" s="36">
        <f>SUMIFS(СВЦЭМ!$C$39:$C$782,СВЦЭМ!$A$39:$A$782,$A23,СВЦЭМ!$B$39:$B$782,X$11)+'СЕТ СН'!$F$9+СВЦЭМ!$D$10+'СЕТ СН'!$F$6-'СЕТ СН'!$F$19</f>
        <v>1831.9228831399998</v>
      </c>
      <c r="Y23" s="36">
        <f>SUMIFS(СВЦЭМ!$C$39:$C$782,СВЦЭМ!$A$39:$A$782,$A23,СВЦЭМ!$B$39:$B$782,Y$11)+'СЕТ СН'!$F$9+СВЦЭМ!$D$10+'СЕТ СН'!$F$6-'СЕТ СН'!$F$19</f>
        <v>1927.3598460599999</v>
      </c>
    </row>
    <row r="24" spans="1:25" ht="15.75" x14ac:dyDescent="0.2">
      <c r="A24" s="35">
        <f t="shared" si="0"/>
        <v>45486</v>
      </c>
      <c r="B24" s="36">
        <f>SUMIFS(СВЦЭМ!$C$39:$C$782,СВЦЭМ!$A$39:$A$782,$A24,СВЦЭМ!$B$39:$B$782,B$11)+'СЕТ СН'!$F$9+СВЦЭМ!$D$10+'СЕТ СН'!$F$6-'СЕТ СН'!$F$19</f>
        <v>2023.0316863999999</v>
      </c>
      <c r="C24" s="36">
        <f>SUMIFS(СВЦЭМ!$C$39:$C$782,СВЦЭМ!$A$39:$A$782,$A24,СВЦЭМ!$B$39:$B$782,C$11)+'СЕТ СН'!$F$9+СВЦЭМ!$D$10+'СЕТ СН'!$F$6-'СЕТ СН'!$F$19</f>
        <v>2089.3145680500002</v>
      </c>
      <c r="D24" s="36">
        <f>SUMIFS(СВЦЭМ!$C$39:$C$782,СВЦЭМ!$A$39:$A$782,$A24,СВЦЭМ!$B$39:$B$782,D$11)+'СЕТ СН'!$F$9+СВЦЭМ!$D$10+'СЕТ СН'!$F$6-'СЕТ СН'!$F$19</f>
        <v>2070.9828568600001</v>
      </c>
      <c r="E24" s="36">
        <f>SUMIFS(СВЦЭМ!$C$39:$C$782,СВЦЭМ!$A$39:$A$782,$A24,СВЦЭМ!$B$39:$B$782,E$11)+'СЕТ СН'!$F$9+СВЦЭМ!$D$10+'СЕТ СН'!$F$6-'СЕТ СН'!$F$19</f>
        <v>2076.1566503200002</v>
      </c>
      <c r="F24" s="36">
        <f>SUMIFS(СВЦЭМ!$C$39:$C$782,СВЦЭМ!$A$39:$A$782,$A24,СВЦЭМ!$B$39:$B$782,F$11)+'СЕТ СН'!$F$9+СВЦЭМ!$D$10+'СЕТ СН'!$F$6-'СЕТ СН'!$F$19</f>
        <v>2078.6735469999999</v>
      </c>
      <c r="G24" s="36">
        <f>SUMIFS(СВЦЭМ!$C$39:$C$782,СВЦЭМ!$A$39:$A$782,$A24,СВЦЭМ!$B$39:$B$782,G$11)+'СЕТ СН'!$F$9+СВЦЭМ!$D$10+'СЕТ СН'!$F$6-'СЕТ СН'!$F$19</f>
        <v>2088.8779679200002</v>
      </c>
      <c r="H24" s="36">
        <f>SUMIFS(СВЦЭМ!$C$39:$C$782,СВЦЭМ!$A$39:$A$782,$A24,СВЦЭМ!$B$39:$B$782,H$11)+'СЕТ СН'!$F$9+СВЦЭМ!$D$10+'СЕТ СН'!$F$6-'СЕТ СН'!$F$19</f>
        <v>2170.5928580499999</v>
      </c>
      <c r="I24" s="36">
        <f>SUMIFS(СВЦЭМ!$C$39:$C$782,СВЦЭМ!$A$39:$A$782,$A24,СВЦЭМ!$B$39:$B$782,I$11)+'СЕТ СН'!$F$9+СВЦЭМ!$D$10+'СЕТ СН'!$F$6-'СЕТ СН'!$F$19</f>
        <v>2082.1267895599999</v>
      </c>
      <c r="J24" s="36">
        <f>SUMIFS(СВЦЭМ!$C$39:$C$782,СВЦЭМ!$A$39:$A$782,$A24,СВЦЭМ!$B$39:$B$782,J$11)+'СЕТ СН'!$F$9+СВЦЭМ!$D$10+'СЕТ СН'!$F$6-'СЕТ СН'!$F$19</f>
        <v>1957.4077063399998</v>
      </c>
      <c r="K24" s="36">
        <f>SUMIFS(СВЦЭМ!$C$39:$C$782,СВЦЭМ!$A$39:$A$782,$A24,СВЦЭМ!$B$39:$B$782,K$11)+'СЕТ СН'!$F$9+СВЦЭМ!$D$10+'СЕТ СН'!$F$6-'СЕТ СН'!$F$19</f>
        <v>1836.4368472699998</v>
      </c>
      <c r="L24" s="36">
        <f>SUMIFS(СВЦЭМ!$C$39:$C$782,СВЦЭМ!$A$39:$A$782,$A24,СВЦЭМ!$B$39:$B$782,L$11)+'СЕТ СН'!$F$9+СВЦЭМ!$D$10+'СЕТ СН'!$F$6-'СЕТ СН'!$F$19</f>
        <v>1754.9771904999998</v>
      </c>
      <c r="M24" s="36">
        <f>SUMIFS(СВЦЭМ!$C$39:$C$782,СВЦЭМ!$A$39:$A$782,$A24,СВЦЭМ!$B$39:$B$782,M$11)+'СЕТ СН'!$F$9+СВЦЭМ!$D$10+'СЕТ СН'!$F$6-'СЕТ СН'!$F$19</f>
        <v>1731.5127543099998</v>
      </c>
      <c r="N24" s="36">
        <f>SUMIFS(СВЦЭМ!$C$39:$C$782,СВЦЭМ!$A$39:$A$782,$A24,СВЦЭМ!$B$39:$B$782,N$11)+'СЕТ СН'!$F$9+СВЦЭМ!$D$10+'СЕТ СН'!$F$6-'СЕТ СН'!$F$19</f>
        <v>1733.2091024899999</v>
      </c>
      <c r="O24" s="36">
        <f>SUMIFS(СВЦЭМ!$C$39:$C$782,СВЦЭМ!$A$39:$A$782,$A24,СВЦЭМ!$B$39:$B$782,O$11)+'СЕТ СН'!$F$9+СВЦЭМ!$D$10+'СЕТ СН'!$F$6-'СЕТ СН'!$F$19</f>
        <v>1720.3342563099998</v>
      </c>
      <c r="P24" s="36">
        <f>SUMIFS(СВЦЭМ!$C$39:$C$782,СВЦЭМ!$A$39:$A$782,$A24,СВЦЭМ!$B$39:$B$782,P$11)+'СЕТ СН'!$F$9+СВЦЭМ!$D$10+'СЕТ СН'!$F$6-'СЕТ СН'!$F$19</f>
        <v>1734.4146081699998</v>
      </c>
      <c r="Q24" s="36">
        <f>SUMIFS(СВЦЭМ!$C$39:$C$782,СВЦЭМ!$A$39:$A$782,$A24,СВЦЭМ!$B$39:$B$782,Q$11)+'СЕТ СН'!$F$9+СВЦЭМ!$D$10+'СЕТ СН'!$F$6-'СЕТ СН'!$F$19</f>
        <v>1754.7502056699998</v>
      </c>
      <c r="R24" s="36">
        <f>SUMIFS(СВЦЭМ!$C$39:$C$782,СВЦЭМ!$A$39:$A$782,$A24,СВЦЭМ!$B$39:$B$782,R$11)+'СЕТ СН'!$F$9+СВЦЭМ!$D$10+'СЕТ СН'!$F$6-'СЕТ СН'!$F$19</f>
        <v>1714.2073363399998</v>
      </c>
      <c r="S24" s="36">
        <f>SUMIFS(СВЦЭМ!$C$39:$C$782,СВЦЭМ!$A$39:$A$782,$A24,СВЦЭМ!$B$39:$B$782,S$11)+'СЕТ СН'!$F$9+СВЦЭМ!$D$10+'СЕТ СН'!$F$6-'СЕТ СН'!$F$19</f>
        <v>1711.0537650199999</v>
      </c>
      <c r="T24" s="36">
        <f>SUMIFS(СВЦЭМ!$C$39:$C$782,СВЦЭМ!$A$39:$A$782,$A24,СВЦЭМ!$B$39:$B$782,T$11)+'СЕТ СН'!$F$9+СВЦЭМ!$D$10+'СЕТ СН'!$F$6-'СЕТ СН'!$F$19</f>
        <v>1710.8592703899999</v>
      </c>
      <c r="U24" s="36">
        <f>SUMIFS(СВЦЭМ!$C$39:$C$782,СВЦЭМ!$A$39:$A$782,$A24,СВЦЭМ!$B$39:$B$782,U$11)+'СЕТ СН'!$F$9+СВЦЭМ!$D$10+'СЕТ СН'!$F$6-'СЕТ СН'!$F$19</f>
        <v>1719.5462300999998</v>
      </c>
      <c r="V24" s="36">
        <f>SUMIFS(СВЦЭМ!$C$39:$C$782,СВЦЭМ!$A$39:$A$782,$A24,СВЦЭМ!$B$39:$B$782,V$11)+'СЕТ СН'!$F$9+СВЦЭМ!$D$10+'СЕТ СН'!$F$6-'СЕТ СН'!$F$19</f>
        <v>1731.24657106</v>
      </c>
      <c r="W24" s="36">
        <f>SUMIFS(СВЦЭМ!$C$39:$C$782,СВЦЭМ!$A$39:$A$782,$A24,СВЦЭМ!$B$39:$B$782,W$11)+'СЕТ СН'!$F$9+СВЦЭМ!$D$10+'СЕТ СН'!$F$6-'СЕТ СН'!$F$19</f>
        <v>1734.6606061699999</v>
      </c>
      <c r="X24" s="36">
        <f>SUMIFS(СВЦЭМ!$C$39:$C$782,СВЦЭМ!$A$39:$A$782,$A24,СВЦЭМ!$B$39:$B$782,X$11)+'СЕТ СН'!$F$9+СВЦЭМ!$D$10+'СЕТ СН'!$F$6-'СЕТ СН'!$F$19</f>
        <v>1763.2060941999998</v>
      </c>
      <c r="Y24" s="36">
        <f>SUMIFS(СВЦЭМ!$C$39:$C$782,СВЦЭМ!$A$39:$A$782,$A24,СВЦЭМ!$B$39:$B$782,Y$11)+'СЕТ СН'!$F$9+СВЦЭМ!$D$10+'СЕТ СН'!$F$6-'СЕТ СН'!$F$19</f>
        <v>1861.2528364599998</v>
      </c>
    </row>
    <row r="25" spans="1:25" ht="15.75" x14ac:dyDescent="0.2">
      <c r="A25" s="35">
        <f t="shared" si="0"/>
        <v>45487</v>
      </c>
      <c r="B25" s="36">
        <f>SUMIFS(СВЦЭМ!$C$39:$C$782,СВЦЭМ!$A$39:$A$782,$A25,СВЦЭМ!$B$39:$B$782,B$11)+'СЕТ СН'!$F$9+СВЦЭМ!$D$10+'СЕТ СН'!$F$6-'СЕТ СН'!$F$19</f>
        <v>1980.0845999999999</v>
      </c>
      <c r="C25" s="36">
        <f>SUMIFS(СВЦЭМ!$C$39:$C$782,СВЦЭМ!$A$39:$A$782,$A25,СВЦЭМ!$B$39:$B$782,C$11)+'СЕТ СН'!$F$9+СВЦЭМ!$D$10+'СЕТ СН'!$F$6-'СЕТ СН'!$F$19</f>
        <v>1968.5040853899998</v>
      </c>
      <c r="D25" s="36">
        <f>SUMIFS(СВЦЭМ!$C$39:$C$782,СВЦЭМ!$A$39:$A$782,$A25,СВЦЭМ!$B$39:$B$782,D$11)+'СЕТ СН'!$F$9+СВЦЭМ!$D$10+'СЕТ СН'!$F$6-'СЕТ СН'!$F$19</f>
        <v>1929.7050724999999</v>
      </c>
      <c r="E25" s="36">
        <f>SUMIFS(СВЦЭМ!$C$39:$C$782,СВЦЭМ!$A$39:$A$782,$A25,СВЦЭМ!$B$39:$B$782,E$11)+'СЕТ СН'!$F$9+СВЦЭМ!$D$10+'СЕТ СН'!$F$6-'СЕТ СН'!$F$19</f>
        <v>1901.2612564499998</v>
      </c>
      <c r="F25" s="36">
        <f>SUMIFS(СВЦЭМ!$C$39:$C$782,СВЦЭМ!$A$39:$A$782,$A25,СВЦЭМ!$B$39:$B$782,F$11)+'СЕТ СН'!$F$9+СВЦЭМ!$D$10+'СЕТ СН'!$F$6-'СЕТ СН'!$F$19</f>
        <v>1891.4714847599998</v>
      </c>
      <c r="G25" s="36">
        <f>SUMIFS(СВЦЭМ!$C$39:$C$782,СВЦЭМ!$A$39:$A$782,$A25,СВЦЭМ!$B$39:$B$782,G$11)+'СЕТ СН'!$F$9+СВЦЭМ!$D$10+'СЕТ СН'!$F$6-'СЕТ СН'!$F$19</f>
        <v>1919.5864978199997</v>
      </c>
      <c r="H25" s="36">
        <f>SUMIFS(СВЦЭМ!$C$39:$C$782,СВЦЭМ!$A$39:$A$782,$A25,СВЦЭМ!$B$39:$B$782,H$11)+'СЕТ СН'!$F$9+СВЦЭМ!$D$10+'СЕТ СН'!$F$6-'СЕТ СН'!$F$19</f>
        <v>1923.2993651499999</v>
      </c>
      <c r="I25" s="36">
        <f>SUMIFS(СВЦЭМ!$C$39:$C$782,СВЦЭМ!$A$39:$A$782,$A25,СВЦЭМ!$B$39:$B$782,I$11)+'СЕТ СН'!$F$9+СВЦЭМ!$D$10+'СЕТ СН'!$F$6-'СЕТ СН'!$F$19</f>
        <v>1967.2167349699998</v>
      </c>
      <c r="J25" s="36">
        <f>SUMIFS(СВЦЭМ!$C$39:$C$782,СВЦЭМ!$A$39:$A$782,$A25,СВЦЭМ!$B$39:$B$782,J$11)+'СЕТ СН'!$F$9+СВЦЭМ!$D$10+'СЕТ СН'!$F$6-'СЕТ СН'!$F$19</f>
        <v>2001.6738473399998</v>
      </c>
      <c r="K25" s="36">
        <f>SUMIFS(СВЦЭМ!$C$39:$C$782,СВЦЭМ!$A$39:$A$782,$A25,СВЦЭМ!$B$39:$B$782,K$11)+'СЕТ СН'!$F$9+СВЦЭМ!$D$10+'СЕТ СН'!$F$6-'СЕТ СН'!$F$19</f>
        <v>1889.7572207299997</v>
      </c>
      <c r="L25" s="36">
        <f>SUMIFS(СВЦЭМ!$C$39:$C$782,СВЦЭМ!$A$39:$A$782,$A25,СВЦЭМ!$B$39:$B$782,L$11)+'СЕТ СН'!$F$9+СВЦЭМ!$D$10+'СЕТ СН'!$F$6-'СЕТ СН'!$F$19</f>
        <v>1818.5956986599999</v>
      </c>
      <c r="M25" s="36">
        <f>SUMIFS(СВЦЭМ!$C$39:$C$782,СВЦЭМ!$A$39:$A$782,$A25,СВЦЭМ!$B$39:$B$782,M$11)+'СЕТ СН'!$F$9+СВЦЭМ!$D$10+'СЕТ СН'!$F$6-'СЕТ СН'!$F$19</f>
        <v>1789.6993212399998</v>
      </c>
      <c r="N25" s="36">
        <f>SUMIFS(СВЦЭМ!$C$39:$C$782,СВЦЭМ!$A$39:$A$782,$A25,СВЦЭМ!$B$39:$B$782,N$11)+'СЕТ СН'!$F$9+СВЦЭМ!$D$10+'СЕТ СН'!$F$6-'СЕТ СН'!$F$19</f>
        <v>1776.3784558599998</v>
      </c>
      <c r="O25" s="36">
        <f>SUMIFS(СВЦЭМ!$C$39:$C$782,СВЦЭМ!$A$39:$A$782,$A25,СВЦЭМ!$B$39:$B$782,O$11)+'СЕТ СН'!$F$9+СВЦЭМ!$D$10+'СЕТ СН'!$F$6-'СЕТ СН'!$F$19</f>
        <v>1758.6928160499999</v>
      </c>
      <c r="P25" s="36">
        <f>SUMIFS(СВЦЭМ!$C$39:$C$782,СВЦЭМ!$A$39:$A$782,$A25,СВЦЭМ!$B$39:$B$782,P$11)+'СЕТ СН'!$F$9+СВЦЭМ!$D$10+'СЕТ СН'!$F$6-'СЕТ СН'!$F$19</f>
        <v>1769.3051886899998</v>
      </c>
      <c r="Q25" s="36">
        <f>SUMIFS(СВЦЭМ!$C$39:$C$782,СВЦЭМ!$A$39:$A$782,$A25,СВЦЭМ!$B$39:$B$782,Q$11)+'СЕТ СН'!$F$9+СВЦЭМ!$D$10+'СЕТ СН'!$F$6-'СЕТ СН'!$F$19</f>
        <v>1784.3381654199998</v>
      </c>
      <c r="R25" s="36">
        <f>SUMIFS(СВЦЭМ!$C$39:$C$782,СВЦЭМ!$A$39:$A$782,$A25,СВЦЭМ!$B$39:$B$782,R$11)+'СЕТ СН'!$F$9+СВЦЭМ!$D$10+'СЕТ СН'!$F$6-'СЕТ СН'!$F$19</f>
        <v>1786.2283028599998</v>
      </c>
      <c r="S25" s="36">
        <f>SUMIFS(СВЦЭМ!$C$39:$C$782,СВЦЭМ!$A$39:$A$782,$A25,СВЦЭМ!$B$39:$B$782,S$11)+'СЕТ СН'!$F$9+СВЦЭМ!$D$10+'СЕТ СН'!$F$6-'СЕТ СН'!$F$19</f>
        <v>1779.2584502699999</v>
      </c>
      <c r="T25" s="36">
        <f>SUMIFS(СВЦЭМ!$C$39:$C$782,СВЦЭМ!$A$39:$A$782,$A25,СВЦЭМ!$B$39:$B$782,T$11)+'СЕТ СН'!$F$9+СВЦЭМ!$D$10+'СЕТ СН'!$F$6-'СЕТ СН'!$F$19</f>
        <v>1755.0944209399997</v>
      </c>
      <c r="U25" s="36">
        <f>SUMIFS(СВЦЭМ!$C$39:$C$782,СВЦЭМ!$A$39:$A$782,$A25,СВЦЭМ!$B$39:$B$782,U$11)+'СЕТ СН'!$F$9+СВЦЭМ!$D$10+'СЕТ СН'!$F$6-'СЕТ СН'!$F$19</f>
        <v>1762.0957009099998</v>
      </c>
      <c r="V25" s="36">
        <f>SUMIFS(СВЦЭМ!$C$39:$C$782,СВЦЭМ!$A$39:$A$782,$A25,СВЦЭМ!$B$39:$B$782,V$11)+'СЕТ СН'!$F$9+СВЦЭМ!$D$10+'СЕТ СН'!$F$6-'СЕТ СН'!$F$19</f>
        <v>1777.7046011199998</v>
      </c>
      <c r="W25" s="36">
        <f>SUMIFS(СВЦЭМ!$C$39:$C$782,СВЦЭМ!$A$39:$A$782,$A25,СВЦЭМ!$B$39:$B$782,W$11)+'СЕТ СН'!$F$9+СВЦЭМ!$D$10+'СЕТ СН'!$F$6-'СЕТ СН'!$F$19</f>
        <v>1757.6971229499998</v>
      </c>
      <c r="X25" s="36">
        <f>SUMIFS(СВЦЭМ!$C$39:$C$782,СВЦЭМ!$A$39:$A$782,$A25,СВЦЭМ!$B$39:$B$782,X$11)+'СЕТ СН'!$F$9+СВЦЭМ!$D$10+'СЕТ СН'!$F$6-'СЕТ СН'!$F$19</f>
        <v>1806.3634107199998</v>
      </c>
      <c r="Y25" s="36">
        <f>SUMIFS(СВЦЭМ!$C$39:$C$782,СВЦЭМ!$A$39:$A$782,$A25,СВЦЭМ!$B$39:$B$782,Y$11)+'СЕТ СН'!$F$9+СВЦЭМ!$D$10+'СЕТ СН'!$F$6-'СЕТ СН'!$F$19</f>
        <v>1918.7707947899999</v>
      </c>
    </row>
    <row r="26" spans="1:25" ht="15.75" x14ac:dyDescent="0.2">
      <c r="A26" s="35">
        <f t="shared" si="0"/>
        <v>45488</v>
      </c>
      <c r="B26" s="36">
        <f>SUMIFS(СВЦЭМ!$C$39:$C$782,СВЦЭМ!$A$39:$A$782,$A26,СВЦЭМ!$B$39:$B$782,B$11)+'СЕТ СН'!$F$9+СВЦЭМ!$D$10+'СЕТ СН'!$F$6-'СЕТ СН'!$F$19</f>
        <v>1867.3427049499999</v>
      </c>
      <c r="C26" s="36">
        <f>SUMIFS(СВЦЭМ!$C$39:$C$782,СВЦЭМ!$A$39:$A$782,$A26,СВЦЭМ!$B$39:$B$782,C$11)+'СЕТ СН'!$F$9+СВЦЭМ!$D$10+'СЕТ СН'!$F$6-'СЕТ СН'!$F$19</f>
        <v>1967.7471395799998</v>
      </c>
      <c r="D26" s="36">
        <f>SUMIFS(СВЦЭМ!$C$39:$C$782,СВЦЭМ!$A$39:$A$782,$A26,СВЦЭМ!$B$39:$B$782,D$11)+'СЕТ СН'!$F$9+СВЦЭМ!$D$10+'СЕТ СН'!$F$6-'СЕТ СН'!$F$19</f>
        <v>2050.1906269299998</v>
      </c>
      <c r="E26" s="36">
        <f>SUMIFS(СВЦЭМ!$C$39:$C$782,СВЦЭМ!$A$39:$A$782,$A26,СВЦЭМ!$B$39:$B$782,E$11)+'СЕТ СН'!$F$9+СВЦЭМ!$D$10+'СЕТ СН'!$F$6-'СЕТ СН'!$F$19</f>
        <v>2047.4631359699999</v>
      </c>
      <c r="F26" s="36">
        <f>SUMIFS(СВЦЭМ!$C$39:$C$782,СВЦЭМ!$A$39:$A$782,$A26,СВЦЭМ!$B$39:$B$782,F$11)+'СЕТ СН'!$F$9+СВЦЭМ!$D$10+'СЕТ СН'!$F$6-'СЕТ СН'!$F$19</f>
        <v>2047.7464351099998</v>
      </c>
      <c r="G26" s="36">
        <f>SUMIFS(СВЦЭМ!$C$39:$C$782,СВЦЭМ!$A$39:$A$782,$A26,СВЦЭМ!$B$39:$B$782,G$11)+'СЕТ СН'!$F$9+СВЦЭМ!$D$10+'СЕТ СН'!$F$6-'СЕТ СН'!$F$19</f>
        <v>2089.8004490499998</v>
      </c>
      <c r="H26" s="36">
        <f>SUMIFS(СВЦЭМ!$C$39:$C$782,СВЦЭМ!$A$39:$A$782,$A26,СВЦЭМ!$B$39:$B$782,H$11)+'СЕТ СН'!$F$9+СВЦЭМ!$D$10+'СЕТ СН'!$F$6-'СЕТ СН'!$F$19</f>
        <v>2019.5194037099998</v>
      </c>
      <c r="I26" s="36">
        <f>SUMIFS(СВЦЭМ!$C$39:$C$782,СВЦЭМ!$A$39:$A$782,$A26,СВЦЭМ!$B$39:$B$782,I$11)+'СЕТ СН'!$F$9+СВЦЭМ!$D$10+'СЕТ СН'!$F$6-'СЕТ СН'!$F$19</f>
        <v>1941.8811377799998</v>
      </c>
      <c r="J26" s="36">
        <f>SUMIFS(СВЦЭМ!$C$39:$C$782,СВЦЭМ!$A$39:$A$782,$A26,СВЦЭМ!$B$39:$B$782,J$11)+'СЕТ СН'!$F$9+СВЦЭМ!$D$10+'СЕТ СН'!$F$6-'СЕТ СН'!$F$19</f>
        <v>1857.8072191499998</v>
      </c>
      <c r="K26" s="36">
        <f>SUMIFS(СВЦЭМ!$C$39:$C$782,СВЦЭМ!$A$39:$A$782,$A26,СВЦЭМ!$B$39:$B$782,K$11)+'СЕТ СН'!$F$9+СВЦЭМ!$D$10+'СЕТ СН'!$F$6-'СЕТ СН'!$F$19</f>
        <v>1829.60504277</v>
      </c>
      <c r="L26" s="36">
        <f>SUMIFS(СВЦЭМ!$C$39:$C$782,СВЦЭМ!$A$39:$A$782,$A26,СВЦЭМ!$B$39:$B$782,L$11)+'СЕТ СН'!$F$9+СВЦЭМ!$D$10+'СЕТ СН'!$F$6-'СЕТ СН'!$F$19</f>
        <v>1811.8639921699998</v>
      </c>
      <c r="M26" s="36">
        <f>SUMIFS(СВЦЭМ!$C$39:$C$782,СВЦЭМ!$A$39:$A$782,$A26,СВЦЭМ!$B$39:$B$782,M$11)+'СЕТ СН'!$F$9+СВЦЭМ!$D$10+'СЕТ СН'!$F$6-'СЕТ СН'!$F$19</f>
        <v>1803.2487520999998</v>
      </c>
      <c r="N26" s="36">
        <f>SUMIFS(СВЦЭМ!$C$39:$C$782,СВЦЭМ!$A$39:$A$782,$A26,СВЦЭМ!$B$39:$B$782,N$11)+'СЕТ СН'!$F$9+СВЦЭМ!$D$10+'СЕТ СН'!$F$6-'СЕТ СН'!$F$19</f>
        <v>1804.4691633399998</v>
      </c>
      <c r="O26" s="36">
        <f>SUMIFS(СВЦЭМ!$C$39:$C$782,СВЦЭМ!$A$39:$A$782,$A26,СВЦЭМ!$B$39:$B$782,O$11)+'СЕТ СН'!$F$9+СВЦЭМ!$D$10+'СЕТ СН'!$F$6-'СЕТ СН'!$F$19</f>
        <v>1809.5204336799998</v>
      </c>
      <c r="P26" s="36">
        <f>SUMIFS(СВЦЭМ!$C$39:$C$782,СВЦЭМ!$A$39:$A$782,$A26,СВЦЭМ!$B$39:$B$782,P$11)+'СЕТ СН'!$F$9+СВЦЭМ!$D$10+'СЕТ СН'!$F$6-'СЕТ СН'!$F$19</f>
        <v>1813.0083406999997</v>
      </c>
      <c r="Q26" s="36">
        <f>SUMIFS(СВЦЭМ!$C$39:$C$782,СВЦЭМ!$A$39:$A$782,$A26,СВЦЭМ!$B$39:$B$782,Q$11)+'СЕТ СН'!$F$9+СВЦЭМ!$D$10+'СЕТ СН'!$F$6-'СЕТ СН'!$F$19</f>
        <v>1811.8950999499998</v>
      </c>
      <c r="R26" s="36">
        <f>SUMIFS(СВЦЭМ!$C$39:$C$782,СВЦЭМ!$A$39:$A$782,$A26,СВЦЭМ!$B$39:$B$782,R$11)+'СЕТ СН'!$F$9+СВЦЭМ!$D$10+'СЕТ СН'!$F$6-'СЕТ СН'!$F$19</f>
        <v>1806.8516077999998</v>
      </c>
      <c r="S26" s="36">
        <f>SUMIFS(СВЦЭМ!$C$39:$C$782,СВЦЭМ!$A$39:$A$782,$A26,СВЦЭМ!$B$39:$B$782,S$11)+'СЕТ СН'!$F$9+СВЦЭМ!$D$10+'СЕТ СН'!$F$6-'СЕТ СН'!$F$19</f>
        <v>1821.4564610899999</v>
      </c>
      <c r="T26" s="36">
        <f>SUMIFS(СВЦЭМ!$C$39:$C$782,СВЦЭМ!$A$39:$A$782,$A26,СВЦЭМ!$B$39:$B$782,T$11)+'СЕТ СН'!$F$9+СВЦЭМ!$D$10+'СЕТ СН'!$F$6-'СЕТ СН'!$F$19</f>
        <v>1822.5861575799997</v>
      </c>
      <c r="U26" s="36">
        <f>SUMIFS(СВЦЭМ!$C$39:$C$782,СВЦЭМ!$A$39:$A$782,$A26,СВЦЭМ!$B$39:$B$782,U$11)+'СЕТ СН'!$F$9+СВЦЭМ!$D$10+'СЕТ СН'!$F$6-'СЕТ СН'!$F$19</f>
        <v>1817.9919120899999</v>
      </c>
      <c r="V26" s="36">
        <f>SUMIFS(СВЦЭМ!$C$39:$C$782,СВЦЭМ!$A$39:$A$782,$A26,СВЦЭМ!$B$39:$B$782,V$11)+'СЕТ СН'!$F$9+СВЦЭМ!$D$10+'СЕТ СН'!$F$6-'СЕТ СН'!$F$19</f>
        <v>1817.8173899399999</v>
      </c>
      <c r="W26" s="36">
        <f>SUMIFS(СВЦЭМ!$C$39:$C$782,СВЦЭМ!$A$39:$A$782,$A26,СВЦЭМ!$B$39:$B$782,W$11)+'СЕТ СН'!$F$9+СВЦЭМ!$D$10+'СЕТ СН'!$F$6-'СЕТ СН'!$F$19</f>
        <v>1784.7468016999999</v>
      </c>
      <c r="X26" s="36">
        <f>SUMIFS(СВЦЭМ!$C$39:$C$782,СВЦЭМ!$A$39:$A$782,$A26,СВЦЭМ!$B$39:$B$782,X$11)+'СЕТ СН'!$F$9+СВЦЭМ!$D$10+'СЕТ СН'!$F$6-'СЕТ СН'!$F$19</f>
        <v>1836.9718722799998</v>
      </c>
      <c r="Y26" s="36">
        <f>SUMIFS(СВЦЭМ!$C$39:$C$782,СВЦЭМ!$A$39:$A$782,$A26,СВЦЭМ!$B$39:$B$782,Y$11)+'СЕТ СН'!$F$9+СВЦЭМ!$D$10+'СЕТ СН'!$F$6-'СЕТ СН'!$F$19</f>
        <v>1906.34212149</v>
      </c>
    </row>
    <row r="27" spans="1:25" ht="15.75" x14ac:dyDescent="0.2">
      <c r="A27" s="35">
        <f t="shared" si="0"/>
        <v>45489</v>
      </c>
      <c r="B27" s="36">
        <f>SUMIFS(СВЦЭМ!$C$39:$C$782,СВЦЭМ!$A$39:$A$782,$A27,СВЦЭМ!$B$39:$B$782,B$11)+'СЕТ СН'!$F$9+СВЦЭМ!$D$10+'СЕТ СН'!$F$6-'СЕТ СН'!$F$19</f>
        <v>1910.4259820099999</v>
      </c>
      <c r="C27" s="36">
        <f>SUMIFS(СВЦЭМ!$C$39:$C$782,СВЦЭМ!$A$39:$A$782,$A27,СВЦЭМ!$B$39:$B$782,C$11)+'СЕТ СН'!$F$9+СВЦЭМ!$D$10+'СЕТ СН'!$F$6-'СЕТ СН'!$F$19</f>
        <v>2023.9556333399998</v>
      </c>
      <c r="D27" s="36">
        <f>SUMIFS(СВЦЭМ!$C$39:$C$782,СВЦЭМ!$A$39:$A$782,$A27,СВЦЭМ!$B$39:$B$782,D$11)+'СЕТ СН'!$F$9+СВЦЭМ!$D$10+'СЕТ СН'!$F$6-'СЕТ СН'!$F$19</f>
        <v>2101.9559507499998</v>
      </c>
      <c r="E27" s="36">
        <f>SUMIFS(СВЦЭМ!$C$39:$C$782,СВЦЭМ!$A$39:$A$782,$A27,СВЦЭМ!$B$39:$B$782,E$11)+'СЕТ СН'!$F$9+СВЦЭМ!$D$10+'СЕТ СН'!$F$6-'СЕТ СН'!$F$19</f>
        <v>2148.1079616599995</v>
      </c>
      <c r="F27" s="36">
        <f>SUMIFS(СВЦЭМ!$C$39:$C$782,СВЦЭМ!$A$39:$A$782,$A27,СВЦЭМ!$B$39:$B$782,F$11)+'СЕТ СН'!$F$9+СВЦЭМ!$D$10+'СЕТ СН'!$F$6-'СЕТ СН'!$F$19</f>
        <v>2172.4417863899998</v>
      </c>
      <c r="G27" s="36">
        <f>SUMIFS(СВЦЭМ!$C$39:$C$782,СВЦЭМ!$A$39:$A$782,$A27,СВЦЭМ!$B$39:$B$782,G$11)+'СЕТ СН'!$F$9+СВЦЭМ!$D$10+'СЕТ СН'!$F$6-'СЕТ СН'!$F$19</f>
        <v>2141.9998483799995</v>
      </c>
      <c r="H27" s="36">
        <f>SUMIFS(СВЦЭМ!$C$39:$C$782,СВЦЭМ!$A$39:$A$782,$A27,СВЦЭМ!$B$39:$B$782,H$11)+'СЕТ СН'!$F$9+СВЦЭМ!$D$10+'СЕТ СН'!$F$6-'СЕТ СН'!$F$19</f>
        <v>2045.2582187499997</v>
      </c>
      <c r="I27" s="36">
        <f>SUMIFS(СВЦЭМ!$C$39:$C$782,СВЦЭМ!$A$39:$A$782,$A27,СВЦЭМ!$B$39:$B$782,I$11)+'СЕТ СН'!$F$9+СВЦЭМ!$D$10+'СЕТ СН'!$F$6-'СЕТ СН'!$F$19</f>
        <v>1913.7500873699998</v>
      </c>
      <c r="J27" s="36">
        <f>SUMIFS(СВЦЭМ!$C$39:$C$782,СВЦЭМ!$A$39:$A$782,$A27,СВЦЭМ!$B$39:$B$782,J$11)+'СЕТ СН'!$F$9+СВЦЭМ!$D$10+'СЕТ СН'!$F$6-'СЕТ СН'!$F$19</f>
        <v>1778.7532864299999</v>
      </c>
      <c r="K27" s="36">
        <f>SUMIFS(СВЦЭМ!$C$39:$C$782,СВЦЭМ!$A$39:$A$782,$A27,СВЦЭМ!$B$39:$B$782,K$11)+'СЕТ СН'!$F$9+СВЦЭМ!$D$10+'СЕТ СН'!$F$6-'СЕТ СН'!$F$19</f>
        <v>1704.6002583199997</v>
      </c>
      <c r="L27" s="36">
        <f>SUMIFS(СВЦЭМ!$C$39:$C$782,СВЦЭМ!$A$39:$A$782,$A27,СВЦЭМ!$B$39:$B$782,L$11)+'СЕТ СН'!$F$9+СВЦЭМ!$D$10+'СЕТ СН'!$F$6-'СЕТ СН'!$F$19</f>
        <v>1683.8789562299999</v>
      </c>
      <c r="M27" s="36">
        <f>SUMIFS(СВЦЭМ!$C$39:$C$782,СВЦЭМ!$A$39:$A$782,$A27,СВЦЭМ!$B$39:$B$782,M$11)+'СЕТ СН'!$F$9+СВЦЭМ!$D$10+'СЕТ СН'!$F$6-'СЕТ СН'!$F$19</f>
        <v>1668.0497721299998</v>
      </c>
      <c r="N27" s="36">
        <f>SUMIFS(СВЦЭМ!$C$39:$C$782,СВЦЭМ!$A$39:$A$782,$A27,СВЦЭМ!$B$39:$B$782,N$11)+'СЕТ СН'!$F$9+СВЦЭМ!$D$10+'СЕТ СН'!$F$6-'СЕТ СН'!$F$19</f>
        <v>1644.7234753099999</v>
      </c>
      <c r="O27" s="36">
        <f>SUMIFS(СВЦЭМ!$C$39:$C$782,СВЦЭМ!$A$39:$A$782,$A27,СВЦЭМ!$B$39:$B$782,O$11)+'СЕТ СН'!$F$9+СВЦЭМ!$D$10+'СЕТ СН'!$F$6-'СЕТ СН'!$F$19</f>
        <v>1605.8006802499999</v>
      </c>
      <c r="P27" s="36">
        <f>SUMIFS(СВЦЭМ!$C$39:$C$782,СВЦЭМ!$A$39:$A$782,$A27,СВЦЭМ!$B$39:$B$782,P$11)+'СЕТ СН'!$F$9+СВЦЭМ!$D$10+'СЕТ СН'!$F$6-'СЕТ СН'!$F$19</f>
        <v>1618.0718034799997</v>
      </c>
      <c r="Q27" s="36">
        <f>SUMIFS(СВЦЭМ!$C$39:$C$782,СВЦЭМ!$A$39:$A$782,$A27,СВЦЭМ!$B$39:$B$782,Q$11)+'СЕТ СН'!$F$9+СВЦЭМ!$D$10+'СЕТ СН'!$F$6-'СЕТ СН'!$F$19</f>
        <v>1620.3410111199998</v>
      </c>
      <c r="R27" s="36">
        <f>SUMIFS(СВЦЭМ!$C$39:$C$782,СВЦЭМ!$A$39:$A$782,$A27,СВЦЭМ!$B$39:$B$782,R$11)+'СЕТ СН'!$F$9+СВЦЭМ!$D$10+'СЕТ СН'!$F$6-'СЕТ СН'!$F$19</f>
        <v>1613.9410535699999</v>
      </c>
      <c r="S27" s="36">
        <f>SUMIFS(СВЦЭМ!$C$39:$C$782,СВЦЭМ!$A$39:$A$782,$A27,СВЦЭМ!$B$39:$B$782,S$11)+'СЕТ СН'!$F$9+СВЦЭМ!$D$10+'СЕТ СН'!$F$6-'СЕТ СН'!$F$19</f>
        <v>1632.7587252099997</v>
      </c>
      <c r="T27" s="36">
        <f>SUMIFS(СВЦЭМ!$C$39:$C$782,СВЦЭМ!$A$39:$A$782,$A27,СВЦЭМ!$B$39:$B$782,T$11)+'СЕТ СН'!$F$9+СВЦЭМ!$D$10+'СЕТ СН'!$F$6-'СЕТ СН'!$F$19</f>
        <v>1617.7231456699999</v>
      </c>
      <c r="U27" s="36">
        <f>SUMIFS(СВЦЭМ!$C$39:$C$782,СВЦЭМ!$A$39:$A$782,$A27,СВЦЭМ!$B$39:$B$782,U$11)+'СЕТ СН'!$F$9+СВЦЭМ!$D$10+'СЕТ СН'!$F$6-'СЕТ СН'!$F$19</f>
        <v>1624.2207016399998</v>
      </c>
      <c r="V27" s="36">
        <f>SUMIFS(СВЦЭМ!$C$39:$C$782,СВЦЭМ!$A$39:$A$782,$A27,СВЦЭМ!$B$39:$B$782,V$11)+'СЕТ СН'!$F$9+СВЦЭМ!$D$10+'СЕТ СН'!$F$6-'СЕТ СН'!$F$19</f>
        <v>1626.6809621999998</v>
      </c>
      <c r="W27" s="36">
        <f>SUMIFS(СВЦЭМ!$C$39:$C$782,СВЦЭМ!$A$39:$A$782,$A27,СВЦЭМ!$B$39:$B$782,W$11)+'СЕТ СН'!$F$9+СВЦЭМ!$D$10+'СЕТ СН'!$F$6-'СЕТ СН'!$F$19</f>
        <v>1629.1174104099998</v>
      </c>
      <c r="X27" s="36">
        <f>SUMIFS(СВЦЭМ!$C$39:$C$782,СВЦЭМ!$A$39:$A$782,$A27,СВЦЭМ!$B$39:$B$782,X$11)+'СЕТ СН'!$F$9+СВЦЭМ!$D$10+'СЕТ СН'!$F$6-'СЕТ СН'!$F$19</f>
        <v>1675.9906430499998</v>
      </c>
      <c r="Y27" s="36">
        <f>SUMIFS(СВЦЭМ!$C$39:$C$782,СВЦЭМ!$A$39:$A$782,$A27,СВЦЭМ!$B$39:$B$782,Y$11)+'СЕТ СН'!$F$9+СВЦЭМ!$D$10+'СЕТ СН'!$F$6-'СЕТ СН'!$F$19</f>
        <v>1770.9025485599998</v>
      </c>
    </row>
    <row r="28" spans="1:25" ht="15.75" x14ac:dyDescent="0.2">
      <c r="A28" s="35">
        <f t="shared" si="0"/>
        <v>45490</v>
      </c>
      <c r="B28" s="36">
        <f>SUMIFS(СВЦЭМ!$C$39:$C$782,СВЦЭМ!$A$39:$A$782,$A28,СВЦЭМ!$B$39:$B$782,B$11)+'СЕТ СН'!$F$9+СВЦЭМ!$D$10+'СЕТ СН'!$F$6-'СЕТ СН'!$F$19</f>
        <v>1925.1072487099998</v>
      </c>
      <c r="C28" s="36">
        <f>SUMIFS(СВЦЭМ!$C$39:$C$782,СВЦЭМ!$A$39:$A$782,$A28,СВЦЭМ!$B$39:$B$782,C$11)+'СЕТ СН'!$F$9+СВЦЭМ!$D$10+'СЕТ СН'!$F$6-'СЕТ СН'!$F$19</f>
        <v>2054.4689906200001</v>
      </c>
      <c r="D28" s="36">
        <f>SUMIFS(СВЦЭМ!$C$39:$C$782,СВЦЭМ!$A$39:$A$782,$A28,СВЦЭМ!$B$39:$B$782,D$11)+'СЕТ СН'!$F$9+СВЦЭМ!$D$10+'СЕТ СН'!$F$6-'СЕТ СН'!$F$19</f>
        <v>2073.48823997</v>
      </c>
      <c r="E28" s="36">
        <f>SUMIFS(СВЦЭМ!$C$39:$C$782,СВЦЭМ!$A$39:$A$782,$A28,СВЦЭМ!$B$39:$B$782,E$11)+'СЕТ СН'!$F$9+СВЦЭМ!$D$10+'СЕТ СН'!$F$6-'СЕТ СН'!$F$19</f>
        <v>2035.08593486</v>
      </c>
      <c r="F28" s="36">
        <f>SUMIFS(СВЦЭМ!$C$39:$C$782,СВЦЭМ!$A$39:$A$782,$A28,СВЦЭМ!$B$39:$B$782,F$11)+'СЕТ СН'!$F$9+СВЦЭМ!$D$10+'СЕТ СН'!$F$6-'СЕТ СН'!$F$19</f>
        <v>2026.5429442399998</v>
      </c>
      <c r="G28" s="36">
        <f>SUMIFS(СВЦЭМ!$C$39:$C$782,СВЦЭМ!$A$39:$A$782,$A28,СВЦЭМ!$B$39:$B$782,G$11)+'СЕТ СН'!$F$9+СВЦЭМ!$D$10+'СЕТ СН'!$F$6-'СЕТ СН'!$F$19</f>
        <v>2045.4226208499999</v>
      </c>
      <c r="H28" s="36">
        <f>SUMIFS(СВЦЭМ!$C$39:$C$782,СВЦЭМ!$A$39:$A$782,$A28,СВЦЭМ!$B$39:$B$782,H$11)+'СЕТ СН'!$F$9+СВЦЭМ!$D$10+'СЕТ СН'!$F$6-'СЕТ СН'!$F$19</f>
        <v>2019.7320791499999</v>
      </c>
      <c r="I28" s="36">
        <f>SUMIFS(СВЦЭМ!$C$39:$C$782,СВЦЭМ!$A$39:$A$782,$A28,СВЦЭМ!$B$39:$B$782,I$11)+'СЕТ СН'!$F$9+СВЦЭМ!$D$10+'СЕТ СН'!$F$6-'СЕТ СН'!$F$19</f>
        <v>1894.6857127099997</v>
      </c>
      <c r="J28" s="36">
        <f>SUMIFS(СВЦЭМ!$C$39:$C$782,СВЦЭМ!$A$39:$A$782,$A28,СВЦЭМ!$B$39:$B$782,J$11)+'СЕТ СН'!$F$9+СВЦЭМ!$D$10+'СЕТ СН'!$F$6-'СЕТ СН'!$F$19</f>
        <v>1784.1341173999999</v>
      </c>
      <c r="K28" s="36">
        <f>SUMIFS(СВЦЭМ!$C$39:$C$782,СВЦЭМ!$A$39:$A$782,$A28,СВЦЭМ!$B$39:$B$782,K$11)+'СЕТ СН'!$F$9+СВЦЭМ!$D$10+'СЕТ СН'!$F$6-'СЕТ СН'!$F$19</f>
        <v>1740.6126843</v>
      </c>
      <c r="L28" s="36">
        <f>SUMIFS(СВЦЭМ!$C$39:$C$782,СВЦЭМ!$A$39:$A$782,$A28,СВЦЭМ!$B$39:$B$782,L$11)+'СЕТ СН'!$F$9+СВЦЭМ!$D$10+'СЕТ СН'!$F$6-'СЕТ СН'!$F$19</f>
        <v>1685.3740208099998</v>
      </c>
      <c r="M28" s="36">
        <f>SUMIFS(СВЦЭМ!$C$39:$C$782,СВЦЭМ!$A$39:$A$782,$A28,СВЦЭМ!$B$39:$B$782,M$11)+'СЕТ СН'!$F$9+СВЦЭМ!$D$10+'СЕТ СН'!$F$6-'СЕТ СН'!$F$19</f>
        <v>1662.1679552299997</v>
      </c>
      <c r="N28" s="36">
        <f>SUMIFS(СВЦЭМ!$C$39:$C$782,СВЦЭМ!$A$39:$A$782,$A28,СВЦЭМ!$B$39:$B$782,N$11)+'СЕТ СН'!$F$9+СВЦЭМ!$D$10+'СЕТ СН'!$F$6-'СЕТ СН'!$F$19</f>
        <v>1662.4235056599998</v>
      </c>
      <c r="O28" s="36">
        <f>SUMIFS(СВЦЭМ!$C$39:$C$782,СВЦЭМ!$A$39:$A$782,$A28,СВЦЭМ!$B$39:$B$782,O$11)+'СЕТ СН'!$F$9+СВЦЭМ!$D$10+'СЕТ СН'!$F$6-'СЕТ СН'!$F$19</f>
        <v>1656.5083341199997</v>
      </c>
      <c r="P28" s="36">
        <f>SUMIFS(СВЦЭМ!$C$39:$C$782,СВЦЭМ!$A$39:$A$782,$A28,СВЦЭМ!$B$39:$B$782,P$11)+'СЕТ СН'!$F$9+СВЦЭМ!$D$10+'СЕТ СН'!$F$6-'СЕТ СН'!$F$19</f>
        <v>1654.7465466499998</v>
      </c>
      <c r="Q28" s="36">
        <f>SUMIFS(СВЦЭМ!$C$39:$C$782,СВЦЭМ!$A$39:$A$782,$A28,СВЦЭМ!$B$39:$B$782,Q$11)+'СЕТ СН'!$F$9+СВЦЭМ!$D$10+'СЕТ СН'!$F$6-'СЕТ СН'!$F$19</f>
        <v>1654.9838784299998</v>
      </c>
      <c r="R28" s="36">
        <f>SUMIFS(СВЦЭМ!$C$39:$C$782,СВЦЭМ!$A$39:$A$782,$A28,СВЦЭМ!$B$39:$B$782,R$11)+'СЕТ СН'!$F$9+СВЦЭМ!$D$10+'СЕТ СН'!$F$6-'СЕТ СН'!$F$19</f>
        <v>1661.4783692199999</v>
      </c>
      <c r="S28" s="36">
        <f>SUMIFS(СВЦЭМ!$C$39:$C$782,СВЦЭМ!$A$39:$A$782,$A28,СВЦЭМ!$B$39:$B$782,S$11)+'СЕТ СН'!$F$9+СВЦЭМ!$D$10+'СЕТ СН'!$F$6-'СЕТ СН'!$F$19</f>
        <v>1664.3433079799997</v>
      </c>
      <c r="T28" s="36">
        <f>SUMIFS(СВЦЭМ!$C$39:$C$782,СВЦЭМ!$A$39:$A$782,$A28,СВЦЭМ!$B$39:$B$782,T$11)+'СЕТ СН'!$F$9+СВЦЭМ!$D$10+'СЕТ СН'!$F$6-'СЕТ СН'!$F$19</f>
        <v>1656.9186389199999</v>
      </c>
      <c r="U28" s="36">
        <f>SUMIFS(СВЦЭМ!$C$39:$C$782,СВЦЭМ!$A$39:$A$782,$A28,СВЦЭМ!$B$39:$B$782,U$11)+'СЕТ СН'!$F$9+СВЦЭМ!$D$10+'СЕТ СН'!$F$6-'СЕТ СН'!$F$19</f>
        <v>1669.8891606499999</v>
      </c>
      <c r="V28" s="36">
        <f>SUMIFS(СВЦЭМ!$C$39:$C$782,СВЦЭМ!$A$39:$A$782,$A28,СВЦЭМ!$B$39:$B$782,V$11)+'СЕТ СН'!$F$9+СВЦЭМ!$D$10+'СЕТ СН'!$F$6-'СЕТ СН'!$F$19</f>
        <v>1676.0734449599997</v>
      </c>
      <c r="W28" s="36">
        <f>SUMIFS(СВЦЭМ!$C$39:$C$782,СВЦЭМ!$A$39:$A$782,$A28,СВЦЭМ!$B$39:$B$782,W$11)+'СЕТ СН'!$F$9+СВЦЭМ!$D$10+'СЕТ СН'!$F$6-'СЕТ СН'!$F$19</f>
        <v>1642.3782216099999</v>
      </c>
      <c r="X28" s="36">
        <f>SUMIFS(СВЦЭМ!$C$39:$C$782,СВЦЭМ!$A$39:$A$782,$A28,СВЦЭМ!$B$39:$B$782,X$11)+'СЕТ СН'!$F$9+СВЦЭМ!$D$10+'СЕТ СН'!$F$6-'СЕТ СН'!$F$19</f>
        <v>1704.6805908699998</v>
      </c>
      <c r="Y28" s="36">
        <f>SUMIFS(СВЦЭМ!$C$39:$C$782,СВЦЭМ!$A$39:$A$782,$A28,СВЦЭМ!$B$39:$B$782,Y$11)+'СЕТ СН'!$F$9+СВЦЭМ!$D$10+'СЕТ СН'!$F$6-'СЕТ СН'!$F$19</f>
        <v>1796.2613634399997</v>
      </c>
    </row>
    <row r="29" spans="1:25" ht="15.75" x14ac:dyDescent="0.2">
      <c r="A29" s="35">
        <f t="shared" si="0"/>
        <v>45491</v>
      </c>
      <c r="B29" s="36">
        <f>SUMIFS(СВЦЭМ!$C$39:$C$782,СВЦЭМ!$A$39:$A$782,$A29,СВЦЭМ!$B$39:$B$782,B$11)+'СЕТ СН'!$F$9+СВЦЭМ!$D$10+'СЕТ СН'!$F$6-'СЕТ СН'!$F$19</f>
        <v>2051.8874661</v>
      </c>
      <c r="C29" s="36">
        <f>SUMIFS(СВЦЭМ!$C$39:$C$782,СВЦЭМ!$A$39:$A$782,$A29,СВЦЭМ!$B$39:$B$782,C$11)+'СЕТ СН'!$F$9+СВЦЭМ!$D$10+'СЕТ СН'!$F$6-'СЕТ СН'!$F$19</f>
        <v>2141.7719939200001</v>
      </c>
      <c r="D29" s="36">
        <f>SUMIFS(СВЦЭМ!$C$39:$C$782,СВЦЭМ!$A$39:$A$782,$A29,СВЦЭМ!$B$39:$B$782,D$11)+'СЕТ СН'!$F$9+СВЦЭМ!$D$10+'СЕТ СН'!$F$6-'СЕТ СН'!$F$19</f>
        <v>2223.7761255299997</v>
      </c>
      <c r="E29" s="36">
        <f>SUMIFS(СВЦЭМ!$C$39:$C$782,СВЦЭМ!$A$39:$A$782,$A29,СВЦЭМ!$B$39:$B$782,E$11)+'СЕТ СН'!$F$9+СВЦЭМ!$D$10+'СЕТ СН'!$F$6-'СЕТ СН'!$F$19</f>
        <v>2266.5473572799997</v>
      </c>
      <c r="F29" s="36">
        <f>SUMIFS(СВЦЭМ!$C$39:$C$782,СВЦЭМ!$A$39:$A$782,$A29,СВЦЭМ!$B$39:$B$782,F$11)+'СЕТ СН'!$F$9+СВЦЭМ!$D$10+'СЕТ СН'!$F$6-'СЕТ СН'!$F$19</f>
        <v>2253.8892854599999</v>
      </c>
      <c r="G29" s="36">
        <f>SUMIFS(СВЦЭМ!$C$39:$C$782,СВЦЭМ!$A$39:$A$782,$A29,СВЦЭМ!$B$39:$B$782,G$11)+'СЕТ СН'!$F$9+СВЦЭМ!$D$10+'СЕТ СН'!$F$6-'СЕТ СН'!$F$19</f>
        <v>2231.76557791</v>
      </c>
      <c r="H29" s="36">
        <f>SUMIFS(СВЦЭМ!$C$39:$C$782,СВЦЭМ!$A$39:$A$782,$A29,СВЦЭМ!$B$39:$B$782,H$11)+'СЕТ СН'!$F$9+СВЦЭМ!$D$10+'СЕТ СН'!$F$6-'СЕТ СН'!$F$19</f>
        <v>2158.8312294599996</v>
      </c>
      <c r="I29" s="36">
        <f>SUMIFS(СВЦЭМ!$C$39:$C$782,СВЦЭМ!$A$39:$A$782,$A29,СВЦЭМ!$B$39:$B$782,I$11)+'СЕТ СН'!$F$9+СВЦЭМ!$D$10+'СЕТ СН'!$F$6-'СЕТ СН'!$F$19</f>
        <v>1978.0736218899999</v>
      </c>
      <c r="J29" s="36">
        <f>SUMIFS(СВЦЭМ!$C$39:$C$782,СВЦЭМ!$A$39:$A$782,$A29,СВЦЭМ!$B$39:$B$782,J$11)+'СЕТ СН'!$F$9+СВЦЭМ!$D$10+'СЕТ СН'!$F$6-'СЕТ СН'!$F$19</f>
        <v>1872.0158517799998</v>
      </c>
      <c r="K29" s="36">
        <f>SUMIFS(СВЦЭМ!$C$39:$C$782,СВЦЭМ!$A$39:$A$782,$A29,СВЦЭМ!$B$39:$B$782,K$11)+'СЕТ СН'!$F$9+СВЦЭМ!$D$10+'СЕТ СН'!$F$6-'СЕТ СН'!$F$19</f>
        <v>1820.7534628299998</v>
      </c>
      <c r="L29" s="36">
        <f>SUMIFS(СВЦЭМ!$C$39:$C$782,СВЦЭМ!$A$39:$A$782,$A29,СВЦЭМ!$B$39:$B$782,L$11)+'СЕТ СН'!$F$9+СВЦЭМ!$D$10+'СЕТ СН'!$F$6-'СЕТ СН'!$F$19</f>
        <v>1779.7236640499998</v>
      </c>
      <c r="M29" s="36">
        <f>SUMIFS(СВЦЭМ!$C$39:$C$782,СВЦЭМ!$A$39:$A$782,$A29,СВЦЭМ!$B$39:$B$782,M$11)+'СЕТ СН'!$F$9+СВЦЭМ!$D$10+'СЕТ СН'!$F$6-'СЕТ СН'!$F$19</f>
        <v>1769.2787348099998</v>
      </c>
      <c r="N29" s="36">
        <f>SUMIFS(СВЦЭМ!$C$39:$C$782,СВЦЭМ!$A$39:$A$782,$A29,СВЦЭМ!$B$39:$B$782,N$11)+'СЕТ СН'!$F$9+СВЦЭМ!$D$10+'СЕТ СН'!$F$6-'СЕТ СН'!$F$19</f>
        <v>1747.4885365799998</v>
      </c>
      <c r="O29" s="36">
        <f>SUMIFS(СВЦЭМ!$C$39:$C$782,СВЦЭМ!$A$39:$A$782,$A29,СВЦЭМ!$B$39:$B$782,O$11)+'СЕТ СН'!$F$9+СВЦЭМ!$D$10+'СЕТ СН'!$F$6-'СЕТ СН'!$F$19</f>
        <v>1743.1998517099998</v>
      </c>
      <c r="P29" s="36">
        <f>SUMIFS(СВЦЭМ!$C$39:$C$782,СВЦЭМ!$A$39:$A$782,$A29,СВЦЭМ!$B$39:$B$782,P$11)+'СЕТ СН'!$F$9+СВЦЭМ!$D$10+'СЕТ СН'!$F$6-'СЕТ СН'!$F$19</f>
        <v>1742.8233037399998</v>
      </c>
      <c r="Q29" s="36">
        <f>SUMIFS(СВЦЭМ!$C$39:$C$782,СВЦЭМ!$A$39:$A$782,$A29,СВЦЭМ!$B$39:$B$782,Q$11)+'СЕТ СН'!$F$9+СВЦЭМ!$D$10+'СЕТ СН'!$F$6-'СЕТ СН'!$F$19</f>
        <v>1735.6457419599999</v>
      </c>
      <c r="R29" s="36">
        <f>SUMIFS(СВЦЭМ!$C$39:$C$782,СВЦЭМ!$A$39:$A$782,$A29,СВЦЭМ!$B$39:$B$782,R$11)+'СЕТ СН'!$F$9+СВЦЭМ!$D$10+'СЕТ СН'!$F$6-'СЕТ СН'!$F$19</f>
        <v>1749.4982681899999</v>
      </c>
      <c r="S29" s="36">
        <f>SUMIFS(СВЦЭМ!$C$39:$C$782,СВЦЭМ!$A$39:$A$782,$A29,СВЦЭМ!$B$39:$B$782,S$11)+'СЕТ СН'!$F$9+СВЦЭМ!$D$10+'СЕТ СН'!$F$6-'СЕТ СН'!$F$19</f>
        <v>1741.9265007299998</v>
      </c>
      <c r="T29" s="36">
        <f>SUMIFS(СВЦЭМ!$C$39:$C$782,СВЦЭМ!$A$39:$A$782,$A29,СВЦЭМ!$B$39:$B$782,T$11)+'СЕТ СН'!$F$9+СВЦЭМ!$D$10+'СЕТ СН'!$F$6-'СЕТ СН'!$F$19</f>
        <v>1754.3831563799999</v>
      </c>
      <c r="U29" s="36">
        <f>SUMIFS(СВЦЭМ!$C$39:$C$782,СВЦЭМ!$A$39:$A$782,$A29,СВЦЭМ!$B$39:$B$782,U$11)+'СЕТ СН'!$F$9+СВЦЭМ!$D$10+'СЕТ СН'!$F$6-'СЕТ СН'!$F$19</f>
        <v>1775.6734778199998</v>
      </c>
      <c r="V29" s="36">
        <f>SUMIFS(СВЦЭМ!$C$39:$C$782,СВЦЭМ!$A$39:$A$782,$A29,СВЦЭМ!$B$39:$B$782,V$11)+'СЕТ СН'!$F$9+СВЦЭМ!$D$10+'СЕТ СН'!$F$6-'СЕТ СН'!$F$19</f>
        <v>1772.4205490499999</v>
      </c>
      <c r="W29" s="36">
        <f>SUMIFS(СВЦЭМ!$C$39:$C$782,СВЦЭМ!$A$39:$A$782,$A29,СВЦЭМ!$B$39:$B$782,W$11)+'СЕТ СН'!$F$9+СВЦЭМ!$D$10+'СЕТ СН'!$F$6-'СЕТ СН'!$F$19</f>
        <v>1744.0509027699998</v>
      </c>
      <c r="X29" s="36">
        <f>SUMIFS(СВЦЭМ!$C$39:$C$782,СВЦЭМ!$A$39:$A$782,$A29,СВЦЭМ!$B$39:$B$782,X$11)+'СЕТ СН'!$F$9+СВЦЭМ!$D$10+'СЕТ СН'!$F$6-'СЕТ СН'!$F$19</f>
        <v>1789.7757651799998</v>
      </c>
      <c r="Y29" s="36">
        <f>SUMIFS(СВЦЭМ!$C$39:$C$782,СВЦЭМ!$A$39:$A$782,$A29,СВЦЭМ!$B$39:$B$782,Y$11)+'СЕТ СН'!$F$9+СВЦЭМ!$D$10+'СЕТ СН'!$F$6-'СЕТ СН'!$F$19</f>
        <v>1868.2348964199998</v>
      </c>
    </row>
    <row r="30" spans="1:25" ht="15.75" x14ac:dyDescent="0.2">
      <c r="A30" s="35">
        <f t="shared" si="0"/>
        <v>45492</v>
      </c>
      <c r="B30" s="36">
        <f>SUMIFS(СВЦЭМ!$C$39:$C$782,СВЦЭМ!$A$39:$A$782,$A30,СВЦЭМ!$B$39:$B$782,B$11)+'СЕТ СН'!$F$9+СВЦЭМ!$D$10+'СЕТ СН'!$F$6-'СЕТ СН'!$F$19</f>
        <v>1973.3973414699999</v>
      </c>
      <c r="C30" s="36">
        <f>SUMIFS(СВЦЭМ!$C$39:$C$782,СВЦЭМ!$A$39:$A$782,$A30,СВЦЭМ!$B$39:$B$782,C$11)+'СЕТ СН'!$F$9+СВЦЭМ!$D$10+'СЕТ СН'!$F$6-'СЕТ СН'!$F$19</f>
        <v>2080.4746837799999</v>
      </c>
      <c r="D30" s="36">
        <f>SUMIFS(СВЦЭМ!$C$39:$C$782,СВЦЭМ!$A$39:$A$782,$A30,СВЦЭМ!$B$39:$B$782,D$11)+'СЕТ СН'!$F$9+СВЦЭМ!$D$10+'СЕТ СН'!$F$6-'СЕТ СН'!$F$19</f>
        <v>2151.5494444199999</v>
      </c>
      <c r="E30" s="36">
        <f>SUMIFS(СВЦЭМ!$C$39:$C$782,СВЦЭМ!$A$39:$A$782,$A30,СВЦЭМ!$B$39:$B$782,E$11)+'СЕТ СН'!$F$9+СВЦЭМ!$D$10+'СЕТ СН'!$F$6-'СЕТ СН'!$F$19</f>
        <v>2169.0974489300002</v>
      </c>
      <c r="F30" s="36">
        <f>SUMIFS(СВЦЭМ!$C$39:$C$782,СВЦЭМ!$A$39:$A$782,$A30,СВЦЭМ!$B$39:$B$782,F$11)+'СЕТ СН'!$F$9+СВЦЭМ!$D$10+'СЕТ СН'!$F$6-'СЕТ СН'!$F$19</f>
        <v>2174.1091173999998</v>
      </c>
      <c r="G30" s="36">
        <f>SUMIFS(СВЦЭМ!$C$39:$C$782,СВЦЭМ!$A$39:$A$782,$A30,СВЦЭМ!$B$39:$B$782,G$11)+'СЕТ СН'!$F$9+СВЦЭМ!$D$10+'СЕТ СН'!$F$6-'СЕТ СН'!$F$19</f>
        <v>2266.1044533499999</v>
      </c>
      <c r="H30" s="36">
        <f>SUMIFS(СВЦЭМ!$C$39:$C$782,СВЦЭМ!$A$39:$A$782,$A30,СВЦЭМ!$B$39:$B$782,H$11)+'СЕТ СН'!$F$9+СВЦЭМ!$D$10+'СЕТ СН'!$F$6-'СЕТ СН'!$F$19</f>
        <v>2132.8728168399998</v>
      </c>
      <c r="I30" s="36">
        <f>SUMIFS(СВЦЭМ!$C$39:$C$782,СВЦЭМ!$A$39:$A$782,$A30,СВЦЭМ!$B$39:$B$782,I$11)+'СЕТ СН'!$F$9+СВЦЭМ!$D$10+'СЕТ СН'!$F$6-'СЕТ СН'!$F$19</f>
        <v>2052.8514466400002</v>
      </c>
      <c r="J30" s="36">
        <f>SUMIFS(СВЦЭМ!$C$39:$C$782,СВЦЭМ!$A$39:$A$782,$A30,СВЦЭМ!$B$39:$B$782,J$11)+'СЕТ СН'!$F$9+СВЦЭМ!$D$10+'СЕТ СН'!$F$6-'СЕТ СН'!$F$19</f>
        <v>1935.2698117999998</v>
      </c>
      <c r="K30" s="36">
        <f>SUMIFS(СВЦЭМ!$C$39:$C$782,СВЦЭМ!$A$39:$A$782,$A30,СВЦЭМ!$B$39:$B$782,K$11)+'СЕТ СН'!$F$9+СВЦЭМ!$D$10+'СЕТ СН'!$F$6-'СЕТ СН'!$F$19</f>
        <v>1877.5368560799998</v>
      </c>
      <c r="L30" s="36">
        <f>SUMIFS(СВЦЭМ!$C$39:$C$782,СВЦЭМ!$A$39:$A$782,$A30,СВЦЭМ!$B$39:$B$782,L$11)+'СЕТ СН'!$F$9+СВЦЭМ!$D$10+'СЕТ СН'!$F$6-'СЕТ СН'!$F$19</f>
        <v>1841.2805657599999</v>
      </c>
      <c r="M30" s="36">
        <f>SUMIFS(СВЦЭМ!$C$39:$C$782,СВЦЭМ!$A$39:$A$782,$A30,СВЦЭМ!$B$39:$B$782,M$11)+'СЕТ СН'!$F$9+СВЦЭМ!$D$10+'СЕТ СН'!$F$6-'СЕТ СН'!$F$19</f>
        <v>1845.7600116799999</v>
      </c>
      <c r="N30" s="36">
        <f>SUMIFS(СВЦЭМ!$C$39:$C$782,СВЦЭМ!$A$39:$A$782,$A30,СВЦЭМ!$B$39:$B$782,N$11)+'СЕТ СН'!$F$9+СВЦЭМ!$D$10+'СЕТ СН'!$F$6-'СЕТ СН'!$F$19</f>
        <v>1832.1618297199998</v>
      </c>
      <c r="O30" s="36">
        <f>SUMIFS(СВЦЭМ!$C$39:$C$782,СВЦЭМ!$A$39:$A$782,$A30,СВЦЭМ!$B$39:$B$782,O$11)+'СЕТ СН'!$F$9+СВЦЭМ!$D$10+'СЕТ СН'!$F$6-'СЕТ СН'!$F$19</f>
        <v>1820.6856788499999</v>
      </c>
      <c r="P30" s="36">
        <f>SUMIFS(СВЦЭМ!$C$39:$C$782,СВЦЭМ!$A$39:$A$782,$A30,СВЦЭМ!$B$39:$B$782,P$11)+'СЕТ СН'!$F$9+СВЦЭМ!$D$10+'СЕТ СН'!$F$6-'СЕТ СН'!$F$19</f>
        <v>1809.5250354599998</v>
      </c>
      <c r="Q30" s="36">
        <f>SUMIFS(СВЦЭМ!$C$39:$C$782,СВЦЭМ!$A$39:$A$782,$A30,СВЦЭМ!$B$39:$B$782,Q$11)+'СЕТ СН'!$F$9+СВЦЭМ!$D$10+'СЕТ СН'!$F$6-'СЕТ СН'!$F$19</f>
        <v>1829.8791216599998</v>
      </c>
      <c r="R30" s="36">
        <f>SUMIFS(СВЦЭМ!$C$39:$C$782,СВЦЭМ!$A$39:$A$782,$A30,СВЦЭМ!$B$39:$B$782,R$11)+'СЕТ СН'!$F$9+СВЦЭМ!$D$10+'СЕТ СН'!$F$6-'СЕТ СН'!$F$19</f>
        <v>1832.5602733899998</v>
      </c>
      <c r="S30" s="36">
        <f>SUMIFS(СВЦЭМ!$C$39:$C$782,СВЦЭМ!$A$39:$A$782,$A30,СВЦЭМ!$B$39:$B$782,S$11)+'СЕТ СН'!$F$9+СВЦЭМ!$D$10+'СЕТ СН'!$F$6-'СЕТ СН'!$F$19</f>
        <v>1812.6274262199997</v>
      </c>
      <c r="T30" s="36">
        <f>SUMIFS(СВЦЭМ!$C$39:$C$782,СВЦЭМ!$A$39:$A$782,$A30,СВЦЭМ!$B$39:$B$782,T$11)+'СЕТ СН'!$F$9+СВЦЭМ!$D$10+'СЕТ СН'!$F$6-'СЕТ СН'!$F$19</f>
        <v>1846.3645180799999</v>
      </c>
      <c r="U30" s="36">
        <f>SUMIFS(СВЦЭМ!$C$39:$C$782,СВЦЭМ!$A$39:$A$782,$A30,СВЦЭМ!$B$39:$B$782,U$11)+'СЕТ СН'!$F$9+СВЦЭМ!$D$10+'СЕТ СН'!$F$6-'СЕТ СН'!$F$19</f>
        <v>1859.6778734799998</v>
      </c>
      <c r="V30" s="36">
        <f>SUMIFS(СВЦЭМ!$C$39:$C$782,СВЦЭМ!$A$39:$A$782,$A30,СВЦЭМ!$B$39:$B$782,V$11)+'СЕТ СН'!$F$9+СВЦЭМ!$D$10+'СЕТ СН'!$F$6-'СЕТ СН'!$F$19</f>
        <v>1876.4685841099999</v>
      </c>
      <c r="W30" s="36">
        <f>SUMIFS(СВЦЭМ!$C$39:$C$782,СВЦЭМ!$A$39:$A$782,$A30,СВЦЭМ!$B$39:$B$782,W$11)+'СЕТ СН'!$F$9+СВЦЭМ!$D$10+'СЕТ СН'!$F$6-'СЕТ СН'!$F$19</f>
        <v>1843.8803921299998</v>
      </c>
      <c r="X30" s="36">
        <f>SUMIFS(СВЦЭМ!$C$39:$C$782,СВЦЭМ!$A$39:$A$782,$A30,СВЦЭМ!$B$39:$B$782,X$11)+'СЕТ СН'!$F$9+СВЦЭМ!$D$10+'СЕТ СН'!$F$6-'СЕТ СН'!$F$19</f>
        <v>1898.4875385399998</v>
      </c>
      <c r="Y30" s="36">
        <f>SUMIFS(СВЦЭМ!$C$39:$C$782,СВЦЭМ!$A$39:$A$782,$A30,СВЦЭМ!$B$39:$B$782,Y$11)+'СЕТ СН'!$F$9+СВЦЭМ!$D$10+'СЕТ СН'!$F$6-'СЕТ СН'!$F$19</f>
        <v>1984.4617713399998</v>
      </c>
    </row>
    <row r="31" spans="1:25" ht="15.75" x14ac:dyDescent="0.2">
      <c r="A31" s="35">
        <f t="shared" si="0"/>
        <v>45493</v>
      </c>
      <c r="B31" s="36">
        <f>SUMIFS(СВЦЭМ!$C$39:$C$782,СВЦЭМ!$A$39:$A$782,$A31,СВЦЭМ!$B$39:$B$782,B$11)+'СЕТ СН'!$F$9+СВЦЭМ!$D$10+'СЕТ СН'!$F$6-'СЕТ СН'!$F$19</f>
        <v>1989.4962453499998</v>
      </c>
      <c r="C31" s="36">
        <f>SUMIFS(СВЦЭМ!$C$39:$C$782,СВЦЭМ!$A$39:$A$782,$A31,СВЦЭМ!$B$39:$B$782,C$11)+'СЕТ СН'!$F$9+СВЦЭМ!$D$10+'СЕТ СН'!$F$6-'СЕТ СН'!$F$19</f>
        <v>2051.2405266999999</v>
      </c>
      <c r="D31" s="36">
        <f>SUMIFS(СВЦЭМ!$C$39:$C$782,СВЦЭМ!$A$39:$A$782,$A31,СВЦЭМ!$B$39:$B$782,D$11)+'СЕТ СН'!$F$9+СВЦЭМ!$D$10+'СЕТ СН'!$F$6-'СЕТ СН'!$F$19</f>
        <v>2151.3313679199996</v>
      </c>
      <c r="E31" s="36">
        <f>SUMIFS(СВЦЭМ!$C$39:$C$782,СВЦЭМ!$A$39:$A$782,$A31,СВЦЭМ!$B$39:$B$782,E$11)+'СЕТ СН'!$F$9+СВЦЭМ!$D$10+'СЕТ СН'!$F$6-'СЕТ СН'!$F$19</f>
        <v>2219.7592661999997</v>
      </c>
      <c r="F31" s="36">
        <f>SUMIFS(СВЦЭМ!$C$39:$C$782,СВЦЭМ!$A$39:$A$782,$A31,СВЦЭМ!$B$39:$B$782,F$11)+'СЕТ СН'!$F$9+СВЦЭМ!$D$10+'СЕТ СН'!$F$6-'СЕТ СН'!$F$19</f>
        <v>2233.01982929</v>
      </c>
      <c r="G31" s="36">
        <f>SUMIFS(СВЦЭМ!$C$39:$C$782,СВЦЭМ!$A$39:$A$782,$A31,СВЦЭМ!$B$39:$B$782,G$11)+'СЕТ СН'!$F$9+СВЦЭМ!$D$10+'СЕТ СН'!$F$6-'СЕТ СН'!$F$19</f>
        <v>2215.78757318</v>
      </c>
      <c r="H31" s="36">
        <f>SUMIFS(СВЦЭМ!$C$39:$C$782,СВЦЭМ!$A$39:$A$782,$A31,СВЦЭМ!$B$39:$B$782,H$11)+'СЕТ СН'!$F$9+СВЦЭМ!$D$10+'СЕТ СН'!$F$6-'СЕТ СН'!$F$19</f>
        <v>2196.7696981199997</v>
      </c>
      <c r="I31" s="36">
        <f>SUMIFS(СВЦЭМ!$C$39:$C$782,СВЦЭМ!$A$39:$A$782,$A31,СВЦЭМ!$B$39:$B$782,I$11)+'СЕТ СН'!$F$9+СВЦЭМ!$D$10+'СЕТ СН'!$F$6-'СЕТ СН'!$F$19</f>
        <v>2122.1747589799998</v>
      </c>
      <c r="J31" s="36">
        <f>SUMIFS(СВЦЭМ!$C$39:$C$782,СВЦЭМ!$A$39:$A$782,$A31,СВЦЭМ!$B$39:$B$782,J$11)+'СЕТ СН'!$F$9+СВЦЭМ!$D$10+'СЕТ СН'!$F$6-'СЕТ СН'!$F$19</f>
        <v>2000.9120618099998</v>
      </c>
      <c r="K31" s="36">
        <f>SUMIFS(СВЦЭМ!$C$39:$C$782,СВЦЭМ!$A$39:$A$782,$A31,СВЦЭМ!$B$39:$B$782,K$11)+'СЕТ СН'!$F$9+СВЦЭМ!$D$10+'СЕТ СН'!$F$6-'СЕТ СН'!$F$19</f>
        <v>1891.9961227099998</v>
      </c>
      <c r="L31" s="36">
        <f>SUMIFS(СВЦЭМ!$C$39:$C$782,СВЦЭМ!$A$39:$A$782,$A31,СВЦЭМ!$B$39:$B$782,L$11)+'СЕТ СН'!$F$9+СВЦЭМ!$D$10+'СЕТ СН'!$F$6-'СЕТ СН'!$F$19</f>
        <v>1808.1235854099998</v>
      </c>
      <c r="M31" s="36">
        <f>SUMIFS(СВЦЭМ!$C$39:$C$782,СВЦЭМ!$A$39:$A$782,$A31,СВЦЭМ!$B$39:$B$782,M$11)+'СЕТ СН'!$F$9+СВЦЭМ!$D$10+'СЕТ СН'!$F$6-'СЕТ СН'!$F$19</f>
        <v>1766.7034896299999</v>
      </c>
      <c r="N31" s="36">
        <f>SUMIFS(СВЦЭМ!$C$39:$C$782,СВЦЭМ!$A$39:$A$782,$A31,СВЦЭМ!$B$39:$B$782,N$11)+'СЕТ СН'!$F$9+СВЦЭМ!$D$10+'СЕТ СН'!$F$6-'СЕТ СН'!$F$19</f>
        <v>1776.1706841399998</v>
      </c>
      <c r="O31" s="36">
        <f>SUMIFS(СВЦЭМ!$C$39:$C$782,СВЦЭМ!$A$39:$A$782,$A31,СВЦЭМ!$B$39:$B$782,O$11)+'СЕТ СН'!$F$9+СВЦЭМ!$D$10+'СЕТ СН'!$F$6-'СЕТ СН'!$F$19</f>
        <v>1774.3300562199997</v>
      </c>
      <c r="P31" s="36">
        <f>SUMIFS(СВЦЭМ!$C$39:$C$782,СВЦЭМ!$A$39:$A$782,$A31,СВЦЭМ!$B$39:$B$782,P$11)+'СЕТ СН'!$F$9+СВЦЭМ!$D$10+'СЕТ СН'!$F$6-'СЕТ СН'!$F$19</f>
        <v>1664.0516869599999</v>
      </c>
      <c r="Q31" s="36">
        <f>SUMIFS(СВЦЭМ!$C$39:$C$782,СВЦЭМ!$A$39:$A$782,$A31,СВЦЭМ!$B$39:$B$782,Q$11)+'СЕТ СН'!$F$9+СВЦЭМ!$D$10+'СЕТ СН'!$F$6-'СЕТ СН'!$F$19</f>
        <v>1685.1790647899998</v>
      </c>
      <c r="R31" s="36">
        <f>SUMIFS(СВЦЭМ!$C$39:$C$782,СВЦЭМ!$A$39:$A$782,$A31,СВЦЭМ!$B$39:$B$782,R$11)+'СЕТ СН'!$F$9+СВЦЭМ!$D$10+'СЕТ СН'!$F$6-'СЕТ СН'!$F$19</f>
        <v>1709.2118389999998</v>
      </c>
      <c r="S31" s="36">
        <f>SUMIFS(СВЦЭМ!$C$39:$C$782,СВЦЭМ!$A$39:$A$782,$A31,СВЦЭМ!$B$39:$B$782,S$11)+'СЕТ СН'!$F$9+СВЦЭМ!$D$10+'СЕТ СН'!$F$6-'СЕТ СН'!$F$19</f>
        <v>1696.8044457299998</v>
      </c>
      <c r="T31" s="36">
        <f>SUMIFS(СВЦЭМ!$C$39:$C$782,СВЦЭМ!$A$39:$A$782,$A31,СВЦЭМ!$B$39:$B$782,T$11)+'СЕТ СН'!$F$9+СВЦЭМ!$D$10+'СЕТ СН'!$F$6-'СЕТ СН'!$F$19</f>
        <v>1689.8714987499998</v>
      </c>
      <c r="U31" s="36">
        <f>SUMIFS(СВЦЭМ!$C$39:$C$782,СВЦЭМ!$A$39:$A$782,$A31,СВЦЭМ!$B$39:$B$782,U$11)+'СЕТ СН'!$F$9+СВЦЭМ!$D$10+'СЕТ СН'!$F$6-'СЕТ СН'!$F$19</f>
        <v>1711.4363134999999</v>
      </c>
      <c r="V31" s="36">
        <f>SUMIFS(СВЦЭМ!$C$39:$C$782,СВЦЭМ!$A$39:$A$782,$A31,СВЦЭМ!$B$39:$B$782,V$11)+'СЕТ СН'!$F$9+СВЦЭМ!$D$10+'СЕТ СН'!$F$6-'СЕТ СН'!$F$19</f>
        <v>1708.3250331899999</v>
      </c>
      <c r="W31" s="36">
        <f>SUMIFS(СВЦЭМ!$C$39:$C$782,СВЦЭМ!$A$39:$A$782,$A31,СВЦЭМ!$B$39:$B$782,W$11)+'СЕТ СН'!$F$9+СВЦЭМ!$D$10+'СЕТ СН'!$F$6-'СЕТ СН'!$F$19</f>
        <v>1685.3999133199998</v>
      </c>
      <c r="X31" s="36">
        <f>SUMIFS(СВЦЭМ!$C$39:$C$782,СВЦЭМ!$A$39:$A$782,$A31,СВЦЭМ!$B$39:$B$782,X$11)+'СЕТ СН'!$F$9+СВЦЭМ!$D$10+'СЕТ СН'!$F$6-'СЕТ СН'!$F$19</f>
        <v>1720.3780294499998</v>
      </c>
      <c r="Y31" s="36">
        <f>SUMIFS(СВЦЭМ!$C$39:$C$782,СВЦЭМ!$A$39:$A$782,$A31,СВЦЭМ!$B$39:$B$782,Y$11)+'СЕТ СН'!$F$9+СВЦЭМ!$D$10+'СЕТ СН'!$F$6-'СЕТ СН'!$F$19</f>
        <v>1815.2729451799999</v>
      </c>
    </row>
    <row r="32" spans="1:25" ht="15.75" x14ac:dyDescent="0.2">
      <c r="A32" s="35">
        <f t="shared" si="0"/>
        <v>45494</v>
      </c>
      <c r="B32" s="36">
        <f>SUMIFS(СВЦЭМ!$C$39:$C$782,СВЦЭМ!$A$39:$A$782,$A32,СВЦЭМ!$B$39:$B$782,B$11)+'СЕТ СН'!$F$9+СВЦЭМ!$D$10+'СЕТ СН'!$F$6-'СЕТ СН'!$F$19</f>
        <v>1941.2639381999998</v>
      </c>
      <c r="C32" s="36">
        <f>SUMIFS(СВЦЭМ!$C$39:$C$782,СВЦЭМ!$A$39:$A$782,$A32,СВЦЭМ!$B$39:$B$782,C$11)+'СЕТ СН'!$F$9+СВЦЭМ!$D$10+'СЕТ СН'!$F$6-'СЕТ СН'!$F$19</f>
        <v>2042.1937858899998</v>
      </c>
      <c r="D32" s="36">
        <f>SUMIFS(СВЦЭМ!$C$39:$C$782,СВЦЭМ!$A$39:$A$782,$A32,СВЦЭМ!$B$39:$B$782,D$11)+'СЕТ СН'!$F$9+СВЦЭМ!$D$10+'СЕТ СН'!$F$6-'СЕТ СН'!$F$19</f>
        <v>2099.4925774499998</v>
      </c>
      <c r="E32" s="36">
        <f>SUMIFS(СВЦЭМ!$C$39:$C$782,СВЦЭМ!$A$39:$A$782,$A32,СВЦЭМ!$B$39:$B$782,E$11)+'СЕТ СН'!$F$9+СВЦЭМ!$D$10+'СЕТ СН'!$F$6-'СЕТ СН'!$F$19</f>
        <v>2141.2747782000001</v>
      </c>
      <c r="F32" s="36">
        <f>SUMIFS(СВЦЭМ!$C$39:$C$782,СВЦЭМ!$A$39:$A$782,$A32,СВЦЭМ!$B$39:$B$782,F$11)+'СЕТ СН'!$F$9+СВЦЭМ!$D$10+'СЕТ СН'!$F$6-'СЕТ СН'!$F$19</f>
        <v>2182.8389153899998</v>
      </c>
      <c r="G32" s="36">
        <f>SUMIFS(СВЦЭМ!$C$39:$C$782,СВЦЭМ!$A$39:$A$782,$A32,СВЦЭМ!$B$39:$B$782,G$11)+'СЕТ СН'!$F$9+СВЦЭМ!$D$10+'СЕТ СН'!$F$6-'СЕТ СН'!$F$19</f>
        <v>2123.0737840100001</v>
      </c>
      <c r="H32" s="36">
        <f>SUMIFS(СВЦЭМ!$C$39:$C$782,СВЦЭМ!$A$39:$A$782,$A32,СВЦЭМ!$B$39:$B$782,H$11)+'СЕТ СН'!$F$9+СВЦЭМ!$D$10+'СЕТ СН'!$F$6-'СЕТ СН'!$F$19</f>
        <v>2149.6192496899998</v>
      </c>
      <c r="I32" s="36">
        <f>SUMIFS(СВЦЭМ!$C$39:$C$782,СВЦЭМ!$A$39:$A$782,$A32,СВЦЭМ!$B$39:$B$782,I$11)+'СЕТ СН'!$F$9+СВЦЭМ!$D$10+'СЕТ СН'!$F$6-'СЕТ СН'!$F$19</f>
        <v>2102.8405830199999</v>
      </c>
      <c r="J32" s="36">
        <f>SUMIFS(СВЦЭМ!$C$39:$C$782,СВЦЭМ!$A$39:$A$782,$A32,СВЦЭМ!$B$39:$B$782,J$11)+'СЕТ СН'!$F$9+СВЦЭМ!$D$10+'СЕТ СН'!$F$6-'СЕТ СН'!$F$19</f>
        <v>1949.3962163599999</v>
      </c>
      <c r="K32" s="36">
        <f>SUMIFS(СВЦЭМ!$C$39:$C$782,СВЦЭМ!$A$39:$A$782,$A32,СВЦЭМ!$B$39:$B$782,K$11)+'СЕТ СН'!$F$9+СВЦЭМ!$D$10+'СЕТ СН'!$F$6-'СЕТ СН'!$F$19</f>
        <v>1807.0957413899998</v>
      </c>
      <c r="L32" s="36">
        <f>SUMIFS(СВЦЭМ!$C$39:$C$782,СВЦЭМ!$A$39:$A$782,$A32,СВЦЭМ!$B$39:$B$782,L$11)+'СЕТ СН'!$F$9+СВЦЭМ!$D$10+'СЕТ СН'!$F$6-'СЕТ СН'!$F$19</f>
        <v>1743.3930109099999</v>
      </c>
      <c r="M32" s="36">
        <f>SUMIFS(СВЦЭМ!$C$39:$C$782,СВЦЭМ!$A$39:$A$782,$A32,СВЦЭМ!$B$39:$B$782,M$11)+'СЕТ СН'!$F$9+СВЦЭМ!$D$10+'СЕТ СН'!$F$6-'СЕТ СН'!$F$19</f>
        <v>1716.7374542199998</v>
      </c>
      <c r="N32" s="36">
        <f>SUMIFS(СВЦЭМ!$C$39:$C$782,СВЦЭМ!$A$39:$A$782,$A32,СВЦЭМ!$B$39:$B$782,N$11)+'СЕТ СН'!$F$9+СВЦЭМ!$D$10+'СЕТ СН'!$F$6-'СЕТ СН'!$F$19</f>
        <v>1720.2930189899998</v>
      </c>
      <c r="O32" s="36">
        <f>SUMIFS(СВЦЭМ!$C$39:$C$782,СВЦЭМ!$A$39:$A$782,$A32,СВЦЭМ!$B$39:$B$782,O$11)+'СЕТ СН'!$F$9+СВЦЭМ!$D$10+'СЕТ СН'!$F$6-'СЕТ СН'!$F$19</f>
        <v>1709.9056771099999</v>
      </c>
      <c r="P32" s="36">
        <f>SUMIFS(СВЦЭМ!$C$39:$C$782,СВЦЭМ!$A$39:$A$782,$A32,СВЦЭМ!$B$39:$B$782,P$11)+'СЕТ СН'!$F$9+СВЦЭМ!$D$10+'СЕТ СН'!$F$6-'СЕТ СН'!$F$19</f>
        <v>1726.7147039899999</v>
      </c>
      <c r="Q32" s="36">
        <f>SUMIFS(СВЦЭМ!$C$39:$C$782,СВЦЭМ!$A$39:$A$782,$A32,СВЦЭМ!$B$39:$B$782,Q$11)+'СЕТ СН'!$F$9+СВЦЭМ!$D$10+'СЕТ СН'!$F$6-'СЕТ СН'!$F$19</f>
        <v>1734.4396027999999</v>
      </c>
      <c r="R32" s="36">
        <f>SUMIFS(СВЦЭМ!$C$39:$C$782,СВЦЭМ!$A$39:$A$782,$A32,СВЦЭМ!$B$39:$B$782,R$11)+'СЕТ СН'!$F$9+СВЦЭМ!$D$10+'СЕТ СН'!$F$6-'СЕТ СН'!$F$19</f>
        <v>1732.5172187799999</v>
      </c>
      <c r="S32" s="36">
        <f>SUMIFS(СВЦЭМ!$C$39:$C$782,СВЦЭМ!$A$39:$A$782,$A32,СВЦЭМ!$B$39:$B$782,S$11)+'СЕТ СН'!$F$9+СВЦЭМ!$D$10+'СЕТ СН'!$F$6-'СЕТ СН'!$F$19</f>
        <v>1726.5639458599999</v>
      </c>
      <c r="T32" s="36">
        <f>SUMIFS(СВЦЭМ!$C$39:$C$782,СВЦЭМ!$A$39:$A$782,$A32,СВЦЭМ!$B$39:$B$782,T$11)+'СЕТ СН'!$F$9+СВЦЭМ!$D$10+'СЕТ СН'!$F$6-'СЕТ СН'!$F$19</f>
        <v>1713.4286331199999</v>
      </c>
      <c r="U32" s="36">
        <f>SUMIFS(СВЦЭМ!$C$39:$C$782,СВЦЭМ!$A$39:$A$782,$A32,СВЦЭМ!$B$39:$B$782,U$11)+'СЕТ СН'!$F$9+СВЦЭМ!$D$10+'СЕТ СН'!$F$6-'СЕТ СН'!$F$19</f>
        <v>1713.7501688199998</v>
      </c>
      <c r="V32" s="36">
        <f>SUMIFS(СВЦЭМ!$C$39:$C$782,СВЦЭМ!$A$39:$A$782,$A32,СВЦЭМ!$B$39:$B$782,V$11)+'СЕТ СН'!$F$9+СВЦЭМ!$D$10+'СЕТ СН'!$F$6-'СЕТ СН'!$F$19</f>
        <v>1718.5436967599999</v>
      </c>
      <c r="W32" s="36">
        <f>SUMIFS(СВЦЭМ!$C$39:$C$782,СВЦЭМ!$A$39:$A$782,$A32,СВЦЭМ!$B$39:$B$782,W$11)+'СЕТ СН'!$F$9+СВЦЭМ!$D$10+'СЕТ СН'!$F$6-'СЕТ СН'!$F$19</f>
        <v>1704.0849660899999</v>
      </c>
      <c r="X32" s="36">
        <f>SUMIFS(СВЦЭМ!$C$39:$C$782,СВЦЭМ!$A$39:$A$782,$A32,СВЦЭМ!$B$39:$B$782,X$11)+'СЕТ СН'!$F$9+СВЦЭМ!$D$10+'СЕТ СН'!$F$6-'СЕТ СН'!$F$19</f>
        <v>1751.6233641299998</v>
      </c>
      <c r="Y32" s="36">
        <f>SUMIFS(СВЦЭМ!$C$39:$C$782,СВЦЭМ!$A$39:$A$782,$A32,СВЦЭМ!$B$39:$B$782,Y$11)+'СЕТ СН'!$F$9+СВЦЭМ!$D$10+'СЕТ СН'!$F$6-'СЕТ СН'!$F$19</f>
        <v>1774.0568869899998</v>
      </c>
    </row>
    <row r="33" spans="1:25" ht="15.75" x14ac:dyDescent="0.2">
      <c r="A33" s="35">
        <f t="shared" si="0"/>
        <v>45495</v>
      </c>
      <c r="B33" s="36">
        <f>SUMIFS(СВЦЭМ!$C$39:$C$782,СВЦЭМ!$A$39:$A$782,$A33,СВЦЭМ!$B$39:$B$782,B$11)+'СЕТ СН'!$F$9+СВЦЭМ!$D$10+'СЕТ СН'!$F$6-'СЕТ СН'!$F$19</f>
        <v>1870.6336362899999</v>
      </c>
      <c r="C33" s="36">
        <f>SUMIFS(СВЦЭМ!$C$39:$C$782,СВЦЭМ!$A$39:$A$782,$A33,СВЦЭМ!$B$39:$B$782,C$11)+'СЕТ СН'!$F$9+СВЦЭМ!$D$10+'СЕТ СН'!$F$6-'СЕТ СН'!$F$19</f>
        <v>1938.3787562999998</v>
      </c>
      <c r="D33" s="36">
        <f>SUMIFS(СВЦЭМ!$C$39:$C$782,СВЦЭМ!$A$39:$A$782,$A33,СВЦЭМ!$B$39:$B$782,D$11)+'СЕТ СН'!$F$9+СВЦЭМ!$D$10+'СЕТ СН'!$F$6-'СЕТ СН'!$F$19</f>
        <v>1999.0683449799999</v>
      </c>
      <c r="E33" s="36">
        <f>SUMIFS(СВЦЭМ!$C$39:$C$782,СВЦЭМ!$A$39:$A$782,$A33,СВЦЭМ!$B$39:$B$782,E$11)+'СЕТ СН'!$F$9+СВЦЭМ!$D$10+'СЕТ СН'!$F$6-'СЕТ СН'!$F$19</f>
        <v>2026.6909416999999</v>
      </c>
      <c r="F33" s="36">
        <f>SUMIFS(СВЦЭМ!$C$39:$C$782,СВЦЭМ!$A$39:$A$782,$A33,СВЦЭМ!$B$39:$B$782,F$11)+'СЕТ СН'!$F$9+СВЦЭМ!$D$10+'СЕТ СН'!$F$6-'СЕТ СН'!$F$19</f>
        <v>2052.26763209</v>
      </c>
      <c r="G33" s="36">
        <f>SUMIFS(СВЦЭМ!$C$39:$C$782,СВЦЭМ!$A$39:$A$782,$A33,СВЦЭМ!$B$39:$B$782,G$11)+'СЕТ СН'!$F$9+СВЦЭМ!$D$10+'СЕТ СН'!$F$6-'СЕТ СН'!$F$19</f>
        <v>2045.8630749999998</v>
      </c>
      <c r="H33" s="36">
        <f>SUMIFS(СВЦЭМ!$C$39:$C$782,СВЦЭМ!$A$39:$A$782,$A33,СВЦЭМ!$B$39:$B$782,H$11)+'СЕТ СН'!$F$9+СВЦЭМ!$D$10+'СЕТ СН'!$F$6-'СЕТ СН'!$F$19</f>
        <v>1974.6070484399997</v>
      </c>
      <c r="I33" s="36">
        <f>SUMIFS(СВЦЭМ!$C$39:$C$782,СВЦЭМ!$A$39:$A$782,$A33,СВЦЭМ!$B$39:$B$782,I$11)+'СЕТ СН'!$F$9+СВЦЭМ!$D$10+'СЕТ СН'!$F$6-'СЕТ СН'!$F$19</f>
        <v>1875.7244368199999</v>
      </c>
      <c r="J33" s="36">
        <f>SUMIFS(СВЦЭМ!$C$39:$C$782,СВЦЭМ!$A$39:$A$782,$A33,СВЦЭМ!$B$39:$B$782,J$11)+'СЕТ СН'!$F$9+СВЦЭМ!$D$10+'СЕТ СН'!$F$6-'СЕТ СН'!$F$19</f>
        <v>1764.0959376199999</v>
      </c>
      <c r="K33" s="36">
        <f>SUMIFS(СВЦЭМ!$C$39:$C$782,СВЦЭМ!$A$39:$A$782,$A33,СВЦЭМ!$B$39:$B$782,K$11)+'СЕТ СН'!$F$9+СВЦЭМ!$D$10+'СЕТ СН'!$F$6-'СЕТ СН'!$F$19</f>
        <v>1691.4803986899999</v>
      </c>
      <c r="L33" s="36">
        <f>SUMIFS(СВЦЭМ!$C$39:$C$782,СВЦЭМ!$A$39:$A$782,$A33,СВЦЭМ!$B$39:$B$782,L$11)+'СЕТ СН'!$F$9+СВЦЭМ!$D$10+'СЕТ СН'!$F$6-'СЕТ СН'!$F$19</f>
        <v>1647.7171400499999</v>
      </c>
      <c r="M33" s="36">
        <f>SUMIFS(СВЦЭМ!$C$39:$C$782,СВЦЭМ!$A$39:$A$782,$A33,СВЦЭМ!$B$39:$B$782,M$11)+'СЕТ СН'!$F$9+СВЦЭМ!$D$10+'СЕТ СН'!$F$6-'СЕТ СН'!$F$19</f>
        <v>1624.0664560099999</v>
      </c>
      <c r="N33" s="36">
        <f>SUMIFS(СВЦЭМ!$C$39:$C$782,СВЦЭМ!$A$39:$A$782,$A33,СВЦЭМ!$B$39:$B$782,N$11)+'СЕТ СН'!$F$9+СВЦЭМ!$D$10+'СЕТ СН'!$F$6-'СЕТ СН'!$F$19</f>
        <v>1704.8570291199999</v>
      </c>
      <c r="O33" s="36">
        <f>SUMIFS(СВЦЭМ!$C$39:$C$782,СВЦЭМ!$A$39:$A$782,$A33,СВЦЭМ!$B$39:$B$782,O$11)+'СЕТ СН'!$F$9+СВЦЭМ!$D$10+'СЕТ СН'!$F$6-'СЕТ СН'!$F$19</f>
        <v>1621.4542139899997</v>
      </c>
      <c r="P33" s="36">
        <f>SUMIFS(СВЦЭМ!$C$39:$C$782,СВЦЭМ!$A$39:$A$782,$A33,СВЦЭМ!$B$39:$B$782,P$11)+'СЕТ СН'!$F$9+СВЦЭМ!$D$10+'СЕТ СН'!$F$6-'СЕТ СН'!$F$19</f>
        <v>1616.8444449799999</v>
      </c>
      <c r="Q33" s="36">
        <f>SUMIFS(СВЦЭМ!$C$39:$C$782,СВЦЭМ!$A$39:$A$782,$A33,СВЦЭМ!$B$39:$B$782,Q$11)+'СЕТ СН'!$F$9+СВЦЭМ!$D$10+'СЕТ СН'!$F$6-'СЕТ СН'!$F$19</f>
        <v>1614.6095256499998</v>
      </c>
      <c r="R33" s="36">
        <f>SUMIFS(СВЦЭМ!$C$39:$C$782,СВЦЭМ!$A$39:$A$782,$A33,СВЦЭМ!$B$39:$B$782,R$11)+'СЕТ СН'!$F$9+СВЦЭМ!$D$10+'СЕТ СН'!$F$6-'СЕТ СН'!$F$19</f>
        <v>1614.4114634399998</v>
      </c>
      <c r="S33" s="36">
        <f>SUMIFS(СВЦЭМ!$C$39:$C$782,СВЦЭМ!$A$39:$A$782,$A33,СВЦЭМ!$B$39:$B$782,S$11)+'СЕТ СН'!$F$9+СВЦЭМ!$D$10+'СЕТ СН'!$F$6-'СЕТ СН'!$F$19</f>
        <v>1612.5895327899998</v>
      </c>
      <c r="T33" s="36">
        <f>SUMIFS(СВЦЭМ!$C$39:$C$782,СВЦЭМ!$A$39:$A$782,$A33,СВЦЭМ!$B$39:$B$782,T$11)+'СЕТ СН'!$F$9+СВЦЭМ!$D$10+'СЕТ СН'!$F$6-'СЕТ СН'!$F$19</f>
        <v>1606.3660210999999</v>
      </c>
      <c r="U33" s="36">
        <f>SUMIFS(СВЦЭМ!$C$39:$C$782,СВЦЭМ!$A$39:$A$782,$A33,СВЦЭМ!$B$39:$B$782,U$11)+'СЕТ СН'!$F$9+СВЦЭМ!$D$10+'СЕТ СН'!$F$6-'СЕТ СН'!$F$19</f>
        <v>1628.1852107999998</v>
      </c>
      <c r="V33" s="36">
        <f>SUMIFS(СВЦЭМ!$C$39:$C$782,СВЦЭМ!$A$39:$A$782,$A33,СВЦЭМ!$B$39:$B$782,V$11)+'СЕТ СН'!$F$9+СВЦЭМ!$D$10+'СЕТ СН'!$F$6-'СЕТ СН'!$F$19</f>
        <v>1641.2572479699998</v>
      </c>
      <c r="W33" s="36">
        <f>SUMIFS(СВЦЭМ!$C$39:$C$782,СВЦЭМ!$A$39:$A$782,$A33,СВЦЭМ!$B$39:$B$782,W$11)+'СЕТ СН'!$F$9+СВЦЭМ!$D$10+'СЕТ СН'!$F$6-'СЕТ СН'!$F$19</f>
        <v>1600.1148014199998</v>
      </c>
      <c r="X33" s="36">
        <f>SUMIFS(СВЦЭМ!$C$39:$C$782,СВЦЭМ!$A$39:$A$782,$A33,СВЦЭМ!$B$39:$B$782,X$11)+'СЕТ СН'!$F$9+СВЦЭМ!$D$10+'СЕТ СН'!$F$6-'СЕТ СН'!$F$19</f>
        <v>1668.2572704199999</v>
      </c>
      <c r="Y33" s="36">
        <f>SUMIFS(СВЦЭМ!$C$39:$C$782,СВЦЭМ!$A$39:$A$782,$A33,СВЦЭМ!$B$39:$B$782,Y$11)+'СЕТ СН'!$F$9+СВЦЭМ!$D$10+'СЕТ СН'!$F$6-'СЕТ СН'!$F$19</f>
        <v>1744.5184104399998</v>
      </c>
    </row>
    <row r="34" spans="1:25" ht="15.75" x14ac:dyDescent="0.2">
      <c r="A34" s="35">
        <f t="shared" si="0"/>
        <v>45496</v>
      </c>
      <c r="B34" s="36">
        <f>SUMIFS(СВЦЭМ!$C$39:$C$782,СВЦЭМ!$A$39:$A$782,$A34,СВЦЭМ!$B$39:$B$782,B$11)+'СЕТ СН'!$F$9+СВЦЭМ!$D$10+'СЕТ СН'!$F$6-'СЕТ СН'!$F$19</f>
        <v>1968.1184575699999</v>
      </c>
      <c r="C34" s="36">
        <f>SUMIFS(СВЦЭМ!$C$39:$C$782,СВЦЭМ!$A$39:$A$782,$A34,СВЦЭМ!$B$39:$B$782,C$11)+'СЕТ СН'!$F$9+СВЦЭМ!$D$10+'СЕТ СН'!$F$6-'СЕТ СН'!$F$19</f>
        <v>2084.5254543999999</v>
      </c>
      <c r="D34" s="36">
        <f>SUMIFS(СВЦЭМ!$C$39:$C$782,СВЦЭМ!$A$39:$A$782,$A34,СВЦЭМ!$B$39:$B$782,D$11)+'СЕТ СН'!$F$9+СВЦЭМ!$D$10+'СЕТ СН'!$F$6-'СЕТ СН'!$F$19</f>
        <v>2148.0320642900001</v>
      </c>
      <c r="E34" s="36">
        <f>SUMIFS(СВЦЭМ!$C$39:$C$782,СВЦЭМ!$A$39:$A$782,$A34,СВЦЭМ!$B$39:$B$782,E$11)+'СЕТ СН'!$F$9+СВЦЭМ!$D$10+'СЕТ СН'!$F$6-'СЕТ СН'!$F$19</f>
        <v>2148.3739880999997</v>
      </c>
      <c r="F34" s="36">
        <f>SUMIFS(СВЦЭМ!$C$39:$C$782,СВЦЭМ!$A$39:$A$782,$A34,СВЦЭМ!$B$39:$B$782,F$11)+'СЕТ СН'!$F$9+СВЦЭМ!$D$10+'СЕТ СН'!$F$6-'СЕТ СН'!$F$19</f>
        <v>2159.4178726699997</v>
      </c>
      <c r="G34" s="36">
        <f>SUMIFS(СВЦЭМ!$C$39:$C$782,СВЦЭМ!$A$39:$A$782,$A34,СВЦЭМ!$B$39:$B$782,G$11)+'СЕТ СН'!$F$9+СВЦЭМ!$D$10+'СЕТ СН'!$F$6-'СЕТ СН'!$F$19</f>
        <v>2136.6518364999997</v>
      </c>
      <c r="H34" s="36">
        <f>SUMIFS(СВЦЭМ!$C$39:$C$782,СВЦЭМ!$A$39:$A$782,$A34,СВЦЭМ!$B$39:$B$782,H$11)+'СЕТ СН'!$F$9+СВЦЭМ!$D$10+'СЕТ СН'!$F$6-'СЕТ СН'!$F$19</f>
        <v>2079.4500659099999</v>
      </c>
      <c r="I34" s="36">
        <f>SUMIFS(СВЦЭМ!$C$39:$C$782,СВЦЭМ!$A$39:$A$782,$A34,СВЦЭМ!$B$39:$B$782,I$11)+'СЕТ СН'!$F$9+СВЦЭМ!$D$10+'СЕТ СН'!$F$6-'СЕТ СН'!$F$19</f>
        <v>1940.7240208399999</v>
      </c>
      <c r="J34" s="36">
        <f>SUMIFS(СВЦЭМ!$C$39:$C$782,СВЦЭМ!$A$39:$A$782,$A34,СВЦЭМ!$B$39:$B$782,J$11)+'СЕТ СН'!$F$9+СВЦЭМ!$D$10+'СЕТ СН'!$F$6-'СЕТ СН'!$F$19</f>
        <v>1824.9045179599998</v>
      </c>
      <c r="K34" s="36">
        <f>SUMIFS(СВЦЭМ!$C$39:$C$782,СВЦЭМ!$A$39:$A$782,$A34,СВЦЭМ!$B$39:$B$782,K$11)+'СЕТ СН'!$F$9+СВЦЭМ!$D$10+'СЕТ СН'!$F$6-'СЕТ СН'!$F$19</f>
        <v>1734.75728534</v>
      </c>
      <c r="L34" s="36">
        <f>SUMIFS(СВЦЭМ!$C$39:$C$782,СВЦЭМ!$A$39:$A$782,$A34,СВЦЭМ!$B$39:$B$782,L$11)+'СЕТ СН'!$F$9+СВЦЭМ!$D$10+'СЕТ СН'!$F$6-'СЕТ СН'!$F$19</f>
        <v>1698.9437632699999</v>
      </c>
      <c r="M34" s="36">
        <f>SUMIFS(СВЦЭМ!$C$39:$C$782,СВЦЭМ!$A$39:$A$782,$A34,СВЦЭМ!$B$39:$B$782,M$11)+'СЕТ СН'!$F$9+СВЦЭМ!$D$10+'СЕТ СН'!$F$6-'СЕТ СН'!$F$19</f>
        <v>1676.1588062199999</v>
      </c>
      <c r="N34" s="36">
        <f>SUMIFS(СВЦЭМ!$C$39:$C$782,СВЦЭМ!$A$39:$A$782,$A34,СВЦЭМ!$B$39:$B$782,N$11)+'СЕТ СН'!$F$9+СВЦЭМ!$D$10+'СЕТ СН'!$F$6-'СЕТ СН'!$F$19</f>
        <v>1665.4710594699998</v>
      </c>
      <c r="O34" s="36">
        <f>SUMIFS(СВЦЭМ!$C$39:$C$782,СВЦЭМ!$A$39:$A$782,$A34,СВЦЭМ!$B$39:$B$782,O$11)+'СЕТ СН'!$F$9+СВЦЭМ!$D$10+'СЕТ СН'!$F$6-'СЕТ СН'!$F$19</f>
        <v>1653.5293785099998</v>
      </c>
      <c r="P34" s="36">
        <f>SUMIFS(СВЦЭМ!$C$39:$C$782,СВЦЭМ!$A$39:$A$782,$A34,СВЦЭМ!$B$39:$B$782,P$11)+'СЕТ СН'!$F$9+СВЦЭМ!$D$10+'СЕТ СН'!$F$6-'СЕТ СН'!$F$19</f>
        <v>1638.0685373399999</v>
      </c>
      <c r="Q34" s="36">
        <f>SUMIFS(СВЦЭМ!$C$39:$C$782,СВЦЭМ!$A$39:$A$782,$A34,СВЦЭМ!$B$39:$B$782,Q$11)+'СЕТ СН'!$F$9+СВЦЭМ!$D$10+'СЕТ СН'!$F$6-'СЕТ СН'!$F$19</f>
        <v>1641.2679410199999</v>
      </c>
      <c r="R34" s="36">
        <f>SUMIFS(СВЦЭМ!$C$39:$C$782,СВЦЭМ!$A$39:$A$782,$A34,СВЦЭМ!$B$39:$B$782,R$11)+'СЕТ СН'!$F$9+СВЦЭМ!$D$10+'СЕТ СН'!$F$6-'СЕТ СН'!$F$19</f>
        <v>1650.2784436899999</v>
      </c>
      <c r="S34" s="36">
        <f>SUMIFS(СВЦЭМ!$C$39:$C$782,СВЦЭМ!$A$39:$A$782,$A34,СВЦЭМ!$B$39:$B$782,S$11)+'СЕТ СН'!$F$9+СВЦЭМ!$D$10+'СЕТ СН'!$F$6-'СЕТ СН'!$F$19</f>
        <v>1654.1937155599999</v>
      </c>
      <c r="T34" s="36">
        <f>SUMIFS(СВЦЭМ!$C$39:$C$782,СВЦЭМ!$A$39:$A$782,$A34,СВЦЭМ!$B$39:$B$782,T$11)+'СЕТ СН'!$F$9+СВЦЭМ!$D$10+'СЕТ СН'!$F$6-'СЕТ СН'!$F$19</f>
        <v>1658.5883201899999</v>
      </c>
      <c r="U34" s="36">
        <f>SUMIFS(СВЦЭМ!$C$39:$C$782,СВЦЭМ!$A$39:$A$782,$A34,СВЦЭМ!$B$39:$B$782,U$11)+'СЕТ СН'!$F$9+СВЦЭМ!$D$10+'СЕТ СН'!$F$6-'СЕТ СН'!$F$19</f>
        <v>1674.9897458599999</v>
      </c>
      <c r="V34" s="36">
        <f>SUMIFS(СВЦЭМ!$C$39:$C$782,СВЦЭМ!$A$39:$A$782,$A34,СВЦЭМ!$B$39:$B$782,V$11)+'СЕТ СН'!$F$9+СВЦЭМ!$D$10+'СЕТ СН'!$F$6-'СЕТ СН'!$F$19</f>
        <v>1688.4797758199998</v>
      </c>
      <c r="W34" s="36">
        <f>SUMIFS(СВЦЭМ!$C$39:$C$782,СВЦЭМ!$A$39:$A$782,$A34,СВЦЭМ!$B$39:$B$782,W$11)+'СЕТ СН'!$F$9+СВЦЭМ!$D$10+'СЕТ СН'!$F$6-'СЕТ СН'!$F$19</f>
        <v>1667.0638809299999</v>
      </c>
      <c r="X34" s="36">
        <f>SUMIFS(СВЦЭМ!$C$39:$C$782,СВЦЭМ!$A$39:$A$782,$A34,СВЦЭМ!$B$39:$B$782,X$11)+'СЕТ СН'!$F$9+СВЦЭМ!$D$10+'СЕТ СН'!$F$6-'СЕТ СН'!$F$19</f>
        <v>1725.4012341399998</v>
      </c>
      <c r="Y34" s="36">
        <f>SUMIFS(СВЦЭМ!$C$39:$C$782,СВЦЭМ!$A$39:$A$782,$A34,СВЦЭМ!$B$39:$B$782,Y$11)+'СЕТ СН'!$F$9+СВЦЭМ!$D$10+'СЕТ СН'!$F$6-'СЕТ СН'!$F$19</f>
        <v>1802.4047414099998</v>
      </c>
    </row>
    <row r="35" spans="1:25" ht="15.75" x14ac:dyDescent="0.2">
      <c r="A35" s="35">
        <f t="shared" si="0"/>
        <v>45497</v>
      </c>
      <c r="B35" s="36">
        <f>SUMIFS(СВЦЭМ!$C$39:$C$782,СВЦЭМ!$A$39:$A$782,$A35,СВЦЭМ!$B$39:$B$782,B$11)+'СЕТ СН'!$F$9+СВЦЭМ!$D$10+'СЕТ СН'!$F$6-'СЕТ СН'!$F$19</f>
        <v>2005.0775667199998</v>
      </c>
      <c r="C35" s="36">
        <f>SUMIFS(СВЦЭМ!$C$39:$C$782,СВЦЭМ!$A$39:$A$782,$A35,СВЦЭМ!$B$39:$B$782,C$11)+'СЕТ СН'!$F$9+СВЦЭМ!$D$10+'СЕТ СН'!$F$6-'СЕТ СН'!$F$19</f>
        <v>2094.2687261199999</v>
      </c>
      <c r="D35" s="36">
        <f>SUMIFS(СВЦЭМ!$C$39:$C$782,СВЦЭМ!$A$39:$A$782,$A35,СВЦЭМ!$B$39:$B$782,D$11)+'СЕТ СН'!$F$9+СВЦЭМ!$D$10+'СЕТ СН'!$F$6-'СЕТ СН'!$F$19</f>
        <v>2153.09893599</v>
      </c>
      <c r="E35" s="36">
        <f>SUMIFS(СВЦЭМ!$C$39:$C$782,СВЦЭМ!$A$39:$A$782,$A35,СВЦЭМ!$B$39:$B$782,E$11)+'СЕТ СН'!$F$9+СВЦЭМ!$D$10+'СЕТ СН'!$F$6-'СЕТ СН'!$F$19</f>
        <v>2113.8787226899999</v>
      </c>
      <c r="F35" s="36">
        <f>SUMIFS(СВЦЭМ!$C$39:$C$782,СВЦЭМ!$A$39:$A$782,$A35,СВЦЭМ!$B$39:$B$782,F$11)+'СЕТ СН'!$F$9+СВЦЭМ!$D$10+'СЕТ СН'!$F$6-'СЕТ СН'!$F$19</f>
        <v>2122.7629760599998</v>
      </c>
      <c r="G35" s="36">
        <f>SUMIFS(СВЦЭМ!$C$39:$C$782,СВЦЭМ!$A$39:$A$782,$A35,СВЦЭМ!$B$39:$B$782,G$11)+'СЕТ СН'!$F$9+СВЦЭМ!$D$10+'СЕТ СН'!$F$6-'СЕТ СН'!$F$19</f>
        <v>2125.1955399099998</v>
      </c>
      <c r="H35" s="36">
        <f>SUMIFS(СВЦЭМ!$C$39:$C$782,СВЦЭМ!$A$39:$A$782,$A35,СВЦЭМ!$B$39:$B$782,H$11)+'СЕТ СН'!$F$9+СВЦЭМ!$D$10+'СЕТ СН'!$F$6-'СЕТ СН'!$F$19</f>
        <v>2109.6931163499999</v>
      </c>
      <c r="I35" s="36">
        <f>SUMIFS(СВЦЭМ!$C$39:$C$782,СВЦЭМ!$A$39:$A$782,$A35,СВЦЭМ!$B$39:$B$782,I$11)+'СЕТ СН'!$F$9+СВЦЭМ!$D$10+'СЕТ СН'!$F$6-'СЕТ СН'!$F$19</f>
        <v>1993.0478463699999</v>
      </c>
      <c r="J35" s="36">
        <f>SUMIFS(СВЦЭМ!$C$39:$C$782,СВЦЭМ!$A$39:$A$782,$A35,СВЦЭМ!$B$39:$B$782,J$11)+'СЕТ СН'!$F$9+СВЦЭМ!$D$10+'СЕТ СН'!$F$6-'СЕТ СН'!$F$19</f>
        <v>1872.0519629599999</v>
      </c>
      <c r="K35" s="36">
        <f>SUMIFS(СВЦЭМ!$C$39:$C$782,СВЦЭМ!$A$39:$A$782,$A35,СВЦЭМ!$B$39:$B$782,K$11)+'СЕТ СН'!$F$9+СВЦЭМ!$D$10+'СЕТ СН'!$F$6-'СЕТ СН'!$F$19</f>
        <v>1771.0108890499998</v>
      </c>
      <c r="L35" s="36">
        <f>SUMIFS(СВЦЭМ!$C$39:$C$782,СВЦЭМ!$A$39:$A$782,$A35,СВЦЭМ!$B$39:$B$782,L$11)+'СЕТ СН'!$F$9+СВЦЭМ!$D$10+'СЕТ СН'!$F$6-'СЕТ СН'!$F$19</f>
        <v>1724.8145050299997</v>
      </c>
      <c r="M35" s="36">
        <f>SUMIFS(СВЦЭМ!$C$39:$C$782,СВЦЭМ!$A$39:$A$782,$A35,СВЦЭМ!$B$39:$B$782,M$11)+'СЕТ СН'!$F$9+СВЦЭМ!$D$10+'СЕТ СН'!$F$6-'СЕТ СН'!$F$19</f>
        <v>1702.9633755799998</v>
      </c>
      <c r="N35" s="36">
        <f>SUMIFS(СВЦЭМ!$C$39:$C$782,СВЦЭМ!$A$39:$A$782,$A35,СВЦЭМ!$B$39:$B$782,N$11)+'СЕТ СН'!$F$9+СВЦЭМ!$D$10+'СЕТ СН'!$F$6-'СЕТ СН'!$F$19</f>
        <v>1693.4849770199999</v>
      </c>
      <c r="O35" s="36">
        <f>SUMIFS(СВЦЭМ!$C$39:$C$782,СВЦЭМ!$A$39:$A$782,$A35,СВЦЭМ!$B$39:$B$782,O$11)+'СЕТ СН'!$F$9+СВЦЭМ!$D$10+'СЕТ СН'!$F$6-'СЕТ СН'!$F$19</f>
        <v>1691.0268747699999</v>
      </c>
      <c r="P35" s="36">
        <f>SUMIFS(СВЦЭМ!$C$39:$C$782,СВЦЭМ!$A$39:$A$782,$A35,СВЦЭМ!$B$39:$B$782,P$11)+'СЕТ СН'!$F$9+СВЦЭМ!$D$10+'СЕТ СН'!$F$6-'СЕТ СН'!$F$19</f>
        <v>1686.7206364299998</v>
      </c>
      <c r="Q35" s="36">
        <f>SUMIFS(СВЦЭМ!$C$39:$C$782,СВЦЭМ!$A$39:$A$782,$A35,СВЦЭМ!$B$39:$B$782,Q$11)+'СЕТ СН'!$F$9+СВЦЭМ!$D$10+'СЕТ СН'!$F$6-'СЕТ СН'!$F$19</f>
        <v>1694.6294657699998</v>
      </c>
      <c r="R35" s="36">
        <f>SUMIFS(СВЦЭМ!$C$39:$C$782,СВЦЭМ!$A$39:$A$782,$A35,СВЦЭМ!$B$39:$B$782,R$11)+'СЕТ СН'!$F$9+СВЦЭМ!$D$10+'СЕТ СН'!$F$6-'СЕТ СН'!$F$19</f>
        <v>1691.8592372599999</v>
      </c>
      <c r="S35" s="36">
        <f>SUMIFS(СВЦЭМ!$C$39:$C$782,СВЦЭМ!$A$39:$A$782,$A35,СВЦЭМ!$B$39:$B$782,S$11)+'СЕТ СН'!$F$9+СВЦЭМ!$D$10+'СЕТ СН'!$F$6-'СЕТ СН'!$F$19</f>
        <v>1699.1379651599998</v>
      </c>
      <c r="T35" s="36">
        <f>SUMIFS(СВЦЭМ!$C$39:$C$782,СВЦЭМ!$A$39:$A$782,$A35,СВЦЭМ!$B$39:$B$782,T$11)+'СЕТ СН'!$F$9+СВЦЭМ!$D$10+'СЕТ СН'!$F$6-'СЕТ СН'!$F$19</f>
        <v>1708.1069007499998</v>
      </c>
      <c r="U35" s="36">
        <f>SUMIFS(СВЦЭМ!$C$39:$C$782,СВЦЭМ!$A$39:$A$782,$A35,СВЦЭМ!$B$39:$B$782,U$11)+'СЕТ СН'!$F$9+СВЦЭМ!$D$10+'СЕТ СН'!$F$6-'СЕТ СН'!$F$19</f>
        <v>1727.5723065999998</v>
      </c>
      <c r="V35" s="36">
        <f>SUMIFS(СВЦЭМ!$C$39:$C$782,СВЦЭМ!$A$39:$A$782,$A35,СВЦЭМ!$B$39:$B$782,V$11)+'СЕТ СН'!$F$9+СВЦЭМ!$D$10+'СЕТ СН'!$F$6-'СЕТ СН'!$F$19</f>
        <v>1743.4663707999998</v>
      </c>
      <c r="W35" s="36">
        <f>SUMIFS(СВЦЭМ!$C$39:$C$782,СВЦЭМ!$A$39:$A$782,$A35,СВЦЭМ!$B$39:$B$782,W$11)+'СЕТ СН'!$F$9+СВЦЭМ!$D$10+'СЕТ СН'!$F$6-'СЕТ СН'!$F$19</f>
        <v>1726.3176640199999</v>
      </c>
      <c r="X35" s="36">
        <f>SUMIFS(СВЦЭМ!$C$39:$C$782,СВЦЭМ!$A$39:$A$782,$A35,СВЦЭМ!$B$39:$B$782,X$11)+'СЕТ СН'!$F$9+СВЦЭМ!$D$10+'СЕТ СН'!$F$6-'СЕТ СН'!$F$19</f>
        <v>1758.6942240999999</v>
      </c>
      <c r="Y35" s="36">
        <f>SUMIFS(СВЦЭМ!$C$39:$C$782,СВЦЭМ!$A$39:$A$782,$A35,СВЦЭМ!$B$39:$B$782,Y$11)+'СЕТ СН'!$F$9+СВЦЭМ!$D$10+'СЕТ СН'!$F$6-'СЕТ СН'!$F$19</f>
        <v>1849.0780359799999</v>
      </c>
    </row>
    <row r="36" spans="1:25" ht="15.75" x14ac:dyDescent="0.2">
      <c r="A36" s="35">
        <f t="shared" si="0"/>
        <v>45498</v>
      </c>
      <c r="B36" s="36">
        <f>SUMIFS(СВЦЭМ!$C$39:$C$782,СВЦЭМ!$A$39:$A$782,$A36,СВЦЭМ!$B$39:$B$782,B$11)+'СЕТ СН'!$F$9+СВЦЭМ!$D$10+'СЕТ СН'!$F$6-'СЕТ СН'!$F$19</f>
        <v>1966.0247511999999</v>
      </c>
      <c r="C36" s="36">
        <f>SUMIFS(СВЦЭМ!$C$39:$C$782,СВЦЭМ!$A$39:$A$782,$A36,СВЦЭМ!$B$39:$B$782,C$11)+'СЕТ СН'!$F$9+СВЦЭМ!$D$10+'СЕТ СН'!$F$6-'СЕТ СН'!$F$19</f>
        <v>2083.5655210300001</v>
      </c>
      <c r="D36" s="36">
        <f>SUMIFS(СВЦЭМ!$C$39:$C$782,СВЦЭМ!$A$39:$A$782,$A36,СВЦЭМ!$B$39:$B$782,D$11)+'СЕТ СН'!$F$9+СВЦЭМ!$D$10+'СЕТ СН'!$F$6-'СЕТ СН'!$F$19</f>
        <v>2150.0140132000001</v>
      </c>
      <c r="E36" s="36">
        <f>SUMIFS(СВЦЭМ!$C$39:$C$782,СВЦЭМ!$A$39:$A$782,$A36,СВЦЭМ!$B$39:$B$782,E$11)+'СЕТ СН'!$F$9+СВЦЭМ!$D$10+'СЕТ СН'!$F$6-'СЕТ СН'!$F$19</f>
        <v>2168.2518961599999</v>
      </c>
      <c r="F36" s="36">
        <f>SUMIFS(СВЦЭМ!$C$39:$C$782,СВЦЭМ!$A$39:$A$782,$A36,СВЦЭМ!$B$39:$B$782,F$11)+'СЕТ СН'!$F$9+СВЦЭМ!$D$10+'СЕТ СН'!$F$6-'СЕТ СН'!$F$19</f>
        <v>2174.5745394699998</v>
      </c>
      <c r="G36" s="36">
        <f>SUMIFS(СВЦЭМ!$C$39:$C$782,СВЦЭМ!$A$39:$A$782,$A36,СВЦЭМ!$B$39:$B$782,G$11)+'СЕТ СН'!$F$9+СВЦЭМ!$D$10+'СЕТ СН'!$F$6-'СЕТ СН'!$F$19</f>
        <v>2180.8768471399999</v>
      </c>
      <c r="H36" s="36">
        <f>SUMIFS(СВЦЭМ!$C$39:$C$782,СВЦЭМ!$A$39:$A$782,$A36,СВЦЭМ!$B$39:$B$782,H$11)+'СЕТ СН'!$F$9+СВЦЭМ!$D$10+'СЕТ СН'!$F$6-'СЕТ СН'!$F$19</f>
        <v>2128.2078192099998</v>
      </c>
      <c r="I36" s="36">
        <f>SUMIFS(СВЦЭМ!$C$39:$C$782,СВЦЭМ!$A$39:$A$782,$A36,СВЦЭМ!$B$39:$B$782,I$11)+'СЕТ СН'!$F$9+СВЦЭМ!$D$10+'СЕТ СН'!$F$6-'СЕТ СН'!$F$19</f>
        <v>2015.4920581699998</v>
      </c>
      <c r="J36" s="36">
        <f>SUMIFS(СВЦЭМ!$C$39:$C$782,СВЦЭМ!$A$39:$A$782,$A36,СВЦЭМ!$B$39:$B$782,J$11)+'СЕТ СН'!$F$9+СВЦЭМ!$D$10+'СЕТ СН'!$F$6-'СЕТ СН'!$F$19</f>
        <v>1910.9687820599997</v>
      </c>
      <c r="K36" s="36">
        <f>SUMIFS(СВЦЭМ!$C$39:$C$782,СВЦЭМ!$A$39:$A$782,$A36,СВЦЭМ!$B$39:$B$782,K$11)+'СЕТ СН'!$F$9+СВЦЭМ!$D$10+'СЕТ СН'!$F$6-'СЕТ СН'!$F$19</f>
        <v>1838.5545900399998</v>
      </c>
      <c r="L36" s="36">
        <f>SUMIFS(СВЦЭМ!$C$39:$C$782,СВЦЭМ!$A$39:$A$782,$A36,СВЦЭМ!$B$39:$B$782,L$11)+'СЕТ СН'!$F$9+СВЦЭМ!$D$10+'СЕТ СН'!$F$6-'СЕТ СН'!$F$19</f>
        <v>1779.2476698899998</v>
      </c>
      <c r="M36" s="36">
        <f>SUMIFS(СВЦЭМ!$C$39:$C$782,СВЦЭМ!$A$39:$A$782,$A36,СВЦЭМ!$B$39:$B$782,M$11)+'СЕТ СН'!$F$9+СВЦЭМ!$D$10+'СЕТ СН'!$F$6-'СЕТ СН'!$F$19</f>
        <v>1763.7140425899997</v>
      </c>
      <c r="N36" s="36">
        <f>SUMIFS(СВЦЭМ!$C$39:$C$782,СВЦЭМ!$A$39:$A$782,$A36,СВЦЭМ!$B$39:$B$782,N$11)+'СЕТ СН'!$F$9+СВЦЭМ!$D$10+'СЕТ СН'!$F$6-'СЕТ СН'!$F$19</f>
        <v>1735.8663771299998</v>
      </c>
      <c r="O36" s="36">
        <f>SUMIFS(СВЦЭМ!$C$39:$C$782,СВЦЭМ!$A$39:$A$782,$A36,СВЦЭМ!$B$39:$B$782,O$11)+'СЕТ СН'!$F$9+СВЦЭМ!$D$10+'СЕТ СН'!$F$6-'СЕТ СН'!$F$19</f>
        <v>1734.0753600399999</v>
      </c>
      <c r="P36" s="36">
        <f>SUMIFS(СВЦЭМ!$C$39:$C$782,СВЦЭМ!$A$39:$A$782,$A36,СВЦЭМ!$B$39:$B$782,P$11)+'СЕТ СН'!$F$9+СВЦЭМ!$D$10+'СЕТ СН'!$F$6-'СЕТ СН'!$F$19</f>
        <v>1729.5280318299999</v>
      </c>
      <c r="Q36" s="36">
        <f>SUMIFS(СВЦЭМ!$C$39:$C$782,СВЦЭМ!$A$39:$A$782,$A36,СВЦЭМ!$B$39:$B$782,Q$11)+'СЕТ СН'!$F$9+СВЦЭМ!$D$10+'СЕТ СН'!$F$6-'СЕТ СН'!$F$19</f>
        <v>1726.3205174399998</v>
      </c>
      <c r="R36" s="36">
        <f>SUMIFS(СВЦЭМ!$C$39:$C$782,СВЦЭМ!$A$39:$A$782,$A36,СВЦЭМ!$B$39:$B$782,R$11)+'СЕТ СН'!$F$9+СВЦЭМ!$D$10+'СЕТ СН'!$F$6-'СЕТ СН'!$F$19</f>
        <v>1739.1878158899999</v>
      </c>
      <c r="S36" s="36">
        <f>SUMIFS(СВЦЭМ!$C$39:$C$782,СВЦЭМ!$A$39:$A$782,$A36,СВЦЭМ!$B$39:$B$782,S$11)+'СЕТ СН'!$F$9+СВЦЭМ!$D$10+'СЕТ СН'!$F$6-'СЕТ СН'!$F$19</f>
        <v>1738.5084353699999</v>
      </c>
      <c r="T36" s="36">
        <f>SUMIFS(СВЦЭМ!$C$39:$C$782,СВЦЭМ!$A$39:$A$782,$A36,СВЦЭМ!$B$39:$B$782,T$11)+'СЕТ СН'!$F$9+СВЦЭМ!$D$10+'СЕТ СН'!$F$6-'СЕТ СН'!$F$19</f>
        <v>1735.0903437799998</v>
      </c>
      <c r="U36" s="36">
        <f>SUMIFS(СВЦЭМ!$C$39:$C$782,СВЦЭМ!$A$39:$A$782,$A36,СВЦЭМ!$B$39:$B$782,U$11)+'СЕТ СН'!$F$9+СВЦЭМ!$D$10+'СЕТ СН'!$F$6-'СЕТ СН'!$F$19</f>
        <v>1758.5644628199998</v>
      </c>
      <c r="V36" s="36">
        <f>SUMIFS(СВЦЭМ!$C$39:$C$782,СВЦЭМ!$A$39:$A$782,$A36,СВЦЭМ!$B$39:$B$782,V$11)+'СЕТ СН'!$F$9+СВЦЭМ!$D$10+'СЕТ СН'!$F$6-'СЕТ СН'!$F$19</f>
        <v>1764.1072642299998</v>
      </c>
      <c r="W36" s="36">
        <f>SUMIFS(СВЦЭМ!$C$39:$C$782,СВЦЭМ!$A$39:$A$782,$A36,СВЦЭМ!$B$39:$B$782,W$11)+'СЕТ СН'!$F$9+СВЦЭМ!$D$10+'СЕТ СН'!$F$6-'СЕТ СН'!$F$19</f>
        <v>1737.5005099199998</v>
      </c>
      <c r="X36" s="36">
        <f>SUMIFS(СВЦЭМ!$C$39:$C$782,СВЦЭМ!$A$39:$A$782,$A36,СВЦЭМ!$B$39:$B$782,X$11)+'СЕТ СН'!$F$9+СВЦЭМ!$D$10+'СЕТ СН'!$F$6-'СЕТ СН'!$F$19</f>
        <v>1803.6399757699999</v>
      </c>
      <c r="Y36" s="36">
        <f>SUMIFS(СВЦЭМ!$C$39:$C$782,СВЦЭМ!$A$39:$A$782,$A36,СВЦЭМ!$B$39:$B$782,Y$11)+'СЕТ СН'!$F$9+СВЦЭМ!$D$10+'СЕТ СН'!$F$6-'СЕТ СН'!$F$19</f>
        <v>1895.3705195099999</v>
      </c>
    </row>
    <row r="37" spans="1:25" ht="15.75" x14ac:dyDescent="0.2">
      <c r="A37" s="35">
        <f t="shared" si="0"/>
        <v>45499</v>
      </c>
      <c r="B37" s="36">
        <f>SUMIFS(СВЦЭМ!$C$39:$C$782,СВЦЭМ!$A$39:$A$782,$A37,СВЦЭМ!$B$39:$B$782,B$11)+'СЕТ СН'!$F$9+СВЦЭМ!$D$10+'СЕТ СН'!$F$6-'СЕТ СН'!$F$19</f>
        <v>1945.4207484699998</v>
      </c>
      <c r="C37" s="36">
        <f>SUMIFS(СВЦЭМ!$C$39:$C$782,СВЦЭМ!$A$39:$A$782,$A37,СВЦЭМ!$B$39:$B$782,C$11)+'СЕТ СН'!$F$9+СВЦЭМ!$D$10+'СЕТ СН'!$F$6-'СЕТ СН'!$F$19</f>
        <v>2026.4798165799998</v>
      </c>
      <c r="D37" s="36">
        <f>SUMIFS(СВЦЭМ!$C$39:$C$782,СВЦЭМ!$A$39:$A$782,$A37,СВЦЭМ!$B$39:$B$782,D$11)+'СЕТ СН'!$F$9+СВЦЭМ!$D$10+'СЕТ СН'!$F$6-'СЕТ СН'!$F$19</f>
        <v>2094.5937914000001</v>
      </c>
      <c r="E37" s="36">
        <f>SUMIFS(СВЦЭМ!$C$39:$C$782,СВЦЭМ!$A$39:$A$782,$A37,СВЦЭМ!$B$39:$B$782,E$11)+'СЕТ СН'!$F$9+СВЦЭМ!$D$10+'СЕТ СН'!$F$6-'СЕТ СН'!$F$19</f>
        <v>2086.3516535600002</v>
      </c>
      <c r="F37" s="36">
        <f>SUMIFS(СВЦЭМ!$C$39:$C$782,СВЦЭМ!$A$39:$A$782,$A37,СВЦЭМ!$B$39:$B$782,F$11)+'СЕТ СН'!$F$9+СВЦЭМ!$D$10+'СЕТ СН'!$F$6-'СЕТ СН'!$F$19</f>
        <v>2088.7839429599999</v>
      </c>
      <c r="G37" s="36">
        <f>SUMIFS(СВЦЭМ!$C$39:$C$782,СВЦЭМ!$A$39:$A$782,$A37,СВЦЭМ!$B$39:$B$782,G$11)+'СЕТ СН'!$F$9+СВЦЭМ!$D$10+'СЕТ СН'!$F$6-'СЕТ СН'!$F$19</f>
        <v>2098.4105341099998</v>
      </c>
      <c r="H37" s="36">
        <f>SUMIFS(СВЦЭМ!$C$39:$C$782,СВЦЭМ!$A$39:$A$782,$A37,СВЦЭМ!$B$39:$B$782,H$11)+'СЕТ СН'!$F$9+СВЦЭМ!$D$10+'СЕТ СН'!$F$6-'СЕТ СН'!$F$19</f>
        <v>1906.2861937199998</v>
      </c>
      <c r="I37" s="36">
        <f>SUMIFS(СВЦЭМ!$C$39:$C$782,СВЦЭМ!$A$39:$A$782,$A37,СВЦЭМ!$B$39:$B$782,I$11)+'СЕТ СН'!$F$9+СВЦЭМ!$D$10+'СЕТ СН'!$F$6-'СЕТ СН'!$F$19</f>
        <v>1915.5213607599999</v>
      </c>
      <c r="J37" s="36">
        <f>SUMIFS(СВЦЭМ!$C$39:$C$782,СВЦЭМ!$A$39:$A$782,$A37,СВЦЭМ!$B$39:$B$782,J$11)+'СЕТ СН'!$F$9+СВЦЭМ!$D$10+'СЕТ СН'!$F$6-'СЕТ СН'!$F$19</f>
        <v>1835.3980123499998</v>
      </c>
      <c r="K37" s="36">
        <f>SUMIFS(СВЦЭМ!$C$39:$C$782,СВЦЭМ!$A$39:$A$782,$A37,СВЦЭМ!$B$39:$B$782,K$11)+'СЕТ СН'!$F$9+СВЦЭМ!$D$10+'СЕТ СН'!$F$6-'СЕТ СН'!$F$19</f>
        <v>1784.6497227799998</v>
      </c>
      <c r="L37" s="36">
        <f>SUMIFS(СВЦЭМ!$C$39:$C$782,СВЦЭМ!$A$39:$A$782,$A37,СВЦЭМ!$B$39:$B$782,L$11)+'СЕТ СН'!$F$9+СВЦЭМ!$D$10+'СЕТ СН'!$F$6-'СЕТ СН'!$F$19</f>
        <v>1752.1794213799999</v>
      </c>
      <c r="M37" s="36">
        <f>SUMIFS(СВЦЭМ!$C$39:$C$782,СВЦЭМ!$A$39:$A$782,$A37,СВЦЭМ!$B$39:$B$782,M$11)+'СЕТ СН'!$F$9+СВЦЭМ!$D$10+'СЕТ СН'!$F$6-'СЕТ СН'!$F$19</f>
        <v>1735.5140145799999</v>
      </c>
      <c r="N37" s="36">
        <f>SUMIFS(СВЦЭМ!$C$39:$C$782,СВЦЭМ!$A$39:$A$782,$A37,СВЦЭМ!$B$39:$B$782,N$11)+'СЕТ СН'!$F$9+СВЦЭМ!$D$10+'СЕТ СН'!$F$6-'СЕТ СН'!$F$19</f>
        <v>1720.9407786599998</v>
      </c>
      <c r="O37" s="36">
        <f>SUMIFS(СВЦЭМ!$C$39:$C$782,СВЦЭМ!$A$39:$A$782,$A37,СВЦЭМ!$B$39:$B$782,O$11)+'СЕТ СН'!$F$9+СВЦЭМ!$D$10+'СЕТ СН'!$F$6-'СЕТ СН'!$F$19</f>
        <v>1708.1355288199998</v>
      </c>
      <c r="P37" s="36">
        <f>SUMIFS(СВЦЭМ!$C$39:$C$782,СВЦЭМ!$A$39:$A$782,$A37,СВЦЭМ!$B$39:$B$782,P$11)+'СЕТ СН'!$F$9+СВЦЭМ!$D$10+'СЕТ СН'!$F$6-'СЕТ СН'!$F$19</f>
        <v>1711.1571174999999</v>
      </c>
      <c r="Q37" s="36">
        <f>SUMIFS(СВЦЭМ!$C$39:$C$782,СВЦЭМ!$A$39:$A$782,$A37,СВЦЭМ!$B$39:$B$782,Q$11)+'СЕТ СН'!$F$9+СВЦЭМ!$D$10+'СЕТ СН'!$F$6-'СЕТ СН'!$F$19</f>
        <v>1715.1202204099998</v>
      </c>
      <c r="R37" s="36">
        <f>SUMIFS(СВЦЭМ!$C$39:$C$782,СВЦЭМ!$A$39:$A$782,$A37,СВЦЭМ!$B$39:$B$782,R$11)+'СЕТ СН'!$F$9+СВЦЭМ!$D$10+'СЕТ СН'!$F$6-'СЕТ СН'!$F$19</f>
        <v>1718.1449873699999</v>
      </c>
      <c r="S37" s="36">
        <f>SUMIFS(СВЦЭМ!$C$39:$C$782,СВЦЭМ!$A$39:$A$782,$A37,СВЦЭМ!$B$39:$B$782,S$11)+'СЕТ СН'!$F$9+СВЦЭМ!$D$10+'СЕТ СН'!$F$6-'СЕТ СН'!$F$19</f>
        <v>1709.8434717499999</v>
      </c>
      <c r="T37" s="36">
        <f>SUMIFS(СВЦЭМ!$C$39:$C$782,СВЦЭМ!$A$39:$A$782,$A37,СВЦЭМ!$B$39:$B$782,T$11)+'СЕТ СН'!$F$9+СВЦЭМ!$D$10+'СЕТ СН'!$F$6-'СЕТ СН'!$F$19</f>
        <v>1707.7950921699999</v>
      </c>
      <c r="U37" s="36">
        <f>SUMIFS(СВЦЭМ!$C$39:$C$782,СВЦЭМ!$A$39:$A$782,$A37,СВЦЭМ!$B$39:$B$782,U$11)+'СЕТ СН'!$F$9+СВЦЭМ!$D$10+'СЕТ СН'!$F$6-'СЕТ СН'!$F$19</f>
        <v>1739.6059116099998</v>
      </c>
      <c r="V37" s="36">
        <f>SUMIFS(СВЦЭМ!$C$39:$C$782,СВЦЭМ!$A$39:$A$782,$A37,СВЦЭМ!$B$39:$B$782,V$11)+'СЕТ СН'!$F$9+СВЦЭМ!$D$10+'СЕТ СН'!$F$6-'СЕТ СН'!$F$19</f>
        <v>1759.9789385699999</v>
      </c>
      <c r="W37" s="36">
        <f>SUMIFS(СВЦЭМ!$C$39:$C$782,СВЦЭМ!$A$39:$A$782,$A37,СВЦЭМ!$B$39:$B$782,W$11)+'СЕТ СН'!$F$9+СВЦЭМ!$D$10+'СЕТ СН'!$F$6-'СЕТ СН'!$F$19</f>
        <v>1742.7375095799998</v>
      </c>
      <c r="X37" s="36">
        <f>SUMIFS(СВЦЭМ!$C$39:$C$782,СВЦЭМ!$A$39:$A$782,$A37,СВЦЭМ!$B$39:$B$782,X$11)+'СЕТ СН'!$F$9+СВЦЭМ!$D$10+'СЕТ СН'!$F$6-'СЕТ СН'!$F$19</f>
        <v>1812.7724582699998</v>
      </c>
      <c r="Y37" s="36">
        <f>SUMIFS(СВЦЭМ!$C$39:$C$782,СВЦЭМ!$A$39:$A$782,$A37,СВЦЭМ!$B$39:$B$782,Y$11)+'СЕТ СН'!$F$9+СВЦЭМ!$D$10+'СЕТ СН'!$F$6-'СЕТ СН'!$F$19</f>
        <v>1907.8957851799998</v>
      </c>
    </row>
    <row r="38" spans="1:25" ht="15.75" x14ac:dyDescent="0.2">
      <c r="A38" s="35">
        <f t="shared" si="0"/>
        <v>45500</v>
      </c>
      <c r="B38" s="36">
        <f>SUMIFS(СВЦЭМ!$C$39:$C$782,СВЦЭМ!$A$39:$A$782,$A38,СВЦЭМ!$B$39:$B$782,B$11)+'СЕТ СН'!$F$9+СВЦЭМ!$D$10+'СЕТ СН'!$F$6-'СЕТ СН'!$F$19</f>
        <v>1985.8515125899999</v>
      </c>
      <c r="C38" s="36">
        <f>SUMIFS(СВЦЭМ!$C$39:$C$782,СВЦЭМ!$A$39:$A$782,$A38,СВЦЭМ!$B$39:$B$782,C$11)+'СЕТ СН'!$F$9+СВЦЭМ!$D$10+'СЕТ СН'!$F$6-'СЕТ СН'!$F$19</f>
        <v>2073.0629237499998</v>
      </c>
      <c r="D38" s="36">
        <f>SUMIFS(СВЦЭМ!$C$39:$C$782,СВЦЭМ!$A$39:$A$782,$A38,СВЦЭМ!$B$39:$B$782,D$11)+'СЕТ СН'!$F$9+СВЦЭМ!$D$10+'СЕТ СН'!$F$6-'СЕТ СН'!$F$19</f>
        <v>2113.1562674000002</v>
      </c>
      <c r="E38" s="36">
        <f>SUMIFS(СВЦЭМ!$C$39:$C$782,СВЦЭМ!$A$39:$A$782,$A38,СВЦЭМ!$B$39:$B$782,E$11)+'СЕТ СН'!$F$9+СВЦЭМ!$D$10+'СЕТ СН'!$F$6-'СЕТ СН'!$F$19</f>
        <v>2146.5986278400001</v>
      </c>
      <c r="F38" s="36">
        <f>SUMIFS(СВЦЭМ!$C$39:$C$782,СВЦЭМ!$A$39:$A$782,$A38,СВЦЭМ!$B$39:$B$782,F$11)+'СЕТ СН'!$F$9+СВЦЭМ!$D$10+'СЕТ СН'!$F$6-'СЕТ СН'!$F$19</f>
        <v>2116.0097277999998</v>
      </c>
      <c r="G38" s="36">
        <f>SUMIFS(СВЦЭМ!$C$39:$C$782,СВЦЭМ!$A$39:$A$782,$A38,СВЦЭМ!$B$39:$B$782,G$11)+'СЕТ СН'!$F$9+СВЦЭМ!$D$10+'СЕТ СН'!$F$6-'СЕТ СН'!$F$19</f>
        <v>2127.7804027100001</v>
      </c>
      <c r="H38" s="36">
        <f>SUMIFS(СВЦЭМ!$C$39:$C$782,СВЦЭМ!$A$39:$A$782,$A38,СВЦЭМ!$B$39:$B$782,H$11)+'СЕТ СН'!$F$9+СВЦЭМ!$D$10+'СЕТ СН'!$F$6-'СЕТ СН'!$F$19</f>
        <v>2099.5864041199998</v>
      </c>
      <c r="I38" s="36">
        <f>SUMIFS(СВЦЭМ!$C$39:$C$782,СВЦЭМ!$A$39:$A$782,$A38,СВЦЭМ!$B$39:$B$782,I$11)+'СЕТ СН'!$F$9+СВЦЭМ!$D$10+'СЕТ СН'!$F$6-'СЕТ СН'!$F$19</f>
        <v>1962.2207796199998</v>
      </c>
      <c r="J38" s="36">
        <f>SUMIFS(СВЦЭМ!$C$39:$C$782,СВЦЭМ!$A$39:$A$782,$A38,СВЦЭМ!$B$39:$B$782,J$11)+'СЕТ СН'!$F$9+СВЦЭМ!$D$10+'СЕТ СН'!$F$6-'СЕТ СН'!$F$19</f>
        <v>1935.5692884699999</v>
      </c>
      <c r="K38" s="36">
        <f>SUMIFS(СВЦЭМ!$C$39:$C$782,СВЦЭМ!$A$39:$A$782,$A38,СВЦЭМ!$B$39:$B$782,K$11)+'СЕТ СН'!$F$9+СВЦЭМ!$D$10+'СЕТ СН'!$F$6-'СЕТ СН'!$F$19</f>
        <v>1855.3958053099998</v>
      </c>
      <c r="L38" s="36">
        <f>SUMIFS(СВЦЭМ!$C$39:$C$782,СВЦЭМ!$A$39:$A$782,$A38,СВЦЭМ!$B$39:$B$782,L$11)+'СЕТ СН'!$F$9+СВЦЭМ!$D$10+'СЕТ СН'!$F$6-'СЕТ СН'!$F$19</f>
        <v>1796.8395888199998</v>
      </c>
      <c r="M38" s="36">
        <f>SUMIFS(СВЦЭМ!$C$39:$C$782,СВЦЭМ!$A$39:$A$782,$A38,СВЦЭМ!$B$39:$B$782,M$11)+'СЕТ СН'!$F$9+СВЦЭМ!$D$10+'СЕТ СН'!$F$6-'СЕТ СН'!$F$19</f>
        <v>1763.2876108599999</v>
      </c>
      <c r="N38" s="36">
        <f>SUMIFS(СВЦЭМ!$C$39:$C$782,СВЦЭМ!$A$39:$A$782,$A38,СВЦЭМ!$B$39:$B$782,N$11)+'СЕТ СН'!$F$9+СВЦЭМ!$D$10+'СЕТ СН'!$F$6-'СЕТ СН'!$F$19</f>
        <v>1757.8782073699999</v>
      </c>
      <c r="O38" s="36">
        <f>SUMIFS(СВЦЭМ!$C$39:$C$782,СВЦЭМ!$A$39:$A$782,$A38,СВЦЭМ!$B$39:$B$782,O$11)+'СЕТ СН'!$F$9+СВЦЭМ!$D$10+'СЕТ СН'!$F$6-'СЕТ СН'!$F$19</f>
        <v>1755.2949380999999</v>
      </c>
      <c r="P38" s="36">
        <f>SUMIFS(СВЦЭМ!$C$39:$C$782,СВЦЭМ!$A$39:$A$782,$A38,СВЦЭМ!$B$39:$B$782,P$11)+'СЕТ СН'!$F$9+СВЦЭМ!$D$10+'СЕТ СН'!$F$6-'СЕТ СН'!$F$19</f>
        <v>1761.1286560599999</v>
      </c>
      <c r="Q38" s="36">
        <f>SUMIFS(СВЦЭМ!$C$39:$C$782,СВЦЭМ!$A$39:$A$782,$A38,СВЦЭМ!$B$39:$B$782,Q$11)+'СЕТ СН'!$F$9+СВЦЭМ!$D$10+'СЕТ СН'!$F$6-'СЕТ СН'!$F$19</f>
        <v>1767.6451910499998</v>
      </c>
      <c r="R38" s="36">
        <f>SUMIFS(СВЦЭМ!$C$39:$C$782,СВЦЭМ!$A$39:$A$782,$A38,СВЦЭМ!$B$39:$B$782,R$11)+'СЕТ СН'!$F$9+СВЦЭМ!$D$10+'СЕТ СН'!$F$6-'СЕТ СН'!$F$19</f>
        <v>1770.3875096099998</v>
      </c>
      <c r="S38" s="36">
        <f>SUMIFS(СВЦЭМ!$C$39:$C$782,СВЦЭМ!$A$39:$A$782,$A38,СВЦЭМ!$B$39:$B$782,S$11)+'СЕТ СН'!$F$9+СВЦЭМ!$D$10+'СЕТ СН'!$F$6-'СЕТ СН'!$F$19</f>
        <v>1768.6135986799998</v>
      </c>
      <c r="T38" s="36">
        <f>SUMIFS(СВЦЭМ!$C$39:$C$782,СВЦЭМ!$A$39:$A$782,$A38,СВЦЭМ!$B$39:$B$782,T$11)+'СЕТ СН'!$F$9+СВЦЭМ!$D$10+'СЕТ СН'!$F$6-'СЕТ СН'!$F$19</f>
        <v>1761.9294860999998</v>
      </c>
      <c r="U38" s="36">
        <f>SUMIFS(СВЦЭМ!$C$39:$C$782,СВЦЭМ!$A$39:$A$782,$A38,СВЦЭМ!$B$39:$B$782,U$11)+'СЕТ СН'!$F$9+СВЦЭМ!$D$10+'СЕТ СН'!$F$6-'СЕТ СН'!$F$19</f>
        <v>1783.3369154299999</v>
      </c>
      <c r="V38" s="36">
        <f>SUMIFS(СВЦЭМ!$C$39:$C$782,СВЦЭМ!$A$39:$A$782,$A38,СВЦЭМ!$B$39:$B$782,V$11)+'СЕТ СН'!$F$9+СВЦЭМ!$D$10+'СЕТ СН'!$F$6-'СЕТ СН'!$F$19</f>
        <v>1785.9185154799998</v>
      </c>
      <c r="W38" s="36">
        <f>SUMIFS(СВЦЭМ!$C$39:$C$782,СВЦЭМ!$A$39:$A$782,$A38,СВЦЭМ!$B$39:$B$782,W$11)+'СЕТ СН'!$F$9+СВЦЭМ!$D$10+'СЕТ СН'!$F$6-'СЕТ СН'!$F$19</f>
        <v>1777.2491495799998</v>
      </c>
      <c r="X38" s="36">
        <f>SUMIFS(СВЦЭМ!$C$39:$C$782,СВЦЭМ!$A$39:$A$782,$A38,СВЦЭМ!$B$39:$B$782,X$11)+'СЕТ СН'!$F$9+СВЦЭМ!$D$10+'СЕТ СН'!$F$6-'СЕТ СН'!$F$19</f>
        <v>1826.5055606499998</v>
      </c>
      <c r="Y38" s="36">
        <f>SUMIFS(СВЦЭМ!$C$39:$C$782,СВЦЭМ!$A$39:$A$782,$A38,СВЦЭМ!$B$39:$B$782,Y$11)+'СЕТ СН'!$F$9+СВЦЭМ!$D$10+'СЕТ СН'!$F$6-'СЕТ СН'!$F$19</f>
        <v>1915.63360453</v>
      </c>
    </row>
    <row r="39" spans="1:25" ht="15.75" x14ac:dyDescent="0.2">
      <c r="A39" s="35">
        <f t="shared" si="0"/>
        <v>45501</v>
      </c>
      <c r="B39" s="36">
        <f>SUMIFS(СВЦЭМ!$C$39:$C$782,СВЦЭМ!$A$39:$A$782,$A39,СВЦЭМ!$B$39:$B$782,B$11)+'СЕТ СН'!$F$9+СВЦЭМ!$D$10+'СЕТ СН'!$F$6-'СЕТ СН'!$F$19</f>
        <v>1994.0053587299999</v>
      </c>
      <c r="C39" s="36">
        <f>SUMIFS(СВЦЭМ!$C$39:$C$782,СВЦЭМ!$A$39:$A$782,$A39,СВЦЭМ!$B$39:$B$782,C$11)+'СЕТ СН'!$F$9+СВЦЭМ!$D$10+'СЕТ СН'!$F$6-'СЕТ СН'!$F$19</f>
        <v>2080.70077833</v>
      </c>
      <c r="D39" s="36">
        <f>SUMIFS(СВЦЭМ!$C$39:$C$782,СВЦЭМ!$A$39:$A$782,$A39,СВЦЭМ!$B$39:$B$782,D$11)+'СЕТ СН'!$F$9+СВЦЭМ!$D$10+'СЕТ СН'!$F$6-'СЕТ СН'!$F$19</f>
        <v>2099.5363644599997</v>
      </c>
      <c r="E39" s="36">
        <f>SUMIFS(СВЦЭМ!$C$39:$C$782,СВЦЭМ!$A$39:$A$782,$A39,СВЦЭМ!$B$39:$B$782,E$11)+'СЕТ СН'!$F$9+СВЦЭМ!$D$10+'СЕТ СН'!$F$6-'СЕТ СН'!$F$19</f>
        <v>2105.0691732599998</v>
      </c>
      <c r="F39" s="36">
        <f>SUMIFS(СВЦЭМ!$C$39:$C$782,СВЦЭМ!$A$39:$A$782,$A39,СВЦЭМ!$B$39:$B$782,F$11)+'СЕТ СН'!$F$9+СВЦЭМ!$D$10+'СЕТ СН'!$F$6-'СЕТ СН'!$F$19</f>
        <v>2108.2702453299999</v>
      </c>
      <c r="G39" s="36">
        <f>SUMIFS(СВЦЭМ!$C$39:$C$782,СВЦЭМ!$A$39:$A$782,$A39,СВЦЭМ!$B$39:$B$782,G$11)+'СЕТ СН'!$F$9+СВЦЭМ!$D$10+'СЕТ СН'!$F$6-'СЕТ СН'!$F$19</f>
        <v>2123.2160536799997</v>
      </c>
      <c r="H39" s="36">
        <f>SUMIFS(СВЦЭМ!$C$39:$C$782,СВЦЭМ!$A$39:$A$782,$A39,СВЦЭМ!$B$39:$B$782,H$11)+'СЕТ СН'!$F$9+СВЦЭМ!$D$10+'СЕТ СН'!$F$6-'СЕТ СН'!$F$19</f>
        <v>2122.4644611099998</v>
      </c>
      <c r="I39" s="36">
        <f>SUMIFS(СВЦЭМ!$C$39:$C$782,СВЦЭМ!$A$39:$A$782,$A39,СВЦЭМ!$B$39:$B$782,I$11)+'СЕТ СН'!$F$9+СВЦЭМ!$D$10+'СЕТ СН'!$F$6-'СЕТ СН'!$F$19</f>
        <v>2105.94109088</v>
      </c>
      <c r="J39" s="36">
        <f>SUMIFS(СВЦЭМ!$C$39:$C$782,СВЦЭМ!$A$39:$A$782,$A39,СВЦЭМ!$B$39:$B$782,J$11)+'СЕТ СН'!$F$9+СВЦЭМ!$D$10+'СЕТ СН'!$F$6-'СЕТ СН'!$F$19</f>
        <v>1956.7682626899998</v>
      </c>
      <c r="K39" s="36">
        <f>SUMIFS(СВЦЭМ!$C$39:$C$782,СВЦЭМ!$A$39:$A$782,$A39,СВЦЭМ!$B$39:$B$782,K$11)+'СЕТ СН'!$F$9+СВЦЭМ!$D$10+'СЕТ СН'!$F$6-'СЕТ СН'!$F$19</f>
        <v>1868.2794959999999</v>
      </c>
      <c r="L39" s="36">
        <f>SUMIFS(СВЦЭМ!$C$39:$C$782,СВЦЭМ!$A$39:$A$782,$A39,СВЦЭМ!$B$39:$B$782,L$11)+'СЕТ СН'!$F$9+СВЦЭМ!$D$10+'СЕТ СН'!$F$6-'СЕТ СН'!$F$19</f>
        <v>1797.1421787899999</v>
      </c>
      <c r="M39" s="36">
        <f>SUMIFS(СВЦЭМ!$C$39:$C$782,СВЦЭМ!$A$39:$A$782,$A39,СВЦЭМ!$B$39:$B$782,M$11)+'СЕТ СН'!$F$9+СВЦЭМ!$D$10+'СЕТ СН'!$F$6-'СЕТ СН'!$F$19</f>
        <v>1748.8242374199999</v>
      </c>
      <c r="N39" s="36">
        <f>SUMIFS(СВЦЭМ!$C$39:$C$782,СВЦЭМ!$A$39:$A$782,$A39,СВЦЭМ!$B$39:$B$782,N$11)+'СЕТ СН'!$F$9+СВЦЭМ!$D$10+'СЕТ СН'!$F$6-'СЕТ СН'!$F$19</f>
        <v>1749.9758222599999</v>
      </c>
      <c r="O39" s="36">
        <f>SUMIFS(СВЦЭМ!$C$39:$C$782,СВЦЭМ!$A$39:$A$782,$A39,СВЦЭМ!$B$39:$B$782,O$11)+'СЕТ СН'!$F$9+СВЦЭМ!$D$10+'СЕТ СН'!$F$6-'СЕТ СН'!$F$19</f>
        <v>1744.0142370999999</v>
      </c>
      <c r="P39" s="36">
        <f>SUMIFS(СВЦЭМ!$C$39:$C$782,СВЦЭМ!$A$39:$A$782,$A39,СВЦЭМ!$B$39:$B$782,P$11)+'СЕТ СН'!$F$9+СВЦЭМ!$D$10+'СЕТ СН'!$F$6-'СЕТ СН'!$F$19</f>
        <v>1760.2075840199998</v>
      </c>
      <c r="Q39" s="36">
        <f>SUMIFS(СВЦЭМ!$C$39:$C$782,СВЦЭМ!$A$39:$A$782,$A39,СВЦЭМ!$B$39:$B$782,Q$11)+'СЕТ СН'!$F$9+СВЦЭМ!$D$10+'СЕТ СН'!$F$6-'СЕТ СН'!$F$19</f>
        <v>1759.7473707699999</v>
      </c>
      <c r="R39" s="36">
        <f>SUMIFS(СВЦЭМ!$C$39:$C$782,СВЦЭМ!$A$39:$A$782,$A39,СВЦЭМ!$B$39:$B$782,R$11)+'СЕТ СН'!$F$9+СВЦЭМ!$D$10+'СЕТ СН'!$F$6-'СЕТ СН'!$F$19</f>
        <v>1752.4236149299998</v>
      </c>
      <c r="S39" s="36">
        <f>SUMIFS(СВЦЭМ!$C$39:$C$782,СВЦЭМ!$A$39:$A$782,$A39,СВЦЭМ!$B$39:$B$782,S$11)+'СЕТ СН'!$F$9+СВЦЭМ!$D$10+'СЕТ СН'!$F$6-'СЕТ СН'!$F$19</f>
        <v>1749.30919718</v>
      </c>
      <c r="T39" s="36">
        <f>SUMIFS(СВЦЭМ!$C$39:$C$782,СВЦЭМ!$A$39:$A$782,$A39,СВЦЭМ!$B$39:$B$782,T$11)+'СЕТ СН'!$F$9+СВЦЭМ!$D$10+'СЕТ СН'!$F$6-'СЕТ СН'!$F$19</f>
        <v>1735.60696917</v>
      </c>
      <c r="U39" s="36">
        <f>SUMIFS(СВЦЭМ!$C$39:$C$782,СВЦЭМ!$A$39:$A$782,$A39,СВЦЭМ!$B$39:$B$782,U$11)+'СЕТ СН'!$F$9+СВЦЭМ!$D$10+'СЕТ СН'!$F$6-'СЕТ СН'!$F$19</f>
        <v>1744.3789242799999</v>
      </c>
      <c r="V39" s="36">
        <f>SUMIFS(СВЦЭМ!$C$39:$C$782,СВЦЭМ!$A$39:$A$782,$A39,СВЦЭМ!$B$39:$B$782,V$11)+'СЕТ СН'!$F$9+СВЦЭМ!$D$10+'СЕТ СН'!$F$6-'СЕТ СН'!$F$19</f>
        <v>1757.2297222999998</v>
      </c>
      <c r="W39" s="36">
        <f>SUMIFS(СВЦЭМ!$C$39:$C$782,СВЦЭМ!$A$39:$A$782,$A39,СВЦЭМ!$B$39:$B$782,W$11)+'СЕТ СН'!$F$9+СВЦЭМ!$D$10+'СЕТ СН'!$F$6-'СЕТ СН'!$F$19</f>
        <v>1734.8378926199998</v>
      </c>
      <c r="X39" s="36">
        <f>SUMIFS(СВЦЭМ!$C$39:$C$782,СВЦЭМ!$A$39:$A$782,$A39,СВЦЭМ!$B$39:$B$782,X$11)+'СЕТ СН'!$F$9+СВЦЭМ!$D$10+'СЕТ СН'!$F$6-'СЕТ СН'!$F$19</f>
        <v>1804.5203322899999</v>
      </c>
      <c r="Y39" s="36">
        <f>SUMIFS(СВЦЭМ!$C$39:$C$782,СВЦЭМ!$A$39:$A$782,$A39,СВЦЭМ!$B$39:$B$782,Y$11)+'СЕТ СН'!$F$9+СВЦЭМ!$D$10+'СЕТ СН'!$F$6-'СЕТ СН'!$F$19</f>
        <v>1916.2492494899998</v>
      </c>
    </row>
    <row r="40" spans="1:25" ht="15.75" x14ac:dyDescent="0.2">
      <c r="A40" s="35">
        <f t="shared" si="0"/>
        <v>45502</v>
      </c>
      <c r="B40" s="36">
        <f>SUMIFS(СВЦЭМ!$C$39:$C$782,СВЦЭМ!$A$39:$A$782,$A40,СВЦЭМ!$B$39:$B$782,B$11)+'СЕТ СН'!$F$9+СВЦЭМ!$D$10+'СЕТ СН'!$F$6-'СЕТ СН'!$F$19</f>
        <v>2089.75988469</v>
      </c>
      <c r="C40" s="36">
        <f>SUMIFS(СВЦЭМ!$C$39:$C$782,СВЦЭМ!$A$39:$A$782,$A40,СВЦЭМ!$B$39:$B$782,C$11)+'СЕТ СН'!$F$9+СВЦЭМ!$D$10+'СЕТ СН'!$F$6-'СЕТ СН'!$F$19</f>
        <v>2226.0275577399998</v>
      </c>
      <c r="D40" s="36">
        <f>SUMIFS(СВЦЭМ!$C$39:$C$782,СВЦЭМ!$A$39:$A$782,$A40,СВЦЭМ!$B$39:$B$782,D$11)+'СЕТ СН'!$F$9+СВЦЭМ!$D$10+'СЕТ СН'!$F$6-'СЕТ СН'!$F$19</f>
        <v>2276.26317182</v>
      </c>
      <c r="E40" s="36">
        <f>SUMIFS(СВЦЭМ!$C$39:$C$782,СВЦЭМ!$A$39:$A$782,$A40,СВЦЭМ!$B$39:$B$782,E$11)+'СЕТ СН'!$F$9+СВЦЭМ!$D$10+'СЕТ СН'!$F$6-'СЕТ СН'!$F$19</f>
        <v>2325.5637605100001</v>
      </c>
      <c r="F40" s="36">
        <f>SUMIFS(СВЦЭМ!$C$39:$C$782,СВЦЭМ!$A$39:$A$782,$A40,СВЦЭМ!$B$39:$B$782,F$11)+'СЕТ СН'!$F$9+СВЦЭМ!$D$10+'СЕТ СН'!$F$6-'СЕТ СН'!$F$19</f>
        <v>2320.0042220799996</v>
      </c>
      <c r="G40" s="36">
        <f>SUMIFS(СВЦЭМ!$C$39:$C$782,СВЦЭМ!$A$39:$A$782,$A40,СВЦЭМ!$B$39:$B$782,G$11)+'СЕТ СН'!$F$9+СВЦЭМ!$D$10+'СЕТ СН'!$F$6-'СЕТ СН'!$F$19</f>
        <v>2299.8290631199998</v>
      </c>
      <c r="H40" s="36">
        <f>SUMIFS(СВЦЭМ!$C$39:$C$782,СВЦЭМ!$A$39:$A$782,$A40,СВЦЭМ!$B$39:$B$782,H$11)+'СЕТ СН'!$F$9+СВЦЭМ!$D$10+'СЕТ СН'!$F$6-'СЕТ СН'!$F$19</f>
        <v>2233.3950445799996</v>
      </c>
      <c r="I40" s="36">
        <f>SUMIFS(СВЦЭМ!$C$39:$C$782,СВЦЭМ!$A$39:$A$782,$A40,СВЦЭМ!$B$39:$B$782,I$11)+'СЕТ СН'!$F$9+СВЦЭМ!$D$10+'СЕТ СН'!$F$6-'СЕТ СН'!$F$19</f>
        <v>2138.9359918599998</v>
      </c>
      <c r="J40" s="36">
        <f>SUMIFS(СВЦЭМ!$C$39:$C$782,СВЦЭМ!$A$39:$A$782,$A40,СВЦЭМ!$B$39:$B$782,J$11)+'СЕТ СН'!$F$9+СВЦЭМ!$D$10+'СЕТ СН'!$F$6-'СЕТ СН'!$F$19</f>
        <v>2019.9087830199999</v>
      </c>
      <c r="K40" s="36">
        <f>SUMIFS(СВЦЭМ!$C$39:$C$782,СВЦЭМ!$A$39:$A$782,$A40,СВЦЭМ!$B$39:$B$782,K$11)+'СЕТ СН'!$F$9+СВЦЭМ!$D$10+'СЕТ СН'!$F$6-'СЕТ СН'!$F$19</f>
        <v>1917.5896221199998</v>
      </c>
      <c r="L40" s="36">
        <f>SUMIFS(СВЦЭМ!$C$39:$C$782,СВЦЭМ!$A$39:$A$782,$A40,СВЦЭМ!$B$39:$B$782,L$11)+'СЕТ СН'!$F$9+СВЦЭМ!$D$10+'СЕТ СН'!$F$6-'СЕТ СН'!$F$19</f>
        <v>1871.1509382099998</v>
      </c>
      <c r="M40" s="36">
        <f>SUMIFS(СВЦЭМ!$C$39:$C$782,СВЦЭМ!$A$39:$A$782,$A40,СВЦЭМ!$B$39:$B$782,M$11)+'СЕТ СН'!$F$9+СВЦЭМ!$D$10+'СЕТ СН'!$F$6-'СЕТ СН'!$F$19</f>
        <v>1840.9693764599999</v>
      </c>
      <c r="N40" s="36">
        <f>SUMIFS(СВЦЭМ!$C$39:$C$782,СВЦЭМ!$A$39:$A$782,$A40,СВЦЭМ!$B$39:$B$782,N$11)+'СЕТ СН'!$F$9+СВЦЭМ!$D$10+'СЕТ СН'!$F$6-'СЕТ СН'!$F$19</f>
        <v>1847.1122227099997</v>
      </c>
      <c r="O40" s="36">
        <f>SUMIFS(СВЦЭМ!$C$39:$C$782,СВЦЭМ!$A$39:$A$782,$A40,СВЦЭМ!$B$39:$B$782,O$11)+'СЕТ СН'!$F$9+СВЦЭМ!$D$10+'СЕТ СН'!$F$6-'СЕТ СН'!$F$19</f>
        <v>1839.1610927699999</v>
      </c>
      <c r="P40" s="36">
        <f>SUMIFS(СВЦЭМ!$C$39:$C$782,СВЦЭМ!$A$39:$A$782,$A40,СВЦЭМ!$B$39:$B$782,P$11)+'СЕТ СН'!$F$9+СВЦЭМ!$D$10+'СЕТ СН'!$F$6-'СЕТ СН'!$F$19</f>
        <v>1843.8291144099999</v>
      </c>
      <c r="Q40" s="36">
        <f>SUMIFS(СВЦЭМ!$C$39:$C$782,СВЦЭМ!$A$39:$A$782,$A40,СВЦЭМ!$B$39:$B$782,Q$11)+'СЕТ СН'!$F$9+СВЦЭМ!$D$10+'СЕТ СН'!$F$6-'СЕТ СН'!$F$19</f>
        <v>1837.0763918199998</v>
      </c>
      <c r="R40" s="36">
        <f>SUMIFS(СВЦЭМ!$C$39:$C$782,СВЦЭМ!$A$39:$A$782,$A40,СВЦЭМ!$B$39:$B$782,R$11)+'СЕТ СН'!$F$9+СВЦЭМ!$D$10+'СЕТ СН'!$F$6-'СЕТ СН'!$F$19</f>
        <v>1836.0022447099998</v>
      </c>
      <c r="S40" s="36">
        <f>SUMIFS(СВЦЭМ!$C$39:$C$782,СВЦЭМ!$A$39:$A$782,$A40,СВЦЭМ!$B$39:$B$782,S$11)+'СЕТ СН'!$F$9+СВЦЭМ!$D$10+'СЕТ СН'!$F$6-'СЕТ СН'!$F$19</f>
        <v>1843.1742266099998</v>
      </c>
      <c r="T40" s="36">
        <f>SUMIFS(СВЦЭМ!$C$39:$C$782,СВЦЭМ!$A$39:$A$782,$A40,СВЦЭМ!$B$39:$B$782,T$11)+'СЕТ СН'!$F$9+СВЦЭМ!$D$10+'СЕТ СН'!$F$6-'СЕТ СН'!$F$19</f>
        <v>1833.1791304599999</v>
      </c>
      <c r="U40" s="36">
        <f>SUMIFS(СВЦЭМ!$C$39:$C$782,СВЦЭМ!$A$39:$A$782,$A40,СВЦЭМ!$B$39:$B$782,U$11)+'СЕТ СН'!$F$9+СВЦЭМ!$D$10+'СЕТ СН'!$F$6-'СЕТ СН'!$F$19</f>
        <v>1837.9041464099998</v>
      </c>
      <c r="V40" s="36">
        <f>SUMIFS(СВЦЭМ!$C$39:$C$782,СВЦЭМ!$A$39:$A$782,$A40,СВЦЭМ!$B$39:$B$782,V$11)+'СЕТ СН'!$F$9+СВЦЭМ!$D$10+'СЕТ СН'!$F$6-'СЕТ СН'!$F$19</f>
        <v>1864.7740077799999</v>
      </c>
      <c r="W40" s="36">
        <f>SUMIFS(СВЦЭМ!$C$39:$C$782,СВЦЭМ!$A$39:$A$782,$A40,СВЦЭМ!$B$39:$B$782,W$11)+'СЕТ СН'!$F$9+СВЦЭМ!$D$10+'СЕТ СН'!$F$6-'СЕТ СН'!$F$19</f>
        <v>1848.1367035999999</v>
      </c>
      <c r="X40" s="36">
        <f>SUMIFS(СВЦЭМ!$C$39:$C$782,СВЦЭМ!$A$39:$A$782,$A40,СВЦЭМ!$B$39:$B$782,X$11)+'СЕТ СН'!$F$9+СВЦЭМ!$D$10+'СЕТ СН'!$F$6-'СЕТ СН'!$F$19</f>
        <v>1876.3903816399998</v>
      </c>
      <c r="Y40" s="36">
        <f>SUMIFS(СВЦЭМ!$C$39:$C$782,СВЦЭМ!$A$39:$A$782,$A40,СВЦЭМ!$B$39:$B$782,Y$11)+'СЕТ СН'!$F$9+СВЦЭМ!$D$10+'СЕТ СН'!$F$6-'СЕТ СН'!$F$19</f>
        <v>2019.0226563999997</v>
      </c>
    </row>
    <row r="41" spans="1:25" ht="15.75" x14ac:dyDescent="0.2">
      <c r="A41" s="35">
        <f t="shared" si="0"/>
        <v>45503</v>
      </c>
      <c r="B41" s="36">
        <f>SUMIFS(СВЦЭМ!$C$39:$C$782,СВЦЭМ!$A$39:$A$782,$A41,СВЦЭМ!$B$39:$B$782,B$11)+'СЕТ СН'!$F$9+СВЦЭМ!$D$10+'СЕТ СН'!$F$6-'СЕТ СН'!$F$19</f>
        <v>2010.6074372799999</v>
      </c>
      <c r="C41" s="36">
        <f>SUMIFS(СВЦЭМ!$C$39:$C$782,СВЦЭМ!$A$39:$A$782,$A41,СВЦЭМ!$B$39:$B$782,C$11)+'СЕТ СН'!$F$9+СВЦЭМ!$D$10+'СЕТ СН'!$F$6-'СЕТ СН'!$F$19</f>
        <v>2101.6900518500001</v>
      </c>
      <c r="D41" s="36">
        <f>SUMIFS(СВЦЭМ!$C$39:$C$782,СВЦЭМ!$A$39:$A$782,$A41,СВЦЭМ!$B$39:$B$782,D$11)+'СЕТ СН'!$F$9+СВЦЭМ!$D$10+'СЕТ СН'!$F$6-'СЕТ СН'!$F$19</f>
        <v>2195.7798864799997</v>
      </c>
      <c r="E41" s="36">
        <f>SUMIFS(СВЦЭМ!$C$39:$C$782,СВЦЭМ!$A$39:$A$782,$A41,СВЦЭМ!$B$39:$B$782,E$11)+'СЕТ СН'!$F$9+СВЦЭМ!$D$10+'СЕТ СН'!$F$6-'СЕТ СН'!$F$19</f>
        <v>2239.02655486</v>
      </c>
      <c r="F41" s="36">
        <f>SUMIFS(СВЦЭМ!$C$39:$C$782,СВЦЭМ!$A$39:$A$782,$A41,СВЦЭМ!$B$39:$B$782,F$11)+'СЕТ СН'!$F$9+СВЦЭМ!$D$10+'СЕТ СН'!$F$6-'СЕТ СН'!$F$19</f>
        <v>2237.8807356899997</v>
      </c>
      <c r="G41" s="36">
        <f>SUMIFS(СВЦЭМ!$C$39:$C$782,СВЦЭМ!$A$39:$A$782,$A41,СВЦЭМ!$B$39:$B$782,G$11)+'СЕТ СН'!$F$9+СВЦЭМ!$D$10+'СЕТ СН'!$F$6-'СЕТ СН'!$F$19</f>
        <v>2196.7527457900001</v>
      </c>
      <c r="H41" s="36">
        <f>SUMIFS(СВЦЭМ!$C$39:$C$782,СВЦЭМ!$A$39:$A$782,$A41,СВЦЭМ!$B$39:$B$782,H$11)+'СЕТ СН'!$F$9+СВЦЭМ!$D$10+'СЕТ СН'!$F$6-'СЕТ СН'!$F$19</f>
        <v>2147.39417095</v>
      </c>
      <c r="I41" s="36">
        <f>SUMIFS(СВЦЭМ!$C$39:$C$782,СВЦЭМ!$A$39:$A$782,$A41,СВЦЭМ!$B$39:$B$782,I$11)+'СЕТ СН'!$F$9+СВЦЭМ!$D$10+'СЕТ СН'!$F$6-'СЕТ СН'!$F$19</f>
        <v>2039.9532706199998</v>
      </c>
      <c r="J41" s="36">
        <f>SUMIFS(СВЦЭМ!$C$39:$C$782,СВЦЭМ!$A$39:$A$782,$A41,СВЦЭМ!$B$39:$B$782,J$11)+'СЕТ СН'!$F$9+СВЦЭМ!$D$10+'СЕТ СН'!$F$6-'СЕТ СН'!$F$19</f>
        <v>1893.9072500299999</v>
      </c>
      <c r="K41" s="36">
        <f>SUMIFS(СВЦЭМ!$C$39:$C$782,СВЦЭМ!$A$39:$A$782,$A41,СВЦЭМ!$B$39:$B$782,K$11)+'СЕТ СН'!$F$9+СВЦЭМ!$D$10+'СЕТ СН'!$F$6-'СЕТ СН'!$F$19</f>
        <v>1791.8355183499998</v>
      </c>
      <c r="L41" s="36">
        <f>SUMIFS(СВЦЭМ!$C$39:$C$782,СВЦЭМ!$A$39:$A$782,$A41,СВЦЭМ!$B$39:$B$782,L$11)+'СЕТ СН'!$F$9+СВЦЭМ!$D$10+'СЕТ СН'!$F$6-'СЕТ СН'!$F$19</f>
        <v>1732.5785485699998</v>
      </c>
      <c r="M41" s="36">
        <f>SUMIFS(СВЦЭМ!$C$39:$C$782,СВЦЭМ!$A$39:$A$782,$A41,СВЦЭМ!$B$39:$B$782,M$11)+'СЕТ СН'!$F$9+СВЦЭМ!$D$10+'СЕТ СН'!$F$6-'СЕТ СН'!$F$19</f>
        <v>1720.8954597999998</v>
      </c>
      <c r="N41" s="36">
        <f>SUMIFS(СВЦЭМ!$C$39:$C$782,СВЦЭМ!$A$39:$A$782,$A41,СВЦЭМ!$B$39:$B$782,N$11)+'СЕТ СН'!$F$9+СВЦЭМ!$D$10+'СЕТ СН'!$F$6-'СЕТ СН'!$F$19</f>
        <v>1722.2692540199998</v>
      </c>
      <c r="O41" s="36">
        <f>SUMIFS(СВЦЭМ!$C$39:$C$782,СВЦЭМ!$A$39:$A$782,$A41,СВЦЭМ!$B$39:$B$782,O$11)+'СЕТ СН'!$F$9+СВЦЭМ!$D$10+'СЕТ СН'!$F$6-'СЕТ СН'!$F$19</f>
        <v>1712.2571619799999</v>
      </c>
      <c r="P41" s="36">
        <f>SUMIFS(СВЦЭМ!$C$39:$C$782,СВЦЭМ!$A$39:$A$782,$A41,СВЦЭМ!$B$39:$B$782,P$11)+'СЕТ СН'!$F$9+СВЦЭМ!$D$10+'СЕТ СН'!$F$6-'СЕТ СН'!$F$19</f>
        <v>1721.3662441999998</v>
      </c>
      <c r="Q41" s="36">
        <f>SUMIFS(СВЦЭМ!$C$39:$C$782,СВЦЭМ!$A$39:$A$782,$A41,СВЦЭМ!$B$39:$B$782,Q$11)+'СЕТ СН'!$F$9+СВЦЭМ!$D$10+'СЕТ СН'!$F$6-'СЕТ СН'!$F$19</f>
        <v>1719.0156343899998</v>
      </c>
      <c r="R41" s="36">
        <f>SUMIFS(СВЦЭМ!$C$39:$C$782,СВЦЭМ!$A$39:$A$782,$A41,СВЦЭМ!$B$39:$B$782,R$11)+'СЕТ СН'!$F$9+СВЦЭМ!$D$10+'СЕТ СН'!$F$6-'СЕТ СН'!$F$19</f>
        <v>1718.2699344099999</v>
      </c>
      <c r="S41" s="36">
        <f>SUMIFS(СВЦЭМ!$C$39:$C$782,СВЦЭМ!$A$39:$A$782,$A41,СВЦЭМ!$B$39:$B$782,S$11)+'СЕТ СН'!$F$9+СВЦЭМ!$D$10+'СЕТ СН'!$F$6-'СЕТ СН'!$F$19</f>
        <v>1716.4148481999998</v>
      </c>
      <c r="T41" s="36">
        <f>SUMIFS(СВЦЭМ!$C$39:$C$782,СВЦЭМ!$A$39:$A$782,$A41,СВЦЭМ!$B$39:$B$782,T$11)+'СЕТ СН'!$F$9+СВЦЭМ!$D$10+'СЕТ СН'!$F$6-'СЕТ СН'!$F$19</f>
        <v>1709.4555813099998</v>
      </c>
      <c r="U41" s="36">
        <f>SUMIFS(СВЦЭМ!$C$39:$C$782,СВЦЭМ!$A$39:$A$782,$A41,СВЦЭМ!$B$39:$B$782,U$11)+'СЕТ СН'!$F$9+СВЦЭМ!$D$10+'СЕТ СН'!$F$6-'СЕТ СН'!$F$19</f>
        <v>1712.9555999499999</v>
      </c>
      <c r="V41" s="36">
        <f>SUMIFS(СВЦЭМ!$C$39:$C$782,СВЦЭМ!$A$39:$A$782,$A41,СВЦЭМ!$B$39:$B$782,V$11)+'СЕТ СН'!$F$9+СВЦЭМ!$D$10+'СЕТ СН'!$F$6-'СЕТ СН'!$F$19</f>
        <v>1729.6662814399999</v>
      </c>
      <c r="W41" s="36">
        <f>SUMIFS(СВЦЭМ!$C$39:$C$782,СВЦЭМ!$A$39:$A$782,$A41,СВЦЭМ!$B$39:$B$782,W$11)+'СЕТ СН'!$F$9+СВЦЭМ!$D$10+'СЕТ СН'!$F$6-'СЕТ СН'!$F$19</f>
        <v>1735.0429316199998</v>
      </c>
      <c r="X41" s="36">
        <f>SUMIFS(СВЦЭМ!$C$39:$C$782,СВЦЭМ!$A$39:$A$782,$A41,СВЦЭМ!$B$39:$B$782,X$11)+'СЕТ СН'!$F$9+СВЦЭМ!$D$10+'СЕТ СН'!$F$6-'СЕТ СН'!$F$19</f>
        <v>1796.9127979799998</v>
      </c>
      <c r="Y41" s="36">
        <f>SUMIFS(СВЦЭМ!$C$39:$C$782,СВЦЭМ!$A$39:$A$782,$A41,СВЦЭМ!$B$39:$B$782,Y$11)+'СЕТ СН'!$F$9+СВЦЭМ!$D$10+'СЕТ СН'!$F$6-'СЕТ СН'!$F$19</f>
        <v>1897.5748060799999</v>
      </c>
    </row>
    <row r="42" spans="1:25" ht="15.75" x14ac:dyDescent="0.2">
      <c r="A42" s="35">
        <f t="shared" si="0"/>
        <v>45504</v>
      </c>
      <c r="B42" s="36">
        <f>SUMIFS(СВЦЭМ!$C$39:$C$782,СВЦЭМ!$A$39:$A$782,$A42,СВЦЭМ!$B$39:$B$782,B$11)+'СЕТ СН'!$F$9+СВЦЭМ!$D$10+'СЕТ СН'!$F$6-'СЕТ СН'!$F$19</f>
        <v>1976.6266358399998</v>
      </c>
      <c r="C42" s="36">
        <f>SUMIFS(СВЦЭМ!$C$39:$C$782,СВЦЭМ!$A$39:$A$782,$A42,СВЦЭМ!$B$39:$B$782,C$11)+'СЕТ СН'!$F$9+СВЦЭМ!$D$10+'СЕТ СН'!$F$6-'СЕТ СН'!$F$19</f>
        <v>2078.9331406800002</v>
      </c>
      <c r="D42" s="36">
        <f>SUMIFS(СВЦЭМ!$C$39:$C$782,СВЦЭМ!$A$39:$A$782,$A42,СВЦЭМ!$B$39:$B$782,D$11)+'СЕТ СН'!$F$9+СВЦЭМ!$D$10+'СЕТ СН'!$F$6-'СЕТ СН'!$F$19</f>
        <v>2136.4261152499998</v>
      </c>
      <c r="E42" s="36">
        <f>SUMIFS(СВЦЭМ!$C$39:$C$782,СВЦЭМ!$A$39:$A$782,$A42,СВЦЭМ!$B$39:$B$782,E$11)+'СЕТ СН'!$F$9+СВЦЭМ!$D$10+'СЕТ СН'!$F$6-'СЕТ СН'!$F$19</f>
        <v>2188.0038122399997</v>
      </c>
      <c r="F42" s="36">
        <f>SUMIFS(СВЦЭМ!$C$39:$C$782,СВЦЭМ!$A$39:$A$782,$A42,СВЦЭМ!$B$39:$B$782,F$11)+'СЕТ СН'!$F$9+СВЦЭМ!$D$10+'СЕТ СН'!$F$6-'СЕТ СН'!$F$19</f>
        <v>2214.20444284</v>
      </c>
      <c r="G42" s="36">
        <f>SUMIFS(СВЦЭМ!$C$39:$C$782,СВЦЭМ!$A$39:$A$782,$A42,СВЦЭМ!$B$39:$B$782,G$11)+'СЕТ СН'!$F$9+СВЦЭМ!$D$10+'СЕТ СН'!$F$6-'СЕТ СН'!$F$19</f>
        <v>2189.4066447199998</v>
      </c>
      <c r="H42" s="36">
        <f>SUMIFS(СВЦЭМ!$C$39:$C$782,СВЦЭМ!$A$39:$A$782,$A42,СВЦЭМ!$B$39:$B$782,H$11)+'СЕТ СН'!$F$9+СВЦЭМ!$D$10+'СЕТ СН'!$F$6-'СЕТ СН'!$F$19</f>
        <v>2182.0127831199998</v>
      </c>
      <c r="I42" s="36">
        <f>SUMIFS(СВЦЭМ!$C$39:$C$782,СВЦЭМ!$A$39:$A$782,$A42,СВЦЭМ!$B$39:$B$782,I$11)+'СЕТ СН'!$F$9+СВЦЭМ!$D$10+'СЕТ СН'!$F$6-'СЕТ СН'!$F$19</f>
        <v>2048.2629698699998</v>
      </c>
      <c r="J42" s="36">
        <f>SUMIFS(СВЦЭМ!$C$39:$C$782,СВЦЭМ!$A$39:$A$782,$A42,СВЦЭМ!$B$39:$B$782,J$11)+'СЕТ СН'!$F$9+СВЦЭМ!$D$10+'СЕТ СН'!$F$6-'СЕТ СН'!$F$19</f>
        <v>1906.5883211999999</v>
      </c>
      <c r="K42" s="36">
        <f>SUMIFS(СВЦЭМ!$C$39:$C$782,СВЦЭМ!$A$39:$A$782,$A42,СВЦЭМ!$B$39:$B$782,K$11)+'СЕТ СН'!$F$9+СВЦЭМ!$D$10+'СЕТ СН'!$F$6-'СЕТ СН'!$F$19</f>
        <v>1778.2624347999999</v>
      </c>
      <c r="L42" s="36">
        <f>SUMIFS(СВЦЭМ!$C$39:$C$782,СВЦЭМ!$A$39:$A$782,$A42,СВЦЭМ!$B$39:$B$782,L$11)+'СЕТ СН'!$F$9+СВЦЭМ!$D$10+'СЕТ СН'!$F$6-'СЕТ СН'!$F$19</f>
        <v>1695.0066470799998</v>
      </c>
      <c r="M42" s="36">
        <f>SUMIFS(СВЦЭМ!$C$39:$C$782,СВЦЭМ!$A$39:$A$782,$A42,СВЦЭМ!$B$39:$B$782,M$11)+'СЕТ СН'!$F$9+СВЦЭМ!$D$10+'СЕТ СН'!$F$6-'СЕТ СН'!$F$19</f>
        <v>1679.7238488599999</v>
      </c>
      <c r="N42" s="36">
        <f>SUMIFS(СВЦЭМ!$C$39:$C$782,СВЦЭМ!$A$39:$A$782,$A42,СВЦЭМ!$B$39:$B$782,N$11)+'СЕТ СН'!$F$9+СВЦЭМ!$D$10+'СЕТ СН'!$F$6-'СЕТ СН'!$F$19</f>
        <v>1658.5643116499998</v>
      </c>
      <c r="O42" s="36">
        <f>SUMIFS(СВЦЭМ!$C$39:$C$782,СВЦЭМ!$A$39:$A$782,$A42,СВЦЭМ!$B$39:$B$782,O$11)+'СЕТ СН'!$F$9+СВЦЭМ!$D$10+'СЕТ СН'!$F$6-'СЕТ СН'!$F$19</f>
        <v>1674.6714817099999</v>
      </c>
      <c r="P42" s="36">
        <f>SUMIFS(СВЦЭМ!$C$39:$C$782,СВЦЭМ!$A$39:$A$782,$A42,СВЦЭМ!$B$39:$B$782,P$11)+'СЕТ СН'!$F$9+СВЦЭМ!$D$10+'СЕТ СН'!$F$6-'СЕТ СН'!$F$19</f>
        <v>1673.3619172899998</v>
      </c>
      <c r="Q42" s="36">
        <f>SUMIFS(СВЦЭМ!$C$39:$C$782,СВЦЭМ!$A$39:$A$782,$A42,СВЦЭМ!$B$39:$B$782,Q$11)+'СЕТ СН'!$F$9+СВЦЭМ!$D$10+'СЕТ СН'!$F$6-'СЕТ СН'!$F$19</f>
        <v>1681.1832629099999</v>
      </c>
      <c r="R42" s="36">
        <f>SUMIFS(СВЦЭМ!$C$39:$C$782,СВЦЭМ!$A$39:$A$782,$A42,СВЦЭМ!$B$39:$B$782,R$11)+'СЕТ СН'!$F$9+СВЦЭМ!$D$10+'СЕТ СН'!$F$6-'СЕТ СН'!$F$19</f>
        <v>1690.7534772999998</v>
      </c>
      <c r="S42" s="36">
        <f>SUMIFS(СВЦЭМ!$C$39:$C$782,СВЦЭМ!$A$39:$A$782,$A42,СВЦЭМ!$B$39:$B$782,S$11)+'СЕТ СН'!$F$9+СВЦЭМ!$D$10+'СЕТ СН'!$F$6-'СЕТ СН'!$F$19</f>
        <v>1695.8884821799998</v>
      </c>
      <c r="T42" s="36">
        <f>SUMIFS(СВЦЭМ!$C$39:$C$782,СВЦЭМ!$A$39:$A$782,$A42,СВЦЭМ!$B$39:$B$782,T$11)+'СЕТ СН'!$F$9+СВЦЭМ!$D$10+'СЕТ СН'!$F$6-'СЕТ СН'!$F$19</f>
        <v>1694.2712668599997</v>
      </c>
      <c r="U42" s="36">
        <f>SUMIFS(СВЦЭМ!$C$39:$C$782,СВЦЭМ!$A$39:$A$782,$A42,СВЦЭМ!$B$39:$B$782,U$11)+'СЕТ СН'!$F$9+СВЦЭМ!$D$10+'СЕТ СН'!$F$6-'СЕТ СН'!$F$19</f>
        <v>1704.6992954999998</v>
      </c>
      <c r="V42" s="36">
        <f>SUMIFS(СВЦЭМ!$C$39:$C$782,СВЦЭМ!$A$39:$A$782,$A42,СВЦЭМ!$B$39:$B$782,V$11)+'СЕТ СН'!$F$9+СВЦЭМ!$D$10+'СЕТ СН'!$F$6-'СЕТ СН'!$F$19</f>
        <v>1720.1922394799999</v>
      </c>
      <c r="W42" s="36">
        <f>SUMIFS(СВЦЭМ!$C$39:$C$782,СВЦЭМ!$A$39:$A$782,$A42,СВЦЭМ!$B$39:$B$782,W$11)+'СЕТ СН'!$F$9+СВЦЭМ!$D$10+'СЕТ СН'!$F$6-'СЕТ СН'!$F$19</f>
        <v>1708.7016675999998</v>
      </c>
      <c r="X42" s="36">
        <f>SUMIFS(СВЦЭМ!$C$39:$C$782,СВЦЭМ!$A$39:$A$782,$A42,СВЦЭМ!$B$39:$B$782,X$11)+'СЕТ СН'!$F$9+СВЦЭМ!$D$10+'СЕТ СН'!$F$6-'СЕТ СН'!$F$19</f>
        <v>1771.8050201299998</v>
      </c>
      <c r="Y42" s="36">
        <f>SUMIFS(СВЦЭМ!$C$39:$C$782,СВЦЭМ!$A$39:$A$782,$A42,СВЦЭМ!$B$39:$B$782,Y$11)+'СЕТ СН'!$F$9+СВЦЭМ!$D$10+'СЕТ СН'!$F$6-'СЕТ СН'!$F$19</f>
        <v>1789.5272099699998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01.07.2024</v>
      </c>
      <c r="B48" s="36">
        <f>SUMIFS(СВЦЭМ!$C$39:$C$782,СВЦЭМ!$A$39:$A$782,$A48,СВЦЭМ!$B$39:$B$782,B$47)+'СЕТ СН'!$G$9+СВЦЭМ!$D$10+'СЕТ СН'!$G$6-'СЕТ СН'!$G$19</f>
        <v>1874.37092667</v>
      </c>
      <c r="C48" s="36">
        <f>SUMIFS(СВЦЭМ!$C$39:$C$782,СВЦЭМ!$A$39:$A$782,$A48,СВЦЭМ!$B$39:$B$782,C$47)+'СЕТ СН'!$G$9+СВЦЭМ!$D$10+'СЕТ СН'!$G$6-'СЕТ СН'!$G$19</f>
        <v>1974.4764696099999</v>
      </c>
      <c r="D48" s="36">
        <f>SUMIFS(СВЦЭМ!$C$39:$C$782,СВЦЭМ!$A$39:$A$782,$A48,СВЦЭМ!$B$39:$B$782,D$47)+'СЕТ СН'!$G$9+СВЦЭМ!$D$10+'СЕТ СН'!$G$6-'СЕТ СН'!$G$19</f>
        <v>2053.7111891899999</v>
      </c>
      <c r="E48" s="36">
        <f>SUMIFS(СВЦЭМ!$C$39:$C$782,СВЦЭМ!$A$39:$A$782,$A48,СВЦЭМ!$B$39:$B$782,E$47)+'СЕТ СН'!$G$9+СВЦЭМ!$D$10+'СЕТ СН'!$G$6-'СЕТ СН'!$G$19</f>
        <v>2084.3897167</v>
      </c>
      <c r="F48" s="36">
        <f>SUMIFS(СВЦЭМ!$C$39:$C$782,СВЦЭМ!$A$39:$A$782,$A48,СВЦЭМ!$B$39:$B$782,F$47)+'СЕТ СН'!$G$9+СВЦЭМ!$D$10+'СЕТ СН'!$G$6-'СЕТ СН'!$G$19</f>
        <v>2097.5774312399999</v>
      </c>
      <c r="G48" s="36">
        <f>SUMIFS(СВЦЭМ!$C$39:$C$782,СВЦЭМ!$A$39:$A$782,$A48,СВЦЭМ!$B$39:$B$782,G$47)+'СЕТ СН'!$G$9+СВЦЭМ!$D$10+'СЕТ СН'!$G$6-'СЕТ СН'!$G$19</f>
        <v>2090.19065727</v>
      </c>
      <c r="H48" s="36">
        <f>SUMIFS(СВЦЭМ!$C$39:$C$782,СВЦЭМ!$A$39:$A$782,$A48,СВЦЭМ!$B$39:$B$782,H$47)+'СЕТ СН'!$G$9+СВЦЭМ!$D$10+'СЕТ СН'!$G$6-'СЕТ СН'!$G$19</f>
        <v>1999.70092189</v>
      </c>
      <c r="I48" s="36">
        <f>SUMIFS(СВЦЭМ!$C$39:$C$782,СВЦЭМ!$A$39:$A$782,$A48,СВЦЭМ!$B$39:$B$782,I$47)+'СЕТ СН'!$G$9+СВЦЭМ!$D$10+'СЕТ СН'!$G$6-'СЕТ СН'!$G$19</f>
        <v>1887.6385878899998</v>
      </c>
      <c r="J48" s="36">
        <f>SUMIFS(СВЦЭМ!$C$39:$C$782,СВЦЭМ!$A$39:$A$782,$A48,СВЦЭМ!$B$39:$B$782,J$47)+'СЕТ СН'!$G$9+СВЦЭМ!$D$10+'СЕТ СН'!$G$6-'СЕТ СН'!$G$19</f>
        <v>1787.86720238</v>
      </c>
      <c r="K48" s="36">
        <f>SUMIFS(СВЦЭМ!$C$39:$C$782,СВЦЭМ!$A$39:$A$782,$A48,СВЦЭМ!$B$39:$B$782,K$47)+'СЕТ СН'!$G$9+СВЦЭМ!$D$10+'СЕТ СН'!$G$6-'СЕТ СН'!$G$19</f>
        <v>1732.7931191999999</v>
      </c>
      <c r="L48" s="36">
        <f>SUMIFS(СВЦЭМ!$C$39:$C$782,СВЦЭМ!$A$39:$A$782,$A48,СВЦЭМ!$B$39:$B$782,L$47)+'СЕТ СН'!$G$9+СВЦЭМ!$D$10+'СЕТ СН'!$G$6-'СЕТ СН'!$G$19</f>
        <v>1709.26170774</v>
      </c>
      <c r="M48" s="36">
        <f>SUMIFS(СВЦЭМ!$C$39:$C$782,СВЦЭМ!$A$39:$A$782,$A48,СВЦЭМ!$B$39:$B$782,M$47)+'СЕТ СН'!$G$9+СВЦЭМ!$D$10+'СЕТ СН'!$G$6-'СЕТ СН'!$G$19</f>
        <v>1728.25395983</v>
      </c>
      <c r="N48" s="36">
        <f>SUMIFS(СВЦЭМ!$C$39:$C$782,СВЦЭМ!$A$39:$A$782,$A48,СВЦЭМ!$B$39:$B$782,N$47)+'СЕТ СН'!$G$9+СВЦЭМ!$D$10+'СЕТ СН'!$G$6-'СЕТ СН'!$G$19</f>
        <v>1715.0046201099999</v>
      </c>
      <c r="O48" s="36">
        <f>SUMIFS(СВЦЭМ!$C$39:$C$782,СВЦЭМ!$A$39:$A$782,$A48,СВЦЭМ!$B$39:$B$782,O$47)+'СЕТ СН'!$G$9+СВЦЭМ!$D$10+'СЕТ СН'!$G$6-'СЕТ СН'!$G$19</f>
        <v>1726.54057846</v>
      </c>
      <c r="P48" s="36">
        <f>SUMIFS(СВЦЭМ!$C$39:$C$782,СВЦЭМ!$A$39:$A$782,$A48,СВЦЭМ!$B$39:$B$782,P$47)+'СЕТ СН'!$G$9+СВЦЭМ!$D$10+'СЕТ СН'!$G$6-'СЕТ СН'!$G$19</f>
        <v>1729.2215179</v>
      </c>
      <c r="Q48" s="36">
        <f>SUMIFS(СВЦЭМ!$C$39:$C$782,СВЦЭМ!$A$39:$A$782,$A48,СВЦЭМ!$B$39:$B$782,Q$47)+'СЕТ СН'!$G$9+СВЦЭМ!$D$10+'СЕТ СН'!$G$6-'СЕТ СН'!$G$19</f>
        <v>1728.7591399099999</v>
      </c>
      <c r="R48" s="36">
        <f>SUMIFS(СВЦЭМ!$C$39:$C$782,СВЦЭМ!$A$39:$A$782,$A48,СВЦЭМ!$B$39:$B$782,R$47)+'СЕТ СН'!$G$9+СВЦЭМ!$D$10+'СЕТ СН'!$G$6-'СЕТ СН'!$G$19</f>
        <v>1735.3385063799999</v>
      </c>
      <c r="S48" s="36">
        <f>SUMIFS(СВЦЭМ!$C$39:$C$782,СВЦЭМ!$A$39:$A$782,$A48,СВЦЭМ!$B$39:$B$782,S$47)+'СЕТ СН'!$G$9+СВЦЭМ!$D$10+'СЕТ СН'!$G$6-'СЕТ СН'!$G$19</f>
        <v>1737.9065043599999</v>
      </c>
      <c r="T48" s="36">
        <f>SUMIFS(СВЦЭМ!$C$39:$C$782,СВЦЭМ!$A$39:$A$782,$A48,СВЦЭМ!$B$39:$B$782,T$47)+'СЕТ СН'!$G$9+СВЦЭМ!$D$10+'СЕТ СН'!$G$6-'СЕТ СН'!$G$19</f>
        <v>1745.4675147199998</v>
      </c>
      <c r="U48" s="36">
        <f>SUMIFS(СВЦЭМ!$C$39:$C$782,СВЦЭМ!$A$39:$A$782,$A48,СВЦЭМ!$B$39:$B$782,U$47)+'СЕТ СН'!$G$9+СВЦЭМ!$D$10+'СЕТ СН'!$G$6-'СЕТ СН'!$G$19</f>
        <v>1731.28737058</v>
      </c>
      <c r="V48" s="36">
        <f>SUMIFS(СВЦЭМ!$C$39:$C$782,СВЦЭМ!$A$39:$A$782,$A48,СВЦЭМ!$B$39:$B$782,V$47)+'СЕТ СН'!$G$9+СВЦЭМ!$D$10+'СЕТ СН'!$G$6-'СЕТ СН'!$G$19</f>
        <v>1751.6597912299999</v>
      </c>
      <c r="W48" s="36">
        <f>SUMIFS(СВЦЭМ!$C$39:$C$782,СВЦЭМ!$A$39:$A$782,$A48,СВЦЭМ!$B$39:$B$782,W$47)+'СЕТ СН'!$G$9+СВЦЭМ!$D$10+'СЕТ СН'!$G$6-'СЕТ СН'!$G$19</f>
        <v>1731.1719099499999</v>
      </c>
      <c r="X48" s="36">
        <f>SUMIFS(СВЦЭМ!$C$39:$C$782,СВЦЭМ!$A$39:$A$782,$A48,СВЦЭМ!$B$39:$B$782,X$47)+'СЕТ СН'!$G$9+СВЦЭМ!$D$10+'СЕТ СН'!$G$6-'СЕТ СН'!$G$19</f>
        <v>1735.17470979</v>
      </c>
      <c r="Y48" s="36">
        <f>SUMIFS(СВЦЭМ!$C$39:$C$782,СВЦЭМ!$A$39:$A$782,$A48,СВЦЭМ!$B$39:$B$782,Y$47)+'СЕТ СН'!$G$9+СВЦЭМ!$D$10+'СЕТ СН'!$G$6-'СЕТ СН'!$G$19</f>
        <v>1793.3890290499999</v>
      </c>
    </row>
    <row r="49" spans="1:25" ht="15.75" x14ac:dyDescent="0.2">
      <c r="A49" s="35">
        <f>A48+1</f>
        <v>45475</v>
      </c>
      <c r="B49" s="36">
        <f>SUMIFS(СВЦЭМ!$C$39:$C$782,СВЦЭМ!$A$39:$A$782,$A49,СВЦЭМ!$B$39:$B$782,B$47)+'СЕТ СН'!$G$9+СВЦЭМ!$D$10+'СЕТ СН'!$G$6-'СЕТ СН'!$G$19</f>
        <v>1863.2934644699999</v>
      </c>
      <c r="C49" s="36">
        <f>SUMIFS(СВЦЭМ!$C$39:$C$782,СВЦЭМ!$A$39:$A$782,$A49,СВЦЭМ!$B$39:$B$782,C$47)+'СЕТ СН'!$G$9+СВЦЭМ!$D$10+'СЕТ СН'!$G$6-'СЕТ СН'!$G$19</f>
        <v>1954.90114376</v>
      </c>
      <c r="D49" s="36">
        <f>SUMIFS(СВЦЭМ!$C$39:$C$782,СВЦЭМ!$A$39:$A$782,$A49,СВЦЭМ!$B$39:$B$782,D$47)+'СЕТ СН'!$G$9+СВЦЭМ!$D$10+'СЕТ СН'!$G$6-'СЕТ СН'!$G$19</f>
        <v>2037.71246501</v>
      </c>
      <c r="E49" s="36">
        <f>SUMIFS(СВЦЭМ!$C$39:$C$782,СВЦЭМ!$A$39:$A$782,$A49,СВЦЭМ!$B$39:$B$782,E$47)+'СЕТ СН'!$G$9+СВЦЭМ!$D$10+'СЕТ СН'!$G$6-'СЕТ СН'!$G$19</f>
        <v>2085.6679157799999</v>
      </c>
      <c r="F49" s="36">
        <f>SUMIFS(СВЦЭМ!$C$39:$C$782,СВЦЭМ!$A$39:$A$782,$A49,СВЦЭМ!$B$39:$B$782,F$47)+'СЕТ СН'!$G$9+СВЦЭМ!$D$10+'СЕТ СН'!$G$6-'СЕТ СН'!$G$19</f>
        <v>2095.3747415099997</v>
      </c>
      <c r="G49" s="36">
        <f>SUMIFS(СВЦЭМ!$C$39:$C$782,СВЦЭМ!$A$39:$A$782,$A49,СВЦЭМ!$B$39:$B$782,G$47)+'СЕТ СН'!$G$9+СВЦЭМ!$D$10+'СЕТ СН'!$G$6-'СЕТ СН'!$G$19</f>
        <v>2072.0132586599998</v>
      </c>
      <c r="H49" s="36">
        <f>SUMIFS(СВЦЭМ!$C$39:$C$782,СВЦЭМ!$A$39:$A$782,$A49,СВЦЭМ!$B$39:$B$782,H$47)+'СЕТ СН'!$G$9+СВЦЭМ!$D$10+'СЕТ СН'!$G$6-'СЕТ СН'!$G$19</f>
        <v>2002.82029762</v>
      </c>
      <c r="I49" s="36">
        <f>SUMIFS(СВЦЭМ!$C$39:$C$782,СВЦЭМ!$A$39:$A$782,$A49,СВЦЭМ!$B$39:$B$782,I$47)+'СЕТ СН'!$G$9+СВЦЭМ!$D$10+'СЕТ СН'!$G$6-'СЕТ СН'!$G$19</f>
        <v>1824.56314073</v>
      </c>
      <c r="J49" s="36">
        <f>SUMIFS(СВЦЭМ!$C$39:$C$782,СВЦЭМ!$A$39:$A$782,$A49,СВЦЭМ!$B$39:$B$782,J$47)+'СЕТ СН'!$G$9+СВЦЭМ!$D$10+'СЕТ СН'!$G$6-'СЕТ СН'!$G$19</f>
        <v>1691.7855616499999</v>
      </c>
      <c r="K49" s="36">
        <f>SUMIFS(СВЦЭМ!$C$39:$C$782,СВЦЭМ!$A$39:$A$782,$A49,СВЦЭМ!$B$39:$B$782,K$47)+'СЕТ СН'!$G$9+СВЦЭМ!$D$10+'СЕТ СН'!$G$6-'СЕТ СН'!$G$19</f>
        <v>1609.9038957099999</v>
      </c>
      <c r="L49" s="36">
        <f>SUMIFS(СВЦЭМ!$C$39:$C$782,СВЦЭМ!$A$39:$A$782,$A49,СВЦЭМ!$B$39:$B$782,L$47)+'СЕТ СН'!$G$9+СВЦЭМ!$D$10+'СЕТ СН'!$G$6-'СЕТ СН'!$G$19</f>
        <v>1591.2165497599999</v>
      </c>
      <c r="M49" s="36">
        <f>SUMIFS(СВЦЭМ!$C$39:$C$782,СВЦЭМ!$A$39:$A$782,$A49,СВЦЭМ!$B$39:$B$782,M$47)+'СЕТ СН'!$G$9+СВЦЭМ!$D$10+'СЕТ СН'!$G$6-'СЕТ СН'!$G$19</f>
        <v>1597.2273668999999</v>
      </c>
      <c r="N49" s="36">
        <f>SUMIFS(СВЦЭМ!$C$39:$C$782,СВЦЭМ!$A$39:$A$782,$A49,СВЦЭМ!$B$39:$B$782,N$47)+'СЕТ СН'!$G$9+СВЦЭМ!$D$10+'СЕТ СН'!$G$6-'СЕТ СН'!$G$19</f>
        <v>1596.5950169499999</v>
      </c>
      <c r="O49" s="36">
        <f>SUMIFS(СВЦЭМ!$C$39:$C$782,СВЦЭМ!$A$39:$A$782,$A49,СВЦЭМ!$B$39:$B$782,O$47)+'СЕТ СН'!$G$9+СВЦЭМ!$D$10+'СЕТ СН'!$G$6-'СЕТ СН'!$G$19</f>
        <v>1591.5240137199999</v>
      </c>
      <c r="P49" s="36">
        <f>SUMIFS(СВЦЭМ!$C$39:$C$782,СВЦЭМ!$A$39:$A$782,$A49,СВЦЭМ!$B$39:$B$782,P$47)+'СЕТ СН'!$G$9+СВЦЭМ!$D$10+'СЕТ СН'!$G$6-'СЕТ СН'!$G$19</f>
        <v>1591.76431067</v>
      </c>
      <c r="Q49" s="36">
        <f>SUMIFS(СВЦЭМ!$C$39:$C$782,СВЦЭМ!$A$39:$A$782,$A49,СВЦЭМ!$B$39:$B$782,Q$47)+'СЕТ СН'!$G$9+СВЦЭМ!$D$10+'СЕТ СН'!$G$6-'СЕТ СН'!$G$19</f>
        <v>1591.42837861</v>
      </c>
      <c r="R49" s="36">
        <f>SUMIFS(СВЦЭМ!$C$39:$C$782,СВЦЭМ!$A$39:$A$782,$A49,СВЦЭМ!$B$39:$B$782,R$47)+'СЕТ СН'!$G$9+СВЦЭМ!$D$10+'СЕТ СН'!$G$6-'СЕТ СН'!$G$19</f>
        <v>1592.15427604</v>
      </c>
      <c r="S49" s="36">
        <f>SUMIFS(СВЦЭМ!$C$39:$C$782,СВЦЭМ!$A$39:$A$782,$A49,СВЦЭМ!$B$39:$B$782,S$47)+'СЕТ СН'!$G$9+СВЦЭМ!$D$10+'СЕТ СН'!$G$6-'СЕТ СН'!$G$19</f>
        <v>1641.82824805</v>
      </c>
      <c r="T49" s="36">
        <f>SUMIFS(СВЦЭМ!$C$39:$C$782,СВЦЭМ!$A$39:$A$782,$A49,СВЦЭМ!$B$39:$B$782,T$47)+'СЕТ СН'!$G$9+СВЦЭМ!$D$10+'СЕТ СН'!$G$6-'СЕТ СН'!$G$19</f>
        <v>1637.1927603499998</v>
      </c>
      <c r="U49" s="36">
        <f>SUMIFS(СВЦЭМ!$C$39:$C$782,СВЦЭМ!$A$39:$A$782,$A49,СВЦЭМ!$B$39:$B$782,U$47)+'СЕТ СН'!$G$9+СВЦЭМ!$D$10+'СЕТ СН'!$G$6-'СЕТ СН'!$G$19</f>
        <v>1646.85131316</v>
      </c>
      <c r="V49" s="36">
        <f>SUMIFS(СВЦЭМ!$C$39:$C$782,СВЦЭМ!$A$39:$A$782,$A49,СВЦЭМ!$B$39:$B$782,V$47)+'СЕТ СН'!$G$9+СВЦЭМ!$D$10+'СЕТ СН'!$G$6-'СЕТ СН'!$G$19</f>
        <v>1652.91264159</v>
      </c>
      <c r="W49" s="36">
        <f>SUMIFS(СВЦЭМ!$C$39:$C$782,СВЦЭМ!$A$39:$A$782,$A49,СВЦЭМ!$B$39:$B$782,W$47)+'СЕТ СН'!$G$9+СВЦЭМ!$D$10+'СЕТ СН'!$G$6-'СЕТ СН'!$G$19</f>
        <v>1646.97425516</v>
      </c>
      <c r="X49" s="36">
        <f>SUMIFS(СВЦЭМ!$C$39:$C$782,СВЦЭМ!$A$39:$A$782,$A49,СВЦЭМ!$B$39:$B$782,X$47)+'СЕТ СН'!$G$9+СВЦЭМ!$D$10+'СЕТ СН'!$G$6-'СЕТ СН'!$G$19</f>
        <v>1706.4414956399999</v>
      </c>
      <c r="Y49" s="36">
        <f>SUMIFS(СВЦЭМ!$C$39:$C$782,СВЦЭМ!$A$39:$A$782,$A49,СВЦЭМ!$B$39:$B$782,Y$47)+'СЕТ СН'!$G$9+СВЦЭМ!$D$10+'СЕТ СН'!$G$6-'СЕТ СН'!$G$19</f>
        <v>1743.0609110799999</v>
      </c>
    </row>
    <row r="50" spans="1:25" ht="15.75" x14ac:dyDescent="0.2">
      <c r="A50" s="35">
        <f t="shared" ref="A50:A78" si="1">A49+1</f>
        <v>45476</v>
      </c>
      <c r="B50" s="36">
        <f>SUMIFS(СВЦЭМ!$C$39:$C$782,СВЦЭМ!$A$39:$A$782,$A50,СВЦЭМ!$B$39:$B$782,B$47)+'СЕТ СН'!$G$9+СВЦЭМ!$D$10+'СЕТ СН'!$G$6-'СЕТ СН'!$G$19</f>
        <v>1874.99140173</v>
      </c>
      <c r="C50" s="36">
        <f>SUMIFS(СВЦЭМ!$C$39:$C$782,СВЦЭМ!$A$39:$A$782,$A50,СВЦЭМ!$B$39:$B$782,C$47)+'СЕТ СН'!$G$9+СВЦЭМ!$D$10+'СЕТ СН'!$G$6-'СЕТ СН'!$G$19</f>
        <v>2007.1976925199999</v>
      </c>
      <c r="D50" s="36">
        <f>SUMIFS(СВЦЭМ!$C$39:$C$782,СВЦЭМ!$A$39:$A$782,$A50,СВЦЭМ!$B$39:$B$782,D$47)+'СЕТ СН'!$G$9+СВЦЭМ!$D$10+'СЕТ СН'!$G$6-'СЕТ СН'!$G$19</f>
        <v>2074.1415354599999</v>
      </c>
      <c r="E50" s="36">
        <f>SUMIFS(СВЦЭМ!$C$39:$C$782,СВЦЭМ!$A$39:$A$782,$A50,СВЦЭМ!$B$39:$B$782,E$47)+'СЕТ СН'!$G$9+СВЦЭМ!$D$10+'СЕТ СН'!$G$6-'СЕТ СН'!$G$19</f>
        <v>2109.3175680999998</v>
      </c>
      <c r="F50" s="36">
        <f>SUMIFS(СВЦЭМ!$C$39:$C$782,СВЦЭМ!$A$39:$A$782,$A50,СВЦЭМ!$B$39:$B$782,F$47)+'СЕТ СН'!$G$9+СВЦЭМ!$D$10+'СЕТ СН'!$G$6-'СЕТ СН'!$G$19</f>
        <v>2111.1488482199998</v>
      </c>
      <c r="G50" s="36">
        <f>SUMIFS(СВЦЭМ!$C$39:$C$782,СВЦЭМ!$A$39:$A$782,$A50,СВЦЭМ!$B$39:$B$782,G$47)+'СЕТ СН'!$G$9+СВЦЭМ!$D$10+'СЕТ СН'!$G$6-'СЕТ СН'!$G$19</f>
        <v>2093.62608942</v>
      </c>
      <c r="H50" s="36">
        <f>SUMIFS(СВЦЭМ!$C$39:$C$782,СВЦЭМ!$A$39:$A$782,$A50,СВЦЭМ!$B$39:$B$782,H$47)+'СЕТ СН'!$G$9+СВЦЭМ!$D$10+'СЕТ СН'!$G$6-'СЕТ СН'!$G$19</f>
        <v>2010.4201653</v>
      </c>
      <c r="I50" s="36">
        <f>SUMIFS(СВЦЭМ!$C$39:$C$782,СВЦЭМ!$A$39:$A$782,$A50,СВЦЭМ!$B$39:$B$782,I$47)+'СЕТ СН'!$G$9+СВЦЭМ!$D$10+'СЕТ СН'!$G$6-'СЕТ СН'!$G$19</f>
        <v>1868.0883635099999</v>
      </c>
      <c r="J50" s="36">
        <f>SUMIFS(СВЦЭМ!$C$39:$C$782,СВЦЭМ!$A$39:$A$782,$A50,СВЦЭМ!$B$39:$B$782,J$47)+'СЕТ СН'!$G$9+СВЦЭМ!$D$10+'СЕТ СН'!$G$6-'СЕТ СН'!$G$19</f>
        <v>1795.75486015</v>
      </c>
      <c r="K50" s="36">
        <f>SUMIFS(СВЦЭМ!$C$39:$C$782,СВЦЭМ!$A$39:$A$782,$A50,СВЦЭМ!$B$39:$B$782,K$47)+'СЕТ СН'!$G$9+СВЦЭМ!$D$10+'СЕТ СН'!$G$6-'СЕТ СН'!$G$19</f>
        <v>1721.45014517</v>
      </c>
      <c r="L50" s="36">
        <f>SUMIFS(СВЦЭМ!$C$39:$C$782,СВЦЭМ!$A$39:$A$782,$A50,СВЦЭМ!$B$39:$B$782,L$47)+'СЕТ СН'!$G$9+СВЦЭМ!$D$10+'СЕТ СН'!$G$6-'СЕТ СН'!$G$19</f>
        <v>1709.92458375</v>
      </c>
      <c r="M50" s="36">
        <f>SUMIFS(СВЦЭМ!$C$39:$C$782,СВЦЭМ!$A$39:$A$782,$A50,СВЦЭМ!$B$39:$B$782,M$47)+'СЕТ СН'!$G$9+СВЦЭМ!$D$10+'СЕТ СН'!$G$6-'СЕТ СН'!$G$19</f>
        <v>1707.2300007199999</v>
      </c>
      <c r="N50" s="36">
        <f>SUMIFS(СВЦЭМ!$C$39:$C$782,СВЦЭМ!$A$39:$A$782,$A50,СВЦЭМ!$B$39:$B$782,N$47)+'СЕТ СН'!$G$9+СВЦЭМ!$D$10+'СЕТ СН'!$G$6-'СЕТ СН'!$G$19</f>
        <v>1692.9505938999998</v>
      </c>
      <c r="O50" s="36">
        <f>SUMIFS(СВЦЭМ!$C$39:$C$782,СВЦЭМ!$A$39:$A$782,$A50,СВЦЭМ!$B$39:$B$782,O$47)+'СЕТ СН'!$G$9+СВЦЭМ!$D$10+'СЕТ СН'!$G$6-'СЕТ СН'!$G$19</f>
        <v>1682.9467883999998</v>
      </c>
      <c r="P50" s="36">
        <f>SUMIFS(СВЦЭМ!$C$39:$C$782,СВЦЭМ!$A$39:$A$782,$A50,СВЦЭМ!$B$39:$B$782,P$47)+'СЕТ СН'!$G$9+СВЦЭМ!$D$10+'СЕТ СН'!$G$6-'СЕТ СН'!$G$19</f>
        <v>1786.6464312799999</v>
      </c>
      <c r="Q50" s="36">
        <f>SUMIFS(СВЦЭМ!$C$39:$C$782,СВЦЭМ!$A$39:$A$782,$A50,СВЦЭМ!$B$39:$B$782,Q$47)+'СЕТ СН'!$G$9+СВЦЭМ!$D$10+'СЕТ СН'!$G$6-'СЕТ СН'!$G$19</f>
        <v>1572.32950684</v>
      </c>
      <c r="R50" s="36">
        <f>SUMIFS(СВЦЭМ!$C$39:$C$782,СВЦЭМ!$A$39:$A$782,$A50,СВЦЭМ!$B$39:$B$782,R$47)+'СЕТ СН'!$G$9+СВЦЭМ!$D$10+'СЕТ СН'!$G$6-'СЕТ СН'!$G$19</f>
        <v>3076.75107712</v>
      </c>
      <c r="S50" s="36">
        <f>SUMIFS(СВЦЭМ!$C$39:$C$782,СВЦЭМ!$A$39:$A$782,$A50,СВЦЭМ!$B$39:$B$782,S$47)+'СЕТ СН'!$G$9+СВЦЭМ!$D$10+'СЕТ СН'!$G$6-'СЕТ СН'!$G$19</f>
        <v>1725.3915684599999</v>
      </c>
      <c r="T50" s="36">
        <f>SUMIFS(СВЦЭМ!$C$39:$C$782,СВЦЭМ!$A$39:$A$782,$A50,СВЦЭМ!$B$39:$B$782,T$47)+'СЕТ СН'!$G$9+СВЦЭМ!$D$10+'СЕТ СН'!$G$6-'СЕТ СН'!$G$19</f>
        <v>1715.3875407</v>
      </c>
      <c r="U50" s="36">
        <f>SUMIFS(СВЦЭМ!$C$39:$C$782,СВЦЭМ!$A$39:$A$782,$A50,СВЦЭМ!$B$39:$B$782,U$47)+'СЕТ СН'!$G$9+СВЦЭМ!$D$10+'СЕТ СН'!$G$6-'СЕТ СН'!$G$19</f>
        <v>1724.67686069</v>
      </c>
      <c r="V50" s="36">
        <f>SUMIFS(СВЦЭМ!$C$39:$C$782,СВЦЭМ!$A$39:$A$782,$A50,СВЦЭМ!$B$39:$B$782,V$47)+'СЕТ СН'!$G$9+СВЦЭМ!$D$10+'СЕТ СН'!$G$6-'СЕТ СН'!$G$19</f>
        <v>1734.5031164</v>
      </c>
      <c r="W50" s="36">
        <f>SUMIFS(СВЦЭМ!$C$39:$C$782,СВЦЭМ!$A$39:$A$782,$A50,СВЦЭМ!$B$39:$B$782,W$47)+'СЕТ СН'!$G$9+СВЦЭМ!$D$10+'СЕТ СН'!$G$6-'СЕТ СН'!$G$19</f>
        <v>1728.1949944099999</v>
      </c>
      <c r="X50" s="36">
        <f>SUMIFS(СВЦЭМ!$C$39:$C$782,СВЦЭМ!$A$39:$A$782,$A50,СВЦЭМ!$B$39:$B$782,X$47)+'СЕТ СН'!$G$9+СВЦЭМ!$D$10+'СЕТ СН'!$G$6-'СЕТ СН'!$G$19</f>
        <v>1759.3587475899999</v>
      </c>
      <c r="Y50" s="36">
        <f>SUMIFS(СВЦЭМ!$C$39:$C$782,СВЦЭМ!$A$39:$A$782,$A50,СВЦЭМ!$B$39:$B$782,Y$47)+'СЕТ СН'!$G$9+СВЦЭМ!$D$10+'СЕТ СН'!$G$6-'СЕТ СН'!$G$19</f>
        <v>1846.1308112899999</v>
      </c>
    </row>
    <row r="51" spans="1:25" ht="15.75" x14ac:dyDescent="0.2">
      <c r="A51" s="35">
        <f t="shared" si="1"/>
        <v>45477</v>
      </c>
      <c r="B51" s="36">
        <f>SUMIFS(СВЦЭМ!$C$39:$C$782,СВЦЭМ!$A$39:$A$782,$A51,СВЦЭМ!$B$39:$B$782,B$47)+'СЕТ СН'!$G$9+СВЦЭМ!$D$10+'СЕТ СН'!$G$6-'СЕТ СН'!$G$19</f>
        <v>1719.6221700999999</v>
      </c>
      <c r="C51" s="36">
        <f>SUMIFS(СВЦЭМ!$C$39:$C$782,СВЦЭМ!$A$39:$A$782,$A51,СВЦЭМ!$B$39:$B$782,C$47)+'СЕТ СН'!$G$9+СВЦЭМ!$D$10+'СЕТ СН'!$G$6-'СЕТ СН'!$G$19</f>
        <v>1876.12311032</v>
      </c>
      <c r="D51" s="36">
        <f>SUMIFS(СВЦЭМ!$C$39:$C$782,СВЦЭМ!$A$39:$A$782,$A51,СВЦЭМ!$B$39:$B$782,D$47)+'СЕТ СН'!$G$9+СВЦЭМ!$D$10+'СЕТ СН'!$G$6-'СЕТ СН'!$G$19</f>
        <v>1899.9705714299998</v>
      </c>
      <c r="E51" s="36">
        <f>SUMIFS(СВЦЭМ!$C$39:$C$782,СВЦЭМ!$A$39:$A$782,$A51,СВЦЭМ!$B$39:$B$782,E$47)+'СЕТ СН'!$G$9+СВЦЭМ!$D$10+'СЕТ СН'!$G$6-'СЕТ СН'!$G$19</f>
        <v>1941.9347465199999</v>
      </c>
      <c r="F51" s="36">
        <f>SUMIFS(СВЦЭМ!$C$39:$C$782,СВЦЭМ!$A$39:$A$782,$A51,СВЦЭМ!$B$39:$B$782,F$47)+'СЕТ СН'!$G$9+СВЦЭМ!$D$10+'СЕТ СН'!$G$6-'СЕТ СН'!$G$19</f>
        <v>1949.2723082499999</v>
      </c>
      <c r="G51" s="36">
        <f>SUMIFS(СВЦЭМ!$C$39:$C$782,СВЦЭМ!$A$39:$A$782,$A51,СВЦЭМ!$B$39:$B$782,G$47)+'СЕТ СН'!$G$9+СВЦЭМ!$D$10+'СЕТ СН'!$G$6-'СЕТ СН'!$G$19</f>
        <v>1942.14899977</v>
      </c>
      <c r="H51" s="36">
        <f>SUMIFS(СВЦЭМ!$C$39:$C$782,СВЦЭМ!$A$39:$A$782,$A51,СВЦЭМ!$B$39:$B$782,H$47)+'СЕТ СН'!$G$9+СВЦЭМ!$D$10+'СЕТ СН'!$G$6-'СЕТ СН'!$G$19</f>
        <v>1854.7881469399999</v>
      </c>
      <c r="I51" s="36">
        <f>SUMIFS(СВЦЭМ!$C$39:$C$782,СВЦЭМ!$A$39:$A$782,$A51,СВЦЭМ!$B$39:$B$782,I$47)+'СЕТ СН'!$G$9+СВЦЭМ!$D$10+'СЕТ СН'!$G$6-'СЕТ СН'!$G$19</f>
        <v>1825.0282904999999</v>
      </c>
      <c r="J51" s="36">
        <f>SUMIFS(СВЦЭМ!$C$39:$C$782,СВЦЭМ!$A$39:$A$782,$A51,СВЦЭМ!$B$39:$B$782,J$47)+'СЕТ СН'!$G$9+СВЦЭМ!$D$10+'СЕТ СН'!$G$6-'СЕТ СН'!$G$19</f>
        <v>1747.68784867</v>
      </c>
      <c r="K51" s="36">
        <f>SUMIFS(СВЦЭМ!$C$39:$C$782,СВЦЭМ!$A$39:$A$782,$A51,СВЦЭМ!$B$39:$B$782,K$47)+'СЕТ СН'!$G$9+СВЦЭМ!$D$10+'СЕТ СН'!$G$6-'СЕТ СН'!$G$19</f>
        <v>1681.9568689</v>
      </c>
      <c r="L51" s="36">
        <f>SUMIFS(СВЦЭМ!$C$39:$C$782,СВЦЭМ!$A$39:$A$782,$A51,СВЦЭМ!$B$39:$B$782,L$47)+'СЕТ СН'!$G$9+СВЦЭМ!$D$10+'СЕТ СН'!$G$6-'СЕТ СН'!$G$19</f>
        <v>1664.23029329</v>
      </c>
      <c r="M51" s="36">
        <f>SUMIFS(СВЦЭМ!$C$39:$C$782,СВЦЭМ!$A$39:$A$782,$A51,СВЦЭМ!$B$39:$B$782,M$47)+'СЕТ СН'!$G$9+СВЦЭМ!$D$10+'СЕТ СН'!$G$6-'СЕТ СН'!$G$19</f>
        <v>1633.2987362399999</v>
      </c>
      <c r="N51" s="36">
        <f>SUMIFS(СВЦЭМ!$C$39:$C$782,СВЦЭМ!$A$39:$A$782,$A51,СВЦЭМ!$B$39:$B$782,N$47)+'СЕТ СН'!$G$9+СВЦЭМ!$D$10+'СЕТ СН'!$G$6-'СЕТ СН'!$G$19</f>
        <v>1618.64421414</v>
      </c>
      <c r="O51" s="36">
        <f>SUMIFS(СВЦЭМ!$C$39:$C$782,СВЦЭМ!$A$39:$A$782,$A51,СВЦЭМ!$B$39:$B$782,O$47)+'СЕТ СН'!$G$9+СВЦЭМ!$D$10+'СЕТ СН'!$G$6-'СЕТ СН'!$G$19</f>
        <v>1617.5455425599998</v>
      </c>
      <c r="P51" s="36">
        <f>SUMIFS(СВЦЭМ!$C$39:$C$782,СВЦЭМ!$A$39:$A$782,$A51,СВЦЭМ!$B$39:$B$782,P$47)+'СЕТ СН'!$G$9+СВЦЭМ!$D$10+'СЕТ СН'!$G$6-'СЕТ СН'!$G$19</f>
        <v>1613.49430895</v>
      </c>
      <c r="Q51" s="36">
        <f>SUMIFS(СВЦЭМ!$C$39:$C$782,СВЦЭМ!$A$39:$A$782,$A51,СВЦЭМ!$B$39:$B$782,Q$47)+'СЕТ СН'!$G$9+СВЦЭМ!$D$10+'СЕТ СН'!$G$6-'СЕТ СН'!$G$19</f>
        <v>1605.80098333</v>
      </c>
      <c r="R51" s="36">
        <f>SUMIFS(СВЦЭМ!$C$39:$C$782,СВЦЭМ!$A$39:$A$782,$A51,СВЦЭМ!$B$39:$B$782,R$47)+'СЕТ СН'!$G$9+СВЦЭМ!$D$10+'СЕТ СН'!$G$6-'СЕТ СН'!$G$19</f>
        <v>1616.2760414299999</v>
      </c>
      <c r="S51" s="36">
        <f>SUMIFS(СВЦЭМ!$C$39:$C$782,СВЦЭМ!$A$39:$A$782,$A51,СВЦЭМ!$B$39:$B$782,S$47)+'СЕТ СН'!$G$9+СВЦЭМ!$D$10+'СЕТ СН'!$G$6-'СЕТ СН'!$G$19</f>
        <v>1606.8404935599999</v>
      </c>
      <c r="T51" s="36">
        <f>SUMIFS(СВЦЭМ!$C$39:$C$782,СВЦЭМ!$A$39:$A$782,$A51,СВЦЭМ!$B$39:$B$782,T$47)+'СЕТ СН'!$G$9+СВЦЭМ!$D$10+'СЕТ СН'!$G$6-'СЕТ СН'!$G$19</f>
        <v>1594.7627221499999</v>
      </c>
      <c r="U51" s="36">
        <f>SUMIFS(СВЦЭМ!$C$39:$C$782,СВЦЭМ!$A$39:$A$782,$A51,СВЦЭМ!$B$39:$B$782,U$47)+'СЕТ СН'!$G$9+СВЦЭМ!$D$10+'СЕТ СН'!$G$6-'СЕТ СН'!$G$19</f>
        <v>1613.8531086799999</v>
      </c>
      <c r="V51" s="36">
        <f>SUMIFS(СВЦЭМ!$C$39:$C$782,СВЦЭМ!$A$39:$A$782,$A51,СВЦЭМ!$B$39:$B$782,V$47)+'СЕТ СН'!$G$9+СВЦЭМ!$D$10+'СЕТ СН'!$G$6-'СЕТ СН'!$G$19</f>
        <v>1618.43914638</v>
      </c>
      <c r="W51" s="36">
        <f>SUMIFS(СВЦЭМ!$C$39:$C$782,СВЦЭМ!$A$39:$A$782,$A51,СВЦЭМ!$B$39:$B$782,W$47)+'СЕТ СН'!$G$9+СВЦЭМ!$D$10+'СЕТ СН'!$G$6-'СЕТ СН'!$G$19</f>
        <v>1591.97534933</v>
      </c>
      <c r="X51" s="36">
        <f>SUMIFS(СВЦЭМ!$C$39:$C$782,СВЦЭМ!$A$39:$A$782,$A51,СВЦЭМ!$B$39:$B$782,X$47)+'СЕТ СН'!$G$9+СВЦЭМ!$D$10+'СЕТ СН'!$G$6-'СЕТ СН'!$G$19</f>
        <v>1651.2966635599998</v>
      </c>
      <c r="Y51" s="36">
        <f>SUMIFS(СВЦЭМ!$C$39:$C$782,СВЦЭМ!$A$39:$A$782,$A51,СВЦЭМ!$B$39:$B$782,Y$47)+'СЕТ СН'!$G$9+СВЦЭМ!$D$10+'СЕТ СН'!$G$6-'СЕТ СН'!$G$19</f>
        <v>1762.18524366</v>
      </c>
    </row>
    <row r="52" spans="1:25" ht="15.75" x14ac:dyDescent="0.2">
      <c r="A52" s="35">
        <f t="shared" si="1"/>
        <v>45478</v>
      </c>
      <c r="B52" s="36">
        <f>SUMIFS(СВЦЭМ!$C$39:$C$782,СВЦЭМ!$A$39:$A$782,$A52,СВЦЭМ!$B$39:$B$782,B$47)+'СЕТ СН'!$G$9+СВЦЭМ!$D$10+'СЕТ СН'!$G$6-'СЕТ СН'!$G$19</f>
        <v>1839.57797607</v>
      </c>
      <c r="C52" s="36">
        <f>SUMIFS(СВЦЭМ!$C$39:$C$782,СВЦЭМ!$A$39:$A$782,$A52,СВЦЭМ!$B$39:$B$782,C$47)+'СЕТ СН'!$G$9+СВЦЭМ!$D$10+'СЕТ СН'!$G$6-'СЕТ СН'!$G$19</f>
        <v>1936.8605816199999</v>
      </c>
      <c r="D52" s="36">
        <f>SUMIFS(СВЦЭМ!$C$39:$C$782,СВЦЭМ!$A$39:$A$782,$A52,СВЦЭМ!$B$39:$B$782,D$47)+'СЕТ СН'!$G$9+СВЦЭМ!$D$10+'СЕТ СН'!$G$6-'СЕТ СН'!$G$19</f>
        <v>1998.5263659299999</v>
      </c>
      <c r="E52" s="36">
        <f>SUMIFS(СВЦЭМ!$C$39:$C$782,СВЦЭМ!$A$39:$A$782,$A52,СВЦЭМ!$B$39:$B$782,E$47)+'СЕТ СН'!$G$9+СВЦЭМ!$D$10+'СЕТ СН'!$G$6-'СЕТ СН'!$G$19</f>
        <v>2026.32568006</v>
      </c>
      <c r="F52" s="36">
        <f>SUMIFS(СВЦЭМ!$C$39:$C$782,СВЦЭМ!$A$39:$A$782,$A52,СВЦЭМ!$B$39:$B$782,F$47)+'СЕТ СН'!$G$9+СВЦЭМ!$D$10+'СЕТ СН'!$G$6-'СЕТ СН'!$G$19</f>
        <v>2015.7164911499999</v>
      </c>
      <c r="G52" s="36">
        <f>SUMIFS(СВЦЭМ!$C$39:$C$782,СВЦЭМ!$A$39:$A$782,$A52,СВЦЭМ!$B$39:$B$782,G$47)+'СЕТ СН'!$G$9+СВЦЭМ!$D$10+'СЕТ СН'!$G$6-'СЕТ СН'!$G$19</f>
        <v>1982.05543139</v>
      </c>
      <c r="H52" s="36">
        <f>SUMIFS(СВЦЭМ!$C$39:$C$782,СВЦЭМ!$A$39:$A$782,$A52,СВЦЭМ!$B$39:$B$782,H$47)+'СЕТ СН'!$G$9+СВЦЭМ!$D$10+'СЕТ СН'!$G$6-'СЕТ СН'!$G$19</f>
        <v>1931.0649131599998</v>
      </c>
      <c r="I52" s="36">
        <f>SUMIFS(СВЦЭМ!$C$39:$C$782,СВЦЭМ!$A$39:$A$782,$A52,СВЦЭМ!$B$39:$B$782,I$47)+'СЕТ СН'!$G$9+СВЦЭМ!$D$10+'СЕТ СН'!$G$6-'СЕТ СН'!$G$19</f>
        <v>1829.3353626999999</v>
      </c>
      <c r="J52" s="36">
        <f>SUMIFS(СВЦЭМ!$C$39:$C$782,СВЦЭМ!$A$39:$A$782,$A52,СВЦЭМ!$B$39:$B$782,J$47)+'СЕТ СН'!$G$9+СВЦЭМ!$D$10+'СЕТ СН'!$G$6-'СЕТ СН'!$G$19</f>
        <v>1713.2438727399999</v>
      </c>
      <c r="K52" s="36">
        <f>SUMIFS(СВЦЭМ!$C$39:$C$782,СВЦЭМ!$A$39:$A$782,$A52,СВЦЭМ!$B$39:$B$782,K$47)+'СЕТ СН'!$G$9+СВЦЭМ!$D$10+'СЕТ СН'!$G$6-'СЕТ СН'!$G$19</f>
        <v>1684.8399231799999</v>
      </c>
      <c r="L52" s="36">
        <f>SUMIFS(СВЦЭМ!$C$39:$C$782,СВЦЭМ!$A$39:$A$782,$A52,СВЦЭМ!$B$39:$B$782,L$47)+'СЕТ СН'!$G$9+СВЦЭМ!$D$10+'СЕТ СН'!$G$6-'СЕТ СН'!$G$19</f>
        <v>1698.64568715</v>
      </c>
      <c r="M52" s="36">
        <f>SUMIFS(СВЦЭМ!$C$39:$C$782,СВЦЭМ!$A$39:$A$782,$A52,СВЦЭМ!$B$39:$B$782,M$47)+'СЕТ СН'!$G$9+СВЦЭМ!$D$10+'СЕТ СН'!$G$6-'СЕТ СН'!$G$19</f>
        <v>1690.9999013199999</v>
      </c>
      <c r="N52" s="36">
        <f>SUMIFS(СВЦЭМ!$C$39:$C$782,СВЦЭМ!$A$39:$A$782,$A52,СВЦЭМ!$B$39:$B$782,N$47)+'СЕТ СН'!$G$9+СВЦЭМ!$D$10+'СЕТ СН'!$G$6-'СЕТ СН'!$G$19</f>
        <v>1693.3562072099999</v>
      </c>
      <c r="O52" s="36">
        <f>SUMIFS(СВЦЭМ!$C$39:$C$782,СВЦЭМ!$A$39:$A$782,$A52,СВЦЭМ!$B$39:$B$782,O$47)+'СЕТ СН'!$G$9+СВЦЭМ!$D$10+'СЕТ СН'!$G$6-'СЕТ СН'!$G$19</f>
        <v>1687.9807786199999</v>
      </c>
      <c r="P52" s="36">
        <f>SUMIFS(СВЦЭМ!$C$39:$C$782,СВЦЭМ!$A$39:$A$782,$A52,СВЦЭМ!$B$39:$B$782,P$47)+'СЕТ СН'!$G$9+СВЦЭМ!$D$10+'СЕТ СН'!$G$6-'СЕТ СН'!$G$19</f>
        <v>1698.3115795899998</v>
      </c>
      <c r="Q52" s="36">
        <f>SUMIFS(СВЦЭМ!$C$39:$C$782,СВЦЭМ!$A$39:$A$782,$A52,СВЦЭМ!$B$39:$B$782,Q$47)+'СЕТ СН'!$G$9+СВЦЭМ!$D$10+'СЕТ СН'!$G$6-'СЕТ СН'!$G$19</f>
        <v>1712.49151158</v>
      </c>
      <c r="R52" s="36">
        <f>SUMIFS(СВЦЭМ!$C$39:$C$782,СВЦЭМ!$A$39:$A$782,$A52,СВЦЭМ!$B$39:$B$782,R$47)+'СЕТ СН'!$G$9+СВЦЭМ!$D$10+'СЕТ СН'!$G$6-'СЕТ СН'!$G$19</f>
        <v>1707.94755721</v>
      </c>
      <c r="S52" s="36">
        <f>SUMIFS(СВЦЭМ!$C$39:$C$782,СВЦЭМ!$A$39:$A$782,$A52,СВЦЭМ!$B$39:$B$782,S$47)+'СЕТ СН'!$G$9+СВЦЭМ!$D$10+'СЕТ СН'!$G$6-'СЕТ СН'!$G$19</f>
        <v>1699.53629652</v>
      </c>
      <c r="T52" s="36">
        <f>SUMIFS(СВЦЭМ!$C$39:$C$782,СВЦЭМ!$A$39:$A$782,$A52,СВЦЭМ!$B$39:$B$782,T$47)+'СЕТ СН'!$G$9+СВЦЭМ!$D$10+'СЕТ СН'!$G$6-'СЕТ СН'!$G$19</f>
        <v>1691.6597509199999</v>
      </c>
      <c r="U52" s="36">
        <f>SUMIFS(СВЦЭМ!$C$39:$C$782,СВЦЭМ!$A$39:$A$782,$A52,СВЦЭМ!$B$39:$B$782,U$47)+'СЕТ СН'!$G$9+СВЦЭМ!$D$10+'СЕТ СН'!$G$6-'СЕТ СН'!$G$19</f>
        <v>1716.35595638</v>
      </c>
      <c r="V52" s="36">
        <f>SUMIFS(СВЦЭМ!$C$39:$C$782,СВЦЭМ!$A$39:$A$782,$A52,СВЦЭМ!$B$39:$B$782,V$47)+'СЕТ СН'!$G$9+СВЦЭМ!$D$10+'СЕТ СН'!$G$6-'СЕТ СН'!$G$19</f>
        <v>1723.37784609</v>
      </c>
      <c r="W52" s="36">
        <f>SUMIFS(СВЦЭМ!$C$39:$C$782,СВЦЭМ!$A$39:$A$782,$A52,СВЦЭМ!$B$39:$B$782,W$47)+'СЕТ СН'!$G$9+СВЦЭМ!$D$10+'СЕТ СН'!$G$6-'СЕТ СН'!$G$19</f>
        <v>1691.9056814799999</v>
      </c>
      <c r="X52" s="36">
        <f>SUMIFS(СВЦЭМ!$C$39:$C$782,СВЦЭМ!$A$39:$A$782,$A52,СВЦЭМ!$B$39:$B$782,X$47)+'СЕТ СН'!$G$9+СВЦЭМ!$D$10+'СЕТ СН'!$G$6-'СЕТ СН'!$G$19</f>
        <v>1744.4035325999998</v>
      </c>
      <c r="Y52" s="36">
        <f>SUMIFS(СВЦЭМ!$C$39:$C$782,СВЦЭМ!$A$39:$A$782,$A52,СВЦЭМ!$B$39:$B$782,Y$47)+'СЕТ СН'!$G$9+СВЦЭМ!$D$10+'СЕТ СН'!$G$6-'СЕТ СН'!$G$19</f>
        <v>1879.79920958</v>
      </c>
    </row>
    <row r="53" spans="1:25" ht="15.75" x14ac:dyDescent="0.2">
      <c r="A53" s="35">
        <f t="shared" si="1"/>
        <v>45479</v>
      </c>
      <c r="B53" s="36">
        <f>SUMIFS(СВЦЭМ!$C$39:$C$782,СВЦЭМ!$A$39:$A$782,$A53,СВЦЭМ!$B$39:$B$782,B$47)+'СЕТ СН'!$G$9+СВЦЭМ!$D$10+'СЕТ СН'!$G$6-'СЕТ СН'!$G$19</f>
        <v>1867.20237673</v>
      </c>
      <c r="C53" s="36">
        <f>SUMIFS(СВЦЭМ!$C$39:$C$782,СВЦЭМ!$A$39:$A$782,$A53,СВЦЭМ!$B$39:$B$782,C$47)+'СЕТ СН'!$G$9+СВЦЭМ!$D$10+'СЕТ СН'!$G$6-'СЕТ СН'!$G$19</f>
        <v>1965.55322617</v>
      </c>
      <c r="D53" s="36">
        <f>SUMIFS(СВЦЭМ!$C$39:$C$782,СВЦЭМ!$A$39:$A$782,$A53,СВЦЭМ!$B$39:$B$782,D$47)+'СЕТ СН'!$G$9+СВЦЭМ!$D$10+'СЕТ СН'!$G$6-'СЕТ СН'!$G$19</f>
        <v>2053.7331961799996</v>
      </c>
      <c r="E53" s="36">
        <f>SUMIFS(СВЦЭМ!$C$39:$C$782,СВЦЭМ!$A$39:$A$782,$A53,СВЦЭМ!$B$39:$B$782,E$47)+'СЕТ СН'!$G$9+СВЦЭМ!$D$10+'СЕТ СН'!$G$6-'СЕТ СН'!$G$19</f>
        <v>2117.88419092</v>
      </c>
      <c r="F53" s="36">
        <f>SUMIFS(СВЦЭМ!$C$39:$C$782,СВЦЭМ!$A$39:$A$782,$A53,СВЦЭМ!$B$39:$B$782,F$47)+'СЕТ СН'!$G$9+СВЦЭМ!$D$10+'СЕТ СН'!$G$6-'СЕТ СН'!$G$19</f>
        <v>2147.89856405</v>
      </c>
      <c r="G53" s="36">
        <f>SUMIFS(СВЦЭМ!$C$39:$C$782,СВЦЭМ!$A$39:$A$782,$A53,СВЦЭМ!$B$39:$B$782,G$47)+'СЕТ СН'!$G$9+СВЦЭМ!$D$10+'СЕТ СН'!$G$6-'СЕТ СН'!$G$19</f>
        <v>2148.72552563</v>
      </c>
      <c r="H53" s="36">
        <f>SUMIFS(СВЦЭМ!$C$39:$C$782,СВЦЭМ!$A$39:$A$782,$A53,СВЦЭМ!$B$39:$B$782,H$47)+'СЕТ СН'!$G$9+СВЦЭМ!$D$10+'СЕТ СН'!$G$6-'СЕТ СН'!$G$19</f>
        <v>2145.1653531299999</v>
      </c>
      <c r="I53" s="36">
        <f>SUMIFS(СВЦЭМ!$C$39:$C$782,СВЦЭМ!$A$39:$A$782,$A53,СВЦЭМ!$B$39:$B$782,I$47)+'СЕТ СН'!$G$9+СВЦЭМ!$D$10+'СЕТ СН'!$G$6-'СЕТ СН'!$G$19</f>
        <v>2055.34043595</v>
      </c>
      <c r="J53" s="36">
        <f>SUMIFS(СВЦЭМ!$C$39:$C$782,СВЦЭМ!$A$39:$A$782,$A53,СВЦЭМ!$B$39:$B$782,J$47)+'СЕТ СН'!$G$9+СВЦЭМ!$D$10+'СЕТ СН'!$G$6-'СЕТ СН'!$G$19</f>
        <v>1911.9167720399998</v>
      </c>
      <c r="K53" s="36">
        <f>SUMIFS(СВЦЭМ!$C$39:$C$782,СВЦЭМ!$A$39:$A$782,$A53,СВЦЭМ!$B$39:$B$782,K$47)+'СЕТ СН'!$G$9+СВЦЭМ!$D$10+'СЕТ СН'!$G$6-'СЕТ СН'!$G$19</f>
        <v>1819.26876197</v>
      </c>
      <c r="L53" s="36">
        <f>SUMIFS(СВЦЭМ!$C$39:$C$782,СВЦЭМ!$A$39:$A$782,$A53,СВЦЭМ!$B$39:$B$782,L$47)+'СЕТ СН'!$G$9+СВЦЭМ!$D$10+'СЕТ СН'!$G$6-'СЕТ СН'!$G$19</f>
        <v>1742.8857412999998</v>
      </c>
      <c r="M53" s="36">
        <f>SUMIFS(СВЦЭМ!$C$39:$C$782,СВЦЭМ!$A$39:$A$782,$A53,СВЦЭМ!$B$39:$B$782,M$47)+'СЕТ СН'!$G$9+СВЦЭМ!$D$10+'СЕТ СН'!$G$6-'СЕТ СН'!$G$19</f>
        <v>1723.9132265399999</v>
      </c>
      <c r="N53" s="36">
        <f>SUMIFS(СВЦЭМ!$C$39:$C$782,СВЦЭМ!$A$39:$A$782,$A53,СВЦЭМ!$B$39:$B$782,N$47)+'СЕТ СН'!$G$9+СВЦЭМ!$D$10+'СЕТ СН'!$G$6-'СЕТ СН'!$G$19</f>
        <v>1726.48410377</v>
      </c>
      <c r="O53" s="36">
        <f>SUMIFS(СВЦЭМ!$C$39:$C$782,СВЦЭМ!$A$39:$A$782,$A53,СВЦЭМ!$B$39:$B$782,O$47)+'СЕТ СН'!$G$9+СВЦЭМ!$D$10+'СЕТ СН'!$G$6-'СЕТ СН'!$G$19</f>
        <v>1717.1093312099999</v>
      </c>
      <c r="P53" s="36">
        <f>SUMIFS(СВЦЭМ!$C$39:$C$782,СВЦЭМ!$A$39:$A$782,$A53,СВЦЭМ!$B$39:$B$782,P$47)+'СЕТ СН'!$G$9+СВЦЭМ!$D$10+'СЕТ СН'!$G$6-'СЕТ СН'!$G$19</f>
        <v>1713.41743707</v>
      </c>
      <c r="Q53" s="36">
        <f>SUMIFS(СВЦЭМ!$C$39:$C$782,СВЦЭМ!$A$39:$A$782,$A53,СВЦЭМ!$B$39:$B$782,Q$47)+'СЕТ СН'!$G$9+СВЦЭМ!$D$10+'СЕТ СН'!$G$6-'СЕТ СН'!$G$19</f>
        <v>1727.3330423299999</v>
      </c>
      <c r="R53" s="36">
        <f>SUMIFS(СВЦЭМ!$C$39:$C$782,СВЦЭМ!$A$39:$A$782,$A53,СВЦЭМ!$B$39:$B$782,R$47)+'СЕТ СН'!$G$9+СВЦЭМ!$D$10+'СЕТ СН'!$G$6-'СЕТ СН'!$G$19</f>
        <v>1759.46390471</v>
      </c>
      <c r="S53" s="36">
        <f>SUMIFS(СВЦЭМ!$C$39:$C$782,СВЦЭМ!$A$39:$A$782,$A53,СВЦЭМ!$B$39:$B$782,S$47)+'СЕТ СН'!$G$9+СВЦЭМ!$D$10+'СЕТ СН'!$G$6-'СЕТ СН'!$G$19</f>
        <v>1743.8063318299999</v>
      </c>
      <c r="T53" s="36">
        <f>SUMIFS(СВЦЭМ!$C$39:$C$782,СВЦЭМ!$A$39:$A$782,$A53,СВЦЭМ!$B$39:$B$782,T$47)+'СЕТ СН'!$G$9+СВЦЭМ!$D$10+'СЕТ СН'!$G$6-'СЕТ СН'!$G$19</f>
        <v>1739.43142186</v>
      </c>
      <c r="U53" s="36">
        <f>SUMIFS(СВЦЭМ!$C$39:$C$782,СВЦЭМ!$A$39:$A$782,$A53,СВЦЭМ!$B$39:$B$782,U$47)+'СЕТ СН'!$G$9+СВЦЭМ!$D$10+'СЕТ СН'!$G$6-'СЕТ СН'!$G$19</f>
        <v>1755.60836939</v>
      </c>
      <c r="V53" s="36">
        <f>SUMIFS(СВЦЭМ!$C$39:$C$782,СВЦЭМ!$A$39:$A$782,$A53,СВЦЭМ!$B$39:$B$782,V$47)+'СЕТ СН'!$G$9+СВЦЭМ!$D$10+'СЕТ СН'!$G$6-'СЕТ СН'!$G$19</f>
        <v>1774.66824797</v>
      </c>
      <c r="W53" s="36">
        <f>SUMIFS(СВЦЭМ!$C$39:$C$782,СВЦЭМ!$A$39:$A$782,$A53,СВЦЭМ!$B$39:$B$782,W$47)+'СЕТ СН'!$G$9+СВЦЭМ!$D$10+'СЕТ СН'!$G$6-'СЕТ СН'!$G$19</f>
        <v>1760.60727204</v>
      </c>
      <c r="X53" s="36">
        <f>SUMIFS(СВЦЭМ!$C$39:$C$782,СВЦЭМ!$A$39:$A$782,$A53,СВЦЭМ!$B$39:$B$782,X$47)+'СЕТ СН'!$G$9+СВЦЭМ!$D$10+'СЕТ СН'!$G$6-'СЕТ СН'!$G$19</f>
        <v>1803.21169704</v>
      </c>
      <c r="Y53" s="36">
        <f>SUMIFS(СВЦЭМ!$C$39:$C$782,СВЦЭМ!$A$39:$A$782,$A53,СВЦЭМ!$B$39:$B$782,Y$47)+'СЕТ СН'!$G$9+СВЦЭМ!$D$10+'СЕТ СН'!$G$6-'СЕТ СН'!$G$19</f>
        <v>1902.68601003</v>
      </c>
    </row>
    <row r="54" spans="1:25" ht="15.75" x14ac:dyDescent="0.2">
      <c r="A54" s="35">
        <f t="shared" si="1"/>
        <v>45480</v>
      </c>
      <c r="B54" s="36">
        <f>SUMIFS(СВЦЭМ!$C$39:$C$782,СВЦЭМ!$A$39:$A$782,$A54,СВЦЭМ!$B$39:$B$782,B$47)+'СЕТ СН'!$G$9+СВЦЭМ!$D$10+'СЕТ СН'!$G$6-'СЕТ СН'!$G$19</f>
        <v>2016.7241215499998</v>
      </c>
      <c r="C54" s="36">
        <f>SUMIFS(СВЦЭМ!$C$39:$C$782,СВЦЭМ!$A$39:$A$782,$A54,СВЦЭМ!$B$39:$B$782,C$47)+'СЕТ СН'!$G$9+СВЦЭМ!$D$10+'СЕТ СН'!$G$6-'СЕТ СН'!$G$19</f>
        <v>2104.5582172499999</v>
      </c>
      <c r="D54" s="36">
        <f>SUMIFS(СВЦЭМ!$C$39:$C$782,СВЦЭМ!$A$39:$A$782,$A54,СВЦЭМ!$B$39:$B$782,D$47)+'СЕТ СН'!$G$9+СВЦЭМ!$D$10+'СЕТ СН'!$G$6-'СЕТ СН'!$G$19</f>
        <v>2157.6262148199999</v>
      </c>
      <c r="E54" s="36">
        <f>SUMIFS(СВЦЭМ!$C$39:$C$782,СВЦЭМ!$A$39:$A$782,$A54,СВЦЭМ!$B$39:$B$782,E$47)+'СЕТ СН'!$G$9+СВЦЭМ!$D$10+'СЕТ СН'!$G$6-'СЕТ СН'!$G$19</f>
        <v>2154.7006897899996</v>
      </c>
      <c r="F54" s="36">
        <f>SUMIFS(СВЦЭМ!$C$39:$C$782,СВЦЭМ!$A$39:$A$782,$A54,СВЦЭМ!$B$39:$B$782,F$47)+'СЕТ СН'!$G$9+СВЦЭМ!$D$10+'СЕТ СН'!$G$6-'СЕТ СН'!$G$19</f>
        <v>2159.9864560799997</v>
      </c>
      <c r="G54" s="36">
        <f>SUMIFS(СВЦЭМ!$C$39:$C$782,СВЦЭМ!$A$39:$A$782,$A54,СВЦЭМ!$B$39:$B$782,G$47)+'СЕТ СН'!$G$9+СВЦЭМ!$D$10+'СЕТ СН'!$G$6-'СЕТ СН'!$G$19</f>
        <v>2164.7180239999998</v>
      </c>
      <c r="H54" s="36">
        <f>SUMIFS(СВЦЭМ!$C$39:$C$782,СВЦЭМ!$A$39:$A$782,$A54,СВЦЭМ!$B$39:$B$782,H$47)+'СЕТ СН'!$G$9+СВЦЭМ!$D$10+'СЕТ СН'!$G$6-'СЕТ СН'!$G$19</f>
        <v>2176.72811056</v>
      </c>
      <c r="I54" s="36">
        <f>SUMIFS(СВЦЭМ!$C$39:$C$782,СВЦЭМ!$A$39:$A$782,$A54,СВЦЭМ!$B$39:$B$782,I$47)+'СЕТ СН'!$G$9+СВЦЭМ!$D$10+'СЕТ СН'!$G$6-'СЕТ СН'!$G$19</f>
        <v>2144.68839901</v>
      </c>
      <c r="J54" s="36">
        <f>SUMIFS(СВЦЭМ!$C$39:$C$782,СВЦЭМ!$A$39:$A$782,$A54,СВЦЭМ!$B$39:$B$782,J$47)+'СЕТ СН'!$G$9+СВЦЭМ!$D$10+'СЕТ СН'!$G$6-'СЕТ СН'!$G$19</f>
        <v>1992.0607445599999</v>
      </c>
      <c r="K54" s="36">
        <f>SUMIFS(СВЦЭМ!$C$39:$C$782,СВЦЭМ!$A$39:$A$782,$A54,СВЦЭМ!$B$39:$B$782,K$47)+'СЕТ СН'!$G$9+СВЦЭМ!$D$10+'СЕТ СН'!$G$6-'СЕТ СН'!$G$19</f>
        <v>1904.6790200799999</v>
      </c>
      <c r="L54" s="36">
        <f>SUMIFS(СВЦЭМ!$C$39:$C$782,СВЦЭМ!$A$39:$A$782,$A54,СВЦЭМ!$B$39:$B$782,L$47)+'СЕТ СН'!$G$9+СВЦЭМ!$D$10+'СЕТ СН'!$G$6-'СЕТ СН'!$G$19</f>
        <v>1854.94933857</v>
      </c>
      <c r="M54" s="36">
        <f>SUMIFS(СВЦЭМ!$C$39:$C$782,СВЦЭМ!$A$39:$A$782,$A54,СВЦЭМ!$B$39:$B$782,M$47)+'СЕТ СН'!$G$9+СВЦЭМ!$D$10+'СЕТ СН'!$G$6-'СЕТ СН'!$G$19</f>
        <v>1842.2263737199999</v>
      </c>
      <c r="N54" s="36">
        <f>SUMIFS(СВЦЭМ!$C$39:$C$782,СВЦЭМ!$A$39:$A$782,$A54,СВЦЭМ!$B$39:$B$782,N$47)+'СЕТ СН'!$G$9+СВЦЭМ!$D$10+'СЕТ СН'!$G$6-'СЕТ СН'!$G$19</f>
        <v>1819.29629617</v>
      </c>
      <c r="O54" s="36">
        <f>SUMIFS(СВЦЭМ!$C$39:$C$782,СВЦЭМ!$A$39:$A$782,$A54,СВЦЭМ!$B$39:$B$782,O$47)+'СЕТ СН'!$G$9+СВЦЭМ!$D$10+'СЕТ СН'!$G$6-'СЕТ СН'!$G$19</f>
        <v>1803.06641384</v>
      </c>
      <c r="P54" s="36">
        <f>SUMIFS(СВЦЭМ!$C$39:$C$782,СВЦЭМ!$A$39:$A$782,$A54,СВЦЭМ!$B$39:$B$782,P$47)+'СЕТ СН'!$G$9+СВЦЭМ!$D$10+'СЕТ СН'!$G$6-'СЕТ СН'!$G$19</f>
        <v>1816.23104625</v>
      </c>
      <c r="Q54" s="36">
        <f>SUMIFS(СВЦЭМ!$C$39:$C$782,СВЦЭМ!$A$39:$A$782,$A54,СВЦЭМ!$B$39:$B$782,Q$47)+'СЕТ СН'!$G$9+СВЦЭМ!$D$10+'СЕТ СН'!$G$6-'СЕТ СН'!$G$19</f>
        <v>1850.74674635</v>
      </c>
      <c r="R54" s="36">
        <f>SUMIFS(СВЦЭМ!$C$39:$C$782,СВЦЭМ!$A$39:$A$782,$A54,СВЦЭМ!$B$39:$B$782,R$47)+'СЕТ СН'!$G$9+СВЦЭМ!$D$10+'СЕТ СН'!$G$6-'СЕТ СН'!$G$19</f>
        <v>1834.43378403</v>
      </c>
      <c r="S54" s="36">
        <f>SUMIFS(СВЦЭМ!$C$39:$C$782,СВЦЭМ!$A$39:$A$782,$A54,СВЦЭМ!$B$39:$B$782,S$47)+'СЕТ СН'!$G$9+СВЦЭМ!$D$10+'СЕТ СН'!$G$6-'СЕТ СН'!$G$19</f>
        <v>1832.0073745099999</v>
      </c>
      <c r="T54" s="36">
        <f>SUMIFS(СВЦЭМ!$C$39:$C$782,СВЦЭМ!$A$39:$A$782,$A54,СВЦЭМ!$B$39:$B$782,T$47)+'СЕТ СН'!$G$9+СВЦЭМ!$D$10+'СЕТ СН'!$G$6-'СЕТ СН'!$G$19</f>
        <v>1819.30516212</v>
      </c>
      <c r="U54" s="36">
        <f>SUMIFS(СВЦЭМ!$C$39:$C$782,СВЦЭМ!$A$39:$A$782,$A54,СВЦЭМ!$B$39:$B$782,U$47)+'СЕТ СН'!$G$9+СВЦЭМ!$D$10+'СЕТ СН'!$G$6-'СЕТ СН'!$G$19</f>
        <v>1829.26244137</v>
      </c>
      <c r="V54" s="36">
        <f>SUMIFS(СВЦЭМ!$C$39:$C$782,СВЦЭМ!$A$39:$A$782,$A54,СВЦЭМ!$B$39:$B$782,V$47)+'СЕТ СН'!$G$9+СВЦЭМ!$D$10+'СЕТ СН'!$G$6-'СЕТ СН'!$G$19</f>
        <v>1830.2094526799999</v>
      </c>
      <c r="W54" s="36">
        <f>SUMIFS(СВЦЭМ!$C$39:$C$782,СВЦЭМ!$A$39:$A$782,$A54,СВЦЭМ!$B$39:$B$782,W$47)+'СЕТ СН'!$G$9+СВЦЭМ!$D$10+'СЕТ СН'!$G$6-'СЕТ СН'!$G$19</f>
        <v>1816.51677088</v>
      </c>
      <c r="X54" s="36">
        <f>SUMIFS(СВЦЭМ!$C$39:$C$782,СВЦЭМ!$A$39:$A$782,$A54,СВЦЭМ!$B$39:$B$782,X$47)+'СЕТ СН'!$G$9+СВЦЭМ!$D$10+'СЕТ СН'!$G$6-'СЕТ СН'!$G$19</f>
        <v>1863.26738514</v>
      </c>
      <c r="Y54" s="36">
        <f>SUMIFS(СВЦЭМ!$C$39:$C$782,СВЦЭМ!$A$39:$A$782,$A54,СВЦЭМ!$B$39:$B$782,Y$47)+'СЕТ СН'!$G$9+СВЦЭМ!$D$10+'СЕТ СН'!$G$6-'СЕТ СН'!$G$19</f>
        <v>1959.8160294299998</v>
      </c>
    </row>
    <row r="55" spans="1:25" ht="15.75" x14ac:dyDescent="0.2">
      <c r="A55" s="35">
        <f t="shared" si="1"/>
        <v>45481</v>
      </c>
      <c r="B55" s="36">
        <f>SUMIFS(СВЦЭМ!$C$39:$C$782,СВЦЭМ!$A$39:$A$782,$A55,СВЦЭМ!$B$39:$B$782,B$47)+'СЕТ СН'!$G$9+СВЦЭМ!$D$10+'СЕТ СН'!$G$6-'СЕТ СН'!$G$19</f>
        <v>2044.5034121199999</v>
      </c>
      <c r="C55" s="36">
        <f>SUMIFS(СВЦЭМ!$C$39:$C$782,СВЦЭМ!$A$39:$A$782,$A55,СВЦЭМ!$B$39:$B$782,C$47)+'СЕТ СН'!$G$9+СВЦЭМ!$D$10+'СЕТ СН'!$G$6-'СЕТ СН'!$G$19</f>
        <v>2150.7595878699999</v>
      </c>
      <c r="D55" s="36">
        <f>SUMIFS(СВЦЭМ!$C$39:$C$782,СВЦЭМ!$A$39:$A$782,$A55,СВЦЭМ!$B$39:$B$782,D$47)+'СЕТ СН'!$G$9+СВЦЭМ!$D$10+'СЕТ СН'!$G$6-'СЕТ СН'!$G$19</f>
        <v>2228.4810019799997</v>
      </c>
      <c r="E55" s="36">
        <f>SUMIFS(СВЦЭМ!$C$39:$C$782,СВЦЭМ!$A$39:$A$782,$A55,СВЦЭМ!$B$39:$B$782,E$47)+'СЕТ СН'!$G$9+СВЦЭМ!$D$10+'СЕТ СН'!$G$6-'СЕТ СН'!$G$19</f>
        <v>2264.0575878</v>
      </c>
      <c r="F55" s="36">
        <f>SUMIFS(СВЦЭМ!$C$39:$C$782,СВЦЭМ!$A$39:$A$782,$A55,СВЦЭМ!$B$39:$B$782,F$47)+'СЕТ СН'!$G$9+СВЦЭМ!$D$10+'СЕТ СН'!$G$6-'СЕТ СН'!$G$19</f>
        <v>2267.0199956400002</v>
      </c>
      <c r="G55" s="36">
        <f>SUMIFS(СВЦЭМ!$C$39:$C$782,СВЦЭМ!$A$39:$A$782,$A55,СВЦЭМ!$B$39:$B$782,G$47)+'СЕТ СН'!$G$9+СВЦЭМ!$D$10+'СЕТ СН'!$G$6-'СЕТ СН'!$G$19</f>
        <v>2254.2461417699997</v>
      </c>
      <c r="H55" s="36">
        <f>SUMIFS(СВЦЭМ!$C$39:$C$782,СВЦЭМ!$A$39:$A$782,$A55,СВЦЭМ!$B$39:$B$782,H$47)+'СЕТ СН'!$G$9+СВЦЭМ!$D$10+'СЕТ СН'!$G$6-'СЕТ СН'!$G$19</f>
        <v>2152.2896458699997</v>
      </c>
      <c r="I55" s="36">
        <f>SUMIFS(СВЦЭМ!$C$39:$C$782,СВЦЭМ!$A$39:$A$782,$A55,СВЦЭМ!$B$39:$B$782,I$47)+'СЕТ СН'!$G$9+СВЦЭМ!$D$10+'СЕТ СН'!$G$6-'СЕТ СН'!$G$19</f>
        <v>2064.48804569</v>
      </c>
      <c r="J55" s="36">
        <f>SUMIFS(СВЦЭМ!$C$39:$C$782,СВЦЭМ!$A$39:$A$782,$A55,СВЦЭМ!$B$39:$B$782,J$47)+'СЕТ СН'!$G$9+СВЦЭМ!$D$10+'СЕТ СН'!$G$6-'СЕТ СН'!$G$19</f>
        <v>1927.2894925399999</v>
      </c>
      <c r="K55" s="36">
        <f>SUMIFS(СВЦЭМ!$C$39:$C$782,СВЦЭМ!$A$39:$A$782,$A55,СВЦЭМ!$B$39:$B$782,K$47)+'СЕТ СН'!$G$9+СВЦЭМ!$D$10+'СЕТ СН'!$G$6-'СЕТ СН'!$G$19</f>
        <v>1864.749307</v>
      </c>
      <c r="L55" s="36">
        <f>SUMIFS(СВЦЭМ!$C$39:$C$782,СВЦЭМ!$A$39:$A$782,$A55,СВЦЭМ!$B$39:$B$782,L$47)+'СЕТ СН'!$G$9+СВЦЭМ!$D$10+'СЕТ СН'!$G$6-'СЕТ СН'!$G$19</f>
        <v>1814.8407258899999</v>
      </c>
      <c r="M55" s="36">
        <f>SUMIFS(СВЦЭМ!$C$39:$C$782,СВЦЭМ!$A$39:$A$782,$A55,СВЦЭМ!$B$39:$B$782,M$47)+'СЕТ СН'!$G$9+СВЦЭМ!$D$10+'СЕТ СН'!$G$6-'СЕТ СН'!$G$19</f>
        <v>1812.38243397</v>
      </c>
      <c r="N55" s="36">
        <f>SUMIFS(СВЦЭМ!$C$39:$C$782,СВЦЭМ!$A$39:$A$782,$A55,СВЦЭМ!$B$39:$B$782,N$47)+'СЕТ СН'!$G$9+СВЦЭМ!$D$10+'СЕТ СН'!$G$6-'СЕТ СН'!$G$19</f>
        <v>1800.72428442</v>
      </c>
      <c r="O55" s="36">
        <f>SUMIFS(СВЦЭМ!$C$39:$C$782,СВЦЭМ!$A$39:$A$782,$A55,СВЦЭМ!$B$39:$B$782,O$47)+'СЕТ СН'!$G$9+СВЦЭМ!$D$10+'СЕТ СН'!$G$6-'СЕТ СН'!$G$19</f>
        <v>1802.6331906099999</v>
      </c>
      <c r="P55" s="36">
        <f>SUMIFS(СВЦЭМ!$C$39:$C$782,СВЦЭМ!$A$39:$A$782,$A55,СВЦЭМ!$B$39:$B$782,P$47)+'СЕТ СН'!$G$9+СВЦЭМ!$D$10+'СЕТ СН'!$G$6-'СЕТ СН'!$G$19</f>
        <v>1808.4253728799999</v>
      </c>
      <c r="Q55" s="36">
        <f>SUMIFS(СВЦЭМ!$C$39:$C$782,СВЦЭМ!$A$39:$A$782,$A55,СВЦЭМ!$B$39:$B$782,Q$47)+'СЕТ СН'!$G$9+СВЦЭМ!$D$10+'СЕТ СН'!$G$6-'СЕТ СН'!$G$19</f>
        <v>1819.57811376</v>
      </c>
      <c r="R55" s="36">
        <f>SUMIFS(СВЦЭМ!$C$39:$C$782,СВЦЭМ!$A$39:$A$782,$A55,СВЦЭМ!$B$39:$B$782,R$47)+'СЕТ СН'!$G$9+СВЦЭМ!$D$10+'СЕТ СН'!$G$6-'СЕТ СН'!$G$19</f>
        <v>1815.8437034199999</v>
      </c>
      <c r="S55" s="36">
        <f>SUMIFS(СВЦЭМ!$C$39:$C$782,СВЦЭМ!$A$39:$A$782,$A55,СВЦЭМ!$B$39:$B$782,S$47)+'СЕТ СН'!$G$9+СВЦЭМ!$D$10+'СЕТ СН'!$G$6-'СЕТ СН'!$G$19</f>
        <v>1823.85658941</v>
      </c>
      <c r="T55" s="36">
        <f>SUMIFS(СВЦЭМ!$C$39:$C$782,СВЦЭМ!$A$39:$A$782,$A55,СВЦЭМ!$B$39:$B$782,T$47)+'СЕТ СН'!$G$9+СВЦЭМ!$D$10+'СЕТ СН'!$G$6-'СЕТ СН'!$G$19</f>
        <v>1821.42851744</v>
      </c>
      <c r="U55" s="36">
        <f>SUMIFS(СВЦЭМ!$C$39:$C$782,СВЦЭМ!$A$39:$A$782,$A55,СВЦЭМ!$B$39:$B$782,U$47)+'СЕТ СН'!$G$9+СВЦЭМ!$D$10+'СЕТ СН'!$G$6-'СЕТ СН'!$G$19</f>
        <v>1819.0514691999999</v>
      </c>
      <c r="V55" s="36">
        <f>SUMIFS(СВЦЭМ!$C$39:$C$782,СВЦЭМ!$A$39:$A$782,$A55,СВЦЭМ!$B$39:$B$782,V$47)+'СЕТ СН'!$G$9+СВЦЭМ!$D$10+'СЕТ СН'!$G$6-'СЕТ СН'!$G$19</f>
        <v>1796.0031861299999</v>
      </c>
      <c r="W55" s="36">
        <f>SUMIFS(СВЦЭМ!$C$39:$C$782,СВЦЭМ!$A$39:$A$782,$A55,СВЦЭМ!$B$39:$B$782,W$47)+'СЕТ СН'!$G$9+СВЦЭМ!$D$10+'СЕТ СН'!$G$6-'СЕТ СН'!$G$19</f>
        <v>1790.1301438099999</v>
      </c>
      <c r="X55" s="36">
        <f>SUMIFS(СВЦЭМ!$C$39:$C$782,СВЦЭМ!$A$39:$A$782,$A55,СВЦЭМ!$B$39:$B$782,X$47)+'СЕТ СН'!$G$9+СВЦЭМ!$D$10+'СЕТ СН'!$G$6-'СЕТ СН'!$G$19</f>
        <v>1843.1235002599999</v>
      </c>
      <c r="Y55" s="36">
        <f>SUMIFS(СВЦЭМ!$C$39:$C$782,СВЦЭМ!$A$39:$A$782,$A55,СВЦЭМ!$B$39:$B$782,Y$47)+'СЕТ СН'!$G$9+СВЦЭМ!$D$10+'СЕТ СН'!$G$6-'СЕТ СН'!$G$19</f>
        <v>1929.5337934499998</v>
      </c>
    </row>
    <row r="56" spans="1:25" ht="15.75" x14ac:dyDescent="0.2">
      <c r="A56" s="35">
        <f t="shared" si="1"/>
        <v>45482</v>
      </c>
      <c r="B56" s="36">
        <f>SUMIFS(СВЦЭМ!$C$39:$C$782,СВЦЭМ!$A$39:$A$782,$A56,СВЦЭМ!$B$39:$B$782,B$47)+'СЕТ СН'!$G$9+СВЦЭМ!$D$10+'СЕТ СН'!$G$6-'СЕТ СН'!$G$19</f>
        <v>2071.95238655</v>
      </c>
      <c r="C56" s="36">
        <f>SUMIFS(СВЦЭМ!$C$39:$C$782,СВЦЭМ!$A$39:$A$782,$A56,СВЦЭМ!$B$39:$B$782,C$47)+'СЕТ СН'!$G$9+СВЦЭМ!$D$10+'СЕТ СН'!$G$6-'СЕТ СН'!$G$19</f>
        <v>2158.6572992599999</v>
      </c>
      <c r="D56" s="36">
        <f>SUMIFS(СВЦЭМ!$C$39:$C$782,СВЦЭМ!$A$39:$A$782,$A56,СВЦЭМ!$B$39:$B$782,D$47)+'СЕТ СН'!$G$9+СВЦЭМ!$D$10+'СЕТ СН'!$G$6-'СЕТ СН'!$G$19</f>
        <v>2224.4653442199997</v>
      </c>
      <c r="E56" s="36">
        <f>SUMIFS(СВЦЭМ!$C$39:$C$782,СВЦЭМ!$A$39:$A$782,$A56,СВЦЭМ!$B$39:$B$782,E$47)+'СЕТ СН'!$G$9+СВЦЭМ!$D$10+'СЕТ СН'!$G$6-'СЕТ СН'!$G$19</f>
        <v>2277.9905460699997</v>
      </c>
      <c r="F56" s="36">
        <f>SUMIFS(СВЦЭМ!$C$39:$C$782,СВЦЭМ!$A$39:$A$782,$A56,СВЦЭМ!$B$39:$B$782,F$47)+'СЕТ СН'!$G$9+СВЦЭМ!$D$10+'СЕТ СН'!$G$6-'СЕТ СН'!$G$19</f>
        <v>2288.7003145600002</v>
      </c>
      <c r="G56" s="36">
        <f>SUMIFS(СВЦЭМ!$C$39:$C$782,СВЦЭМ!$A$39:$A$782,$A56,СВЦЭМ!$B$39:$B$782,G$47)+'СЕТ СН'!$G$9+СВЦЭМ!$D$10+'СЕТ СН'!$G$6-'СЕТ СН'!$G$19</f>
        <v>2261.43870221</v>
      </c>
      <c r="H56" s="36">
        <f>SUMIFS(СВЦЭМ!$C$39:$C$782,СВЦЭМ!$A$39:$A$782,$A56,СВЦЭМ!$B$39:$B$782,H$47)+'СЕТ СН'!$G$9+СВЦЭМ!$D$10+'СЕТ СН'!$G$6-'СЕТ СН'!$G$19</f>
        <v>2080.6652722899998</v>
      </c>
      <c r="I56" s="36">
        <f>SUMIFS(СВЦЭМ!$C$39:$C$782,СВЦЭМ!$A$39:$A$782,$A56,СВЦЭМ!$B$39:$B$782,I$47)+'СЕТ СН'!$G$9+СВЦЭМ!$D$10+'СЕТ СН'!$G$6-'СЕТ СН'!$G$19</f>
        <v>1988.0326301299999</v>
      </c>
      <c r="J56" s="36">
        <f>SUMIFS(СВЦЭМ!$C$39:$C$782,СВЦЭМ!$A$39:$A$782,$A56,СВЦЭМ!$B$39:$B$782,J$47)+'СЕТ СН'!$G$9+СВЦЭМ!$D$10+'СЕТ СН'!$G$6-'СЕТ СН'!$G$19</f>
        <v>1844.76797556</v>
      </c>
      <c r="K56" s="36">
        <f>SUMIFS(СВЦЭМ!$C$39:$C$782,СВЦЭМ!$A$39:$A$782,$A56,СВЦЭМ!$B$39:$B$782,K$47)+'СЕТ СН'!$G$9+СВЦЭМ!$D$10+'СЕТ СН'!$G$6-'СЕТ СН'!$G$19</f>
        <v>1770.9977415599999</v>
      </c>
      <c r="L56" s="36">
        <f>SUMIFS(СВЦЭМ!$C$39:$C$782,СВЦЭМ!$A$39:$A$782,$A56,СВЦЭМ!$B$39:$B$782,L$47)+'СЕТ СН'!$G$9+СВЦЭМ!$D$10+'СЕТ СН'!$G$6-'СЕТ СН'!$G$19</f>
        <v>1742.1233596299999</v>
      </c>
      <c r="M56" s="36">
        <f>SUMIFS(СВЦЭМ!$C$39:$C$782,СВЦЭМ!$A$39:$A$782,$A56,СВЦЭМ!$B$39:$B$782,M$47)+'СЕТ СН'!$G$9+СВЦЭМ!$D$10+'СЕТ СН'!$G$6-'СЕТ СН'!$G$19</f>
        <v>1717.29360232</v>
      </c>
      <c r="N56" s="36">
        <f>SUMIFS(СВЦЭМ!$C$39:$C$782,СВЦЭМ!$A$39:$A$782,$A56,СВЦЭМ!$B$39:$B$782,N$47)+'СЕТ СН'!$G$9+СВЦЭМ!$D$10+'СЕТ СН'!$G$6-'СЕТ СН'!$G$19</f>
        <v>1711.34932093</v>
      </c>
      <c r="O56" s="36">
        <f>SUMIFS(СВЦЭМ!$C$39:$C$782,СВЦЭМ!$A$39:$A$782,$A56,СВЦЭМ!$B$39:$B$782,O$47)+'СЕТ СН'!$G$9+СВЦЭМ!$D$10+'СЕТ СН'!$G$6-'СЕТ СН'!$G$19</f>
        <v>1687.2988940499999</v>
      </c>
      <c r="P56" s="36">
        <f>SUMIFS(СВЦЭМ!$C$39:$C$782,СВЦЭМ!$A$39:$A$782,$A56,СВЦЭМ!$B$39:$B$782,P$47)+'СЕТ СН'!$G$9+СВЦЭМ!$D$10+'СЕТ СН'!$G$6-'СЕТ СН'!$G$19</f>
        <v>1694.33678581</v>
      </c>
      <c r="Q56" s="36">
        <f>SUMIFS(СВЦЭМ!$C$39:$C$782,СВЦЭМ!$A$39:$A$782,$A56,СВЦЭМ!$B$39:$B$782,Q$47)+'СЕТ СН'!$G$9+СВЦЭМ!$D$10+'СЕТ СН'!$G$6-'СЕТ СН'!$G$19</f>
        <v>1712.8437518999999</v>
      </c>
      <c r="R56" s="36">
        <f>SUMIFS(СВЦЭМ!$C$39:$C$782,СВЦЭМ!$A$39:$A$782,$A56,СВЦЭМ!$B$39:$B$782,R$47)+'СЕТ СН'!$G$9+СВЦЭМ!$D$10+'СЕТ СН'!$G$6-'СЕТ СН'!$G$19</f>
        <v>1722.10256478</v>
      </c>
      <c r="S56" s="36">
        <f>SUMIFS(СВЦЭМ!$C$39:$C$782,СВЦЭМ!$A$39:$A$782,$A56,СВЦЭМ!$B$39:$B$782,S$47)+'СЕТ СН'!$G$9+СВЦЭМ!$D$10+'СЕТ СН'!$G$6-'СЕТ СН'!$G$19</f>
        <v>1725.2666765699998</v>
      </c>
      <c r="T56" s="36">
        <f>SUMIFS(СВЦЭМ!$C$39:$C$782,СВЦЭМ!$A$39:$A$782,$A56,СВЦЭМ!$B$39:$B$782,T$47)+'СЕТ СН'!$G$9+СВЦЭМ!$D$10+'СЕТ СН'!$G$6-'СЕТ СН'!$G$19</f>
        <v>1728.1087281799998</v>
      </c>
      <c r="U56" s="36">
        <f>SUMIFS(СВЦЭМ!$C$39:$C$782,СВЦЭМ!$A$39:$A$782,$A56,СВЦЭМ!$B$39:$B$782,U$47)+'СЕТ СН'!$G$9+СВЦЭМ!$D$10+'СЕТ СН'!$G$6-'СЕТ СН'!$G$19</f>
        <v>1743.89455413</v>
      </c>
      <c r="V56" s="36">
        <f>SUMIFS(СВЦЭМ!$C$39:$C$782,СВЦЭМ!$A$39:$A$782,$A56,СВЦЭМ!$B$39:$B$782,V$47)+'СЕТ СН'!$G$9+СВЦЭМ!$D$10+'СЕТ СН'!$G$6-'СЕТ СН'!$G$19</f>
        <v>1740.1322573899999</v>
      </c>
      <c r="W56" s="36">
        <f>SUMIFS(СВЦЭМ!$C$39:$C$782,СВЦЭМ!$A$39:$A$782,$A56,СВЦЭМ!$B$39:$B$782,W$47)+'СЕТ СН'!$G$9+СВЦЭМ!$D$10+'СЕТ СН'!$G$6-'СЕТ СН'!$G$19</f>
        <v>1726.0575799799999</v>
      </c>
      <c r="X56" s="36">
        <f>SUMIFS(СВЦЭМ!$C$39:$C$782,СВЦЭМ!$A$39:$A$782,$A56,СВЦЭМ!$B$39:$B$782,X$47)+'СЕТ СН'!$G$9+СВЦЭМ!$D$10+'СЕТ СН'!$G$6-'СЕТ СН'!$G$19</f>
        <v>1737.5433633</v>
      </c>
      <c r="Y56" s="36">
        <f>SUMIFS(СВЦЭМ!$C$39:$C$782,СВЦЭМ!$A$39:$A$782,$A56,СВЦЭМ!$B$39:$B$782,Y$47)+'СЕТ СН'!$G$9+СВЦЭМ!$D$10+'СЕТ СН'!$G$6-'СЕТ СН'!$G$19</f>
        <v>1832.51738503</v>
      </c>
    </row>
    <row r="57" spans="1:25" ht="15.75" x14ac:dyDescent="0.2">
      <c r="A57" s="35">
        <f t="shared" si="1"/>
        <v>45483</v>
      </c>
      <c r="B57" s="36">
        <f>SUMIFS(СВЦЭМ!$C$39:$C$782,СВЦЭМ!$A$39:$A$782,$A57,СВЦЭМ!$B$39:$B$782,B$47)+'СЕТ СН'!$G$9+СВЦЭМ!$D$10+'СЕТ СН'!$G$6-'СЕТ СН'!$G$19</f>
        <v>1931.7123450299998</v>
      </c>
      <c r="C57" s="36">
        <f>SUMIFS(СВЦЭМ!$C$39:$C$782,СВЦЭМ!$A$39:$A$782,$A57,СВЦЭМ!$B$39:$B$782,C$47)+'СЕТ СН'!$G$9+СВЦЭМ!$D$10+'СЕТ СН'!$G$6-'СЕТ СН'!$G$19</f>
        <v>2037.0918531299999</v>
      </c>
      <c r="D57" s="36">
        <f>SUMIFS(СВЦЭМ!$C$39:$C$782,СВЦЭМ!$A$39:$A$782,$A57,СВЦЭМ!$B$39:$B$782,D$47)+'СЕТ СН'!$G$9+СВЦЭМ!$D$10+'СЕТ СН'!$G$6-'СЕТ СН'!$G$19</f>
        <v>2104.5942545499997</v>
      </c>
      <c r="E57" s="36">
        <f>SUMIFS(СВЦЭМ!$C$39:$C$782,СВЦЭМ!$A$39:$A$782,$A57,СВЦЭМ!$B$39:$B$782,E$47)+'СЕТ СН'!$G$9+СВЦЭМ!$D$10+'СЕТ СН'!$G$6-'СЕТ СН'!$G$19</f>
        <v>2108.8537247199997</v>
      </c>
      <c r="F57" s="36">
        <f>SUMIFS(СВЦЭМ!$C$39:$C$782,СВЦЭМ!$A$39:$A$782,$A57,СВЦЭМ!$B$39:$B$782,F$47)+'СЕТ СН'!$G$9+СВЦЭМ!$D$10+'СЕТ СН'!$G$6-'СЕТ СН'!$G$19</f>
        <v>2095.2910760199998</v>
      </c>
      <c r="G57" s="36">
        <f>SUMIFS(СВЦЭМ!$C$39:$C$782,СВЦЭМ!$A$39:$A$782,$A57,СВЦЭМ!$B$39:$B$782,G$47)+'СЕТ СН'!$G$9+СВЦЭМ!$D$10+'СЕТ СН'!$G$6-'СЕТ СН'!$G$19</f>
        <v>2120.5683489999997</v>
      </c>
      <c r="H57" s="36">
        <f>SUMIFS(СВЦЭМ!$C$39:$C$782,СВЦЭМ!$A$39:$A$782,$A57,СВЦЭМ!$B$39:$B$782,H$47)+'СЕТ СН'!$G$9+СВЦЭМ!$D$10+'СЕТ СН'!$G$6-'СЕТ СН'!$G$19</f>
        <v>2044.26419685</v>
      </c>
      <c r="I57" s="36">
        <f>SUMIFS(СВЦЭМ!$C$39:$C$782,СВЦЭМ!$A$39:$A$782,$A57,СВЦЭМ!$B$39:$B$782,I$47)+'СЕТ СН'!$G$9+СВЦЭМ!$D$10+'СЕТ СН'!$G$6-'СЕТ СН'!$G$19</f>
        <v>1935.37672722</v>
      </c>
      <c r="J57" s="36">
        <f>SUMIFS(СВЦЭМ!$C$39:$C$782,СВЦЭМ!$A$39:$A$782,$A57,СВЦЭМ!$B$39:$B$782,J$47)+'СЕТ СН'!$G$9+СВЦЭМ!$D$10+'СЕТ СН'!$G$6-'СЕТ СН'!$G$19</f>
        <v>1829.3125702499999</v>
      </c>
      <c r="K57" s="36">
        <f>SUMIFS(СВЦЭМ!$C$39:$C$782,СВЦЭМ!$A$39:$A$782,$A57,СВЦЭМ!$B$39:$B$782,K$47)+'СЕТ СН'!$G$9+СВЦЭМ!$D$10+'СЕТ СН'!$G$6-'СЕТ СН'!$G$19</f>
        <v>1782.3935313699999</v>
      </c>
      <c r="L57" s="36">
        <f>SUMIFS(СВЦЭМ!$C$39:$C$782,СВЦЭМ!$A$39:$A$782,$A57,СВЦЭМ!$B$39:$B$782,L$47)+'СЕТ СН'!$G$9+СВЦЭМ!$D$10+'СЕТ СН'!$G$6-'СЕТ СН'!$G$19</f>
        <v>1749.28593925</v>
      </c>
      <c r="M57" s="36">
        <f>SUMIFS(СВЦЭМ!$C$39:$C$782,СВЦЭМ!$A$39:$A$782,$A57,СВЦЭМ!$B$39:$B$782,M$47)+'СЕТ СН'!$G$9+СВЦЭМ!$D$10+'СЕТ СН'!$G$6-'СЕТ СН'!$G$19</f>
        <v>1751.7686754699998</v>
      </c>
      <c r="N57" s="36">
        <f>SUMIFS(СВЦЭМ!$C$39:$C$782,СВЦЭМ!$A$39:$A$782,$A57,СВЦЭМ!$B$39:$B$782,N$47)+'СЕТ СН'!$G$9+СВЦЭМ!$D$10+'СЕТ СН'!$G$6-'СЕТ СН'!$G$19</f>
        <v>1759.3589571</v>
      </c>
      <c r="O57" s="36">
        <f>SUMIFS(СВЦЭМ!$C$39:$C$782,СВЦЭМ!$A$39:$A$782,$A57,СВЦЭМ!$B$39:$B$782,O$47)+'СЕТ СН'!$G$9+СВЦЭМ!$D$10+'СЕТ СН'!$G$6-'СЕТ СН'!$G$19</f>
        <v>1736.7742926199999</v>
      </c>
      <c r="P57" s="36">
        <f>SUMIFS(СВЦЭМ!$C$39:$C$782,СВЦЭМ!$A$39:$A$782,$A57,СВЦЭМ!$B$39:$B$782,P$47)+'СЕТ СН'!$G$9+СВЦЭМ!$D$10+'СЕТ СН'!$G$6-'СЕТ СН'!$G$19</f>
        <v>1742.8135914499999</v>
      </c>
      <c r="Q57" s="36">
        <f>SUMIFS(СВЦЭМ!$C$39:$C$782,СВЦЭМ!$A$39:$A$782,$A57,СВЦЭМ!$B$39:$B$782,Q$47)+'СЕТ СН'!$G$9+СВЦЭМ!$D$10+'СЕТ СН'!$G$6-'СЕТ СН'!$G$19</f>
        <v>1751.16380323</v>
      </c>
      <c r="R57" s="36">
        <f>SUMIFS(СВЦЭМ!$C$39:$C$782,СВЦЭМ!$A$39:$A$782,$A57,СВЦЭМ!$B$39:$B$782,R$47)+'СЕТ СН'!$G$9+СВЦЭМ!$D$10+'СЕТ СН'!$G$6-'СЕТ СН'!$G$19</f>
        <v>1757.67104823</v>
      </c>
      <c r="S57" s="36">
        <f>SUMIFS(СВЦЭМ!$C$39:$C$782,СВЦЭМ!$A$39:$A$782,$A57,СВЦЭМ!$B$39:$B$782,S$47)+'СЕТ СН'!$G$9+СВЦЭМ!$D$10+'СЕТ СН'!$G$6-'СЕТ СН'!$G$19</f>
        <v>1774.49752498</v>
      </c>
      <c r="T57" s="36">
        <f>SUMIFS(СВЦЭМ!$C$39:$C$782,СВЦЭМ!$A$39:$A$782,$A57,СВЦЭМ!$B$39:$B$782,T$47)+'СЕТ СН'!$G$9+СВЦЭМ!$D$10+'СЕТ СН'!$G$6-'СЕТ СН'!$G$19</f>
        <v>1782.2882409399999</v>
      </c>
      <c r="U57" s="36">
        <f>SUMIFS(СВЦЭМ!$C$39:$C$782,СВЦЭМ!$A$39:$A$782,$A57,СВЦЭМ!$B$39:$B$782,U$47)+'СЕТ СН'!$G$9+СВЦЭМ!$D$10+'СЕТ СН'!$G$6-'СЕТ СН'!$G$19</f>
        <v>1765.8056332799999</v>
      </c>
      <c r="V57" s="36">
        <f>SUMIFS(СВЦЭМ!$C$39:$C$782,СВЦЭМ!$A$39:$A$782,$A57,СВЦЭМ!$B$39:$B$782,V$47)+'СЕТ СН'!$G$9+СВЦЭМ!$D$10+'СЕТ СН'!$G$6-'СЕТ СН'!$G$19</f>
        <v>1764.19366283</v>
      </c>
      <c r="W57" s="36">
        <f>SUMIFS(СВЦЭМ!$C$39:$C$782,СВЦЭМ!$A$39:$A$782,$A57,СВЦЭМ!$B$39:$B$782,W$47)+'СЕТ СН'!$G$9+СВЦЭМ!$D$10+'СЕТ СН'!$G$6-'СЕТ СН'!$G$19</f>
        <v>1749.6685609799999</v>
      </c>
      <c r="X57" s="36">
        <f>SUMIFS(СВЦЭМ!$C$39:$C$782,СВЦЭМ!$A$39:$A$782,$A57,СВЦЭМ!$B$39:$B$782,X$47)+'СЕТ СН'!$G$9+СВЦЭМ!$D$10+'СЕТ СН'!$G$6-'СЕТ СН'!$G$19</f>
        <v>1788.4226921299999</v>
      </c>
      <c r="Y57" s="36">
        <f>SUMIFS(СВЦЭМ!$C$39:$C$782,СВЦЭМ!$A$39:$A$782,$A57,СВЦЭМ!$B$39:$B$782,Y$47)+'СЕТ СН'!$G$9+СВЦЭМ!$D$10+'СЕТ СН'!$G$6-'СЕТ СН'!$G$19</f>
        <v>1867.51581799</v>
      </c>
    </row>
    <row r="58" spans="1:25" ht="15.75" x14ac:dyDescent="0.2">
      <c r="A58" s="35">
        <f t="shared" si="1"/>
        <v>45484</v>
      </c>
      <c r="B58" s="36">
        <f>SUMIFS(СВЦЭМ!$C$39:$C$782,СВЦЭМ!$A$39:$A$782,$A58,СВЦЭМ!$B$39:$B$782,B$47)+'СЕТ СН'!$G$9+СВЦЭМ!$D$10+'СЕТ СН'!$G$6-'СЕТ СН'!$G$19</f>
        <v>2014.4076293799999</v>
      </c>
      <c r="C58" s="36">
        <f>SUMIFS(СВЦЭМ!$C$39:$C$782,СВЦЭМ!$A$39:$A$782,$A58,СВЦЭМ!$B$39:$B$782,C$47)+'СЕТ СН'!$G$9+СВЦЭМ!$D$10+'СЕТ СН'!$G$6-'СЕТ СН'!$G$19</f>
        <v>2167.8851279999999</v>
      </c>
      <c r="D58" s="36">
        <f>SUMIFS(СВЦЭМ!$C$39:$C$782,СВЦЭМ!$A$39:$A$782,$A58,СВЦЭМ!$B$39:$B$782,D$47)+'СЕТ СН'!$G$9+СВЦЭМ!$D$10+'СЕТ СН'!$G$6-'СЕТ СН'!$G$19</f>
        <v>2279.2579850900001</v>
      </c>
      <c r="E58" s="36">
        <f>SUMIFS(СВЦЭМ!$C$39:$C$782,СВЦЭМ!$A$39:$A$782,$A58,СВЦЭМ!$B$39:$B$782,E$47)+'СЕТ СН'!$G$9+СВЦЭМ!$D$10+'СЕТ СН'!$G$6-'СЕТ СН'!$G$19</f>
        <v>2308.7321646099999</v>
      </c>
      <c r="F58" s="36">
        <f>SUMIFS(СВЦЭМ!$C$39:$C$782,СВЦЭМ!$A$39:$A$782,$A58,СВЦЭМ!$B$39:$B$782,F$47)+'СЕТ СН'!$G$9+СВЦЭМ!$D$10+'СЕТ СН'!$G$6-'СЕТ СН'!$G$19</f>
        <v>2306.8508357199998</v>
      </c>
      <c r="G58" s="36">
        <f>SUMIFS(СВЦЭМ!$C$39:$C$782,СВЦЭМ!$A$39:$A$782,$A58,СВЦЭМ!$B$39:$B$782,G$47)+'СЕТ СН'!$G$9+СВЦЭМ!$D$10+'СЕТ СН'!$G$6-'СЕТ СН'!$G$19</f>
        <v>2277.0866874099997</v>
      </c>
      <c r="H58" s="36">
        <f>SUMIFS(СВЦЭМ!$C$39:$C$782,СВЦЭМ!$A$39:$A$782,$A58,СВЦЭМ!$B$39:$B$782,H$47)+'СЕТ СН'!$G$9+СВЦЭМ!$D$10+'СЕТ СН'!$G$6-'СЕТ СН'!$G$19</f>
        <v>2188.5849200899997</v>
      </c>
      <c r="I58" s="36">
        <f>SUMIFS(СВЦЭМ!$C$39:$C$782,СВЦЭМ!$A$39:$A$782,$A58,СВЦЭМ!$B$39:$B$782,I$47)+'СЕТ СН'!$G$9+СВЦЭМ!$D$10+'СЕТ СН'!$G$6-'СЕТ СН'!$G$19</f>
        <v>2063.7196829</v>
      </c>
      <c r="J58" s="36">
        <f>SUMIFS(СВЦЭМ!$C$39:$C$782,СВЦЭМ!$A$39:$A$782,$A58,СВЦЭМ!$B$39:$B$782,J$47)+'СЕТ СН'!$G$9+СВЦЭМ!$D$10+'СЕТ СН'!$G$6-'СЕТ СН'!$G$19</f>
        <v>1958.8611874399999</v>
      </c>
      <c r="K58" s="36">
        <f>SUMIFS(СВЦЭМ!$C$39:$C$782,СВЦЭМ!$A$39:$A$782,$A58,СВЦЭМ!$B$39:$B$782,K$47)+'СЕТ СН'!$G$9+СВЦЭМ!$D$10+'СЕТ СН'!$G$6-'СЕТ СН'!$G$19</f>
        <v>1927.52195717</v>
      </c>
      <c r="L58" s="36">
        <f>SUMIFS(СВЦЭМ!$C$39:$C$782,СВЦЭМ!$A$39:$A$782,$A58,СВЦЭМ!$B$39:$B$782,L$47)+'СЕТ СН'!$G$9+СВЦЭМ!$D$10+'СЕТ СН'!$G$6-'СЕТ СН'!$G$19</f>
        <v>1888.9697151</v>
      </c>
      <c r="M58" s="36">
        <f>SUMIFS(СВЦЭМ!$C$39:$C$782,СВЦЭМ!$A$39:$A$782,$A58,СВЦЭМ!$B$39:$B$782,M$47)+'СЕТ СН'!$G$9+СВЦЭМ!$D$10+'СЕТ СН'!$G$6-'СЕТ СН'!$G$19</f>
        <v>1896.8523975099999</v>
      </c>
      <c r="N58" s="36">
        <f>SUMIFS(СВЦЭМ!$C$39:$C$782,СВЦЭМ!$A$39:$A$782,$A58,СВЦЭМ!$B$39:$B$782,N$47)+'СЕТ СН'!$G$9+СВЦЭМ!$D$10+'СЕТ СН'!$G$6-'СЕТ СН'!$G$19</f>
        <v>1899.5305553199998</v>
      </c>
      <c r="O58" s="36">
        <f>SUMIFS(СВЦЭМ!$C$39:$C$782,СВЦЭМ!$A$39:$A$782,$A58,СВЦЭМ!$B$39:$B$782,O$47)+'СЕТ СН'!$G$9+СВЦЭМ!$D$10+'СЕТ СН'!$G$6-'СЕТ СН'!$G$19</f>
        <v>2224.9993874900001</v>
      </c>
      <c r="P58" s="36">
        <f>SUMIFS(СВЦЭМ!$C$39:$C$782,СВЦЭМ!$A$39:$A$782,$A58,СВЦЭМ!$B$39:$B$782,P$47)+'СЕТ СН'!$G$9+СВЦЭМ!$D$10+'СЕТ СН'!$G$6-'СЕТ СН'!$G$19</f>
        <v>2454.10577964</v>
      </c>
      <c r="Q58" s="36">
        <f>SUMIFS(СВЦЭМ!$C$39:$C$782,СВЦЭМ!$A$39:$A$782,$A58,СВЦЭМ!$B$39:$B$782,Q$47)+'СЕТ СН'!$G$9+СВЦЭМ!$D$10+'СЕТ СН'!$G$6-'СЕТ СН'!$G$19</f>
        <v>2233.43175987</v>
      </c>
      <c r="R58" s="36">
        <f>SUMIFS(СВЦЭМ!$C$39:$C$782,СВЦЭМ!$A$39:$A$782,$A58,СВЦЭМ!$B$39:$B$782,R$47)+'СЕТ СН'!$G$9+СВЦЭМ!$D$10+'СЕТ СН'!$G$6-'СЕТ СН'!$G$19</f>
        <v>2159.0709243799997</v>
      </c>
      <c r="S58" s="36">
        <f>SUMIFS(СВЦЭМ!$C$39:$C$782,СВЦЭМ!$A$39:$A$782,$A58,СВЦЭМ!$B$39:$B$782,S$47)+'СЕТ СН'!$G$9+СВЦЭМ!$D$10+'СЕТ СН'!$G$6-'СЕТ СН'!$G$19</f>
        <v>1912.82354278</v>
      </c>
      <c r="T58" s="36">
        <f>SUMIFS(СВЦЭМ!$C$39:$C$782,СВЦЭМ!$A$39:$A$782,$A58,СВЦЭМ!$B$39:$B$782,T$47)+'СЕТ СН'!$G$9+СВЦЭМ!$D$10+'СЕТ СН'!$G$6-'СЕТ СН'!$G$19</f>
        <v>1907.8890891599999</v>
      </c>
      <c r="U58" s="36">
        <f>SUMIFS(СВЦЭМ!$C$39:$C$782,СВЦЭМ!$A$39:$A$782,$A58,СВЦЭМ!$B$39:$B$782,U$47)+'СЕТ СН'!$G$9+СВЦЭМ!$D$10+'СЕТ СН'!$G$6-'СЕТ СН'!$G$19</f>
        <v>1922.80951557</v>
      </c>
      <c r="V58" s="36">
        <f>SUMIFS(СВЦЭМ!$C$39:$C$782,СВЦЭМ!$A$39:$A$782,$A58,СВЦЭМ!$B$39:$B$782,V$47)+'СЕТ СН'!$G$9+СВЦЭМ!$D$10+'СЕТ СН'!$G$6-'СЕТ СН'!$G$19</f>
        <v>1917.20838258</v>
      </c>
      <c r="W58" s="36">
        <f>SUMIFS(СВЦЭМ!$C$39:$C$782,СВЦЭМ!$A$39:$A$782,$A58,СВЦЭМ!$B$39:$B$782,W$47)+'СЕТ СН'!$G$9+СВЦЭМ!$D$10+'СЕТ СН'!$G$6-'СЕТ СН'!$G$19</f>
        <v>1897.5787113599999</v>
      </c>
      <c r="X58" s="36">
        <f>SUMIFS(СВЦЭМ!$C$39:$C$782,СВЦЭМ!$A$39:$A$782,$A58,СВЦЭМ!$B$39:$B$782,X$47)+'СЕТ СН'!$G$9+СВЦЭМ!$D$10+'СЕТ СН'!$G$6-'СЕТ СН'!$G$19</f>
        <v>1928.6047432999999</v>
      </c>
      <c r="Y58" s="36">
        <f>SUMIFS(СВЦЭМ!$C$39:$C$782,СВЦЭМ!$A$39:$A$782,$A58,СВЦЭМ!$B$39:$B$782,Y$47)+'СЕТ СН'!$G$9+СВЦЭМ!$D$10+'СЕТ СН'!$G$6-'СЕТ СН'!$G$19</f>
        <v>1937.8722643199999</v>
      </c>
    </row>
    <row r="59" spans="1:25" ht="15.75" x14ac:dyDescent="0.2">
      <c r="A59" s="35">
        <f t="shared" si="1"/>
        <v>45485</v>
      </c>
      <c r="B59" s="36">
        <f>SUMIFS(СВЦЭМ!$C$39:$C$782,СВЦЭМ!$A$39:$A$782,$A59,СВЦЭМ!$B$39:$B$782,B$47)+'СЕТ СН'!$G$9+СВЦЭМ!$D$10+'СЕТ СН'!$G$6-'СЕТ СН'!$G$19</f>
        <v>2131.1772449999999</v>
      </c>
      <c r="C59" s="36">
        <f>SUMIFS(СВЦЭМ!$C$39:$C$782,СВЦЭМ!$A$39:$A$782,$A59,СВЦЭМ!$B$39:$B$782,C$47)+'СЕТ СН'!$G$9+СВЦЭМ!$D$10+'СЕТ СН'!$G$6-'СЕТ СН'!$G$19</f>
        <v>2183.3382329599999</v>
      </c>
      <c r="D59" s="36">
        <f>SUMIFS(СВЦЭМ!$C$39:$C$782,СВЦЭМ!$A$39:$A$782,$A59,СВЦЭМ!$B$39:$B$782,D$47)+'СЕТ СН'!$G$9+СВЦЭМ!$D$10+'СЕТ СН'!$G$6-'СЕТ СН'!$G$19</f>
        <v>2239.5339136699999</v>
      </c>
      <c r="E59" s="36">
        <f>SUMIFS(СВЦЭМ!$C$39:$C$782,СВЦЭМ!$A$39:$A$782,$A59,СВЦЭМ!$B$39:$B$782,E$47)+'СЕТ СН'!$G$9+СВЦЭМ!$D$10+'СЕТ СН'!$G$6-'СЕТ СН'!$G$19</f>
        <v>2271.93474741</v>
      </c>
      <c r="F59" s="36">
        <f>SUMIFS(СВЦЭМ!$C$39:$C$782,СВЦЭМ!$A$39:$A$782,$A59,СВЦЭМ!$B$39:$B$782,F$47)+'СЕТ СН'!$G$9+СВЦЭМ!$D$10+'СЕТ СН'!$G$6-'СЕТ СН'!$G$19</f>
        <v>2272.2998190899998</v>
      </c>
      <c r="G59" s="36">
        <f>SUMIFS(СВЦЭМ!$C$39:$C$782,СВЦЭМ!$A$39:$A$782,$A59,СВЦЭМ!$B$39:$B$782,G$47)+'СЕТ СН'!$G$9+СВЦЭМ!$D$10+'СЕТ СН'!$G$6-'СЕТ СН'!$G$19</f>
        <v>2253.2741854999999</v>
      </c>
      <c r="H59" s="36">
        <f>SUMIFS(СВЦЭМ!$C$39:$C$782,СВЦЭМ!$A$39:$A$782,$A59,СВЦЭМ!$B$39:$B$782,H$47)+'СЕТ СН'!$G$9+СВЦЭМ!$D$10+'СЕТ СН'!$G$6-'СЕТ СН'!$G$19</f>
        <v>2185.3367186299997</v>
      </c>
      <c r="I59" s="36">
        <f>SUMIFS(СВЦЭМ!$C$39:$C$782,СВЦЭМ!$A$39:$A$782,$A59,СВЦЭМ!$B$39:$B$782,I$47)+'СЕТ СН'!$G$9+СВЦЭМ!$D$10+'СЕТ СН'!$G$6-'СЕТ СН'!$G$19</f>
        <v>2063.54876883</v>
      </c>
      <c r="J59" s="36">
        <f>SUMIFS(СВЦЭМ!$C$39:$C$782,СВЦЭМ!$A$39:$A$782,$A59,СВЦЭМ!$B$39:$B$782,J$47)+'СЕТ СН'!$G$9+СВЦЭМ!$D$10+'СЕТ СН'!$G$6-'СЕТ СН'!$G$19</f>
        <v>1923.0940442199999</v>
      </c>
      <c r="K59" s="36">
        <f>SUMIFS(СВЦЭМ!$C$39:$C$782,СВЦЭМ!$A$39:$A$782,$A59,СВЦЭМ!$B$39:$B$782,K$47)+'СЕТ СН'!$G$9+СВЦЭМ!$D$10+'СЕТ СН'!$G$6-'СЕТ СН'!$G$19</f>
        <v>1898.13315986</v>
      </c>
      <c r="L59" s="36">
        <f>SUMIFS(СВЦЭМ!$C$39:$C$782,СВЦЭМ!$A$39:$A$782,$A59,СВЦЭМ!$B$39:$B$782,L$47)+'СЕТ СН'!$G$9+СВЦЭМ!$D$10+'СЕТ СН'!$G$6-'СЕТ СН'!$G$19</f>
        <v>1862.2341710799999</v>
      </c>
      <c r="M59" s="36">
        <f>SUMIFS(СВЦЭМ!$C$39:$C$782,СВЦЭМ!$A$39:$A$782,$A59,СВЦЭМ!$B$39:$B$782,M$47)+'СЕТ СН'!$G$9+СВЦЭМ!$D$10+'СЕТ СН'!$G$6-'СЕТ СН'!$G$19</f>
        <v>1866.0887671799999</v>
      </c>
      <c r="N59" s="36">
        <f>SUMIFS(СВЦЭМ!$C$39:$C$782,СВЦЭМ!$A$39:$A$782,$A59,СВЦЭМ!$B$39:$B$782,N$47)+'СЕТ СН'!$G$9+СВЦЭМ!$D$10+'СЕТ СН'!$G$6-'СЕТ СН'!$G$19</f>
        <v>1846.10961623</v>
      </c>
      <c r="O59" s="36">
        <f>SUMIFS(СВЦЭМ!$C$39:$C$782,СВЦЭМ!$A$39:$A$782,$A59,СВЦЭМ!$B$39:$B$782,O$47)+'СЕТ СН'!$G$9+СВЦЭМ!$D$10+'СЕТ СН'!$G$6-'СЕТ СН'!$G$19</f>
        <v>1849.2907965099998</v>
      </c>
      <c r="P59" s="36">
        <f>SUMIFS(СВЦЭМ!$C$39:$C$782,СВЦЭМ!$A$39:$A$782,$A59,СВЦЭМ!$B$39:$B$782,P$47)+'СЕТ СН'!$G$9+СВЦЭМ!$D$10+'СЕТ СН'!$G$6-'СЕТ СН'!$G$19</f>
        <v>1876.5072283499999</v>
      </c>
      <c r="Q59" s="36">
        <f>SUMIFS(СВЦЭМ!$C$39:$C$782,СВЦЭМ!$A$39:$A$782,$A59,СВЦЭМ!$B$39:$B$782,Q$47)+'СЕТ СН'!$G$9+СВЦЭМ!$D$10+'СЕТ СН'!$G$6-'СЕТ СН'!$G$19</f>
        <v>1886.55859418</v>
      </c>
      <c r="R59" s="36">
        <f>SUMIFS(СВЦЭМ!$C$39:$C$782,СВЦЭМ!$A$39:$A$782,$A59,СВЦЭМ!$B$39:$B$782,R$47)+'СЕТ СН'!$G$9+СВЦЭМ!$D$10+'СЕТ СН'!$G$6-'СЕТ СН'!$G$19</f>
        <v>1882.7857825799999</v>
      </c>
      <c r="S59" s="36">
        <f>SUMIFS(СВЦЭМ!$C$39:$C$782,СВЦЭМ!$A$39:$A$782,$A59,СВЦЭМ!$B$39:$B$782,S$47)+'СЕТ СН'!$G$9+СВЦЭМ!$D$10+'СЕТ СН'!$G$6-'СЕТ СН'!$G$19</f>
        <v>1871.9440605999998</v>
      </c>
      <c r="T59" s="36">
        <f>SUMIFS(СВЦЭМ!$C$39:$C$782,СВЦЭМ!$A$39:$A$782,$A59,СВЦЭМ!$B$39:$B$782,T$47)+'СЕТ СН'!$G$9+СВЦЭМ!$D$10+'СЕТ СН'!$G$6-'СЕТ СН'!$G$19</f>
        <v>1851.70286945</v>
      </c>
      <c r="U59" s="36">
        <f>SUMIFS(СВЦЭМ!$C$39:$C$782,СВЦЭМ!$A$39:$A$782,$A59,СВЦЭМ!$B$39:$B$782,U$47)+'СЕТ СН'!$G$9+СВЦЭМ!$D$10+'СЕТ СН'!$G$6-'СЕТ СН'!$G$19</f>
        <v>1872.4346197099999</v>
      </c>
      <c r="V59" s="36">
        <f>SUMIFS(СВЦЭМ!$C$39:$C$782,СВЦЭМ!$A$39:$A$782,$A59,СВЦЭМ!$B$39:$B$782,V$47)+'СЕТ СН'!$G$9+СВЦЭМ!$D$10+'СЕТ СН'!$G$6-'СЕТ СН'!$G$19</f>
        <v>1886.70106971</v>
      </c>
      <c r="W59" s="36">
        <f>SUMIFS(СВЦЭМ!$C$39:$C$782,СВЦЭМ!$A$39:$A$782,$A59,СВЦЭМ!$B$39:$B$782,W$47)+'СЕТ СН'!$G$9+СВЦЭМ!$D$10+'СЕТ СН'!$G$6-'СЕТ СН'!$G$19</f>
        <v>1868.1874480899999</v>
      </c>
      <c r="X59" s="36">
        <f>SUMIFS(СВЦЭМ!$C$39:$C$782,СВЦЭМ!$A$39:$A$782,$A59,СВЦЭМ!$B$39:$B$782,X$47)+'СЕТ СН'!$G$9+СВЦЭМ!$D$10+'СЕТ СН'!$G$6-'СЕТ СН'!$G$19</f>
        <v>1913.5728831399999</v>
      </c>
      <c r="Y59" s="36">
        <f>SUMIFS(СВЦЭМ!$C$39:$C$782,СВЦЭМ!$A$39:$A$782,$A59,СВЦЭМ!$B$39:$B$782,Y$47)+'СЕТ СН'!$G$9+СВЦЭМ!$D$10+'СЕТ СН'!$G$6-'СЕТ СН'!$G$19</f>
        <v>2009.00984606</v>
      </c>
    </row>
    <row r="60" spans="1:25" ht="15.75" x14ac:dyDescent="0.2">
      <c r="A60" s="35">
        <f t="shared" si="1"/>
        <v>45486</v>
      </c>
      <c r="B60" s="36">
        <f>SUMIFS(СВЦЭМ!$C$39:$C$782,СВЦЭМ!$A$39:$A$782,$A60,СВЦЭМ!$B$39:$B$782,B$47)+'СЕТ СН'!$G$9+СВЦЭМ!$D$10+'СЕТ СН'!$G$6-'СЕТ СН'!$G$19</f>
        <v>2104.6816863999998</v>
      </c>
      <c r="C60" s="36">
        <f>SUMIFS(СВЦЭМ!$C$39:$C$782,СВЦЭМ!$A$39:$A$782,$A60,СВЦЭМ!$B$39:$B$782,C$47)+'СЕТ СН'!$G$9+СВЦЭМ!$D$10+'СЕТ СН'!$G$6-'СЕТ СН'!$G$19</f>
        <v>2170.9645680499998</v>
      </c>
      <c r="D60" s="36">
        <f>SUMIFS(СВЦЭМ!$C$39:$C$782,СВЦЭМ!$A$39:$A$782,$A60,СВЦЭМ!$B$39:$B$782,D$47)+'СЕТ СН'!$G$9+СВЦЭМ!$D$10+'СЕТ СН'!$G$6-'СЕТ СН'!$G$19</f>
        <v>2152.6328568599997</v>
      </c>
      <c r="E60" s="36">
        <f>SUMIFS(СВЦЭМ!$C$39:$C$782,СВЦЭМ!$A$39:$A$782,$A60,СВЦЭМ!$B$39:$B$782,E$47)+'СЕТ СН'!$G$9+СВЦЭМ!$D$10+'СЕТ СН'!$G$6-'СЕТ СН'!$G$19</f>
        <v>2157.8066503199998</v>
      </c>
      <c r="F60" s="36">
        <f>SUMIFS(СВЦЭМ!$C$39:$C$782,СВЦЭМ!$A$39:$A$782,$A60,СВЦЭМ!$B$39:$B$782,F$47)+'СЕТ СН'!$G$9+СВЦЭМ!$D$10+'СЕТ СН'!$G$6-'СЕТ СН'!$G$19</f>
        <v>2160.323547</v>
      </c>
      <c r="G60" s="36">
        <f>SUMIFS(СВЦЭМ!$C$39:$C$782,СВЦЭМ!$A$39:$A$782,$A60,СВЦЭМ!$B$39:$B$782,G$47)+'СЕТ СН'!$G$9+СВЦЭМ!$D$10+'СЕТ СН'!$G$6-'СЕТ СН'!$G$19</f>
        <v>2170.5279679199998</v>
      </c>
      <c r="H60" s="36">
        <f>SUMIFS(СВЦЭМ!$C$39:$C$782,СВЦЭМ!$A$39:$A$782,$A60,СВЦЭМ!$B$39:$B$782,H$47)+'СЕТ СН'!$G$9+СВЦЭМ!$D$10+'СЕТ СН'!$G$6-'СЕТ СН'!$G$19</f>
        <v>2252.24285805</v>
      </c>
      <c r="I60" s="36">
        <f>SUMIFS(СВЦЭМ!$C$39:$C$782,СВЦЭМ!$A$39:$A$782,$A60,СВЦЭМ!$B$39:$B$782,I$47)+'СЕТ СН'!$G$9+СВЦЭМ!$D$10+'СЕТ СН'!$G$6-'СЕТ СН'!$G$19</f>
        <v>2163.77678956</v>
      </c>
      <c r="J60" s="36">
        <f>SUMIFS(СВЦЭМ!$C$39:$C$782,СВЦЭМ!$A$39:$A$782,$A60,СВЦЭМ!$B$39:$B$782,J$47)+'СЕТ СН'!$G$9+СВЦЭМ!$D$10+'СЕТ СН'!$G$6-'СЕТ СН'!$G$19</f>
        <v>2039.0577063399999</v>
      </c>
      <c r="K60" s="36">
        <f>SUMIFS(СВЦЭМ!$C$39:$C$782,СВЦЭМ!$A$39:$A$782,$A60,СВЦЭМ!$B$39:$B$782,K$47)+'СЕТ СН'!$G$9+СВЦЭМ!$D$10+'СЕТ СН'!$G$6-'СЕТ СН'!$G$19</f>
        <v>1918.0868472699999</v>
      </c>
      <c r="L60" s="36">
        <f>SUMIFS(СВЦЭМ!$C$39:$C$782,СВЦЭМ!$A$39:$A$782,$A60,СВЦЭМ!$B$39:$B$782,L$47)+'СЕТ СН'!$G$9+СВЦЭМ!$D$10+'СЕТ СН'!$G$6-'СЕТ СН'!$G$19</f>
        <v>1836.6271904999999</v>
      </c>
      <c r="M60" s="36">
        <f>SUMIFS(СВЦЭМ!$C$39:$C$782,СВЦЭМ!$A$39:$A$782,$A60,СВЦЭМ!$B$39:$B$782,M$47)+'СЕТ СН'!$G$9+СВЦЭМ!$D$10+'СЕТ СН'!$G$6-'СЕТ СН'!$G$19</f>
        <v>1813.1627543099999</v>
      </c>
      <c r="N60" s="36">
        <f>SUMIFS(СВЦЭМ!$C$39:$C$782,СВЦЭМ!$A$39:$A$782,$A60,СВЦЭМ!$B$39:$B$782,N$47)+'СЕТ СН'!$G$9+СВЦЭМ!$D$10+'СЕТ СН'!$G$6-'СЕТ СН'!$G$19</f>
        <v>1814.8591024899999</v>
      </c>
      <c r="O60" s="36">
        <f>SUMIFS(СВЦЭМ!$C$39:$C$782,СВЦЭМ!$A$39:$A$782,$A60,СВЦЭМ!$B$39:$B$782,O$47)+'СЕТ СН'!$G$9+СВЦЭМ!$D$10+'СЕТ СН'!$G$6-'СЕТ СН'!$G$19</f>
        <v>1801.9842563099999</v>
      </c>
      <c r="P60" s="36">
        <f>SUMIFS(СВЦЭМ!$C$39:$C$782,СВЦЭМ!$A$39:$A$782,$A60,СВЦЭМ!$B$39:$B$782,P$47)+'СЕТ СН'!$G$9+СВЦЭМ!$D$10+'СЕТ СН'!$G$6-'СЕТ СН'!$G$19</f>
        <v>1816.0646081699999</v>
      </c>
      <c r="Q60" s="36">
        <f>SUMIFS(СВЦЭМ!$C$39:$C$782,СВЦЭМ!$A$39:$A$782,$A60,СВЦЭМ!$B$39:$B$782,Q$47)+'СЕТ СН'!$G$9+СВЦЭМ!$D$10+'СЕТ СН'!$G$6-'СЕТ СН'!$G$19</f>
        <v>1836.4002056699999</v>
      </c>
      <c r="R60" s="36">
        <f>SUMIFS(СВЦЭМ!$C$39:$C$782,СВЦЭМ!$A$39:$A$782,$A60,СВЦЭМ!$B$39:$B$782,R$47)+'СЕТ СН'!$G$9+СВЦЭМ!$D$10+'СЕТ СН'!$G$6-'СЕТ СН'!$G$19</f>
        <v>1795.8573363399998</v>
      </c>
      <c r="S60" s="36">
        <f>SUMIFS(СВЦЭМ!$C$39:$C$782,СВЦЭМ!$A$39:$A$782,$A60,СВЦЭМ!$B$39:$B$782,S$47)+'СЕТ СН'!$G$9+СВЦЭМ!$D$10+'СЕТ СН'!$G$6-'СЕТ СН'!$G$19</f>
        <v>1792.70376502</v>
      </c>
      <c r="T60" s="36">
        <f>SUMIFS(СВЦЭМ!$C$39:$C$782,СВЦЭМ!$A$39:$A$782,$A60,СВЦЭМ!$B$39:$B$782,T$47)+'СЕТ СН'!$G$9+СВЦЭМ!$D$10+'СЕТ СН'!$G$6-'СЕТ СН'!$G$19</f>
        <v>1792.50927039</v>
      </c>
      <c r="U60" s="36">
        <f>SUMIFS(СВЦЭМ!$C$39:$C$782,СВЦЭМ!$A$39:$A$782,$A60,СВЦЭМ!$B$39:$B$782,U$47)+'СЕТ СН'!$G$9+СВЦЭМ!$D$10+'СЕТ СН'!$G$6-'СЕТ СН'!$G$19</f>
        <v>1801.1962300999999</v>
      </c>
      <c r="V60" s="36">
        <f>SUMIFS(СВЦЭМ!$C$39:$C$782,СВЦЭМ!$A$39:$A$782,$A60,СВЦЭМ!$B$39:$B$782,V$47)+'СЕТ СН'!$G$9+СВЦЭМ!$D$10+'СЕТ СН'!$G$6-'СЕТ СН'!$G$19</f>
        <v>1812.89657106</v>
      </c>
      <c r="W60" s="36">
        <f>SUMIFS(СВЦЭМ!$C$39:$C$782,СВЦЭМ!$A$39:$A$782,$A60,СВЦЭМ!$B$39:$B$782,W$47)+'СЕТ СН'!$G$9+СВЦЭМ!$D$10+'СЕТ СН'!$G$6-'СЕТ СН'!$G$19</f>
        <v>1816.31060617</v>
      </c>
      <c r="X60" s="36">
        <f>SUMIFS(СВЦЭМ!$C$39:$C$782,СВЦЭМ!$A$39:$A$782,$A60,СВЦЭМ!$B$39:$B$782,X$47)+'СЕТ СН'!$G$9+СВЦЭМ!$D$10+'СЕТ СН'!$G$6-'СЕТ СН'!$G$19</f>
        <v>1844.8560941999999</v>
      </c>
      <c r="Y60" s="36">
        <f>SUMIFS(СВЦЭМ!$C$39:$C$782,СВЦЭМ!$A$39:$A$782,$A60,СВЦЭМ!$B$39:$B$782,Y$47)+'СЕТ СН'!$G$9+СВЦЭМ!$D$10+'СЕТ СН'!$G$6-'СЕТ СН'!$G$19</f>
        <v>1942.9028364599999</v>
      </c>
    </row>
    <row r="61" spans="1:25" ht="15.75" x14ac:dyDescent="0.2">
      <c r="A61" s="35">
        <f t="shared" si="1"/>
        <v>45487</v>
      </c>
      <c r="B61" s="36">
        <f>SUMIFS(СВЦЭМ!$C$39:$C$782,СВЦЭМ!$A$39:$A$782,$A61,СВЦЭМ!$B$39:$B$782,B$47)+'СЕТ СН'!$G$9+СВЦЭМ!$D$10+'СЕТ СН'!$G$6-'СЕТ СН'!$G$19</f>
        <v>2061.7345999999998</v>
      </c>
      <c r="C61" s="36">
        <f>SUMIFS(СВЦЭМ!$C$39:$C$782,СВЦЭМ!$A$39:$A$782,$A61,СВЦЭМ!$B$39:$B$782,C$47)+'СЕТ СН'!$G$9+СВЦЭМ!$D$10+'СЕТ СН'!$G$6-'СЕТ СН'!$G$19</f>
        <v>2050.1540853899996</v>
      </c>
      <c r="D61" s="36">
        <f>SUMIFS(СВЦЭМ!$C$39:$C$782,СВЦЭМ!$A$39:$A$782,$A61,СВЦЭМ!$B$39:$B$782,D$47)+'СЕТ СН'!$G$9+СВЦЭМ!$D$10+'СЕТ СН'!$G$6-'СЕТ СН'!$G$19</f>
        <v>2011.3550725</v>
      </c>
      <c r="E61" s="36">
        <f>SUMIFS(СВЦЭМ!$C$39:$C$782,СВЦЭМ!$A$39:$A$782,$A61,СВЦЭМ!$B$39:$B$782,E$47)+'СЕТ СН'!$G$9+СВЦЭМ!$D$10+'СЕТ СН'!$G$6-'СЕТ СН'!$G$19</f>
        <v>1982.9112564499999</v>
      </c>
      <c r="F61" s="36">
        <f>SUMIFS(СВЦЭМ!$C$39:$C$782,СВЦЭМ!$A$39:$A$782,$A61,СВЦЭМ!$B$39:$B$782,F$47)+'СЕТ СН'!$G$9+СВЦЭМ!$D$10+'СЕТ СН'!$G$6-'СЕТ СН'!$G$19</f>
        <v>1973.1214847599999</v>
      </c>
      <c r="G61" s="36">
        <f>SUMIFS(СВЦЭМ!$C$39:$C$782,СВЦЭМ!$A$39:$A$782,$A61,СВЦЭМ!$B$39:$B$782,G$47)+'СЕТ СН'!$G$9+СВЦЭМ!$D$10+'СЕТ СН'!$G$6-'СЕТ СН'!$G$19</f>
        <v>2001.2364978199998</v>
      </c>
      <c r="H61" s="36">
        <f>SUMIFS(СВЦЭМ!$C$39:$C$782,СВЦЭМ!$A$39:$A$782,$A61,СВЦЭМ!$B$39:$B$782,H$47)+'СЕТ СН'!$G$9+СВЦЭМ!$D$10+'СЕТ СН'!$G$6-'СЕТ СН'!$G$19</f>
        <v>2004.9493651499999</v>
      </c>
      <c r="I61" s="36">
        <f>SUMIFS(СВЦЭМ!$C$39:$C$782,СВЦЭМ!$A$39:$A$782,$A61,СВЦЭМ!$B$39:$B$782,I$47)+'СЕТ СН'!$G$9+СВЦЭМ!$D$10+'СЕТ СН'!$G$6-'СЕТ СН'!$G$19</f>
        <v>2048.8667349699999</v>
      </c>
      <c r="J61" s="36">
        <f>SUMIFS(СВЦЭМ!$C$39:$C$782,СВЦЭМ!$A$39:$A$782,$A61,СВЦЭМ!$B$39:$B$782,J$47)+'СЕТ СН'!$G$9+СВЦЭМ!$D$10+'СЕТ СН'!$G$6-'СЕТ СН'!$G$19</f>
        <v>2083.3238473399997</v>
      </c>
      <c r="K61" s="36">
        <f>SUMIFS(СВЦЭМ!$C$39:$C$782,СВЦЭМ!$A$39:$A$782,$A61,СВЦЭМ!$B$39:$B$782,K$47)+'СЕТ СН'!$G$9+СВЦЭМ!$D$10+'СЕТ СН'!$G$6-'СЕТ СН'!$G$19</f>
        <v>1971.4072207299998</v>
      </c>
      <c r="L61" s="36">
        <f>SUMIFS(СВЦЭМ!$C$39:$C$782,СВЦЭМ!$A$39:$A$782,$A61,СВЦЭМ!$B$39:$B$782,L$47)+'СЕТ СН'!$G$9+СВЦЭМ!$D$10+'СЕТ СН'!$G$6-'СЕТ СН'!$G$19</f>
        <v>1900.24569866</v>
      </c>
      <c r="M61" s="36">
        <f>SUMIFS(СВЦЭМ!$C$39:$C$782,СВЦЭМ!$A$39:$A$782,$A61,СВЦЭМ!$B$39:$B$782,M$47)+'СЕТ СН'!$G$9+СВЦЭМ!$D$10+'СЕТ СН'!$G$6-'СЕТ СН'!$G$19</f>
        <v>1871.3493212399999</v>
      </c>
      <c r="N61" s="36">
        <f>SUMIFS(СВЦЭМ!$C$39:$C$782,СВЦЭМ!$A$39:$A$782,$A61,СВЦЭМ!$B$39:$B$782,N$47)+'СЕТ СН'!$G$9+СВЦЭМ!$D$10+'СЕТ СН'!$G$6-'СЕТ СН'!$G$19</f>
        <v>1858.0284558599999</v>
      </c>
      <c r="O61" s="36">
        <f>SUMIFS(СВЦЭМ!$C$39:$C$782,СВЦЭМ!$A$39:$A$782,$A61,СВЦЭМ!$B$39:$B$782,O$47)+'СЕТ СН'!$G$9+СВЦЭМ!$D$10+'СЕТ СН'!$G$6-'СЕТ СН'!$G$19</f>
        <v>1840.34281605</v>
      </c>
      <c r="P61" s="36">
        <f>SUMIFS(СВЦЭМ!$C$39:$C$782,СВЦЭМ!$A$39:$A$782,$A61,СВЦЭМ!$B$39:$B$782,P$47)+'СЕТ СН'!$G$9+СВЦЭМ!$D$10+'СЕТ СН'!$G$6-'СЕТ СН'!$G$19</f>
        <v>1850.9551886899999</v>
      </c>
      <c r="Q61" s="36">
        <f>SUMIFS(СВЦЭМ!$C$39:$C$782,СВЦЭМ!$A$39:$A$782,$A61,СВЦЭМ!$B$39:$B$782,Q$47)+'СЕТ СН'!$G$9+СВЦЭМ!$D$10+'СЕТ СН'!$G$6-'СЕТ СН'!$G$19</f>
        <v>1865.9881654199999</v>
      </c>
      <c r="R61" s="36">
        <f>SUMIFS(СВЦЭМ!$C$39:$C$782,СВЦЭМ!$A$39:$A$782,$A61,СВЦЭМ!$B$39:$B$782,R$47)+'СЕТ СН'!$G$9+СВЦЭМ!$D$10+'СЕТ СН'!$G$6-'СЕТ СН'!$G$19</f>
        <v>1867.8783028599998</v>
      </c>
      <c r="S61" s="36">
        <f>SUMIFS(СВЦЭМ!$C$39:$C$782,СВЦЭМ!$A$39:$A$782,$A61,СВЦЭМ!$B$39:$B$782,S$47)+'СЕТ СН'!$G$9+СВЦЭМ!$D$10+'СЕТ СН'!$G$6-'СЕТ СН'!$G$19</f>
        <v>1860.90845027</v>
      </c>
      <c r="T61" s="36">
        <f>SUMIFS(СВЦЭМ!$C$39:$C$782,СВЦЭМ!$A$39:$A$782,$A61,СВЦЭМ!$B$39:$B$782,T$47)+'СЕТ СН'!$G$9+СВЦЭМ!$D$10+'СЕТ СН'!$G$6-'СЕТ СН'!$G$19</f>
        <v>1836.7444209399998</v>
      </c>
      <c r="U61" s="36">
        <f>SUMIFS(СВЦЭМ!$C$39:$C$782,СВЦЭМ!$A$39:$A$782,$A61,СВЦЭМ!$B$39:$B$782,U$47)+'СЕТ СН'!$G$9+СВЦЭМ!$D$10+'СЕТ СН'!$G$6-'СЕТ СН'!$G$19</f>
        <v>1843.7457009099999</v>
      </c>
      <c r="V61" s="36">
        <f>SUMIFS(СВЦЭМ!$C$39:$C$782,СВЦЭМ!$A$39:$A$782,$A61,СВЦЭМ!$B$39:$B$782,V$47)+'СЕТ СН'!$G$9+СВЦЭМ!$D$10+'СЕТ СН'!$G$6-'СЕТ СН'!$G$19</f>
        <v>1859.3546011199999</v>
      </c>
      <c r="W61" s="36">
        <f>SUMIFS(СВЦЭМ!$C$39:$C$782,СВЦЭМ!$A$39:$A$782,$A61,СВЦЭМ!$B$39:$B$782,W$47)+'СЕТ СН'!$G$9+СВЦЭМ!$D$10+'СЕТ СН'!$G$6-'СЕТ СН'!$G$19</f>
        <v>1839.3471229499999</v>
      </c>
      <c r="X61" s="36">
        <f>SUMIFS(СВЦЭМ!$C$39:$C$782,СВЦЭМ!$A$39:$A$782,$A61,СВЦЭМ!$B$39:$B$782,X$47)+'СЕТ СН'!$G$9+СВЦЭМ!$D$10+'СЕТ СН'!$G$6-'СЕТ СН'!$G$19</f>
        <v>1888.0134107199999</v>
      </c>
      <c r="Y61" s="36">
        <f>SUMIFS(СВЦЭМ!$C$39:$C$782,СВЦЭМ!$A$39:$A$782,$A61,СВЦЭМ!$B$39:$B$782,Y$47)+'СЕТ СН'!$G$9+СВЦЭМ!$D$10+'СЕТ СН'!$G$6-'СЕТ СН'!$G$19</f>
        <v>2000.4207947899999</v>
      </c>
    </row>
    <row r="62" spans="1:25" ht="15.75" x14ac:dyDescent="0.2">
      <c r="A62" s="35">
        <f t="shared" si="1"/>
        <v>45488</v>
      </c>
      <c r="B62" s="36">
        <f>SUMIFS(СВЦЭМ!$C$39:$C$782,СВЦЭМ!$A$39:$A$782,$A62,СВЦЭМ!$B$39:$B$782,B$47)+'СЕТ СН'!$G$9+СВЦЭМ!$D$10+'СЕТ СН'!$G$6-'СЕТ СН'!$G$19</f>
        <v>1948.99270495</v>
      </c>
      <c r="C62" s="36">
        <f>SUMIFS(СВЦЭМ!$C$39:$C$782,СВЦЭМ!$A$39:$A$782,$A62,СВЦЭМ!$B$39:$B$782,C$47)+'СЕТ СН'!$G$9+СВЦЭМ!$D$10+'СЕТ СН'!$G$6-'СЕТ СН'!$G$19</f>
        <v>2049.3971395799999</v>
      </c>
      <c r="D62" s="36">
        <f>SUMIFS(СВЦЭМ!$C$39:$C$782,СВЦЭМ!$A$39:$A$782,$A62,СВЦЭМ!$B$39:$B$782,D$47)+'СЕТ СН'!$G$9+СВЦЭМ!$D$10+'СЕТ СН'!$G$6-'СЕТ СН'!$G$19</f>
        <v>2131.8406269299999</v>
      </c>
      <c r="E62" s="36">
        <f>SUMIFS(СВЦЭМ!$C$39:$C$782,СВЦЭМ!$A$39:$A$782,$A62,СВЦЭМ!$B$39:$B$782,E$47)+'СЕТ СН'!$G$9+СВЦЭМ!$D$10+'СЕТ СН'!$G$6-'СЕТ СН'!$G$19</f>
        <v>2129.1131359699998</v>
      </c>
      <c r="F62" s="36">
        <f>SUMIFS(СВЦЭМ!$C$39:$C$782,СВЦЭМ!$A$39:$A$782,$A62,СВЦЭМ!$B$39:$B$782,F$47)+'СЕТ СН'!$G$9+СВЦЭМ!$D$10+'СЕТ СН'!$G$6-'СЕТ СН'!$G$19</f>
        <v>2129.3964351099999</v>
      </c>
      <c r="G62" s="36">
        <f>SUMIFS(СВЦЭМ!$C$39:$C$782,СВЦЭМ!$A$39:$A$782,$A62,СВЦЭМ!$B$39:$B$782,G$47)+'СЕТ СН'!$G$9+СВЦЭМ!$D$10+'СЕТ СН'!$G$6-'СЕТ СН'!$G$19</f>
        <v>2171.4504490499999</v>
      </c>
      <c r="H62" s="36">
        <f>SUMIFS(СВЦЭМ!$C$39:$C$782,СВЦЭМ!$A$39:$A$782,$A62,СВЦЭМ!$B$39:$B$782,H$47)+'СЕТ СН'!$G$9+СВЦЭМ!$D$10+'СЕТ СН'!$G$6-'СЕТ СН'!$G$19</f>
        <v>2101.1694037099996</v>
      </c>
      <c r="I62" s="36">
        <f>SUMIFS(СВЦЭМ!$C$39:$C$782,СВЦЭМ!$A$39:$A$782,$A62,СВЦЭМ!$B$39:$B$782,I$47)+'СЕТ СН'!$G$9+СВЦЭМ!$D$10+'СЕТ СН'!$G$6-'СЕТ СН'!$G$19</f>
        <v>2023.5311377799999</v>
      </c>
      <c r="J62" s="36">
        <f>SUMIFS(СВЦЭМ!$C$39:$C$782,СВЦЭМ!$A$39:$A$782,$A62,СВЦЭМ!$B$39:$B$782,J$47)+'СЕТ СН'!$G$9+СВЦЭМ!$D$10+'СЕТ СН'!$G$6-'СЕТ СН'!$G$19</f>
        <v>1939.4572191499999</v>
      </c>
      <c r="K62" s="36">
        <f>SUMIFS(СВЦЭМ!$C$39:$C$782,СВЦЭМ!$A$39:$A$782,$A62,СВЦЭМ!$B$39:$B$782,K$47)+'СЕТ СН'!$G$9+СВЦЭМ!$D$10+'СЕТ СН'!$G$6-'СЕТ СН'!$G$19</f>
        <v>1911.25504277</v>
      </c>
      <c r="L62" s="36">
        <f>SUMIFS(СВЦЭМ!$C$39:$C$782,СВЦЭМ!$A$39:$A$782,$A62,СВЦЭМ!$B$39:$B$782,L$47)+'СЕТ СН'!$G$9+СВЦЭМ!$D$10+'СЕТ СН'!$G$6-'СЕТ СН'!$G$19</f>
        <v>1893.5139921699999</v>
      </c>
      <c r="M62" s="36">
        <f>SUMIFS(СВЦЭМ!$C$39:$C$782,СВЦЭМ!$A$39:$A$782,$A62,СВЦЭМ!$B$39:$B$782,M$47)+'СЕТ СН'!$G$9+СВЦЭМ!$D$10+'СЕТ СН'!$G$6-'СЕТ СН'!$G$19</f>
        <v>1884.8987520999999</v>
      </c>
      <c r="N62" s="36">
        <f>SUMIFS(СВЦЭМ!$C$39:$C$782,СВЦЭМ!$A$39:$A$782,$A62,СВЦЭМ!$B$39:$B$782,N$47)+'СЕТ СН'!$G$9+СВЦЭМ!$D$10+'СЕТ СН'!$G$6-'СЕТ СН'!$G$19</f>
        <v>1886.1191633399999</v>
      </c>
      <c r="O62" s="36">
        <f>SUMIFS(СВЦЭМ!$C$39:$C$782,СВЦЭМ!$A$39:$A$782,$A62,СВЦЭМ!$B$39:$B$782,O$47)+'СЕТ СН'!$G$9+СВЦЭМ!$D$10+'СЕТ СН'!$G$6-'СЕТ СН'!$G$19</f>
        <v>1891.1704336799999</v>
      </c>
      <c r="P62" s="36">
        <f>SUMIFS(СВЦЭМ!$C$39:$C$782,СВЦЭМ!$A$39:$A$782,$A62,СВЦЭМ!$B$39:$B$782,P$47)+'СЕТ СН'!$G$9+СВЦЭМ!$D$10+'СЕТ СН'!$G$6-'СЕТ СН'!$G$19</f>
        <v>1894.6583406999998</v>
      </c>
      <c r="Q62" s="36">
        <f>SUMIFS(СВЦЭМ!$C$39:$C$782,СВЦЭМ!$A$39:$A$782,$A62,СВЦЭМ!$B$39:$B$782,Q$47)+'СЕТ СН'!$G$9+СВЦЭМ!$D$10+'СЕТ СН'!$G$6-'СЕТ СН'!$G$19</f>
        <v>1893.5450999499999</v>
      </c>
      <c r="R62" s="36">
        <f>SUMIFS(СВЦЭМ!$C$39:$C$782,СВЦЭМ!$A$39:$A$782,$A62,СВЦЭМ!$B$39:$B$782,R$47)+'СЕТ СН'!$G$9+СВЦЭМ!$D$10+'СЕТ СН'!$G$6-'СЕТ СН'!$G$19</f>
        <v>1888.5016077999999</v>
      </c>
      <c r="S62" s="36">
        <f>SUMIFS(СВЦЭМ!$C$39:$C$782,СВЦЭМ!$A$39:$A$782,$A62,СВЦЭМ!$B$39:$B$782,S$47)+'СЕТ СН'!$G$9+СВЦЭМ!$D$10+'СЕТ СН'!$G$6-'СЕТ СН'!$G$19</f>
        <v>1903.10646109</v>
      </c>
      <c r="T62" s="36">
        <f>SUMIFS(СВЦЭМ!$C$39:$C$782,СВЦЭМ!$A$39:$A$782,$A62,СВЦЭМ!$B$39:$B$782,T$47)+'СЕТ СН'!$G$9+СВЦЭМ!$D$10+'СЕТ СН'!$G$6-'СЕТ СН'!$G$19</f>
        <v>1904.2361575799998</v>
      </c>
      <c r="U62" s="36">
        <f>SUMIFS(СВЦЭМ!$C$39:$C$782,СВЦЭМ!$A$39:$A$782,$A62,СВЦЭМ!$B$39:$B$782,U$47)+'СЕТ СН'!$G$9+СВЦЭМ!$D$10+'СЕТ СН'!$G$6-'СЕТ СН'!$G$19</f>
        <v>1899.64191209</v>
      </c>
      <c r="V62" s="36">
        <f>SUMIFS(СВЦЭМ!$C$39:$C$782,СВЦЭМ!$A$39:$A$782,$A62,СВЦЭМ!$B$39:$B$782,V$47)+'СЕТ СН'!$G$9+СВЦЭМ!$D$10+'СЕТ СН'!$G$6-'СЕТ СН'!$G$19</f>
        <v>1899.46738994</v>
      </c>
      <c r="W62" s="36">
        <f>SUMIFS(СВЦЭМ!$C$39:$C$782,СВЦЭМ!$A$39:$A$782,$A62,СВЦЭМ!$B$39:$B$782,W$47)+'СЕТ СН'!$G$9+СВЦЭМ!$D$10+'СЕТ СН'!$G$6-'СЕТ СН'!$G$19</f>
        <v>1866.3968017</v>
      </c>
      <c r="X62" s="36">
        <f>SUMIFS(СВЦЭМ!$C$39:$C$782,СВЦЭМ!$A$39:$A$782,$A62,СВЦЭМ!$B$39:$B$782,X$47)+'СЕТ СН'!$G$9+СВЦЭМ!$D$10+'СЕТ СН'!$G$6-'СЕТ СН'!$G$19</f>
        <v>1918.6218722799999</v>
      </c>
      <c r="Y62" s="36">
        <f>SUMIFS(СВЦЭМ!$C$39:$C$782,СВЦЭМ!$A$39:$A$782,$A62,СВЦЭМ!$B$39:$B$782,Y$47)+'СЕТ СН'!$G$9+СВЦЭМ!$D$10+'СЕТ СН'!$G$6-'СЕТ СН'!$G$19</f>
        <v>1987.99212149</v>
      </c>
    </row>
    <row r="63" spans="1:25" ht="15.75" x14ac:dyDescent="0.2">
      <c r="A63" s="35">
        <f t="shared" si="1"/>
        <v>45489</v>
      </c>
      <c r="B63" s="36">
        <f>SUMIFS(СВЦЭМ!$C$39:$C$782,СВЦЭМ!$A$39:$A$782,$A63,СВЦЭМ!$B$39:$B$782,B$47)+'СЕТ СН'!$G$9+СВЦЭМ!$D$10+'СЕТ СН'!$G$6-'СЕТ СН'!$G$19</f>
        <v>1992.07598201</v>
      </c>
      <c r="C63" s="36">
        <f>SUMIFS(СВЦЭМ!$C$39:$C$782,СВЦЭМ!$A$39:$A$782,$A63,СВЦЭМ!$B$39:$B$782,C$47)+'СЕТ СН'!$G$9+СВЦЭМ!$D$10+'СЕТ СН'!$G$6-'СЕТ СН'!$G$19</f>
        <v>2105.6056333399997</v>
      </c>
      <c r="D63" s="36">
        <f>SUMIFS(СВЦЭМ!$C$39:$C$782,СВЦЭМ!$A$39:$A$782,$A63,СВЦЭМ!$B$39:$B$782,D$47)+'СЕТ СН'!$G$9+СВЦЭМ!$D$10+'СЕТ СН'!$G$6-'СЕТ СН'!$G$19</f>
        <v>2183.6059507499999</v>
      </c>
      <c r="E63" s="36">
        <f>SUMIFS(СВЦЭМ!$C$39:$C$782,СВЦЭМ!$A$39:$A$782,$A63,СВЦЭМ!$B$39:$B$782,E$47)+'СЕТ СН'!$G$9+СВЦЭМ!$D$10+'СЕТ СН'!$G$6-'СЕТ СН'!$G$19</f>
        <v>2229.7579616599996</v>
      </c>
      <c r="F63" s="36">
        <f>SUMIFS(СВЦЭМ!$C$39:$C$782,СВЦЭМ!$A$39:$A$782,$A63,СВЦЭМ!$B$39:$B$782,F$47)+'СЕТ СН'!$G$9+СВЦЭМ!$D$10+'СЕТ СН'!$G$6-'СЕТ СН'!$G$19</f>
        <v>2254.0917863899999</v>
      </c>
      <c r="G63" s="36">
        <f>SUMIFS(СВЦЭМ!$C$39:$C$782,СВЦЭМ!$A$39:$A$782,$A63,СВЦЭМ!$B$39:$B$782,G$47)+'СЕТ СН'!$G$9+СВЦЭМ!$D$10+'СЕТ СН'!$G$6-'СЕТ СН'!$G$19</f>
        <v>2223.6498483799996</v>
      </c>
      <c r="H63" s="36">
        <f>SUMIFS(СВЦЭМ!$C$39:$C$782,СВЦЭМ!$A$39:$A$782,$A63,СВЦЭМ!$B$39:$B$782,H$47)+'СЕТ СН'!$G$9+СВЦЭМ!$D$10+'СЕТ СН'!$G$6-'СЕТ СН'!$G$19</f>
        <v>2126.9082187499998</v>
      </c>
      <c r="I63" s="36">
        <f>SUMIFS(СВЦЭМ!$C$39:$C$782,СВЦЭМ!$A$39:$A$782,$A63,СВЦЭМ!$B$39:$B$782,I$47)+'СЕТ СН'!$G$9+СВЦЭМ!$D$10+'СЕТ СН'!$G$6-'СЕТ СН'!$G$19</f>
        <v>1995.4000873699999</v>
      </c>
      <c r="J63" s="36">
        <f>SUMIFS(СВЦЭМ!$C$39:$C$782,СВЦЭМ!$A$39:$A$782,$A63,СВЦЭМ!$B$39:$B$782,J$47)+'СЕТ СН'!$G$9+СВЦЭМ!$D$10+'СЕТ СН'!$G$6-'СЕТ СН'!$G$19</f>
        <v>1860.40328643</v>
      </c>
      <c r="K63" s="36">
        <f>SUMIFS(СВЦЭМ!$C$39:$C$782,СВЦЭМ!$A$39:$A$782,$A63,СВЦЭМ!$B$39:$B$782,K$47)+'СЕТ СН'!$G$9+СВЦЭМ!$D$10+'СЕТ СН'!$G$6-'СЕТ СН'!$G$19</f>
        <v>1786.2502583199998</v>
      </c>
      <c r="L63" s="36">
        <f>SUMIFS(СВЦЭМ!$C$39:$C$782,СВЦЭМ!$A$39:$A$782,$A63,СВЦЭМ!$B$39:$B$782,L$47)+'СЕТ СН'!$G$9+СВЦЭМ!$D$10+'СЕТ СН'!$G$6-'СЕТ СН'!$G$19</f>
        <v>1765.5289562299999</v>
      </c>
      <c r="M63" s="36">
        <f>SUMIFS(СВЦЭМ!$C$39:$C$782,СВЦЭМ!$A$39:$A$782,$A63,СВЦЭМ!$B$39:$B$782,M$47)+'СЕТ СН'!$G$9+СВЦЭМ!$D$10+'СЕТ СН'!$G$6-'СЕТ СН'!$G$19</f>
        <v>1749.6997721299999</v>
      </c>
      <c r="N63" s="36">
        <f>SUMIFS(СВЦЭМ!$C$39:$C$782,СВЦЭМ!$A$39:$A$782,$A63,СВЦЭМ!$B$39:$B$782,N$47)+'СЕТ СН'!$G$9+СВЦЭМ!$D$10+'СЕТ СН'!$G$6-'СЕТ СН'!$G$19</f>
        <v>1726.37347531</v>
      </c>
      <c r="O63" s="36">
        <f>SUMIFS(СВЦЭМ!$C$39:$C$782,СВЦЭМ!$A$39:$A$782,$A63,СВЦЭМ!$B$39:$B$782,O$47)+'СЕТ СН'!$G$9+СВЦЭМ!$D$10+'СЕТ СН'!$G$6-'СЕТ СН'!$G$19</f>
        <v>1687.45068025</v>
      </c>
      <c r="P63" s="36">
        <f>SUMIFS(СВЦЭМ!$C$39:$C$782,СВЦЭМ!$A$39:$A$782,$A63,СВЦЭМ!$B$39:$B$782,P$47)+'СЕТ СН'!$G$9+СВЦЭМ!$D$10+'СЕТ СН'!$G$6-'СЕТ СН'!$G$19</f>
        <v>1699.7218034799998</v>
      </c>
      <c r="Q63" s="36">
        <f>SUMIFS(СВЦЭМ!$C$39:$C$782,СВЦЭМ!$A$39:$A$782,$A63,СВЦЭМ!$B$39:$B$782,Q$47)+'СЕТ СН'!$G$9+СВЦЭМ!$D$10+'СЕТ СН'!$G$6-'СЕТ СН'!$G$19</f>
        <v>1701.9910111199999</v>
      </c>
      <c r="R63" s="36">
        <f>SUMIFS(СВЦЭМ!$C$39:$C$782,СВЦЭМ!$A$39:$A$782,$A63,СВЦЭМ!$B$39:$B$782,R$47)+'СЕТ СН'!$G$9+СВЦЭМ!$D$10+'СЕТ СН'!$G$6-'СЕТ СН'!$G$19</f>
        <v>1695.59105357</v>
      </c>
      <c r="S63" s="36">
        <f>SUMIFS(СВЦЭМ!$C$39:$C$782,СВЦЭМ!$A$39:$A$782,$A63,СВЦЭМ!$B$39:$B$782,S$47)+'СЕТ СН'!$G$9+СВЦЭМ!$D$10+'СЕТ СН'!$G$6-'СЕТ СН'!$G$19</f>
        <v>1714.4087252099998</v>
      </c>
      <c r="T63" s="36">
        <f>SUMIFS(СВЦЭМ!$C$39:$C$782,СВЦЭМ!$A$39:$A$782,$A63,СВЦЭМ!$B$39:$B$782,T$47)+'СЕТ СН'!$G$9+СВЦЭМ!$D$10+'СЕТ СН'!$G$6-'СЕТ СН'!$G$19</f>
        <v>1699.37314567</v>
      </c>
      <c r="U63" s="36">
        <f>SUMIFS(СВЦЭМ!$C$39:$C$782,СВЦЭМ!$A$39:$A$782,$A63,СВЦЭМ!$B$39:$B$782,U$47)+'СЕТ СН'!$G$9+СВЦЭМ!$D$10+'СЕТ СН'!$G$6-'СЕТ СН'!$G$19</f>
        <v>1705.8707016399999</v>
      </c>
      <c r="V63" s="36">
        <f>SUMIFS(СВЦЭМ!$C$39:$C$782,СВЦЭМ!$A$39:$A$782,$A63,СВЦЭМ!$B$39:$B$782,V$47)+'СЕТ СН'!$G$9+СВЦЭМ!$D$10+'СЕТ СН'!$G$6-'СЕТ СН'!$G$19</f>
        <v>1708.3309621999999</v>
      </c>
      <c r="W63" s="36">
        <f>SUMIFS(СВЦЭМ!$C$39:$C$782,СВЦЭМ!$A$39:$A$782,$A63,СВЦЭМ!$B$39:$B$782,W$47)+'СЕТ СН'!$G$9+СВЦЭМ!$D$10+'СЕТ СН'!$G$6-'СЕТ СН'!$G$19</f>
        <v>1710.7674104099999</v>
      </c>
      <c r="X63" s="36">
        <f>SUMIFS(СВЦЭМ!$C$39:$C$782,СВЦЭМ!$A$39:$A$782,$A63,СВЦЭМ!$B$39:$B$782,X$47)+'СЕТ СН'!$G$9+СВЦЭМ!$D$10+'СЕТ СН'!$G$6-'СЕТ СН'!$G$19</f>
        <v>1757.6406430499999</v>
      </c>
      <c r="Y63" s="36">
        <f>SUMIFS(СВЦЭМ!$C$39:$C$782,СВЦЭМ!$A$39:$A$782,$A63,СВЦЭМ!$B$39:$B$782,Y$47)+'СЕТ СН'!$G$9+СВЦЭМ!$D$10+'СЕТ СН'!$G$6-'СЕТ СН'!$G$19</f>
        <v>1852.5525485599999</v>
      </c>
    </row>
    <row r="64" spans="1:25" ht="15.75" x14ac:dyDescent="0.2">
      <c r="A64" s="35">
        <f t="shared" si="1"/>
        <v>45490</v>
      </c>
      <c r="B64" s="36">
        <f>SUMIFS(СВЦЭМ!$C$39:$C$782,СВЦЭМ!$A$39:$A$782,$A64,СВЦЭМ!$B$39:$B$782,B$47)+'СЕТ СН'!$G$9+СВЦЭМ!$D$10+'СЕТ СН'!$G$6-'СЕТ СН'!$G$19</f>
        <v>2006.7572487099999</v>
      </c>
      <c r="C64" s="36">
        <f>SUMIFS(СВЦЭМ!$C$39:$C$782,СВЦЭМ!$A$39:$A$782,$A64,СВЦЭМ!$B$39:$B$782,C$47)+'СЕТ СН'!$G$9+СВЦЭМ!$D$10+'СЕТ СН'!$G$6-'СЕТ СН'!$G$19</f>
        <v>2136.1189906199997</v>
      </c>
      <c r="D64" s="36">
        <f>SUMIFS(СВЦЭМ!$C$39:$C$782,СВЦЭМ!$A$39:$A$782,$A64,СВЦЭМ!$B$39:$B$782,D$47)+'СЕТ СН'!$G$9+СВЦЭМ!$D$10+'СЕТ СН'!$G$6-'СЕТ СН'!$G$19</f>
        <v>2155.1382399699996</v>
      </c>
      <c r="E64" s="36">
        <f>SUMIFS(СВЦЭМ!$C$39:$C$782,СВЦЭМ!$A$39:$A$782,$A64,СВЦЭМ!$B$39:$B$782,E$47)+'СЕТ СН'!$G$9+СВЦЭМ!$D$10+'СЕТ СН'!$G$6-'СЕТ СН'!$G$19</f>
        <v>2116.7359348599998</v>
      </c>
      <c r="F64" s="36">
        <f>SUMIFS(СВЦЭМ!$C$39:$C$782,СВЦЭМ!$A$39:$A$782,$A64,СВЦЭМ!$B$39:$B$782,F$47)+'СЕТ СН'!$G$9+СВЦЭМ!$D$10+'СЕТ СН'!$G$6-'СЕТ СН'!$G$19</f>
        <v>2108.1929442399996</v>
      </c>
      <c r="G64" s="36">
        <f>SUMIFS(СВЦЭМ!$C$39:$C$782,СВЦЭМ!$A$39:$A$782,$A64,СВЦЭМ!$B$39:$B$782,G$47)+'СЕТ СН'!$G$9+СВЦЭМ!$D$10+'СЕТ СН'!$G$6-'СЕТ СН'!$G$19</f>
        <v>2127.07262085</v>
      </c>
      <c r="H64" s="36">
        <f>SUMIFS(СВЦЭМ!$C$39:$C$782,СВЦЭМ!$A$39:$A$782,$A64,СВЦЭМ!$B$39:$B$782,H$47)+'СЕТ СН'!$G$9+СВЦЭМ!$D$10+'СЕТ СН'!$G$6-'СЕТ СН'!$G$19</f>
        <v>2101.3820791499998</v>
      </c>
      <c r="I64" s="36">
        <f>SUMIFS(СВЦЭМ!$C$39:$C$782,СВЦЭМ!$A$39:$A$782,$A64,СВЦЭМ!$B$39:$B$782,I$47)+'СЕТ СН'!$G$9+СВЦЭМ!$D$10+'СЕТ СН'!$G$6-'СЕТ СН'!$G$19</f>
        <v>1976.3357127099998</v>
      </c>
      <c r="J64" s="36">
        <f>SUMIFS(СВЦЭМ!$C$39:$C$782,СВЦЭМ!$A$39:$A$782,$A64,СВЦЭМ!$B$39:$B$782,J$47)+'СЕТ СН'!$G$9+СВЦЭМ!$D$10+'СЕТ СН'!$G$6-'СЕТ СН'!$G$19</f>
        <v>1865.7841174</v>
      </c>
      <c r="K64" s="36">
        <f>SUMIFS(СВЦЭМ!$C$39:$C$782,СВЦЭМ!$A$39:$A$782,$A64,СВЦЭМ!$B$39:$B$782,K$47)+'СЕТ СН'!$G$9+СВЦЭМ!$D$10+'СЕТ СН'!$G$6-'СЕТ СН'!$G$19</f>
        <v>1822.2626843</v>
      </c>
      <c r="L64" s="36">
        <f>SUMIFS(СВЦЭМ!$C$39:$C$782,СВЦЭМ!$A$39:$A$782,$A64,СВЦЭМ!$B$39:$B$782,L$47)+'СЕТ СН'!$G$9+СВЦЭМ!$D$10+'СЕТ СН'!$G$6-'СЕТ СН'!$G$19</f>
        <v>1767.0240208099999</v>
      </c>
      <c r="M64" s="36">
        <f>SUMIFS(СВЦЭМ!$C$39:$C$782,СВЦЭМ!$A$39:$A$782,$A64,СВЦЭМ!$B$39:$B$782,M$47)+'СЕТ СН'!$G$9+СВЦЭМ!$D$10+'СЕТ СН'!$G$6-'СЕТ СН'!$G$19</f>
        <v>1743.8179552299998</v>
      </c>
      <c r="N64" s="36">
        <f>SUMIFS(СВЦЭМ!$C$39:$C$782,СВЦЭМ!$A$39:$A$782,$A64,СВЦЭМ!$B$39:$B$782,N$47)+'СЕТ СН'!$G$9+СВЦЭМ!$D$10+'СЕТ СН'!$G$6-'СЕТ СН'!$G$19</f>
        <v>1744.0735056599999</v>
      </c>
      <c r="O64" s="36">
        <f>SUMIFS(СВЦЭМ!$C$39:$C$782,СВЦЭМ!$A$39:$A$782,$A64,СВЦЭМ!$B$39:$B$782,O$47)+'СЕТ СН'!$G$9+СВЦЭМ!$D$10+'СЕТ СН'!$G$6-'СЕТ СН'!$G$19</f>
        <v>1738.1583341199998</v>
      </c>
      <c r="P64" s="36">
        <f>SUMIFS(СВЦЭМ!$C$39:$C$782,СВЦЭМ!$A$39:$A$782,$A64,СВЦЭМ!$B$39:$B$782,P$47)+'СЕТ СН'!$G$9+СВЦЭМ!$D$10+'СЕТ СН'!$G$6-'СЕТ СН'!$G$19</f>
        <v>1736.3965466499999</v>
      </c>
      <c r="Q64" s="36">
        <f>SUMIFS(СВЦЭМ!$C$39:$C$782,СВЦЭМ!$A$39:$A$782,$A64,СВЦЭМ!$B$39:$B$782,Q$47)+'СЕТ СН'!$G$9+СВЦЭМ!$D$10+'СЕТ СН'!$G$6-'СЕТ СН'!$G$19</f>
        <v>1736.6338784299999</v>
      </c>
      <c r="R64" s="36">
        <f>SUMIFS(СВЦЭМ!$C$39:$C$782,СВЦЭМ!$A$39:$A$782,$A64,СВЦЭМ!$B$39:$B$782,R$47)+'СЕТ СН'!$G$9+СВЦЭМ!$D$10+'СЕТ СН'!$G$6-'СЕТ СН'!$G$19</f>
        <v>1743.12836922</v>
      </c>
      <c r="S64" s="36">
        <f>SUMIFS(СВЦЭМ!$C$39:$C$782,СВЦЭМ!$A$39:$A$782,$A64,СВЦЭМ!$B$39:$B$782,S$47)+'СЕТ СН'!$G$9+СВЦЭМ!$D$10+'СЕТ СН'!$G$6-'СЕТ СН'!$G$19</f>
        <v>1745.9933079799998</v>
      </c>
      <c r="T64" s="36">
        <f>SUMIFS(СВЦЭМ!$C$39:$C$782,СВЦЭМ!$A$39:$A$782,$A64,СВЦЭМ!$B$39:$B$782,T$47)+'СЕТ СН'!$G$9+СВЦЭМ!$D$10+'СЕТ СН'!$G$6-'СЕТ СН'!$G$19</f>
        <v>1738.56863892</v>
      </c>
      <c r="U64" s="36">
        <f>SUMIFS(СВЦЭМ!$C$39:$C$782,СВЦЭМ!$A$39:$A$782,$A64,СВЦЭМ!$B$39:$B$782,U$47)+'СЕТ СН'!$G$9+СВЦЭМ!$D$10+'СЕТ СН'!$G$6-'СЕТ СН'!$G$19</f>
        <v>1751.53916065</v>
      </c>
      <c r="V64" s="36">
        <f>SUMIFS(СВЦЭМ!$C$39:$C$782,СВЦЭМ!$A$39:$A$782,$A64,СВЦЭМ!$B$39:$B$782,V$47)+'СЕТ СН'!$G$9+СВЦЭМ!$D$10+'СЕТ СН'!$G$6-'СЕТ СН'!$G$19</f>
        <v>1757.7234449599998</v>
      </c>
      <c r="W64" s="36">
        <f>SUMIFS(СВЦЭМ!$C$39:$C$782,СВЦЭМ!$A$39:$A$782,$A64,СВЦЭМ!$B$39:$B$782,W$47)+'СЕТ СН'!$G$9+СВЦЭМ!$D$10+'СЕТ СН'!$G$6-'СЕТ СН'!$G$19</f>
        <v>1724.0282216099999</v>
      </c>
      <c r="X64" s="36">
        <f>SUMIFS(СВЦЭМ!$C$39:$C$782,СВЦЭМ!$A$39:$A$782,$A64,СВЦЭМ!$B$39:$B$782,X$47)+'СЕТ СН'!$G$9+СВЦЭМ!$D$10+'СЕТ СН'!$G$6-'СЕТ СН'!$G$19</f>
        <v>1786.3305908699999</v>
      </c>
      <c r="Y64" s="36">
        <f>SUMIFS(СВЦЭМ!$C$39:$C$782,СВЦЭМ!$A$39:$A$782,$A64,СВЦЭМ!$B$39:$B$782,Y$47)+'СЕТ СН'!$G$9+СВЦЭМ!$D$10+'СЕТ СН'!$G$6-'СЕТ СН'!$G$19</f>
        <v>1877.9113634399998</v>
      </c>
    </row>
    <row r="65" spans="1:27" ht="15.75" x14ac:dyDescent="0.2">
      <c r="A65" s="35">
        <f t="shared" si="1"/>
        <v>45491</v>
      </c>
      <c r="B65" s="36">
        <f>SUMIFS(СВЦЭМ!$C$39:$C$782,СВЦЭМ!$A$39:$A$782,$A65,СВЦЭМ!$B$39:$B$782,B$47)+'СЕТ СН'!$G$9+СВЦЭМ!$D$10+'СЕТ СН'!$G$6-'СЕТ СН'!$G$19</f>
        <v>2133.5374660999996</v>
      </c>
      <c r="C65" s="36">
        <f>SUMIFS(СВЦЭМ!$C$39:$C$782,СВЦЭМ!$A$39:$A$782,$A65,СВЦЭМ!$B$39:$B$782,C$47)+'СЕТ СН'!$G$9+СВЦЭМ!$D$10+'СЕТ СН'!$G$6-'СЕТ СН'!$G$19</f>
        <v>2223.4219939200002</v>
      </c>
      <c r="D65" s="36">
        <f>SUMIFS(СВЦЭМ!$C$39:$C$782,СВЦЭМ!$A$39:$A$782,$A65,СВЦЭМ!$B$39:$B$782,D$47)+'СЕТ СН'!$G$9+СВЦЭМ!$D$10+'СЕТ СН'!$G$6-'СЕТ СН'!$G$19</f>
        <v>2305.4261255299998</v>
      </c>
      <c r="E65" s="36">
        <f>SUMIFS(СВЦЭМ!$C$39:$C$782,СВЦЭМ!$A$39:$A$782,$A65,СВЦЭМ!$B$39:$B$782,E$47)+'СЕТ СН'!$G$9+СВЦЭМ!$D$10+'СЕТ СН'!$G$6-'СЕТ СН'!$G$19</f>
        <v>2348.1973572799998</v>
      </c>
      <c r="F65" s="36">
        <f>SUMIFS(СВЦЭМ!$C$39:$C$782,СВЦЭМ!$A$39:$A$782,$A65,СВЦЭМ!$B$39:$B$782,F$47)+'СЕТ СН'!$G$9+СВЦЭМ!$D$10+'СЕТ СН'!$G$6-'СЕТ СН'!$G$19</f>
        <v>2335.53928546</v>
      </c>
      <c r="G65" s="36">
        <f>SUMIFS(СВЦЭМ!$C$39:$C$782,СВЦЭМ!$A$39:$A$782,$A65,СВЦЭМ!$B$39:$B$782,G$47)+'СЕТ СН'!$G$9+СВЦЭМ!$D$10+'СЕТ СН'!$G$6-'СЕТ СН'!$G$19</f>
        <v>2313.4155779100001</v>
      </c>
      <c r="H65" s="36">
        <f>SUMIFS(СВЦЭМ!$C$39:$C$782,СВЦЭМ!$A$39:$A$782,$A65,СВЦЭМ!$B$39:$B$782,H$47)+'СЕТ СН'!$G$9+СВЦЭМ!$D$10+'СЕТ СН'!$G$6-'СЕТ СН'!$G$19</f>
        <v>2240.4812294599997</v>
      </c>
      <c r="I65" s="36">
        <f>SUMIFS(СВЦЭМ!$C$39:$C$782,СВЦЭМ!$A$39:$A$782,$A65,СВЦЭМ!$B$39:$B$782,I$47)+'СЕТ СН'!$G$9+СВЦЭМ!$D$10+'СЕТ СН'!$G$6-'СЕТ СН'!$G$19</f>
        <v>2059.7236218899998</v>
      </c>
      <c r="J65" s="36">
        <f>SUMIFS(СВЦЭМ!$C$39:$C$782,СВЦЭМ!$A$39:$A$782,$A65,СВЦЭМ!$B$39:$B$782,J$47)+'СЕТ СН'!$G$9+СВЦЭМ!$D$10+'СЕТ СН'!$G$6-'СЕТ СН'!$G$19</f>
        <v>1953.6658517799999</v>
      </c>
      <c r="K65" s="36">
        <f>SUMIFS(СВЦЭМ!$C$39:$C$782,СВЦЭМ!$A$39:$A$782,$A65,СВЦЭМ!$B$39:$B$782,K$47)+'СЕТ СН'!$G$9+СВЦЭМ!$D$10+'СЕТ СН'!$G$6-'СЕТ СН'!$G$19</f>
        <v>1902.4034628299999</v>
      </c>
      <c r="L65" s="36">
        <f>SUMIFS(СВЦЭМ!$C$39:$C$782,СВЦЭМ!$A$39:$A$782,$A65,СВЦЭМ!$B$39:$B$782,L$47)+'СЕТ СН'!$G$9+СВЦЭМ!$D$10+'СЕТ СН'!$G$6-'СЕТ СН'!$G$19</f>
        <v>1861.3736640499999</v>
      </c>
      <c r="M65" s="36">
        <f>SUMIFS(СВЦЭМ!$C$39:$C$782,СВЦЭМ!$A$39:$A$782,$A65,СВЦЭМ!$B$39:$B$782,M$47)+'СЕТ СН'!$G$9+СВЦЭМ!$D$10+'СЕТ СН'!$G$6-'СЕТ СН'!$G$19</f>
        <v>1850.9287348099999</v>
      </c>
      <c r="N65" s="36">
        <f>SUMIFS(СВЦЭМ!$C$39:$C$782,СВЦЭМ!$A$39:$A$782,$A65,СВЦЭМ!$B$39:$B$782,N$47)+'СЕТ СН'!$G$9+СВЦЭМ!$D$10+'СЕТ СН'!$G$6-'СЕТ СН'!$G$19</f>
        <v>1829.1385365799999</v>
      </c>
      <c r="O65" s="36">
        <f>SUMIFS(СВЦЭМ!$C$39:$C$782,СВЦЭМ!$A$39:$A$782,$A65,СВЦЭМ!$B$39:$B$782,O$47)+'СЕТ СН'!$G$9+СВЦЭМ!$D$10+'СЕТ СН'!$G$6-'СЕТ СН'!$G$19</f>
        <v>1824.8498517099999</v>
      </c>
      <c r="P65" s="36">
        <f>SUMIFS(СВЦЭМ!$C$39:$C$782,СВЦЭМ!$A$39:$A$782,$A65,СВЦЭМ!$B$39:$B$782,P$47)+'СЕТ СН'!$G$9+СВЦЭМ!$D$10+'СЕТ СН'!$G$6-'СЕТ СН'!$G$19</f>
        <v>1824.4733037399999</v>
      </c>
      <c r="Q65" s="36">
        <f>SUMIFS(СВЦЭМ!$C$39:$C$782,СВЦЭМ!$A$39:$A$782,$A65,СВЦЭМ!$B$39:$B$782,Q$47)+'СЕТ СН'!$G$9+СВЦЭМ!$D$10+'СЕТ СН'!$G$6-'СЕТ СН'!$G$19</f>
        <v>1817.29574196</v>
      </c>
      <c r="R65" s="36">
        <f>SUMIFS(СВЦЭМ!$C$39:$C$782,СВЦЭМ!$A$39:$A$782,$A65,СВЦЭМ!$B$39:$B$782,R$47)+'СЕТ СН'!$G$9+СВЦЭМ!$D$10+'СЕТ СН'!$G$6-'СЕТ СН'!$G$19</f>
        <v>1831.14826819</v>
      </c>
      <c r="S65" s="36">
        <f>SUMIFS(СВЦЭМ!$C$39:$C$782,СВЦЭМ!$A$39:$A$782,$A65,СВЦЭМ!$B$39:$B$782,S$47)+'СЕТ СН'!$G$9+СВЦЭМ!$D$10+'СЕТ СН'!$G$6-'СЕТ СН'!$G$19</f>
        <v>1823.5765007299999</v>
      </c>
      <c r="T65" s="36">
        <f>SUMIFS(СВЦЭМ!$C$39:$C$782,СВЦЭМ!$A$39:$A$782,$A65,СВЦЭМ!$B$39:$B$782,T$47)+'СЕТ СН'!$G$9+СВЦЭМ!$D$10+'СЕТ СН'!$G$6-'СЕТ СН'!$G$19</f>
        <v>1836.03315638</v>
      </c>
      <c r="U65" s="36">
        <f>SUMIFS(СВЦЭМ!$C$39:$C$782,СВЦЭМ!$A$39:$A$782,$A65,СВЦЭМ!$B$39:$B$782,U$47)+'СЕТ СН'!$G$9+СВЦЭМ!$D$10+'СЕТ СН'!$G$6-'СЕТ СН'!$G$19</f>
        <v>1857.3234778199999</v>
      </c>
      <c r="V65" s="36">
        <f>SUMIFS(СВЦЭМ!$C$39:$C$782,СВЦЭМ!$A$39:$A$782,$A65,СВЦЭМ!$B$39:$B$782,V$47)+'СЕТ СН'!$G$9+СВЦЭМ!$D$10+'СЕТ СН'!$G$6-'СЕТ СН'!$G$19</f>
        <v>1854.07054905</v>
      </c>
      <c r="W65" s="36">
        <f>SUMIFS(СВЦЭМ!$C$39:$C$782,СВЦЭМ!$A$39:$A$782,$A65,СВЦЭМ!$B$39:$B$782,W$47)+'СЕТ СН'!$G$9+СВЦЭМ!$D$10+'СЕТ СН'!$G$6-'СЕТ СН'!$G$19</f>
        <v>1825.7009027699999</v>
      </c>
      <c r="X65" s="36">
        <f>SUMIFS(СВЦЭМ!$C$39:$C$782,СВЦЭМ!$A$39:$A$782,$A65,СВЦЭМ!$B$39:$B$782,X$47)+'СЕТ СН'!$G$9+СВЦЭМ!$D$10+'СЕТ СН'!$G$6-'СЕТ СН'!$G$19</f>
        <v>1871.4257651799999</v>
      </c>
      <c r="Y65" s="36">
        <f>SUMIFS(СВЦЭМ!$C$39:$C$782,СВЦЭМ!$A$39:$A$782,$A65,СВЦЭМ!$B$39:$B$782,Y$47)+'СЕТ СН'!$G$9+СВЦЭМ!$D$10+'СЕТ СН'!$G$6-'СЕТ СН'!$G$19</f>
        <v>1949.8848964199999</v>
      </c>
    </row>
    <row r="66" spans="1:27" ht="15.75" x14ac:dyDescent="0.2">
      <c r="A66" s="35">
        <f t="shared" si="1"/>
        <v>45492</v>
      </c>
      <c r="B66" s="36">
        <f>SUMIFS(СВЦЭМ!$C$39:$C$782,СВЦЭМ!$A$39:$A$782,$A66,СВЦЭМ!$B$39:$B$782,B$47)+'СЕТ СН'!$G$9+СВЦЭМ!$D$10+'СЕТ СН'!$G$6-'СЕТ СН'!$G$19</f>
        <v>2055.04734147</v>
      </c>
      <c r="C66" s="36">
        <f>SUMIFS(СВЦЭМ!$C$39:$C$782,СВЦЭМ!$A$39:$A$782,$A66,СВЦЭМ!$B$39:$B$782,C$47)+'СЕТ СН'!$G$9+СВЦЭМ!$D$10+'СЕТ СН'!$G$6-'СЕТ СН'!$G$19</f>
        <v>2162.1246837799999</v>
      </c>
      <c r="D66" s="36">
        <f>SUMIFS(СВЦЭМ!$C$39:$C$782,СВЦЭМ!$A$39:$A$782,$A66,СВЦЭМ!$B$39:$B$782,D$47)+'СЕТ СН'!$G$9+СВЦЭМ!$D$10+'СЕТ СН'!$G$6-'СЕТ СН'!$G$19</f>
        <v>2233.19944442</v>
      </c>
      <c r="E66" s="36">
        <f>SUMIFS(СВЦЭМ!$C$39:$C$782,СВЦЭМ!$A$39:$A$782,$A66,СВЦЭМ!$B$39:$B$782,E$47)+'СЕТ СН'!$G$9+СВЦЭМ!$D$10+'СЕТ СН'!$G$6-'СЕТ СН'!$G$19</f>
        <v>2250.7474489300002</v>
      </c>
      <c r="F66" s="36">
        <f>SUMIFS(СВЦЭМ!$C$39:$C$782,СВЦЭМ!$A$39:$A$782,$A66,СВЦЭМ!$B$39:$B$782,F$47)+'СЕТ СН'!$G$9+СВЦЭМ!$D$10+'СЕТ СН'!$G$6-'СЕТ СН'!$G$19</f>
        <v>2255.7591173999999</v>
      </c>
      <c r="G66" s="36">
        <f>SUMIFS(СВЦЭМ!$C$39:$C$782,СВЦЭМ!$A$39:$A$782,$A66,СВЦЭМ!$B$39:$B$782,G$47)+'СЕТ СН'!$G$9+СВЦЭМ!$D$10+'СЕТ СН'!$G$6-'СЕТ СН'!$G$19</f>
        <v>2347.7544533499999</v>
      </c>
      <c r="H66" s="36">
        <f>SUMIFS(СВЦЭМ!$C$39:$C$782,СВЦЭМ!$A$39:$A$782,$A66,СВЦЭМ!$B$39:$B$782,H$47)+'СЕТ СН'!$G$9+СВЦЭМ!$D$10+'СЕТ СН'!$G$6-'СЕТ СН'!$G$19</f>
        <v>2214.5228168399999</v>
      </c>
      <c r="I66" s="36">
        <f>SUMIFS(СВЦЭМ!$C$39:$C$782,СВЦЭМ!$A$39:$A$782,$A66,СВЦЭМ!$B$39:$B$782,I$47)+'СЕТ СН'!$G$9+СВЦЭМ!$D$10+'СЕТ СН'!$G$6-'СЕТ СН'!$G$19</f>
        <v>2134.5014466399998</v>
      </c>
      <c r="J66" s="36">
        <f>SUMIFS(СВЦЭМ!$C$39:$C$782,СВЦЭМ!$A$39:$A$782,$A66,СВЦЭМ!$B$39:$B$782,J$47)+'СЕТ СН'!$G$9+СВЦЭМ!$D$10+'СЕТ СН'!$G$6-'СЕТ СН'!$G$19</f>
        <v>2016.9198117999999</v>
      </c>
      <c r="K66" s="36">
        <f>SUMIFS(СВЦЭМ!$C$39:$C$782,СВЦЭМ!$A$39:$A$782,$A66,СВЦЭМ!$B$39:$B$782,K$47)+'СЕТ СН'!$G$9+СВЦЭМ!$D$10+'СЕТ СН'!$G$6-'СЕТ СН'!$G$19</f>
        <v>1959.1868560799999</v>
      </c>
      <c r="L66" s="36">
        <f>SUMIFS(СВЦЭМ!$C$39:$C$782,СВЦЭМ!$A$39:$A$782,$A66,СВЦЭМ!$B$39:$B$782,L$47)+'СЕТ СН'!$G$9+СВЦЭМ!$D$10+'СЕТ СН'!$G$6-'СЕТ СН'!$G$19</f>
        <v>1922.93056576</v>
      </c>
      <c r="M66" s="36">
        <f>SUMIFS(СВЦЭМ!$C$39:$C$782,СВЦЭМ!$A$39:$A$782,$A66,СВЦЭМ!$B$39:$B$782,M$47)+'СЕТ СН'!$G$9+СВЦЭМ!$D$10+'СЕТ СН'!$G$6-'СЕТ СН'!$G$19</f>
        <v>1927.41001168</v>
      </c>
      <c r="N66" s="36">
        <f>SUMIFS(СВЦЭМ!$C$39:$C$782,СВЦЭМ!$A$39:$A$782,$A66,СВЦЭМ!$B$39:$B$782,N$47)+'СЕТ СН'!$G$9+СВЦЭМ!$D$10+'СЕТ СН'!$G$6-'СЕТ СН'!$G$19</f>
        <v>1913.8118297199999</v>
      </c>
      <c r="O66" s="36">
        <f>SUMIFS(СВЦЭМ!$C$39:$C$782,СВЦЭМ!$A$39:$A$782,$A66,СВЦЭМ!$B$39:$B$782,O$47)+'СЕТ СН'!$G$9+СВЦЭМ!$D$10+'СЕТ СН'!$G$6-'СЕТ СН'!$G$19</f>
        <v>1902.33567885</v>
      </c>
      <c r="P66" s="36">
        <f>SUMIFS(СВЦЭМ!$C$39:$C$782,СВЦЭМ!$A$39:$A$782,$A66,СВЦЭМ!$B$39:$B$782,P$47)+'СЕТ СН'!$G$9+СВЦЭМ!$D$10+'СЕТ СН'!$G$6-'СЕТ СН'!$G$19</f>
        <v>1891.1750354599999</v>
      </c>
      <c r="Q66" s="36">
        <f>SUMIFS(СВЦЭМ!$C$39:$C$782,СВЦЭМ!$A$39:$A$782,$A66,СВЦЭМ!$B$39:$B$782,Q$47)+'СЕТ СН'!$G$9+СВЦЭМ!$D$10+'СЕТ СН'!$G$6-'СЕТ СН'!$G$19</f>
        <v>1911.5291216599999</v>
      </c>
      <c r="R66" s="36">
        <f>SUMIFS(СВЦЭМ!$C$39:$C$782,СВЦЭМ!$A$39:$A$782,$A66,СВЦЭМ!$B$39:$B$782,R$47)+'СЕТ СН'!$G$9+СВЦЭМ!$D$10+'СЕТ СН'!$G$6-'СЕТ СН'!$G$19</f>
        <v>1914.2102733899999</v>
      </c>
      <c r="S66" s="36">
        <f>SUMIFS(СВЦЭМ!$C$39:$C$782,СВЦЭМ!$A$39:$A$782,$A66,СВЦЭМ!$B$39:$B$782,S$47)+'СЕТ СН'!$G$9+СВЦЭМ!$D$10+'СЕТ СН'!$G$6-'СЕТ СН'!$G$19</f>
        <v>1894.2774262199998</v>
      </c>
      <c r="T66" s="36">
        <f>SUMIFS(СВЦЭМ!$C$39:$C$782,СВЦЭМ!$A$39:$A$782,$A66,СВЦЭМ!$B$39:$B$782,T$47)+'СЕТ СН'!$G$9+СВЦЭМ!$D$10+'СЕТ СН'!$G$6-'СЕТ СН'!$G$19</f>
        <v>1928.01451808</v>
      </c>
      <c r="U66" s="36">
        <f>SUMIFS(СВЦЭМ!$C$39:$C$782,СВЦЭМ!$A$39:$A$782,$A66,СВЦЭМ!$B$39:$B$782,U$47)+'СЕТ СН'!$G$9+СВЦЭМ!$D$10+'СЕТ СН'!$G$6-'СЕТ СН'!$G$19</f>
        <v>1941.3278734799999</v>
      </c>
      <c r="V66" s="36">
        <f>SUMIFS(СВЦЭМ!$C$39:$C$782,СВЦЭМ!$A$39:$A$782,$A66,СВЦЭМ!$B$39:$B$782,V$47)+'СЕТ СН'!$G$9+СВЦЭМ!$D$10+'СЕТ СН'!$G$6-'СЕТ СН'!$G$19</f>
        <v>1958.11858411</v>
      </c>
      <c r="W66" s="36">
        <f>SUMIFS(СВЦЭМ!$C$39:$C$782,СВЦЭМ!$A$39:$A$782,$A66,СВЦЭМ!$B$39:$B$782,W$47)+'СЕТ СН'!$G$9+СВЦЭМ!$D$10+'СЕТ СН'!$G$6-'СЕТ СН'!$G$19</f>
        <v>1925.5303921299999</v>
      </c>
      <c r="X66" s="36">
        <f>SUMIFS(СВЦЭМ!$C$39:$C$782,СВЦЭМ!$A$39:$A$782,$A66,СВЦЭМ!$B$39:$B$782,X$47)+'СЕТ СН'!$G$9+СВЦЭМ!$D$10+'СЕТ СН'!$G$6-'СЕТ СН'!$G$19</f>
        <v>1980.1375385399999</v>
      </c>
      <c r="Y66" s="36">
        <f>SUMIFS(СВЦЭМ!$C$39:$C$782,СВЦЭМ!$A$39:$A$782,$A66,СВЦЭМ!$B$39:$B$782,Y$47)+'СЕТ СН'!$G$9+СВЦЭМ!$D$10+'СЕТ СН'!$G$6-'СЕТ СН'!$G$19</f>
        <v>2066.1117713399999</v>
      </c>
    </row>
    <row r="67" spans="1:27" ht="15.75" x14ac:dyDescent="0.2">
      <c r="A67" s="35">
        <f t="shared" si="1"/>
        <v>45493</v>
      </c>
      <c r="B67" s="36">
        <f>SUMIFS(СВЦЭМ!$C$39:$C$782,СВЦЭМ!$A$39:$A$782,$A67,СВЦЭМ!$B$39:$B$782,B$47)+'СЕТ СН'!$G$9+СВЦЭМ!$D$10+'СЕТ СН'!$G$6-'СЕТ СН'!$G$19</f>
        <v>2071.1462453499998</v>
      </c>
      <c r="C67" s="36">
        <f>SUMIFS(СВЦЭМ!$C$39:$C$782,СВЦЭМ!$A$39:$A$782,$A67,СВЦЭМ!$B$39:$B$782,C$47)+'СЕТ СН'!$G$9+СВЦЭМ!$D$10+'СЕТ СН'!$G$6-'СЕТ СН'!$G$19</f>
        <v>2132.8905267</v>
      </c>
      <c r="D67" s="36">
        <f>SUMIFS(СВЦЭМ!$C$39:$C$782,СВЦЭМ!$A$39:$A$782,$A67,СВЦЭМ!$B$39:$B$782,D$47)+'СЕТ СН'!$G$9+СВЦЭМ!$D$10+'СЕТ СН'!$G$6-'СЕТ СН'!$G$19</f>
        <v>2232.9813679199997</v>
      </c>
      <c r="E67" s="36">
        <f>SUMIFS(СВЦЭМ!$C$39:$C$782,СВЦЭМ!$A$39:$A$782,$A67,СВЦЭМ!$B$39:$B$782,E$47)+'СЕТ СН'!$G$9+СВЦЭМ!$D$10+'СЕТ СН'!$G$6-'СЕТ СН'!$G$19</f>
        <v>2301.4092661999998</v>
      </c>
      <c r="F67" s="36">
        <f>SUMIFS(СВЦЭМ!$C$39:$C$782,СВЦЭМ!$A$39:$A$782,$A67,СВЦЭМ!$B$39:$B$782,F$47)+'СЕТ СН'!$G$9+СВЦЭМ!$D$10+'СЕТ СН'!$G$6-'СЕТ СН'!$G$19</f>
        <v>2314.6698292900001</v>
      </c>
      <c r="G67" s="36">
        <f>SUMIFS(СВЦЭМ!$C$39:$C$782,СВЦЭМ!$A$39:$A$782,$A67,СВЦЭМ!$B$39:$B$782,G$47)+'СЕТ СН'!$G$9+СВЦЭМ!$D$10+'СЕТ СН'!$G$6-'СЕТ СН'!$G$19</f>
        <v>2297.4375731800001</v>
      </c>
      <c r="H67" s="36">
        <f>SUMIFS(СВЦЭМ!$C$39:$C$782,СВЦЭМ!$A$39:$A$782,$A67,СВЦЭМ!$B$39:$B$782,H$47)+'СЕТ СН'!$G$9+СВЦЭМ!$D$10+'СЕТ СН'!$G$6-'СЕТ СН'!$G$19</f>
        <v>2278.4196981199998</v>
      </c>
      <c r="I67" s="36">
        <f>SUMIFS(СВЦЭМ!$C$39:$C$782,СВЦЭМ!$A$39:$A$782,$A67,СВЦЭМ!$B$39:$B$782,I$47)+'СЕТ СН'!$G$9+СВЦЭМ!$D$10+'СЕТ СН'!$G$6-'СЕТ СН'!$G$19</f>
        <v>2203.8247589799998</v>
      </c>
      <c r="J67" s="36">
        <f>SUMIFS(СВЦЭМ!$C$39:$C$782,СВЦЭМ!$A$39:$A$782,$A67,СВЦЭМ!$B$39:$B$782,J$47)+'СЕТ СН'!$G$9+СВЦЭМ!$D$10+'СЕТ СН'!$G$6-'СЕТ СН'!$G$19</f>
        <v>2082.5620618099997</v>
      </c>
      <c r="K67" s="36">
        <f>SUMIFS(СВЦЭМ!$C$39:$C$782,СВЦЭМ!$A$39:$A$782,$A67,СВЦЭМ!$B$39:$B$782,K$47)+'СЕТ СН'!$G$9+СВЦЭМ!$D$10+'СЕТ СН'!$G$6-'СЕТ СН'!$G$19</f>
        <v>1973.6461227099999</v>
      </c>
      <c r="L67" s="36">
        <f>SUMIFS(СВЦЭМ!$C$39:$C$782,СВЦЭМ!$A$39:$A$782,$A67,СВЦЭМ!$B$39:$B$782,L$47)+'СЕТ СН'!$G$9+СВЦЭМ!$D$10+'СЕТ СН'!$G$6-'СЕТ СН'!$G$19</f>
        <v>1889.7735854099999</v>
      </c>
      <c r="M67" s="36">
        <f>SUMIFS(СВЦЭМ!$C$39:$C$782,СВЦЭМ!$A$39:$A$782,$A67,СВЦЭМ!$B$39:$B$782,M$47)+'СЕТ СН'!$G$9+СВЦЭМ!$D$10+'СЕТ СН'!$G$6-'СЕТ СН'!$G$19</f>
        <v>1848.35348963</v>
      </c>
      <c r="N67" s="36">
        <f>SUMIFS(СВЦЭМ!$C$39:$C$782,СВЦЭМ!$A$39:$A$782,$A67,СВЦЭМ!$B$39:$B$782,N$47)+'СЕТ СН'!$G$9+СВЦЭМ!$D$10+'СЕТ СН'!$G$6-'СЕТ СН'!$G$19</f>
        <v>1857.8206841399999</v>
      </c>
      <c r="O67" s="36">
        <f>SUMIFS(СВЦЭМ!$C$39:$C$782,СВЦЭМ!$A$39:$A$782,$A67,СВЦЭМ!$B$39:$B$782,O$47)+'СЕТ СН'!$G$9+СВЦЭМ!$D$10+'СЕТ СН'!$G$6-'СЕТ СН'!$G$19</f>
        <v>1855.9800562199998</v>
      </c>
      <c r="P67" s="36">
        <f>SUMIFS(СВЦЭМ!$C$39:$C$782,СВЦЭМ!$A$39:$A$782,$A67,СВЦЭМ!$B$39:$B$782,P$47)+'СЕТ СН'!$G$9+СВЦЭМ!$D$10+'СЕТ СН'!$G$6-'СЕТ СН'!$G$19</f>
        <v>1745.70168696</v>
      </c>
      <c r="Q67" s="36">
        <f>SUMIFS(СВЦЭМ!$C$39:$C$782,СВЦЭМ!$A$39:$A$782,$A67,СВЦЭМ!$B$39:$B$782,Q$47)+'СЕТ СН'!$G$9+СВЦЭМ!$D$10+'СЕТ СН'!$G$6-'СЕТ СН'!$G$19</f>
        <v>1766.8290647899998</v>
      </c>
      <c r="R67" s="36">
        <f>SUMIFS(СВЦЭМ!$C$39:$C$782,СВЦЭМ!$A$39:$A$782,$A67,СВЦЭМ!$B$39:$B$782,R$47)+'СЕТ СН'!$G$9+СВЦЭМ!$D$10+'СЕТ СН'!$G$6-'СЕТ СН'!$G$19</f>
        <v>1790.8618389999999</v>
      </c>
      <c r="S67" s="36">
        <f>SUMIFS(СВЦЭМ!$C$39:$C$782,СВЦЭМ!$A$39:$A$782,$A67,СВЦЭМ!$B$39:$B$782,S$47)+'СЕТ СН'!$G$9+СВЦЭМ!$D$10+'СЕТ СН'!$G$6-'СЕТ СН'!$G$19</f>
        <v>1778.4544457299999</v>
      </c>
      <c r="T67" s="36">
        <f>SUMIFS(СВЦЭМ!$C$39:$C$782,СВЦЭМ!$A$39:$A$782,$A67,СВЦЭМ!$B$39:$B$782,T$47)+'СЕТ СН'!$G$9+СВЦЭМ!$D$10+'СЕТ СН'!$G$6-'СЕТ СН'!$G$19</f>
        <v>1771.5214987499999</v>
      </c>
      <c r="U67" s="36">
        <f>SUMIFS(СВЦЭМ!$C$39:$C$782,СВЦЭМ!$A$39:$A$782,$A67,СВЦЭМ!$B$39:$B$782,U$47)+'СЕТ СН'!$G$9+СВЦЭМ!$D$10+'СЕТ СН'!$G$6-'СЕТ СН'!$G$19</f>
        <v>1793.0863135</v>
      </c>
      <c r="V67" s="36">
        <f>SUMIFS(СВЦЭМ!$C$39:$C$782,СВЦЭМ!$A$39:$A$782,$A67,СВЦЭМ!$B$39:$B$782,V$47)+'СЕТ СН'!$G$9+СВЦЭМ!$D$10+'СЕТ СН'!$G$6-'СЕТ СН'!$G$19</f>
        <v>1789.97503319</v>
      </c>
      <c r="W67" s="36">
        <f>SUMIFS(СВЦЭМ!$C$39:$C$782,СВЦЭМ!$A$39:$A$782,$A67,СВЦЭМ!$B$39:$B$782,W$47)+'СЕТ СН'!$G$9+СВЦЭМ!$D$10+'СЕТ СН'!$G$6-'СЕТ СН'!$G$19</f>
        <v>1767.0499133199999</v>
      </c>
      <c r="X67" s="36">
        <f>SUMIFS(СВЦЭМ!$C$39:$C$782,СВЦЭМ!$A$39:$A$782,$A67,СВЦЭМ!$B$39:$B$782,X$47)+'СЕТ СН'!$G$9+СВЦЭМ!$D$10+'СЕТ СН'!$G$6-'СЕТ СН'!$G$19</f>
        <v>1802.0280294499998</v>
      </c>
      <c r="Y67" s="36">
        <f>SUMIFS(СВЦЭМ!$C$39:$C$782,СВЦЭМ!$A$39:$A$782,$A67,СВЦЭМ!$B$39:$B$782,Y$47)+'СЕТ СН'!$G$9+СВЦЭМ!$D$10+'СЕТ СН'!$G$6-'СЕТ СН'!$G$19</f>
        <v>1896.9229451799999</v>
      </c>
    </row>
    <row r="68" spans="1:27" ht="15.75" x14ac:dyDescent="0.2">
      <c r="A68" s="35">
        <f t="shared" si="1"/>
        <v>45494</v>
      </c>
      <c r="B68" s="36">
        <f>SUMIFS(СВЦЭМ!$C$39:$C$782,СВЦЭМ!$A$39:$A$782,$A68,СВЦЭМ!$B$39:$B$782,B$47)+'СЕТ СН'!$G$9+СВЦЭМ!$D$10+'СЕТ СН'!$G$6-'СЕТ СН'!$G$19</f>
        <v>2022.9139381999998</v>
      </c>
      <c r="C68" s="36">
        <f>SUMIFS(СВЦЭМ!$C$39:$C$782,СВЦЭМ!$A$39:$A$782,$A68,СВЦЭМ!$B$39:$B$782,C$47)+'СЕТ СН'!$G$9+СВЦЭМ!$D$10+'СЕТ СН'!$G$6-'СЕТ СН'!$G$19</f>
        <v>2123.8437858899997</v>
      </c>
      <c r="D68" s="36">
        <f>SUMIFS(СВЦЭМ!$C$39:$C$782,СВЦЭМ!$A$39:$A$782,$A68,СВЦЭМ!$B$39:$B$782,D$47)+'СЕТ СН'!$G$9+СВЦЭМ!$D$10+'СЕТ СН'!$G$6-'СЕТ СН'!$G$19</f>
        <v>2181.1425774499999</v>
      </c>
      <c r="E68" s="36">
        <f>SUMIFS(СВЦЭМ!$C$39:$C$782,СВЦЭМ!$A$39:$A$782,$A68,СВЦЭМ!$B$39:$B$782,E$47)+'СЕТ СН'!$G$9+СВЦЭМ!$D$10+'СЕТ СН'!$G$6-'СЕТ СН'!$G$19</f>
        <v>2222.9247782000002</v>
      </c>
      <c r="F68" s="36">
        <f>SUMIFS(СВЦЭМ!$C$39:$C$782,СВЦЭМ!$A$39:$A$782,$A68,СВЦЭМ!$B$39:$B$782,F$47)+'СЕТ СН'!$G$9+СВЦЭМ!$D$10+'СЕТ СН'!$G$6-'СЕТ СН'!$G$19</f>
        <v>2264.4889153899999</v>
      </c>
      <c r="G68" s="36">
        <f>SUMIFS(СВЦЭМ!$C$39:$C$782,СВЦЭМ!$A$39:$A$782,$A68,СВЦЭМ!$B$39:$B$782,G$47)+'СЕТ СН'!$G$9+СВЦЭМ!$D$10+'СЕТ СН'!$G$6-'СЕТ СН'!$G$19</f>
        <v>2204.7237840099997</v>
      </c>
      <c r="H68" s="36">
        <f>SUMIFS(СВЦЭМ!$C$39:$C$782,СВЦЭМ!$A$39:$A$782,$A68,СВЦЭМ!$B$39:$B$782,H$47)+'СЕТ СН'!$G$9+СВЦЭМ!$D$10+'СЕТ СН'!$G$6-'СЕТ СН'!$G$19</f>
        <v>2231.2692496899999</v>
      </c>
      <c r="I68" s="36">
        <f>SUMIFS(СВЦЭМ!$C$39:$C$782,СВЦЭМ!$A$39:$A$782,$A68,СВЦЭМ!$B$39:$B$782,I$47)+'СЕТ СН'!$G$9+СВЦЭМ!$D$10+'СЕТ СН'!$G$6-'СЕТ СН'!$G$19</f>
        <v>2184.49058302</v>
      </c>
      <c r="J68" s="36">
        <f>SUMIFS(СВЦЭМ!$C$39:$C$782,СВЦЭМ!$A$39:$A$782,$A68,СВЦЭМ!$B$39:$B$782,J$47)+'СЕТ СН'!$G$9+СВЦЭМ!$D$10+'СЕТ СН'!$G$6-'СЕТ СН'!$G$19</f>
        <v>2031.04621636</v>
      </c>
      <c r="K68" s="36">
        <f>SUMIFS(СВЦЭМ!$C$39:$C$782,СВЦЭМ!$A$39:$A$782,$A68,СВЦЭМ!$B$39:$B$782,K$47)+'СЕТ СН'!$G$9+СВЦЭМ!$D$10+'СЕТ СН'!$G$6-'СЕТ СН'!$G$19</f>
        <v>1888.7457413899999</v>
      </c>
      <c r="L68" s="36">
        <f>SUMIFS(СВЦЭМ!$C$39:$C$782,СВЦЭМ!$A$39:$A$782,$A68,СВЦЭМ!$B$39:$B$782,L$47)+'СЕТ СН'!$G$9+СВЦЭМ!$D$10+'СЕТ СН'!$G$6-'СЕТ СН'!$G$19</f>
        <v>1825.04301091</v>
      </c>
      <c r="M68" s="36">
        <f>SUMIFS(СВЦЭМ!$C$39:$C$782,СВЦЭМ!$A$39:$A$782,$A68,СВЦЭМ!$B$39:$B$782,M$47)+'СЕТ СН'!$G$9+СВЦЭМ!$D$10+'СЕТ СН'!$G$6-'СЕТ СН'!$G$19</f>
        <v>1798.3874542199999</v>
      </c>
      <c r="N68" s="36">
        <f>SUMIFS(СВЦЭМ!$C$39:$C$782,СВЦЭМ!$A$39:$A$782,$A68,СВЦЭМ!$B$39:$B$782,N$47)+'СЕТ СН'!$G$9+СВЦЭМ!$D$10+'СЕТ СН'!$G$6-'СЕТ СН'!$G$19</f>
        <v>1801.9430189899999</v>
      </c>
      <c r="O68" s="36">
        <f>SUMIFS(СВЦЭМ!$C$39:$C$782,СВЦЭМ!$A$39:$A$782,$A68,СВЦЭМ!$B$39:$B$782,O$47)+'СЕТ СН'!$G$9+СВЦЭМ!$D$10+'СЕТ СН'!$G$6-'СЕТ СН'!$G$19</f>
        <v>1791.55567711</v>
      </c>
      <c r="P68" s="36">
        <f>SUMIFS(СВЦЭМ!$C$39:$C$782,СВЦЭМ!$A$39:$A$782,$A68,СВЦЭМ!$B$39:$B$782,P$47)+'СЕТ СН'!$G$9+СВЦЭМ!$D$10+'СЕТ СН'!$G$6-'СЕТ СН'!$G$19</f>
        <v>1808.36470399</v>
      </c>
      <c r="Q68" s="36">
        <f>SUMIFS(СВЦЭМ!$C$39:$C$782,СВЦЭМ!$A$39:$A$782,$A68,СВЦЭМ!$B$39:$B$782,Q$47)+'СЕТ СН'!$G$9+СВЦЭМ!$D$10+'СЕТ СН'!$G$6-'СЕТ СН'!$G$19</f>
        <v>1816.0896028</v>
      </c>
      <c r="R68" s="36">
        <f>SUMIFS(СВЦЭМ!$C$39:$C$782,СВЦЭМ!$A$39:$A$782,$A68,СВЦЭМ!$B$39:$B$782,R$47)+'СЕТ СН'!$G$9+СВЦЭМ!$D$10+'СЕТ СН'!$G$6-'СЕТ СН'!$G$19</f>
        <v>1814.16721878</v>
      </c>
      <c r="S68" s="36">
        <f>SUMIFS(СВЦЭМ!$C$39:$C$782,СВЦЭМ!$A$39:$A$782,$A68,СВЦЭМ!$B$39:$B$782,S$47)+'СЕТ СН'!$G$9+СВЦЭМ!$D$10+'СЕТ СН'!$G$6-'СЕТ СН'!$G$19</f>
        <v>1808.21394586</v>
      </c>
      <c r="T68" s="36">
        <f>SUMIFS(СВЦЭМ!$C$39:$C$782,СВЦЭМ!$A$39:$A$782,$A68,СВЦЭМ!$B$39:$B$782,T$47)+'СЕТ СН'!$G$9+СВЦЭМ!$D$10+'СЕТ СН'!$G$6-'СЕТ СН'!$G$19</f>
        <v>1795.0786331199999</v>
      </c>
      <c r="U68" s="36">
        <f>SUMIFS(СВЦЭМ!$C$39:$C$782,СВЦЭМ!$A$39:$A$782,$A68,СВЦЭМ!$B$39:$B$782,U$47)+'СЕТ СН'!$G$9+СВЦЭМ!$D$10+'СЕТ СН'!$G$6-'СЕТ СН'!$G$19</f>
        <v>1795.4001688199999</v>
      </c>
      <c r="V68" s="36">
        <f>SUMIFS(СВЦЭМ!$C$39:$C$782,СВЦЭМ!$A$39:$A$782,$A68,СВЦЭМ!$B$39:$B$782,V$47)+'СЕТ СН'!$G$9+СВЦЭМ!$D$10+'СЕТ СН'!$G$6-'СЕТ СН'!$G$19</f>
        <v>1800.19369676</v>
      </c>
      <c r="W68" s="36">
        <f>SUMIFS(СВЦЭМ!$C$39:$C$782,СВЦЭМ!$A$39:$A$782,$A68,СВЦЭМ!$B$39:$B$782,W$47)+'СЕТ СН'!$G$9+СВЦЭМ!$D$10+'СЕТ СН'!$G$6-'СЕТ СН'!$G$19</f>
        <v>1785.7349660899999</v>
      </c>
      <c r="X68" s="36">
        <f>SUMIFS(СВЦЭМ!$C$39:$C$782,СВЦЭМ!$A$39:$A$782,$A68,СВЦЭМ!$B$39:$B$782,X$47)+'СЕТ СН'!$G$9+СВЦЭМ!$D$10+'СЕТ СН'!$G$6-'СЕТ СН'!$G$19</f>
        <v>1833.2733641299999</v>
      </c>
      <c r="Y68" s="36">
        <f>SUMIFS(СВЦЭМ!$C$39:$C$782,СВЦЭМ!$A$39:$A$782,$A68,СВЦЭМ!$B$39:$B$782,Y$47)+'СЕТ СН'!$G$9+СВЦЭМ!$D$10+'СЕТ СН'!$G$6-'СЕТ СН'!$G$19</f>
        <v>1855.7068869899999</v>
      </c>
    </row>
    <row r="69" spans="1:27" ht="15.75" x14ac:dyDescent="0.2">
      <c r="A69" s="35">
        <f t="shared" si="1"/>
        <v>45495</v>
      </c>
      <c r="B69" s="36">
        <f>SUMIFS(СВЦЭМ!$C$39:$C$782,СВЦЭМ!$A$39:$A$782,$A69,СВЦЭМ!$B$39:$B$782,B$47)+'СЕТ СН'!$G$9+СВЦЭМ!$D$10+'СЕТ СН'!$G$6-'СЕТ СН'!$G$19</f>
        <v>1952.28363629</v>
      </c>
      <c r="C69" s="36">
        <f>SUMIFS(СВЦЭМ!$C$39:$C$782,СВЦЭМ!$A$39:$A$782,$A69,СВЦЭМ!$B$39:$B$782,C$47)+'СЕТ СН'!$G$9+СВЦЭМ!$D$10+'СЕТ СН'!$G$6-'СЕТ СН'!$G$19</f>
        <v>2020.0287562999999</v>
      </c>
      <c r="D69" s="36">
        <f>SUMIFS(СВЦЭМ!$C$39:$C$782,СВЦЭМ!$A$39:$A$782,$A69,СВЦЭМ!$B$39:$B$782,D$47)+'СЕТ СН'!$G$9+СВЦЭМ!$D$10+'СЕТ СН'!$G$6-'СЕТ СН'!$G$19</f>
        <v>2080.71834498</v>
      </c>
      <c r="E69" s="36">
        <f>SUMIFS(СВЦЭМ!$C$39:$C$782,СВЦЭМ!$A$39:$A$782,$A69,СВЦЭМ!$B$39:$B$782,E$47)+'СЕТ СН'!$G$9+СВЦЭМ!$D$10+'СЕТ СН'!$G$6-'СЕТ СН'!$G$19</f>
        <v>2108.3409416999998</v>
      </c>
      <c r="F69" s="36">
        <f>SUMIFS(СВЦЭМ!$C$39:$C$782,СВЦЭМ!$A$39:$A$782,$A69,СВЦЭМ!$B$39:$B$782,F$47)+'СЕТ СН'!$G$9+СВЦЭМ!$D$10+'СЕТ СН'!$G$6-'СЕТ СН'!$G$19</f>
        <v>2133.9176320899996</v>
      </c>
      <c r="G69" s="36">
        <f>SUMIFS(СВЦЭМ!$C$39:$C$782,СВЦЭМ!$A$39:$A$782,$A69,СВЦЭМ!$B$39:$B$782,G$47)+'СЕТ СН'!$G$9+СВЦЭМ!$D$10+'СЕТ СН'!$G$6-'СЕТ СН'!$G$19</f>
        <v>2127.5130749999998</v>
      </c>
      <c r="H69" s="36">
        <f>SUMIFS(СВЦЭМ!$C$39:$C$782,СВЦЭМ!$A$39:$A$782,$A69,СВЦЭМ!$B$39:$B$782,H$47)+'СЕТ СН'!$G$9+СВЦЭМ!$D$10+'СЕТ СН'!$G$6-'СЕТ СН'!$G$19</f>
        <v>2056.2570484399998</v>
      </c>
      <c r="I69" s="36">
        <f>SUMIFS(СВЦЭМ!$C$39:$C$782,СВЦЭМ!$A$39:$A$782,$A69,СВЦЭМ!$B$39:$B$782,I$47)+'СЕТ СН'!$G$9+СВЦЭМ!$D$10+'СЕТ СН'!$G$6-'СЕТ СН'!$G$19</f>
        <v>1957.37443682</v>
      </c>
      <c r="J69" s="36">
        <f>SUMIFS(СВЦЭМ!$C$39:$C$782,СВЦЭМ!$A$39:$A$782,$A69,СВЦЭМ!$B$39:$B$782,J$47)+'СЕТ СН'!$G$9+СВЦЭМ!$D$10+'СЕТ СН'!$G$6-'СЕТ СН'!$G$19</f>
        <v>1845.7459376199999</v>
      </c>
      <c r="K69" s="36">
        <f>SUMIFS(СВЦЭМ!$C$39:$C$782,СВЦЭМ!$A$39:$A$782,$A69,СВЦЭМ!$B$39:$B$782,K$47)+'СЕТ СН'!$G$9+СВЦЭМ!$D$10+'СЕТ СН'!$G$6-'СЕТ СН'!$G$19</f>
        <v>1773.13039869</v>
      </c>
      <c r="L69" s="36">
        <f>SUMIFS(СВЦЭМ!$C$39:$C$782,СВЦЭМ!$A$39:$A$782,$A69,СВЦЭМ!$B$39:$B$782,L$47)+'СЕТ СН'!$G$9+СВЦЭМ!$D$10+'СЕТ СН'!$G$6-'СЕТ СН'!$G$19</f>
        <v>1729.36714005</v>
      </c>
      <c r="M69" s="36">
        <f>SUMIFS(СВЦЭМ!$C$39:$C$782,СВЦЭМ!$A$39:$A$782,$A69,СВЦЭМ!$B$39:$B$782,M$47)+'СЕТ СН'!$G$9+СВЦЭМ!$D$10+'СЕТ СН'!$G$6-'СЕТ СН'!$G$19</f>
        <v>1705.71645601</v>
      </c>
      <c r="N69" s="36">
        <f>SUMIFS(СВЦЭМ!$C$39:$C$782,СВЦЭМ!$A$39:$A$782,$A69,СВЦЭМ!$B$39:$B$782,N$47)+'СЕТ СН'!$G$9+СВЦЭМ!$D$10+'СЕТ СН'!$G$6-'СЕТ СН'!$G$19</f>
        <v>1786.50702912</v>
      </c>
      <c r="O69" s="36">
        <f>SUMIFS(СВЦЭМ!$C$39:$C$782,СВЦЭМ!$A$39:$A$782,$A69,СВЦЭМ!$B$39:$B$782,O$47)+'СЕТ СН'!$G$9+СВЦЭМ!$D$10+'СЕТ СН'!$G$6-'СЕТ СН'!$G$19</f>
        <v>1703.1042139899998</v>
      </c>
      <c r="P69" s="36">
        <f>SUMIFS(СВЦЭМ!$C$39:$C$782,СВЦЭМ!$A$39:$A$782,$A69,СВЦЭМ!$B$39:$B$782,P$47)+'СЕТ СН'!$G$9+СВЦЭМ!$D$10+'СЕТ СН'!$G$6-'СЕТ СН'!$G$19</f>
        <v>1698.49444498</v>
      </c>
      <c r="Q69" s="36">
        <f>SUMIFS(СВЦЭМ!$C$39:$C$782,СВЦЭМ!$A$39:$A$782,$A69,СВЦЭМ!$B$39:$B$782,Q$47)+'СЕТ СН'!$G$9+СВЦЭМ!$D$10+'СЕТ СН'!$G$6-'СЕТ СН'!$G$19</f>
        <v>1696.2595256499999</v>
      </c>
      <c r="R69" s="36">
        <f>SUMIFS(СВЦЭМ!$C$39:$C$782,СВЦЭМ!$A$39:$A$782,$A69,СВЦЭМ!$B$39:$B$782,R$47)+'СЕТ СН'!$G$9+СВЦЭМ!$D$10+'СЕТ СН'!$G$6-'СЕТ СН'!$G$19</f>
        <v>1696.0614634399999</v>
      </c>
      <c r="S69" s="36">
        <f>SUMIFS(СВЦЭМ!$C$39:$C$782,СВЦЭМ!$A$39:$A$782,$A69,СВЦЭМ!$B$39:$B$782,S$47)+'СЕТ СН'!$G$9+СВЦЭМ!$D$10+'СЕТ СН'!$G$6-'СЕТ СН'!$G$19</f>
        <v>1694.2395327899999</v>
      </c>
      <c r="T69" s="36">
        <f>SUMIFS(СВЦЭМ!$C$39:$C$782,СВЦЭМ!$A$39:$A$782,$A69,СВЦЭМ!$B$39:$B$782,T$47)+'СЕТ СН'!$G$9+СВЦЭМ!$D$10+'СЕТ СН'!$G$6-'СЕТ СН'!$G$19</f>
        <v>1688.0160211</v>
      </c>
      <c r="U69" s="36">
        <f>SUMIFS(СВЦЭМ!$C$39:$C$782,СВЦЭМ!$A$39:$A$782,$A69,СВЦЭМ!$B$39:$B$782,U$47)+'СЕТ СН'!$G$9+СВЦЭМ!$D$10+'СЕТ СН'!$G$6-'СЕТ СН'!$G$19</f>
        <v>1709.8352107999999</v>
      </c>
      <c r="V69" s="36">
        <f>SUMIFS(СВЦЭМ!$C$39:$C$782,СВЦЭМ!$A$39:$A$782,$A69,СВЦЭМ!$B$39:$B$782,V$47)+'СЕТ СН'!$G$9+СВЦЭМ!$D$10+'СЕТ СН'!$G$6-'СЕТ СН'!$G$19</f>
        <v>1722.9072479699998</v>
      </c>
      <c r="W69" s="36">
        <f>SUMIFS(СВЦЭМ!$C$39:$C$782,СВЦЭМ!$A$39:$A$782,$A69,СВЦЭМ!$B$39:$B$782,W$47)+'СЕТ СН'!$G$9+СВЦЭМ!$D$10+'СЕТ СН'!$G$6-'СЕТ СН'!$G$19</f>
        <v>1681.7648014199999</v>
      </c>
      <c r="X69" s="36">
        <f>SUMIFS(СВЦЭМ!$C$39:$C$782,СВЦЭМ!$A$39:$A$782,$A69,СВЦЭМ!$B$39:$B$782,X$47)+'СЕТ СН'!$G$9+СВЦЭМ!$D$10+'СЕТ СН'!$G$6-'СЕТ СН'!$G$19</f>
        <v>1749.90727042</v>
      </c>
      <c r="Y69" s="36">
        <f>SUMIFS(СВЦЭМ!$C$39:$C$782,СВЦЭМ!$A$39:$A$782,$A69,СВЦЭМ!$B$39:$B$782,Y$47)+'СЕТ СН'!$G$9+СВЦЭМ!$D$10+'СЕТ СН'!$G$6-'СЕТ СН'!$G$19</f>
        <v>1826.1684104399999</v>
      </c>
    </row>
    <row r="70" spans="1:27" ht="15.75" x14ac:dyDescent="0.2">
      <c r="A70" s="35">
        <f t="shared" si="1"/>
        <v>45496</v>
      </c>
      <c r="B70" s="36">
        <f>SUMIFS(СВЦЭМ!$C$39:$C$782,СВЦЭМ!$A$39:$A$782,$A70,СВЦЭМ!$B$39:$B$782,B$47)+'СЕТ СН'!$G$9+СВЦЭМ!$D$10+'СЕТ СН'!$G$6-'СЕТ СН'!$G$19</f>
        <v>2049.76845757</v>
      </c>
      <c r="C70" s="36">
        <f>SUMIFS(СВЦЭМ!$C$39:$C$782,СВЦЭМ!$A$39:$A$782,$A70,СВЦЭМ!$B$39:$B$782,C$47)+'СЕТ СН'!$G$9+СВЦЭМ!$D$10+'СЕТ СН'!$G$6-'СЕТ СН'!$G$19</f>
        <v>2166.1754544</v>
      </c>
      <c r="D70" s="36">
        <f>SUMIFS(СВЦЭМ!$C$39:$C$782,СВЦЭМ!$A$39:$A$782,$A70,СВЦЭМ!$B$39:$B$782,D$47)+'СЕТ СН'!$G$9+СВЦЭМ!$D$10+'СЕТ СН'!$G$6-'СЕТ СН'!$G$19</f>
        <v>2229.6820642900002</v>
      </c>
      <c r="E70" s="36">
        <f>SUMIFS(СВЦЭМ!$C$39:$C$782,СВЦЭМ!$A$39:$A$782,$A70,СВЦЭМ!$B$39:$B$782,E$47)+'СЕТ СН'!$G$9+СВЦЭМ!$D$10+'СЕТ СН'!$G$6-'СЕТ СН'!$G$19</f>
        <v>2230.0239880999998</v>
      </c>
      <c r="F70" s="36">
        <f>SUMIFS(СВЦЭМ!$C$39:$C$782,СВЦЭМ!$A$39:$A$782,$A70,СВЦЭМ!$B$39:$B$782,F$47)+'СЕТ СН'!$G$9+СВЦЭМ!$D$10+'СЕТ СН'!$G$6-'СЕТ СН'!$G$19</f>
        <v>2241.0678726699998</v>
      </c>
      <c r="G70" s="36">
        <f>SUMIFS(СВЦЭМ!$C$39:$C$782,СВЦЭМ!$A$39:$A$782,$A70,СВЦЭМ!$B$39:$B$782,G$47)+'СЕТ СН'!$G$9+СВЦЭМ!$D$10+'СЕТ СН'!$G$6-'СЕТ СН'!$G$19</f>
        <v>2218.3018364999998</v>
      </c>
      <c r="H70" s="36">
        <f>SUMIFS(СВЦЭМ!$C$39:$C$782,СВЦЭМ!$A$39:$A$782,$A70,СВЦЭМ!$B$39:$B$782,H$47)+'СЕТ СН'!$G$9+СВЦЭМ!$D$10+'СЕТ СН'!$G$6-'СЕТ СН'!$G$19</f>
        <v>2161.10006591</v>
      </c>
      <c r="I70" s="36">
        <f>SUMIFS(СВЦЭМ!$C$39:$C$782,СВЦЭМ!$A$39:$A$782,$A70,СВЦЭМ!$B$39:$B$782,I$47)+'СЕТ СН'!$G$9+СВЦЭМ!$D$10+'СЕТ СН'!$G$6-'СЕТ СН'!$G$19</f>
        <v>2022.37402084</v>
      </c>
      <c r="J70" s="36">
        <f>SUMIFS(СВЦЭМ!$C$39:$C$782,СВЦЭМ!$A$39:$A$782,$A70,СВЦЭМ!$B$39:$B$782,J$47)+'СЕТ СН'!$G$9+СВЦЭМ!$D$10+'СЕТ СН'!$G$6-'СЕТ СН'!$G$19</f>
        <v>1906.5545179599999</v>
      </c>
      <c r="K70" s="36">
        <f>SUMIFS(СВЦЭМ!$C$39:$C$782,СВЦЭМ!$A$39:$A$782,$A70,СВЦЭМ!$B$39:$B$782,K$47)+'СЕТ СН'!$G$9+СВЦЭМ!$D$10+'СЕТ СН'!$G$6-'СЕТ СН'!$G$19</f>
        <v>1816.40728534</v>
      </c>
      <c r="L70" s="36">
        <f>SUMIFS(СВЦЭМ!$C$39:$C$782,СВЦЭМ!$A$39:$A$782,$A70,СВЦЭМ!$B$39:$B$782,L$47)+'СЕТ СН'!$G$9+СВЦЭМ!$D$10+'СЕТ СН'!$G$6-'СЕТ СН'!$G$19</f>
        <v>1780.59376327</v>
      </c>
      <c r="M70" s="36">
        <f>SUMIFS(СВЦЭМ!$C$39:$C$782,СВЦЭМ!$A$39:$A$782,$A70,СВЦЭМ!$B$39:$B$782,M$47)+'СЕТ СН'!$G$9+СВЦЭМ!$D$10+'СЕТ СН'!$G$6-'СЕТ СН'!$G$19</f>
        <v>1757.80880622</v>
      </c>
      <c r="N70" s="36">
        <f>SUMIFS(СВЦЭМ!$C$39:$C$782,СВЦЭМ!$A$39:$A$782,$A70,СВЦЭМ!$B$39:$B$782,N$47)+'СЕТ СН'!$G$9+СВЦЭМ!$D$10+'СЕТ СН'!$G$6-'СЕТ СН'!$G$19</f>
        <v>1747.1210594699999</v>
      </c>
      <c r="O70" s="36">
        <f>SUMIFS(СВЦЭМ!$C$39:$C$782,СВЦЭМ!$A$39:$A$782,$A70,СВЦЭМ!$B$39:$B$782,O$47)+'СЕТ СН'!$G$9+СВЦЭМ!$D$10+'СЕТ СН'!$G$6-'СЕТ СН'!$G$19</f>
        <v>1735.1793785099999</v>
      </c>
      <c r="P70" s="36">
        <f>SUMIFS(СВЦЭМ!$C$39:$C$782,СВЦЭМ!$A$39:$A$782,$A70,СВЦЭМ!$B$39:$B$782,P$47)+'СЕТ СН'!$G$9+СВЦЭМ!$D$10+'СЕТ СН'!$G$6-'СЕТ СН'!$G$19</f>
        <v>1719.71853734</v>
      </c>
      <c r="Q70" s="36">
        <f>SUMIFS(СВЦЭМ!$C$39:$C$782,СВЦЭМ!$A$39:$A$782,$A70,СВЦЭМ!$B$39:$B$782,Q$47)+'СЕТ СН'!$G$9+СВЦЭМ!$D$10+'СЕТ СН'!$G$6-'СЕТ СН'!$G$19</f>
        <v>1722.9179410199999</v>
      </c>
      <c r="R70" s="36">
        <f>SUMIFS(СВЦЭМ!$C$39:$C$782,СВЦЭМ!$A$39:$A$782,$A70,СВЦЭМ!$B$39:$B$782,R$47)+'СЕТ СН'!$G$9+СВЦЭМ!$D$10+'СЕТ СН'!$G$6-'СЕТ СН'!$G$19</f>
        <v>1731.92844369</v>
      </c>
      <c r="S70" s="36">
        <f>SUMIFS(СВЦЭМ!$C$39:$C$782,СВЦЭМ!$A$39:$A$782,$A70,СВЦЭМ!$B$39:$B$782,S$47)+'СЕТ СН'!$G$9+СВЦЭМ!$D$10+'СЕТ СН'!$G$6-'СЕТ СН'!$G$19</f>
        <v>1735.84371556</v>
      </c>
      <c r="T70" s="36">
        <f>SUMIFS(СВЦЭМ!$C$39:$C$782,СВЦЭМ!$A$39:$A$782,$A70,СВЦЭМ!$B$39:$B$782,T$47)+'СЕТ СН'!$G$9+СВЦЭМ!$D$10+'СЕТ СН'!$G$6-'СЕТ СН'!$G$19</f>
        <v>1740.23832019</v>
      </c>
      <c r="U70" s="36">
        <f>SUMIFS(СВЦЭМ!$C$39:$C$782,СВЦЭМ!$A$39:$A$782,$A70,СВЦЭМ!$B$39:$B$782,U$47)+'СЕТ СН'!$G$9+СВЦЭМ!$D$10+'СЕТ СН'!$G$6-'СЕТ СН'!$G$19</f>
        <v>1756.6397458599999</v>
      </c>
      <c r="V70" s="36">
        <f>SUMIFS(СВЦЭМ!$C$39:$C$782,СВЦЭМ!$A$39:$A$782,$A70,СВЦЭМ!$B$39:$B$782,V$47)+'СЕТ СН'!$G$9+СВЦЭМ!$D$10+'СЕТ СН'!$G$6-'СЕТ СН'!$G$19</f>
        <v>1770.1297758199998</v>
      </c>
      <c r="W70" s="36">
        <f>SUMIFS(СВЦЭМ!$C$39:$C$782,СВЦЭМ!$A$39:$A$782,$A70,СВЦЭМ!$B$39:$B$782,W$47)+'СЕТ СН'!$G$9+СВЦЭМ!$D$10+'СЕТ СН'!$G$6-'СЕТ СН'!$G$19</f>
        <v>1748.71388093</v>
      </c>
      <c r="X70" s="36">
        <f>SUMIFS(СВЦЭМ!$C$39:$C$782,СВЦЭМ!$A$39:$A$782,$A70,СВЦЭМ!$B$39:$B$782,X$47)+'СЕТ СН'!$G$9+СВЦЭМ!$D$10+'СЕТ СН'!$G$6-'СЕТ СН'!$G$19</f>
        <v>1807.0512341399999</v>
      </c>
      <c r="Y70" s="36">
        <f>SUMIFS(СВЦЭМ!$C$39:$C$782,СВЦЭМ!$A$39:$A$782,$A70,СВЦЭМ!$B$39:$B$782,Y$47)+'СЕТ СН'!$G$9+СВЦЭМ!$D$10+'СЕТ СН'!$G$6-'СЕТ СН'!$G$19</f>
        <v>1884.0547414099999</v>
      </c>
    </row>
    <row r="71" spans="1:27" ht="15.75" x14ac:dyDescent="0.2">
      <c r="A71" s="35">
        <f t="shared" si="1"/>
        <v>45497</v>
      </c>
      <c r="B71" s="36">
        <f>SUMIFS(СВЦЭМ!$C$39:$C$782,СВЦЭМ!$A$39:$A$782,$A71,СВЦЭМ!$B$39:$B$782,B$47)+'СЕТ СН'!$G$9+СВЦЭМ!$D$10+'СЕТ СН'!$G$6-'СЕТ СН'!$G$19</f>
        <v>2086.7275667199997</v>
      </c>
      <c r="C71" s="36">
        <f>SUMIFS(СВЦЭМ!$C$39:$C$782,СВЦЭМ!$A$39:$A$782,$A71,СВЦЭМ!$B$39:$B$782,C$47)+'СЕТ СН'!$G$9+СВЦЭМ!$D$10+'СЕТ СН'!$G$6-'СЕТ СН'!$G$19</f>
        <v>2175.91872612</v>
      </c>
      <c r="D71" s="36">
        <f>SUMIFS(СВЦЭМ!$C$39:$C$782,СВЦЭМ!$A$39:$A$782,$A71,СВЦЭМ!$B$39:$B$782,D$47)+'СЕТ СН'!$G$9+СВЦЭМ!$D$10+'СЕТ СН'!$G$6-'СЕТ СН'!$G$19</f>
        <v>2234.7489359900001</v>
      </c>
      <c r="E71" s="36">
        <f>SUMIFS(СВЦЭМ!$C$39:$C$782,СВЦЭМ!$A$39:$A$782,$A71,СВЦЭМ!$B$39:$B$782,E$47)+'СЕТ СН'!$G$9+СВЦЭМ!$D$10+'СЕТ СН'!$G$6-'СЕТ СН'!$G$19</f>
        <v>2195.52872269</v>
      </c>
      <c r="F71" s="36">
        <f>SUMIFS(СВЦЭМ!$C$39:$C$782,СВЦЭМ!$A$39:$A$782,$A71,СВЦЭМ!$B$39:$B$782,F$47)+'СЕТ СН'!$G$9+СВЦЭМ!$D$10+'СЕТ СН'!$G$6-'СЕТ СН'!$G$19</f>
        <v>2204.4129760599999</v>
      </c>
      <c r="G71" s="36">
        <f>SUMIFS(СВЦЭМ!$C$39:$C$782,СВЦЭМ!$A$39:$A$782,$A71,СВЦЭМ!$B$39:$B$782,G$47)+'СЕТ СН'!$G$9+СВЦЭМ!$D$10+'СЕТ СН'!$G$6-'СЕТ СН'!$G$19</f>
        <v>2206.8455399099998</v>
      </c>
      <c r="H71" s="36">
        <f>SUMIFS(СВЦЭМ!$C$39:$C$782,СВЦЭМ!$A$39:$A$782,$A71,СВЦЭМ!$B$39:$B$782,H$47)+'СЕТ СН'!$G$9+СВЦЭМ!$D$10+'СЕТ СН'!$G$6-'СЕТ СН'!$G$19</f>
        <v>2191.3431163499999</v>
      </c>
      <c r="I71" s="36">
        <f>SUMIFS(СВЦЭМ!$C$39:$C$782,СВЦЭМ!$A$39:$A$782,$A71,СВЦЭМ!$B$39:$B$782,I$47)+'СЕТ СН'!$G$9+СВЦЭМ!$D$10+'СЕТ СН'!$G$6-'СЕТ СН'!$G$19</f>
        <v>2074.6978463699998</v>
      </c>
      <c r="J71" s="36">
        <f>SUMIFS(СВЦЭМ!$C$39:$C$782,СВЦЭМ!$A$39:$A$782,$A71,СВЦЭМ!$B$39:$B$782,J$47)+'СЕТ СН'!$G$9+СВЦЭМ!$D$10+'СЕТ СН'!$G$6-'СЕТ СН'!$G$19</f>
        <v>1953.7019629599999</v>
      </c>
      <c r="K71" s="36">
        <f>SUMIFS(СВЦЭМ!$C$39:$C$782,СВЦЭМ!$A$39:$A$782,$A71,СВЦЭМ!$B$39:$B$782,K$47)+'СЕТ СН'!$G$9+СВЦЭМ!$D$10+'СЕТ СН'!$G$6-'СЕТ СН'!$G$19</f>
        <v>1852.6608890499999</v>
      </c>
      <c r="L71" s="36">
        <f>SUMIFS(СВЦЭМ!$C$39:$C$782,СВЦЭМ!$A$39:$A$782,$A71,СВЦЭМ!$B$39:$B$782,L$47)+'СЕТ СН'!$G$9+СВЦЭМ!$D$10+'СЕТ СН'!$G$6-'СЕТ СН'!$G$19</f>
        <v>1806.4645050299998</v>
      </c>
      <c r="M71" s="36">
        <f>SUMIFS(СВЦЭМ!$C$39:$C$782,СВЦЭМ!$A$39:$A$782,$A71,СВЦЭМ!$B$39:$B$782,M$47)+'СЕТ СН'!$G$9+СВЦЭМ!$D$10+'СЕТ СН'!$G$6-'СЕТ СН'!$G$19</f>
        <v>1784.6133755799999</v>
      </c>
      <c r="N71" s="36">
        <f>SUMIFS(СВЦЭМ!$C$39:$C$782,СВЦЭМ!$A$39:$A$782,$A71,СВЦЭМ!$B$39:$B$782,N$47)+'СЕТ СН'!$G$9+СВЦЭМ!$D$10+'СЕТ СН'!$G$6-'СЕТ СН'!$G$19</f>
        <v>1775.13497702</v>
      </c>
      <c r="O71" s="36">
        <f>SUMIFS(СВЦЭМ!$C$39:$C$782,СВЦЭМ!$A$39:$A$782,$A71,СВЦЭМ!$B$39:$B$782,O$47)+'СЕТ СН'!$G$9+СВЦЭМ!$D$10+'СЕТ СН'!$G$6-'СЕТ СН'!$G$19</f>
        <v>1772.67687477</v>
      </c>
      <c r="P71" s="36">
        <f>SUMIFS(СВЦЭМ!$C$39:$C$782,СВЦЭМ!$A$39:$A$782,$A71,СВЦЭМ!$B$39:$B$782,P$47)+'СЕТ СН'!$G$9+СВЦЭМ!$D$10+'СЕТ СН'!$G$6-'СЕТ СН'!$G$19</f>
        <v>1768.3706364299999</v>
      </c>
      <c r="Q71" s="36">
        <f>SUMIFS(СВЦЭМ!$C$39:$C$782,СВЦЭМ!$A$39:$A$782,$A71,СВЦЭМ!$B$39:$B$782,Q$47)+'СЕТ СН'!$G$9+СВЦЭМ!$D$10+'СЕТ СН'!$G$6-'СЕТ СН'!$G$19</f>
        <v>1776.2794657699999</v>
      </c>
      <c r="R71" s="36">
        <f>SUMIFS(СВЦЭМ!$C$39:$C$782,СВЦЭМ!$A$39:$A$782,$A71,СВЦЭМ!$B$39:$B$782,R$47)+'СЕТ СН'!$G$9+СВЦЭМ!$D$10+'СЕТ СН'!$G$6-'СЕТ СН'!$G$19</f>
        <v>1773.50923726</v>
      </c>
      <c r="S71" s="36">
        <f>SUMIFS(СВЦЭМ!$C$39:$C$782,СВЦЭМ!$A$39:$A$782,$A71,СВЦЭМ!$B$39:$B$782,S$47)+'СЕТ СН'!$G$9+СВЦЭМ!$D$10+'СЕТ СН'!$G$6-'СЕТ СН'!$G$19</f>
        <v>1780.7879651599999</v>
      </c>
      <c r="T71" s="36">
        <f>SUMIFS(СВЦЭМ!$C$39:$C$782,СВЦЭМ!$A$39:$A$782,$A71,СВЦЭМ!$B$39:$B$782,T$47)+'СЕТ СН'!$G$9+СВЦЭМ!$D$10+'СЕТ СН'!$G$6-'СЕТ СН'!$G$19</f>
        <v>1789.7569007499999</v>
      </c>
      <c r="U71" s="36">
        <f>SUMIFS(СВЦЭМ!$C$39:$C$782,СВЦЭМ!$A$39:$A$782,$A71,СВЦЭМ!$B$39:$B$782,U$47)+'СЕТ СН'!$G$9+СВЦЭМ!$D$10+'СЕТ СН'!$G$6-'СЕТ СН'!$G$19</f>
        <v>1809.2223065999999</v>
      </c>
      <c r="V71" s="36">
        <f>SUMIFS(СВЦЭМ!$C$39:$C$782,СВЦЭМ!$A$39:$A$782,$A71,СВЦЭМ!$B$39:$B$782,V$47)+'СЕТ СН'!$G$9+СВЦЭМ!$D$10+'СЕТ СН'!$G$6-'СЕТ СН'!$G$19</f>
        <v>1825.1163707999999</v>
      </c>
      <c r="W71" s="36">
        <f>SUMIFS(СВЦЭМ!$C$39:$C$782,СВЦЭМ!$A$39:$A$782,$A71,СВЦЭМ!$B$39:$B$782,W$47)+'СЕТ СН'!$G$9+СВЦЭМ!$D$10+'СЕТ СН'!$G$6-'СЕТ СН'!$G$19</f>
        <v>1807.96766402</v>
      </c>
      <c r="X71" s="36">
        <f>SUMIFS(СВЦЭМ!$C$39:$C$782,СВЦЭМ!$A$39:$A$782,$A71,СВЦЭМ!$B$39:$B$782,X$47)+'СЕТ СН'!$G$9+СВЦЭМ!$D$10+'СЕТ СН'!$G$6-'СЕТ СН'!$G$19</f>
        <v>1840.3442241</v>
      </c>
      <c r="Y71" s="36">
        <f>SUMIFS(СВЦЭМ!$C$39:$C$782,СВЦЭМ!$A$39:$A$782,$A71,СВЦЭМ!$B$39:$B$782,Y$47)+'СЕТ СН'!$G$9+СВЦЭМ!$D$10+'СЕТ СН'!$G$6-'СЕТ СН'!$G$19</f>
        <v>1930.72803598</v>
      </c>
    </row>
    <row r="72" spans="1:27" ht="15.75" x14ac:dyDescent="0.2">
      <c r="A72" s="35">
        <f t="shared" si="1"/>
        <v>45498</v>
      </c>
      <c r="B72" s="36">
        <f>SUMIFS(СВЦЭМ!$C$39:$C$782,СВЦЭМ!$A$39:$A$782,$A72,СВЦЭМ!$B$39:$B$782,B$47)+'СЕТ СН'!$G$9+СВЦЭМ!$D$10+'СЕТ СН'!$G$6-'СЕТ СН'!$G$19</f>
        <v>2047.6747511999999</v>
      </c>
      <c r="C72" s="36">
        <f>SUMIFS(СВЦЭМ!$C$39:$C$782,СВЦЭМ!$A$39:$A$782,$A72,СВЦЭМ!$B$39:$B$782,C$47)+'СЕТ СН'!$G$9+СВЦЭМ!$D$10+'СЕТ СН'!$G$6-'СЕТ СН'!$G$19</f>
        <v>2165.2155210299998</v>
      </c>
      <c r="D72" s="36">
        <f>SUMIFS(СВЦЭМ!$C$39:$C$782,СВЦЭМ!$A$39:$A$782,$A72,СВЦЭМ!$B$39:$B$782,D$47)+'СЕТ СН'!$G$9+СВЦЭМ!$D$10+'СЕТ СН'!$G$6-'СЕТ СН'!$G$19</f>
        <v>2231.6640132000002</v>
      </c>
      <c r="E72" s="36">
        <f>SUMIFS(СВЦЭМ!$C$39:$C$782,СВЦЭМ!$A$39:$A$782,$A72,СВЦЭМ!$B$39:$B$782,E$47)+'СЕТ СН'!$G$9+СВЦЭМ!$D$10+'СЕТ СН'!$G$6-'СЕТ СН'!$G$19</f>
        <v>2249.90189616</v>
      </c>
      <c r="F72" s="36">
        <f>SUMIFS(СВЦЭМ!$C$39:$C$782,СВЦЭМ!$A$39:$A$782,$A72,СВЦЭМ!$B$39:$B$782,F$47)+'СЕТ СН'!$G$9+СВЦЭМ!$D$10+'СЕТ СН'!$G$6-'СЕТ СН'!$G$19</f>
        <v>2256.2245394699999</v>
      </c>
      <c r="G72" s="36">
        <f>SUMIFS(СВЦЭМ!$C$39:$C$782,СВЦЭМ!$A$39:$A$782,$A72,СВЦЭМ!$B$39:$B$782,G$47)+'СЕТ СН'!$G$9+СВЦЭМ!$D$10+'СЕТ СН'!$G$6-'СЕТ СН'!$G$19</f>
        <v>2262.52684714</v>
      </c>
      <c r="H72" s="36">
        <f>SUMIFS(СВЦЭМ!$C$39:$C$782,СВЦЭМ!$A$39:$A$782,$A72,СВЦЭМ!$B$39:$B$782,H$47)+'СЕТ СН'!$G$9+СВЦЭМ!$D$10+'СЕТ СН'!$G$6-'СЕТ СН'!$G$19</f>
        <v>2209.8578192099999</v>
      </c>
      <c r="I72" s="36">
        <f>SUMIFS(СВЦЭМ!$C$39:$C$782,СВЦЭМ!$A$39:$A$782,$A72,СВЦЭМ!$B$39:$B$782,I$47)+'СЕТ СН'!$G$9+СВЦЭМ!$D$10+'СЕТ СН'!$G$6-'СЕТ СН'!$G$19</f>
        <v>2097.1420581699999</v>
      </c>
      <c r="J72" s="36">
        <f>SUMIFS(СВЦЭМ!$C$39:$C$782,СВЦЭМ!$A$39:$A$782,$A72,СВЦЭМ!$B$39:$B$782,J$47)+'СЕТ СН'!$G$9+СВЦЭМ!$D$10+'СЕТ СН'!$G$6-'СЕТ СН'!$G$19</f>
        <v>1992.6187820599998</v>
      </c>
      <c r="K72" s="36">
        <f>SUMIFS(СВЦЭМ!$C$39:$C$782,СВЦЭМ!$A$39:$A$782,$A72,СВЦЭМ!$B$39:$B$782,K$47)+'СЕТ СН'!$G$9+СВЦЭМ!$D$10+'СЕТ СН'!$G$6-'СЕТ СН'!$G$19</f>
        <v>1920.2045900399999</v>
      </c>
      <c r="L72" s="36">
        <f>SUMIFS(СВЦЭМ!$C$39:$C$782,СВЦЭМ!$A$39:$A$782,$A72,СВЦЭМ!$B$39:$B$782,L$47)+'СЕТ СН'!$G$9+СВЦЭМ!$D$10+'СЕТ СН'!$G$6-'СЕТ СН'!$G$19</f>
        <v>1860.8976698899999</v>
      </c>
      <c r="M72" s="36">
        <f>SUMIFS(СВЦЭМ!$C$39:$C$782,СВЦЭМ!$A$39:$A$782,$A72,СВЦЭМ!$B$39:$B$782,M$47)+'СЕТ СН'!$G$9+СВЦЭМ!$D$10+'СЕТ СН'!$G$6-'СЕТ СН'!$G$19</f>
        <v>1845.3640425899998</v>
      </c>
      <c r="N72" s="36">
        <f>SUMIFS(СВЦЭМ!$C$39:$C$782,СВЦЭМ!$A$39:$A$782,$A72,СВЦЭМ!$B$39:$B$782,N$47)+'СЕТ СН'!$G$9+СВЦЭМ!$D$10+'СЕТ СН'!$G$6-'СЕТ СН'!$G$19</f>
        <v>1817.5163771299999</v>
      </c>
      <c r="O72" s="36">
        <f>SUMIFS(СВЦЭМ!$C$39:$C$782,СВЦЭМ!$A$39:$A$782,$A72,СВЦЭМ!$B$39:$B$782,O$47)+'СЕТ СН'!$G$9+СВЦЭМ!$D$10+'СЕТ СН'!$G$6-'СЕТ СН'!$G$19</f>
        <v>1815.7253600399999</v>
      </c>
      <c r="P72" s="36">
        <f>SUMIFS(СВЦЭМ!$C$39:$C$782,СВЦЭМ!$A$39:$A$782,$A72,СВЦЭМ!$B$39:$B$782,P$47)+'СЕТ СН'!$G$9+СВЦЭМ!$D$10+'СЕТ СН'!$G$6-'СЕТ СН'!$G$19</f>
        <v>1811.17803183</v>
      </c>
      <c r="Q72" s="36">
        <f>SUMIFS(СВЦЭМ!$C$39:$C$782,СВЦЭМ!$A$39:$A$782,$A72,СВЦЭМ!$B$39:$B$782,Q$47)+'СЕТ СН'!$G$9+СВЦЭМ!$D$10+'СЕТ СН'!$G$6-'СЕТ СН'!$G$19</f>
        <v>1807.9705174399999</v>
      </c>
      <c r="R72" s="36">
        <f>SUMIFS(СВЦЭМ!$C$39:$C$782,СВЦЭМ!$A$39:$A$782,$A72,СВЦЭМ!$B$39:$B$782,R$47)+'СЕТ СН'!$G$9+СВЦЭМ!$D$10+'СЕТ СН'!$G$6-'СЕТ СН'!$G$19</f>
        <v>1820.83781589</v>
      </c>
      <c r="S72" s="36">
        <f>SUMIFS(СВЦЭМ!$C$39:$C$782,СВЦЭМ!$A$39:$A$782,$A72,СВЦЭМ!$B$39:$B$782,S$47)+'СЕТ СН'!$G$9+СВЦЭМ!$D$10+'СЕТ СН'!$G$6-'СЕТ СН'!$G$19</f>
        <v>1820.15843537</v>
      </c>
      <c r="T72" s="36">
        <f>SUMIFS(СВЦЭМ!$C$39:$C$782,СВЦЭМ!$A$39:$A$782,$A72,СВЦЭМ!$B$39:$B$782,T$47)+'СЕТ СН'!$G$9+СВЦЭМ!$D$10+'СЕТ СН'!$G$6-'СЕТ СН'!$G$19</f>
        <v>1816.7403437799999</v>
      </c>
      <c r="U72" s="36">
        <f>SUMIFS(СВЦЭМ!$C$39:$C$782,СВЦЭМ!$A$39:$A$782,$A72,СВЦЭМ!$B$39:$B$782,U$47)+'СЕТ СН'!$G$9+СВЦЭМ!$D$10+'СЕТ СН'!$G$6-'СЕТ СН'!$G$19</f>
        <v>1840.2144628199999</v>
      </c>
      <c r="V72" s="36">
        <f>SUMIFS(СВЦЭМ!$C$39:$C$782,СВЦЭМ!$A$39:$A$782,$A72,СВЦЭМ!$B$39:$B$782,V$47)+'СЕТ СН'!$G$9+СВЦЭМ!$D$10+'СЕТ СН'!$G$6-'СЕТ СН'!$G$19</f>
        <v>1845.7572642299999</v>
      </c>
      <c r="W72" s="36">
        <f>SUMIFS(СВЦЭМ!$C$39:$C$782,СВЦЭМ!$A$39:$A$782,$A72,СВЦЭМ!$B$39:$B$782,W$47)+'СЕТ СН'!$G$9+СВЦЭМ!$D$10+'СЕТ СН'!$G$6-'СЕТ СН'!$G$19</f>
        <v>1819.1505099199999</v>
      </c>
      <c r="X72" s="36">
        <f>SUMIFS(СВЦЭМ!$C$39:$C$782,СВЦЭМ!$A$39:$A$782,$A72,СВЦЭМ!$B$39:$B$782,X$47)+'СЕТ СН'!$G$9+СВЦЭМ!$D$10+'СЕТ СН'!$G$6-'СЕТ СН'!$G$19</f>
        <v>1885.28997577</v>
      </c>
      <c r="Y72" s="36">
        <f>SUMIFS(СВЦЭМ!$C$39:$C$782,СВЦЭМ!$A$39:$A$782,$A72,СВЦЭМ!$B$39:$B$782,Y$47)+'СЕТ СН'!$G$9+СВЦЭМ!$D$10+'СЕТ СН'!$G$6-'СЕТ СН'!$G$19</f>
        <v>1977.02051951</v>
      </c>
    </row>
    <row r="73" spans="1:27" ht="15.75" x14ac:dyDescent="0.2">
      <c r="A73" s="35">
        <f t="shared" si="1"/>
        <v>45499</v>
      </c>
      <c r="B73" s="36">
        <f>SUMIFS(СВЦЭМ!$C$39:$C$782,СВЦЭМ!$A$39:$A$782,$A73,СВЦЭМ!$B$39:$B$782,B$47)+'СЕТ СН'!$G$9+СВЦЭМ!$D$10+'СЕТ СН'!$G$6-'СЕТ СН'!$G$19</f>
        <v>2027.0707484699999</v>
      </c>
      <c r="C73" s="36">
        <f>SUMIFS(СВЦЭМ!$C$39:$C$782,СВЦЭМ!$A$39:$A$782,$A73,СВЦЭМ!$B$39:$B$782,C$47)+'СЕТ СН'!$G$9+СВЦЭМ!$D$10+'СЕТ СН'!$G$6-'СЕТ СН'!$G$19</f>
        <v>2108.1298165799999</v>
      </c>
      <c r="D73" s="36">
        <f>SUMIFS(СВЦЭМ!$C$39:$C$782,СВЦЭМ!$A$39:$A$782,$A73,СВЦЭМ!$B$39:$B$782,D$47)+'СЕТ СН'!$G$9+СВЦЭМ!$D$10+'СЕТ СН'!$G$6-'СЕТ СН'!$G$19</f>
        <v>2176.2437913999997</v>
      </c>
      <c r="E73" s="36">
        <f>SUMIFS(СВЦЭМ!$C$39:$C$782,СВЦЭМ!$A$39:$A$782,$A73,СВЦЭМ!$B$39:$B$782,E$47)+'СЕТ СН'!$G$9+СВЦЭМ!$D$10+'СЕТ СН'!$G$6-'СЕТ СН'!$G$19</f>
        <v>2168.0016535599998</v>
      </c>
      <c r="F73" s="36">
        <f>SUMIFS(СВЦЭМ!$C$39:$C$782,СВЦЭМ!$A$39:$A$782,$A73,СВЦЭМ!$B$39:$B$782,F$47)+'СЕТ СН'!$G$9+СВЦЭМ!$D$10+'СЕТ СН'!$G$6-'СЕТ СН'!$G$19</f>
        <v>2170.43394296</v>
      </c>
      <c r="G73" s="36">
        <f>SUMIFS(СВЦЭМ!$C$39:$C$782,СВЦЭМ!$A$39:$A$782,$A73,СВЦЭМ!$B$39:$B$782,G$47)+'СЕТ СН'!$G$9+СВЦЭМ!$D$10+'СЕТ СН'!$G$6-'СЕТ СН'!$G$19</f>
        <v>2180.0605341099999</v>
      </c>
      <c r="H73" s="36">
        <f>SUMIFS(СВЦЭМ!$C$39:$C$782,СВЦЭМ!$A$39:$A$782,$A73,СВЦЭМ!$B$39:$B$782,H$47)+'СЕТ СН'!$G$9+СВЦЭМ!$D$10+'СЕТ СН'!$G$6-'СЕТ СН'!$G$19</f>
        <v>1987.9361937199999</v>
      </c>
      <c r="I73" s="36">
        <f>SUMIFS(СВЦЭМ!$C$39:$C$782,СВЦЭМ!$A$39:$A$782,$A73,СВЦЭМ!$B$39:$B$782,I$47)+'СЕТ СН'!$G$9+СВЦЭМ!$D$10+'СЕТ СН'!$G$6-'СЕТ СН'!$G$19</f>
        <v>1997.17136076</v>
      </c>
      <c r="J73" s="36">
        <f>SUMIFS(СВЦЭМ!$C$39:$C$782,СВЦЭМ!$A$39:$A$782,$A73,СВЦЭМ!$B$39:$B$782,J$47)+'СЕТ СН'!$G$9+СВЦЭМ!$D$10+'СЕТ СН'!$G$6-'СЕТ СН'!$G$19</f>
        <v>1917.0480123499999</v>
      </c>
      <c r="K73" s="36">
        <f>SUMIFS(СВЦЭМ!$C$39:$C$782,СВЦЭМ!$A$39:$A$782,$A73,СВЦЭМ!$B$39:$B$782,K$47)+'СЕТ СН'!$G$9+СВЦЭМ!$D$10+'СЕТ СН'!$G$6-'СЕТ СН'!$G$19</f>
        <v>1866.2997227799999</v>
      </c>
      <c r="L73" s="36">
        <f>SUMIFS(СВЦЭМ!$C$39:$C$782,СВЦЭМ!$A$39:$A$782,$A73,СВЦЭМ!$B$39:$B$782,L$47)+'СЕТ СН'!$G$9+СВЦЭМ!$D$10+'СЕТ СН'!$G$6-'СЕТ СН'!$G$19</f>
        <v>1833.82942138</v>
      </c>
      <c r="M73" s="36">
        <f>SUMIFS(СВЦЭМ!$C$39:$C$782,СВЦЭМ!$A$39:$A$782,$A73,СВЦЭМ!$B$39:$B$782,M$47)+'СЕТ СН'!$G$9+СВЦЭМ!$D$10+'СЕТ СН'!$G$6-'СЕТ СН'!$G$19</f>
        <v>1817.16401458</v>
      </c>
      <c r="N73" s="36">
        <f>SUMIFS(СВЦЭМ!$C$39:$C$782,СВЦЭМ!$A$39:$A$782,$A73,СВЦЭМ!$B$39:$B$782,N$47)+'СЕТ СН'!$G$9+СВЦЭМ!$D$10+'СЕТ СН'!$G$6-'СЕТ СН'!$G$19</f>
        <v>1802.5907786599998</v>
      </c>
      <c r="O73" s="36">
        <f>SUMIFS(СВЦЭМ!$C$39:$C$782,СВЦЭМ!$A$39:$A$782,$A73,СВЦЭМ!$B$39:$B$782,O$47)+'СЕТ СН'!$G$9+СВЦЭМ!$D$10+'СЕТ СН'!$G$6-'СЕТ СН'!$G$19</f>
        <v>1789.7855288199999</v>
      </c>
      <c r="P73" s="36">
        <f>SUMIFS(СВЦЭМ!$C$39:$C$782,СВЦЭМ!$A$39:$A$782,$A73,СВЦЭМ!$B$39:$B$782,P$47)+'СЕТ СН'!$G$9+СВЦЭМ!$D$10+'СЕТ СН'!$G$6-'СЕТ СН'!$G$19</f>
        <v>1792.8071175</v>
      </c>
      <c r="Q73" s="36">
        <f>SUMIFS(СВЦЭМ!$C$39:$C$782,СВЦЭМ!$A$39:$A$782,$A73,СВЦЭМ!$B$39:$B$782,Q$47)+'СЕТ СН'!$G$9+СВЦЭМ!$D$10+'СЕТ СН'!$G$6-'СЕТ СН'!$G$19</f>
        <v>1796.7702204099999</v>
      </c>
      <c r="R73" s="36">
        <f>SUMIFS(СВЦЭМ!$C$39:$C$782,СВЦЭМ!$A$39:$A$782,$A73,СВЦЭМ!$B$39:$B$782,R$47)+'СЕТ СН'!$G$9+СВЦЭМ!$D$10+'СЕТ СН'!$G$6-'СЕТ СН'!$G$19</f>
        <v>1799.7949873699999</v>
      </c>
      <c r="S73" s="36">
        <f>SUMIFS(СВЦЭМ!$C$39:$C$782,СВЦЭМ!$A$39:$A$782,$A73,СВЦЭМ!$B$39:$B$782,S$47)+'СЕТ СН'!$G$9+СВЦЭМ!$D$10+'СЕТ СН'!$G$6-'СЕТ СН'!$G$19</f>
        <v>1791.49347175</v>
      </c>
      <c r="T73" s="36">
        <f>SUMIFS(СВЦЭМ!$C$39:$C$782,СВЦЭМ!$A$39:$A$782,$A73,СВЦЭМ!$B$39:$B$782,T$47)+'СЕТ СН'!$G$9+СВЦЭМ!$D$10+'СЕТ СН'!$G$6-'СЕТ СН'!$G$19</f>
        <v>1789.44509217</v>
      </c>
      <c r="U73" s="36">
        <f>SUMIFS(СВЦЭМ!$C$39:$C$782,СВЦЭМ!$A$39:$A$782,$A73,СВЦЭМ!$B$39:$B$782,U$47)+'СЕТ СН'!$G$9+СВЦЭМ!$D$10+'СЕТ СН'!$G$6-'СЕТ СН'!$G$19</f>
        <v>1821.2559116099999</v>
      </c>
      <c r="V73" s="36">
        <f>SUMIFS(СВЦЭМ!$C$39:$C$782,СВЦЭМ!$A$39:$A$782,$A73,СВЦЭМ!$B$39:$B$782,V$47)+'СЕТ СН'!$G$9+СВЦЭМ!$D$10+'СЕТ СН'!$G$6-'СЕТ СН'!$G$19</f>
        <v>1841.6289385699999</v>
      </c>
      <c r="W73" s="36">
        <f>SUMIFS(СВЦЭМ!$C$39:$C$782,СВЦЭМ!$A$39:$A$782,$A73,СВЦЭМ!$B$39:$B$782,W$47)+'СЕТ СН'!$G$9+СВЦЭМ!$D$10+'СЕТ СН'!$G$6-'СЕТ СН'!$G$19</f>
        <v>1824.3875095799999</v>
      </c>
      <c r="X73" s="36">
        <f>SUMIFS(СВЦЭМ!$C$39:$C$782,СВЦЭМ!$A$39:$A$782,$A73,СВЦЭМ!$B$39:$B$782,X$47)+'СЕТ СН'!$G$9+СВЦЭМ!$D$10+'СЕТ СН'!$G$6-'СЕТ СН'!$G$19</f>
        <v>1894.4224582699999</v>
      </c>
      <c r="Y73" s="36">
        <f>SUMIFS(СВЦЭМ!$C$39:$C$782,СВЦЭМ!$A$39:$A$782,$A73,СВЦЭМ!$B$39:$B$782,Y$47)+'СЕТ СН'!$G$9+СВЦЭМ!$D$10+'СЕТ СН'!$G$6-'СЕТ СН'!$G$19</f>
        <v>1989.5457851799999</v>
      </c>
    </row>
    <row r="74" spans="1:27" ht="15.75" x14ac:dyDescent="0.2">
      <c r="A74" s="35">
        <f t="shared" si="1"/>
        <v>45500</v>
      </c>
      <c r="B74" s="36">
        <f>SUMIFS(СВЦЭМ!$C$39:$C$782,СВЦЭМ!$A$39:$A$782,$A74,СВЦЭМ!$B$39:$B$782,B$47)+'СЕТ СН'!$G$9+СВЦЭМ!$D$10+'СЕТ СН'!$G$6-'СЕТ СН'!$G$19</f>
        <v>2067.5015125899999</v>
      </c>
      <c r="C74" s="36">
        <f>SUMIFS(СВЦЭМ!$C$39:$C$782,СВЦЭМ!$A$39:$A$782,$A74,СВЦЭМ!$B$39:$B$782,C$47)+'СЕТ СН'!$G$9+СВЦЭМ!$D$10+'СЕТ СН'!$G$6-'СЕТ СН'!$G$19</f>
        <v>2154.7129237499998</v>
      </c>
      <c r="D74" s="36">
        <f>SUMIFS(СВЦЭМ!$C$39:$C$782,СВЦЭМ!$A$39:$A$782,$A74,СВЦЭМ!$B$39:$B$782,D$47)+'СЕТ СН'!$G$9+СВЦЭМ!$D$10+'СЕТ СН'!$G$6-'СЕТ СН'!$G$19</f>
        <v>2194.8062673999998</v>
      </c>
      <c r="E74" s="36">
        <f>SUMIFS(СВЦЭМ!$C$39:$C$782,СВЦЭМ!$A$39:$A$782,$A74,СВЦЭМ!$B$39:$B$782,E$47)+'СЕТ СН'!$G$9+СВЦЭМ!$D$10+'СЕТ СН'!$G$6-'СЕТ СН'!$G$19</f>
        <v>2228.2486278400002</v>
      </c>
      <c r="F74" s="36">
        <f>SUMIFS(СВЦЭМ!$C$39:$C$782,СВЦЭМ!$A$39:$A$782,$A74,СВЦЭМ!$B$39:$B$782,F$47)+'СЕТ СН'!$G$9+СВЦЭМ!$D$10+'СЕТ СН'!$G$6-'СЕТ СН'!$G$19</f>
        <v>2197.6597277999999</v>
      </c>
      <c r="G74" s="36">
        <f>SUMIFS(СВЦЭМ!$C$39:$C$782,СВЦЭМ!$A$39:$A$782,$A74,СВЦЭМ!$B$39:$B$782,G$47)+'СЕТ СН'!$G$9+СВЦЭМ!$D$10+'СЕТ СН'!$G$6-'СЕТ СН'!$G$19</f>
        <v>2209.4304027100002</v>
      </c>
      <c r="H74" s="36">
        <f>SUMIFS(СВЦЭМ!$C$39:$C$782,СВЦЭМ!$A$39:$A$782,$A74,СВЦЭМ!$B$39:$B$782,H$47)+'СЕТ СН'!$G$9+СВЦЭМ!$D$10+'СЕТ СН'!$G$6-'СЕТ СН'!$G$19</f>
        <v>2181.2364041199999</v>
      </c>
      <c r="I74" s="36">
        <f>SUMIFS(СВЦЭМ!$C$39:$C$782,СВЦЭМ!$A$39:$A$782,$A74,СВЦЭМ!$B$39:$B$782,I$47)+'СЕТ СН'!$G$9+СВЦЭМ!$D$10+'СЕТ СН'!$G$6-'СЕТ СН'!$G$19</f>
        <v>2043.8707796199999</v>
      </c>
      <c r="J74" s="36">
        <f>SUMIFS(СВЦЭМ!$C$39:$C$782,СВЦЭМ!$A$39:$A$782,$A74,СВЦЭМ!$B$39:$B$782,J$47)+'СЕТ СН'!$G$9+СВЦЭМ!$D$10+'СЕТ СН'!$G$6-'СЕТ СН'!$G$19</f>
        <v>2017.21928847</v>
      </c>
      <c r="K74" s="36">
        <f>SUMIFS(СВЦЭМ!$C$39:$C$782,СВЦЭМ!$A$39:$A$782,$A74,СВЦЭМ!$B$39:$B$782,K$47)+'СЕТ СН'!$G$9+СВЦЭМ!$D$10+'СЕТ СН'!$G$6-'СЕТ СН'!$G$19</f>
        <v>1937.0458053099999</v>
      </c>
      <c r="L74" s="36">
        <f>SUMIFS(СВЦЭМ!$C$39:$C$782,СВЦЭМ!$A$39:$A$782,$A74,СВЦЭМ!$B$39:$B$782,L$47)+'СЕТ СН'!$G$9+СВЦЭМ!$D$10+'СЕТ СН'!$G$6-'СЕТ СН'!$G$19</f>
        <v>1878.4895888199999</v>
      </c>
      <c r="M74" s="36">
        <f>SUMIFS(СВЦЭМ!$C$39:$C$782,СВЦЭМ!$A$39:$A$782,$A74,СВЦЭМ!$B$39:$B$782,M$47)+'СЕТ СН'!$G$9+СВЦЭМ!$D$10+'СЕТ СН'!$G$6-'СЕТ СН'!$G$19</f>
        <v>1844.9376108599999</v>
      </c>
      <c r="N74" s="36">
        <f>SUMIFS(СВЦЭМ!$C$39:$C$782,СВЦЭМ!$A$39:$A$782,$A74,СВЦЭМ!$B$39:$B$782,N$47)+'СЕТ СН'!$G$9+СВЦЭМ!$D$10+'СЕТ СН'!$G$6-'СЕТ СН'!$G$19</f>
        <v>1839.52820737</v>
      </c>
      <c r="O74" s="36">
        <f>SUMIFS(СВЦЭМ!$C$39:$C$782,СВЦЭМ!$A$39:$A$782,$A74,СВЦЭМ!$B$39:$B$782,O$47)+'СЕТ СН'!$G$9+СВЦЭМ!$D$10+'СЕТ СН'!$G$6-'СЕТ СН'!$G$19</f>
        <v>1836.9449380999999</v>
      </c>
      <c r="P74" s="36">
        <f>SUMIFS(СВЦЭМ!$C$39:$C$782,СВЦЭМ!$A$39:$A$782,$A74,СВЦЭМ!$B$39:$B$782,P$47)+'СЕТ СН'!$G$9+СВЦЭМ!$D$10+'СЕТ СН'!$G$6-'СЕТ СН'!$G$19</f>
        <v>1842.77865606</v>
      </c>
      <c r="Q74" s="36">
        <f>SUMIFS(СВЦЭМ!$C$39:$C$782,СВЦЭМ!$A$39:$A$782,$A74,СВЦЭМ!$B$39:$B$782,Q$47)+'СЕТ СН'!$G$9+СВЦЭМ!$D$10+'СЕТ СН'!$G$6-'СЕТ СН'!$G$19</f>
        <v>1849.2951910499999</v>
      </c>
      <c r="R74" s="36">
        <f>SUMIFS(СВЦЭМ!$C$39:$C$782,СВЦЭМ!$A$39:$A$782,$A74,СВЦЭМ!$B$39:$B$782,R$47)+'СЕТ СН'!$G$9+СВЦЭМ!$D$10+'СЕТ СН'!$G$6-'СЕТ СН'!$G$19</f>
        <v>1852.0375096099999</v>
      </c>
      <c r="S74" s="36">
        <f>SUMIFS(СВЦЭМ!$C$39:$C$782,СВЦЭМ!$A$39:$A$782,$A74,СВЦЭМ!$B$39:$B$782,S$47)+'СЕТ СН'!$G$9+СВЦЭМ!$D$10+'СЕТ СН'!$G$6-'СЕТ СН'!$G$19</f>
        <v>1850.2635986799999</v>
      </c>
      <c r="T74" s="36">
        <f>SUMIFS(СВЦЭМ!$C$39:$C$782,СВЦЭМ!$A$39:$A$782,$A74,СВЦЭМ!$B$39:$B$782,T$47)+'СЕТ СН'!$G$9+СВЦЭМ!$D$10+'СЕТ СН'!$G$6-'СЕТ СН'!$G$19</f>
        <v>1843.5794860999999</v>
      </c>
      <c r="U74" s="36">
        <f>SUMIFS(СВЦЭМ!$C$39:$C$782,СВЦЭМ!$A$39:$A$782,$A74,СВЦЭМ!$B$39:$B$782,U$47)+'СЕТ СН'!$G$9+СВЦЭМ!$D$10+'СЕТ СН'!$G$6-'СЕТ СН'!$G$19</f>
        <v>1864.98691543</v>
      </c>
      <c r="V74" s="36">
        <f>SUMIFS(СВЦЭМ!$C$39:$C$782,СВЦЭМ!$A$39:$A$782,$A74,СВЦЭМ!$B$39:$B$782,V$47)+'СЕТ СН'!$G$9+СВЦЭМ!$D$10+'СЕТ СН'!$G$6-'СЕТ СН'!$G$19</f>
        <v>1867.5685154799999</v>
      </c>
      <c r="W74" s="36">
        <f>SUMIFS(СВЦЭМ!$C$39:$C$782,СВЦЭМ!$A$39:$A$782,$A74,СВЦЭМ!$B$39:$B$782,W$47)+'СЕТ СН'!$G$9+СВЦЭМ!$D$10+'СЕТ СН'!$G$6-'СЕТ СН'!$G$19</f>
        <v>1858.8991495799999</v>
      </c>
      <c r="X74" s="36">
        <f>SUMIFS(СВЦЭМ!$C$39:$C$782,СВЦЭМ!$A$39:$A$782,$A74,СВЦЭМ!$B$39:$B$782,X$47)+'СЕТ СН'!$G$9+СВЦЭМ!$D$10+'СЕТ СН'!$G$6-'СЕТ СН'!$G$19</f>
        <v>1908.1555606499999</v>
      </c>
      <c r="Y74" s="36">
        <f>SUMIFS(СВЦЭМ!$C$39:$C$782,СВЦЭМ!$A$39:$A$782,$A74,СВЦЭМ!$B$39:$B$782,Y$47)+'СЕТ СН'!$G$9+СВЦЭМ!$D$10+'СЕТ СН'!$G$6-'СЕТ СН'!$G$19</f>
        <v>1997.28360453</v>
      </c>
    </row>
    <row r="75" spans="1:27" ht="15.75" x14ac:dyDescent="0.2">
      <c r="A75" s="35">
        <f t="shared" si="1"/>
        <v>45501</v>
      </c>
      <c r="B75" s="36">
        <f>SUMIFS(СВЦЭМ!$C$39:$C$782,СВЦЭМ!$A$39:$A$782,$A75,СВЦЭМ!$B$39:$B$782,B$47)+'СЕТ СН'!$G$9+СВЦЭМ!$D$10+'СЕТ СН'!$G$6-'СЕТ СН'!$G$19</f>
        <v>2075.65535873</v>
      </c>
      <c r="C75" s="36">
        <f>SUMIFS(СВЦЭМ!$C$39:$C$782,СВЦЭМ!$A$39:$A$782,$A75,СВЦЭМ!$B$39:$B$782,C$47)+'СЕТ СН'!$G$9+СВЦЭМ!$D$10+'СЕТ СН'!$G$6-'СЕТ СН'!$G$19</f>
        <v>2162.3507783299997</v>
      </c>
      <c r="D75" s="36">
        <f>SUMIFS(СВЦЭМ!$C$39:$C$782,СВЦЭМ!$A$39:$A$782,$A75,СВЦЭМ!$B$39:$B$782,D$47)+'СЕТ СН'!$G$9+СВЦЭМ!$D$10+'СЕТ СН'!$G$6-'СЕТ СН'!$G$19</f>
        <v>2181.1863644599998</v>
      </c>
      <c r="E75" s="36">
        <f>SUMIFS(СВЦЭМ!$C$39:$C$782,СВЦЭМ!$A$39:$A$782,$A75,СВЦЭМ!$B$39:$B$782,E$47)+'СЕТ СН'!$G$9+СВЦЭМ!$D$10+'СЕТ СН'!$G$6-'СЕТ СН'!$G$19</f>
        <v>2186.7191732599999</v>
      </c>
      <c r="F75" s="36">
        <f>SUMIFS(СВЦЭМ!$C$39:$C$782,СВЦЭМ!$A$39:$A$782,$A75,СВЦЭМ!$B$39:$B$782,F$47)+'СЕТ СН'!$G$9+СВЦЭМ!$D$10+'СЕТ СН'!$G$6-'СЕТ СН'!$G$19</f>
        <v>2189.9202453299999</v>
      </c>
      <c r="G75" s="36">
        <f>SUMIFS(СВЦЭМ!$C$39:$C$782,СВЦЭМ!$A$39:$A$782,$A75,СВЦЭМ!$B$39:$B$782,G$47)+'СЕТ СН'!$G$9+СВЦЭМ!$D$10+'СЕТ СН'!$G$6-'СЕТ СН'!$G$19</f>
        <v>2204.8660536799998</v>
      </c>
      <c r="H75" s="36">
        <f>SUMIFS(СВЦЭМ!$C$39:$C$782,СВЦЭМ!$A$39:$A$782,$A75,СВЦЭМ!$B$39:$B$782,H$47)+'СЕТ СН'!$G$9+СВЦЭМ!$D$10+'СЕТ СН'!$G$6-'СЕТ СН'!$G$19</f>
        <v>2204.1144611099999</v>
      </c>
      <c r="I75" s="36">
        <f>SUMIFS(СВЦЭМ!$C$39:$C$782,СВЦЭМ!$A$39:$A$782,$A75,СВЦЭМ!$B$39:$B$782,I$47)+'СЕТ СН'!$G$9+СВЦЭМ!$D$10+'СЕТ СН'!$G$6-'СЕТ СН'!$G$19</f>
        <v>2187.5910908799997</v>
      </c>
      <c r="J75" s="36">
        <f>SUMIFS(СВЦЭМ!$C$39:$C$782,СВЦЭМ!$A$39:$A$782,$A75,СВЦЭМ!$B$39:$B$782,J$47)+'СЕТ СН'!$G$9+СВЦЭМ!$D$10+'СЕТ СН'!$G$6-'СЕТ СН'!$G$19</f>
        <v>2038.4182626899999</v>
      </c>
      <c r="K75" s="36">
        <f>SUMIFS(СВЦЭМ!$C$39:$C$782,СВЦЭМ!$A$39:$A$782,$A75,СВЦЭМ!$B$39:$B$782,K$47)+'СЕТ СН'!$G$9+СВЦЭМ!$D$10+'СЕТ СН'!$G$6-'СЕТ СН'!$G$19</f>
        <v>1949.929496</v>
      </c>
      <c r="L75" s="36">
        <f>SUMIFS(СВЦЭМ!$C$39:$C$782,СВЦЭМ!$A$39:$A$782,$A75,СВЦЭМ!$B$39:$B$782,L$47)+'СЕТ СН'!$G$9+СВЦЭМ!$D$10+'СЕТ СН'!$G$6-'СЕТ СН'!$G$19</f>
        <v>1878.79217879</v>
      </c>
      <c r="M75" s="36">
        <f>SUMIFS(СВЦЭМ!$C$39:$C$782,СВЦЭМ!$A$39:$A$782,$A75,СВЦЭМ!$B$39:$B$782,M$47)+'СЕТ СН'!$G$9+СВЦЭМ!$D$10+'СЕТ СН'!$G$6-'СЕТ СН'!$G$19</f>
        <v>1830.47423742</v>
      </c>
      <c r="N75" s="36">
        <f>SUMIFS(СВЦЭМ!$C$39:$C$782,СВЦЭМ!$A$39:$A$782,$A75,СВЦЭМ!$B$39:$B$782,N$47)+'СЕТ СН'!$G$9+СВЦЭМ!$D$10+'СЕТ СН'!$G$6-'СЕТ СН'!$G$19</f>
        <v>1831.6258222599999</v>
      </c>
      <c r="O75" s="36">
        <f>SUMIFS(СВЦЭМ!$C$39:$C$782,СВЦЭМ!$A$39:$A$782,$A75,СВЦЭМ!$B$39:$B$782,O$47)+'СЕТ СН'!$G$9+СВЦЭМ!$D$10+'СЕТ СН'!$G$6-'СЕТ СН'!$G$19</f>
        <v>1825.6642371</v>
      </c>
      <c r="P75" s="36">
        <f>SUMIFS(СВЦЭМ!$C$39:$C$782,СВЦЭМ!$A$39:$A$782,$A75,СВЦЭМ!$B$39:$B$782,P$47)+'СЕТ СН'!$G$9+СВЦЭМ!$D$10+'СЕТ СН'!$G$6-'СЕТ СН'!$G$19</f>
        <v>1841.8575840199999</v>
      </c>
      <c r="Q75" s="36">
        <f>SUMIFS(СВЦЭМ!$C$39:$C$782,СВЦЭМ!$A$39:$A$782,$A75,СВЦЭМ!$B$39:$B$782,Q$47)+'СЕТ СН'!$G$9+СВЦЭМ!$D$10+'СЕТ СН'!$G$6-'СЕТ СН'!$G$19</f>
        <v>1841.39737077</v>
      </c>
      <c r="R75" s="36">
        <f>SUMIFS(СВЦЭМ!$C$39:$C$782,СВЦЭМ!$A$39:$A$782,$A75,СВЦЭМ!$B$39:$B$782,R$47)+'СЕТ СН'!$G$9+СВЦЭМ!$D$10+'СЕТ СН'!$G$6-'СЕТ СН'!$G$19</f>
        <v>1834.0736149299998</v>
      </c>
      <c r="S75" s="36">
        <f>SUMIFS(СВЦЭМ!$C$39:$C$782,СВЦЭМ!$A$39:$A$782,$A75,СВЦЭМ!$B$39:$B$782,S$47)+'СЕТ СН'!$G$9+СВЦЭМ!$D$10+'СЕТ СН'!$G$6-'СЕТ СН'!$G$19</f>
        <v>1830.95919718</v>
      </c>
      <c r="T75" s="36">
        <f>SUMIFS(СВЦЭМ!$C$39:$C$782,СВЦЭМ!$A$39:$A$782,$A75,СВЦЭМ!$B$39:$B$782,T$47)+'СЕТ СН'!$G$9+СВЦЭМ!$D$10+'СЕТ СН'!$G$6-'СЕТ СН'!$G$19</f>
        <v>1817.25696917</v>
      </c>
      <c r="U75" s="36">
        <f>SUMIFS(СВЦЭМ!$C$39:$C$782,СВЦЭМ!$A$39:$A$782,$A75,СВЦЭМ!$B$39:$B$782,U$47)+'СЕТ СН'!$G$9+СВЦЭМ!$D$10+'СЕТ СН'!$G$6-'СЕТ СН'!$G$19</f>
        <v>1826.02892428</v>
      </c>
      <c r="V75" s="36">
        <f>SUMIFS(СВЦЭМ!$C$39:$C$782,СВЦЭМ!$A$39:$A$782,$A75,СВЦЭМ!$B$39:$B$782,V$47)+'СЕТ СН'!$G$9+СВЦЭМ!$D$10+'СЕТ СН'!$G$6-'СЕТ СН'!$G$19</f>
        <v>1838.8797222999999</v>
      </c>
      <c r="W75" s="36">
        <f>SUMIFS(СВЦЭМ!$C$39:$C$782,СВЦЭМ!$A$39:$A$782,$A75,СВЦЭМ!$B$39:$B$782,W$47)+'СЕТ СН'!$G$9+СВЦЭМ!$D$10+'СЕТ СН'!$G$6-'СЕТ СН'!$G$19</f>
        <v>1816.4878926199999</v>
      </c>
      <c r="X75" s="36">
        <f>SUMIFS(СВЦЭМ!$C$39:$C$782,СВЦЭМ!$A$39:$A$782,$A75,СВЦЭМ!$B$39:$B$782,X$47)+'СЕТ СН'!$G$9+СВЦЭМ!$D$10+'СЕТ СН'!$G$6-'СЕТ СН'!$G$19</f>
        <v>1886.17033229</v>
      </c>
      <c r="Y75" s="36">
        <f>SUMIFS(СВЦЭМ!$C$39:$C$782,СВЦЭМ!$A$39:$A$782,$A75,СВЦЭМ!$B$39:$B$782,Y$47)+'СЕТ СН'!$G$9+СВЦЭМ!$D$10+'СЕТ СН'!$G$6-'СЕТ СН'!$G$19</f>
        <v>1997.8992494899999</v>
      </c>
    </row>
    <row r="76" spans="1:27" ht="15.75" x14ac:dyDescent="0.2">
      <c r="A76" s="35">
        <f t="shared" si="1"/>
        <v>45502</v>
      </c>
      <c r="B76" s="36">
        <f>SUMIFS(СВЦЭМ!$C$39:$C$782,СВЦЭМ!$A$39:$A$782,$A76,СВЦЭМ!$B$39:$B$782,B$47)+'СЕТ СН'!$G$9+СВЦЭМ!$D$10+'СЕТ СН'!$G$6-'СЕТ СН'!$G$19</f>
        <v>2171.4098846899997</v>
      </c>
      <c r="C76" s="36">
        <f>SUMIFS(СВЦЭМ!$C$39:$C$782,СВЦЭМ!$A$39:$A$782,$A76,СВЦЭМ!$B$39:$B$782,C$47)+'СЕТ СН'!$G$9+СВЦЭМ!$D$10+'СЕТ СН'!$G$6-'СЕТ СН'!$G$19</f>
        <v>2307.6775577399999</v>
      </c>
      <c r="D76" s="36">
        <f>SUMIFS(СВЦЭМ!$C$39:$C$782,СВЦЭМ!$A$39:$A$782,$A76,СВЦЭМ!$B$39:$B$782,D$47)+'СЕТ СН'!$G$9+СВЦЭМ!$D$10+'СЕТ СН'!$G$6-'СЕТ СН'!$G$19</f>
        <v>2357.9131718200001</v>
      </c>
      <c r="E76" s="36">
        <f>SUMIFS(СВЦЭМ!$C$39:$C$782,СВЦЭМ!$A$39:$A$782,$A76,СВЦЭМ!$B$39:$B$782,E$47)+'СЕТ СН'!$G$9+СВЦЭМ!$D$10+'СЕТ СН'!$G$6-'СЕТ СН'!$G$19</f>
        <v>2407.2137605100002</v>
      </c>
      <c r="F76" s="36">
        <f>SUMIFS(СВЦЭМ!$C$39:$C$782,СВЦЭМ!$A$39:$A$782,$A76,СВЦЭМ!$B$39:$B$782,F$47)+'СЕТ СН'!$G$9+СВЦЭМ!$D$10+'СЕТ СН'!$G$6-'СЕТ СН'!$G$19</f>
        <v>2401.6542220799997</v>
      </c>
      <c r="G76" s="36">
        <f>SUMIFS(СВЦЭМ!$C$39:$C$782,СВЦЭМ!$A$39:$A$782,$A76,СВЦЭМ!$B$39:$B$782,G$47)+'СЕТ СН'!$G$9+СВЦЭМ!$D$10+'СЕТ СН'!$G$6-'СЕТ СН'!$G$19</f>
        <v>2381.4790631199999</v>
      </c>
      <c r="H76" s="36">
        <f>SUMIFS(СВЦЭМ!$C$39:$C$782,СВЦЭМ!$A$39:$A$782,$A76,СВЦЭМ!$B$39:$B$782,H$47)+'СЕТ СН'!$G$9+СВЦЭМ!$D$10+'СЕТ СН'!$G$6-'СЕТ СН'!$G$19</f>
        <v>2315.0450445799997</v>
      </c>
      <c r="I76" s="36">
        <f>SUMIFS(СВЦЭМ!$C$39:$C$782,СВЦЭМ!$A$39:$A$782,$A76,СВЦЭМ!$B$39:$B$782,I$47)+'СЕТ СН'!$G$9+СВЦЭМ!$D$10+'СЕТ СН'!$G$6-'СЕТ СН'!$G$19</f>
        <v>2220.5859918599999</v>
      </c>
      <c r="J76" s="36">
        <f>SUMIFS(СВЦЭМ!$C$39:$C$782,СВЦЭМ!$A$39:$A$782,$A76,СВЦЭМ!$B$39:$B$782,J$47)+'СЕТ СН'!$G$9+СВЦЭМ!$D$10+'СЕТ СН'!$G$6-'СЕТ СН'!$G$19</f>
        <v>2101.5587830199997</v>
      </c>
      <c r="K76" s="36">
        <f>SUMIFS(СВЦЭМ!$C$39:$C$782,СВЦЭМ!$A$39:$A$782,$A76,СВЦЭМ!$B$39:$B$782,K$47)+'СЕТ СН'!$G$9+СВЦЭМ!$D$10+'СЕТ СН'!$G$6-'СЕТ СН'!$G$19</f>
        <v>1999.2396221199999</v>
      </c>
      <c r="L76" s="36">
        <f>SUMIFS(СВЦЭМ!$C$39:$C$782,СВЦЭМ!$A$39:$A$782,$A76,СВЦЭМ!$B$39:$B$782,L$47)+'СЕТ СН'!$G$9+СВЦЭМ!$D$10+'СЕТ СН'!$G$6-'СЕТ СН'!$G$19</f>
        <v>1952.8009382099999</v>
      </c>
      <c r="M76" s="36">
        <f>SUMIFS(СВЦЭМ!$C$39:$C$782,СВЦЭМ!$A$39:$A$782,$A76,СВЦЭМ!$B$39:$B$782,M$47)+'СЕТ СН'!$G$9+СВЦЭМ!$D$10+'СЕТ СН'!$G$6-'СЕТ СН'!$G$19</f>
        <v>1922.61937646</v>
      </c>
      <c r="N76" s="36">
        <f>SUMIFS(СВЦЭМ!$C$39:$C$782,СВЦЭМ!$A$39:$A$782,$A76,СВЦЭМ!$B$39:$B$782,N$47)+'СЕТ СН'!$G$9+СВЦЭМ!$D$10+'СЕТ СН'!$G$6-'СЕТ СН'!$G$19</f>
        <v>1928.7622227099998</v>
      </c>
      <c r="O76" s="36">
        <f>SUMIFS(СВЦЭМ!$C$39:$C$782,СВЦЭМ!$A$39:$A$782,$A76,СВЦЭМ!$B$39:$B$782,O$47)+'СЕТ СН'!$G$9+СВЦЭМ!$D$10+'СЕТ СН'!$G$6-'СЕТ СН'!$G$19</f>
        <v>1920.81109277</v>
      </c>
      <c r="P76" s="36">
        <f>SUMIFS(СВЦЭМ!$C$39:$C$782,СВЦЭМ!$A$39:$A$782,$A76,СВЦЭМ!$B$39:$B$782,P$47)+'СЕТ СН'!$G$9+СВЦЭМ!$D$10+'СЕТ СН'!$G$6-'СЕТ СН'!$G$19</f>
        <v>1925.47911441</v>
      </c>
      <c r="Q76" s="36">
        <f>SUMIFS(СВЦЭМ!$C$39:$C$782,СВЦЭМ!$A$39:$A$782,$A76,СВЦЭМ!$B$39:$B$782,Q$47)+'СЕТ СН'!$G$9+СВЦЭМ!$D$10+'СЕТ СН'!$G$6-'СЕТ СН'!$G$19</f>
        <v>1918.7263918199999</v>
      </c>
      <c r="R76" s="36">
        <f>SUMIFS(СВЦЭМ!$C$39:$C$782,СВЦЭМ!$A$39:$A$782,$A76,СВЦЭМ!$B$39:$B$782,R$47)+'СЕТ СН'!$G$9+СВЦЭМ!$D$10+'СЕТ СН'!$G$6-'СЕТ СН'!$G$19</f>
        <v>1917.6522447099999</v>
      </c>
      <c r="S76" s="36">
        <f>SUMIFS(СВЦЭМ!$C$39:$C$782,СВЦЭМ!$A$39:$A$782,$A76,СВЦЭМ!$B$39:$B$782,S$47)+'СЕТ СН'!$G$9+СВЦЭМ!$D$10+'СЕТ СН'!$G$6-'СЕТ СН'!$G$19</f>
        <v>1924.8242266099999</v>
      </c>
      <c r="T76" s="36">
        <f>SUMIFS(СВЦЭМ!$C$39:$C$782,СВЦЭМ!$A$39:$A$782,$A76,СВЦЭМ!$B$39:$B$782,T$47)+'СЕТ СН'!$G$9+СВЦЭМ!$D$10+'СЕТ СН'!$G$6-'СЕТ СН'!$G$19</f>
        <v>1914.82913046</v>
      </c>
      <c r="U76" s="36">
        <f>SUMIFS(СВЦЭМ!$C$39:$C$782,СВЦЭМ!$A$39:$A$782,$A76,СВЦЭМ!$B$39:$B$782,U$47)+'СЕТ СН'!$G$9+СВЦЭМ!$D$10+'СЕТ СН'!$G$6-'СЕТ СН'!$G$19</f>
        <v>1919.5541464099999</v>
      </c>
      <c r="V76" s="36">
        <f>SUMIFS(СВЦЭМ!$C$39:$C$782,СВЦЭМ!$A$39:$A$782,$A76,СВЦЭМ!$B$39:$B$782,V$47)+'СЕТ СН'!$G$9+СВЦЭМ!$D$10+'СЕТ СН'!$G$6-'СЕТ СН'!$G$19</f>
        <v>1946.42400778</v>
      </c>
      <c r="W76" s="36">
        <f>SUMIFS(СВЦЭМ!$C$39:$C$782,СВЦЭМ!$A$39:$A$782,$A76,СВЦЭМ!$B$39:$B$782,W$47)+'СЕТ СН'!$G$9+СВЦЭМ!$D$10+'СЕТ СН'!$G$6-'СЕТ СН'!$G$19</f>
        <v>1929.7867036</v>
      </c>
      <c r="X76" s="36">
        <f>SUMIFS(СВЦЭМ!$C$39:$C$782,СВЦЭМ!$A$39:$A$782,$A76,СВЦЭМ!$B$39:$B$782,X$47)+'СЕТ СН'!$G$9+СВЦЭМ!$D$10+'СЕТ СН'!$G$6-'СЕТ СН'!$G$19</f>
        <v>1958.0403816399999</v>
      </c>
      <c r="Y76" s="36">
        <f>SUMIFS(СВЦЭМ!$C$39:$C$782,СВЦЭМ!$A$39:$A$782,$A76,СВЦЭМ!$B$39:$B$782,Y$47)+'СЕТ СН'!$G$9+СВЦЭМ!$D$10+'СЕТ СН'!$G$6-'СЕТ СН'!$G$19</f>
        <v>2100.6726563999996</v>
      </c>
    </row>
    <row r="77" spans="1:27" ht="15.75" x14ac:dyDescent="0.2">
      <c r="A77" s="35">
        <f t="shared" si="1"/>
        <v>45503</v>
      </c>
      <c r="B77" s="36">
        <f>SUMIFS(СВЦЭМ!$C$39:$C$782,СВЦЭМ!$A$39:$A$782,$A77,СВЦЭМ!$B$39:$B$782,B$47)+'СЕТ СН'!$G$9+СВЦЭМ!$D$10+'СЕТ СН'!$G$6-'СЕТ СН'!$G$19</f>
        <v>2092.25743728</v>
      </c>
      <c r="C77" s="36">
        <f>SUMIFS(СВЦЭМ!$C$39:$C$782,СВЦЭМ!$A$39:$A$782,$A77,СВЦЭМ!$B$39:$B$782,C$47)+'СЕТ СН'!$G$9+СВЦЭМ!$D$10+'СЕТ СН'!$G$6-'СЕТ СН'!$G$19</f>
        <v>2183.3400518499998</v>
      </c>
      <c r="D77" s="36">
        <f>SUMIFS(СВЦЭМ!$C$39:$C$782,СВЦЭМ!$A$39:$A$782,$A77,СВЦЭМ!$B$39:$B$782,D$47)+'СЕТ СН'!$G$9+СВЦЭМ!$D$10+'СЕТ СН'!$G$6-'СЕТ СН'!$G$19</f>
        <v>2277.4298864799998</v>
      </c>
      <c r="E77" s="36">
        <f>SUMIFS(СВЦЭМ!$C$39:$C$782,СВЦЭМ!$A$39:$A$782,$A77,СВЦЭМ!$B$39:$B$782,E$47)+'СЕТ СН'!$G$9+СВЦЭМ!$D$10+'СЕТ СН'!$G$6-'СЕТ СН'!$G$19</f>
        <v>2320.6765548600001</v>
      </c>
      <c r="F77" s="36">
        <f>SUMIFS(СВЦЭМ!$C$39:$C$782,СВЦЭМ!$A$39:$A$782,$A77,СВЦЭМ!$B$39:$B$782,F$47)+'СЕТ СН'!$G$9+СВЦЭМ!$D$10+'СЕТ СН'!$G$6-'СЕТ СН'!$G$19</f>
        <v>2319.5307356899998</v>
      </c>
      <c r="G77" s="36">
        <f>SUMIFS(СВЦЭМ!$C$39:$C$782,СВЦЭМ!$A$39:$A$782,$A77,СВЦЭМ!$B$39:$B$782,G$47)+'СЕТ СН'!$G$9+СВЦЭМ!$D$10+'СЕТ СН'!$G$6-'СЕТ СН'!$G$19</f>
        <v>2278.4027457900002</v>
      </c>
      <c r="H77" s="36">
        <f>SUMIFS(СВЦЭМ!$C$39:$C$782,СВЦЭМ!$A$39:$A$782,$A77,СВЦЭМ!$B$39:$B$782,H$47)+'СЕТ СН'!$G$9+СВЦЭМ!$D$10+'СЕТ СН'!$G$6-'СЕТ СН'!$G$19</f>
        <v>2229.0441709500001</v>
      </c>
      <c r="I77" s="36">
        <f>SUMIFS(СВЦЭМ!$C$39:$C$782,СВЦЭМ!$A$39:$A$782,$A77,СВЦЭМ!$B$39:$B$782,I$47)+'СЕТ СН'!$G$9+СВЦЭМ!$D$10+'СЕТ СН'!$G$6-'СЕТ СН'!$G$19</f>
        <v>2121.6032706199999</v>
      </c>
      <c r="J77" s="36">
        <f>SUMIFS(СВЦЭМ!$C$39:$C$782,СВЦЭМ!$A$39:$A$782,$A77,СВЦЭМ!$B$39:$B$782,J$47)+'СЕТ СН'!$G$9+СВЦЭМ!$D$10+'СЕТ СН'!$G$6-'СЕТ СН'!$G$19</f>
        <v>1975.55725003</v>
      </c>
      <c r="K77" s="36">
        <f>SUMIFS(СВЦЭМ!$C$39:$C$782,СВЦЭМ!$A$39:$A$782,$A77,СВЦЭМ!$B$39:$B$782,K$47)+'СЕТ СН'!$G$9+СВЦЭМ!$D$10+'СЕТ СН'!$G$6-'СЕТ СН'!$G$19</f>
        <v>1873.4855183499999</v>
      </c>
      <c r="L77" s="36">
        <f>SUMIFS(СВЦЭМ!$C$39:$C$782,СВЦЭМ!$A$39:$A$782,$A77,СВЦЭМ!$B$39:$B$782,L$47)+'СЕТ СН'!$G$9+СВЦЭМ!$D$10+'СЕТ СН'!$G$6-'СЕТ СН'!$G$19</f>
        <v>1814.2285485699999</v>
      </c>
      <c r="M77" s="36">
        <f>SUMIFS(СВЦЭМ!$C$39:$C$782,СВЦЭМ!$A$39:$A$782,$A77,СВЦЭМ!$B$39:$B$782,M$47)+'СЕТ СН'!$G$9+СВЦЭМ!$D$10+'СЕТ СН'!$G$6-'СЕТ СН'!$G$19</f>
        <v>1802.5454597999999</v>
      </c>
      <c r="N77" s="36">
        <f>SUMIFS(СВЦЭМ!$C$39:$C$782,СВЦЭМ!$A$39:$A$782,$A77,СВЦЭМ!$B$39:$B$782,N$47)+'СЕТ СН'!$G$9+СВЦЭМ!$D$10+'СЕТ СН'!$G$6-'СЕТ СН'!$G$19</f>
        <v>1803.9192540199999</v>
      </c>
      <c r="O77" s="36">
        <f>SUMIFS(СВЦЭМ!$C$39:$C$782,СВЦЭМ!$A$39:$A$782,$A77,СВЦЭМ!$B$39:$B$782,O$47)+'СЕТ СН'!$G$9+СВЦЭМ!$D$10+'СЕТ СН'!$G$6-'СЕТ СН'!$G$19</f>
        <v>1793.90716198</v>
      </c>
      <c r="P77" s="36">
        <f>SUMIFS(СВЦЭМ!$C$39:$C$782,СВЦЭМ!$A$39:$A$782,$A77,СВЦЭМ!$B$39:$B$782,P$47)+'СЕТ СН'!$G$9+СВЦЭМ!$D$10+'СЕТ СН'!$G$6-'СЕТ СН'!$G$19</f>
        <v>1803.0162441999998</v>
      </c>
      <c r="Q77" s="36">
        <f>SUMIFS(СВЦЭМ!$C$39:$C$782,СВЦЭМ!$A$39:$A$782,$A77,СВЦЭМ!$B$39:$B$782,Q$47)+'СЕТ СН'!$G$9+СВЦЭМ!$D$10+'СЕТ СН'!$G$6-'СЕТ СН'!$G$19</f>
        <v>1800.6656343899999</v>
      </c>
      <c r="R77" s="36">
        <f>SUMIFS(СВЦЭМ!$C$39:$C$782,СВЦЭМ!$A$39:$A$782,$A77,СВЦЭМ!$B$39:$B$782,R$47)+'СЕТ СН'!$G$9+СВЦЭМ!$D$10+'СЕТ СН'!$G$6-'СЕТ СН'!$G$19</f>
        <v>1799.91993441</v>
      </c>
      <c r="S77" s="36">
        <f>SUMIFS(СВЦЭМ!$C$39:$C$782,СВЦЭМ!$A$39:$A$782,$A77,СВЦЭМ!$B$39:$B$782,S$47)+'СЕТ СН'!$G$9+СВЦЭМ!$D$10+'СЕТ СН'!$G$6-'СЕТ СН'!$G$19</f>
        <v>1798.0648481999999</v>
      </c>
      <c r="T77" s="36">
        <f>SUMIFS(СВЦЭМ!$C$39:$C$782,СВЦЭМ!$A$39:$A$782,$A77,СВЦЭМ!$B$39:$B$782,T$47)+'СЕТ СН'!$G$9+СВЦЭМ!$D$10+'СЕТ СН'!$G$6-'СЕТ СН'!$G$19</f>
        <v>1791.1055813099999</v>
      </c>
      <c r="U77" s="36">
        <f>SUMIFS(СВЦЭМ!$C$39:$C$782,СВЦЭМ!$A$39:$A$782,$A77,СВЦЭМ!$B$39:$B$782,U$47)+'СЕТ СН'!$G$9+СВЦЭМ!$D$10+'СЕТ СН'!$G$6-'СЕТ СН'!$G$19</f>
        <v>1794.6055999499999</v>
      </c>
      <c r="V77" s="36">
        <f>SUMIFS(СВЦЭМ!$C$39:$C$782,СВЦЭМ!$A$39:$A$782,$A77,СВЦЭМ!$B$39:$B$782,V$47)+'СЕТ СН'!$G$9+СВЦЭМ!$D$10+'СЕТ СН'!$G$6-'СЕТ СН'!$G$19</f>
        <v>1811.31628144</v>
      </c>
      <c r="W77" s="36">
        <f>SUMIFS(СВЦЭМ!$C$39:$C$782,СВЦЭМ!$A$39:$A$782,$A77,СВЦЭМ!$B$39:$B$782,W$47)+'СЕТ СН'!$G$9+СВЦЭМ!$D$10+'СЕТ СН'!$G$6-'СЕТ СН'!$G$19</f>
        <v>1816.6929316199999</v>
      </c>
      <c r="X77" s="36">
        <f>SUMIFS(СВЦЭМ!$C$39:$C$782,СВЦЭМ!$A$39:$A$782,$A77,СВЦЭМ!$B$39:$B$782,X$47)+'СЕТ СН'!$G$9+СВЦЭМ!$D$10+'СЕТ СН'!$G$6-'СЕТ СН'!$G$19</f>
        <v>1878.5627979799999</v>
      </c>
      <c r="Y77" s="36">
        <f>SUMIFS(СВЦЭМ!$C$39:$C$782,СВЦЭМ!$A$39:$A$782,$A77,СВЦЭМ!$B$39:$B$782,Y$47)+'СЕТ СН'!$G$9+СВЦЭМ!$D$10+'СЕТ СН'!$G$6-'СЕТ СН'!$G$19</f>
        <v>1979.22480608</v>
      </c>
      <c r="AA77" s="37"/>
    </row>
    <row r="78" spans="1:27" ht="15.75" x14ac:dyDescent="0.2">
      <c r="A78" s="35">
        <f t="shared" si="1"/>
        <v>45504</v>
      </c>
      <c r="B78" s="36">
        <f>SUMIFS(СВЦЭМ!$C$39:$C$782,СВЦЭМ!$A$39:$A$782,$A78,СВЦЭМ!$B$39:$B$782,B$47)+'СЕТ СН'!$G$9+СВЦЭМ!$D$10+'СЕТ СН'!$G$6-'СЕТ СН'!$G$19</f>
        <v>2058.2766358399999</v>
      </c>
      <c r="C78" s="36">
        <f>SUMIFS(СВЦЭМ!$C$39:$C$782,СВЦЭМ!$A$39:$A$782,$A78,СВЦЭМ!$B$39:$B$782,C$47)+'СЕТ СН'!$G$9+СВЦЭМ!$D$10+'СЕТ СН'!$G$6-'СЕТ СН'!$G$19</f>
        <v>2160.5831406799998</v>
      </c>
      <c r="D78" s="36">
        <f>SUMIFS(СВЦЭМ!$C$39:$C$782,СВЦЭМ!$A$39:$A$782,$A78,СВЦЭМ!$B$39:$B$782,D$47)+'СЕТ СН'!$G$9+СВЦЭМ!$D$10+'СЕТ СН'!$G$6-'СЕТ СН'!$G$19</f>
        <v>2218.0761152499999</v>
      </c>
      <c r="E78" s="36">
        <f>SUMIFS(СВЦЭМ!$C$39:$C$782,СВЦЭМ!$A$39:$A$782,$A78,СВЦЭМ!$B$39:$B$782,E$47)+'СЕТ СН'!$G$9+СВЦЭМ!$D$10+'СЕТ СН'!$G$6-'СЕТ СН'!$G$19</f>
        <v>2269.6538122399998</v>
      </c>
      <c r="F78" s="36">
        <f>SUMIFS(СВЦЭМ!$C$39:$C$782,СВЦЭМ!$A$39:$A$782,$A78,СВЦЭМ!$B$39:$B$782,F$47)+'СЕТ СН'!$G$9+СВЦЭМ!$D$10+'СЕТ СН'!$G$6-'СЕТ СН'!$G$19</f>
        <v>2295.85444284</v>
      </c>
      <c r="G78" s="36">
        <f>SUMIFS(СВЦЭМ!$C$39:$C$782,СВЦЭМ!$A$39:$A$782,$A78,СВЦЭМ!$B$39:$B$782,G$47)+'СЕТ СН'!$G$9+СВЦЭМ!$D$10+'СЕТ СН'!$G$6-'СЕТ СН'!$G$19</f>
        <v>2271.0566447199999</v>
      </c>
      <c r="H78" s="36">
        <f>SUMIFS(СВЦЭМ!$C$39:$C$782,СВЦЭМ!$A$39:$A$782,$A78,СВЦЭМ!$B$39:$B$782,H$47)+'СЕТ СН'!$G$9+СВЦЭМ!$D$10+'СЕТ СН'!$G$6-'СЕТ СН'!$G$19</f>
        <v>2263.6627831199999</v>
      </c>
      <c r="I78" s="36">
        <f>SUMIFS(СВЦЭМ!$C$39:$C$782,СВЦЭМ!$A$39:$A$782,$A78,СВЦЭМ!$B$39:$B$782,I$47)+'СЕТ СН'!$G$9+СВЦЭМ!$D$10+'СЕТ СН'!$G$6-'СЕТ СН'!$G$19</f>
        <v>2129.9129698699999</v>
      </c>
      <c r="J78" s="36">
        <f>SUMIFS(СВЦЭМ!$C$39:$C$782,СВЦЭМ!$A$39:$A$782,$A78,СВЦЭМ!$B$39:$B$782,J$47)+'СЕТ СН'!$G$9+СВЦЭМ!$D$10+'СЕТ СН'!$G$6-'СЕТ СН'!$G$19</f>
        <v>1988.2383212</v>
      </c>
      <c r="K78" s="36">
        <f>SUMIFS(СВЦЭМ!$C$39:$C$782,СВЦЭМ!$A$39:$A$782,$A78,СВЦЭМ!$B$39:$B$782,K$47)+'СЕТ СН'!$G$9+СВЦЭМ!$D$10+'СЕТ СН'!$G$6-'СЕТ СН'!$G$19</f>
        <v>1859.9124348</v>
      </c>
      <c r="L78" s="36">
        <f>SUMIFS(СВЦЭМ!$C$39:$C$782,СВЦЭМ!$A$39:$A$782,$A78,СВЦЭМ!$B$39:$B$782,L$47)+'СЕТ СН'!$G$9+СВЦЭМ!$D$10+'СЕТ СН'!$G$6-'СЕТ СН'!$G$19</f>
        <v>1776.6566470799999</v>
      </c>
      <c r="M78" s="36">
        <f>SUMIFS(СВЦЭМ!$C$39:$C$782,СВЦЭМ!$A$39:$A$782,$A78,СВЦЭМ!$B$39:$B$782,M$47)+'СЕТ СН'!$G$9+СВЦЭМ!$D$10+'СЕТ СН'!$G$6-'СЕТ СН'!$G$19</f>
        <v>1761.37384886</v>
      </c>
      <c r="N78" s="36">
        <f>SUMIFS(СВЦЭМ!$C$39:$C$782,СВЦЭМ!$A$39:$A$782,$A78,СВЦЭМ!$B$39:$B$782,N$47)+'СЕТ СН'!$G$9+СВЦЭМ!$D$10+'СЕТ СН'!$G$6-'СЕТ СН'!$G$19</f>
        <v>1740.2143116499999</v>
      </c>
      <c r="O78" s="36">
        <f>SUMIFS(СВЦЭМ!$C$39:$C$782,СВЦЭМ!$A$39:$A$782,$A78,СВЦЭМ!$B$39:$B$782,O$47)+'СЕТ СН'!$G$9+СВЦЭМ!$D$10+'СЕТ СН'!$G$6-'СЕТ СН'!$G$19</f>
        <v>1756.3214817099999</v>
      </c>
      <c r="P78" s="36">
        <f>SUMIFS(СВЦЭМ!$C$39:$C$782,СВЦЭМ!$A$39:$A$782,$A78,СВЦЭМ!$B$39:$B$782,P$47)+'СЕТ СН'!$G$9+СВЦЭМ!$D$10+'СЕТ СН'!$G$6-'СЕТ СН'!$G$19</f>
        <v>1755.0119172899999</v>
      </c>
      <c r="Q78" s="36">
        <f>SUMIFS(СВЦЭМ!$C$39:$C$782,СВЦЭМ!$A$39:$A$782,$A78,СВЦЭМ!$B$39:$B$782,Q$47)+'СЕТ СН'!$G$9+СВЦЭМ!$D$10+'СЕТ СН'!$G$6-'СЕТ СН'!$G$19</f>
        <v>1762.83326291</v>
      </c>
      <c r="R78" s="36">
        <f>SUMIFS(СВЦЭМ!$C$39:$C$782,СВЦЭМ!$A$39:$A$782,$A78,СВЦЭМ!$B$39:$B$782,R$47)+'СЕТ СН'!$G$9+СВЦЭМ!$D$10+'СЕТ СН'!$G$6-'СЕТ СН'!$G$19</f>
        <v>1772.4034772999998</v>
      </c>
      <c r="S78" s="36">
        <f>SUMIFS(СВЦЭМ!$C$39:$C$782,СВЦЭМ!$A$39:$A$782,$A78,СВЦЭМ!$B$39:$B$782,S$47)+'СЕТ СН'!$G$9+СВЦЭМ!$D$10+'СЕТ СН'!$G$6-'СЕТ СН'!$G$19</f>
        <v>1777.5384821799998</v>
      </c>
      <c r="T78" s="36">
        <f>SUMIFS(СВЦЭМ!$C$39:$C$782,СВЦЭМ!$A$39:$A$782,$A78,СВЦЭМ!$B$39:$B$782,T$47)+'СЕТ СН'!$G$9+СВЦЭМ!$D$10+'СЕТ СН'!$G$6-'СЕТ СН'!$G$19</f>
        <v>1775.9212668599998</v>
      </c>
      <c r="U78" s="36">
        <f>SUMIFS(СВЦЭМ!$C$39:$C$782,СВЦЭМ!$A$39:$A$782,$A78,СВЦЭМ!$B$39:$B$782,U$47)+'СЕТ СН'!$G$9+СВЦЭМ!$D$10+'СЕТ СН'!$G$6-'СЕТ СН'!$G$19</f>
        <v>1786.3492954999999</v>
      </c>
      <c r="V78" s="36">
        <f>SUMIFS(СВЦЭМ!$C$39:$C$782,СВЦЭМ!$A$39:$A$782,$A78,СВЦЭМ!$B$39:$B$782,V$47)+'СЕТ СН'!$G$9+СВЦЭМ!$D$10+'СЕТ СН'!$G$6-'СЕТ СН'!$G$19</f>
        <v>1801.84223948</v>
      </c>
      <c r="W78" s="36">
        <f>SUMIFS(СВЦЭМ!$C$39:$C$782,СВЦЭМ!$A$39:$A$782,$A78,СВЦЭМ!$B$39:$B$782,W$47)+'СЕТ СН'!$G$9+СВЦЭМ!$D$10+'СЕТ СН'!$G$6-'СЕТ СН'!$G$19</f>
        <v>1790.3516675999999</v>
      </c>
      <c r="X78" s="36">
        <f>SUMIFS(СВЦЭМ!$C$39:$C$782,СВЦЭМ!$A$39:$A$782,$A78,СВЦЭМ!$B$39:$B$782,X$47)+'СЕТ СН'!$G$9+СВЦЭМ!$D$10+'СЕТ СН'!$G$6-'СЕТ СН'!$G$19</f>
        <v>1853.4550201299999</v>
      </c>
      <c r="Y78" s="36">
        <f>SUMIFS(СВЦЭМ!$C$39:$C$782,СВЦЭМ!$A$39:$A$782,$A78,СВЦЭМ!$B$39:$B$782,Y$47)+'СЕТ СН'!$G$9+СВЦЭМ!$D$10+'СЕТ СН'!$G$6-'СЕТ СН'!$G$19</f>
        <v>1871.1772099699999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01.07.2024</v>
      </c>
      <c r="B84" s="36">
        <f>SUMIFS(СВЦЭМ!$C$39:$C$782,СВЦЭМ!$A$39:$A$782,$A84,СВЦЭМ!$B$39:$B$782,B$83)+'СЕТ СН'!$H$9+СВЦЭМ!$D$10+'СЕТ СН'!$H$6-'СЕТ СН'!$H$19</f>
        <v>1944.16092667</v>
      </c>
      <c r="C84" s="36">
        <f>SUMIFS(СВЦЭМ!$C$39:$C$782,СВЦЭМ!$A$39:$A$782,$A84,СВЦЭМ!$B$39:$B$782,C$83)+'СЕТ СН'!$H$9+СВЦЭМ!$D$10+'СЕТ СН'!$H$6-'СЕТ СН'!$H$19</f>
        <v>2044.2664696099998</v>
      </c>
      <c r="D84" s="36">
        <f>SUMIFS(СВЦЭМ!$C$39:$C$782,СВЦЭМ!$A$39:$A$782,$A84,СВЦЭМ!$B$39:$B$782,D$83)+'СЕТ СН'!$H$9+СВЦЭМ!$D$10+'СЕТ СН'!$H$6-'СЕТ СН'!$H$19</f>
        <v>2123.5011891899999</v>
      </c>
      <c r="E84" s="36">
        <f>SUMIFS(СВЦЭМ!$C$39:$C$782,СВЦЭМ!$A$39:$A$782,$A84,СВЦЭМ!$B$39:$B$782,E$83)+'СЕТ СН'!$H$9+СВЦЭМ!$D$10+'СЕТ СН'!$H$6-'СЕТ СН'!$H$19</f>
        <v>2154.1797167</v>
      </c>
      <c r="F84" s="36">
        <f>SUMIFS(СВЦЭМ!$C$39:$C$782,СВЦЭМ!$A$39:$A$782,$A84,СВЦЭМ!$B$39:$B$782,F$83)+'СЕТ СН'!$H$9+СВЦЭМ!$D$10+'СЕТ СН'!$H$6-'СЕТ СН'!$H$19</f>
        <v>2167.3674312399999</v>
      </c>
      <c r="G84" s="36">
        <f>SUMIFS(СВЦЭМ!$C$39:$C$782,СВЦЭМ!$A$39:$A$782,$A84,СВЦЭМ!$B$39:$B$782,G$83)+'СЕТ СН'!$H$9+СВЦЭМ!$D$10+'СЕТ СН'!$H$6-'СЕТ СН'!$H$19</f>
        <v>2159.9806572699999</v>
      </c>
      <c r="H84" s="36">
        <f>SUMIFS(СВЦЭМ!$C$39:$C$782,СВЦЭМ!$A$39:$A$782,$A84,СВЦЭМ!$B$39:$B$782,H$83)+'СЕТ СН'!$H$9+СВЦЭМ!$D$10+'СЕТ СН'!$H$6-'СЕТ СН'!$H$19</f>
        <v>2069.4909218900002</v>
      </c>
      <c r="I84" s="36">
        <f>SUMIFS(СВЦЭМ!$C$39:$C$782,СВЦЭМ!$A$39:$A$782,$A84,СВЦЭМ!$B$39:$B$782,I$83)+'СЕТ СН'!$H$9+СВЦЭМ!$D$10+'СЕТ СН'!$H$6-'СЕТ СН'!$H$19</f>
        <v>1957.4285878899998</v>
      </c>
      <c r="J84" s="36">
        <f>SUMIFS(СВЦЭМ!$C$39:$C$782,СВЦЭМ!$A$39:$A$782,$A84,СВЦЭМ!$B$39:$B$782,J$83)+'СЕТ СН'!$H$9+СВЦЭМ!$D$10+'СЕТ СН'!$H$6-'СЕТ СН'!$H$19</f>
        <v>1857.6572023799999</v>
      </c>
      <c r="K84" s="36">
        <f>SUMIFS(СВЦЭМ!$C$39:$C$782,СВЦЭМ!$A$39:$A$782,$A84,СВЦЭМ!$B$39:$B$782,K$83)+'СЕТ СН'!$H$9+СВЦЭМ!$D$10+'СЕТ СН'!$H$6-'СЕТ СН'!$H$19</f>
        <v>1802.5831191999998</v>
      </c>
      <c r="L84" s="36">
        <f>SUMIFS(СВЦЭМ!$C$39:$C$782,СВЦЭМ!$A$39:$A$782,$A84,СВЦЭМ!$B$39:$B$782,L$83)+'СЕТ СН'!$H$9+СВЦЭМ!$D$10+'СЕТ СН'!$H$6-'СЕТ СН'!$H$19</f>
        <v>1779.05170774</v>
      </c>
      <c r="M84" s="36">
        <f>SUMIFS(СВЦЭМ!$C$39:$C$782,СВЦЭМ!$A$39:$A$782,$A84,СВЦЭМ!$B$39:$B$782,M$83)+'СЕТ СН'!$H$9+СВЦЭМ!$D$10+'СЕТ СН'!$H$6-'СЕТ СН'!$H$19</f>
        <v>1798.0439598299999</v>
      </c>
      <c r="N84" s="36">
        <f>SUMIFS(СВЦЭМ!$C$39:$C$782,СВЦЭМ!$A$39:$A$782,$A84,СВЦЭМ!$B$39:$B$782,N$83)+'СЕТ СН'!$H$9+СВЦЭМ!$D$10+'СЕТ СН'!$H$6-'СЕТ СН'!$H$19</f>
        <v>1784.7946201099999</v>
      </c>
      <c r="O84" s="36">
        <f>SUMIFS(СВЦЭМ!$C$39:$C$782,СВЦЭМ!$A$39:$A$782,$A84,СВЦЭМ!$B$39:$B$782,O$83)+'СЕТ СН'!$H$9+СВЦЭМ!$D$10+'СЕТ СН'!$H$6-'СЕТ СН'!$H$19</f>
        <v>1796.33057846</v>
      </c>
      <c r="P84" s="36">
        <f>SUMIFS(СВЦЭМ!$C$39:$C$782,СВЦЭМ!$A$39:$A$782,$A84,СВЦЭМ!$B$39:$B$782,P$83)+'СЕТ СН'!$H$9+СВЦЭМ!$D$10+'СЕТ СН'!$H$6-'СЕТ СН'!$H$19</f>
        <v>1799.0115178999999</v>
      </c>
      <c r="Q84" s="36">
        <f>SUMIFS(СВЦЭМ!$C$39:$C$782,СВЦЭМ!$A$39:$A$782,$A84,СВЦЭМ!$B$39:$B$782,Q$83)+'СЕТ СН'!$H$9+СВЦЭМ!$D$10+'СЕТ СН'!$H$6-'СЕТ СН'!$H$19</f>
        <v>1798.5491399099999</v>
      </c>
      <c r="R84" s="36">
        <f>SUMIFS(СВЦЭМ!$C$39:$C$782,СВЦЭМ!$A$39:$A$782,$A84,СВЦЭМ!$B$39:$B$782,R$83)+'СЕТ СН'!$H$9+СВЦЭМ!$D$10+'СЕТ СН'!$H$6-'СЕТ СН'!$H$19</f>
        <v>1805.1285063799999</v>
      </c>
      <c r="S84" s="36">
        <f>SUMIFS(СВЦЭМ!$C$39:$C$782,СВЦЭМ!$A$39:$A$782,$A84,СВЦЭМ!$B$39:$B$782,S$83)+'СЕТ СН'!$H$9+СВЦЭМ!$D$10+'СЕТ СН'!$H$6-'СЕТ СН'!$H$19</f>
        <v>1807.6965043599998</v>
      </c>
      <c r="T84" s="36">
        <f>SUMIFS(СВЦЭМ!$C$39:$C$782,СВЦЭМ!$A$39:$A$782,$A84,СВЦЭМ!$B$39:$B$782,T$83)+'СЕТ СН'!$H$9+СВЦЭМ!$D$10+'СЕТ СН'!$H$6-'СЕТ СН'!$H$19</f>
        <v>1815.2575147199998</v>
      </c>
      <c r="U84" s="36">
        <f>SUMIFS(СВЦЭМ!$C$39:$C$782,СВЦЭМ!$A$39:$A$782,$A84,СВЦЭМ!$B$39:$B$782,U$83)+'СЕТ СН'!$H$9+СВЦЭМ!$D$10+'СЕТ СН'!$H$6-'СЕТ СН'!$H$19</f>
        <v>1801.07737058</v>
      </c>
      <c r="V84" s="36">
        <f>SUMIFS(СВЦЭМ!$C$39:$C$782,СВЦЭМ!$A$39:$A$782,$A84,СВЦЭМ!$B$39:$B$782,V$83)+'СЕТ СН'!$H$9+СВЦЭМ!$D$10+'СЕТ СН'!$H$6-'СЕТ СН'!$H$19</f>
        <v>1821.4497912299998</v>
      </c>
      <c r="W84" s="36">
        <f>SUMIFS(СВЦЭМ!$C$39:$C$782,СВЦЭМ!$A$39:$A$782,$A84,СВЦЭМ!$B$39:$B$782,W$83)+'СЕТ СН'!$H$9+СВЦЭМ!$D$10+'СЕТ СН'!$H$6-'СЕТ СН'!$H$19</f>
        <v>1800.9619099499998</v>
      </c>
      <c r="X84" s="36">
        <f>SUMIFS(СВЦЭМ!$C$39:$C$782,СВЦЭМ!$A$39:$A$782,$A84,СВЦЭМ!$B$39:$B$782,X$83)+'СЕТ СН'!$H$9+СВЦЭМ!$D$10+'СЕТ СН'!$H$6-'СЕТ СН'!$H$19</f>
        <v>1804.9647097899999</v>
      </c>
      <c r="Y84" s="36">
        <f>SUMIFS(СВЦЭМ!$C$39:$C$782,СВЦЭМ!$A$39:$A$782,$A84,СВЦЭМ!$B$39:$B$782,Y$83)+'СЕТ СН'!$H$9+СВЦЭМ!$D$10+'СЕТ СН'!$H$6-'СЕТ СН'!$H$19</f>
        <v>1863.1790290499998</v>
      </c>
    </row>
    <row r="85" spans="1:25" ht="15.75" x14ac:dyDescent="0.2">
      <c r="A85" s="35">
        <f>A84+1</f>
        <v>45475</v>
      </c>
      <c r="B85" s="36">
        <f>SUMIFS(СВЦЭМ!$C$39:$C$782,СВЦЭМ!$A$39:$A$782,$A85,СВЦЭМ!$B$39:$B$782,B$83)+'СЕТ СН'!$H$9+СВЦЭМ!$D$10+'СЕТ СН'!$H$6-'СЕТ СН'!$H$19</f>
        <v>1933.0834644699999</v>
      </c>
      <c r="C85" s="36">
        <f>SUMIFS(СВЦЭМ!$C$39:$C$782,СВЦЭМ!$A$39:$A$782,$A85,СВЦЭМ!$B$39:$B$782,C$83)+'СЕТ СН'!$H$9+СВЦЭМ!$D$10+'СЕТ СН'!$H$6-'СЕТ СН'!$H$19</f>
        <v>2024.6911437599999</v>
      </c>
      <c r="D85" s="36">
        <f>SUMIFS(СВЦЭМ!$C$39:$C$782,СВЦЭМ!$A$39:$A$782,$A85,СВЦЭМ!$B$39:$B$782,D$83)+'СЕТ СН'!$H$9+СВЦЭМ!$D$10+'СЕТ СН'!$H$6-'СЕТ СН'!$H$19</f>
        <v>2107.5024650099999</v>
      </c>
      <c r="E85" s="36">
        <f>SUMIFS(СВЦЭМ!$C$39:$C$782,СВЦЭМ!$A$39:$A$782,$A85,СВЦЭМ!$B$39:$B$782,E$83)+'СЕТ СН'!$H$9+СВЦЭМ!$D$10+'СЕТ СН'!$H$6-'СЕТ СН'!$H$19</f>
        <v>2155.4579157799999</v>
      </c>
      <c r="F85" s="36">
        <f>SUMIFS(СВЦЭМ!$C$39:$C$782,СВЦЭМ!$A$39:$A$782,$A85,СВЦЭМ!$B$39:$B$782,F$83)+'СЕТ СН'!$H$9+СВЦЭМ!$D$10+'СЕТ СН'!$H$6-'СЕТ СН'!$H$19</f>
        <v>2165.1647415100001</v>
      </c>
      <c r="G85" s="36">
        <f>SUMIFS(СВЦЭМ!$C$39:$C$782,СВЦЭМ!$A$39:$A$782,$A85,СВЦЭМ!$B$39:$B$782,G$83)+'СЕТ СН'!$H$9+СВЦЭМ!$D$10+'СЕТ СН'!$H$6-'СЕТ СН'!$H$19</f>
        <v>2141.8032586600002</v>
      </c>
      <c r="H85" s="36">
        <f>SUMIFS(СВЦЭМ!$C$39:$C$782,СВЦЭМ!$A$39:$A$782,$A85,СВЦЭМ!$B$39:$B$782,H$83)+'СЕТ СН'!$H$9+СВЦЭМ!$D$10+'СЕТ СН'!$H$6-'СЕТ СН'!$H$19</f>
        <v>2072.61029762</v>
      </c>
      <c r="I85" s="36">
        <f>SUMIFS(СВЦЭМ!$C$39:$C$782,СВЦЭМ!$A$39:$A$782,$A85,СВЦЭМ!$B$39:$B$782,I$83)+'СЕТ СН'!$H$9+СВЦЭМ!$D$10+'СЕТ СН'!$H$6-'СЕТ СН'!$H$19</f>
        <v>1894.35314073</v>
      </c>
      <c r="J85" s="36">
        <f>SUMIFS(СВЦЭМ!$C$39:$C$782,СВЦЭМ!$A$39:$A$782,$A85,СВЦЭМ!$B$39:$B$782,J$83)+'СЕТ СН'!$H$9+СВЦЭМ!$D$10+'СЕТ СН'!$H$6-'СЕТ СН'!$H$19</f>
        <v>1761.5755616499998</v>
      </c>
      <c r="K85" s="36">
        <f>SUMIFS(СВЦЭМ!$C$39:$C$782,СВЦЭМ!$A$39:$A$782,$A85,СВЦЭМ!$B$39:$B$782,K$83)+'СЕТ СН'!$H$9+СВЦЭМ!$D$10+'СЕТ СН'!$H$6-'СЕТ СН'!$H$19</f>
        <v>1679.6938957099999</v>
      </c>
      <c r="L85" s="36">
        <f>SUMIFS(СВЦЭМ!$C$39:$C$782,СВЦЭМ!$A$39:$A$782,$A85,СВЦЭМ!$B$39:$B$782,L$83)+'СЕТ СН'!$H$9+СВЦЭМ!$D$10+'СЕТ СН'!$H$6-'СЕТ СН'!$H$19</f>
        <v>1661.0065497599999</v>
      </c>
      <c r="M85" s="36">
        <f>SUMIFS(СВЦЭМ!$C$39:$C$782,СВЦЭМ!$A$39:$A$782,$A85,СВЦЭМ!$B$39:$B$782,M$83)+'СЕТ СН'!$H$9+СВЦЭМ!$D$10+'СЕТ СН'!$H$6-'СЕТ СН'!$H$19</f>
        <v>1667.0173668999998</v>
      </c>
      <c r="N85" s="36">
        <f>SUMIFS(СВЦЭМ!$C$39:$C$782,СВЦЭМ!$A$39:$A$782,$A85,СВЦЭМ!$B$39:$B$782,N$83)+'СЕТ СН'!$H$9+СВЦЭМ!$D$10+'СЕТ СН'!$H$6-'СЕТ СН'!$H$19</f>
        <v>1666.3850169499999</v>
      </c>
      <c r="O85" s="36">
        <f>SUMIFS(СВЦЭМ!$C$39:$C$782,СВЦЭМ!$A$39:$A$782,$A85,СВЦЭМ!$B$39:$B$782,O$83)+'СЕТ СН'!$H$9+СВЦЭМ!$D$10+'СЕТ СН'!$H$6-'СЕТ СН'!$H$19</f>
        <v>1661.3140137199998</v>
      </c>
      <c r="P85" s="36">
        <f>SUMIFS(СВЦЭМ!$C$39:$C$782,СВЦЭМ!$A$39:$A$782,$A85,СВЦЭМ!$B$39:$B$782,P$83)+'СЕТ СН'!$H$9+СВЦЭМ!$D$10+'СЕТ СН'!$H$6-'СЕТ СН'!$H$19</f>
        <v>1661.5543106699999</v>
      </c>
      <c r="Q85" s="36">
        <f>SUMIFS(СВЦЭМ!$C$39:$C$782,СВЦЭМ!$A$39:$A$782,$A85,СВЦЭМ!$B$39:$B$782,Q$83)+'СЕТ СН'!$H$9+СВЦЭМ!$D$10+'СЕТ СН'!$H$6-'СЕТ СН'!$H$19</f>
        <v>1661.2183786099999</v>
      </c>
      <c r="R85" s="36">
        <f>SUMIFS(СВЦЭМ!$C$39:$C$782,СВЦЭМ!$A$39:$A$782,$A85,СВЦЭМ!$B$39:$B$782,R$83)+'СЕТ СН'!$H$9+СВЦЭМ!$D$10+'СЕТ СН'!$H$6-'СЕТ СН'!$H$19</f>
        <v>1661.94427604</v>
      </c>
      <c r="S85" s="36">
        <f>SUMIFS(СВЦЭМ!$C$39:$C$782,СВЦЭМ!$A$39:$A$782,$A85,СВЦЭМ!$B$39:$B$782,S$83)+'СЕТ СН'!$H$9+СВЦЭМ!$D$10+'СЕТ СН'!$H$6-'СЕТ СН'!$H$19</f>
        <v>1711.6182480499999</v>
      </c>
      <c r="T85" s="36">
        <f>SUMIFS(СВЦЭМ!$C$39:$C$782,СВЦЭМ!$A$39:$A$782,$A85,СВЦЭМ!$B$39:$B$782,T$83)+'СЕТ СН'!$H$9+СВЦЭМ!$D$10+'СЕТ СН'!$H$6-'СЕТ СН'!$H$19</f>
        <v>1706.9827603499998</v>
      </c>
      <c r="U85" s="36">
        <f>SUMIFS(СВЦЭМ!$C$39:$C$782,СВЦЭМ!$A$39:$A$782,$A85,СВЦЭМ!$B$39:$B$782,U$83)+'СЕТ СН'!$H$9+СВЦЭМ!$D$10+'СЕТ СН'!$H$6-'СЕТ СН'!$H$19</f>
        <v>1716.64131316</v>
      </c>
      <c r="V85" s="36">
        <f>SUMIFS(СВЦЭМ!$C$39:$C$782,СВЦЭМ!$A$39:$A$782,$A85,СВЦЭМ!$B$39:$B$782,V$83)+'СЕТ СН'!$H$9+СВЦЭМ!$D$10+'СЕТ СН'!$H$6-'СЕТ СН'!$H$19</f>
        <v>1722.70264159</v>
      </c>
      <c r="W85" s="36">
        <f>SUMIFS(СВЦЭМ!$C$39:$C$782,СВЦЭМ!$A$39:$A$782,$A85,СВЦЭМ!$B$39:$B$782,W$83)+'СЕТ СН'!$H$9+СВЦЭМ!$D$10+'СЕТ СН'!$H$6-'СЕТ СН'!$H$19</f>
        <v>1716.7642551599999</v>
      </c>
      <c r="X85" s="36">
        <f>SUMIFS(СВЦЭМ!$C$39:$C$782,СВЦЭМ!$A$39:$A$782,$A85,СВЦЭМ!$B$39:$B$782,X$83)+'СЕТ СН'!$H$9+СВЦЭМ!$D$10+'СЕТ СН'!$H$6-'СЕТ СН'!$H$19</f>
        <v>1776.2314956399998</v>
      </c>
      <c r="Y85" s="36">
        <f>SUMIFS(СВЦЭМ!$C$39:$C$782,СВЦЭМ!$A$39:$A$782,$A85,СВЦЭМ!$B$39:$B$782,Y$83)+'СЕТ СН'!$H$9+СВЦЭМ!$D$10+'СЕТ СН'!$H$6-'СЕТ СН'!$H$19</f>
        <v>1812.8509110799998</v>
      </c>
    </row>
    <row r="86" spans="1:25" ht="15.75" x14ac:dyDescent="0.2">
      <c r="A86" s="35">
        <f t="shared" ref="A86:A114" si="2">A85+1</f>
        <v>45476</v>
      </c>
      <c r="B86" s="36">
        <f>SUMIFS(СВЦЭМ!$C$39:$C$782,СВЦЭМ!$A$39:$A$782,$A86,СВЦЭМ!$B$39:$B$782,B$83)+'СЕТ СН'!$H$9+СВЦЭМ!$D$10+'СЕТ СН'!$H$6-'СЕТ СН'!$H$19</f>
        <v>1944.78140173</v>
      </c>
      <c r="C86" s="36">
        <f>SUMIFS(СВЦЭМ!$C$39:$C$782,СВЦЭМ!$A$39:$A$782,$A86,СВЦЭМ!$B$39:$B$782,C$83)+'СЕТ СН'!$H$9+СВЦЭМ!$D$10+'СЕТ СН'!$H$6-'СЕТ СН'!$H$19</f>
        <v>2076.9876925200001</v>
      </c>
      <c r="D86" s="36">
        <f>SUMIFS(СВЦЭМ!$C$39:$C$782,СВЦЭМ!$A$39:$A$782,$A86,СВЦЭМ!$B$39:$B$782,D$83)+'СЕТ СН'!$H$9+СВЦЭМ!$D$10+'СЕТ СН'!$H$6-'СЕТ СН'!$H$19</f>
        <v>2143.9315354599998</v>
      </c>
      <c r="E86" s="36">
        <f>SUMIFS(СВЦЭМ!$C$39:$C$782,СВЦЭМ!$A$39:$A$782,$A86,СВЦЭМ!$B$39:$B$782,E$83)+'СЕТ СН'!$H$9+СВЦЭМ!$D$10+'СЕТ СН'!$H$6-'СЕТ СН'!$H$19</f>
        <v>2179.1075681000002</v>
      </c>
      <c r="F86" s="36">
        <f>SUMIFS(СВЦЭМ!$C$39:$C$782,СВЦЭМ!$A$39:$A$782,$A86,СВЦЭМ!$B$39:$B$782,F$83)+'СЕТ СН'!$H$9+СВЦЭМ!$D$10+'СЕТ СН'!$H$6-'СЕТ СН'!$H$19</f>
        <v>2180.9388482200002</v>
      </c>
      <c r="G86" s="36">
        <f>SUMIFS(СВЦЭМ!$C$39:$C$782,СВЦЭМ!$A$39:$A$782,$A86,СВЦЭМ!$B$39:$B$782,G$83)+'СЕТ СН'!$H$9+СВЦЭМ!$D$10+'СЕТ СН'!$H$6-'СЕТ СН'!$H$19</f>
        <v>2163.4160894199999</v>
      </c>
      <c r="H86" s="36">
        <f>SUMIFS(СВЦЭМ!$C$39:$C$782,СВЦЭМ!$A$39:$A$782,$A86,СВЦЭМ!$B$39:$B$782,H$83)+'СЕТ СН'!$H$9+СВЦЭМ!$D$10+'СЕТ СН'!$H$6-'СЕТ СН'!$H$19</f>
        <v>2080.2101653</v>
      </c>
      <c r="I86" s="36">
        <f>SUMIFS(СВЦЭМ!$C$39:$C$782,СВЦЭМ!$A$39:$A$782,$A86,СВЦЭМ!$B$39:$B$782,I$83)+'СЕТ СН'!$H$9+СВЦЭМ!$D$10+'СЕТ СН'!$H$6-'СЕТ СН'!$H$19</f>
        <v>1937.8783635099999</v>
      </c>
      <c r="J86" s="36">
        <f>SUMIFS(СВЦЭМ!$C$39:$C$782,СВЦЭМ!$A$39:$A$782,$A86,СВЦЭМ!$B$39:$B$782,J$83)+'СЕТ СН'!$H$9+СВЦЭМ!$D$10+'СЕТ СН'!$H$6-'СЕТ СН'!$H$19</f>
        <v>1865.54486015</v>
      </c>
      <c r="K86" s="36">
        <f>SUMIFS(СВЦЭМ!$C$39:$C$782,СВЦЭМ!$A$39:$A$782,$A86,СВЦЭМ!$B$39:$B$782,K$83)+'СЕТ СН'!$H$9+СВЦЭМ!$D$10+'СЕТ СН'!$H$6-'СЕТ СН'!$H$19</f>
        <v>1791.24014517</v>
      </c>
      <c r="L86" s="36">
        <f>SUMIFS(СВЦЭМ!$C$39:$C$782,СВЦЭМ!$A$39:$A$782,$A86,СВЦЭМ!$B$39:$B$782,L$83)+'СЕТ СН'!$H$9+СВЦЭМ!$D$10+'СЕТ СН'!$H$6-'СЕТ СН'!$H$19</f>
        <v>1779.71458375</v>
      </c>
      <c r="M86" s="36">
        <f>SUMIFS(СВЦЭМ!$C$39:$C$782,СВЦЭМ!$A$39:$A$782,$A86,СВЦЭМ!$B$39:$B$782,M$83)+'СЕТ СН'!$H$9+СВЦЭМ!$D$10+'СЕТ СН'!$H$6-'СЕТ СН'!$H$19</f>
        <v>1777.0200007199999</v>
      </c>
      <c r="N86" s="36">
        <f>SUMIFS(СВЦЭМ!$C$39:$C$782,СВЦЭМ!$A$39:$A$782,$A86,СВЦЭМ!$B$39:$B$782,N$83)+'СЕТ СН'!$H$9+СВЦЭМ!$D$10+'СЕТ СН'!$H$6-'СЕТ СН'!$H$19</f>
        <v>1762.7405938999998</v>
      </c>
      <c r="O86" s="36">
        <f>SUMIFS(СВЦЭМ!$C$39:$C$782,СВЦЭМ!$A$39:$A$782,$A86,СВЦЭМ!$B$39:$B$782,O$83)+'СЕТ СН'!$H$9+СВЦЭМ!$D$10+'СЕТ СН'!$H$6-'СЕТ СН'!$H$19</f>
        <v>1752.7367883999998</v>
      </c>
      <c r="P86" s="36">
        <f>SUMIFS(СВЦЭМ!$C$39:$C$782,СВЦЭМ!$A$39:$A$782,$A86,СВЦЭМ!$B$39:$B$782,P$83)+'СЕТ СН'!$H$9+СВЦЭМ!$D$10+'СЕТ СН'!$H$6-'СЕТ СН'!$H$19</f>
        <v>1856.4364312799999</v>
      </c>
      <c r="Q86" s="36">
        <f>SUMIFS(СВЦЭМ!$C$39:$C$782,СВЦЭМ!$A$39:$A$782,$A86,СВЦЭМ!$B$39:$B$782,Q$83)+'СЕТ СН'!$H$9+СВЦЭМ!$D$10+'СЕТ СН'!$H$6-'СЕТ СН'!$H$19</f>
        <v>1642.11950684</v>
      </c>
      <c r="R86" s="36">
        <f>SUMIFS(СВЦЭМ!$C$39:$C$782,СВЦЭМ!$A$39:$A$782,$A86,СВЦЭМ!$B$39:$B$782,R$83)+'СЕТ СН'!$H$9+СВЦЭМ!$D$10+'СЕТ СН'!$H$6-'СЕТ СН'!$H$19</f>
        <v>3146.54107712</v>
      </c>
      <c r="S86" s="36">
        <f>SUMIFS(СВЦЭМ!$C$39:$C$782,СВЦЭМ!$A$39:$A$782,$A86,СВЦЭМ!$B$39:$B$782,S$83)+'СЕТ СН'!$H$9+СВЦЭМ!$D$10+'СЕТ СН'!$H$6-'СЕТ СН'!$H$19</f>
        <v>1795.1815684599999</v>
      </c>
      <c r="T86" s="36">
        <f>SUMIFS(СВЦЭМ!$C$39:$C$782,СВЦЭМ!$A$39:$A$782,$A86,СВЦЭМ!$B$39:$B$782,T$83)+'СЕТ СН'!$H$9+СВЦЭМ!$D$10+'СЕТ СН'!$H$6-'СЕТ СН'!$H$19</f>
        <v>1785.1775407</v>
      </c>
      <c r="U86" s="36">
        <f>SUMIFS(СВЦЭМ!$C$39:$C$782,СВЦЭМ!$A$39:$A$782,$A86,СВЦЭМ!$B$39:$B$782,U$83)+'СЕТ СН'!$H$9+СВЦЭМ!$D$10+'СЕТ СН'!$H$6-'СЕТ СН'!$H$19</f>
        <v>1794.46686069</v>
      </c>
      <c r="V86" s="36">
        <f>SUMIFS(СВЦЭМ!$C$39:$C$782,СВЦЭМ!$A$39:$A$782,$A86,СВЦЭМ!$B$39:$B$782,V$83)+'СЕТ СН'!$H$9+СВЦЭМ!$D$10+'СЕТ СН'!$H$6-'СЕТ СН'!$H$19</f>
        <v>1804.2931163999999</v>
      </c>
      <c r="W86" s="36">
        <f>SUMIFS(СВЦЭМ!$C$39:$C$782,СВЦЭМ!$A$39:$A$782,$A86,СВЦЭМ!$B$39:$B$782,W$83)+'СЕТ СН'!$H$9+СВЦЭМ!$D$10+'СЕТ СН'!$H$6-'СЕТ СН'!$H$19</f>
        <v>1797.9849944099999</v>
      </c>
      <c r="X86" s="36">
        <f>SUMIFS(СВЦЭМ!$C$39:$C$782,СВЦЭМ!$A$39:$A$782,$A86,СВЦЭМ!$B$39:$B$782,X$83)+'СЕТ СН'!$H$9+СВЦЭМ!$D$10+'СЕТ СН'!$H$6-'СЕТ СН'!$H$19</f>
        <v>1829.1487475899999</v>
      </c>
      <c r="Y86" s="36">
        <f>SUMIFS(СВЦЭМ!$C$39:$C$782,СВЦЭМ!$A$39:$A$782,$A86,СВЦЭМ!$B$39:$B$782,Y$83)+'СЕТ СН'!$H$9+СВЦЭМ!$D$10+'СЕТ СН'!$H$6-'СЕТ СН'!$H$19</f>
        <v>1915.9208112899998</v>
      </c>
    </row>
    <row r="87" spans="1:25" ht="15.75" x14ac:dyDescent="0.2">
      <c r="A87" s="35">
        <f t="shared" si="2"/>
        <v>45477</v>
      </c>
      <c r="B87" s="36">
        <f>SUMIFS(СВЦЭМ!$C$39:$C$782,СВЦЭМ!$A$39:$A$782,$A87,СВЦЭМ!$B$39:$B$782,B$83)+'СЕТ СН'!$H$9+СВЦЭМ!$D$10+'СЕТ СН'!$H$6-'СЕТ СН'!$H$19</f>
        <v>1789.4121700999999</v>
      </c>
      <c r="C87" s="36">
        <f>SUMIFS(СВЦЭМ!$C$39:$C$782,СВЦЭМ!$A$39:$A$782,$A87,СВЦЭМ!$B$39:$B$782,C$83)+'СЕТ СН'!$H$9+СВЦЭМ!$D$10+'СЕТ СН'!$H$6-'СЕТ СН'!$H$19</f>
        <v>1945.91311032</v>
      </c>
      <c r="D87" s="36">
        <f>SUMIFS(СВЦЭМ!$C$39:$C$782,СВЦЭМ!$A$39:$A$782,$A87,СВЦЭМ!$B$39:$B$782,D$83)+'СЕТ СН'!$H$9+СВЦЭМ!$D$10+'СЕТ СН'!$H$6-'СЕТ СН'!$H$19</f>
        <v>1969.7605714299998</v>
      </c>
      <c r="E87" s="36">
        <f>SUMIFS(СВЦЭМ!$C$39:$C$782,СВЦЭМ!$A$39:$A$782,$A87,СВЦЭМ!$B$39:$B$782,E$83)+'СЕТ СН'!$H$9+СВЦЭМ!$D$10+'СЕТ СН'!$H$6-'СЕТ СН'!$H$19</f>
        <v>2011.7247465199998</v>
      </c>
      <c r="F87" s="36">
        <f>SUMIFS(СВЦЭМ!$C$39:$C$782,СВЦЭМ!$A$39:$A$782,$A87,СВЦЭМ!$B$39:$B$782,F$83)+'СЕТ СН'!$H$9+СВЦЭМ!$D$10+'СЕТ СН'!$H$6-'СЕТ СН'!$H$19</f>
        <v>2019.0623082499999</v>
      </c>
      <c r="G87" s="36">
        <f>SUMIFS(СВЦЭМ!$C$39:$C$782,СВЦЭМ!$A$39:$A$782,$A87,СВЦЭМ!$B$39:$B$782,G$83)+'СЕТ СН'!$H$9+СВЦЭМ!$D$10+'СЕТ СН'!$H$6-'СЕТ СН'!$H$19</f>
        <v>2011.93899977</v>
      </c>
      <c r="H87" s="36">
        <f>SUMIFS(СВЦЭМ!$C$39:$C$782,СВЦЭМ!$A$39:$A$782,$A87,СВЦЭМ!$B$39:$B$782,H$83)+'СЕТ СН'!$H$9+СВЦЭМ!$D$10+'СЕТ СН'!$H$6-'СЕТ СН'!$H$19</f>
        <v>1924.5781469399999</v>
      </c>
      <c r="I87" s="36">
        <f>SUMIFS(СВЦЭМ!$C$39:$C$782,СВЦЭМ!$A$39:$A$782,$A87,СВЦЭМ!$B$39:$B$782,I$83)+'СЕТ СН'!$H$9+СВЦЭМ!$D$10+'СЕТ СН'!$H$6-'СЕТ СН'!$H$19</f>
        <v>1894.8182904999999</v>
      </c>
      <c r="J87" s="36">
        <f>SUMIFS(СВЦЭМ!$C$39:$C$782,СВЦЭМ!$A$39:$A$782,$A87,СВЦЭМ!$B$39:$B$782,J$83)+'СЕТ СН'!$H$9+СВЦЭМ!$D$10+'СЕТ СН'!$H$6-'СЕТ СН'!$H$19</f>
        <v>1817.47784867</v>
      </c>
      <c r="K87" s="36">
        <f>SUMIFS(СВЦЭМ!$C$39:$C$782,СВЦЭМ!$A$39:$A$782,$A87,СВЦЭМ!$B$39:$B$782,K$83)+'СЕТ СН'!$H$9+СВЦЭМ!$D$10+'СЕТ СН'!$H$6-'СЕТ СН'!$H$19</f>
        <v>1751.7468689</v>
      </c>
      <c r="L87" s="36">
        <f>SUMIFS(СВЦЭМ!$C$39:$C$782,СВЦЭМ!$A$39:$A$782,$A87,СВЦЭМ!$B$39:$B$782,L$83)+'СЕТ СН'!$H$9+СВЦЭМ!$D$10+'СЕТ СН'!$H$6-'СЕТ СН'!$H$19</f>
        <v>1734.0202932899999</v>
      </c>
      <c r="M87" s="36">
        <f>SUMIFS(СВЦЭМ!$C$39:$C$782,СВЦЭМ!$A$39:$A$782,$A87,СВЦЭМ!$B$39:$B$782,M$83)+'СЕТ СН'!$H$9+СВЦЭМ!$D$10+'СЕТ СН'!$H$6-'СЕТ СН'!$H$19</f>
        <v>1703.0887362399999</v>
      </c>
      <c r="N87" s="36">
        <f>SUMIFS(СВЦЭМ!$C$39:$C$782,СВЦЭМ!$A$39:$A$782,$A87,СВЦЭМ!$B$39:$B$782,N$83)+'СЕТ СН'!$H$9+СВЦЭМ!$D$10+'СЕТ СН'!$H$6-'СЕТ СН'!$H$19</f>
        <v>1688.43421414</v>
      </c>
      <c r="O87" s="36">
        <f>SUMIFS(СВЦЭМ!$C$39:$C$782,СВЦЭМ!$A$39:$A$782,$A87,СВЦЭМ!$B$39:$B$782,O$83)+'СЕТ СН'!$H$9+СВЦЭМ!$D$10+'СЕТ СН'!$H$6-'СЕТ СН'!$H$19</f>
        <v>1687.3355425599998</v>
      </c>
      <c r="P87" s="36">
        <f>SUMIFS(СВЦЭМ!$C$39:$C$782,СВЦЭМ!$A$39:$A$782,$A87,СВЦЭМ!$B$39:$B$782,P$83)+'СЕТ СН'!$H$9+СВЦЭМ!$D$10+'СЕТ СН'!$H$6-'СЕТ СН'!$H$19</f>
        <v>1683.28430895</v>
      </c>
      <c r="Q87" s="36">
        <f>SUMIFS(СВЦЭМ!$C$39:$C$782,СВЦЭМ!$A$39:$A$782,$A87,СВЦЭМ!$B$39:$B$782,Q$83)+'СЕТ СН'!$H$9+СВЦЭМ!$D$10+'СЕТ СН'!$H$6-'СЕТ СН'!$H$19</f>
        <v>1675.59098333</v>
      </c>
      <c r="R87" s="36">
        <f>SUMIFS(СВЦЭМ!$C$39:$C$782,СВЦЭМ!$A$39:$A$782,$A87,СВЦЭМ!$B$39:$B$782,R$83)+'СЕТ СН'!$H$9+СВЦЭМ!$D$10+'СЕТ СН'!$H$6-'СЕТ СН'!$H$19</f>
        <v>1686.0660414299998</v>
      </c>
      <c r="S87" s="36">
        <f>SUMIFS(СВЦЭМ!$C$39:$C$782,СВЦЭМ!$A$39:$A$782,$A87,СВЦЭМ!$B$39:$B$782,S$83)+'СЕТ СН'!$H$9+СВЦЭМ!$D$10+'СЕТ СН'!$H$6-'СЕТ СН'!$H$19</f>
        <v>1676.6304935599999</v>
      </c>
      <c r="T87" s="36">
        <f>SUMIFS(СВЦЭМ!$C$39:$C$782,СВЦЭМ!$A$39:$A$782,$A87,СВЦЭМ!$B$39:$B$782,T$83)+'СЕТ СН'!$H$9+СВЦЭМ!$D$10+'СЕТ СН'!$H$6-'СЕТ СН'!$H$19</f>
        <v>1664.5527221499999</v>
      </c>
      <c r="U87" s="36">
        <f>SUMIFS(СВЦЭМ!$C$39:$C$782,СВЦЭМ!$A$39:$A$782,$A87,СВЦЭМ!$B$39:$B$782,U$83)+'СЕТ СН'!$H$9+СВЦЭМ!$D$10+'СЕТ СН'!$H$6-'СЕТ СН'!$H$19</f>
        <v>1683.6431086799998</v>
      </c>
      <c r="V87" s="36">
        <f>SUMIFS(СВЦЭМ!$C$39:$C$782,СВЦЭМ!$A$39:$A$782,$A87,СВЦЭМ!$B$39:$B$782,V$83)+'СЕТ СН'!$H$9+СВЦЭМ!$D$10+'СЕТ СН'!$H$6-'СЕТ СН'!$H$19</f>
        <v>1688.22914638</v>
      </c>
      <c r="W87" s="36">
        <f>SUMIFS(СВЦЭМ!$C$39:$C$782,СВЦЭМ!$A$39:$A$782,$A87,СВЦЭМ!$B$39:$B$782,W$83)+'СЕТ СН'!$H$9+СВЦЭМ!$D$10+'СЕТ СН'!$H$6-'СЕТ СН'!$H$19</f>
        <v>1661.7653493299999</v>
      </c>
      <c r="X87" s="36">
        <f>SUMIFS(СВЦЭМ!$C$39:$C$782,СВЦЭМ!$A$39:$A$782,$A87,СВЦЭМ!$B$39:$B$782,X$83)+'СЕТ СН'!$H$9+СВЦЭМ!$D$10+'СЕТ СН'!$H$6-'СЕТ СН'!$H$19</f>
        <v>1721.0866635599998</v>
      </c>
      <c r="Y87" s="36">
        <f>SUMIFS(СВЦЭМ!$C$39:$C$782,СВЦЭМ!$A$39:$A$782,$A87,СВЦЭМ!$B$39:$B$782,Y$83)+'СЕТ СН'!$H$9+СВЦЭМ!$D$10+'СЕТ СН'!$H$6-'СЕТ СН'!$H$19</f>
        <v>1831.9752436599999</v>
      </c>
    </row>
    <row r="88" spans="1:25" ht="15.75" x14ac:dyDescent="0.2">
      <c r="A88" s="35">
        <f t="shared" si="2"/>
        <v>45478</v>
      </c>
      <c r="B88" s="36">
        <f>SUMIFS(СВЦЭМ!$C$39:$C$782,СВЦЭМ!$A$39:$A$782,$A88,СВЦЭМ!$B$39:$B$782,B$83)+'СЕТ СН'!$H$9+СВЦЭМ!$D$10+'СЕТ СН'!$H$6-'СЕТ СН'!$H$19</f>
        <v>1909.3679760699999</v>
      </c>
      <c r="C88" s="36">
        <f>SUMIFS(СВЦЭМ!$C$39:$C$782,СВЦЭМ!$A$39:$A$782,$A88,СВЦЭМ!$B$39:$B$782,C$83)+'СЕТ СН'!$H$9+СВЦЭМ!$D$10+'СЕТ СН'!$H$6-'СЕТ СН'!$H$19</f>
        <v>2006.6505816199999</v>
      </c>
      <c r="D88" s="36">
        <f>SUMIFS(СВЦЭМ!$C$39:$C$782,СВЦЭМ!$A$39:$A$782,$A88,СВЦЭМ!$B$39:$B$782,D$83)+'СЕТ СН'!$H$9+СВЦЭМ!$D$10+'СЕТ СН'!$H$6-'СЕТ СН'!$H$19</f>
        <v>2068.3163659299998</v>
      </c>
      <c r="E88" s="36">
        <f>SUMIFS(СВЦЭМ!$C$39:$C$782,СВЦЭМ!$A$39:$A$782,$A88,СВЦЭМ!$B$39:$B$782,E$83)+'СЕТ СН'!$H$9+СВЦЭМ!$D$10+'СЕТ СН'!$H$6-'СЕТ СН'!$H$19</f>
        <v>2096.1156800600002</v>
      </c>
      <c r="F88" s="36">
        <f>SUMIFS(СВЦЭМ!$C$39:$C$782,СВЦЭМ!$A$39:$A$782,$A88,СВЦЭМ!$B$39:$B$782,F$83)+'СЕТ СН'!$H$9+СВЦЭМ!$D$10+'СЕТ СН'!$H$6-'СЕТ СН'!$H$19</f>
        <v>2085.5064911499999</v>
      </c>
      <c r="G88" s="36">
        <f>SUMIFS(СВЦЭМ!$C$39:$C$782,СВЦЭМ!$A$39:$A$782,$A88,СВЦЭМ!$B$39:$B$782,G$83)+'СЕТ СН'!$H$9+СВЦЭМ!$D$10+'СЕТ СН'!$H$6-'СЕТ СН'!$H$19</f>
        <v>2051.8454313900002</v>
      </c>
      <c r="H88" s="36">
        <f>SUMIFS(СВЦЭМ!$C$39:$C$782,СВЦЭМ!$A$39:$A$782,$A88,СВЦЭМ!$B$39:$B$782,H$83)+'СЕТ СН'!$H$9+СВЦЭМ!$D$10+'СЕТ СН'!$H$6-'СЕТ СН'!$H$19</f>
        <v>2000.8549131599998</v>
      </c>
      <c r="I88" s="36">
        <f>SUMIFS(СВЦЭМ!$C$39:$C$782,СВЦЭМ!$A$39:$A$782,$A88,СВЦЭМ!$B$39:$B$782,I$83)+'СЕТ СН'!$H$9+СВЦЭМ!$D$10+'СЕТ СН'!$H$6-'СЕТ СН'!$H$19</f>
        <v>1899.1253626999999</v>
      </c>
      <c r="J88" s="36">
        <f>SUMIFS(СВЦЭМ!$C$39:$C$782,СВЦЭМ!$A$39:$A$782,$A88,СВЦЭМ!$B$39:$B$782,J$83)+'СЕТ СН'!$H$9+СВЦЭМ!$D$10+'СЕТ СН'!$H$6-'СЕТ СН'!$H$19</f>
        <v>1783.0338727399999</v>
      </c>
      <c r="K88" s="36">
        <f>SUMIFS(СВЦЭМ!$C$39:$C$782,СВЦЭМ!$A$39:$A$782,$A88,СВЦЭМ!$B$39:$B$782,K$83)+'СЕТ СН'!$H$9+СВЦЭМ!$D$10+'СЕТ СН'!$H$6-'СЕТ СН'!$H$19</f>
        <v>1754.6299231799999</v>
      </c>
      <c r="L88" s="36">
        <f>SUMIFS(СВЦЭМ!$C$39:$C$782,СВЦЭМ!$A$39:$A$782,$A88,СВЦЭМ!$B$39:$B$782,L$83)+'СЕТ СН'!$H$9+СВЦЭМ!$D$10+'СЕТ СН'!$H$6-'СЕТ СН'!$H$19</f>
        <v>1768.4356871499999</v>
      </c>
      <c r="M88" s="36">
        <f>SUMIFS(СВЦЭМ!$C$39:$C$782,СВЦЭМ!$A$39:$A$782,$A88,СВЦЭМ!$B$39:$B$782,M$83)+'СЕТ СН'!$H$9+СВЦЭМ!$D$10+'СЕТ СН'!$H$6-'СЕТ СН'!$H$19</f>
        <v>1760.7899013199999</v>
      </c>
      <c r="N88" s="36">
        <f>SUMIFS(СВЦЭМ!$C$39:$C$782,СВЦЭМ!$A$39:$A$782,$A88,СВЦЭМ!$B$39:$B$782,N$83)+'СЕТ СН'!$H$9+СВЦЭМ!$D$10+'СЕТ СН'!$H$6-'СЕТ СН'!$H$19</f>
        <v>1763.1462072099998</v>
      </c>
      <c r="O88" s="36">
        <f>SUMIFS(СВЦЭМ!$C$39:$C$782,СВЦЭМ!$A$39:$A$782,$A88,СВЦЭМ!$B$39:$B$782,O$83)+'СЕТ СН'!$H$9+СВЦЭМ!$D$10+'СЕТ СН'!$H$6-'СЕТ СН'!$H$19</f>
        <v>1757.7707786199999</v>
      </c>
      <c r="P88" s="36">
        <f>SUMIFS(СВЦЭМ!$C$39:$C$782,СВЦЭМ!$A$39:$A$782,$A88,СВЦЭМ!$B$39:$B$782,P$83)+'СЕТ СН'!$H$9+СВЦЭМ!$D$10+'СЕТ СН'!$H$6-'СЕТ СН'!$H$19</f>
        <v>1768.1015795899998</v>
      </c>
      <c r="Q88" s="36">
        <f>SUMIFS(СВЦЭМ!$C$39:$C$782,СВЦЭМ!$A$39:$A$782,$A88,СВЦЭМ!$B$39:$B$782,Q$83)+'СЕТ СН'!$H$9+СВЦЭМ!$D$10+'СЕТ СН'!$H$6-'СЕТ СН'!$H$19</f>
        <v>1782.2815115799999</v>
      </c>
      <c r="R88" s="36">
        <f>SUMIFS(СВЦЭМ!$C$39:$C$782,СВЦЭМ!$A$39:$A$782,$A88,СВЦЭМ!$B$39:$B$782,R$83)+'СЕТ СН'!$H$9+СВЦЭМ!$D$10+'СЕТ СН'!$H$6-'СЕТ СН'!$H$19</f>
        <v>1777.73755721</v>
      </c>
      <c r="S88" s="36">
        <f>SUMIFS(СВЦЭМ!$C$39:$C$782,СВЦЭМ!$A$39:$A$782,$A88,СВЦЭМ!$B$39:$B$782,S$83)+'СЕТ СН'!$H$9+СВЦЭМ!$D$10+'СЕТ СН'!$H$6-'СЕТ СН'!$H$19</f>
        <v>1769.3262965199999</v>
      </c>
      <c r="T88" s="36">
        <f>SUMIFS(СВЦЭМ!$C$39:$C$782,СВЦЭМ!$A$39:$A$782,$A88,СВЦЭМ!$B$39:$B$782,T$83)+'СЕТ СН'!$H$9+СВЦЭМ!$D$10+'СЕТ СН'!$H$6-'СЕТ СН'!$H$19</f>
        <v>1761.4497509199998</v>
      </c>
      <c r="U88" s="36">
        <f>SUMIFS(СВЦЭМ!$C$39:$C$782,СВЦЭМ!$A$39:$A$782,$A88,СВЦЭМ!$B$39:$B$782,U$83)+'СЕТ СН'!$H$9+СВЦЭМ!$D$10+'СЕТ СН'!$H$6-'СЕТ СН'!$H$19</f>
        <v>1786.1459563799999</v>
      </c>
      <c r="V88" s="36">
        <f>SUMIFS(СВЦЭМ!$C$39:$C$782,СВЦЭМ!$A$39:$A$782,$A88,СВЦЭМ!$B$39:$B$782,V$83)+'СЕТ СН'!$H$9+СВЦЭМ!$D$10+'СЕТ СН'!$H$6-'СЕТ СН'!$H$19</f>
        <v>1793.16784609</v>
      </c>
      <c r="W88" s="36">
        <f>SUMIFS(СВЦЭМ!$C$39:$C$782,СВЦЭМ!$A$39:$A$782,$A88,СВЦЭМ!$B$39:$B$782,W$83)+'СЕТ СН'!$H$9+СВЦЭМ!$D$10+'СЕТ СН'!$H$6-'СЕТ СН'!$H$19</f>
        <v>1761.6956814799998</v>
      </c>
      <c r="X88" s="36">
        <f>SUMIFS(СВЦЭМ!$C$39:$C$782,СВЦЭМ!$A$39:$A$782,$A88,СВЦЭМ!$B$39:$B$782,X$83)+'СЕТ СН'!$H$9+СВЦЭМ!$D$10+'СЕТ СН'!$H$6-'СЕТ СН'!$H$19</f>
        <v>1814.1935325999998</v>
      </c>
      <c r="Y88" s="36">
        <f>SUMIFS(СВЦЭМ!$C$39:$C$782,СВЦЭМ!$A$39:$A$782,$A88,СВЦЭМ!$B$39:$B$782,Y$83)+'СЕТ СН'!$H$9+СВЦЭМ!$D$10+'СЕТ СН'!$H$6-'СЕТ СН'!$H$19</f>
        <v>1949.58920958</v>
      </c>
    </row>
    <row r="89" spans="1:25" ht="15.75" x14ac:dyDescent="0.2">
      <c r="A89" s="35">
        <f t="shared" si="2"/>
        <v>45479</v>
      </c>
      <c r="B89" s="36">
        <f>SUMIFS(СВЦЭМ!$C$39:$C$782,СВЦЭМ!$A$39:$A$782,$A89,СВЦЭМ!$B$39:$B$782,B$83)+'СЕТ СН'!$H$9+СВЦЭМ!$D$10+'СЕТ СН'!$H$6-'СЕТ СН'!$H$19</f>
        <v>1936.9923767299999</v>
      </c>
      <c r="C89" s="36">
        <f>SUMIFS(СВЦЭМ!$C$39:$C$782,СВЦЭМ!$A$39:$A$782,$A89,СВЦЭМ!$B$39:$B$782,C$83)+'СЕТ СН'!$H$9+СВЦЭМ!$D$10+'СЕТ СН'!$H$6-'СЕТ СН'!$H$19</f>
        <v>2035.34322617</v>
      </c>
      <c r="D89" s="36">
        <f>SUMIFS(СВЦЭМ!$C$39:$C$782,СВЦЭМ!$A$39:$A$782,$A89,СВЦЭМ!$B$39:$B$782,D$83)+'СЕТ СН'!$H$9+СВЦЭМ!$D$10+'СЕТ СН'!$H$6-'СЕТ СН'!$H$19</f>
        <v>2123.52319618</v>
      </c>
      <c r="E89" s="36">
        <f>SUMIFS(СВЦЭМ!$C$39:$C$782,СВЦЭМ!$A$39:$A$782,$A89,СВЦЭМ!$B$39:$B$782,E$83)+'СЕТ СН'!$H$9+СВЦЭМ!$D$10+'СЕТ СН'!$H$6-'СЕТ СН'!$H$19</f>
        <v>2187.67419092</v>
      </c>
      <c r="F89" s="36">
        <f>SUMIFS(СВЦЭМ!$C$39:$C$782,СВЦЭМ!$A$39:$A$782,$A89,СВЦЭМ!$B$39:$B$782,F$83)+'СЕТ СН'!$H$9+СВЦЭМ!$D$10+'СЕТ СН'!$H$6-'СЕТ СН'!$H$19</f>
        <v>2217.68856405</v>
      </c>
      <c r="G89" s="36">
        <f>SUMIFS(СВЦЭМ!$C$39:$C$782,СВЦЭМ!$A$39:$A$782,$A89,СВЦЭМ!$B$39:$B$782,G$83)+'СЕТ СН'!$H$9+СВЦЭМ!$D$10+'СЕТ СН'!$H$6-'СЕТ СН'!$H$19</f>
        <v>2218.51552563</v>
      </c>
      <c r="H89" s="36">
        <f>SUMIFS(СВЦЭМ!$C$39:$C$782,СВЦЭМ!$A$39:$A$782,$A89,СВЦЭМ!$B$39:$B$782,H$83)+'СЕТ СН'!$H$9+СВЦЭМ!$D$10+'СЕТ СН'!$H$6-'СЕТ СН'!$H$19</f>
        <v>2214.9553531299998</v>
      </c>
      <c r="I89" s="36">
        <f>SUMIFS(СВЦЭМ!$C$39:$C$782,СВЦЭМ!$A$39:$A$782,$A89,СВЦЭМ!$B$39:$B$782,I$83)+'СЕТ СН'!$H$9+СВЦЭМ!$D$10+'СЕТ СН'!$H$6-'СЕТ СН'!$H$19</f>
        <v>2125.13043595</v>
      </c>
      <c r="J89" s="36">
        <f>SUMIFS(СВЦЭМ!$C$39:$C$782,СВЦЭМ!$A$39:$A$782,$A89,СВЦЭМ!$B$39:$B$782,J$83)+'СЕТ СН'!$H$9+СВЦЭМ!$D$10+'СЕТ СН'!$H$6-'СЕТ СН'!$H$19</f>
        <v>1981.7067720399998</v>
      </c>
      <c r="K89" s="36">
        <f>SUMIFS(СВЦЭМ!$C$39:$C$782,СВЦЭМ!$A$39:$A$782,$A89,СВЦЭМ!$B$39:$B$782,K$83)+'СЕТ СН'!$H$9+СВЦЭМ!$D$10+'СЕТ СН'!$H$6-'СЕТ СН'!$H$19</f>
        <v>1889.05876197</v>
      </c>
      <c r="L89" s="36">
        <f>SUMIFS(СВЦЭМ!$C$39:$C$782,СВЦЭМ!$A$39:$A$782,$A89,СВЦЭМ!$B$39:$B$782,L$83)+'СЕТ СН'!$H$9+СВЦЭМ!$D$10+'СЕТ СН'!$H$6-'СЕТ СН'!$H$19</f>
        <v>1812.6757412999998</v>
      </c>
      <c r="M89" s="36">
        <f>SUMIFS(СВЦЭМ!$C$39:$C$782,СВЦЭМ!$A$39:$A$782,$A89,СВЦЭМ!$B$39:$B$782,M$83)+'СЕТ СН'!$H$9+СВЦЭМ!$D$10+'СЕТ СН'!$H$6-'СЕТ СН'!$H$19</f>
        <v>1793.7032265399998</v>
      </c>
      <c r="N89" s="36">
        <f>SUMIFS(СВЦЭМ!$C$39:$C$782,СВЦЭМ!$A$39:$A$782,$A89,СВЦЭМ!$B$39:$B$782,N$83)+'СЕТ СН'!$H$9+СВЦЭМ!$D$10+'СЕТ СН'!$H$6-'СЕТ СН'!$H$19</f>
        <v>1796.27410377</v>
      </c>
      <c r="O89" s="36">
        <f>SUMIFS(СВЦЭМ!$C$39:$C$782,СВЦЭМ!$A$39:$A$782,$A89,СВЦЭМ!$B$39:$B$782,O$83)+'СЕТ СН'!$H$9+СВЦЭМ!$D$10+'СЕТ СН'!$H$6-'СЕТ СН'!$H$19</f>
        <v>1786.8993312099999</v>
      </c>
      <c r="P89" s="36">
        <f>SUMIFS(СВЦЭМ!$C$39:$C$782,СВЦЭМ!$A$39:$A$782,$A89,СВЦЭМ!$B$39:$B$782,P$83)+'СЕТ СН'!$H$9+СВЦЭМ!$D$10+'СЕТ СН'!$H$6-'СЕТ СН'!$H$19</f>
        <v>1783.20743707</v>
      </c>
      <c r="Q89" s="36">
        <f>SUMIFS(СВЦЭМ!$C$39:$C$782,СВЦЭМ!$A$39:$A$782,$A89,СВЦЭМ!$B$39:$B$782,Q$83)+'СЕТ СН'!$H$9+СВЦЭМ!$D$10+'СЕТ СН'!$H$6-'СЕТ СН'!$H$19</f>
        <v>1797.1230423299999</v>
      </c>
      <c r="R89" s="36">
        <f>SUMIFS(СВЦЭМ!$C$39:$C$782,СВЦЭМ!$A$39:$A$782,$A89,СВЦЭМ!$B$39:$B$782,R$83)+'СЕТ СН'!$H$9+СВЦЭМ!$D$10+'СЕТ СН'!$H$6-'СЕТ СН'!$H$19</f>
        <v>1829.2539047099999</v>
      </c>
      <c r="S89" s="36">
        <f>SUMIFS(СВЦЭМ!$C$39:$C$782,СВЦЭМ!$A$39:$A$782,$A89,СВЦЭМ!$B$39:$B$782,S$83)+'СЕТ СН'!$H$9+СВЦЭМ!$D$10+'СЕТ СН'!$H$6-'СЕТ СН'!$H$19</f>
        <v>1813.5963318299998</v>
      </c>
      <c r="T89" s="36">
        <f>SUMIFS(СВЦЭМ!$C$39:$C$782,СВЦЭМ!$A$39:$A$782,$A89,СВЦЭМ!$B$39:$B$782,T$83)+'СЕТ СН'!$H$9+СВЦЭМ!$D$10+'СЕТ СН'!$H$6-'СЕТ СН'!$H$19</f>
        <v>1809.22142186</v>
      </c>
      <c r="U89" s="36">
        <f>SUMIFS(СВЦЭМ!$C$39:$C$782,СВЦЭМ!$A$39:$A$782,$A89,СВЦЭМ!$B$39:$B$782,U$83)+'СЕТ СН'!$H$9+СВЦЭМ!$D$10+'СЕТ СН'!$H$6-'СЕТ СН'!$H$19</f>
        <v>1825.39836939</v>
      </c>
      <c r="V89" s="36">
        <f>SUMIFS(СВЦЭМ!$C$39:$C$782,СВЦЭМ!$A$39:$A$782,$A89,СВЦЭМ!$B$39:$B$782,V$83)+'СЕТ СН'!$H$9+СВЦЭМ!$D$10+'СЕТ СН'!$H$6-'СЕТ СН'!$H$19</f>
        <v>1844.45824797</v>
      </c>
      <c r="W89" s="36">
        <f>SUMIFS(СВЦЭМ!$C$39:$C$782,СВЦЭМ!$A$39:$A$782,$A89,СВЦЭМ!$B$39:$B$782,W$83)+'СЕТ СН'!$H$9+СВЦЭМ!$D$10+'СЕТ СН'!$H$6-'СЕТ СН'!$H$19</f>
        <v>1830.39727204</v>
      </c>
      <c r="X89" s="36">
        <f>SUMIFS(СВЦЭМ!$C$39:$C$782,СВЦЭМ!$A$39:$A$782,$A89,СВЦЭМ!$B$39:$B$782,X$83)+'СЕТ СН'!$H$9+СВЦЭМ!$D$10+'СЕТ СН'!$H$6-'СЕТ СН'!$H$19</f>
        <v>1873.00169704</v>
      </c>
      <c r="Y89" s="36">
        <f>SUMIFS(СВЦЭМ!$C$39:$C$782,СВЦЭМ!$A$39:$A$782,$A89,СВЦЭМ!$B$39:$B$782,Y$83)+'СЕТ СН'!$H$9+СВЦЭМ!$D$10+'СЕТ СН'!$H$6-'СЕТ СН'!$H$19</f>
        <v>1972.47601003</v>
      </c>
    </row>
    <row r="90" spans="1:25" ht="15.75" x14ac:dyDescent="0.2">
      <c r="A90" s="35">
        <f t="shared" si="2"/>
        <v>45480</v>
      </c>
      <c r="B90" s="36">
        <f>SUMIFS(СВЦЭМ!$C$39:$C$782,СВЦЭМ!$A$39:$A$782,$A90,СВЦЭМ!$B$39:$B$782,B$83)+'СЕТ СН'!$H$9+СВЦЭМ!$D$10+'СЕТ СН'!$H$6-'СЕТ СН'!$H$19</f>
        <v>2086.5141215499998</v>
      </c>
      <c r="C90" s="36">
        <f>SUMIFS(СВЦЭМ!$C$39:$C$782,СВЦЭМ!$A$39:$A$782,$A90,СВЦЭМ!$B$39:$B$782,C$83)+'СЕТ СН'!$H$9+СВЦЭМ!$D$10+'СЕТ СН'!$H$6-'СЕТ СН'!$H$19</f>
        <v>2174.3482172499998</v>
      </c>
      <c r="D90" s="36">
        <f>SUMIFS(СВЦЭМ!$C$39:$C$782,СВЦЭМ!$A$39:$A$782,$A90,СВЦЭМ!$B$39:$B$782,D$83)+'СЕТ СН'!$H$9+СВЦЭМ!$D$10+'СЕТ СН'!$H$6-'СЕТ СН'!$H$19</f>
        <v>2227.4162148199998</v>
      </c>
      <c r="E90" s="36">
        <f>SUMIFS(СВЦЭМ!$C$39:$C$782,СВЦЭМ!$A$39:$A$782,$A90,СВЦЭМ!$B$39:$B$782,E$83)+'СЕТ СН'!$H$9+СВЦЭМ!$D$10+'СЕТ СН'!$H$6-'СЕТ СН'!$H$19</f>
        <v>2224.49068979</v>
      </c>
      <c r="F90" s="36">
        <f>SUMIFS(СВЦЭМ!$C$39:$C$782,СВЦЭМ!$A$39:$A$782,$A90,СВЦЭМ!$B$39:$B$782,F$83)+'СЕТ СН'!$H$9+СВЦЭМ!$D$10+'СЕТ СН'!$H$6-'СЕТ СН'!$H$19</f>
        <v>2229.7764560800001</v>
      </c>
      <c r="G90" s="36">
        <f>SUMIFS(СВЦЭМ!$C$39:$C$782,СВЦЭМ!$A$39:$A$782,$A90,СВЦЭМ!$B$39:$B$782,G$83)+'СЕТ СН'!$H$9+СВЦЭМ!$D$10+'СЕТ СН'!$H$6-'СЕТ СН'!$H$19</f>
        <v>2234.5080240000002</v>
      </c>
      <c r="H90" s="36">
        <f>SUMIFS(СВЦЭМ!$C$39:$C$782,СВЦЭМ!$A$39:$A$782,$A90,СВЦЭМ!$B$39:$B$782,H$83)+'СЕТ СН'!$H$9+СВЦЭМ!$D$10+'СЕТ СН'!$H$6-'СЕТ СН'!$H$19</f>
        <v>2246.51811056</v>
      </c>
      <c r="I90" s="36">
        <f>SUMIFS(СВЦЭМ!$C$39:$C$782,СВЦЭМ!$A$39:$A$782,$A90,СВЦЭМ!$B$39:$B$782,I$83)+'СЕТ СН'!$H$9+СВЦЭМ!$D$10+'СЕТ СН'!$H$6-'СЕТ СН'!$H$19</f>
        <v>2214.47839901</v>
      </c>
      <c r="J90" s="36">
        <f>SUMIFS(СВЦЭМ!$C$39:$C$782,СВЦЭМ!$A$39:$A$782,$A90,СВЦЭМ!$B$39:$B$782,J$83)+'СЕТ СН'!$H$9+СВЦЭМ!$D$10+'СЕТ СН'!$H$6-'СЕТ СН'!$H$19</f>
        <v>2061.8507445599998</v>
      </c>
      <c r="K90" s="36">
        <f>SUMIFS(СВЦЭМ!$C$39:$C$782,СВЦЭМ!$A$39:$A$782,$A90,СВЦЭМ!$B$39:$B$782,K$83)+'СЕТ СН'!$H$9+СВЦЭМ!$D$10+'СЕТ СН'!$H$6-'СЕТ СН'!$H$19</f>
        <v>1974.4690200799998</v>
      </c>
      <c r="L90" s="36">
        <f>SUMIFS(СВЦЭМ!$C$39:$C$782,СВЦЭМ!$A$39:$A$782,$A90,СВЦЭМ!$B$39:$B$782,L$83)+'СЕТ СН'!$H$9+СВЦЭМ!$D$10+'СЕТ СН'!$H$6-'СЕТ СН'!$H$19</f>
        <v>1924.73933857</v>
      </c>
      <c r="M90" s="36">
        <f>SUMIFS(СВЦЭМ!$C$39:$C$782,СВЦЭМ!$A$39:$A$782,$A90,СВЦЭМ!$B$39:$B$782,M$83)+'СЕТ СН'!$H$9+СВЦЭМ!$D$10+'СЕТ СН'!$H$6-'СЕТ СН'!$H$19</f>
        <v>1912.0163737199998</v>
      </c>
      <c r="N90" s="36">
        <f>SUMIFS(СВЦЭМ!$C$39:$C$782,СВЦЭМ!$A$39:$A$782,$A90,СВЦЭМ!$B$39:$B$782,N$83)+'СЕТ СН'!$H$9+СВЦЭМ!$D$10+'СЕТ СН'!$H$6-'СЕТ СН'!$H$19</f>
        <v>1889.08629617</v>
      </c>
      <c r="O90" s="36">
        <f>SUMIFS(СВЦЭМ!$C$39:$C$782,СВЦЭМ!$A$39:$A$782,$A90,СВЦЭМ!$B$39:$B$782,O$83)+'СЕТ СН'!$H$9+СВЦЭМ!$D$10+'СЕТ СН'!$H$6-'СЕТ СН'!$H$19</f>
        <v>1872.85641384</v>
      </c>
      <c r="P90" s="36">
        <f>SUMIFS(СВЦЭМ!$C$39:$C$782,СВЦЭМ!$A$39:$A$782,$A90,СВЦЭМ!$B$39:$B$782,P$83)+'СЕТ СН'!$H$9+СВЦЭМ!$D$10+'СЕТ СН'!$H$6-'СЕТ СН'!$H$19</f>
        <v>1886.0210462499999</v>
      </c>
      <c r="Q90" s="36">
        <f>SUMIFS(СВЦЭМ!$C$39:$C$782,СВЦЭМ!$A$39:$A$782,$A90,СВЦЭМ!$B$39:$B$782,Q$83)+'СЕТ СН'!$H$9+СВЦЭМ!$D$10+'СЕТ СН'!$H$6-'СЕТ СН'!$H$19</f>
        <v>1920.5367463499999</v>
      </c>
      <c r="R90" s="36">
        <f>SUMIFS(СВЦЭМ!$C$39:$C$782,СВЦЭМ!$A$39:$A$782,$A90,СВЦЭМ!$B$39:$B$782,R$83)+'СЕТ СН'!$H$9+СВЦЭМ!$D$10+'СЕТ СН'!$H$6-'СЕТ СН'!$H$19</f>
        <v>1904.2237840299999</v>
      </c>
      <c r="S90" s="36">
        <f>SUMIFS(СВЦЭМ!$C$39:$C$782,СВЦЭМ!$A$39:$A$782,$A90,СВЦЭМ!$B$39:$B$782,S$83)+'СЕТ СН'!$H$9+СВЦЭМ!$D$10+'СЕТ СН'!$H$6-'СЕТ СН'!$H$19</f>
        <v>1901.7973745099998</v>
      </c>
      <c r="T90" s="36">
        <f>SUMIFS(СВЦЭМ!$C$39:$C$782,СВЦЭМ!$A$39:$A$782,$A90,СВЦЭМ!$B$39:$B$782,T$83)+'СЕТ СН'!$H$9+СВЦЭМ!$D$10+'СЕТ СН'!$H$6-'СЕТ СН'!$H$19</f>
        <v>1889.0951621199999</v>
      </c>
      <c r="U90" s="36">
        <f>SUMIFS(СВЦЭМ!$C$39:$C$782,СВЦЭМ!$A$39:$A$782,$A90,СВЦЭМ!$B$39:$B$782,U$83)+'СЕТ СН'!$H$9+СВЦЭМ!$D$10+'СЕТ СН'!$H$6-'СЕТ СН'!$H$19</f>
        <v>1899.05244137</v>
      </c>
      <c r="V90" s="36">
        <f>SUMIFS(СВЦЭМ!$C$39:$C$782,СВЦЭМ!$A$39:$A$782,$A90,СВЦЭМ!$B$39:$B$782,V$83)+'СЕТ СН'!$H$9+СВЦЭМ!$D$10+'СЕТ СН'!$H$6-'СЕТ СН'!$H$19</f>
        <v>1899.9994526799999</v>
      </c>
      <c r="W90" s="36">
        <f>SUMIFS(СВЦЭМ!$C$39:$C$782,СВЦЭМ!$A$39:$A$782,$A90,СВЦЭМ!$B$39:$B$782,W$83)+'СЕТ СН'!$H$9+СВЦЭМ!$D$10+'СЕТ СН'!$H$6-'СЕТ СН'!$H$19</f>
        <v>1886.3067708799999</v>
      </c>
      <c r="X90" s="36">
        <f>SUMIFS(СВЦЭМ!$C$39:$C$782,СВЦЭМ!$A$39:$A$782,$A90,СВЦЭМ!$B$39:$B$782,X$83)+'СЕТ СН'!$H$9+СВЦЭМ!$D$10+'СЕТ СН'!$H$6-'СЕТ СН'!$H$19</f>
        <v>1933.05738514</v>
      </c>
      <c r="Y90" s="36">
        <f>SUMIFS(СВЦЭМ!$C$39:$C$782,СВЦЭМ!$A$39:$A$782,$A90,СВЦЭМ!$B$39:$B$782,Y$83)+'СЕТ СН'!$H$9+СВЦЭМ!$D$10+'СЕТ СН'!$H$6-'СЕТ СН'!$H$19</f>
        <v>2029.6060294299998</v>
      </c>
    </row>
    <row r="91" spans="1:25" ht="15.75" x14ac:dyDescent="0.2">
      <c r="A91" s="35">
        <f t="shared" si="2"/>
        <v>45481</v>
      </c>
      <c r="B91" s="36">
        <f>SUMIFS(СВЦЭМ!$C$39:$C$782,СВЦЭМ!$A$39:$A$782,$A91,СВЦЭМ!$B$39:$B$782,B$83)+'СЕТ СН'!$H$9+СВЦЭМ!$D$10+'СЕТ СН'!$H$6-'СЕТ СН'!$H$19</f>
        <v>2114.2934121200001</v>
      </c>
      <c r="C91" s="36">
        <f>SUMIFS(СВЦЭМ!$C$39:$C$782,СВЦЭМ!$A$39:$A$782,$A91,СВЦЭМ!$B$39:$B$782,C$83)+'СЕТ СН'!$H$9+СВЦЭМ!$D$10+'СЕТ СН'!$H$6-'СЕТ СН'!$H$19</f>
        <v>2220.5495878699999</v>
      </c>
      <c r="D91" s="36">
        <f>SUMIFS(СВЦЭМ!$C$39:$C$782,СВЦЭМ!$A$39:$A$782,$A91,СВЦЭМ!$B$39:$B$782,D$83)+'СЕТ СН'!$H$9+СВЦЭМ!$D$10+'СЕТ СН'!$H$6-'СЕТ СН'!$H$19</f>
        <v>2298.2710019799997</v>
      </c>
      <c r="E91" s="36">
        <f>SUMIFS(СВЦЭМ!$C$39:$C$782,СВЦЭМ!$A$39:$A$782,$A91,СВЦЭМ!$B$39:$B$782,E$83)+'СЕТ СН'!$H$9+СВЦЭМ!$D$10+'СЕТ СН'!$H$6-'СЕТ СН'!$H$19</f>
        <v>2333.8475877999999</v>
      </c>
      <c r="F91" s="36">
        <f>SUMIFS(СВЦЭМ!$C$39:$C$782,СВЦЭМ!$A$39:$A$782,$A91,СВЦЭМ!$B$39:$B$782,F$83)+'СЕТ СН'!$H$9+СВЦЭМ!$D$10+'СЕТ СН'!$H$6-'СЕТ СН'!$H$19</f>
        <v>2336.8099956400001</v>
      </c>
      <c r="G91" s="36">
        <f>SUMIFS(СВЦЭМ!$C$39:$C$782,СВЦЭМ!$A$39:$A$782,$A91,СВЦЭМ!$B$39:$B$782,G$83)+'СЕТ СН'!$H$9+СВЦЭМ!$D$10+'СЕТ СН'!$H$6-'СЕТ СН'!$H$19</f>
        <v>2324.0361417699996</v>
      </c>
      <c r="H91" s="36">
        <f>SUMIFS(СВЦЭМ!$C$39:$C$782,СВЦЭМ!$A$39:$A$782,$A91,СВЦЭМ!$B$39:$B$782,H$83)+'СЕТ СН'!$H$9+СВЦЭМ!$D$10+'СЕТ СН'!$H$6-'СЕТ СН'!$H$19</f>
        <v>2222.0796458700001</v>
      </c>
      <c r="I91" s="36">
        <f>SUMIFS(СВЦЭМ!$C$39:$C$782,СВЦЭМ!$A$39:$A$782,$A91,СВЦЭМ!$B$39:$B$782,I$83)+'СЕТ СН'!$H$9+СВЦЭМ!$D$10+'СЕТ СН'!$H$6-'СЕТ СН'!$H$19</f>
        <v>2134.27804569</v>
      </c>
      <c r="J91" s="36">
        <f>SUMIFS(СВЦЭМ!$C$39:$C$782,СВЦЭМ!$A$39:$A$782,$A91,СВЦЭМ!$B$39:$B$782,J$83)+'СЕТ СН'!$H$9+СВЦЭМ!$D$10+'СЕТ СН'!$H$6-'СЕТ СН'!$H$19</f>
        <v>1997.0794925399998</v>
      </c>
      <c r="K91" s="36">
        <f>SUMIFS(СВЦЭМ!$C$39:$C$782,СВЦЭМ!$A$39:$A$782,$A91,СВЦЭМ!$B$39:$B$782,K$83)+'СЕТ СН'!$H$9+СВЦЭМ!$D$10+'СЕТ СН'!$H$6-'СЕТ СН'!$H$19</f>
        <v>1934.539307</v>
      </c>
      <c r="L91" s="36">
        <f>SUMIFS(СВЦЭМ!$C$39:$C$782,СВЦЭМ!$A$39:$A$782,$A91,СВЦЭМ!$B$39:$B$782,L$83)+'СЕТ СН'!$H$9+СВЦЭМ!$D$10+'СЕТ СН'!$H$6-'СЕТ СН'!$H$19</f>
        <v>1884.6307258899999</v>
      </c>
      <c r="M91" s="36">
        <f>SUMIFS(СВЦЭМ!$C$39:$C$782,СВЦЭМ!$A$39:$A$782,$A91,СВЦЭМ!$B$39:$B$782,M$83)+'СЕТ СН'!$H$9+СВЦЭМ!$D$10+'СЕТ СН'!$H$6-'СЕТ СН'!$H$19</f>
        <v>1882.1724339699999</v>
      </c>
      <c r="N91" s="36">
        <f>SUMIFS(СВЦЭМ!$C$39:$C$782,СВЦЭМ!$A$39:$A$782,$A91,СВЦЭМ!$B$39:$B$782,N$83)+'СЕТ СН'!$H$9+СВЦЭМ!$D$10+'СЕТ СН'!$H$6-'СЕТ СН'!$H$19</f>
        <v>1870.51428442</v>
      </c>
      <c r="O91" s="36">
        <f>SUMIFS(СВЦЭМ!$C$39:$C$782,СВЦЭМ!$A$39:$A$782,$A91,СВЦЭМ!$B$39:$B$782,O$83)+'СЕТ СН'!$H$9+СВЦЭМ!$D$10+'СЕТ СН'!$H$6-'СЕТ СН'!$H$19</f>
        <v>1872.4231906099999</v>
      </c>
      <c r="P91" s="36">
        <f>SUMIFS(СВЦЭМ!$C$39:$C$782,СВЦЭМ!$A$39:$A$782,$A91,СВЦЭМ!$B$39:$B$782,P$83)+'СЕТ СН'!$H$9+СВЦЭМ!$D$10+'СЕТ СН'!$H$6-'СЕТ СН'!$H$19</f>
        <v>1878.2153728799999</v>
      </c>
      <c r="Q91" s="36">
        <f>SUMIFS(СВЦЭМ!$C$39:$C$782,СВЦЭМ!$A$39:$A$782,$A91,СВЦЭМ!$B$39:$B$782,Q$83)+'СЕТ СН'!$H$9+СВЦЭМ!$D$10+'СЕТ СН'!$H$6-'СЕТ СН'!$H$19</f>
        <v>1889.3681137599999</v>
      </c>
      <c r="R91" s="36">
        <f>SUMIFS(СВЦЭМ!$C$39:$C$782,СВЦЭМ!$A$39:$A$782,$A91,СВЦЭМ!$B$39:$B$782,R$83)+'СЕТ СН'!$H$9+СВЦЭМ!$D$10+'СЕТ СН'!$H$6-'СЕТ СН'!$H$19</f>
        <v>1885.6337034199998</v>
      </c>
      <c r="S91" s="36">
        <f>SUMIFS(СВЦЭМ!$C$39:$C$782,СВЦЭМ!$A$39:$A$782,$A91,СВЦЭМ!$B$39:$B$782,S$83)+'СЕТ СН'!$H$9+СВЦЭМ!$D$10+'СЕТ СН'!$H$6-'СЕТ СН'!$H$19</f>
        <v>1893.6465894099999</v>
      </c>
      <c r="T91" s="36">
        <f>SUMIFS(СВЦЭМ!$C$39:$C$782,СВЦЭМ!$A$39:$A$782,$A91,СВЦЭМ!$B$39:$B$782,T$83)+'СЕТ СН'!$H$9+СВЦЭМ!$D$10+'СЕТ СН'!$H$6-'СЕТ СН'!$H$19</f>
        <v>1891.2185174399999</v>
      </c>
      <c r="U91" s="36">
        <f>SUMIFS(СВЦЭМ!$C$39:$C$782,СВЦЭМ!$A$39:$A$782,$A91,СВЦЭМ!$B$39:$B$782,U$83)+'СЕТ СН'!$H$9+СВЦЭМ!$D$10+'СЕТ СН'!$H$6-'СЕТ СН'!$H$19</f>
        <v>1888.8414691999999</v>
      </c>
      <c r="V91" s="36">
        <f>SUMIFS(СВЦЭМ!$C$39:$C$782,СВЦЭМ!$A$39:$A$782,$A91,СВЦЭМ!$B$39:$B$782,V$83)+'СЕТ СН'!$H$9+СВЦЭМ!$D$10+'СЕТ СН'!$H$6-'СЕТ СН'!$H$19</f>
        <v>1865.7931861299999</v>
      </c>
      <c r="W91" s="36">
        <f>SUMIFS(СВЦЭМ!$C$39:$C$782,СВЦЭМ!$A$39:$A$782,$A91,СВЦЭМ!$B$39:$B$782,W$83)+'СЕТ СН'!$H$9+СВЦЭМ!$D$10+'СЕТ СН'!$H$6-'СЕТ СН'!$H$19</f>
        <v>1859.9201438099999</v>
      </c>
      <c r="X91" s="36">
        <f>SUMIFS(СВЦЭМ!$C$39:$C$782,СВЦЭМ!$A$39:$A$782,$A91,СВЦЭМ!$B$39:$B$782,X$83)+'СЕТ СН'!$H$9+СВЦЭМ!$D$10+'СЕТ СН'!$H$6-'СЕТ СН'!$H$19</f>
        <v>1912.9135002599999</v>
      </c>
      <c r="Y91" s="36">
        <f>SUMIFS(СВЦЭМ!$C$39:$C$782,СВЦЭМ!$A$39:$A$782,$A91,СВЦЭМ!$B$39:$B$782,Y$83)+'СЕТ СН'!$H$9+СВЦЭМ!$D$10+'СЕТ СН'!$H$6-'СЕТ СН'!$H$19</f>
        <v>1999.3237934499998</v>
      </c>
    </row>
    <row r="92" spans="1:25" ht="15.75" x14ac:dyDescent="0.2">
      <c r="A92" s="35">
        <f t="shared" si="2"/>
        <v>45482</v>
      </c>
      <c r="B92" s="36">
        <f>SUMIFS(СВЦЭМ!$C$39:$C$782,СВЦЭМ!$A$39:$A$782,$A92,СВЦЭМ!$B$39:$B$782,B$83)+'СЕТ СН'!$H$9+СВЦЭМ!$D$10+'СЕТ СН'!$H$6-'СЕТ СН'!$H$19</f>
        <v>2141.74238655</v>
      </c>
      <c r="C92" s="36">
        <f>SUMIFS(СВЦЭМ!$C$39:$C$782,СВЦЭМ!$A$39:$A$782,$A92,СВЦЭМ!$B$39:$B$782,C$83)+'СЕТ СН'!$H$9+СВЦЭМ!$D$10+'СЕТ СН'!$H$6-'СЕТ СН'!$H$19</f>
        <v>2228.4472992599999</v>
      </c>
      <c r="D92" s="36">
        <f>SUMIFS(СВЦЭМ!$C$39:$C$782,СВЦЭМ!$A$39:$A$782,$A92,СВЦЭМ!$B$39:$B$782,D$83)+'СЕТ СН'!$H$9+СВЦЭМ!$D$10+'СЕТ СН'!$H$6-'СЕТ СН'!$H$19</f>
        <v>2294.2553442199996</v>
      </c>
      <c r="E92" s="36">
        <f>SUMIFS(СВЦЭМ!$C$39:$C$782,СВЦЭМ!$A$39:$A$782,$A92,СВЦЭМ!$B$39:$B$782,E$83)+'СЕТ СН'!$H$9+СВЦЭМ!$D$10+'СЕТ СН'!$H$6-'СЕТ СН'!$H$19</f>
        <v>2347.7805460699997</v>
      </c>
      <c r="F92" s="36">
        <f>SUMIFS(СВЦЭМ!$C$39:$C$782,СВЦЭМ!$A$39:$A$782,$A92,СВЦЭМ!$B$39:$B$782,F$83)+'СЕТ СН'!$H$9+СВЦЭМ!$D$10+'СЕТ СН'!$H$6-'СЕТ СН'!$H$19</f>
        <v>2358.4903145600001</v>
      </c>
      <c r="G92" s="36">
        <f>SUMIFS(СВЦЭМ!$C$39:$C$782,СВЦЭМ!$A$39:$A$782,$A92,СВЦЭМ!$B$39:$B$782,G$83)+'СЕТ СН'!$H$9+СВЦЭМ!$D$10+'СЕТ СН'!$H$6-'СЕТ СН'!$H$19</f>
        <v>2331.2287022099999</v>
      </c>
      <c r="H92" s="36">
        <f>SUMIFS(СВЦЭМ!$C$39:$C$782,СВЦЭМ!$A$39:$A$782,$A92,СВЦЭМ!$B$39:$B$782,H$83)+'СЕТ СН'!$H$9+СВЦЭМ!$D$10+'СЕТ СН'!$H$6-'СЕТ СН'!$H$19</f>
        <v>2150.4552722899998</v>
      </c>
      <c r="I92" s="36">
        <f>SUMIFS(СВЦЭМ!$C$39:$C$782,СВЦЭМ!$A$39:$A$782,$A92,СВЦЭМ!$B$39:$B$782,I$83)+'СЕТ СН'!$H$9+СВЦЭМ!$D$10+'СЕТ СН'!$H$6-'СЕТ СН'!$H$19</f>
        <v>2057.8226301300001</v>
      </c>
      <c r="J92" s="36">
        <f>SUMIFS(СВЦЭМ!$C$39:$C$782,СВЦЭМ!$A$39:$A$782,$A92,СВЦЭМ!$B$39:$B$782,J$83)+'СЕТ СН'!$H$9+СВЦЭМ!$D$10+'СЕТ СН'!$H$6-'СЕТ СН'!$H$19</f>
        <v>1914.5579755599999</v>
      </c>
      <c r="K92" s="36">
        <f>SUMIFS(СВЦЭМ!$C$39:$C$782,СВЦЭМ!$A$39:$A$782,$A92,СВЦЭМ!$B$39:$B$782,K$83)+'СЕТ СН'!$H$9+СВЦЭМ!$D$10+'СЕТ СН'!$H$6-'СЕТ СН'!$H$19</f>
        <v>1840.7877415599999</v>
      </c>
      <c r="L92" s="36">
        <f>SUMIFS(СВЦЭМ!$C$39:$C$782,СВЦЭМ!$A$39:$A$782,$A92,СВЦЭМ!$B$39:$B$782,L$83)+'СЕТ СН'!$H$9+СВЦЭМ!$D$10+'СЕТ СН'!$H$6-'СЕТ СН'!$H$19</f>
        <v>1811.9133596299998</v>
      </c>
      <c r="M92" s="36">
        <f>SUMIFS(СВЦЭМ!$C$39:$C$782,СВЦЭМ!$A$39:$A$782,$A92,СВЦЭМ!$B$39:$B$782,M$83)+'СЕТ СН'!$H$9+СВЦЭМ!$D$10+'СЕТ СН'!$H$6-'СЕТ СН'!$H$19</f>
        <v>1787.08360232</v>
      </c>
      <c r="N92" s="36">
        <f>SUMIFS(СВЦЭМ!$C$39:$C$782,СВЦЭМ!$A$39:$A$782,$A92,СВЦЭМ!$B$39:$B$782,N$83)+'СЕТ СН'!$H$9+СВЦЭМ!$D$10+'СЕТ СН'!$H$6-'СЕТ СН'!$H$19</f>
        <v>1781.1393209299999</v>
      </c>
      <c r="O92" s="36">
        <f>SUMIFS(СВЦЭМ!$C$39:$C$782,СВЦЭМ!$A$39:$A$782,$A92,СВЦЭМ!$B$39:$B$782,O$83)+'СЕТ СН'!$H$9+СВЦЭМ!$D$10+'СЕТ СН'!$H$6-'СЕТ СН'!$H$19</f>
        <v>1757.0888940499999</v>
      </c>
      <c r="P92" s="36">
        <f>SUMIFS(СВЦЭМ!$C$39:$C$782,СВЦЭМ!$A$39:$A$782,$A92,СВЦЭМ!$B$39:$B$782,P$83)+'СЕТ СН'!$H$9+СВЦЭМ!$D$10+'СЕТ СН'!$H$6-'СЕТ СН'!$H$19</f>
        <v>1764.12678581</v>
      </c>
      <c r="Q92" s="36">
        <f>SUMIFS(СВЦЭМ!$C$39:$C$782,СВЦЭМ!$A$39:$A$782,$A92,СВЦЭМ!$B$39:$B$782,Q$83)+'СЕТ СН'!$H$9+СВЦЭМ!$D$10+'СЕТ СН'!$H$6-'СЕТ СН'!$H$19</f>
        <v>1782.6337518999999</v>
      </c>
      <c r="R92" s="36">
        <f>SUMIFS(СВЦЭМ!$C$39:$C$782,СВЦЭМ!$A$39:$A$782,$A92,СВЦЭМ!$B$39:$B$782,R$83)+'СЕТ СН'!$H$9+СВЦЭМ!$D$10+'СЕТ СН'!$H$6-'СЕТ СН'!$H$19</f>
        <v>1791.8925647799999</v>
      </c>
      <c r="S92" s="36">
        <f>SUMIFS(СВЦЭМ!$C$39:$C$782,СВЦЭМ!$A$39:$A$782,$A92,СВЦЭМ!$B$39:$B$782,S$83)+'СЕТ СН'!$H$9+СВЦЭМ!$D$10+'СЕТ СН'!$H$6-'СЕТ СН'!$H$19</f>
        <v>1795.0566765699998</v>
      </c>
      <c r="T92" s="36">
        <f>SUMIFS(СВЦЭМ!$C$39:$C$782,СВЦЭМ!$A$39:$A$782,$A92,СВЦЭМ!$B$39:$B$782,T$83)+'СЕТ СН'!$H$9+СВЦЭМ!$D$10+'СЕТ СН'!$H$6-'СЕТ СН'!$H$19</f>
        <v>1797.8987281799998</v>
      </c>
      <c r="U92" s="36">
        <f>SUMIFS(СВЦЭМ!$C$39:$C$782,СВЦЭМ!$A$39:$A$782,$A92,СВЦЭМ!$B$39:$B$782,U$83)+'СЕТ СН'!$H$9+СВЦЭМ!$D$10+'СЕТ СН'!$H$6-'СЕТ СН'!$H$19</f>
        <v>1813.6845541299999</v>
      </c>
      <c r="V92" s="36">
        <f>SUMIFS(СВЦЭМ!$C$39:$C$782,СВЦЭМ!$A$39:$A$782,$A92,СВЦЭМ!$B$39:$B$782,V$83)+'СЕТ СН'!$H$9+СВЦЭМ!$D$10+'СЕТ СН'!$H$6-'СЕТ СН'!$H$19</f>
        <v>1809.9222573899999</v>
      </c>
      <c r="W92" s="36">
        <f>SUMIFS(СВЦЭМ!$C$39:$C$782,СВЦЭМ!$A$39:$A$782,$A92,СВЦЭМ!$B$39:$B$782,W$83)+'СЕТ СН'!$H$9+СВЦЭМ!$D$10+'СЕТ СН'!$H$6-'СЕТ СН'!$H$19</f>
        <v>1795.8475799799999</v>
      </c>
      <c r="X92" s="36">
        <f>SUMIFS(СВЦЭМ!$C$39:$C$782,СВЦЭМ!$A$39:$A$782,$A92,СВЦЭМ!$B$39:$B$782,X$83)+'СЕТ СН'!$H$9+СВЦЭМ!$D$10+'СЕТ СН'!$H$6-'СЕТ СН'!$H$19</f>
        <v>1807.3333633</v>
      </c>
      <c r="Y92" s="36">
        <f>SUMIFS(СВЦЭМ!$C$39:$C$782,СВЦЭМ!$A$39:$A$782,$A92,СВЦЭМ!$B$39:$B$782,Y$83)+'СЕТ СН'!$H$9+СВЦЭМ!$D$10+'СЕТ СН'!$H$6-'СЕТ СН'!$H$19</f>
        <v>1902.30738503</v>
      </c>
    </row>
    <row r="93" spans="1:25" ht="15.75" x14ac:dyDescent="0.2">
      <c r="A93" s="35">
        <f t="shared" si="2"/>
        <v>45483</v>
      </c>
      <c r="B93" s="36">
        <f>SUMIFS(СВЦЭМ!$C$39:$C$782,СВЦЭМ!$A$39:$A$782,$A93,СВЦЭМ!$B$39:$B$782,B$83)+'СЕТ СН'!$H$9+СВЦЭМ!$D$10+'СЕТ СН'!$H$6-'СЕТ СН'!$H$19</f>
        <v>2001.5023450299998</v>
      </c>
      <c r="C93" s="36">
        <f>SUMIFS(СВЦЭМ!$C$39:$C$782,СВЦЭМ!$A$39:$A$782,$A93,СВЦЭМ!$B$39:$B$782,C$83)+'СЕТ СН'!$H$9+СВЦЭМ!$D$10+'СЕТ СН'!$H$6-'СЕТ СН'!$H$19</f>
        <v>2106.8818531299999</v>
      </c>
      <c r="D93" s="36">
        <f>SUMIFS(СВЦЭМ!$C$39:$C$782,СВЦЭМ!$A$39:$A$782,$A93,СВЦЭМ!$B$39:$B$782,D$83)+'СЕТ СН'!$H$9+СВЦЭМ!$D$10+'СЕТ СН'!$H$6-'СЕТ СН'!$H$19</f>
        <v>2174.3842545500002</v>
      </c>
      <c r="E93" s="36">
        <f>SUMIFS(СВЦЭМ!$C$39:$C$782,СВЦЭМ!$A$39:$A$782,$A93,СВЦЭМ!$B$39:$B$782,E$83)+'СЕТ СН'!$H$9+СВЦЭМ!$D$10+'СЕТ СН'!$H$6-'СЕТ СН'!$H$19</f>
        <v>2178.6437247200001</v>
      </c>
      <c r="F93" s="36">
        <f>SUMIFS(СВЦЭМ!$C$39:$C$782,СВЦЭМ!$A$39:$A$782,$A93,СВЦЭМ!$B$39:$B$782,F$83)+'СЕТ СН'!$H$9+СВЦЭМ!$D$10+'СЕТ СН'!$H$6-'СЕТ СН'!$H$19</f>
        <v>2165.0810760200002</v>
      </c>
      <c r="G93" s="36">
        <f>SUMIFS(СВЦЭМ!$C$39:$C$782,СВЦЭМ!$A$39:$A$782,$A93,СВЦЭМ!$B$39:$B$782,G$83)+'СЕТ СН'!$H$9+СВЦЭМ!$D$10+'СЕТ СН'!$H$6-'СЕТ СН'!$H$19</f>
        <v>2190.3583490000001</v>
      </c>
      <c r="H93" s="36">
        <f>SUMIFS(СВЦЭМ!$C$39:$C$782,СВЦЭМ!$A$39:$A$782,$A93,СВЦЭМ!$B$39:$B$782,H$83)+'СЕТ СН'!$H$9+СВЦЭМ!$D$10+'СЕТ СН'!$H$6-'СЕТ СН'!$H$19</f>
        <v>2114.0541968500002</v>
      </c>
      <c r="I93" s="36">
        <f>SUMIFS(СВЦЭМ!$C$39:$C$782,СВЦЭМ!$A$39:$A$782,$A93,СВЦЭМ!$B$39:$B$782,I$83)+'СЕТ СН'!$H$9+СВЦЭМ!$D$10+'СЕТ СН'!$H$6-'СЕТ СН'!$H$19</f>
        <v>2005.16672722</v>
      </c>
      <c r="J93" s="36">
        <f>SUMIFS(СВЦЭМ!$C$39:$C$782,СВЦЭМ!$A$39:$A$782,$A93,СВЦЭМ!$B$39:$B$782,J$83)+'СЕТ СН'!$H$9+СВЦЭМ!$D$10+'СЕТ СН'!$H$6-'СЕТ СН'!$H$19</f>
        <v>1899.1025702499999</v>
      </c>
      <c r="K93" s="36">
        <f>SUMIFS(СВЦЭМ!$C$39:$C$782,СВЦЭМ!$A$39:$A$782,$A93,СВЦЭМ!$B$39:$B$782,K$83)+'СЕТ СН'!$H$9+СВЦЭМ!$D$10+'СЕТ СН'!$H$6-'СЕТ СН'!$H$19</f>
        <v>1852.1835313699999</v>
      </c>
      <c r="L93" s="36">
        <f>SUMIFS(СВЦЭМ!$C$39:$C$782,СВЦЭМ!$A$39:$A$782,$A93,СВЦЭМ!$B$39:$B$782,L$83)+'СЕТ СН'!$H$9+СВЦЭМ!$D$10+'СЕТ СН'!$H$6-'СЕТ СН'!$H$19</f>
        <v>1819.0759392499999</v>
      </c>
      <c r="M93" s="36">
        <f>SUMIFS(СВЦЭМ!$C$39:$C$782,СВЦЭМ!$A$39:$A$782,$A93,СВЦЭМ!$B$39:$B$782,M$83)+'СЕТ СН'!$H$9+СВЦЭМ!$D$10+'СЕТ СН'!$H$6-'СЕТ СН'!$H$19</f>
        <v>1821.5586754699998</v>
      </c>
      <c r="N93" s="36">
        <f>SUMIFS(СВЦЭМ!$C$39:$C$782,СВЦЭМ!$A$39:$A$782,$A93,СВЦЭМ!$B$39:$B$782,N$83)+'СЕТ СН'!$H$9+СВЦЭМ!$D$10+'СЕТ СН'!$H$6-'СЕТ СН'!$H$19</f>
        <v>1829.1489571</v>
      </c>
      <c r="O93" s="36">
        <f>SUMIFS(СВЦЭМ!$C$39:$C$782,СВЦЭМ!$A$39:$A$782,$A93,СВЦЭМ!$B$39:$B$782,O$83)+'СЕТ СН'!$H$9+СВЦЭМ!$D$10+'СЕТ СН'!$H$6-'СЕТ СН'!$H$19</f>
        <v>1806.5642926199998</v>
      </c>
      <c r="P93" s="36">
        <f>SUMIFS(СВЦЭМ!$C$39:$C$782,СВЦЭМ!$A$39:$A$782,$A93,СВЦЭМ!$B$39:$B$782,P$83)+'СЕТ СН'!$H$9+СВЦЭМ!$D$10+'СЕТ СН'!$H$6-'СЕТ СН'!$H$19</f>
        <v>1812.6035914499998</v>
      </c>
      <c r="Q93" s="36">
        <f>SUMIFS(СВЦЭМ!$C$39:$C$782,СВЦЭМ!$A$39:$A$782,$A93,СВЦЭМ!$B$39:$B$782,Q$83)+'СЕТ СН'!$H$9+СВЦЭМ!$D$10+'СЕТ СН'!$H$6-'СЕТ СН'!$H$19</f>
        <v>1820.9538032299999</v>
      </c>
      <c r="R93" s="36">
        <f>SUMIFS(СВЦЭМ!$C$39:$C$782,СВЦЭМ!$A$39:$A$782,$A93,СВЦЭМ!$B$39:$B$782,R$83)+'СЕТ СН'!$H$9+СВЦЭМ!$D$10+'СЕТ СН'!$H$6-'СЕТ СН'!$H$19</f>
        <v>1827.46104823</v>
      </c>
      <c r="S93" s="36">
        <f>SUMIFS(СВЦЭМ!$C$39:$C$782,СВЦЭМ!$A$39:$A$782,$A93,СВЦЭМ!$B$39:$B$782,S$83)+'СЕТ СН'!$H$9+СВЦЭМ!$D$10+'СЕТ СН'!$H$6-'СЕТ СН'!$H$19</f>
        <v>1844.2875249799999</v>
      </c>
      <c r="T93" s="36">
        <f>SUMIFS(СВЦЭМ!$C$39:$C$782,СВЦЭМ!$A$39:$A$782,$A93,СВЦЭМ!$B$39:$B$782,T$83)+'СЕТ СН'!$H$9+СВЦЭМ!$D$10+'СЕТ СН'!$H$6-'СЕТ СН'!$H$19</f>
        <v>1852.0782409399999</v>
      </c>
      <c r="U93" s="36">
        <f>SUMIFS(СВЦЭМ!$C$39:$C$782,СВЦЭМ!$A$39:$A$782,$A93,СВЦЭМ!$B$39:$B$782,U$83)+'СЕТ СН'!$H$9+СВЦЭМ!$D$10+'СЕТ СН'!$H$6-'СЕТ СН'!$H$19</f>
        <v>1835.5956332799999</v>
      </c>
      <c r="V93" s="36">
        <f>SUMIFS(СВЦЭМ!$C$39:$C$782,СВЦЭМ!$A$39:$A$782,$A93,СВЦЭМ!$B$39:$B$782,V$83)+'СЕТ СН'!$H$9+СВЦЭМ!$D$10+'СЕТ СН'!$H$6-'СЕТ СН'!$H$19</f>
        <v>1833.98366283</v>
      </c>
      <c r="W93" s="36">
        <f>SUMIFS(СВЦЭМ!$C$39:$C$782,СВЦЭМ!$A$39:$A$782,$A93,СВЦЭМ!$B$39:$B$782,W$83)+'СЕТ СН'!$H$9+СВЦЭМ!$D$10+'СЕТ СН'!$H$6-'СЕТ СН'!$H$19</f>
        <v>1819.4585609799999</v>
      </c>
      <c r="X93" s="36">
        <f>SUMIFS(СВЦЭМ!$C$39:$C$782,СВЦЭМ!$A$39:$A$782,$A93,СВЦЭМ!$B$39:$B$782,X$83)+'СЕТ СН'!$H$9+СВЦЭМ!$D$10+'СЕТ СН'!$H$6-'СЕТ СН'!$H$19</f>
        <v>1858.2126921299998</v>
      </c>
      <c r="Y93" s="36">
        <f>SUMIFS(СВЦЭМ!$C$39:$C$782,СВЦЭМ!$A$39:$A$782,$A93,СВЦЭМ!$B$39:$B$782,Y$83)+'СЕТ СН'!$H$9+СВЦЭМ!$D$10+'СЕТ СН'!$H$6-'СЕТ СН'!$H$19</f>
        <v>1937.3058179899999</v>
      </c>
    </row>
    <row r="94" spans="1:25" ht="15.75" x14ac:dyDescent="0.2">
      <c r="A94" s="35">
        <f t="shared" si="2"/>
        <v>45484</v>
      </c>
      <c r="B94" s="36">
        <f>SUMIFS(СВЦЭМ!$C$39:$C$782,СВЦЭМ!$A$39:$A$782,$A94,СВЦЭМ!$B$39:$B$782,B$83)+'СЕТ СН'!$H$9+СВЦЭМ!$D$10+'СЕТ СН'!$H$6-'СЕТ СН'!$H$19</f>
        <v>2084.1976293799999</v>
      </c>
      <c r="C94" s="36">
        <f>SUMIFS(СВЦЭМ!$C$39:$C$782,СВЦЭМ!$A$39:$A$782,$A94,СВЦЭМ!$B$39:$B$782,C$83)+'СЕТ СН'!$H$9+СВЦЭМ!$D$10+'СЕТ СН'!$H$6-'СЕТ СН'!$H$19</f>
        <v>2237.6751279999999</v>
      </c>
      <c r="D94" s="36">
        <f>SUMIFS(СВЦЭМ!$C$39:$C$782,СВЦЭМ!$A$39:$A$782,$A94,СВЦЭМ!$B$39:$B$782,D$83)+'СЕТ СН'!$H$9+СВЦЭМ!$D$10+'СЕТ СН'!$H$6-'СЕТ СН'!$H$19</f>
        <v>2349.0479850900001</v>
      </c>
      <c r="E94" s="36">
        <f>SUMIFS(СВЦЭМ!$C$39:$C$782,СВЦЭМ!$A$39:$A$782,$A94,СВЦЭМ!$B$39:$B$782,E$83)+'СЕТ СН'!$H$9+СВЦЭМ!$D$10+'СЕТ СН'!$H$6-'СЕТ СН'!$H$19</f>
        <v>2378.5221646099999</v>
      </c>
      <c r="F94" s="36">
        <f>SUMIFS(СВЦЭМ!$C$39:$C$782,СВЦЭМ!$A$39:$A$782,$A94,СВЦЭМ!$B$39:$B$782,F$83)+'СЕТ СН'!$H$9+СВЦЭМ!$D$10+'СЕТ СН'!$H$6-'СЕТ СН'!$H$19</f>
        <v>2376.6408357199998</v>
      </c>
      <c r="G94" s="36">
        <f>SUMIFS(СВЦЭМ!$C$39:$C$782,СВЦЭМ!$A$39:$A$782,$A94,СВЦЭМ!$B$39:$B$782,G$83)+'СЕТ СН'!$H$9+СВЦЭМ!$D$10+'СЕТ СН'!$H$6-'СЕТ СН'!$H$19</f>
        <v>2346.8766874099997</v>
      </c>
      <c r="H94" s="36">
        <f>SUMIFS(СВЦЭМ!$C$39:$C$782,СВЦЭМ!$A$39:$A$782,$A94,СВЦЭМ!$B$39:$B$782,H$83)+'СЕТ СН'!$H$9+СВЦЭМ!$D$10+'СЕТ СН'!$H$6-'СЕТ СН'!$H$19</f>
        <v>2258.3749200900002</v>
      </c>
      <c r="I94" s="36">
        <f>SUMIFS(СВЦЭМ!$C$39:$C$782,СВЦЭМ!$A$39:$A$782,$A94,СВЦЭМ!$B$39:$B$782,I$83)+'СЕТ СН'!$H$9+СВЦЭМ!$D$10+'СЕТ СН'!$H$6-'СЕТ СН'!$H$19</f>
        <v>2133.5096828999999</v>
      </c>
      <c r="J94" s="36">
        <f>SUMIFS(СВЦЭМ!$C$39:$C$782,СВЦЭМ!$A$39:$A$782,$A94,СВЦЭМ!$B$39:$B$782,J$83)+'СЕТ СН'!$H$9+СВЦЭМ!$D$10+'СЕТ СН'!$H$6-'СЕТ СН'!$H$19</f>
        <v>2028.6511874399998</v>
      </c>
      <c r="K94" s="36">
        <f>SUMIFS(СВЦЭМ!$C$39:$C$782,СВЦЭМ!$A$39:$A$782,$A94,СВЦЭМ!$B$39:$B$782,K$83)+'СЕТ СН'!$H$9+СВЦЭМ!$D$10+'СЕТ СН'!$H$6-'СЕТ СН'!$H$19</f>
        <v>1997.3119571699999</v>
      </c>
      <c r="L94" s="36">
        <f>SUMIFS(СВЦЭМ!$C$39:$C$782,СВЦЭМ!$A$39:$A$782,$A94,СВЦЭМ!$B$39:$B$782,L$83)+'СЕТ СН'!$H$9+СВЦЭМ!$D$10+'СЕТ СН'!$H$6-'СЕТ СН'!$H$19</f>
        <v>1958.7597151</v>
      </c>
      <c r="M94" s="36">
        <f>SUMIFS(СВЦЭМ!$C$39:$C$782,СВЦЭМ!$A$39:$A$782,$A94,СВЦЭМ!$B$39:$B$782,M$83)+'СЕТ СН'!$H$9+СВЦЭМ!$D$10+'СЕТ СН'!$H$6-'СЕТ СН'!$H$19</f>
        <v>1966.6423975099999</v>
      </c>
      <c r="N94" s="36">
        <f>SUMIFS(СВЦЭМ!$C$39:$C$782,СВЦЭМ!$A$39:$A$782,$A94,СВЦЭМ!$B$39:$B$782,N$83)+'СЕТ СН'!$H$9+СВЦЭМ!$D$10+'СЕТ СН'!$H$6-'СЕТ СН'!$H$19</f>
        <v>1969.3205553199998</v>
      </c>
      <c r="O94" s="36">
        <f>SUMIFS(СВЦЭМ!$C$39:$C$782,СВЦЭМ!$A$39:$A$782,$A94,СВЦЭМ!$B$39:$B$782,O$83)+'СЕТ СН'!$H$9+СВЦЭМ!$D$10+'СЕТ СН'!$H$6-'СЕТ СН'!$H$19</f>
        <v>2294.7893874900001</v>
      </c>
      <c r="P94" s="36">
        <f>SUMIFS(СВЦЭМ!$C$39:$C$782,СВЦЭМ!$A$39:$A$782,$A94,СВЦЭМ!$B$39:$B$782,P$83)+'СЕТ СН'!$H$9+СВЦЭМ!$D$10+'СЕТ СН'!$H$6-'СЕТ СН'!$H$19</f>
        <v>2523.89577964</v>
      </c>
      <c r="Q94" s="36">
        <f>SUMIFS(СВЦЭМ!$C$39:$C$782,СВЦЭМ!$A$39:$A$782,$A94,СВЦЭМ!$B$39:$B$782,Q$83)+'СЕТ СН'!$H$9+СВЦЭМ!$D$10+'СЕТ СН'!$H$6-'СЕТ СН'!$H$19</f>
        <v>2303.2217598699999</v>
      </c>
      <c r="R94" s="36">
        <f>SUMIFS(СВЦЭМ!$C$39:$C$782,СВЦЭМ!$A$39:$A$782,$A94,СВЦЭМ!$B$39:$B$782,R$83)+'СЕТ СН'!$H$9+СВЦЭМ!$D$10+'СЕТ СН'!$H$6-'СЕТ СН'!$H$19</f>
        <v>2228.8609243800001</v>
      </c>
      <c r="S94" s="36">
        <f>SUMIFS(СВЦЭМ!$C$39:$C$782,СВЦЭМ!$A$39:$A$782,$A94,СВЦЭМ!$B$39:$B$782,S$83)+'СЕТ СН'!$H$9+СВЦЭМ!$D$10+'СЕТ СН'!$H$6-'СЕТ СН'!$H$19</f>
        <v>1982.61354278</v>
      </c>
      <c r="T94" s="36">
        <f>SUMIFS(СВЦЭМ!$C$39:$C$782,СВЦЭМ!$A$39:$A$782,$A94,СВЦЭМ!$B$39:$B$782,T$83)+'СЕТ СН'!$H$9+СВЦЭМ!$D$10+'СЕТ СН'!$H$6-'СЕТ СН'!$H$19</f>
        <v>1977.6790891599999</v>
      </c>
      <c r="U94" s="36">
        <f>SUMIFS(СВЦЭМ!$C$39:$C$782,СВЦЭМ!$A$39:$A$782,$A94,СВЦЭМ!$B$39:$B$782,U$83)+'СЕТ СН'!$H$9+СВЦЭМ!$D$10+'СЕТ СН'!$H$6-'СЕТ СН'!$H$19</f>
        <v>1992.59951557</v>
      </c>
      <c r="V94" s="36">
        <f>SUMIFS(СВЦЭМ!$C$39:$C$782,СВЦЭМ!$A$39:$A$782,$A94,СВЦЭМ!$B$39:$B$782,V$83)+'СЕТ СН'!$H$9+СВЦЭМ!$D$10+'СЕТ СН'!$H$6-'СЕТ СН'!$H$19</f>
        <v>1986.99838258</v>
      </c>
      <c r="W94" s="36">
        <f>SUMIFS(СВЦЭМ!$C$39:$C$782,СВЦЭМ!$A$39:$A$782,$A94,СВЦЭМ!$B$39:$B$782,W$83)+'СЕТ СН'!$H$9+СВЦЭМ!$D$10+'СЕТ СН'!$H$6-'СЕТ СН'!$H$19</f>
        <v>1967.3687113599999</v>
      </c>
      <c r="X94" s="36">
        <f>SUMIFS(СВЦЭМ!$C$39:$C$782,СВЦЭМ!$A$39:$A$782,$A94,СВЦЭМ!$B$39:$B$782,X$83)+'СЕТ СН'!$H$9+СВЦЭМ!$D$10+'СЕТ СН'!$H$6-'СЕТ СН'!$H$19</f>
        <v>1998.3947432999998</v>
      </c>
      <c r="Y94" s="36">
        <f>SUMIFS(СВЦЭМ!$C$39:$C$782,СВЦЭМ!$A$39:$A$782,$A94,СВЦЭМ!$B$39:$B$782,Y$83)+'СЕТ СН'!$H$9+СВЦЭМ!$D$10+'СЕТ СН'!$H$6-'СЕТ СН'!$H$19</f>
        <v>2007.6622643199998</v>
      </c>
    </row>
    <row r="95" spans="1:25" ht="15.75" x14ac:dyDescent="0.2">
      <c r="A95" s="35">
        <f t="shared" si="2"/>
        <v>45485</v>
      </c>
      <c r="B95" s="36">
        <f>SUMIFS(СВЦЭМ!$C$39:$C$782,СВЦЭМ!$A$39:$A$782,$A95,СВЦЭМ!$B$39:$B$782,B$83)+'СЕТ СН'!$H$9+СВЦЭМ!$D$10+'СЕТ СН'!$H$6-'СЕТ СН'!$H$19</f>
        <v>2200.9672449999998</v>
      </c>
      <c r="C95" s="36">
        <f>SUMIFS(СВЦЭМ!$C$39:$C$782,СВЦЭМ!$A$39:$A$782,$A95,СВЦЭМ!$B$39:$B$782,C$83)+'СЕТ СН'!$H$9+СВЦЭМ!$D$10+'СЕТ СН'!$H$6-'СЕТ СН'!$H$19</f>
        <v>2253.1282329599999</v>
      </c>
      <c r="D95" s="36">
        <f>SUMIFS(СВЦЭМ!$C$39:$C$782,СВЦЭМ!$A$39:$A$782,$A95,СВЦЭМ!$B$39:$B$782,D$83)+'СЕТ СН'!$H$9+СВЦЭМ!$D$10+'СЕТ СН'!$H$6-'СЕТ СН'!$H$19</f>
        <v>2309.3239136699999</v>
      </c>
      <c r="E95" s="36">
        <f>SUMIFS(СВЦЭМ!$C$39:$C$782,СВЦЭМ!$A$39:$A$782,$A95,СВЦЭМ!$B$39:$B$782,E$83)+'СЕТ СН'!$H$9+СВЦЭМ!$D$10+'СЕТ СН'!$H$6-'СЕТ СН'!$H$19</f>
        <v>2341.72474741</v>
      </c>
      <c r="F95" s="36">
        <f>SUMIFS(СВЦЭМ!$C$39:$C$782,СВЦЭМ!$A$39:$A$782,$A95,СВЦЭМ!$B$39:$B$782,F$83)+'СЕТ СН'!$H$9+СВЦЭМ!$D$10+'СЕТ СН'!$H$6-'СЕТ СН'!$H$19</f>
        <v>2342.0898190899998</v>
      </c>
      <c r="G95" s="36">
        <f>SUMIFS(СВЦЭМ!$C$39:$C$782,СВЦЭМ!$A$39:$A$782,$A95,СВЦЭМ!$B$39:$B$782,G$83)+'СЕТ СН'!$H$9+СВЦЭМ!$D$10+'СЕТ СН'!$H$6-'СЕТ СН'!$H$19</f>
        <v>2323.0641854999999</v>
      </c>
      <c r="H95" s="36">
        <f>SUMIFS(СВЦЭМ!$C$39:$C$782,СВЦЭМ!$A$39:$A$782,$A95,СВЦЭМ!$B$39:$B$782,H$83)+'СЕТ СН'!$H$9+СВЦЭМ!$D$10+'СЕТ СН'!$H$6-'СЕТ СН'!$H$19</f>
        <v>2255.1267186300001</v>
      </c>
      <c r="I95" s="36">
        <f>SUMIFS(СВЦЭМ!$C$39:$C$782,СВЦЭМ!$A$39:$A$782,$A95,СВЦЭМ!$B$39:$B$782,I$83)+'СЕТ СН'!$H$9+СВЦЭМ!$D$10+'СЕТ СН'!$H$6-'СЕТ СН'!$H$19</f>
        <v>2133.3387688299999</v>
      </c>
      <c r="J95" s="36">
        <f>SUMIFS(СВЦЭМ!$C$39:$C$782,СВЦЭМ!$A$39:$A$782,$A95,СВЦЭМ!$B$39:$B$782,J$83)+'СЕТ СН'!$H$9+СВЦЭМ!$D$10+'СЕТ СН'!$H$6-'СЕТ СН'!$H$19</f>
        <v>1992.8840442199999</v>
      </c>
      <c r="K95" s="36">
        <f>SUMIFS(СВЦЭМ!$C$39:$C$782,СВЦЭМ!$A$39:$A$782,$A95,СВЦЭМ!$B$39:$B$782,K$83)+'СЕТ СН'!$H$9+СВЦЭМ!$D$10+'СЕТ СН'!$H$6-'СЕТ СН'!$H$19</f>
        <v>1967.9231598599999</v>
      </c>
      <c r="L95" s="36">
        <f>SUMIFS(СВЦЭМ!$C$39:$C$782,СВЦЭМ!$A$39:$A$782,$A95,СВЦЭМ!$B$39:$B$782,L$83)+'СЕТ СН'!$H$9+СВЦЭМ!$D$10+'СЕТ СН'!$H$6-'СЕТ СН'!$H$19</f>
        <v>1932.0241710799999</v>
      </c>
      <c r="M95" s="36">
        <f>SUMIFS(СВЦЭМ!$C$39:$C$782,СВЦЭМ!$A$39:$A$782,$A95,СВЦЭМ!$B$39:$B$782,M$83)+'СЕТ СН'!$H$9+СВЦЭМ!$D$10+'СЕТ СН'!$H$6-'СЕТ СН'!$H$19</f>
        <v>1935.8787671799998</v>
      </c>
      <c r="N95" s="36">
        <f>SUMIFS(СВЦЭМ!$C$39:$C$782,СВЦЭМ!$A$39:$A$782,$A95,СВЦЭМ!$B$39:$B$782,N$83)+'СЕТ СН'!$H$9+СВЦЭМ!$D$10+'СЕТ СН'!$H$6-'СЕТ СН'!$H$19</f>
        <v>1915.89961623</v>
      </c>
      <c r="O95" s="36">
        <f>SUMIFS(СВЦЭМ!$C$39:$C$782,СВЦЭМ!$A$39:$A$782,$A95,СВЦЭМ!$B$39:$B$782,O$83)+'СЕТ СН'!$H$9+СВЦЭМ!$D$10+'СЕТ СН'!$H$6-'СЕТ СН'!$H$19</f>
        <v>1919.0807965099998</v>
      </c>
      <c r="P95" s="36">
        <f>SUMIFS(СВЦЭМ!$C$39:$C$782,СВЦЭМ!$A$39:$A$782,$A95,СВЦЭМ!$B$39:$B$782,P$83)+'СЕТ СН'!$H$9+СВЦЭМ!$D$10+'СЕТ СН'!$H$6-'СЕТ СН'!$H$19</f>
        <v>1946.2972283499998</v>
      </c>
      <c r="Q95" s="36">
        <f>SUMIFS(СВЦЭМ!$C$39:$C$782,СВЦЭМ!$A$39:$A$782,$A95,СВЦЭМ!$B$39:$B$782,Q$83)+'СЕТ СН'!$H$9+СВЦЭМ!$D$10+'СЕТ СН'!$H$6-'СЕТ СН'!$H$19</f>
        <v>1956.34859418</v>
      </c>
      <c r="R95" s="36">
        <f>SUMIFS(СВЦЭМ!$C$39:$C$782,СВЦЭМ!$A$39:$A$782,$A95,СВЦЭМ!$B$39:$B$782,R$83)+'СЕТ СН'!$H$9+СВЦЭМ!$D$10+'СЕТ СН'!$H$6-'СЕТ СН'!$H$19</f>
        <v>1952.5757825799999</v>
      </c>
      <c r="S95" s="36">
        <f>SUMIFS(СВЦЭМ!$C$39:$C$782,СВЦЭМ!$A$39:$A$782,$A95,СВЦЭМ!$B$39:$B$782,S$83)+'СЕТ СН'!$H$9+СВЦЭМ!$D$10+'СЕТ СН'!$H$6-'СЕТ СН'!$H$19</f>
        <v>1941.7340605999998</v>
      </c>
      <c r="T95" s="36">
        <f>SUMIFS(СВЦЭМ!$C$39:$C$782,СВЦЭМ!$A$39:$A$782,$A95,СВЦЭМ!$B$39:$B$782,T$83)+'СЕТ СН'!$H$9+СВЦЭМ!$D$10+'СЕТ СН'!$H$6-'СЕТ СН'!$H$19</f>
        <v>1921.4928694499999</v>
      </c>
      <c r="U95" s="36">
        <f>SUMIFS(СВЦЭМ!$C$39:$C$782,СВЦЭМ!$A$39:$A$782,$A95,СВЦЭМ!$B$39:$B$782,U$83)+'СЕТ СН'!$H$9+СВЦЭМ!$D$10+'СЕТ СН'!$H$6-'СЕТ СН'!$H$19</f>
        <v>1942.2246197099998</v>
      </c>
      <c r="V95" s="36">
        <f>SUMIFS(СВЦЭМ!$C$39:$C$782,СВЦЭМ!$A$39:$A$782,$A95,СВЦЭМ!$B$39:$B$782,V$83)+'СЕТ СН'!$H$9+СВЦЭМ!$D$10+'СЕТ СН'!$H$6-'СЕТ СН'!$H$19</f>
        <v>1956.4910697099999</v>
      </c>
      <c r="W95" s="36">
        <f>SUMIFS(СВЦЭМ!$C$39:$C$782,СВЦЭМ!$A$39:$A$782,$A95,СВЦЭМ!$B$39:$B$782,W$83)+'СЕТ СН'!$H$9+СВЦЭМ!$D$10+'СЕТ СН'!$H$6-'СЕТ СН'!$H$19</f>
        <v>1937.9774480899998</v>
      </c>
      <c r="X95" s="36">
        <f>SUMIFS(СВЦЭМ!$C$39:$C$782,СВЦЭМ!$A$39:$A$782,$A95,СВЦЭМ!$B$39:$B$782,X$83)+'СЕТ СН'!$H$9+СВЦЭМ!$D$10+'СЕТ СН'!$H$6-'СЕТ СН'!$H$19</f>
        <v>1983.3628831399999</v>
      </c>
      <c r="Y95" s="36">
        <f>SUMIFS(СВЦЭМ!$C$39:$C$782,СВЦЭМ!$A$39:$A$782,$A95,СВЦЭМ!$B$39:$B$782,Y$83)+'СЕТ СН'!$H$9+СВЦЭМ!$D$10+'СЕТ СН'!$H$6-'СЕТ СН'!$H$19</f>
        <v>2078.7998460600002</v>
      </c>
    </row>
    <row r="96" spans="1:25" ht="15.75" x14ac:dyDescent="0.2">
      <c r="A96" s="35">
        <f t="shared" si="2"/>
        <v>45486</v>
      </c>
      <c r="B96" s="36">
        <f>SUMIFS(СВЦЭМ!$C$39:$C$782,СВЦЭМ!$A$39:$A$782,$A96,СВЦЭМ!$B$39:$B$782,B$83)+'СЕТ СН'!$H$9+СВЦЭМ!$D$10+'СЕТ СН'!$H$6-'СЕТ СН'!$H$19</f>
        <v>2174.4716864000002</v>
      </c>
      <c r="C96" s="36">
        <f>SUMIFS(СВЦЭМ!$C$39:$C$782,СВЦЭМ!$A$39:$A$782,$A96,СВЦЭМ!$B$39:$B$782,C$83)+'СЕТ СН'!$H$9+СВЦЭМ!$D$10+'СЕТ СН'!$H$6-'СЕТ СН'!$H$19</f>
        <v>2240.7545680500002</v>
      </c>
      <c r="D96" s="36">
        <f>SUMIFS(СВЦЭМ!$C$39:$C$782,СВЦЭМ!$A$39:$A$782,$A96,СВЦЭМ!$B$39:$B$782,D$83)+'СЕТ СН'!$H$9+СВЦЭМ!$D$10+'СЕТ СН'!$H$6-'СЕТ СН'!$H$19</f>
        <v>2222.4228568600001</v>
      </c>
      <c r="E96" s="36">
        <f>SUMIFS(СВЦЭМ!$C$39:$C$782,СВЦЭМ!$A$39:$A$782,$A96,СВЦЭМ!$B$39:$B$782,E$83)+'СЕТ СН'!$H$9+СВЦЭМ!$D$10+'СЕТ СН'!$H$6-'СЕТ СН'!$H$19</f>
        <v>2227.5966503200002</v>
      </c>
      <c r="F96" s="36">
        <f>SUMIFS(СВЦЭМ!$C$39:$C$782,СВЦЭМ!$A$39:$A$782,$A96,СВЦЭМ!$B$39:$B$782,F$83)+'СЕТ СН'!$H$9+СВЦЭМ!$D$10+'СЕТ СН'!$H$6-'СЕТ СН'!$H$19</f>
        <v>2230.1135469999999</v>
      </c>
      <c r="G96" s="36">
        <f>SUMIFS(СВЦЭМ!$C$39:$C$782,СВЦЭМ!$A$39:$A$782,$A96,СВЦЭМ!$B$39:$B$782,G$83)+'СЕТ СН'!$H$9+СВЦЭМ!$D$10+'СЕТ СН'!$H$6-'СЕТ СН'!$H$19</f>
        <v>2240.3179679200002</v>
      </c>
      <c r="H96" s="36">
        <f>SUMIFS(СВЦЭМ!$C$39:$C$782,СВЦЭМ!$A$39:$A$782,$A96,СВЦЭМ!$B$39:$B$782,H$83)+'СЕТ СН'!$H$9+СВЦЭМ!$D$10+'СЕТ СН'!$H$6-'СЕТ СН'!$H$19</f>
        <v>2322.03285805</v>
      </c>
      <c r="I96" s="36">
        <f>SUMIFS(СВЦЭМ!$C$39:$C$782,СВЦЭМ!$A$39:$A$782,$A96,СВЦЭМ!$B$39:$B$782,I$83)+'СЕТ СН'!$H$9+СВЦЭМ!$D$10+'СЕТ СН'!$H$6-'СЕТ СН'!$H$19</f>
        <v>2233.56678956</v>
      </c>
      <c r="J96" s="36">
        <f>SUMIFS(СВЦЭМ!$C$39:$C$782,СВЦЭМ!$A$39:$A$782,$A96,СВЦЭМ!$B$39:$B$782,J$83)+'СЕТ СН'!$H$9+СВЦЭМ!$D$10+'СЕТ СН'!$H$6-'СЕТ СН'!$H$19</f>
        <v>2108.8477063400001</v>
      </c>
      <c r="K96" s="36">
        <f>SUMIFS(СВЦЭМ!$C$39:$C$782,СВЦЭМ!$A$39:$A$782,$A96,СВЦЭМ!$B$39:$B$782,K$83)+'СЕТ СН'!$H$9+СВЦЭМ!$D$10+'СЕТ СН'!$H$6-'СЕТ СН'!$H$19</f>
        <v>1987.8768472699999</v>
      </c>
      <c r="L96" s="36">
        <f>SUMIFS(СВЦЭМ!$C$39:$C$782,СВЦЭМ!$A$39:$A$782,$A96,СВЦЭМ!$B$39:$B$782,L$83)+'СЕТ СН'!$H$9+СВЦЭМ!$D$10+'СЕТ СН'!$H$6-'СЕТ СН'!$H$19</f>
        <v>1906.4171904999998</v>
      </c>
      <c r="M96" s="36">
        <f>SUMIFS(СВЦЭМ!$C$39:$C$782,СВЦЭМ!$A$39:$A$782,$A96,СВЦЭМ!$B$39:$B$782,M$83)+'СЕТ СН'!$H$9+СВЦЭМ!$D$10+'СЕТ СН'!$H$6-'СЕТ СН'!$H$19</f>
        <v>1882.9527543099998</v>
      </c>
      <c r="N96" s="36">
        <f>SUMIFS(СВЦЭМ!$C$39:$C$782,СВЦЭМ!$A$39:$A$782,$A96,СВЦЭМ!$B$39:$B$782,N$83)+'СЕТ СН'!$H$9+СВЦЭМ!$D$10+'СЕТ СН'!$H$6-'СЕТ СН'!$H$19</f>
        <v>1884.6491024899999</v>
      </c>
      <c r="O96" s="36">
        <f>SUMIFS(СВЦЭМ!$C$39:$C$782,СВЦЭМ!$A$39:$A$782,$A96,СВЦЭМ!$B$39:$B$782,O$83)+'СЕТ СН'!$H$9+СВЦЭМ!$D$10+'СЕТ СН'!$H$6-'СЕТ СН'!$H$19</f>
        <v>1871.7742563099998</v>
      </c>
      <c r="P96" s="36">
        <f>SUMIFS(СВЦЭМ!$C$39:$C$782,СВЦЭМ!$A$39:$A$782,$A96,СВЦЭМ!$B$39:$B$782,P$83)+'СЕТ СН'!$H$9+СВЦЭМ!$D$10+'СЕТ СН'!$H$6-'СЕТ СН'!$H$19</f>
        <v>1885.8546081699999</v>
      </c>
      <c r="Q96" s="36">
        <f>SUMIFS(СВЦЭМ!$C$39:$C$782,СВЦЭМ!$A$39:$A$782,$A96,СВЦЭМ!$B$39:$B$782,Q$83)+'СЕТ СН'!$H$9+СВЦЭМ!$D$10+'СЕТ СН'!$H$6-'СЕТ СН'!$H$19</f>
        <v>1906.1902056699998</v>
      </c>
      <c r="R96" s="36">
        <f>SUMIFS(СВЦЭМ!$C$39:$C$782,СВЦЭМ!$A$39:$A$782,$A96,СВЦЭМ!$B$39:$B$782,R$83)+'СЕТ СН'!$H$9+СВЦЭМ!$D$10+'СЕТ СН'!$H$6-'СЕТ СН'!$H$19</f>
        <v>1865.6473363399998</v>
      </c>
      <c r="S96" s="36">
        <f>SUMIFS(СВЦЭМ!$C$39:$C$782,СВЦЭМ!$A$39:$A$782,$A96,СВЦЭМ!$B$39:$B$782,S$83)+'СЕТ СН'!$H$9+СВЦЭМ!$D$10+'СЕТ СН'!$H$6-'СЕТ СН'!$H$19</f>
        <v>1862.49376502</v>
      </c>
      <c r="T96" s="36">
        <f>SUMIFS(СВЦЭМ!$C$39:$C$782,СВЦЭМ!$A$39:$A$782,$A96,СВЦЭМ!$B$39:$B$782,T$83)+'СЕТ СН'!$H$9+СВЦЭМ!$D$10+'СЕТ СН'!$H$6-'СЕТ СН'!$H$19</f>
        <v>1862.2992703899999</v>
      </c>
      <c r="U96" s="36">
        <f>SUMIFS(СВЦЭМ!$C$39:$C$782,СВЦЭМ!$A$39:$A$782,$A96,СВЦЭМ!$B$39:$B$782,U$83)+'СЕТ СН'!$H$9+СВЦЭМ!$D$10+'СЕТ СН'!$H$6-'СЕТ СН'!$H$19</f>
        <v>1870.9862300999998</v>
      </c>
      <c r="V96" s="36">
        <f>SUMIFS(СВЦЭМ!$C$39:$C$782,СВЦЭМ!$A$39:$A$782,$A96,СВЦЭМ!$B$39:$B$782,V$83)+'СЕТ СН'!$H$9+СВЦЭМ!$D$10+'СЕТ СН'!$H$6-'СЕТ СН'!$H$19</f>
        <v>1882.68657106</v>
      </c>
      <c r="W96" s="36">
        <f>SUMIFS(СВЦЭМ!$C$39:$C$782,СВЦЭМ!$A$39:$A$782,$A96,СВЦЭМ!$B$39:$B$782,W$83)+'СЕТ СН'!$H$9+СВЦЭМ!$D$10+'СЕТ СН'!$H$6-'СЕТ СН'!$H$19</f>
        <v>1886.10060617</v>
      </c>
      <c r="X96" s="36">
        <f>SUMIFS(СВЦЭМ!$C$39:$C$782,СВЦЭМ!$A$39:$A$782,$A96,СВЦЭМ!$B$39:$B$782,X$83)+'СЕТ СН'!$H$9+СВЦЭМ!$D$10+'СЕТ СН'!$H$6-'СЕТ СН'!$H$19</f>
        <v>1914.6460941999999</v>
      </c>
      <c r="Y96" s="36">
        <f>SUMIFS(СВЦЭМ!$C$39:$C$782,СВЦЭМ!$A$39:$A$782,$A96,СВЦЭМ!$B$39:$B$782,Y$83)+'СЕТ СН'!$H$9+СВЦЭМ!$D$10+'СЕТ СН'!$H$6-'СЕТ СН'!$H$19</f>
        <v>2012.6928364599999</v>
      </c>
    </row>
    <row r="97" spans="1:25" ht="15.75" x14ac:dyDescent="0.2">
      <c r="A97" s="35">
        <f t="shared" si="2"/>
        <v>45487</v>
      </c>
      <c r="B97" s="36">
        <f>SUMIFS(СВЦЭМ!$C$39:$C$782,СВЦЭМ!$A$39:$A$782,$A97,СВЦЭМ!$B$39:$B$782,B$83)+'СЕТ СН'!$H$9+СВЦЭМ!$D$10+'СЕТ СН'!$H$6-'СЕТ СН'!$H$19</f>
        <v>2131.5246000000002</v>
      </c>
      <c r="C97" s="36">
        <f>SUMIFS(СВЦЭМ!$C$39:$C$782,СВЦЭМ!$A$39:$A$782,$A97,СВЦЭМ!$B$39:$B$782,C$83)+'СЕТ СН'!$H$9+СВЦЭМ!$D$10+'СЕТ СН'!$H$6-'СЕТ СН'!$H$19</f>
        <v>2119.9440853900001</v>
      </c>
      <c r="D97" s="36">
        <f>SUMIFS(СВЦЭМ!$C$39:$C$782,СВЦЭМ!$A$39:$A$782,$A97,СВЦЭМ!$B$39:$B$782,D$83)+'СЕТ СН'!$H$9+СВЦЭМ!$D$10+'СЕТ СН'!$H$6-'СЕТ СН'!$H$19</f>
        <v>2081.1450725</v>
      </c>
      <c r="E97" s="36">
        <f>SUMIFS(СВЦЭМ!$C$39:$C$782,СВЦЭМ!$A$39:$A$782,$A97,СВЦЭМ!$B$39:$B$782,E$83)+'СЕТ СН'!$H$9+СВЦЭМ!$D$10+'СЕТ СН'!$H$6-'СЕТ СН'!$H$19</f>
        <v>2052.7012564500001</v>
      </c>
      <c r="F97" s="36">
        <f>SUMIFS(СВЦЭМ!$C$39:$C$782,СВЦЭМ!$A$39:$A$782,$A97,СВЦЭМ!$B$39:$B$782,F$83)+'СЕТ СН'!$H$9+СВЦЭМ!$D$10+'СЕТ СН'!$H$6-'СЕТ СН'!$H$19</f>
        <v>2042.9114847599999</v>
      </c>
      <c r="G97" s="36">
        <f>SUMIFS(СВЦЭМ!$C$39:$C$782,СВЦЭМ!$A$39:$A$782,$A97,СВЦЭМ!$B$39:$B$782,G$83)+'СЕТ СН'!$H$9+СВЦЭМ!$D$10+'СЕТ СН'!$H$6-'СЕТ СН'!$H$19</f>
        <v>2071.0264978199998</v>
      </c>
      <c r="H97" s="36">
        <f>SUMIFS(СВЦЭМ!$C$39:$C$782,СВЦЭМ!$A$39:$A$782,$A97,СВЦЭМ!$B$39:$B$782,H$83)+'СЕТ СН'!$H$9+СВЦЭМ!$D$10+'СЕТ СН'!$H$6-'СЕТ СН'!$H$19</f>
        <v>2074.7393651500001</v>
      </c>
      <c r="I97" s="36">
        <f>SUMIFS(СВЦЭМ!$C$39:$C$782,СВЦЭМ!$A$39:$A$782,$A97,СВЦЭМ!$B$39:$B$782,I$83)+'СЕТ СН'!$H$9+СВЦЭМ!$D$10+'СЕТ СН'!$H$6-'СЕТ СН'!$H$19</f>
        <v>2118.6567349699999</v>
      </c>
      <c r="J97" s="36">
        <f>SUMIFS(СВЦЭМ!$C$39:$C$782,СВЦЭМ!$A$39:$A$782,$A97,СВЦЭМ!$B$39:$B$782,J$83)+'СЕТ СН'!$H$9+СВЦЭМ!$D$10+'СЕТ СН'!$H$6-'СЕТ СН'!$H$19</f>
        <v>2153.1138473400001</v>
      </c>
      <c r="K97" s="36">
        <f>SUMIFS(СВЦЭМ!$C$39:$C$782,СВЦЭМ!$A$39:$A$782,$A97,СВЦЭМ!$B$39:$B$782,K$83)+'СЕТ СН'!$H$9+СВЦЭМ!$D$10+'СЕТ СН'!$H$6-'СЕТ СН'!$H$19</f>
        <v>2041.1972207299998</v>
      </c>
      <c r="L97" s="36">
        <f>SUMIFS(СВЦЭМ!$C$39:$C$782,СВЦЭМ!$A$39:$A$782,$A97,СВЦЭМ!$B$39:$B$782,L$83)+'СЕТ СН'!$H$9+СВЦЭМ!$D$10+'СЕТ СН'!$H$6-'СЕТ СН'!$H$19</f>
        <v>1970.03569866</v>
      </c>
      <c r="M97" s="36">
        <f>SUMIFS(СВЦЭМ!$C$39:$C$782,СВЦЭМ!$A$39:$A$782,$A97,СВЦЭМ!$B$39:$B$782,M$83)+'СЕТ СН'!$H$9+СВЦЭМ!$D$10+'СЕТ СН'!$H$6-'СЕТ СН'!$H$19</f>
        <v>1941.1393212399998</v>
      </c>
      <c r="N97" s="36">
        <f>SUMIFS(СВЦЭМ!$C$39:$C$782,СВЦЭМ!$A$39:$A$782,$A97,СВЦЭМ!$B$39:$B$782,N$83)+'СЕТ СН'!$H$9+СВЦЭМ!$D$10+'СЕТ СН'!$H$6-'СЕТ СН'!$H$19</f>
        <v>1927.8184558599999</v>
      </c>
      <c r="O97" s="36">
        <f>SUMIFS(СВЦЭМ!$C$39:$C$782,СВЦЭМ!$A$39:$A$782,$A97,СВЦЭМ!$B$39:$B$782,O$83)+'СЕТ СН'!$H$9+СВЦЭМ!$D$10+'СЕТ СН'!$H$6-'СЕТ СН'!$H$19</f>
        <v>1910.13281605</v>
      </c>
      <c r="P97" s="36">
        <f>SUMIFS(СВЦЭМ!$C$39:$C$782,СВЦЭМ!$A$39:$A$782,$A97,СВЦЭМ!$B$39:$B$782,P$83)+'СЕТ СН'!$H$9+СВЦЭМ!$D$10+'СЕТ СН'!$H$6-'СЕТ СН'!$H$19</f>
        <v>1920.7451886899998</v>
      </c>
      <c r="Q97" s="36">
        <f>SUMIFS(СВЦЭМ!$C$39:$C$782,СВЦЭМ!$A$39:$A$782,$A97,СВЦЭМ!$B$39:$B$782,Q$83)+'СЕТ СН'!$H$9+СВЦЭМ!$D$10+'СЕТ СН'!$H$6-'СЕТ СН'!$H$19</f>
        <v>1935.7781654199998</v>
      </c>
      <c r="R97" s="36">
        <f>SUMIFS(СВЦЭМ!$C$39:$C$782,СВЦЭМ!$A$39:$A$782,$A97,СВЦЭМ!$B$39:$B$782,R$83)+'СЕТ СН'!$H$9+СВЦЭМ!$D$10+'СЕТ СН'!$H$6-'СЕТ СН'!$H$19</f>
        <v>1937.6683028599998</v>
      </c>
      <c r="S97" s="36">
        <f>SUMIFS(СВЦЭМ!$C$39:$C$782,СВЦЭМ!$A$39:$A$782,$A97,СВЦЭМ!$B$39:$B$782,S$83)+'СЕТ СН'!$H$9+СВЦЭМ!$D$10+'СЕТ СН'!$H$6-'СЕТ СН'!$H$19</f>
        <v>1930.69845027</v>
      </c>
      <c r="T97" s="36">
        <f>SUMIFS(СВЦЭМ!$C$39:$C$782,СВЦЭМ!$A$39:$A$782,$A97,СВЦЭМ!$B$39:$B$782,T$83)+'СЕТ СН'!$H$9+СВЦЭМ!$D$10+'СЕТ СН'!$H$6-'СЕТ СН'!$H$19</f>
        <v>1906.5344209399998</v>
      </c>
      <c r="U97" s="36">
        <f>SUMIFS(СВЦЭМ!$C$39:$C$782,СВЦЭМ!$A$39:$A$782,$A97,СВЦЭМ!$B$39:$B$782,U$83)+'СЕТ СН'!$H$9+СВЦЭМ!$D$10+'СЕТ СН'!$H$6-'СЕТ СН'!$H$19</f>
        <v>1913.5357009099998</v>
      </c>
      <c r="V97" s="36">
        <f>SUMIFS(СВЦЭМ!$C$39:$C$782,СВЦЭМ!$A$39:$A$782,$A97,СВЦЭМ!$B$39:$B$782,V$83)+'СЕТ СН'!$H$9+СВЦЭМ!$D$10+'СЕТ СН'!$H$6-'СЕТ СН'!$H$19</f>
        <v>1929.1446011199998</v>
      </c>
      <c r="W97" s="36">
        <f>SUMIFS(СВЦЭМ!$C$39:$C$782,СВЦЭМ!$A$39:$A$782,$A97,СВЦЭМ!$B$39:$B$782,W$83)+'СЕТ СН'!$H$9+СВЦЭМ!$D$10+'СЕТ СН'!$H$6-'СЕТ СН'!$H$19</f>
        <v>1909.1371229499998</v>
      </c>
      <c r="X97" s="36">
        <f>SUMIFS(СВЦЭМ!$C$39:$C$782,СВЦЭМ!$A$39:$A$782,$A97,СВЦЭМ!$B$39:$B$782,X$83)+'СЕТ СН'!$H$9+СВЦЭМ!$D$10+'СЕТ СН'!$H$6-'СЕТ СН'!$H$19</f>
        <v>1957.8034107199999</v>
      </c>
      <c r="Y97" s="36">
        <f>SUMIFS(СВЦЭМ!$C$39:$C$782,СВЦЭМ!$A$39:$A$782,$A97,СВЦЭМ!$B$39:$B$782,Y$83)+'СЕТ СН'!$H$9+СВЦЭМ!$D$10+'СЕТ СН'!$H$6-'СЕТ СН'!$H$19</f>
        <v>2070.2107947899999</v>
      </c>
    </row>
    <row r="98" spans="1:25" ht="15.75" x14ac:dyDescent="0.2">
      <c r="A98" s="35">
        <f t="shared" si="2"/>
        <v>45488</v>
      </c>
      <c r="B98" s="36">
        <f>SUMIFS(СВЦЭМ!$C$39:$C$782,СВЦЭМ!$A$39:$A$782,$A98,СВЦЭМ!$B$39:$B$782,B$83)+'СЕТ СН'!$H$9+СВЦЭМ!$D$10+'СЕТ СН'!$H$6-'СЕТ СН'!$H$19</f>
        <v>2018.7827049499999</v>
      </c>
      <c r="C98" s="36">
        <f>SUMIFS(СВЦЭМ!$C$39:$C$782,СВЦЭМ!$A$39:$A$782,$A98,СВЦЭМ!$B$39:$B$782,C$83)+'СЕТ СН'!$H$9+СВЦЭМ!$D$10+'СЕТ СН'!$H$6-'СЕТ СН'!$H$19</f>
        <v>2119.1871395799999</v>
      </c>
      <c r="D98" s="36">
        <f>SUMIFS(СВЦЭМ!$C$39:$C$782,СВЦЭМ!$A$39:$A$782,$A98,СВЦЭМ!$B$39:$B$782,D$83)+'СЕТ СН'!$H$9+СВЦЭМ!$D$10+'СЕТ СН'!$H$6-'СЕТ СН'!$H$19</f>
        <v>2201.6306269299998</v>
      </c>
      <c r="E98" s="36">
        <f>SUMIFS(СВЦЭМ!$C$39:$C$782,СВЦЭМ!$A$39:$A$782,$A98,СВЦЭМ!$B$39:$B$782,E$83)+'СЕТ СН'!$H$9+СВЦЭМ!$D$10+'СЕТ СН'!$H$6-'СЕТ СН'!$H$19</f>
        <v>2198.9031359700002</v>
      </c>
      <c r="F98" s="36">
        <f>SUMIFS(СВЦЭМ!$C$39:$C$782,СВЦЭМ!$A$39:$A$782,$A98,СВЦЭМ!$B$39:$B$782,F$83)+'СЕТ СН'!$H$9+СВЦЭМ!$D$10+'СЕТ СН'!$H$6-'СЕТ СН'!$H$19</f>
        <v>2199.1864351099998</v>
      </c>
      <c r="G98" s="36">
        <f>SUMIFS(СВЦЭМ!$C$39:$C$782,СВЦЭМ!$A$39:$A$782,$A98,СВЦЭМ!$B$39:$B$782,G$83)+'СЕТ СН'!$H$9+СВЦЭМ!$D$10+'СЕТ СН'!$H$6-'СЕТ СН'!$H$19</f>
        <v>2241.2404490499998</v>
      </c>
      <c r="H98" s="36">
        <f>SUMIFS(СВЦЭМ!$C$39:$C$782,СВЦЭМ!$A$39:$A$782,$A98,СВЦЭМ!$B$39:$B$782,H$83)+'СЕТ СН'!$H$9+СВЦЭМ!$D$10+'СЕТ СН'!$H$6-'СЕТ СН'!$H$19</f>
        <v>2170.9594037100001</v>
      </c>
      <c r="I98" s="36">
        <f>SUMIFS(СВЦЭМ!$C$39:$C$782,СВЦЭМ!$A$39:$A$782,$A98,СВЦЭМ!$B$39:$B$782,I$83)+'СЕТ СН'!$H$9+СВЦЭМ!$D$10+'СЕТ СН'!$H$6-'СЕТ СН'!$H$19</f>
        <v>2093.3211377799998</v>
      </c>
      <c r="J98" s="36">
        <f>SUMIFS(СВЦЭМ!$C$39:$C$782,СВЦЭМ!$A$39:$A$782,$A98,СВЦЭМ!$B$39:$B$782,J$83)+'СЕТ СН'!$H$9+СВЦЭМ!$D$10+'СЕТ СН'!$H$6-'СЕТ СН'!$H$19</f>
        <v>2009.2472191499999</v>
      </c>
      <c r="K98" s="36">
        <f>SUMIFS(СВЦЭМ!$C$39:$C$782,СВЦЭМ!$A$39:$A$782,$A98,СВЦЭМ!$B$39:$B$782,K$83)+'СЕТ СН'!$H$9+СВЦЭМ!$D$10+'СЕТ СН'!$H$6-'СЕТ СН'!$H$19</f>
        <v>1981.04504277</v>
      </c>
      <c r="L98" s="36">
        <f>SUMIFS(СВЦЭМ!$C$39:$C$782,СВЦЭМ!$A$39:$A$782,$A98,СВЦЭМ!$B$39:$B$782,L$83)+'СЕТ СН'!$H$9+СВЦЭМ!$D$10+'СЕТ СН'!$H$6-'СЕТ СН'!$H$19</f>
        <v>1963.3039921699999</v>
      </c>
      <c r="M98" s="36">
        <f>SUMIFS(СВЦЭМ!$C$39:$C$782,СВЦЭМ!$A$39:$A$782,$A98,СВЦЭМ!$B$39:$B$782,M$83)+'СЕТ СН'!$H$9+СВЦЭМ!$D$10+'СЕТ СН'!$H$6-'СЕТ СН'!$H$19</f>
        <v>1954.6887520999999</v>
      </c>
      <c r="N98" s="36">
        <f>SUMIFS(СВЦЭМ!$C$39:$C$782,СВЦЭМ!$A$39:$A$782,$A98,СВЦЭМ!$B$39:$B$782,N$83)+'СЕТ СН'!$H$9+СВЦЭМ!$D$10+'СЕТ СН'!$H$6-'СЕТ СН'!$H$19</f>
        <v>1955.9091633399998</v>
      </c>
      <c r="O98" s="36">
        <f>SUMIFS(СВЦЭМ!$C$39:$C$782,СВЦЭМ!$A$39:$A$782,$A98,СВЦЭМ!$B$39:$B$782,O$83)+'СЕТ СН'!$H$9+СВЦЭМ!$D$10+'СЕТ СН'!$H$6-'СЕТ СН'!$H$19</f>
        <v>1960.9604336799998</v>
      </c>
      <c r="P98" s="36">
        <f>SUMIFS(СВЦЭМ!$C$39:$C$782,СВЦЭМ!$A$39:$A$782,$A98,СВЦЭМ!$B$39:$B$782,P$83)+'СЕТ СН'!$H$9+СВЦЭМ!$D$10+'СЕТ СН'!$H$6-'СЕТ СН'!$H$19</f>
        <v>1964.4483406999998</v>
      </c>
      <c r="Q98" s="36">
        <f>SUMIFS(СВЦЭМ!$C$39:$C$782,СВЦЭМ!$A$39:$A$782,$A98,СВЦЭМ!$B$39:$B$782,Q$83)+'СЕТ СН'!$H$9+СВЦЭМ!$D$10+'СЕТ СН'!$H$6-'СЕТ СН'!$H$19</f>
        <v>1963.3350999499999</v>
      </c>
      <c r="R98" s="36">
        <f>SUMIFS(СВЦЭМ!$C$39:$C$782,СВЦЭМ!$A$39:$A$782,$A98,СВЦЭМ!$B$39:$B$782,R$83)+'СЕТ СН'!$H$9+СВЦЭМ!$D$10+'СЕТ СН'!$H$6-'СЕТ СН'!$H$19</f>
        <v>1958.2916077999998</v>
      </c>
      <c r="S98" s="36">
        <f>SUMIFS(СВЦЭМ!$C$39:$C$782,СВЦЭМ!$A$39:$A$782,$A98,СВЦЭМ!$B$39:$B$782,S$83)+'СЕТ СН'!$H$9+СВЦЭМ!$D$10+'СЕТ СН'!$H$6-'СЕТ СН'!$H$19</f>
        <v>1972.89646109</v>
      </c>
      <c r="T98" s="36">
        <f>SUMIFS(СВЦЭМ!$C$39:$C$782,СВЦЭМ!$A$39:$A$782,$A98,СВЦЭМ!$B$39:$B$782,T$83)+'СЕТ СН'!$H$9+СВЦЭМ!$D$10+'СЕТ СН'!$H$6-'СЕТ СН'!$H$19</f>
        <v>1974.0261575799998</v>
      </c>
      <c r="U98" s="36">
        <f>SUMIFS(СВЦЭМ!$C$39:$C$782,СВЦЭМ!$A$39:$A$782,$A98,СВЦЭМ!$B$39:$B$782,U$83)+'СЕТ СН'!$H$9+СВЦЭМ!$D$10+'СЕТ СН'!$H$6-'СЕТ СН'!$H$19</f>
        <v>1969.43191209</v>
      </c>
      <c r="V98" s="36">
        <f>SUMIFS(СВЦЭМ!$C$39:$C$782,СВЦЭМ!$A$39:$A$782,$A98,СВЦЭМ!$B$39:$B$782,V$83)+'СЕТ СН'!$H$9+СВЦЭМ!$D$10+'СЕТ СН'!$H$6-'СЕТ СН'!$H$19</f>
        <v>1969.2573899399999</v>
      </c>
      <c r="W98" s="36">
        <f>SUMIFS(СВЦЭМ!$C$39:$C$782,СВЦЭМ!$A$39:$A$782,$A98,СВЦЭМ!$B$39:$B$782,W$83)+'СЕТ СН'!$H$9+СВЦЭМ!$D$10+'СЕТ СН'!$H$6-'СЕТ СН'!$H$19</f>
        <v>1936.1868016999999</v>
      </c>
      <c r="X98" s="36">
        <f>SUMIFS(СВЦЭМ!$C$39:$C$782,СВЦЭМ!$A$39:$A$782,$A98,СВЦЭМ!$B$39:$B$782,X$83)+'СЕТ СН'!$H$9+СВЦЭМ!$D$10+'СЕТ СН'!$H$6-'СЕТ СН'!$H$19</f>
        <v>1988.4118722799999</v>
      </c>
      <c r="Y98" s="36">
        <f>SUMIFS(СВЦЭМ!$C$39:$C$782,СВЦЭМ!$A$39:$A$782,$A98,СВЦЭМ!$B$39:$B$782,Y$83)+'СЕТ СН'!$H$9+СВЦЭМ!$D$10+'СЕТ СН'!$H$6-'СЕТ СН'!$H$19</f>
        <v>2057.78212149</v>
      </c>
    </row>
    <row r="99" spans="1:25" ht="15.75" x14ac:dyDescent="0.2">
      <c r="A99" s="35">
        <f t="shared" si="2"/>
        <v>45489</v>
      </c>
      <c r="B99" s="36">
        <f>SUMIFS(СВЦЭМ!$C$39:$C$782,СВЦЭМ!$A$39:$A$782,$A99,СВЦЭМ!$B$39:$B$782,B$83)+'СЕТ СН'!$H$9+СВЦЭМ!$D$10+'СЕТ СН'!$H$6-'СЕТ СН'!$H$19</f>
        <v>2061.8659820100002</v>
      </c>
      <c r="C99" s="36">
        <f>SUMIFS(СВЦЭМ!$C$39:$C$782,СВЦЭМ!$A$39:$A$782,$A99,СВЦЭМ!$B$39:$B$782,C$83)+'СЕТ СН'!$H$9+СВЦЭМ!$D$10+'СЕТ СН'!$H$6-'СЕТ СН'!$H$19</f>
        <v>2175.3956333400001</v>
      </c>
      <c r="D99" s="36">
        <f>SUMIFS(СВЦЭМ!$C$39:$C$782,СВЦЭМ!$A$39:$A$782,$A99,СВЦЭМ!$B$39:$B$782,D$83)+'СЕТ СН'!$H$9+СВЦЭМ!$D$10+'СЕТ СН'!$H$6-'СЕТ СН'!$H$19</f>
        <v>2253.3959507499999</v>
      </c>
      <c r="E99" s="36">
        <f>SUMIFS(СВЦЭМ!$C$39:$C$782,СВЦЭМ!$A$39:$A$782,$A99,СВЦЭМ!$B$39:$B$782,E$83)+'СЕТ СН'!$H$9+СВЦЭМ!$D$10+'СЕТ СН'!$H$6-'СЕТ СН'!$H$19</f>
        <v>2299.5479616599996</v>
      </c>
      <c r="F99" s="36">
        <f>SUMIFS(СВЦЭМ!$C$39:$C$782,СВЦЭМ!$A$39:$A$782,$A99,СВЦЭМ!$B$39:$B$782,F$83)+'СЕТ СН'!$H$9+СВЦЭМ!$D$10+'СЕТ СН'!$H$6-'СЕТ СН'!$H$19</f>
        <v>2323.8817863899999</v>
      </c>
      <c r="G99" s="36">
        <f>SUMIFS(СВЦЭМ!$C$39:$C$782,СВЦЭМ!$A$39:$A$782,$A99,СВЦЭМ!$B$39:$B$782,G$83)+'СЕТ СН'!$H$9+СВЦЭМ!$D$10+'СЕТ СН'!$H$6-'СЕТ СН'!$H$19</f>
        <v>2293.4398483799996</v>
      </c>
      <c r="H99" s="36">
        <f>SUMIFS(СВЦЭМ!$C$39:$C$782,СВЦЭМ!$A$39:$A$782,$A99,СВЦЭМ!$B$39:$B$782,H$83)+'СЕТ СН'!$H$9+СВЦЭМ!$D$10+'СЕТ СН'!$H$6-'СЕТ СН'!$H$19</f>
        <v>2196.6982187499998</v>
      </c>
      <c r="I99" s="36">
        <f>SUMIFS(СВЦЭМ!$C$39:$C$782,СВЦЭМ!$A$39:$A$782,$A99,СВЦЭМ!$B$39:$B$782,I$83)+'СЕТ СН'!$H$9+СВЦЭМ!$D$10+'СЕТ СН'!$H$6-'СЕТ СН'!$H$19</f>
        <v>2065.1900873700001</v>
      </c>
      <c r="J99" s="36">
        <f>SUMIFS(СВЦЭМ!$C$39:$C$782,СВЦЭМ!$A$39:$A$782,$A99,СВЦЭМ!$B$39:$B$782,J$83)+'СЕТ СН'!$H$9+СВЦЭМ!$D$10+'СЕТ СН'!$H$6-'СЕТ СН'!$H$19</f>
        <v>1930.1932864299999</v>
      </c>
      <c r="K99" s="36">
        <f>SUMIFS(СВЦЭМ!$C$39:$C$782,СВЦЭМ!$A$39:$A$782,$A99,СВЦЭМ!$B$39:$B$782,K$83)+'СЕТ СН'!$H$9+СВЦЭМ!$D$10+'СЕТ СН'!$H$6-'СЕТ СН'!$H$19</f>
        <v>1856.0402583199998</v>
      </c>
      <c r="L99" s="36">
        <f>SUMIFS(СВЦЭМ!$C$39:$C$782,СВЦЭМ!$A$39:$A$782,$A99,СВЦЭМ!$B$39:$B$782,L$83)+'СЕТ СН'!$H$9+СВЦЭМ!$D$10+'СЕТ СН'!$H$6-'СЕТ СН'!$H$19</f>
        <v>1835.3189562299999</v>
      </c>
      <c r="M99" s="36">
        <f>SUMIFS(СВЦЭМ!$C$39:$C$782,СВЦЭМ!$A$39:$A$782,$A99,СВЦЭМ!$B$39:$B$782,M$83)+'СЕТ СН'!$H$9+СВЦЭМ!$D$10+'СЕТ СН'!$H$6-'СЕТ СН'!$H$19</f>
        <v>1819.4897721299999</v>
      </c>
      <c r="N99" s="36">
        <f>SUMIFS(СВЦЭМ!$C$39:$C$782,СВЦЭМ!$A$39:$A$782,$A99,СВЦЭМ!$B$39:$B$782,N$83)+'СЕТ СН'!$H$9+СВЦЭМ!$D$10+'СЕТ СН'!$H$6-'СЕТ СН'!$H$19</f>
        <v>1796.16347531</v>
      </c>
      <c r="O99" s="36">
        <f>SUMIFS(СВЦЭМ!$C$39:$C$782,СВЦЭМ!$A$39:$A$782,$A99,СВЦЭМ!$B$39:$B$782,O$83)+'СЕТ СН'!$H$9+СВЦЭМ!$D$10+'СЕТ СН'!$H$6-'СЕТ СН'!$H$19</f>
        <v>1757.24068025</v>
      </c>
      <c r="P99" s="36">
        <f>SUMIFS(СВЦЭМ!$C$39:$C$782,СВЦЭМ!$A$39:$A$782,$A99,СВЦЭМ!$B$39:$B$782,P$83)+'СЕТ СН'!$H$9+СВЦЭМ!$D$10+'СЕТ СН'!$H$6-'СЕТ СН'!$H$19</f>
        <v>1769.5118034799998</v>
      </c>
      <c r="Q99" s="36">
        <f>SUMIFS(СВЦЭМ!$C$39:$C$782,СВЦЭМ!$A$39:$A$782,$A99,СВЦЭМ!$B$39:$B$782,Q$83)+'СЕТ СН'!$H$9+СВЦЭМ!$D$10+'СЕТ СН'!$H$6-'СЕТ СН'!$H$19</f>
        <v>1771.7810111199999</v>
      </c>
      <c r="R99" s="36">
        <f>SUMIFS(СВЦЭМ!$C$39:$C$782,СВЦЭМ!$A$39:$A$782,$A99,СВЦЭМ!$B$39:$B$782,R$83)+'СЕТ СН'!$H$9+СВЦЭМ!$D$10+'СЕТ СН'!$H$6-'СЕТ СН'!$H$19</f>
        <v>1765.3810535699999</v>
      </c>
      <c r="S99" s="36">
        <f>SUMIFS(СВЦЭМ!$C$39:$C$782,СВЦЭМ!$A$39:$A$782,$A99,СВЦЭМ!$B$39:$B$782,S$83)+'СЕТ СН'!$H$9+СВЦЭМ!$D$10+'СЕТ СН'!$H$6-'СЕТ СН'!$H$19</f>
        <v>1784.1987252099998</v>
      </c>
      <c r="T99" s="36">
        <f>SUMIFS(СВЦЭМ!$C$39:$C$782,СВЦЭМ!$A$39:$A$782,$A99,СВЦЭМ!$B$39:$B$782,T$83)+'СЕТ СН'!$H$9+СВЦЭМ!$D$10+'СЕТ СН'!$H$6-'СЕТ СН'!$H$19</f>
        <v>1769.1631456699999</v>
      </c>
      <c r="U99" s="36">
        <f>SUMIFS(СВЦЭМ!$C$39:$C$782,СВЦЭМ!$A$39:$A$782,$A99,СВЦЭМ!$B$39:$B$782,U$83)+'СЕТ СН'!$H$9+СВЦЭМ!$D$10+'СЕТ СН'!$H$6-'СЕТ СН'!$H$19</f>
        <v>1775.6607016399998</v>
      </c>
      <c r="V99" s="36">
        <f>SUMIFS(СВЦЭМ!$C$39:$C$782,СВЦЭМ!$A$39:$A$782,$A99,СВЦЭМ!$B$39:$B$782,V$83)+'СЕТ СН'!$H$9+СВЦЭМ!$D$10+'СЕТ СН'!$H$6-'СЕТ СН'!$H$19</f>
        <v>1778.1209621999999</v>
      </c>
      <c r="W99" s="36">
        <f>SUMIFS(СВЦЭМ!$C$39:$C$782,СВЦЭМ!$A$39:$A$782,$A99,СВЦЭМ!$B$39:$B$782,W$83)+'СЕТ СН'!$H$9+СВЦЭМ!$D$10+'СЕТ СН'!$H$6-'СЕТ СН'!$H$19</f>
        <v>1780.5574104099999</v>
      </c>
      <c r="X99" s="36">
        <f>SUMIFS(СВЦЭМ!$C$39:$C$782,СВЦЭМ!$A$39:$A$782,$A99,СВЦЭМ!$B$39:$B$782,X$83)+'СЕТ СН'!$H$9+СВЦЭМ!$D$10+'СЕТ СН'!$H$6-'СЕТ СН'!$H$19</f>
        <v>1827.4306430499998</v>
      </c>
      <c r="Y99" s="36">
        <f>SUMIFS(СВЦЭМ!$C$39:$C$782,СВЦЭМ!$A$39:$A$782,$A99,СВЦЭМ!$B$39:$B$782,Y$83)+'СЕТ СН'!$H$9+СВЦЭМ!$D$10+'СЕТ СН'!$H$6-'СЕТ СН'!$H$19</f>
        <v>1922.3425485599998</v>
      </c>
    </row>
    <row r="100" spans="1:25" ht="15.75" x14ac:dyDescent="0.2">
      <c r="A100" s="35">
        <f t="shared" si="2"/>
        <v>45490</v>
      </c>
      <c r="B100" s="36">
        <f>SUMIFS(СВЦЭМ!$C$39:$C$782,СВЦЭМ!$A$39:$A$782,$A100,СВЦЭМ!$B$39:$B$782,B$83)+'СЕТ СН'!$H$9+СВЦЭМ!$D$10+'СЕТ СН'!$H$6-'СЕТ СН'!$H$19</f>
        <v>2076.5472487100001</v>
      </c>
      <c r="C100" s="36">
        <f>SUMIFS(СВЦЭМ!$C$39:$C$782,СВЦЭМ!$A$39:$A$782,$A100,СВЦЭМ!$B$39:$B$782,C$83)+'СЕТ СН'!$H$9+СВЦЭМ!$D$10+'СЕТ СН'!$H$6-'СЕТ СН'!$H$19</f>
        <v>2205.9089906200002</v>
      </c>
      <c r="D100" s="36">
        <f>SUMIFS(СВЦЭМ!$C$39:$C$782,СВЦЭМ!$A$39:$A$782,$A100,СВЦЭМ!$B$39:$B$782,D$83)+'СЕТ СН'!$H$9+СВЦЭМ!$D$10+'СЕТ СН'!$H$6-'СЕТ СН'!$H$19</f>
        <v>2224.92823997</v>
      </c>
      <c r="E100" s="36">
        <f>SUMIFS(СВЦЭМ!$C$39:$C$782,СВЦЭМ!$A$39:$A$782,$A100,СВЦЭМ!$B$39:$B$782,E$83)+'СЕТ СН'!$H$9+СВЦЭМ!$D$10+'СЕТ СН'!$H$6-'СЕТ СН'!$H$19</f>
        <v>2186.5259348600002</v>
      </c>
      <c r="F100" s="36">
        <f>SUMIFS(СВЦЭМ!$C$39:$C$782,СВЦЭМ!$A$39:$A$782,$A100,СВЦЭМ!$B$39:$B$782,F$83)+'СЕТ СН'!$H$9+СВЦЭМ!$D$10+'СЕТ СН'!$H$6-'СЕТ СН'!$H$19</f>
        <v>2177.9829442400001</v>
      </c>
      <c r="G100" s="36">
        <f>SUMIFS(СВЦЭМ!$C$39:$C$782,СВЦЭМ!$A$39:$A$782,$A100,СВЦЭМ!$B$39:$B$782,G$83)+'СЕТ СН'!$H$9+СВЦЭМ!$D$10+'СЕТ СН'!$H$6-'СЕТ СН'!$H$19</f>
        <v>2196.86262085</v>
      </c>
      <c r="H100" s="36">
        <f>SUMIFS(СВЦЭМ!$C$39:$C$782,СВЦЭМ!$A$39:$A$782,$A100,СВЦЭМ!$B$39:$B$782,H$83)+'СЕТ СН'!$H$9+СВЦЭМ!$D$10+'СЕТ СН'!$H$6-'СЕТ СН'!$H$19</f>
        <v>2171.1720791500002</v>
      </c>
      <c r="I100" s="36">
        <f>SUMIFS(СВЦЭМ!$C$39:$C$782,СВЦЭМ!$A$39:$A$782,$A100,СВЦЭМ!$B$39:$B$782,I$83)+'СЕТ СН'!$H$9+СВЦЭМ!$D$10+'СЕТ СН'!$H$6-'СЕТ СН'!$H$19</f>
        <v>2046.1257127099998</v>
      </c>
      <c r="J100" s="36">
        <f>SUMIFS(СВЦЭМ!$C$39:$C$782,СВЦЭМ!$A$39:$A$782,$A100,СВЦЭМ!$B$39:$B$782,J$83)+'СЕТ СН'!$H$9+СВЦЭМ!$D$10+'СЕТ СН'!$H$6-'СЕТ СН'!$H$19</f>
        <v>1935.5741174</v>
      </c>
      <c r="K100" s="36">
        <f>SUMIFS(СВЦЭМ!$C$39:$C$782,СВЦЭМ!$A$39:$A$782,$A100,СВЦЭМ!$B$39:$B$782,K$83)+'СЕТ СН'!$H$9+СВЦЭМ!$D$10+'СЕТ СН'!$H$6-'СЕТ СН'!$H$19</f>
        <v>1892.0526843</v>
      </c>
      <c r="L100" s="36">
        <f>SUMIFS(СВЦЭМ!$C$39:$C$782,СВЦЭМ!$A$39:$A$782,$A100,СВЦЭМ!$B$39:$B$782,L$83)+'СЕТ СН'!$H$9+СВЦЭМ!$D$10+'СЕТ СН'!$H$6-'СЕТ СН'!$H$19</f>
        <v>1836.8140208099999</v>
      </c>
      <c r="M100" s="36">
        <f>SUMIFS(СВЦЭМ!$C$39:$C$782,СВЦЭМ!$A$39:$A$782,$A100,СВЦЭМ!$B$39:$B$782,M$83)+'СЕТ СН'!$H$9+СВЦЭМ!$D$10+'СЕТ СН'!$H$6-'СЕТ СН'!$H$19</f>
        <v>1813.6079552299998</v>
      </c>
      <c r="N100" s="36">
        <f>SUMIFS(СВЦЭМ!$C$39:$C$782,СВЦЭМ!$A$39:$A$782,$A100,СВЦЭМ!$B$39:$B$782,N$83)+'СЕТ СН'!$H$9+СВЦЭМ!$D$10+'СЕТ СН'!$H$6-'СЕТ СН'!$H$19</f>
        <v>1813.8635056599999</v>
      </c>
      <c r="O100" s="36">
        <f>SUMIFS(СВЦЭМ!$C$39:$C$782,СВЦЭМ!$A$39:$A$782,$A100,СВЦЭМ!$B$39:$B$782,O$83)+'СЕТ СН'!$H$9+СВЦЭМ!$D$10+'СЕТ СН'!$H$6-'СЕТ СН'!$H$19</f>
        <v>1807.9483341199998</v>
      </c>
      <c r="P100" s="36">
        <f>SUMIFS(СВЦЭМ!$C$39:$C$782,СВЦЭМ!$A$39:$A$782,$A100,СВЦЭМ!$B$39:$B$782,P$83)+'СЕТ СН'!$H$9+СВЦЭМ!$D$10+'СЕТ СН'!$H$6-'СЕТ СН'!$H$19</f>
        <v>1806.1865466499999</v>
      </c>
      <c r="Q100" s="36">
        <f>SUMIFS(СВЦЭМ!$C$39:$C$782,СВЦЭМ!$A$39:$A$782,$A100,СВЦЭМ!$B$39:$B$782,Q$83)+'СЕТ СН'!$H$9+СВЦЭМ!$D$10+'СЕТ СН'!$H$6-'СЕТ СН'!$H$19</f>
        <v>1806.4238784299998</v>
      </c>
      <c r="R100" s="36">
        <f>SUMIFS(СВЦЭМ!$C$39:$C$782,СВЦЭМ!$A$39:$A$782,$A100,СВЦЭМ!$B$39:$B$782,R$83)+'СЕТ СН'!$H$9+СВЦЭМ!$D$10+'СЕТ СН'!$H$6-'СЕТ СН'!$H$19</f>
        <v>1812.9183692199999</v>
      </c>
      <c r="S100" s="36">
        <f>SUMIFS(СВЦЭМ!$C$39:$C$782,СВЦЭМ!$A$39:$A$782,$A100,СВЦЭМ!$B$39:$B$782,S$83)+'СЕТ СН'!$H$9+СВЦЭМ!$D$10+'СЕТ СН'!$H$6-'СЕТ СН'!$H$19</f>
        <v>1815.7833079799998</v>
      </c>
      <c r="T100" s="36">
        <f>SUMIFS(СВЦЭМ!$C$39:$C$782,СВЦЭМ!$A$39:$A$782,$A100,СВЦЭМ!$B$39:$B$782,T$83)+'СЕТ СН'!$H$9+СВЦЭМ!$D$10+'СЕТ СН'!$H$6-'СЕТ СН'!$H$19</f>
        <v>1808.35863892</v>
      </c>
      <c r="U100" s="36">
        <f>SUMIFS(СВЦЭМ!$C$39:$C$782,СВЦЭМ!$A$39:$A$782,$A100,СВЦЭМ!$B$39:$B$782,U$83)+'СЕТ СН'!$H$9+СВЦЭМ!$D$10+'СЕТ СН'!$H$6-'СЕТ СН'!$H$19</f>
        <v>1821.3291606499999</v>
      </c>
      <c r="V100" s="36">
        <f>SUMIFS(СВЦЭМ!$C$39:$C$782,СВЦЭМ!$A$39:$A$782,$A100,СВЦЭМ!$B$39:$B$782,V$83)+'СЕТ СН'!$H$9+СВЦЭМ!$D$10+'СЕТ СН'!$H$6-'СЕТ СН'!$H$19</f>
        <v>1827.5134449599998</v>
      </c>
      <c r="W100" s="36">
        <f>SUMIFS(СВЦЭМ!$C$39:$C$782,СВЦЭМ!$A$39:$A$782,$A100,СВЦЭМ!$B$39:$B$782,W$83)+'СЕТ СН'!$H$9+СВЦЭМ!$D$10+'СЕТ СН'!$H$6-'СЕТ СН'!$H$19</f>
        <v>1793.8182216099999</v>
      </c>
      <c r="X100" s="36">
        <f>SUMIFS(СВЦЭМ!$C$39:$C$782,СВЦЭМ!$A$39:$A$782,$A100,СВЦЭМ!$B$39:$B$782,X$83)+'СЕТ СН'!$H$9+СВЦЭМ!$D$10+'СЕТ СН'!$H$6-'СЕТ СН'!$H$19</f>
        <v>1856.1205908699999</v>
      </c>
      <c r="Y100" s="36">
        <f>SUMIFS(СВЦЭМ!$C$39:$C$782,СВЦЭМ!$A$39:$A$782,$A100,СВЦЭМ!$B$39:$B$782,Y$83)+'СЕТ СН'!$H$9+СВЦЭМ!$D$10+'СЕТ СН'!$H$6-'СЕТ СН'!$H$19</f>
        <v>1947.7013634399998</v>
      </c>
    </row>
    <row r="101" spans="1:25" ht="15.75" x14ac:dyDescent="0.2">
      <c r="A101" s="35">
        <f t="shared" si="2"/>
        <v>45491</v>
      </c>
      <c r="B101" s="36">
        <f>SUMIFS(СВЦЭМ!$C$39:$C$782,СВЦЭМ!$A$39:$A$782,$A101,СВЦЭМ!$B$39:$B$782,B$83)+'СЕТ СН'!$H$9+СВЦЭМ!$D$10+'СЕТ СН'!$H$6-'СЕТ СН'!$H$19</f>
        <v>2203.3274661</v>
      </c>
      <c r="C101" s="36">
        <f>SUMIFS(СВЦЭМ!$C$39:$C$782,СВЦЭМ!$A$39:$A$782,$A101,СВЦЭМ!$B$39:$B$782,C$83)+'СЕТ СН'!$H$9+СВЦЭМ!$D$10+'СЕТ СН'!$H$6-'СЕТ СН'!$H$19</f>
        <v>2293.2119939200002</v>
      </c>
      <c r="D101" s="36">
        <f>SUMIFS(СВЦЭМ!$C$39:$C$782,СВЦЭМ!$A$39:$A$782,$A101,СВЦЭМ!$B$39:$B$782,D$83)+'СЕТ СН'!$H$9+СВЦЭМ!$D$10+'СЕТ СН'!$H$6-'СЕТ СН'!$H$19</f>
        <v>2375.2161255299998</v>
      </c>
      <c r="E101" s="36">
        <f>SUMIFS(СВЦЭМ!$C$39:$C$782,СВЦЭМ!$A$39:$A$782,$A101,СВЦЭМ!$B$39:$B$782,E$83)+'СЕТ СН'!$H$9+СВЦЭМ!$D$10+'СЕТ СН'!$H$6-'СЕТ СН'!$H$19</f>
        <v>2417.9873572799997</v>
      </c>
      <c r="F101" s="36">
        <f>SUMIFS(СВЦЭМ!$C$39:$C$782,СВЦЭМ!$A$39:$A$782,$A101,СВЦЭМ!$B$39:$B$782,F$83)+'СЕТ СН'!$H$9+СВЦЭМ!$D$10+'СЕТ СН'!$H$6-'СЕТ СН'!$H$19</f>
        <v>2405.3292854599999</v>
      </c>
      <c r="G101" s="36">
        <f>SUMIFS(СВЦЭМ!$C$39:$C$782,СВЦЭМ!$A$39:$A$782,$A101,СВЦЭМ!$B$39:$B$782,G$83)+'СЕТ СН'!$H$9+СВЦЭМ!$D$10+'СЕТ СН'!$H$6-'СЕТ СН'!$H$19</f>
        <v>2383.2055779100001</v>
      </c>
      <c r="H101" s="36">
        <f>SUMIFS(СВЦЭМ!$C$39:$C$782,СВЦЭМ!$A$39:$A$782,$A101,СВЦЭМ!$B$39:$B$782,H$83)+'СЕТ СН'!$H$9+СВЦЭМ!$D$10+'СЕТ СН'!$H$6-'СЕТ СН'!$H$19</f>
        <v>2310.2712294599996</v>
      </c>
      <c r="I101" s="36">
        <f>SUMIFS(СВЦЭМ!$C$39:$C$782,СВЦЭМ!$A$39:$A$782,$A101,СВЦЭМ!$B$39:$B$782,I$83)+'СЕТ СН'!$H$9+СВЦЭМ!$D$10+'СЕТ СН'!$H$6-'СЕТ СН'!$H$19</f>
        <v>2129.5136218900002</v>
      </c>
      <c r="J101" s="36">
        <f>SUMIFS(СВЦЭМ!$C$39:$C$782,СВЦЭМ!$A$39:$A$782,$A101,СВЦЭМ!$B$39:$B$782,J$83)+'СЕТ СН'!$H$9+СВЦЭМ!$D$10+'СЕТ СН'!$H$6-'СЕТ СН'!$H$19</f>
        <v>2023.4558517799999</v>
      </c>
      <c r="K101" s="36">
        <f>SUMIFS(СВЦЭМ!$C$39:$C$782,СВЦЭМ!$A$39:$A$782,$A101,СВЦЭМ!$B$39:$B$782,K$83)+'СЕТ СН'!$H$9+СВЦЭМ!$D$10+'СЕТ СН'!$H$6-'СЕТ СН'!$H$19</f>
        <v>1972.1934628299998</v>
      </c>
      <c r="L101" s="36">
        <f>SUMIFS(СВЦЭМ!$C$39:$C$782,СВЦЭМ!$A$39:$A$782,$A101,СВЦЭМ!$B$39:$B$782,L$83)+'СЕТ СН'!$H$9+СВЦЭМ!$D$10+'СЕТ СН'!$H$6-'СЕТ СН'!$H$19</f>
        <v>1931.1636640499999</v>
      </c>
      <c r="M101" s="36">
        <f>SUMIFS(СВЦЭМ!$C$39:$C$782,СВЦЭМ!$A$39:$A$782,$A101,СВЦЭМ!$B$39:$B$782,M$83)+'СЕТ СН'!$H$9+СВЦЭМ!$D$10+'СЕТ СН'!$H$6-'СЕТ СН'!$H$19</f>
        <v>1920.7187348099999</v>
      </c>
      <c r="N101" s="36">
        <f>SUMIFS(СВЦЭМ!$C$39:$C$782,СВЦЭМ!$A$39:$A$782,$A101,СВЦЭМ!$B$39:$B$782,N$83)+'СЕТ СН'!$H$9+СВЦЭМ!$D$10+'СЕТ СН'!$H$6-'СЕТ СН'!$H$19</f>
        <v>1898.9285365799999</v>
      </c>
      <c r="O101" s="36">
        <f>SUMIFS(СВЦЭМ!$C$39:$C$782,СВЦЭМ!$A$39:$A$782,$A101,СВЦЭМ!$B$39:$B$782,O$83)+'СЕТ СН'!$H$9+СВЦЭМ!$D$10+'СЕТ СН'!$H$6-'СЕТ СН'!$H$19</f>
        <v>1894.6398517099999</v>
      </c>
      <c r="P101" s="36">
        <f>SUMIFS(СВЦЭМ!$C$39:$C$782,СВЦЭМ!$A$39:$A$782,$A101,СВЦЭМ!$B$39:$B$782,P$83)+'СЕТ СН'!$H$9+СВЦЭМ!$D$10+'СЕТ СН'!$H$6-'СЕТ СН'!$H$19</f>
        <v>1894.2633037399999</v>
      </c>
      <c r="Q101" s="36">
        <f>SUMIFS(СВЦЭМ!$C$39:$C$782,СВЦЭМ!$A$39:$A$782,$A101,СВЦЭМ!$B$39:$B$782,Q$83)+'СЕТ СН'!$H$9+СВЦЭМ!$D$10+'СЕТ СН'!$H$6-'СЕТ СН'!$H$19</f>
        <v>1887.08574196</v>
      </c>
      <c r="R101" s="36">
        <f>SUMIFS(СВЦЭМ!$C$39:$C$782,СВЦЭМ!$A$39:$A$782,$A101,СВЦЭМ!$B$39:$B$782,R$83)+'СЕТ СН'!$H$9+СВЦЭМ!$D$10+'СЕТ СН'!$H$6-'СЕТ СН'!$H$19</f>
        <v>1900.9382681899999</v>
      </c>
      <c r="S101" s="36">
        <f>SUMIFS(СВЦЭМ!$C$39:$C$782,СВЦЭМ!$A$39:$A$782,$A101,СВЦЭМ!$B$39:$B$782,S$83)+'СЕТ СН'!$H$9+СВЦЭМ!$D$10+'СЕТ СН'!$H$6-'СЕТ СН'!$H$19</f>
        <v>1893.3665007299999</v>
      </c>
      <c r="T101" s="36">
        <f>SUMIFS(СВЦЭМ!$C$39:$C$782,СВЦЭМ!$A$39:$A$782,$A101,СВЦЭМ!$B$39:$B$782,T$83)+'СЕТ СН'!$H$9+СВЦЭМ!$D$10+'СЕТ СН'!$H$6-'СЕТ СН'!$H$19</f>
        <v>1905.82315638</v>
      </c>
      <c r="U101" s="36">
        <f>SUMIFS(СВЦЭМ!$C$39:$C$782,СВЦЭМ!$A$39:$A$782,$A101,СВЦЭМ!$B$39:$B$782,U$83)+'СЕТ СН'!$H$9+СВЦЭМ!$D$10+'СЕТ СН'!$H$6-'СЕТ СН'!$H$19</f>
        <v>1927.1134778199998</v>
      </c>
      <c r="V101" s="36">
        <f>SUMIFS(СВЦЭМ!$C$39:$C$782,СВЦЭМ!$A$39:$A$782,$A101,СВЦЭМ!$B$39:$B$782,V$83)+'СЕТ СН'!$H$9+СВЦЭМ!$D$10+'СЕТ СН'!$H$6-'СЕТ СН'!$H$19</f>
        <v>1923.8605490499999</v>
      </c>
      <c r="W101" s="36">
        <f>SUMIFS(СВЦЭМ!$C$39:$C$782,СВЦЭМ!$A$39:$A$782,$A101,СВЦЭМ!$B$39:$B$782,W$83)+'СЕТ СН'!$H$9+СВЦЭМ!$D$10+'СЕТ СН'!$H$6-'СЕТ СН'!$H$19</f>
        <v>1895.4909027699998</v>
      </c>
      <c r="X101" s="36">
        <f>SUMIFS(СВЦЭМ!$C$39:$C$782,СВЦЭМ!$A$39:$A$782,$A101,СВЦЭМ!$B$39:$B$782,X$83)+'СЕТ СН'!$H$9+СВЦЭМ!$D$10+'СЕТ СН'!$H$6-'СЕТ СН'!$H$19</f>
        <v>1941.2157651799998</v>
      </c>
      <c r="Y101" s="36">
        <f>SUMIFS(СВЦЭМ!$C$39:$C$782,СВЦЭМ!$A$39:$A$782,$A101,СВЦЭМ!$B$39:$B$782,Y$83)+'СЕТ СН'!$H$9+СВЦЭМ!$D$10+'СЕТ СН'!$H$6-'СЕТ СН'!$H$19</f>
        <v>2019.6748964199999</v>
      </c>
    </row>
    <row r="102" spans="1:25" ht="15.75" x14ac:dyDescent="0.2">
      <c r="A102" s="35">
        <f t="shared" si="2"/>
        <v>45492</v>
      </c>
      <c r="B102" s="36">
        <f>SUMIFS(СВЦЭМ!$C$39:$C$782,СВЦЭМ!$A$39:$A$782,$A102,СВЦЭМ!$B$39:$B$782,B$83)+'СЕТ СН'!$H$9+СВЦЭМ!$D$10+'СЕТ СН'!$H$6-'СЕТ СН'!$H$19</f>
        <v>2124.83734147</v>
      </c>
      <c r="C102" s="36">
        <f>SUMIFS(СВЦЭМ!$C$39:$C$782,СВЦЭМ!$A$39:$A$782,$A102,СВЦЭМ!$B$39:$B$782,C$83)+'СЕТ СН'!$H$9+СВЦЭМ!$D$10+'СЕТ СН'!$H$6-'СЕТ СН'!$H$19</f>
        <v>2231.9146837799999</v>
      </c>
      <c r="D102" s="36">
        <f>SUMIFS(СВЦЭМ!$C$39:$C$782,СВЦЭМ!$A$39:$A$782,$A102,СВЦЭМ!$B$39:$B$782,D$83)+'СЕТ СН'!$H$9+СВЦЭМ!$D$10+'СЕТ СН'!$H$6-'СЕТ СН'!$H$19</f>
        <v>2302.9894444199999</v>
      </c>
      <c r="E102" s="36">
        <f>SUMIFS(СВЦЭМ!$C$39:$C$782,СВЦЭМ!$A$39:$A$782,$A102,СВЦЭМ!$B$39:$B$782,E$83)+'СЕТ СН'!$H$9+СВЦЭМ!$D$10+'СЕТ СН'!$H$6-'СЕТ СН'!$H$19</f>
        <v>2320.5374489300002</v>
      </c>
      <c r="F102" s="36">
        <f>SUMIFS(СВЦЭМ!$C$39:$C$782,СВЦЭМ!$A$39:$A$782,$A102,СВЦЭМ!$B$39:$B$782,F$83)+'СЕТ СН'!$H$9+СВЦЭМ!$D$10+'СЕТ СН'!$H$6-'СЕТ СН'!$H$19</f>
        <v>2325.5491173999999</v>
      </c>
      <c r="G102" s="36">
        <f>SUMIFS(СВЦЭМ!$C$39:$C$782,СВЦЭМ!$A$39:$A$782,$A102,СВЦЭМ!$B$39:$B$782,G$83)+'СЕТ СН'!$H$9+СВЦЭМ!$D$10+'СЕТ СН'!$H$6-'СЕТ СН'!$H$19</f>
        <v>2417.5444533499999</v>
      </c>
      <c r="H102" s="36">
        <f>SUMIFS(СВЦЭМ!$C$39:$C$782,СВЦЭМ!$A$39:$A$782,$A102,СВЦЭМ!$B$39:$B$782,H$83)+'СЕТ СН'!$H$9+СВЦЭМ!$D$10+'СЕТ СН'!$H$6-'СЕТ СН'!$H$19</f>
        <v>2284.3128168399999</v>
      </c>
      <c r="I102" s="36">
        <f>SUMIFS(СВЦЭМ!$C$39:$C$782,СВЦЭМ!$A$39:$A$782,$A102,СВЦЭМ!$B$39:$B$782,I$83)+'СЕТ СН'!$H$9+СВЦЭМ!$D$10+'СЕТ СН'!$H$6-'СЕТ СН'!$H$19</f>
        <v>2204.2914466400002</v>
      </c>
      <c r="J102" s="36">
        <f>SUMIFS(СВЦЭМ!$C$39:$C$782,СВЦЭМ!$A$39:$A$782,$A102,СВЦЭМ!$B$39:$B$782,J$83)+'СЕТ СН'!$H$9+СВЦЭМ!$D$10+'СЕТ СН'!$H$6-'СЕТ СН'!$H$19</f>
        <v>2086.7098117999999</v>
      </c>
      <c r="K102" s="36">
        <f>SUMIFS(СВЦЭМ!$C$39:$C$782,СВЦЭМ!$A$39:$A$782,$A102,СВЦЭМ!$B$39:$B$782,K$83)+'СЕТ СН'!$H$9+СВЦЭМ!$D$10+'СЕТ СН'!$H$6-'СЕТ СН'!$H$19</f>
        <v>2028.9768560799998</v>
      </c>
      <c r="L102" s="36">
        <f>SUMIFS(СВЦЭМ!$C$39:$C$782,СВЦЭМ!$A$39:$A$782,$A102,СВЦЭМ!$B$39:$B$782,L$83)+'СЕТ СН'!$H$9+СВЦЭМ!$D$10+'СЕТ СН'!$H$6-'СЕТ СН'!$H$19</f>
        <v>1992.72056576</v>
      </c>
      <c r="M102" s="36">
        <f>SUMIFS(СВЦЭМ!$C$39:$C$782,СВЦЭМ!$A$39:$A$782,$A102,СВЦЭМ!$B$39:$B$782,M$83)+'СЕТ СН'!$H$9+СВЦЭМ!$D$10+'СЕТ СН'!$H$6-'СЕТ СН'!$H$19</f>
        <v>1997.20001168</v>
      </c>
      <c r="N102" s="36">
        <f>SUMIFS(СВЦЭМ!$C$39:$C$782,СВЦЭМ!$A$39:$A$782,$A102,СВЦЭМ!$B$39:$B$782,N$83)+'СЕТ СН'!$H$9+СВЦЭМ!$D$10+'СЕТ СН'!$H$6-'СЕТ СН'!$H$19</f>
        <v>1983.6018297199998</v>
      </c>
      <c r="O102" s="36">
        <f>SUMIFS(СВЦЭМ!$C$39:$C$782,СВЦЭМ!$A$39:$A$782,$A102,СВЦЭМ!$B$39:$B$782,O$83)+'СЕТ СН'!$H$9+СВЦЭМ!$D$10+'СЕТ СН'!$H$6-'СЕТ СН'!$H$19</f>
        <v>1972.12567885</v>
      </c>
      <c r="P102" s="36">
        <f>SUMIFS(СВЦЭМ!$C$39:$C$782,СВЦЭМ!$A$39:$A$782,$A102,СВЦЭМ!$B$39:$B$782,P$83)+'СЕТ СН'!$H$9+СВЦЭМ!$D$10+'СЕТ СН'!$H$6-'СЕТ СН'!$H$19</f>
        <v>1960.9650354599999</v>
      </c>
      <c r="Q102" s="36">
        <f>SUMIFS(СВЦЭМ!$C$39:$C$782,СВЦЭМ!$A$39:$A$782,$A102,СВЦЭМ!$B$39:$B$782,Q$83)+'СЕТ СН'!$H$9+СВЦЭМ!$D$10+'СЕТ СН'!$H$6-'СЕТ СН'!$H$19</f>
        <v>1981.3191216599998</v>
      </c>
      <c r="R102" s="36">
        <f>SUMIFS(СВЦЭМ!$C$39:$C$782,СВЦЭМ!$A$39:$A$782,$A102,СВЦЭМ!$B$39:$B$782,R$83)+'СЕТ СН'!$H$9+СВЦЭМ!$D$10+'СЕТ СН'!$H$6-'СЕТ СН'!$H$19</f>
        <v>1984.0002733899998</v>
      </c>
      <c r="S102" s="36">
        <f>SUMIFS(СВЦЭМ!$C$39:$C$782,СВЦЭМ!$A$39:$A$782,$A102,СВЦЭМ!$B$39:$B$782,S$83)+'СЕТ СН'!$H$9+СВЦЭМ!$D$10+'СЕТ СН'!$H$6-'СЕТ СН'!$H$19</f>
        <v>1964.0674262199998</v>
      </c>
      <c r="T102" s="36">
        <f>SUMIFS(СВЦЭМ!$C$39:$C$782,СВЦЭМ!$A$39:$A$782,$A102,СВЦЭМ!$B$39:$B$782,T$83)+'СЕТ СН'!$H$9+СВЦЭМ!$D$10+'СЕТ СН'!$H$6-'СЕТ СН'!$H$19</f>
        <v>1997.80451808</v>
      </c>
      <c r="U102" s="36">
        <f>SUMIFS(СВЦЭМ!$C$39:$C$782,СВЦЭМ!$A$39:$A$782,$A102,СВЦЭМ!$B$39:$B$782,U$83)+'СЕТ СН'!$H$9+СВЦЭМ!$D$10+'СЕТ СН'!$H$6-'СЕТ СН'!$H$19</f>
        <v>2011.1178734799998</v>
      </c>
      <c r="V102" s="36">
        <f>SUMIFS(СВЦЭМ!$C$39:$C$782,СВЦЭМ!$A$39:$A$782,$A102,СВЦЭМ!$B$39:$B$782,V$83)+'СЕТ СН'!$H$9+СВЦЭМ!$D$10+'СЕТ СН'!$H$6-'СЕТ СН'!$H$19</f>
        <v>2027.90858411</v>
      </c>
      <c r="W102" s="36">
        <f>SUMIFS(СВЦЭМ!$C$39:$C$782,СВЦЭМ!$A$39:$A$782,$A102,СВЦЭМ!$B$39:$B$782,W$83)+'СЕТ СН'!$H$9+СВЦЭМ!$D$10+'СЕТ СН'!$H$6-'СЕТ СН'!$H$19</f>
        <v>1995.3203921299998</v>
      </c>
      <c r="X102" s="36">
        <f>SUMIFS(СВЦЭМ!$C$39:$C$782,СВЦЭМ!$A$39:$A$782,$A102,СВЦЭМ!$B$39:$B$782,X$83)+'СЕТ СН'!$H$9+СВЦЭМ!$D$10+'СЕТ СН'!$H$6-'СЕТ СН'!$H$19</f>
        <v>2049.9275385400001</v>
      </c>
      <c r="Y102" s="36">
        <f>SUMIFS(СВЦЭМ!$C$39:$C$782,СВЦЭМ!$A$39:$A$782,$A102,СВЦЭМ!$B$39:$B$782,Y$83)+'СЕТ СН'!$H$9+СВЦЭМ!$D$10+'СЕТ СН'!$H$6-'СЕТ СН'!$H$19</f>
        <v>2135.9017713399999</v>
      </c>
    </row>
    <row r="103" spans="1:25" ht="15.75" x14ac:dyDescent="0.2">
      <c r="A103" s="35">
        <f t="shared" si="2"/>
        <v>45493</v>
      </c>
      <c r="B103" s="36">
        <f>SUMIFS(СВЦЭМ!$C$39:$C$782,СВЦЭМ!$A$39:$A$782,$A103,СВЦЭМ!$B$39:$B$782,B$83)+'СЕТ СН'!$H$9+СВЦЭМ!$D$10+'СЕТ СН'!$H$6-'СЕТ СН'!$H$19</f>
        <v>2140.9362453499998</v>
      </c>
      <c r="C103" s="36">
        <f>SUMIFS(СВЦЭМ!$C$39:$C$782,СВЦЭМ!$A$39:$A$782,$A103,СВЦЭМ!$B$39:$B$782,C$83)+'СЕТ СН'!$H$9+СВЦЭМ!$D$10+'СЕТ СН'!$H$6-'СЕТ СН'!$H$19</f>
        <v>2202.6805267</v>
      </c>
      <c r="D103" s="36">
        <f>SUMIFS(СВЦЭМ!$C$39:$C$782,СВЦЭМ!$A$39:$A$782,$A103,СВЦЭМ!$B$39:$B$782,D$83)+'СЕТ СН'!$H$9+СВЦЭМ!$D$10+'СЕТ СН'!$H$6-'СЕТ СН'!$H$19</f>
        <v>2302.7713679199996</v>
      </c>
      <c r="E103" s="36">
        <f>SUMIFS(СВЦЭМ!$C$39:$C$782,СВЦЭМ!$A$39:$A$782,$A103,СВЦЭМ!$B$39:$B$782,E$83)+'СЕТ СН'!$H$9+СВЦЭМ!$D$10+'СЕТ СН'!$H$6-'СЕТ СН'!$H$19</f>
        <v>2371.1992661999998</v>
      </c>
      <c r="F103" s="36">
        <f>SUMIFS(СВЦЭМ!$C$39:$C$782,СВЦЭМ!$A$39:$A$782,$A103,СВЦЭМ!$B$39:$B$782,F$83)+'СЕТ СН'!$H$9+СВЦЭМ!$D$10+'СЕТ СН'!$H$6-'СЕТ СН'!$H$19</f>
        <v>2384.45982929</v>
      </c>
      <c r="G103" s="36">
        <f>SUMIFS(СВЦЭМ!$C$39:$C$782,СВЦЭМ!$A$39:$A$782,$A103,СВЦЭМ!$B$39:$B$782,G$83)+'СЕТ СН'!$H$9+СВЦЭМ!$D$10+'СЕТ СН'!$H$6-'СЕТ СН'!$H$19</f>
        <v>2367.22757318</v>
      </c>
      <c r="H103" s="36">
        <f>SUMIFS(СВЦЭМ!$C$39:$C$782,СВЦЭМ!$A$39:$A$782,$A103,СВЦЭМ!$B$39:$B$782,H$83)+'СЕТ СН'!$H$9+СВЦЭМ!$D$10+'СЕТ СН'!$H$6-'СЕТ СН'!$H$19</f>
        <v>2348.2096981199998</v>
      </c>
      <c r="I103" s="36">
        <f>SUMIFS(СВЦЭМ!$C$39:$C$782,СВЦЭМ!$A$39:$A$782,$A103,СВЦЭМ!$B$39:$B$782,I$83)+'СЕТ СН'!$H$9+СВЦЭМ!$D$10+'СЕТ СН'!$H$6-'СЕТ СН'!$H$19</f>
        <v>2273.6147589799998</v>
      </c>
      <c r="J103" s="36">
        <f>SUMIFS(СВЦЭМ!$C$39:$C$782,СВЦЭМ!$A$39:$A$782,$A103,СВЦЭМ!$B$39:$B$782,J$83)+'СЕТ СН'!$H$9+СВЦЭМ!$D$10+'СЕТ СН'!$H$6-'СЕТ СН'!$H$19</f>
        <v>2152.3520618100001</v>
      </c>
      <c r="K103" s="36">
        <f>SUMIFS(СВЦЭМ!$C$39:$C$782,СВЦЭМ!$A$39:$A$782,$A103,СВЦЭМ!$B$39:$B$782,K$83)+'СЕТ СН'!$H$9+СВЦЭМ!$D$10+'СЕТ СН'!$H$6-'СЕТ СН'!$H$19</f>
        <v>2043.4361227099998</v>
      </c>
      <c r="L103" s="36">
        <f>SUMIFS(СВЦЭМ!$C$39:$C$782,СВЦЭМ!$A$39:$A$782,$A103,СВЦЭМ!$B$39:$B$782,L$83)+'СЕТ СН'!$H$9+СВЦЭМ!$D$10+'СЕТ СН'!$H$6-'СЕТ СН'!$H$19</f>
        <v>1959.5635854099999</v>
      </c>
      <c r="M103" s="36">
        <f>SUMIFS(СВЦЭМ!$C$39:$C$782,СВЦЭМ!$A$39:$A$782,$A103,СВЦЭМ!$B$39:$B$782,M$83)+'СЕТ СН'!$H$9+СВЦЭМ!$D$10+'СЕТ СН'!$H$6-'СЕТ СН'!$H$19</f>
        <v>1918.14348963</v>
      </c>
      <c r="N103" s="36">
        <f>SUMIFS(СВЦЭМ!$C$39:$C$782,СВЦЭМ!$A$39:$A$782,$A103,СВЦЭМ!$B$39:$B$782,N$83)+'СЕТ СН'!$H$9+СВЦЭМ!$D$10+'СЕТ СН'!$H$6-'СЕТ СН'!$H$19</f>
        <v>1927.6106841399999</v>
      </c>
      <c r="O103" s="36">
        <f>SUMIFS(СВЦЭМ!$C$39:$C$782,СВЦЭМ!$A$39:$A$782,$A103,СВЦЭМ!$B$39:$B$782,O$83)+'СЕТ СН'!$H$9+СВЦЭМ!$D$10+'СЕТ СН'!$H$6-'СЕТ СН'!$H$19</f>
        <v>1925.7700562199998</v>
      </c>
      <c r="P103" s="36">
        <f>SUMIFS(СВЦЭМ!$C$39:$C$782,СВЦЭМ!$A$39:$A$782,$A103,СВЦЭМ!$B$39:$B$782,P$83)+'СЕТ СН'!$H$9+СВЦЭМ!$D$10+'СЕТ СН'!$H$6-'СЕТ СН'!$H$19</f>
        <v>1815.4916869599999</v>
      </c>
      <c r="Q103" s="36">
        <f>SUMIFS(СВЦЭМ!$C$39:$C$782,СВЦЭМ!$A$39:$A$782,$A103,СВЦЭМ!$B$39:$B$782,Q$83)+'СЕТ СН'!$H$9+СВЦЭМ!$D$10+'СЕТ СН'!$H$6-'СЕТ СН'!$H$19</f>
        <v>1836.6190647899998</v>
      </c>
      <c r="R103" s="36">
        <f>SUMIFS(СВЦЭМ!$C$39:$C$782,СВЦЭМ!$A$39:$A$782,$A103,СВЦЭМ!$B$39:$B$782,R$83)+'СЕТ СН'!$H$9+СВЦЭМ!$D$10+'СЕТ СН'!$H$6-'СЕТ СН'!$H$19</f>
        <v>1860.6518389999999</v>
      </c>
      <c r="S103" s="36">
        <f>SUMIFS(СВЦЭМ!$C$39:$C$782,СВЦЭМ!$A$39:$A$782,$A103,СВЦЭМ!$B$39:$B$782,S$83)+'СЕТ СН'!$H$9+СВЦЭМ!$D$10+'СЕТ СН'!$H$6-'СЕТ СН'!$H$19</f>
        <v>1848.2444457299998</v>
      </c>
      <c r="T103" s="36">
        <f>SUMIFS(СВЦЭМ!$C$39:$C$782,СВЦЭМ!$A$39:$A$782,$A103,СВЦЭМ!$B$39:$B$782,T$83)+'СЕТ СН'!$H$9+СВЦЭМ!$D$10+'СЕТ СН'!$H$6-'СЕТ СН'!$H$19</f>
        <v>1841.3114987499998</v>
      </c>
      <c r="U103" s="36">
        <f>SUMIFS(СВЦЭМ!$C$39:$C$782,СВЦЭМ!$A$39:$A$782,$A103,СВЦЭМ!$B$39:$B$782,U$83)+'СЕТ СН'!$H$9+СВЦЭМ!$D$10+'СЕТ СН'!$H$6-'СЕТ СН'!$H$19</f>
        <v>1862.8763134999999</v>
      </c>
      <c r="V103" s="36">
        <f>SUMIFS(СВЦЭМ!$C$39:$C$782,СВЦЭМ!$A$39:$A$782,$A103,СВЦЭМ!$B$39:$B$782,V$83)+'СЕТ СН'!$H$9+СВЦЭМ!$D$10+'СЕТ СН'!$H$6-'СЕТ СН'!$H$19</f>
        <v>1859.7650331899999</v>
      </c>
      <c r="W103" s="36">
        <f>SUMIFS(СВЦЭМ!$C$39:$C$782,СВЦЭМ!$A$39:$A$782,$A103,СВЦЭМ!$B$39:$B$782,W$83)+'СЕТ СН'!$H$9+СВЦЭМ!$D$10+'СЕТ СН'!$H$6-'СЕТ СН'!$H$19</f>
        <v>1836.8399133199998</v>
      </c>
      <c r="X103" s="36">
        <f>SUMIFS(СВЦЭМ!$C$39:$C$782,СВЦЭМ!$A$39:$A$782,$A103,СВЦЭМ!$B$39:$B$782,X$83)+'СЕТ СН'!$H$9+СВЦЭМ!$D$10+'СЕТ СН'!$H$6-'СЕТ СН'!$H$19</f>
        <v>1871.8180294499998</v>
      </c>
      <c r="Y103" s="36">
        <f>SUMIFS(СВЦЭМ!$C$39:$C$782,СВЦЭМ!$A$39:$A$782,$A103,СВЦЭМ!$B$39:$B$782,Y$83)+'СЕТ СН'!$H$9+СВЦЭМ!$D$10+'СЕТ СН'!$H$6-'СЕТ СН'!$H$19</f>
        <v>1966.7129451799999</v>
      </c>
    </row>
    <row r="104" spans="1:25" ht="15.75" x14ac:dyDescent="0.2">
      <c r="A104" s="35">
        <f t="shared" si="2"/>
        <v>45494</v>
      </c>
      <c r="B104" s="36">
        <f>SUMIFS(СВЦЭМ!$C$39:$C$782,СВЦЭМ!$A$39:$A$782,$A104,СВЦЭМ!$B$39:$B$782,B$83)+'СЕТ СН'!$H$9+СВЦЭМ!$D$10+'СЕТ СН'!$H$6-'СЕТ СН'!$H$19</f>
        <v>2092.7039381999998</v>
      </c>
      <c r="C104" s="36">
        <f>SUMIFS(СВЦЭМ!$C$39:$C$782,СВЦЭМ!$A$39:$A$782,$A104,СВЦЭМ!$B$39:$B$782,C$83)+'СЕТ СН'!$H$9+СВЦЭМ!$D$10+'СЕТ СН'!$H$6-'СЕТ СН'!$H$19</f>
        <v>2193.6337858900001</v>
      </c>
      <c r="D104" s="36">
        <f>SUMIFS(СВЦЭМ!$C$39:$C$782,СВЦЭМ!$A$39:$A$782,$A104,СВЦЭМ!$B$39:$B$782,D$83)+'СЕТ СН'!$H$9+СВЦЭМ!$D$10+'СЕТ СН'!$H$6-'СЕТ СН'!$H$19</f>
        <v>2250.9325774499998</v>
      </c>
      <c r="E104" s="36">
        <f>SUMIFS(СВЦЭМ!$C$39:$C$782,СВЦЭМ!$A$39:$A$782,$A104,СВЦЭМ!$B$39:$B$782,E$83)+'СЕТ СН'!$H$9+СВЦЭМ!$D$10+'СЕТ СН'!$H$6-'СЕТ СН'!$H$19</f>
        <v>2292.7147782000002</v>
      </c>
      <c r="F104" s="36">
        <f>SUMIFS(СВЦЭМ!$C$39:$C$782,СВЦЭМ!$A$39:$A$782,$A104,СВЦЭМ!$B$39:$B$782,F$83)+'СЕТ СН'!$H$9+СВЦЭМ!$D$10+'СЕТ СН'!$H$6-'СЕТ СН'!$H$19</f>
        <v>2334.2789153899998</v>
      </c>
      <c r="G104" s="36">
        <f>SUMIFS(СВЦЭМ!$C$39:$C$782,СВЦЭМ!$A$39:$A$782,$A104,СВЦЭМ!$B$39:$B$782,G$83)+'СЕТ СН'!$H$9+СВЦЭМ!$D$10+'СЕТ СН'!$H$6-'СЕТ СН'!$H$19</f>
        <v>2274.5137840100001</v>
      </c>
      <c r="H104" s="36">
        <f>SUMIFS(СВЦЭМ!$C$39:$C$782,СВЦЭМ!$A$39:$A$782,$A104,СВЦЭМ!$B$39:$B$782,H$83)+'СЕТ СН'!$H$9+СВЦЭМ!$D$10+'СЕТ СН'!$H$6-'СЕТ СН'!$H$19</f>
        <v>2301.0592496899999</v>
      </c>
      <c r="I104" s="36">
        <f>SUMIFS(СВЦЭМ!$C$39:$C$782,СВЦЭМ!$A$39:$A$782,$A104,СВЦЭМ!$B$39:$B$782,I$83)+'СЕТ СН'!$H$9+СВЦЭМ!$D$10+'СЕТ СН'!$H$6-'СЕТ СН'!$H$19</f>
        <v>2254.28058302</v>
      </c>
      <c r="J104" s="36">
        <f>SUMIFS(СВЦЭМ!$C$39:$C$782,СВЦЭМ!$A$39:$A$782,$A104,СВЦЭМ!$B$39:$B$782,J$83)+'СЕТ СН'!$H$9+СВЦЭМ!$D$10+'СЕТ СН'!$H$6-'СЕТ СН'!$H$19</f>
        <v>2100.83621636</v>
      </c>
      <c r="K104" s="36">
        <f>SUMIFS(СВЦЭМ!$C$39:$C$782,СВЦЭМ!$A$39:$A$782,$A104,СВЦЭМ!$B$39:$B$782,K$83)+'СЕТ СН'!$H$9+СВЦЭМ!$D$10+'СЕТ СН'!$H$6-'СЕТ СН'!$H$19</f>
        <v>1958.5357413899999</v>
      </c>
      <c r="L104" s="36">
        <f>SUMIFS(СВЦЭМ!$C$39:$C$782,СВЦЭМ!$A$39:$A$782,$A104,СВЦЭМ!$B$39:$B$782,L$83)+'СЕТ СН'!$H$9+СВЦЭМ!$D$10+'СЕТ СН'!$H$6-'СЕТ СН'!$H$19</f>
        <v>1894.83301091</v>
      </c>
      <c r="M104" s="36">
        <f>SUMIFS(СВЦЭМ!$C$39:$C$782,СВЦЭМ!$A$39:$A$782,$A104,СВЦЭМ!$B$39:$B$782,M$83)+'СЕТ СН'!$H$9+СВЦЭМ!$D$10+'СЕТ СН'!$H$6-'СЕТ СН'!$H$19</f>
        <v>1868.1774542199998</v>
      </c>
      <c r="N104" s="36">
        <f>SUMIFS(СВЦЭМ!$C$39:$C$782,СВЦЭМ!$A$39:$A$782,$A104,СВЦЭМ!$B$39:$B$782,N$83)+'СЕТ СН'!$H$9+СВЦЭМ!$D$10+'СЕТ СН'!$H$6-'СЕТ СН'!$H$19</f>
        <v>1871.7330189899999</v>
      </c>
      <c r="O104" s="36">
        <f>SUMIFS(СВЦЭМ!$C$39:$C$782,СВЦЭМ!$A$39:$A$782,$A104,СВЦЭМ!$B$39:$B$782,O$83)+'СЕТ СН'!$H$9+СВЦЭМ!$D$10+'СЕТ СН'!$H$6-'СЕТ СН'!$H$19</f>
        <v>1861.34567711</v>
      </c>
      <c r="P104" s="36">
        <f>SUMIFS(СВЦЭМ!$C$39:$C$782,СВЦЭМ!$A$39:$A$782,$A104,СВЦЭМ!$B$39:$B$782,P$83)+'СЕТ СН'!$H$9+СВЦЭМ!$D$10+'СЕТ СН'!$H$6-'СЕТ СН'!$H$19</f>
        <v>1878.1547039899999</v>
      </c>
      <c r="Q104" s="36">
        <f>SUMIFS(СВЦЭМ!$C$39:$C$782,СВЦЭМ!$A$39:$A$782,$A104,СВЦЭМ!$B$39:$B$782,Q$83)+'СЕТ СН'!$H$9+СВЦЭМ!$D$10+'СЕТ СН'!$H$6-'СЕТ СН'!$H$19</f>
        <v>1885.8796027999999</v>
      </c>
      <c r="R104" s="36">
        <f>SUMIFS(СВЦЭМ!$C$39:$C$782,СВЦЭМ!$A$39:$A$782,$A104,СВЦЭМ!$B$39:$B$782,R$83)+'СЕТ СН'!$H$9+СВЦЭМ!$D$10+'СЕТ СН'!$H$6-'СЕТ СН'!$H$19</f>
        <v>1883.9572187799999</v>
      </c>
      <c r="S104" s="36">
        <f>SUMIFS(СВЦЭМ!$C$39:$C$782,СВЦЭМ!$A$39:$A$782,$A104,СВЦЭМ!$B$39:$B$782,S$83)+'СЕТ СН'!$H$9+СВЦЭМ!$D$10+'СЕТ СН'!$H$6-'СЕТ СН'!$H$19</f>
        <v>1878.0039458599999</v>
      </c>
      <c r="T104" s="36">
        <f>SUMIFS(СВЦЭМ!$C$39:$C$782,СВЦЭМ!$A$39:$A$782,$A104,СВЦЭМ!$B$39:$B$782,T$83)+'СЕТ СН'!$H$9+СВЦЭМ!$D$10+'СЕТ СН'!$H$6-'СЕТ СН'!$H$19</f>
        <v>1864.8686331199999</v>
      </c>
      <c r="U104" s="36">
        <f>SUMIFS(СВЦЭМ!$C$39:$C$782,СВЦЭМ!$A$39:$A$782,$A104,СВЦЭМ!$B$39:$B$782,U$83)+'СЕТ СН'!$H$9+СВЦЭМ!$D$10+'СЕТ СН'!$H$6-'СЕТ СН'!$H$19</f>
        <v>1865.1901688199998</v>
      </c>
      <c r="V104" s="36">
        <f>SUMIFS(СВЦЭМ!$C$39:$C$782,СВЦЭМ!$A$39:$A$782,$A104,СВЦЭМ!$B$39:$B$782,V$83)+'СЕТ СН'!$H$9+СВЦЭМ!$D$10+'СЕТ СН'!$H$6-'СЕТ СН'!$H$19</f>
        <v>1869.9836967599999</v>
      </c>
      <c r="W104" s="36">
        <f>SUMIFS(СВЦЭМ!$C$39:$C$782,СВЦЭМ!$A$39:$A$782,$A104,СВЦЭМ!$B$39:$B$782,W$83)+'СЕТ СН'!$H$9+СВЦЭМ!$D$10+'СЕТ СН'!$H$6-'СЕТ СН'!$H$19</f>
        <v>1855.5249660899999</v>
      </c>
      <c r="X104" s="36">
        <f>SUMIFS(СВЦЭМ!$C$39:$C$782,СВЦЭМ!$A$39:$A$782,$A104,СВЦЭМ!$B$39:$B$782,X$83)+'СЕТ СН'!$H$9+СВЦЭМ!$D$10+'СЕТ СН'!$H$6-'СЕТ СН'!$H$19</f>
        <v>1903.0633641299999</v>
      </c>
      <c r="Y104" s="36">
        <f>SUMIFS(СВЦЭМ!$C$39:$C$782,СВЦЭМ!$A$39:$A$782,$A104,СВЦЭМ!$B$39:$B$782,Y$83)+'СЕТ СН'!$H$9+СВЦЭМ!$D$10+'СЕТ СН'!$H$6-'СЕТ СН'!$H$19</f>
        <v>1925.4968869899999</v>
      </c>
    </row>
    <row r="105" spans="1:25" ht="15.75" x14ac:dyDescent="0.2">
      <c r="A105" s="35">
        <f t="shared" si="2"/>
        <v>45495</v>
      </c>
      <c r="B105" s="36">
        <f>SUMIFS(СВЦЭМ!$C$39:$C$782,СВЦЭМ!$A$39:$A$782,$A105,СВЦЭМ!$B$39:$B$782,B$83)+'СЕТ СН'!$H$9+СВЦЭМ!$D$10+'СЕТ СН'!$H$6-'СЕТ СН'!$H$19</f>
        <v>2022.07363629</v>
      </c>
      <c r="C105" s="36">
        <f>SUMIFS(СВЦЭМ!$C$39:$C$782,СВЦЭМ!$A$39:$A$782,$A105,СВЦЭМ!$B$39:$B$782,C$83)+'СЕТ СН'!$H$9+СВЦЭМ!$D$10+'СЕТ СН'!$H$6-'СЕТ СН'!$H$19</f>
        <v>2089.8187563000001</v>
      </c>
      <c r="D105" s="36">
        <f>SUMIFS(СВЦЭМ!$C$39:$C$782,СВЦЭМ!$A$39:$A$782,$A105,СВЦЭМ!$B$39:$B$782,D$83)+'СЕТ СН'!$H$9+СВЦЭМ!$D$10+'СЕТ СН'!$H$6-'СЕТ СН'!$H$19</f>
        <v>2150.5083449799999</v>
      </c>
      <c r="E105" s="36">
        <f>SUMIFS(СВЦЭМ!$C$39:$C$782,СВЦЭМ!$A$39:$A$782,$A105,СВЦЭМ!$B$39:$B$782,E$83)+'СЕТ СН'!$H$9+СВЦЭМ!$D$10+'СЕТ СН'!$H$6-'СЕТ СН'!$H$19</f>
        <v>2178.1309417000002</v>
      </c>
      <c r="F105" s="36">
        <f>SUMIFS(СВЦЭМ!$C$39:$C$782,СВЦЭМ!$A$39:$A$782,$A105,СВЦЭМ!$B$39:$B$782,F$83)+'СЕТ СН'!$H$9+СВЦЭМ!$D$10+'СЕТ СН'!$H$6-'СЕТ СН'!$H$19</f>
        <v>2203.7076320900001</v>
      </c>
      <c r="G105" s="36">
        <f>SUMIFS(СВЦЭМ!$C$39:$C$782,СВЦЭМ!$A$39:$A$782,$A105,СВЦЭМ!$B$39:$B$782,G$83)+'СЕТ СН'!$H$9+СВЦЭМ!$D$10+'СЕТ СН'!$H$6-'СЕТ СН'!$H$19</f>
        <v>2197.3030749999998</v>
      </c>
      <c r="H105" s="36">
        <f>SUMIFS(СВЦЭМ!$C$39:$C$782,СВЦЭМ!$A$39:$A$782,$A105,СВЦЭМ!$B$39:$B$782,H$83)+'СЕТ СН'!$H$9+СВЦЭМ!$D$10+'СЕТ СН'!$H$6-'СЕТ СН'!$H$19</f>
        <v>2126.0470484399998</v>
      </c>
      <c r="I105" s="36">
        <f>SUMIFS(СВЦЭМ!$C$39:$C$782,СВЦЭМ!$A$39:$A$782,$A105,СВЦЭМ!$B$39:$B$782,I$83)+'СЕТ СН'!$H$9+СВЦЭМ!$D$10+'СЕТ СН'!$H$6-'СЕТ СН'!$H$19</f>
        <v>2027.16443682</v>
      </c>
      <c r="J105" s="36">
        <f>SUMIFS(СВЦЭМ!$C$39:$C$782,СВЦЭМ!$A$39:$A$782,$A105,СВЦЭМ!$B$39:$B$782,J$83)+'СЕТ СН'!$H$9+СВЦЭМ!$D$10+'СЕТ СН'!$H$6-'СЕТ СН'!$H$19</f>
        <v>1915.5359376199999</v>
      </c>
      <c r="K105" s="36">
        <f>SUMIFS(СВЦЭМ!$C$39:$C$782,СВЦЭМ!$A$39:$A$782,$A105,СВЦЭМ!$B$39:$B$782,K$83)+'СЕТ СН'!$H$9+СВЦЭМ!$D$10+'СЕТ СН'!$H$6-'СЕТ СН'!$H$19</f>
        <v>1842.92039869</v>
      </c>
      <c r="L105" s="36">
        <f>SUMIFS(СВЦЭМ!$C$39:$C$782,СВЦЭМ!$A$39:$A$782,$A105,СВЦЭМ!$B$39:$B$782,L$83)+'СЕТ СН'!$H$9+СВЦЭМ!$D$10+'СЕТ СН'!$H$6-'СЕТ СН'!$H$19</f>
        <v>1799.15714005</v>
      </c>
      <c r="M105" s="36">
        <f>SUMIFS(СВЦЭМ!$C$39:$C$782,СВЦЭМ!$A$39:$A$782,$A105,СВЦЭМ!$B$39:$B$782,M$83)+'СЕТ СН'!$H$9+СВЦЭМ!$D$10+'СЕТ СН'!$H$6-'СЕТ СН'!$H$19</f>
        <v>1775.50645601</v>
      </c>
      <c r="N105" s="36">
        <f>SUMIFS(СВЦЭМ!$C$39:$C$782,СВЦЭМ!$A$39:$A$782,$A105,СВЦЭМ!$B$39:$B$782,N$83)+'СЕТ СН'!$H$9+СВЦЭМ!$D$10+'СЕТ СН'!$H$6-'СЕТ СН'!$H$19</f>
        <v>1856.2970291199999</v>
      </c>
      <c r="O105" s="36">
        <f>SUMIFS(СВЦЭМ!$C$39:$C$782,СВЦЭМ!$A$39:$A$782,$A105,СВЦЭМ!$B$39:$B$782,O$83)+'СЕТ СН'!$H$9+СВЦЭМ!$D$10+'СЕТ СН'!$H$6-'СЕТ СН'!$H$19</f>
        <v>1772.8942139899998</v>
      </c>
      <c r="P105" s="36">
        <f>SUMIFS(СВЦЭМ!$C$39:$C$782,СВЦЭМ!$A$39:$A$782,$A105,СВЦЭМ!$B$39:$B$782,P$83)+'СЕТ СН'!$H$9+СВЦЭМ!$D$10+'СЕТ СН'!$H$6-'СЕТ СН'!$H$19</f>
        <v>1768.28444498</v>
      </c>
      <c r="Q105" s="36">
        <f>SUMIFS(СВЦЭМ!$C$39:$C$782,СВЦЭМ!$A$39:$A$782,$A105,СВЦЭМ!$B$39:$B$782,Q$83)+'СЕТ СН'!$H$9+СВЦЭМ!$D$10+'СЕТ СН'!$H$6-'СЕТ СН'!$H$19</f>
        <v>1766.0495256499999</v>
      </c>
      <c r="R105" s="36">
        <f>SUMIFS(СВЦЭМ!$C$39:$C$782,СВЦЭМ!$A$39:$A$782,$A105,СВЦЭМ!$B$39:$B$782,R$83)+'СЕТ СН'!$H$9+СВЦЭМ!$D$10+'СЕТ СН'!$H$6-'СЕТ СН'!$H$19</f>
        <v>1765.8514634399999</v>
      </c>
      <c r="S105" s="36">
        <f>SUMIFS(СВЦЭМ!$C$39:$C$782,СВЦЭМ!$A$39:$A$782,$A105,СВЦЭМ!$B$39:$B$782,S$83)+'СЕТ СН'!$H$9+СВЦЭМ!$D$10+'СЕТ СН'!$H$6-'СЕТ СН'!$H$19</f>
        <v>1764.0295327899998</v>
      </c>
      <c r="T105" s="36">
        <f>SUMIFS(СВЦЭМ!$C$39:$C$782,СВЦЭМ!$A$39:$A$782,$A105,СВЦЭМ!$B$39:$B$782,T$83)+'СЕТ СН'!$H$9+СВЦЭМ!$D$10+'СЕТ СН'!$H$6-'СЕТ СН'!$H$19</f>
        <v>1757.8060211</v>
      </c>
      <c r="U105" s="36">
        <f>SUMIFS(СВЦЭМ!$C$39:$C$782,СВЦЭМ!$A$39:$A$782,$A105,СВЦЭМ!$B$39:$B$782,U$83)+'СЕТ СН'!$H$9+СВЦЭМ!$D$10+'СЕТ СН'!$H$6-'СЕТ СН'!$H$19</f>
        <v>1779.6252107999999</v>
      </c>
      <c r="V105" s="36">
        <f>SUMIFS(СВЦЭМ!$C$39:$C$782,СВЦЭМ!$A$39:$A$782,$A105,СВЦЭМ!$B$39:$B$782,V$83)+'СЕТ СН'!$H$9+СВЦЭМ!$D$10+'СЕТ СН'!$H$6-'СЕТ СН'!$H$19</f>
        <v>1792.6972479699998</v>
      </c>
      <c r="W105" s="36">
        <f>SUMIFS(СВЦЭМ!$C$39:$C$782,СВЦЭМ!$A$39:$A$782,$A105,СВЦЭМ!$B$39:$B$782,W$83)+'СЕТ СН'!$H$9+СВЦЭМ!$D$10+'СЕТ СН'!$H$6-'СЕТ СН'!$H$19</f>
        <v>1751.5548014199999</v>
      </c>
      <c r="X105" s="36">
        <f>SUMIFS(СВЦЭМ!$C$39:$C$782,СВЦЭМ!$A$39:$A$782,$A105,СВЦЭМ!$B$39:$B$782,X$83)+'СЕТ СН'!$H$9+СВЦЭМ!$D$10+'СЕТ СН'!$H$6-'СЕТ СН'!$H$19</f>
        <v>1819.69727042</v>
      </c>
      <c r="Y105" s="36">
        <f>SUMIFS(СВЦЭМ!$C$39:$C$782,СВЦЭМ!$A$39:$A$782,$A105,СВЦЭМ!$B$39:$B$782,Y$83)+'СЕТ СН'!$H$9+СВЦЭМ!$D$10+'СЕТ СН'!$H$6-'СЕТ СН'!$H$19</f>
        <v>1895.9584104399999</v>
      </c>
    </row>
    <row r="106" spans="1:25" ht="15.75" x14ac:dyDescent="0.2">
      <c r="A106" s="35">
        <f t="shared" si="2"/>
        <v>45496</v>
      </c>
      <c r="B106" s="36">
        <f>SUMIFS(СВЦЭМ!$C$39:$C$782,СВЦЭМ!$A$39:$A$782,$A106,СВЦЭМ!$B$39:$B$782,B$83)+'СЕТ СН'!$H$9+СВЦЭМ!$D$10+'СЕТ СН'!$H$6-'СЕТ СН'!$H$19</f>
        <v>2119.55845757</v>
      </c>
      <c r="C106" s="36">
        <f>SUMIFS(СВЦЭМ!$C$39:$C$782,СВЦЭМ!$A$39:$A$782,$A106,СВЦЭМ!$B$39:$B$782,C$83)+'СЕТ СН'!$H$9+СВЦЭМ!$D$10+'СЕТ СН'!$H$6-'СЕТ СН'!$H$19</f>
        <v>2235.9654544</v>
      </c>
      <c r="D106" s="36">
        <f>SUMIFS(СВЦЭМ!$C$39:$C$782,СВЦЭМ!$A$39:$A$782,$A106,СВЦЭМ!$B$39:$B$782,D$83)+'СЕТ СН'!$H$9+СВЦЭМ!$D$10+'СЕТ СН'!$H$6-'СЕТ СН'!$H$19</f>
        <v>2299.4720642900002</v>
      </c>
      <c r="E106" s="36">
        <f>SUMIFS(СВЦЭМ!$C$39:$C$782,СВЦЭМ!$A$39:$A$782,$A106,СВЦЭМ!$B$39:$B$782,E$83)+'СЕТ СН'!$H$9+СВЦЭМ!$D$10+'СЕТ СН'!$H$6-'СЕТ СН'!$H$19</f>
        <v>2299.8139880999997</v>
      </c>
      <c r="F106" s="36">
        <f>SUMIFS(СВЦЭМ!$C$39:$C$782,СВЦЭМ!$A$39:$A$782,$A106,СВЦЭМ!$B$39:$B$782,F$83)+'СЕТ СН'!$H$9+СВЦЭМ!$D$10+'СЕТ СН'!$H$6-'СЕТ СН'!$H$19</f>
        <v>2310.8578726699998</v>
      </c>
      <c r="G106" s="36">
        <f>SUMIFS(СВЦЭМ!$C$39:$C$782,СВЦЭМ!$A$39:$A$782,$A106,СВЦЭМ!$B$39:$B$782,G$83)+'СЕТ СН'!$H$9+СВЦЭМ!$D$10+'СЕТ СН'!$H$6-'СЕТ СН'!$H$19</f>
        <v>2288.0918364999998</v>
      </c>
      <c r="H106" s="36">
        <f>SUMIFS(СВЦЭМ!$C$39:$C$782,СВЦЭМ!$A$39:$A$782,$A106,СВЦЭМ!$B$39:$B$782,H$83)+'СЕТ СН'!$H$9+СВЦЭМ!$D$10+'СЕТ СН'!$H$6-'СЕТ СН'!$H$19</f>
        <v>2230.89006591</v>
      </c>
      <c r="I106" s="36">
        <f>SUMIFS(СВЦЭМ!$C$39:$C$782,СВЦЭМ!$A$39:$A$782,$A106,СВЦЭМ!$B$39:$B$782,I$83)+'СЕТ СН'!$H$9+СВЦЭМ!$D$10+'СЕТ СН'!$H$6-'СЕТ СН'!$H$19</f>
        <v>2092.1640208399999</v>
      </c>
      <c r="J106" s="36">
        <f>SUMIFS(СВЦЭМ!$C$39:$C$782,СВЦЭМ!$A$39:$A$782,$A106,СВЦЭМ!$B$39:$B$782,J$83)+'СЕТ СН'!$H$9+СВЦЭМ!$D$10+'СЕТ СН'!$H$6-'СЕТ СН'!$H$19</f>
        <v>1976.3445179599998</v>
      </c>
      <c r="K106" s="36">
        <f>SUMIFS(СВЦЭМ!$C$39:$C$782,СВЦЭМ!$A$39:$A$782,$A106,СВЦЭМ!$B$39:$B$782,K$83)+'СЕТ СН'!$H$9+СВЦЭМ!$D$10+'СЕТ СН'!$H$6-'СЕТ СН'!$H$19</f>
        <v>1886.19728534</v>
      </c>
      <c r="L106" s="36">
        <f>SUMIFS(СВЦЭМ!$C$39:$C$782,СВЦЭМ!$A$39:$A$782,$A106,СВЦЭМ!$B$39:$B$782,L$83)+'СЕТ СН'!$H$9+СВЦЭМ!$D$10+'СЕТ СН'!$H$6-'СЕТ СН'!$H$19</f>
        <v>1850.3837632699999</v>
      </c>
      <c r="M106" s="36">
        <f>SUMIFS(СВЦЭМ!$C$39:$C$782,СВЦЭМ!$A$39:$A$782,$A106,СВЦЭМ!$B$39:$B$782,M$83)+'СЕТ СН'!$H$9+СВЦЭМ!$D$10+'СЕТ СН'!$H$6-'СЕТ СН'!$H$19</f>
        <v>1827.5988062199999</v>
      </c>
      <c r="N106" s="36">
        <f>SUMIFS(СВЦЭМ!$C$39:$C$782,СВЦЭМ!$A$39:$A$782,$A106,СВЦЭМ!$B$39:$B$782,N$83)+'СЕТ СН'!$H$9+СВЦЭМ!$D$10+'СЕТ СН'!$H$6-'СЕТ СН'!$H$19</f>
        <v>1816.9110594699998</v>
      </c>
      <c r="O106" s="36">
        <f>SUMIFS(СВЦЭМ!$C$39:$C$782,СВЦЭМ!$A$39:$A$782,$A106,СВЦЭМ!$B$39:$B$782,O$83)+'СЕТ СН'!$H$9+СВЦЭМ!$D$10+'СЕТ СН'!$H$6-'СЕТ СН'!$H$19</f>
        <v>1804.9693785099998</v>
      </c>
      <c r="P106" s="36">
        <f>SUMIFS(СВЦЭМ!$C$39:$C$782,СВЦЭМ!$A$39:$A$782,$A106,СВЦЭМ!$B$39:$B$782,P$83)+'СЕТ СН'!$H$9+СВЦЭМ!$D$10+'СЕТ СН'!$H$6-'СЕТ СН'!$H$19</f>
        <v>1789.50853734</v>
      </c>
      <c r="Q106" s="36">
        <f>SUMIFS(СВЦЭМ!$C$39:$C$782,СВЦЭМ!$A$39:$A$782,$A106,СВЦЭМ!$B$39:$B$782,Q$83)+'СЕТ СН'!$H$9+СВЦЭМ!$D$10+'СЕТ СН'!$H$6-'СЕТ СН'!$H$19</f>
        <v>1792.7079410199999</v>
      </c>
      <c r="R106" s="36">
        <f>SUMIFS(СВЦЭМ!$C$39:$C$782,СВЦЭМ!$A$39:$A$782,$A106,СВЦЭМ!$B$39:$B$782,R$83)+'СЕТ СН'!$H$9+СВЦЭМ!$D$10+'СЕТ СН'!$H$6-'СЕТ СН'!$H$19</f>
        <v>1801.71844369</v>
      </c>
      <c r="S106" s="36">
        <f>SUMIFS(СВЦЭМ!$C$39:$C$782,СВЦЭМ!$A$39:$A$782,$A106,СВЦЭМ!$B$39:$B$782,S$83)+'СЕТ СН'!$H$9+СВЦЭМ!$D$10+'СЕТ СН'!$H$6-'СЕТ СН'!$H$19</f>
        <v>1805.6337155599999</v>
      </c>
      <c r="T106" s="36">
        <f>SUMIFS(СВЦЭМ!$C$39:$C$782,СВЦЭМ!$A$39:$A$782,$A106,СВЦЭМ!$B$39:$B$782,T$83)+'СЕТ СН'!$H$9+СВЦЭМ!$D$10+'СЕТ СН'!$H$6-'СЕТ СН'!$H$19</f>
        <v>1810.0283201899999</v>
      </c>
      <c r="U106" s="36">
        <f>SUMIFS(СВЦЭМ!$C$39:$C$782,СВЦЭМ!$A$39:$A$782,$A106,СВЦЭМ!$B$39:$B$782,U$83)+'СЕТ СН'!$H$9+СВЦЭМ!$D$10+'СЕТ СН'!$H$6-'СЕТ СН'!$H$19</f>
        <v>1826.4297458599999</v>
      </c>
      <c r="V106" s="36">
        <f>SUMIFS(СВЦЭМ!$C$39:$C$782,СВЦЭМ!$A$39:$A$782,$A106,СВЦЭМ!$B$39:$B$782,V$83)+'СЕТ СН'!$H$9+СВЦЭМ!$D$10+'СЕТ СН'!$H$6-'СЕТ СН'!$H$19</f>
        <v>1839.9197758199998</v>
      </c>
      <c r="W106" s="36">
        <f>SUMIFS(СВЦЭМ!$C$39:$C$782,СВЦЭМ!$A$39:$A$782,$A106,СВЦЭМ!$B$39:$B$782,W$83)+'СЕТ СН'!$H$9+СВЦЭМ!$D$10+'СЕТ СН'!$H$6-'СЕТ СН'!$H$19</f>
        <v>1818.5038809299999</v>
      </c>
      <c r="X106" s="36">
        <f>SUMIFS(СВЦЭМ!$C$39:$C$782,СВЦЭМ!$A$39:$A$782,$A106,СВЦЭМ!$B$39:$B$782,X$83)+'СЕТ СН'!$H$9+СВЦЭМ!$D$10+'СЕТ СН'!$H$6-'СЕТ СН'!$H$19</f>
        <v>1876.8412341399999</v>
      </c>
      <c r="Y106" s="36">
        <f>SUMIFS(СВЦЭМ!$C$39:$C$782,СВЦЭМ!$A$39:$A$782,$A106,СВЦЭМ!$B$39:$B$782,Y$83)+'СЕТ СН'!$H$9+СВЦЭМ!$D$10+'СЕТ СН'!$H$6-'СЕТ СН'!$H$19</f>
        <v>1953.8447414099999</v>
      </c>
    </row>
    <row r="107" spans="1:25" ht="15.75" x14ac:dyDescent="0.2">
      <c r="A107" s="35">
        <f t="shared" si="2"/>
        <v>45497</v>
      </c>
      <c r="B107" s="36">
        <f>SUMIFS(СВЦЭМ!$C$39:$C$782,СВЦЭМ!$A$39:$A$782,$A107,СВЦЭМ!$B$39:$B$782,B$83)+'СЕТ СН'!$H$9+СВЦЭМ!$D$10+'СЕТ СН'!$H$6-'СЕТ СН'!$H$19</f>
        <v>2156.5175667200001</v>
      </c>
      <c r="C107" s="36">
        <f>SUMIFS(СВЦЭМ!$C$39:$C$782,СВЦЭМ!$A$39:$A$782,$A107,СВЦЭМ!$B$39:$B$782,C$83)+'СЕТ СН'!$H$9+СВЦЭМ!$D$10+'СЕТ СН'!$H$6-'СЕТ СН'!$H$19</f>
        <v>2245.7087261199999</v>
      </c>
      <c r="D107" s="36">
        <f>SUMIFS(СВЦЭМ!$C$39:$C$782,СВЦЭМ!$A$39:$A$782,$A107,СВЦЭМ!$B$39:$B$782,D$83)+'СЕТ СН'!$H$9+СВЦЭМ!$D$10+'СЕТ СН'!$H$6-'СЕТ СН'!$H$19</f>
        <v>2304.53893599</v>
      </c>
      <c r="E107" s="36">
        <f>SUMIFS(СВЦЭМ!$C$39:$C$782,СВЦЭМ!$A$39:$A$782,$A107,СВЦЭМ!$B$39:$B$782,E$83)+'СЕТ СН'!$H$9+СВЦЭМ!$D$10+'СЕТ СН'!$H$6-'СЕТ СН'!$H$19</f>
        <v>2265.31872269</v>
      </c>
      <c r="F107" s="36">
        <f>SUMIFS(СВЦЭМ!$C$39:$C$782,СВЦЭМ!$A$39:$A$782,$A107,СВЦЭМ!$B$39:$B$782,F$83)+'СЕТ СН'!$H$9+СВЦЭМ!$D$10+'СЕТ СН'!$H$6-'СЕТ СН'!$H$19</f>
        <v>2274.2029760599999</v>
      </c>
      <c r="G107" s="36">
        <f>SUMIFS(СВЦЭМ!$C$39:$C$782,СВЦЭМ!$A$39:$A$782,$A107,СВЦЭМ!$B$39:$B$782,G$83)+'СЕТ СН'!$H$9+СВЦЭМ!$D$10+'СЕТ СН'!$H$6-'СЕТ СН'!$H$19</f>
        <v>2276.6355399099998</v>
      </c>
      <c r="H107" s="36">
        <f>SUMIFS(СВЦЭМ!$C$39:$C$782,СВЦЭМ!$A$39:$A$782,$A107,СВЦЭМ!$B$39:$B$782,H$83)+'СЕТ СН'!$H$9+СВЦЭМ!$D$10+'СЕТ СН'!$H$6-'СЕТ СН'!$H$19</f>
        <v>2261.1331163499999</v>
      </c>
      <c r="I107" s="36">
        <f>SUMIFS(СВЦЭМ!$C$39:$C$782,СВЦЭМ!$A$39:$A$782,$A107,СВЦЭМ!$B$39:$B$782,I$83)+'СЕТ СН'!$H$9+СВЦЭМ!$D$10+'СЕТ СН'!$H$6-'СЕТ СН'!$H$19</f>
        <v>2144.4878463700002</v>
      </c>
      <c r="J107" s="36">
        <f>SUMIFS(СВЦЭМ!$C$39:$C$782,СВЦЭМ!$A$39:$A$782,$A107,СВЦЭМ!$B$39:$B$782,J$83)+'СЕТ СН'!$H$9+СВЦЭМ!$D$10+'СЕТ СН'!$H$6-'СЕТ СН'!$H$19</f>
        <v>2023.4919629599999</v>
      </c>
      <c r="K107" s="36">
        <f>SUMIFS(СВЦЭМ!$C$39:$C$782,СВЦЭМ!$A$39:$A$782,$A107,СВЦЭМ!$B$39:$B$782,K$83)+'СЕТ СН'!$H$9+СВЦЭМ!$D$10+'СЕТ СН'!$H$6-'СЕТ СН'!$H$19</f>
        <v>1922.4508890499999</v>
      </c>
      <c r="L107" s="36">
        <f>SUMIFS(СВЦЭМ!$C$39:$C$782,СВЦЭМ!$A$39:$A$782,$A107,СВЦЭМ!$B$39:$B$782,L$83)+'СЕТ СН'!$H$9+СВЦЭМ!$D$10+'СЕТ СН'!$H$6-'СЕТ СН'!$H$19</f>
        <v>1876.2545050299998</v>
      </c>
      <c r="M107" s="36">
        <f>SUMIFS(СВЦЭМ!$C$39:$C$782,СВЦЭМ!$A$39:$A$782,$A107,СВЦЭМ!$B$39:$B$782,M$83)+'СЕТ СН'!$H$9+СВЦЭМ!$D$10+'СЕТ СН'!$H$6-'СЕТ СН'!$H$19</f>
        <v>1854.4033755799999</v>
      </c>
      <c r="N107" s="36">
        <f>SUMIFS(СВЦЭМ!$C$39:$C$782,СВЦЭМ!$A$39:$A$782,$A107,СВЦЭМ!$B$39:$B$782,N$83)+'СЕТ СН'!$H$9+СВЦЭМ!$D$10+'СЕТ СН'!$H$6-'СЕТ СН'!$H$19</f>
        <v>1844.9249770199999</v>
      </c>
      <c r="O107" s="36">
        <f>SUMIFS(СВЦЭМ!$C$39:$C$782,СВЦЭМ!$A$39:$A$782,$A107,СВЦЭМ!$B$39:$B$782,O$83)+'СЕТ СН'!$H$9+СВЦЭМ!$D$10+'СЕТ СН'!$H$6-'СЕТ СН'!$H$19</f>
        <v>1842.46687477</v>
      </c>
      <c r="P107" s="36">
        <f>SUMIFS(СВЦЭМ!$C$39:$C$782,СВЦЭМ!$A$39:$A$782,$A107,СВЦЭМ!$B$39:$B$782,P$83)+'СЕТ СН'!$H$9+СВЦЭМ!$D$10+'СЕТ СН'!$H$6-'СЕТ СН'!$H$19</f>
        <v>1838.1606364299998</v>
      </c>
      <c r="Q107" s="36">
        <f>SUMIFS(СВЦЭМ!$C$39:$C$782,СВЦЭМ!$A$39:$A$782,$A107,СВЦЭМ!$B$39:$B$782,Q$83)+'СЕТ СН'!$H$9+СВЦЭМ!$D$10+'СЕТ СН'!$H$6-'СЕТ СН'!$H$19</f>
        <v>1846.0694657699999</v>
      </c>
      <c r="R107" s="36">
        <f>SUMIFS(СВЦЭМ!$C$39:$C$782,СВЦЭМ!$A$39:$A$782,$A107,СВЦЭМ!$B$39:$B$782,R$83)+'СЕТ СН'!$H$9+СВЦЭМ!$D$10+'СЕТ СН'!$H$6-'СЕТ СН'!$H$19</f>
        <v>1843.2992372599999</v>
      </c>
      <c r="S107" s="36">
        <f>SUMIFS(СВЦЭМ!$C$39:$C$782,СВЦЭМ!$A$39:$A$782,$A107,СВЦЭМ!$B$39:$B$782,S$83)+'СЕТ СН'!$H$9+СВЦЭМ!$D$10+'СЕТ СН'!$H$6-'СЕТ СН'!$H$19</f>
        <v>1850.5779651599998</v>
      </c>
      <c r="T107" s="36">
        <f>SUMIFS(СВЦЭМ!$C$39:$C$782,СВЦЭМ!$A$39:$A$782,$A107,СВЦЭМ!$B$39:$B$782,T$83)+'СЕТ СН'!$H$9+СВЦЭМ!$D$10+'СЕТ СН'!$H$6-'СЕТ СН'!$H$19</f>
        <v>1859.5469007499998</v>
      </c>
      <c r="U107" s="36">
        <f>SUMIFS(СВЦЭМ!$C$39:$C$782,СВЦЭМ!$A$39:$A$782,$A107,СВЦЭМ!$B$39:$B$782,U$83)+'СЕТ СН'!$H$9+СВЦЭМ!$D$10+'СЕТ СН'!$H$6-'СЕТ СН'!$H$19</f>
        <v>1879.0123065999999</v>
      </c>
      <c r="V107" s="36">
        <f>SUMIFS(СВЦЭМ!$C$39:$C$782,СВЦЭМ!$A$39:$A$782,$A107,СВЦЭМ!$B$39:$B$782,V$83)+'СЕТ СН'!$H$9+СВЦЭМ!$D$10+'СЕТ СН'!$H$6-'СЕТ СН'!$H$19</f>
        <v>1894.9063707999999</v>
      </c>
      <c r="W107" s="36">
        <f>SUMIFS(СВЦЭМ!$C$39:$C$782,СВЦЭМ!$A$39:$A$782,$A107,СВЦЭМ!$B$39:$B$782,W$83)+'СЕТ СН'!$H$9+СВЦЭМ!$D$10+'СЕТ СН'!$H$6-'СЕТ СН'!$H$19</f>
        <v>1877.75766402</v>
      </c>
      <c r="X107" s="36">
        <f>SUMIFS(СВЦЭМ!$C$39:$C$782,СВЦЭМ!$A$39:$A$782,$A107,СВЦЭМ!$B$39:$B$782,X$83)+'СЕТ СН'!$H$9+СВЦЭМ!$D$10+'СЕТ СН'!$H$6-'СЕТ СН'!$H$19</f>
        <v>1910.1342241</v>
      </c>
      <c r="Y107" s="36">
        <f>SUMIFS(СВЦЭМ!$C$39:$C$782,СВЦЭМ!$A$39:$A$782,$A107,СВЦЭМ!$B$39:$B$782,Y$83)+'СЕТ СН'!$H$9+СВЦЭМ!$D$10+'СЕТ СН'!$H$6-'СЕТ СН'!$H$19</f>
        <v>2000.5180359799999</v>
      </c>
    </row>
    <row r="108" spans="1:25" ht="15.75" x14ac:dyDescent="0.2">
      <c r="A108" s="35">
        <f t="shared" si="2"/>
        <v>45498</v>
      </c>
      <c r="B108" s="36">
        <f>SUMIFS(СВЦЭМ!$C$39:$C$782,СВЦЭМ!$A$39:$A$782,$A108,СВЦЭМ!$B$39:$B$782,B$83)+'СЕТ СН'!$H$9+СВЦЭМ!$D$10+'СЕТ СН'!$H$6-'СЕТ СН'!$H$19</f>
        <v>2117.4647512000001</v>
      </c>
      <c r="C108" s="36">
        <f>SUMIFS(СВЦЭМ!$C$39:$C$782,СВЦЭМ!$A$39:$A$782,$A108,СВЦЭМ!$B$39:$B$782,C$83)+'СЕТ СН'!$H$9+СВЦЭМ!$D$10+'СЕТ СН'!$H$6-'СЕТ СН'!$H$19</f>
        <v>2235.0055210300002</v>
      </c>
      <c r="D108" s="36">
        <f>SUMIFS(СВЦЭМ!$C$39:$C$782,СВЦЭМ!$A$39:$A$782,$A108,СВЦЭМ!$B$39:$B$782,D$83)+'СЕТ СН'!$H$9+СВЦЭМ!$D$10+'СЕТ СН'!$H$6-'СЕТ СН'!$H$19</f>
        <v>2301.4540132000002</v>
      </c>
      <c r="E108" s="36">
        <f>SUMIFS(СВЦЭМ!$C$39:$C$782,СВЦЭМ!$A$39:$A$782,$A108,СВЦЭМ!$B$39:$B$782,E$83)+'СЕТ СН'!$H$9+СВЦЭМ!$D$10+'СЕТ СН'!$H$6-'СЕТ СН'!$H$19</f>
        <v>2319.6918961599999</v>
      </c>
      <c r="F108" s="36">
        <f>SUMIFS(СВЦЭМ!$C$39:$C$782,СВЦЭМ!$A$39:$A$782,$A108,СВЦЭМ!$B$39:$B$782,F$83)+'СЕТ СН'!$H$9+СВЦЭМ!$D$10+'СЕТ СН'!$H$6-'СЕТ СН'!$H$19</f>
        <v>2326.0145394699998</v>
      </c>
      <c r="G108" s="36">
        <f>SUMIFS(СВЦЭМ!$C$39:$C$782,СВЦЭМ!$A$39:$A$782,$A108,СВЦЭМ!$B$39:$B$782,G$83)+'СЕТ СН'!$H$9+СВЦЭМ!$D$10+'СЕТ СН'!$H$6-'СЕТ СН'!$H$19</f>
        <v>2332.3168471399999</v>
      </c>
      <c r="H108" s="36">
        <f>SUMIFS(СВЦЭМ!$C$39:$C$782,СВЦЭМ!$A$39:$A$782,$A108,СВЦЭМ!$B$39:$B$782,H$83)+'СЕТ СН'!$H$9+СВЦЭМ!$D$10+'СЕТ СН'!$H$6-'СЕТ СН'!$H$19</f>
        <v>2279.6478192099999</v>
      </c>
      <c r="I108" s="36">
        <f>SUMIFS(СВЦЭМ!$C$39:$C$782,СВЦЭМ!$A$39:$A$782,$A108,СВЦЭМ!$B$39:$B$782,I$83)+'СЕТ СН'!$H$9+СВЦЭМ!$D$10+'СЕТ СН'!$H$6-'СЕТ СН'!$H$19</f>
        <v>2166.9320581699999</v>
      </c>
      <c r="J108" s="36">
        <f>SUMIFS(СВЦЭМ!$C$39:$C$782,СВЦЭМ!$A$39:$A$782,$A108,СВЦЭМ!$B$39:$B$782,J$83)+'СЕТ СН'!$H$9+СВЦЭМ!$D$10+'СЕТ СН'!$H$6-'СЕТ СН'!$H$19</f>
        <v>2062.4087820599998</v>
      </c>
      <c r="K108" s="36">
        <f>SUMIFS(СВЦЭМ!$C$39:$C$782,СВЦЭМ!$A$39:$A$782,$A108,СВЦЭМ!$B$39:$B$782,K$83)+'СЕТ СН'!$H$9+СВЦЭМ!$D$10+'СЕТ СН'!$H$6-'СЕТ СН'!$H$19</f>
        <v>1989.9945900399998</v>
      </c>
      <c r="L108" s="36">
        <f>SUMIFS(СВЦЭМ!$C$39:$C$782,СВЦЭМ!$A$39:$A$782,$A108,СВЦЭМ!$B$39:$B$782,L$83)+'СЕТ СН'!$H$9+СВЦЭМ!$D$10+'СЕТ СН'!$H$6-'СЕТ СН'!$H$19</f>
        <v>1930.6876698899998</v>
      </c>
      <c r="M108" s="36">
        <f>SUMIFS(СВЦЭМ!$C$39:$C$782,СВЦЭМ!$A$39:$A$782,$A108,СВЦЭМ!$B$39:$B$782,M$83)+'СЕТ СН'!$H$9+СВЦЭМ!$D$10+'СЕТ СН'!$H$6-'СЕТ СН'!$H$19</f>
        <v>1915.1540425899998</v>
      </c>
      <c r="N108" s="36">
        <f>SUMIFS(СВЦЭМ!$C$39:$C$782,СВЦЭМ!$A$39:$A$782,$A108,СВЦЭМ!$B$39:$B$782,N$83)+'СЕТ СН'!$H$9+СВЦЭМ!$D$10+'СЕТ СН'!$H$6-'СЕТ СН'!$H$19</f>
        <v>1887.3063771299999</v>
      </c>
      <c r="O108" s="36">
        <f>SUMIFS(СВЦЭМ!$C$39:$C$782,СВЦЭМ!$A$39:$A$782,$A108,СВЦЭМ!$B$39:$B$782,O$83)+'СЕТ СН'!$H$9+СВЦЭМ!$D$10+'СЕТ СН'!$H$6-'СЕТ СН'!$H$19</f>
        <v>1885.5153600399999</v>
      </c>
      <c r="P108" s="36">
        <f>SUMIFS(СВЦЭМ!$C$39:$C$782,СВЦЭМ!$A$39:$A$782,$A108,СВЦЭМ!$B$39:$B$782,P$83)+'СЕТ СН'!$H$9+СВЦЭМ!$D$10+'СЕТ СН'!$H$6-'СЕТ СН'!$H$19</f>
        <v>1880.96803183</v>
      </c>
      <c r="Q108" s="36">
        <f>SUMIFS(СВЦЭМ!$C$39:$C$782,СВЦЭМ!$A$39:$A$782,$A108,СВЦЭМ!$B$39:$B$782,Q$83)+'СЕТ СН'!$H$9+СВЦЭМ!$D$10+'СЕТ СН'!$H$6-'СЕТ СН'!$H$19</f>
        <v>1877.7605174399998</v>
      </c>
      <c r="R108" s="36">
        <f>SUMIFS(СВЦЭМ!$C$39:$C$782,СВЦЭМ!$A$39:$A$782,$A108,СВЦЭМ!$B$39:$B$782,R$83)+'СЕТ СН'!$H$9+СВЦЭМ!$D$10+'СЕТ СН'!$H$6-'СЕТ СН'!$H$19</f>
        <v>1890.62781589</v>
      </c>
      <c r="S108" s="36">
        <f>SUMIFS(СВЦЭМ!$C$39:$C$782,СВЦЭМ!$A$39:$A$782,$A108,СВЦЭМ!$B$39:$B$782,S$83)+'СЕТ СН'!$H$9+СВЦЭМ!$D$10+'СЕТ СН'!$H$6-'СЕТ СН'!$H$19</f>
        <v>1889.94843537</v>
      </c>
      <c r="T108" s="36">
        <f>SUMIFS(СВЦЭМ!$C$39:$C$782,СВЦЭМ!$A$39:$A$782,$A108,СВЦЭМ!$B$39:$B$782,T$83)+'СЕТ СН'!$H$9+СВЦЭМ!$D$10+'СЕТ СН'!$H$6-'СЕТ СН'!$H$19</f>
        <v>1886.5303437799998</v>
      </c>
      <c r="U108" s="36">
        <f>SUMIFS(СВЦЭМ!$C$39:$C$782,СВЦЭМ!$A$39:$A$782,$A108,СВЦЭМ!$B$39:$B$782,U$83)+'СЕТ СН'!$H$9+СВЦЭМ!$D$10+'СЕТ СН'!$H$6-'СЕТ СН'!$H$19</f>
        <v>1910.0044628199998</v>
      </c>
      <c r="V108" s="36">
        <f>SUMIFS(СВЦЭМ!$C$39:$C$782,СВЦЭМ!$A$39:$A$782,$A108,СВЦЭМ!$B$39:$B$782,V$83)+'СЕТ СН'!$H$9+СВЦЭМ!$D$10+'СЕТ СН'!$H$6-'СЕТ СН'!$H$19</f>
        <v>1915.5472642299999</v>
      </c>
      <c r="W108" s="36">
        <f>SUMIFS(СВЦЭМ!$C$39:$C$782,СВЦЭМ!$A$39:$A$782,$A108,СВЦЭМ!$B$39:$B$782,W$83)+'СЕТ СН'!$H$9+СВЦЭМ!$D$10+'СЕТ СН'!$H$6-'СЕТ СН'!$H$19</f>
        <v>1888.9405099199998</v>
      </c>
      <c r="X108" s="36">
        <f>SUMIFS(СВЦЭМ!$C$39:$C$782,СВЦЭМ!$A$39:$A$782,$A108,СВЦЭМ!$B$39:$B$782,X$83)+'СЕТ СН'!$H$9+СВЦЭМ!$D$10+'СЕТ СН'!$H$6-'СЕТ СН'!$H$19</f>
        <v>1955.0799757699999</v>
      </c>
      <c r="Y108" s="36">
        <f>SUMIFS(СВЦЭМ!$C$39:$C$782,СВЦЭМ!$A$39:$A$782,$A108,СВЦЭМ!$B$39:$B$782,Y$83)+'СЕТ СН'!$H$9+СВЦЭМ!$D$10+'СЕТ СН'!$H$6-'СЕТ СН'!$H$19</f>
        <v>2046.8105195099999</v>
      </c>
    </row>
    <row r="109" spans="1:25" ht="15.75" x14ac:dyDescent="0.2">
      <c r="A109" s="35">
        <f t="shared" si="2"/>
        <v>45499</v>
      </c>
      <c r="B109" s="36">
        <f>SUMIFS(СВЦЭМ!$C$39:$C$782,СВЦЭМ!$A$39:$A$782,$A109,СВЦЭМ!$B$39:$B$782,B$83)+'СЕТ СН'!$H$9+СВЦЭМ!$D$10+'СЕТ СН'!$H$6-'СЕТ СН'!$H$19</f>
        <v>2096.8607484700001</v>
      </c>
      <c r="C109" s="36">
        <f>SUMIFS(СВЦЭМ!$C$39:$C$782,СВЦЭМ!$A$39:$A$782,$A109,СВЦЭМ!$B$39:$B$782,C$83)+'СЕТ СН'!$H$9+СВЦЭМ!$D$10+'СЕТ СН'!$H$6-'СЕТ СН'!$H$19</f>
        <v>2177.9198165799999</v>
      </c>
      <c r="D109" s="36">
        <f>SUMIFS(СВЦЭМ!$C$39:$C$782,СВЦЭМ!$A$39:$A$782,$A109,СВЦЭМ!$B$39:$B$782,D$83)+'СЕТ СН'!$H$9+СВЦЭМ!$D$10+'СЕТ СН'!$H$6-'СЕТ СН'!$H$19</f>
        <v>2246.0337914000002</v>
      </c>
      <c r="E109" s="36">
        <f>SUMIFS(СВЦЭМ!$C$39:$C$782,СВЦЭМ!$A$39:$A$782,$A109,СВЦЭМ!$B$39:$B$782,E$83)+'СЕТ СН'!$H$9+СВЦЭМ!$D$10+'СЕТ СН'!$H$6-'СЕТ СН'!$H$19</f>
        <v>2237.7916535600002</v>
      </c>
      <c r="F109" s="36">
        <f>SUMIFS(СВЦЭМ!$C$39:$C$782,СВЦЭМ!$A$39:$A$782,$A109,СВЦЭМ!$B$39:$B$782,F$83)+'СЕТ СН'!$H$9+СВЦЭМ!$D$10+'СЕТ СН'!$H$6-'СЕТ СН'!$H$19</f>
        <v>2240.2239429599999</v>
      </c>
      <c r="G109" s="36">
        <f>SUMIFS(СВЦЭМ!$C$39:$C$782,СВЦЭМ!$A$39:$A$782,$A109,СВЦЭМ!$B$39:$B$782,G$83)+'СЕТ СН'!$H$9+СВЦЭМ!$D$10+'СЕТ СН'!$H$6-'СЕТ СН'!$H$19</f>
        <v>2249.8505341099999</v>
      </c>
      <c r="H109" s="36">
        <f>SUMIFS(СВЦЭМ!$C$39:$C$782,СВЦЭМ!$A$39:$A$782,$A109,СВЦЭМ!$B$39:$B$782,H$83)+'СЕТ СН'!$H$9+СВЦЭМ!$D$10+'СЕТ СН'!$H$6-'СЕТ СН'!$H$19</f>
        <v>2057.7261937200001</v>
      </c>
      <c r="I109" s="36">
        <f>SUMIFS(СВЦЭМ!$C$39:$C$782,СВЦЭМ!$A$39:$A$782,$A109,СВЦЭМ!$B$39:$B$782,I$83)+'СЕТ СН'!$H$9+СВЦЭМ!$D$10+'СЕТ СН'!$H$6-'СЕТ СН'!$H$19</f>
        <v>2066.9613607599999</v>
      </c>
      <c r="J109" s="36">
        <f>SUMIFS(СВЦЭМ!$C$39:$C$782,СВЦЭМ!$A$39:$A$782,$A109,СВЦЭМ!$B$39:$B$782,J$83)+'СЕТ СН'!$H$9+СВЦЭМ!$D$10+'СЕТ СН'!$H$6-'СЕТ СН'!$H$19</f>
        <v>1986.8380123499999</v>
      </c>
      <c r="K109" s="36">
        <f>SUMIFS(СВЦЭМ!$C$39:$C$782,СВЦЭМ!$A$39:$A$782,$A109,СВЦЭМ!$B$39:$B$782,K$83)+'СЕТ СН'!$H$9+СВЦЭМ!$D$10+'СЕТ СН'!$H$6-'СЕТ СН'!$H$19</f>
        <v>1936.0897227799999</v>
      </c>
      <c r="L109" s="36">
        <f>SUMIFS(СВЦЭМ!$C$39:$C$782,СВЦЭМ!$A$39:$A$782,$A109,СВЦЭМ!$B$39:$B$782,L$83)+'СЕТ СН'!$H$9+СВЦЭМ!$D$10+'СЕТ СН'!$H$6-'СЕТ СН'!$H$19</f>
        <v>1903.6194213799999</v>
      </c>
      <c r="M109" s="36">
        <f>SUMIFS(СВЦЭМ!$C$39:$C$782,СВЦЭМ!$A$39:$A$782,$A109,СВЦЭМ!$B$39:$B$782,M$83)+'СЕТ СН'!$H$9+СВЦЭМ!$D$10+'СЕТ СН'!$H$6-'СЕТ СН'!$H$19</f>
        <v>1886.9540145799999</v>
      </c>
      <c r="N109" s="36">
        <f>SUMIFS(СВЦЭМ!$C$39:$C$782,СВЦЭМ!$A$39:$A$782,$A109,СВЦЭМ!$B$39:$B$782,N$83)+'СЕТ СН'!$H$9+СВЦЭМ!$D$10+'СЕТ СН'!$H$6-'СЕТ СН'!$H$19</f>
        <v>1872.3807786599998</v>
      </c>
      <c r="O109" s="36">
        <f>SUMIFS(СВЦЭМ!$C$39:$C$782,СВЦЭМ!$A$39:$A$782,$A109,СВЦЭМ!$B$39:$B$782,O$83)+'СЕТ СН'!$H$9+СВЦЭМ!$D$10+'СЕТ СН'!$H$6-'СЕТ СН'!$H$19</f>
        <v>1859.5755288199998</v>
      </c>
      <c r="P109" s="36">
        <f>SUMIFS(СВЦЭМ!$C$39:$C$782,СВЦЭМ!$A$39:$A$782,$A109,СВЦЭМ!$B$39:$B$782,P$83)+'СЕТ СН'!$H$9+СВЦЭМ!$D$10+'СЕТ СН'!$H$6-'СЕТ СН'!$H$19</f>
        <v>1862.5971175</v>
      </c>
      <c r="Q109" s="36">
        <f>SUMIFS(СВЦЭМ!$C$39:$C$782,СВЦЭМ!$A$39:$A$782,$A109,СВЦЭМ!$B$39:$B$782,Q$83)+'СЕТ СН'!$H$9+СВЦЭМ!$D$10+'СЕТ СН'!$H$6-'СЕТ СН'!$H$19</f>
        <v>1866.5602204099998</v>
      </c>
      <c r="R109" s="36">
        <f>SUMIFS(СВЦЭМ!$C$39:$C$782,СВЦЭМ!$A$39:$A$782,$A109,СВЦЭМ!$B$39:$B$782,R$83)+'СЕТ СН'!$H$9+СВЦЭМ!$D$10+'СЕТ СН'!$H$6-'СЕТ СН'!$H$19</f>
        <v>1869.5849873699999</v>
      </c>
      <c r="S109" s="36">
        <f>SUMIFS(СВЦЭМ!$C$39:$C$782,СВЦЭМ!$A$39:$A$782,$A109,СВЦЭМ!$B$39:$B$782,S$83)+'СЕТ СН'!$H$9+СВЦЭМ!$D$10+'СЕТ СН'!$H$6-'СЕТ СН'!$H$19</f>
        <v>1861.28347175</v>
      </c>
      <c r="T109" s="36">
        <f>SUMIFS(СВЦЭМ!$C$39:$C$782,СВЦЭМ!$A$39:$A$782,$A109,СВЦЭМ!$B$39:$B$782,T$83)+'СЕТ СН'!$H$9+СВЦЭМ!$D$10+'СЕТ СН'!$H$6-'СЕТ СН'!$H$19</f>
        <v>1859.2350921699999</v>
      </c>
      <c r="U109" s="36">
        <f>SUMIFS(СВЦЭМ!$C$39:$C$782,СВЦЭМ!$A$39:$A$782,$A109,СВЦЭМ!$B$39:$B$782,U$83)+'СЕТ СН'!$H$9+СВЦЭМ!$D$10+'СЕТ СН'!$H$6-'СЕТ СН'!$H$19</f>
        <v>1891.0459116099998</v>
      </c>
      <c r="V109" s="36">
        <f>SUMIFS(СВЦЭМ!$C$39:$C$782,СВЦЭМ!$A$39:$A$782,$A109,СВЦЭМ!$B$39:$B$782,V$83)+'СЕТ СН'!$H$9+СВЦЭМ!$D$10+'СЕТ СН'!$H$6-'СЕТ СН'!$H$19</f>
        <v>1911.4189385699999</v>
      </c>
      <c r="W109" s="36">
        <f>SUMIFS(СВЦЭМ!$C$39:$C$782,СВЦЭМ!$A$39:$A$782,$A109,СВЦЭМ!$B$39:$B$782,W$83)+'СЕТ СН'!$H$9+СВЦЭМ!$D$10+'СЕТ СН'!$H$6-'СЕТ СН'!$H$19</f>
        <v>1894.1775095799999</v>
      </c>
      <c r="X109" s="36">
        <f>SUMIFS(СВЦЭМ!$C$39:$C$782,СВЦЭМ!$A$39:$A$782,$A109,СВЦЭМ!$B$39:$B$782,X$83)+'СЕТ СН'!$H$9+СВЦЭМ!$D$10+'СЕТ СН'!$H$6-'СЕТ СН'!$H$19</f>
        <v>1964.2124582699998</v>
      </c>
      <c r="Y109" s="36">
        <f>SUMIFS(СВЦЭМ!$C$39:$C$782,СВЦЭМ!$A$39:$A$782,$A109,СВЦЭМ!$B$39:$B$782,Y$83)+'СЕТ СН'!$H$9+СВЦЭМ!$D$10+'СЕТ СН'!$H$6-'СЕТ СН'!$H$19</f>
        <v>2059.3357851800001</v>
      </c>
    </row>
    <row r="110" spans="1:25" ht="15.75" x14ac:dyDescent="0.2">
      <c r="A110" s="35">
        <f t="shared" si="2"/>
        <v>45500</v>
      </c>
      <c r="B110" s="36">
        <f>SUMIFS(СВЦЭМ!$C$39:$C$782,СВЦЭМ!$A$39:$A$782,$A110,СВЦЭМ!$B$39:$B$782,B$83)+'СЕТ СН'!$H$9+СВЦЭМ!$D$10+'СЕТ СН'!$H$6-'СЕТ СН'!$H$19</f>
        <v>2137.2915125899999</v>
      </c>
      <c r="C110" s="36">
        <f>SUMIFS(СВЦЭМ!$C$39:$C$782,СВЦЭМ!$A$39:$A$782,$A110,СВЦЭМ!$B$39:$B$782,C$83)+'СЕТ СН'!$H$9+СВЦЭМ!$D$10+'СЕТ СН'!$H$6-'СЕТ СН'!$H$19</f>
        <v>2224.5029237499998</v>
      </c>
      <c r="D110" s="36">
        <f>SUMIFS(СВЦЭМ!$C$39:$C$782,СВЦЭМ!$A$39:$A$782,$A110,СВЦЭМ!$B$39:$B$782,D$83)+'СЕТ СН'!$H$9+СВЦЭМ!$D$10+'СЕТ СН'!$H$6-'СЕТ СН'!$H$19</f>
        <v>2264.5962674000002</v>
      </c>
      <c r="E110" s="36">
        <f>SUMIFS(СВЦЭМ!$C$39:$C$782,СВЦЭМ!$A$39:$A$782,$A110,СВЦЭМ!$B$39:$B$782,E$83)+'СЕТ СН'!$H$9+СВЦЭМ!$D$10+'СЕТ СН'!$H$6-'СЕТ СН'!$H$19</f>
        <v>2298.0386278400001</v>
      </c>
      <c r="F110" s="36">
        <f>SUMIFS(СВЦЭМ!$C$39:$C$782,СВЦЭМ!$A$39:$A$782,$A110,СВЦЭМ!$B$39:$B$782,F$83)+'СЕТ СН'!$H$9+СВЦЭМ!$D$10+'СЕТ СН'!$H$6-'СЕТ СН'!$H$19</f>
        <v>2267.4497277999999</v>
      </c>
      <c r="G110" s="36">
        <f>SUMIFS(СВЦЭМ!$C$39:$C$782,СВЦЭМ!$A$39:$A$782,$A110,СВЦЭМ!$B$39:$B$782,G$83)+'СЕТ СН'!$H$9+СВЦЭМ!$D$10+'СЕТ СН'!$H$6-'СЕТ СН'!$H$19</f>
        <v>2279.2204027100001</v>
      </c>
      <c r="H110" s="36">
        <f>SUMIFS(СВЦЭМ!$C$39:$C$782,СВЦЭМ!$A$39:$A$782,$A110,СВЦЭМ!$B$39:$B$782,H$83)+'СЕТ СН'!$H$9+СВЦЭМ!$D$10+'СЕТ СН'!$H$6-'СЕТ СН'!$H$19</f>
        <v>2251.0264041199998</v>
      </c>
      <c r="I110" s="36">
        <f>SUMIFS(СВЦЭМ!$C$39:$C$782,СВЦЭМ!$A$39:$A$782,$A110,СВЦЭМ!$B$39:$B$782,I$83)+'СЕТ СН'!$H$9+СВЦЭМ!$D$10+'СЕТ СН'!$H$6-'СЕТ СН'!$H$19</f>
        <v>2113.6607796200001</v>
      </c>
      <c r="J110" s="36">
        <f>SUMIFS(СВЦЭМ!$C$39:$C$782,СВЦЭМ!$A$39:$A$782,$A110,СВЦЭМ!$B$39:$B$782,J$83)+'СЕТ СН'!$H$9+СВЦЭМ!$D$10+'СЕТ СН'!$H$6-'СЕТ СН'!$H$19</f>
        <v>2087.0092884700002</v>
      </c>
      <c r="K110" s="36">
        <f>SUMIFS(СВЦЭМ!$C$39:$C$782,СВЦЭМ!$A$39:$A$782,$A110,СВЦЭМ!$B$39:$B$782,K$83)+'СЕТ СН'!$H$9+СВЦЭМ!$D$10+'СЕТ СН'!$H$6-'СЕТ СН'!$H$19</f>
        <v>2006.8358053099998</v>
      </c>
      <c r="L110" s="36">
        <f>SUMIFS(СВЦЭМ!$C$39:$C$782,СВЦЭМ!$A$39:$A$782,$A110,СВЦЭМ!$B$39:$B$782,L$83)+'СЕТ СН'!$H$9+СВЦЭМ!$D$10+'СЕТ СН'!$H$6-'СЕТ СН'!$H$19</f>
        <v>1948.2795888199998</v>
      </c>
      <c r="M110" s="36">
        <f>SUMIFS(СВЦЭМ!$C$39:$C$782,СВЦЭМ!$A$39:$A$782,$A110,СВЦЭМ!$B$39:$B$782,M$83)+'СЕТ СН'!$H$9+СВЦЭМ!$D$10+'СЕТ СН'!$H$6-'СЕТ СН'!$H$19</f>
        <v>1914.7276108599999</v>
      </c>
      <c r="N110" s="36">
        <f>SUMIFS(СВЦЭМ!$C$39:$C$782,СВЦЭМ!$A$39:$A$782,$A110,СВЦЭМ!$B$39:$B$782,N$83)+'СЕТ СН'!$H$9+СВЦЭМ!$D$10+'СЕТ СН'!$H$6-'СЕТ СН'!$H$19</f>
        <v>1909.31820737</v>
      </c>
      <c r="O110" s="36">
        <f>SUMIFS(СВЦЭМ!$C$39:$C$782,СВЦЭМ!$A$39:$A$782,$A110,СВЦЭМ!$B$39:$B$782,O$83)+'СЕТ СН'!$H$9+СВЦЭМ!$D$10+'СЕТ СН'!$H$6-'СЕТ СН'!$H$19</f>
        <v>1906.7349380999999</v>
      </c>
      <c r="P110" s="36">
        <f>SUMIFS(СВЦЭМ!$C$39:$C$782,СВЦЭМ!$A$39:$A$782,$A110,СВЦЭМ!$B$39:$B$782,P$83)+'СЕТ СН'!$H$9+СВЦЭМ!$D$10+'СЕТ СН'!$H$6-'СЕТ СН'!$H$19</f>
        <v>1912.56865606</v>
      </c>
      <c r="Q110" s="36">
        <f>SUMIFS(СВЦЭМ!$C$39:$C$782,СВЦЭМ!$A$39:$A$782,$A110,СВЦЭМ!$B$39:$B$782,Q$83)+'СЕТ СН'!$H$9+СВЦЭМ!$D$10+'СЕТ СН'!$H$6-'СЕТ СН'!$H$19</f>
        <v>1919.0851910499998</v>
      </c>
      <c r="R110" s="36">
        <f>SUMIFS(СВЦЭМ!$C$39:$C$782,СВЦЭМ!$A$39:$A$782,$A110,СВЦЭМ!$B$39:$B$782,R$83)+'СЕТ СН'!$H$9+СВЦЭМ!$D$10+'СЕТ СН'!$H$6-'СЕТ СН'!$H$19</f>
        <v>1921.8275096099999</v>
      </c>
      <c r="S110" s="36">
        <f>SUMIFS(СВЦЭМ!$C$39:$C$782,СВЦЭМ!$A$39:$A$782,$A110,СВЦЭМ!$B$39:$B$782,S$83)+'СЕТ СН'!$H$9+СВЦЭМ!$D$10+'СЕТ СН'!$H$6-'СЕТ СН'!$H$19</f>
        <v>1920.0535986799998</v>
      </c>
      <c r="T110" s="36">
        <f>SUMIFS(СВЦЭМ!$C$39:$C$782,СВЦЭМ!$A$39:$A$782,$A110,СВЦЭМ!$B$39:$B$782,T$83)+'СЕТ СН'!$H$9+СВЦЭМ!$D$10+'СЕТ СН'!$H$6-'СЕТ СН'!$H$19</f>
        <v>1913.3694860999999</v>
      </c>
      <c r="U110" s="36">
        <f>SUMIFS(СВЦЭМ!$C$39:$C$782,СВЦЭМ!$A$39:$A$782,$A110,СВЦЭМ!$B$39:$B$782,U$83)+'СЕТ СН'!$H$9+СВЦЭМ!$D$10+'СЕТ СН'!$H$6-'СЕТ СН'!$H$19</f>
        <v>1934.7769154299999</v>
      </c>
      <c r="V110" s="36">
        <f>SUMIFS(СВЦЭМ!$C$39:$C$782,СВЦЭМ!$A$39:$A$782,$A110,СВЦЭМ!$B$39:$B$782,V$83)+'СЕТ СН'!$H$9+СВЦЭМ!$D$10+'СЕТ СН'!$H$6-'СЕТ СН'!$H$19</f>
        <v>1937.3585154799998</v>
      </c>
      <c r="W110" s="36">
        <f>SUMIFS(СВЦЭМ!$C$39:$C$782,СВЦЭМ!$A$39:$A$782,$A110,СВЦЭМ!$B$39:$B$782,W$83)+'СЕТ СН'!$H$9+СВЦЭМ!$D$10+'СЕТ СН'!$H$6-'СЕТ СН'!$H$19</f>
        <v>1928.6891495799998</v>
      </c>
      <c r="X110" s="36">
        <f>SUMIFS(СВЦЭМ!$C$39:$C$782,СВЦЭМ!$A$39:$A$782,$A110,СВЦЭМ!$B$39:$B$782,X$83)+'СЕТ СН'!$H$9+СВЦЭМ!$D$10+'СЕТ СН'!$H$6-'СЕТ СН'!$H$19</f>
        <v>1977.9455606499998</v>
      </c>
      <c r="Y110" s="36">
        <f>SUMIFS(СВЦЭМ!$C$39:$C$782,СВЦЭМ!$A$39:$A$782,$A110,СВЦЭМ!$B$39:$B$782,Y$83)+'СЕТ СН'!$H$9+СВЦЭМ!$D$10+'СЕТ СН'!$H$6-'СЕТ СН'!$H$19</f>
        <v>2067.07360453</v>
      </c>
    </row>
    <row r="111" spans="1:25" ht="15.75" x14ac:dyDescent="0.2">
      <c r="A111" s="35">
        <f t="shared" si="2"/>
        <v>45501</v>
      </c>
      <c r="B111" s="36">
        <f>SUMIFS(СВЦЭМ!$C$39:$C$782,СВЦЭМ!$A$39:$A$782,$A111,СВЦЭМ!$B$39:$B$782,B$83)+'СЕТ СН'!$H$9+СВЦЭМ!$D$10+'СЕТ СН'!$H$6-'СЕТ СН'!$H$19</f>
        <v>2145.44535873</v>
      </c>
      <c r="C111" s="36">
        <f>SUMIFS(СВЦЭМ!$C$39:$C$782,СВЦЭМ!$A$39:$A$782,$A111,СВЦЭМ!$B$39:$B$782,C$83)+'СЕТ СН'!$H$9+СВЦЭМ!$D$10+'СЕТ СН'!$H$6-'СЕТ СН'!$H$19</f>
        <v>2232.1407783300001</v>
      </c>
      <c r="D111" s="36">
        <f>SUMIFS(СВЦЭМ!$C$39:$C$782,СВЦЭМ!$A$39:$A$782,$A111,СВЦЭМ!$B$39:$B$782,D$83)+'СЕТ СН'!$H$9+СВЦЭМ!$D$10+'СЕТ СН'!$H$6-'СЕТ СН'!$H$19</f>
        <v>2250.9763644599998</v>
      </c>
      <c r="E111" s="36">
        <f>SUMIFS(СВЦЭМ!$C$39:$C$782,СВЦЭМ!$A$39:$A$782,$A111,СВЦЭМ!$B$39:$B$782,E$83)+'СЕТ СН'!$H$9+СВЦЭМ!$D$10+'СЕТ СН'!$H$6-'СЕТ СН'!$H$19</f>
        <v>2256.5091732599999</v>
      </c>
      <c r="F111" s="36">
        <f>SUMIFS(СВЦЭМ!$C$39:$C$782,СВЦЭМ!$A$39:$A$782,$A111,СВЦЭМ!$B$39:$B$782,F$83)+'СЕТ СН'!$H$9+СВЦЭМ!$D$10+'СЕТ СН'!$H$6-'СЕТ СН'!$H$19</f>
        <v>2259.7102453299999</v>
      </c>
      <c r="G111" s="36">
        <f>SUMIFS(СВЦЭМ!$C$39:$C$782,СВЦЭМ!$A$39:$A$782,$A111,СВЦЭМ!$B$39:$B$782,G$83)+'СЕТ СН'!$H$9+СВЦЭМ!$D$10+'СЕТ СН'!$H$6-'СЕТ СН'!$H$19</f>
        <v>2274.6560536799998</v>
      </c>
      <c r="H111" s="36">
        <f>SUMIFS(СВЦЭМ!$C$39:$C$782,СВЦЭМ!$A$39:$A$782,$A111,СВЦЭМ!$B$39:$B$782,H$83)+'СЕТ СН'!$H$9+СВЦЭМ!$D$10+'СЕТ СН'!$H$6-'СЕТ СН'!$H$19</f>
        <v>2273.9044611099998</v>
      </c>
      <c r="I111" s="36">
        <f>SUMIFS(СВЦЭМ!$C$39:$C$782,СВЦЭМ!$A$39:$A$782,$A111,СВЦЭМ!$B$39:$B$782,I$83)+'СЕТ СН'!$H$9+СВЦЭМ!$D$10+'СЕТ СН'!$H$6-'СЕТ СН'!$H$19</f>
        <v>2257.3810908800001</v>
      </c>
      <c r="J111" s="36">
        <f>SUMIFS(СВЦЭМ!$C$39:$C$782,СВЦЭМ!$A$39:$A$782,$A111,СВЦЭМ!$B$39:$B$782,J$83)+'СЕТ СН'!$H$9+СВЦЭМ!$D$10+'СЕТ СН'!$H$6-'СЕТ СН'!$H$19</f>
        <v>2108.2082626900001</v>
      </c>
      <c r="K111" s="36">
        <f>SUMIFS(СВЦЭМ!$C$39:$C$782,СВЦЭМ!$A$39:$A$782,$A111,СВЦЭМ!$B$39:$B$782,K$83)+'СЕТ СН'!$H$9+СВЦЭМ!$D$10+'СЕТ СН'!$H$6-'СЕТ СН'!$H$19</f>
        <v>2019.7194959999999</v>
      </c>
      <c r="L111" s="36">
        <f>SUMIFS(СВЦЭМ!$C$39:$C$782,СВЦЭМ!$A$39:$A$782,$A111,СВЦЭМ!$B$39:$B$782,L$83)+'СЕТ СН'!$H$9+СВЦЭМ!$D$10+'СЕТ СН'!$H$6-'СЕТ СН'!$H$19</f>
        <v>1948.5821787899999</v>
      </c>
      <c r="M111" s="36">
        <f>SUMIFS(СВЦЭМ!$C$39:$C$782,СВЦЭМ!$A$39:$A$782,$A111,СВЦЭМ!$B$39:$B$782,M$83)+'СЕТ СН'!$H$9+СВЦЭМ!$D$10+'СЕТ СН'!$H$6-'СЕТ СН'!$H$19</f>
        <v>1900.26423742</v>
      </c>
      <c r="N111" s="36">
        <f>SUMIFS(СВЦЭМ!$C$39:$C$782,СВЦЭМ!$A$39:$A$782,$A111,СВЦЭМ!$B$39:$B$782,N$83)+'СЕТ СН'!$H$9+СВЦЭМ!$D$10+'СЕТ СН'!$H$6-'СЕТ СН'!$H$19</f>
        <v>1901.4158222599999</v>
      </c>
      <c r="O111" s="36">
        <f>SUMIFS(СВЦЭМ!$C$39:$C$782,СВЦЭМ!$A$39:$A$782,$A111,СВЦЭМ!$B$39:$B$782,O$83)+'СЕТ СН'!$H$9+СВЦЭМ!$D$10+'СЕТ СН'!$H$6-'СЕТ СН'!$H$19</f>
        <v>1895.4542371</v>
      </c>
      <c r="P111" s="36">
        <f>SUMIFS(СВЦЭМ!$C$39:$C$782,СВЦЭМ!$A$39:$A$782,$A111,СВЦЭМ!$B$39:$B$782,P$83)+'СЕТ СН'!$H$9+СВЦЭМ!$D$10+'СЕТ СН'!$H$6-'СЕТ СН'!$H$19</f>
        <v>1911.6475840199998</v>
      </c>
      <c r="Q111" s="36">
        <f>SUMIFS(СВЦЭМ!$C$39:$C$782,СВЦЭМ!$A$39:$A$782,$A111,СВЦЭМ!$B$39:$B$782,Q$83)+'СЕТ СН'!$H$9+СВЦЭМ!$D$10+'СЕТ СН'!$H$6-'СЕТ СН'!$H$19</f>
        <v>1911.1873707699999</v>
      </c>
      <c r="R111" s="36">
        <f>SUMIFS(СВЦЭМ!$C$39:$C$782,СВЦЭМ!$A$39:$A$782,$A111,СВЦЭМ!$B$39:$B$782,R$83)+'СЕТ СН'!$H$9+СВЦЭМ!$D$10+'СЕТ СН'!$H$6-'СЕТ СН'!$H$19</f>
        <v>1903.8636149299998</v>
      </c>
      <c r="S111" s="36">
        <f>SUMIFS(СВЦЭМ!$C$39:$C$782,СВЦЭМ!$A$39:$A$782,$A111,СВЦЭМ!$B$39:$B$782,S$83)+'СЕТ СН'!$H$9+СВЦЭМ!$D$10+'СЕТ СН'!$H$6-'СЕТ СН'!$H$19</f>
        <v>1900.74919718</v>
      </c>
      <c r="T111" s="36">
        <f>SUMIFS(СВЦЭМ!$C$39:$C$782,СВЦЭМ!$A$39:$A$782,$A111,СВЦЭМ!$B$39:$B$782,T$83)+'СЕТ СН'!$H$9+СВЦЭМ!$D$10+'СЕТ СН'!$H$6-'СЕТ СН'!$H$19</f>
        <v>1887.04696917</v>
      </c>
      <c r="U111" s="36">
        <f>SUMIFS(СВЦЭМ!$C$39:$C$782,СВЦЭМ!$A$39:$A$782,$A111,СВЦЭМ!$B$39:$B$782,U$83)+'СЕТ СН'!$H$9+СВЦЭМ!$D$10+'СЕТ СН'!$H$6-'СЕТ СН'!$H$19</f>
        <v>1895.8189242799999</v>
      </c>
      <c r="V111" s="36">
        <f>SUMIFS(СВЦЭМ!$C$39:$C$782,СВЦЭМ!$A$39:$A$782,$A111,СВЦЭМ!$B$39:$B$782,V$83)+'СЕТ СН'!$H$9+СВЦЭМ!$D$10+'СЕТ СН'!$H$6-'СЕТ СН'!$H$19</f>
        <v>1908.6697222999999</v>
      </c>
      <c r="W111" s="36">
        <f>SUMIFS(СВЦЭМ!$C$39:$C$782,СВЦЭМ!$A$39:$A$782,$A111,СВЦЭМ!$B$39:$B$782,W$83)+'СЕТ СН'!$H$9+СВЦЭМ!$D$10+'СЕТ СН'!$H$6-'СЕТ СН'!$H$19</f>
        <v>1886.2778926199999</v>
      </c>
      <c r="X111" s="36">
        <f>SUMIFS(СВЦЭМ!$C$39:$C$782,СВЦЭМ!$A$39:$A$782,$A111,СВЦЭМ!$B$39:$B$782,X$83)+'СЕТ СН'!$H$9+СВЦЭМ!$D$10+'СЕТ СН'!$H$6-'СЕТ СН'!$H$19</f>
        <v>1955.96033229</v>
      </c>
      <c r="Y111" s="36">
        <f>SUMIFS(СВЦЭМ!$C$39:$C$782,СВЦЭМ!$A$39:$A$782,$A111,СВЦЭМ!$B$39:$B$782,Y$83)+'СЕТ СН'!$H$9+СВЦЭМ!$D$10+'СЕТ СН'!$H$6-'СЕТ СН'!$H$19</f>
        <v>2067.6892494899998</v>
      </c>
    </row>
    <row r="112" spans="1:25" ht="15.75" x14ac:dyDescent="0.2">
      <c r="A112" s="35">
        <f t="shared" si="2"/>
        <v>45502</v>
      </c>
      <c r="B112" s="36">
        <f>SUMIFS(СВЦЭМ!$C$39:$C$782,СВЦЭМ!$A$39:$A$782,$A112,СВЦЭМ!$B$39:$B$782,B$83)+'СЕТ СН'!$H$9+СВЦЭМ!$D$10+'СЕТ СН'!$H$6-'СЕТ СН'!$H$19</f>
        <v>2241.1998846900001</v>
      </c>
      <c r="C112" s="36">
        <f>SUMIFS(СВЦЭМ!$C$39:$C$782,СВЦЭМ!$A$39:$A$782,$A112,СВЦЭМ!$B$39:$B$782,C$83)+'СЕТ СН'!$H$9+СВЦЭМ!$D$10+'СЕТ СН'!$H$6-'СЕТ СН'!$H$19</f>
        <v>2377.4675577399998</v>
      </c>
      <c r="D112" s="36">
        <f>SUMIFS(СВЦЭМ!$C$39:$C$782,СВЦЭМ!$A$39:$A$782,$A112,СВЦЭМ!$B$39:$B$782,D$83)+'СЕТ СН'!$H$9+СВЦЭМ!$D$10+'СЕТ СН'!$H$6-'СЕТ СН'!$H$19</f>
        <v>2427.7031718200001</v>
      </c>
      <c r="E112" s="36">
        <f>SUMIFS(СВЦЭМ!$C$39:$C$782,СВЦЭМ!$A$39:$A$782,$A112,СВЦЭМ!$B$39:$B$782,E$83)+'СЕТ СН'!$H$9+СВЦЭМ!$D$10+'СЕТ СН'!$H$6-'СЕТ СН'!$H$19</f>
        <v>2477.0037605100001</v>
      </c>
      <c r="F112" s="36">
        <f>SUMIFS(СВЦЭМ!$C$39:$C$782,СВЦЭМ!$A$39:$A$782,$A112,СВЦЭМ!$B$39:$B$782,F$83)+'СЕТ СН'!$H$9+СВЦЭМ!$D$10+'СЕТ СН'!$H$6-'СЕТ СН'!$H$19</f>
        <v>2471.4442220799997</v>
      </c>
      <c r="G112" s="36">
        <f>SUMIFS(СВЦЭМ!$C$39:$C$782,СВЦЭМ!$A$39:$A$782,$A112,СВЦЭМ!$B$39:$B$782,G$83)+'СЕТ СН'!$H$9+СВЦЭМ!$D$10+'СЕТ СН'!$H$6-'СЕТ СН'!$H$19</f>
        <v>2451.2690631199998</v>
      </c>
      <c r="H112" s="36">
        <f>SUMIFS(СВЦЭМ!$C$39:$C$782,СВЦЭМ!$A$39:$A$782,$A112,СВЦЭМ!$B$39:$B$782,H$83)+'СЕТ СН'!$H$9+СВЦЭМ!$D$10+'СЕТ СН'!$H$6-'СЕТ СН'!$H$19</f>
        <v>2384.8350445799997</v>
      </c>
      <c r="I112" s="36">
        <f>SUMIFS(СВЦЭМ!$C$39:$C$782,СВЦЭМ!$A$39:$A$782,$A112,СВЦЭМ!$B$39:$B$782,I$83)+'СЕТ СН'!$H$9+СВЦЭМ!$D$10+'СЕТ СН'!$H$6-'СЕТ СН'!$H$19</f>
        <v>2290.3759918599999</v>
      </c>
      <c r="J112" s="36">
        <f>SUMIFS(СВЦЭМ!$C$39:$C$782,СВЦЭМ!$A$39:$A$782,$A112,СВЦЭМ!$B$39:$B$782,J$83)+'СЕТ СН'!$H$9+СВЦЭМ!$D$10+'СЕТ СН'!$H$6-'СЕТ СН'!$H$19</f>
        <v>2171.3487830200002</v>
      </c>
      <c r="K112" s="36">
        <f>SUMIFS(СВЦЭМ!$C$39:$C$782,СВЦЭМ!$A$39:$A$782,$A112,СВЦЭМ!$B$39:$B$782,K$83)+'СЕТ СН'!$H$9+СВЦЭМ!$D$10+'СЕТ СН'!$H$6-'СЕТ СН'!$H$19</f>
        <v>2069.0296221200001</v>
      </c>
      <c r="L112" s="36">
        <f>SUMIFS(СВЦЭМ!$C$39:$C$782,СВЦЭМ!$A$39:$A$782,$A112,СВЦЭМ!$B$39:$B$782,L$83)+'СЕТ СН'!$H$9+СВЦЭМ!$D$10+'СЕТ СН'!$H$6-'СЕТ СН'!$H$19</f>
        <v>2022.5909382099999</v>
      </c>
      <c r="M112" s="36">
        <f>SUMIFS(СВЦЭМ!$C$39:$C$782,СВЦЭМ!$A$39:$A$782,$A112,СВЦЭМ!$B$39:$B$782,M$83)+'СЕТ СН'!$H$9+СВЦЭМ!$D$10+'СЕТ СН'!$H$6-'СЕТ СН'!$H$19</f>
        <v>1992.40937646</v>
      </c>
      <c r="N112" s="36">
        <f>SUMIFS(СВЦЭМ!$C$39:$C$782,СВЦЭМ!$A$39:$A$782,$A112,СВЦЭМ!$B$39:$B$782,N$83)+'СЕТ СН'!$H$9+СВЦЭМ!$D$10+'СЕТ СН'!$H$6-'СЕТ СН'!$H$19</f>
        <v>1998.5522227099998</v>
      </c>
      <c r="O112" s="36">
        <f>SUMIFS(СВЦЭМ!$C$39:$C$782,СВЦЭМ!$A$39:$A$782,$A112,СВЦЭМ!$B$39:$B$782,O$83)+'СЕТ СН'!$H$9+СВЦЭМ!$D$10+'СЕТ СН'!$H$6-'СЕТ СН'!$H$19</f>
        <v>1990.6010927699999</v>
      </c>
      <c r="P112" s="36">
        <f>SUMIFS(СВЦЭМ!$C$39:$C$782,СВЦЭМ!$A$39:$A$782,$A112,СВЦЭМ!$B$39:$B$782,P$83)+'СЕТ СН'!$H$9+СВЦЭМ!$D$10+'СЕТ СН'!$H$6-'СЕТ СН'!$H$19</f>
        <v>1995.2691144099999</v>
      </c>
      <c r="Q112" s="36">
        <f>SUMIFS(СВЦЭМ!$C$39:$C$782,СВЦЭМ!$A$39:$A$782,$A112,СВЦЭМ!$B$39:$B$782,Q$83)+'СЕТ СН'!$H$9+СВЦЭМ!$D$10+'СЕТ СН'!$H$6-'СЕТ СН'!$H$19</f>
        <v>1988.5163918199999</v>
      </c>
      <c r="R112" s="36">
        <f>SUMIFS(СВЦЭМ!$C$39:$C$782,СВЦЭМ!$A$39:$A$782,$A112,СВЦЭМ!$B$39:$B$782,R$83)+'СЕТ СН'!$H$9+СВЦЭМ!$D$10+'СЕТ СН'!$H$6-'СЕТ СН'!$H$19</f>
        <v>1987.4422447099998</v>
      </c>
      <c r="S112" s="36">
        <f>SUMIFS(СВЦЭМ!$C$39:$C$782,СВЦЭМ!$A$39:$A$782,$A112,СВЦЭМ!$B$39:$B$782,S$83)+'СЕТ СН'!$H$9+СВЦЭМ!$D$10+'СЕТ СН'!$H$6-'СЕТ СН'!$H$19</f>
        <v>1994.6142266099998</v>
      </c>
      <c r="T112" s="36">
        <f>SUMIFS(СВЦЭМ!$C$39:$C$782,СВЦЭМ!$A$39:$A$782,$A112,СВЦЭМ!$B$39:$B$782,T$83)+'СЕТ СН'!$H$9+СВЦЭМ!$D$10+'СЕТ СН'!$H$6-'СЕТ СН'!$H$19</f>
        <v>1984.61913046</v>
      </c>
      <c r="U112" s="36">
        <f>SUMIFS(СВЦЭМ!$C$39:$C$782,СВЦЭМ!$A$39:$A$782,$A112,СВЦЭМ!$B$39:$B$782,U$83)+'СЕТ СН'!$H$9+СВЦЭМ!$D$10+'СЕТ СН'!$H$6-'СЕТ СН'!$H$19</f>
        <v>1989.3441464099999</v>
      </c>
      <c r="V112" s="36">
        <f>SUMIFS(СВЦЭМ!$C$39:$C$782,СВЦЭМ!$A$39:$A$782,$A112,СВЦЭМ!$B$39:$B$782,V$83)+'СЕТ СН'!$H$9+СВЦЭМ!$D$10+'СЕТ СН'!$H$6-'СЕТ СН'!$H$19</f>
        <v>2016.21400778</v>
      </c>
      <c r="W112" s="36">
        <f>SUMIFS(СВЦЭМ!$C$39:$C$782,СВЦЭМ!$A$39:$A$782,$A112,СВЦЭМ!$B$39:$B$782,W$83)+'СЕТ СН'!$H$9+СВЦЭМ!$D$10+'СЕТ СН'!$H$6-'СЕТ СН'!$H$19</f>
        <v>1999.5767036</v>
      </c>
      <c r="X112" s="36">
        <f>SUMIFS(СВЦЭМ!$C$39:$C$782,СВЦЭМ!$A$39:$A$782,$A112,СВЦЭМ!$B$39:$B$782,X$83)+'СЕТ СН'!$H$9+СВЦЭМ!$D$10+'СЕТ СН'!$H$6-'СЕТ СН'!$H$19</f>
        <v>2027.8303816399998</v>
      </c>
      <c r="Y112" s="36">
        <f>SUMIFS(СВЦЭМ!$C$39:$C$782,СВЦЭМ!$A$39:$A$782,$A112,СВЦЭМ!$B$39:$B$782,Y$83)+'СЕТ СН'!$H$9+СВЦЭМ!$D$10+'СЕТ СН'!$H$6-'СЕТ СН'!$H$19</f>
        <v>2170.4626564</v>
      </c>
    </row>
    <row r="113" spans="1:27" ht="15.75" x14ac:dyDescent="0.2">
      <c r="A113" s="35">
        <f t="shared" si="2"/>
        <v>45503</v>
      </c>
      <c r="B113" s="36">
        <f>SUMIFS(СВЦЭМ!$C$39:$C$782,СВЦЭМ!$A$39:$A$782,$A113,СВЦЭМ!$B$39:$B$782,B$83)+'СЕТ СН'!$H$9+СВЦЭМ!$D$10+'СЕТ СН'!$H$6-'СЕТ СН'!$H$19</f>
        <v>2162.0474372799999</v>
      </c>
      <c r="C113" s="36">
        <f>SUMIFS(СВЦЭМ!$C$39:$C$782,СВЦЭМ!$A$39:$A$782,$A113,СВЦЭМ!$B$39:$B$782,C$83)+'СЕТ СН'!$H$9+СВЦЭМ!$D$10+'СЕТ СН'!$H$6-'СЕТ СН'!$H$19</f>
        <v>2253.1300518500002</v>
      </c>
      <c r="D113" s="36">
        <f>SUMIFS(СВЦЭМ!$C$39:$C$782,СВЦЭМ!$A$39:$A$782,$A113,СВЦЭМ!$B$39:$B$782,D$83)+'СЕТ СН'!$H$9+СВЦЭМ!$D$10+'СЕТ СН'!$H$6-'СЕТ СН'!$H$19</f>
        <v>2347.2198864799998</v>
      </c>
      <c r="E113" s="36">
        <f>SUMIFS(СВЦЭМ!$C$39:$C$782,СВЦЭМ!$A$39:$A$782,$A113,СВЦЭМ!$B$39:$B$782,E$83)+'СЕТ СН'!$H$9+СВЦЭМ!$D$10+'СЕТ СН'!$H$6-'СЕТ СН'!$H$19</f>
        <v>2390.4665548600001</v>
      </c>
      <c r="F113" s="36">
        <f>SUMIFS(СВЦЭМ!$C$39:$C$782,СВЦЭМ!$A$39:$A$782,$A113,СВЦЭМ!$B$39:$B$782,F$83)+'СЕТ СН'!$H$9+СВЦЭМ!$D$10+'СЕТ СН'!$H$6-'СЕТ СН'!$H$19</f>
        <v>2389.3207356899998</v>
      </c>
      <c r="G113" s="36">
        <f>SUMIFS(СВЦЭМ!$C$39:$C$782,СВЦЭМ!$A$39:$A$782,$A113,СВЦЭМ!$B$39:$B$782,G$83)+'СЕТ СН'!$H$9+СВЦЭМ!$D$10+'СЕТ СН'!$H$6-'СЕТ СН'!$H$19</f>
        <v>2348.1927457900001</v>
      </c>
      <c r="H113" s="36">
        <f>SUMIFS(СВЦЭМ!$C$39:$C$782,СВЦЭМ!$A$39:$A$782,$A113,СВЦЭМ!$B$39:$B$782,H$83)+'СЕТ СН'!$H$9+СВЦЭМ!$D$10+'СЕТ СН'!$H$6-'СЕТ СН'!$H$19</f>
        <v>2298.83417095</v>
      </c>
      <c r="I113" s="36">
        <f>SUMIFS(СВЦЭМ!$C$39:$C$782,СВЦЭМ!$A$39:$A$782,$A113,СВЦЭМ!$B$39:$B$782,I$83)+'СЕТ СН'!$H$9+СВЦЭМ!$D$10+'СЕТ СН'!$H$6-'СЕТ СН'!$H$19</f>
        <v>2191.3932706199998</v>
      </c>
      <c r="J113" s="36">
        <f>SUMIFS(СВЦЭМ!$C$39:$C$782,СВЦЭМ!$A$39:$A$782,$A113,СВЦЭМ!$B$39:$B$782,J$83)+'СЕТ СН'!$H$9+СВЦЭМ!$D$10+'СЕТ СН'!$H$6-'СЕТ СН'!$H$19</f>
        <v>2045.3472500299999</v>
      </c>
      <c r="K113" s="36">
        <f>SUMIFS(СВЦЭМ!$C$39:$C$782,СВЦЭМ!$A$39:$A$782,$A113,СВЦЭМ!$B$39:$B$782,K$83)+'СЕТ СН'!$H$9+СВЦЭМ!$D$10+'СЕТ СН'!$H$6-'СЕТ СН'!$H$19</f>
        <v>1943.2755183499999</v>
      </c>
      <c r="L113" s="36">
        <f>SUMIFS(СВЦЭМ!$C$39:$C$782,СВЦЭМ!$A$39:$A$782,$A113,СВЦЭМ!$B$39:$B$782,L$83)+'СЕТ СН'!$H$9+СВЦЭМ!$D$10+'СЕТ СН'!$H$6-'СЕТ СН'!$H$19</f>
        <v>1884.0185485699999</v>
      </c>
      <c r="M113" s="36">
        <f>SUMIFS(СВЦЭМ!$C$39:$C$782,СВЦЭМ!$A$39:$A$782,$A113,СВЦЭМ!$B$39:$B$782,M$83)+'СЕТ СН'!$H$9+СВЦЭМ!$D$10+'СЕТ СН'!$H$6-'СЕТ СН'!$H$19</f>
        <v>1872.3354597999999</v>
      </c>
      <c r="N113" s="36">
        <f>SUMIFS(СВЦЭМ!$C$39:$C$782,СВЦЭМ!$A$39:$A$782,$A113,СВЦЭМ!$B$39:$B$782,N$83)+'СЕТ СН'!$H$9+СВЦЭМ!$D$10+'СЕТ СН'!$H$6-'СЕТ СН'!$H$19</f>
        <v>1873.7092540199999</v>
      </c>
      <c r="O113" s="36">
        <f>SUMIFS(СВЦЭМ!$C$39:$C$782,СВЦЭМ!$A$39:$A$782,$A113,СВЦЭМ!$B$39:$B$782,O$83)+'СЕТ СН'!$H$9+СВЦЭМ!$D$10+'СЕТ СН'!$H$6-'СЕТ СН'!$H$19</f>
        <v>1863.6971619799999</v>
      </c>
      <c r="P113" s="36">
        <f>SUMIFS(СВЦЭМ!$C$39:$C$782,СВЦЭМ!$A$39:$A$782,$A113,СВЦЭМ!$B$39:$B$782,P$83)+'СЕТ СН'!$H$9+СВЦЭМ!$D$10+'СЕТ СН'!$H$6-'СЕТ СН'!$H$19</f>
        <v>1872.8062441999998</v>
      </c>
      <c r="Q113" s="36">
        <f>SUMIFS(СВЦЭМ!$C$39:$C$782,СВЦЭМ!$A$39:$A$782,$A113,СВЦЭМ!$B$39:$B$782,Q$83)+'СЕТ СН'!$H$9+СВЦЭМ!$D$10+'СЕТ СН'!$H$6-'СЕТ СН'!$H$19</f>
        <v>1870.4556343899999</v>
      </c>
      <c r="R113" s="36">
        <f>SUMIFS(СВЦЭМ!$C$39:$C$782,СВЦЭМ!$A$39:$A$782,$A113,СВЦЭМ!$B$39:$B$782,R$83)+'СЕТ СН'!$H$9+СВЦЭМ!$D$10+'СЕТ СН'!$H$6-'СЕТ СН'!$H$19</f>
        <v>1869.70993441</v>
      </c>
      <c r="S113" s="36">
        <f>SUMIFS(СВЦЭМ!$C$39:$C$782,СВЦЭМ!$A$39:$A$782,$A113,СВЦЭМ!$B$39:$B$782,S$83)+'СЕТ СН'!$H$9+СВЦЭМ!$D$10+'СЕТ СН'!$H$6-'СЕТ СН'!$H$19</f>
        <v>1867.8548481999999</v>
      </c>
      <c r="T113" s="36">
        <f>SUMIFS(СВЦЭМ!$C$39:$C$782,СВЦЭМ!$A$39:$A$782,$A113,СВЦЭМ!$B$39:$B$782,T$83)+'СЕТ СН'!$H$9+СВЦЭМ!$D$10+'СЕТ СН'!$H$6-'СЕТ СН'!$H$19</f>
        <v>1860.8955813099999</v>
      </c>
      <c r="U113" s="36">
        <f>SUMIFS(СВЦЭМ!$C$39:$C$782,СВЦЭМ!$A$39:$A$782,$A113,СВЦЭМ!$B$39:$B$782,U$83)+'СЕТ СН'!$H$9+СВЦЭМ!$D$10+'СЕТ СН'!$H$6-'СЕТ СН'!$H$19</f>
        <v>1864.3955999499999</v>
      </c>
      <c r="V113" s="36">
        <f>SUMIFS(СВЦЭМ!$C$39:$C$782,СВЦЭМ!$A$39:$A$782,$A113,СВЦЭМ!$B$39:$B$782,V$83)+'СЕТ СН'!$H$9+СВЦЭМ!$D$10+'СЕТ СН'!$H$6-'СЕТ СН'!$H$19</f>
        <v>1881.10628144</v>
      </c>
      <c r="W113" s="36">
        <f>SUMIFS(СВЦЭМ!$C$39:$C$782,СВЦЭМ!$A$39:$A$782,$A113,СВЦЭМ!$B$39:$B$782,W$83)+'СЕТ СН'!$H$9+СВЦЭМ!$D$10+'СЕТ СН'!$H$6-'СЕТ СН'!$H$19</f>
        <v>1886.4829316199998</v>
      </c>
      <c r="X113" s="36">
        <f>SUMIFS(СВЦЭМ!$C$39:$C$782,СВЦЭМ!$A$39:$A$782,$A113,СВЦЭМ!$B$39:$B$782,X$83)+'СЕТ СН'!$H$9+СВЦЭМ!$D$10+'СЕТ СН'!$H$6-'СЕТ СН'!$H$19</f>
        <v>1948.3527979799999</v>
      </c>
      <c r="Y113" s="36">
        <f>SUMIFS(СВЦЭМ!$C$39:$C$782,СВЦЭМ!$A$39:$A$782,$A113,СВЦЭМ!$B$39:$B$782,Y$83)+'СЕТ СН'!$H$9+СВЦЭМ!$D$10+'СЕТ СН'!$H$6-'СЕТ СН'!$H$19</f>
        <v>2049.0148060800002</v>
      </c>
      <c r="AA113" s="37"/>
    </row>
    <row r="114" spans="1:27" ht="15.75" x14ac:dyDescent="0.2">
      <c r="A114" s="35">
        <f t="shared" si="2"/>
        <v>45504</v>
      </c>
      <c r="B114" s="36">
        <f>SUMIFS(СВЦЭМ!$C$39:$C$782,СВЦЭМ!$A$39:$A$782,$A114,СВЦЭМ!$B$39:$B$782,B$83)+'СЕТ СН'!$H$9+СВЦЭМ!$D$10+'СЕТ СН'!$H$6-'СЕТ СН'!$H$19</f>
        <v>2128.0666358399999</v>
      </c>
      <c r="C114" s="36">
        <f>SUMIFS(СВЦЭМ!$C$39:$C$782,СВЦЭМ!$A$39:$A$782,$A114,СВЦЭМ!$B$39:$B$782,C$83)+'СЕТ СН'!$H$9+СВЦЭМ!$D$10+'СЕТ СН'!$H$6-'СЕТ СН'!$H$19</f>
        <v>2230.3731406800002</v>
      </c>
      <c r="D114" s="36">
        <f>SUMIFS(СВЦЭМ!$C$39:$C$782,СВЦЭМ!$A$39:$A$782,$A114,СВЦЭМ!$B$39:$B$782,D$83)+'СЕТ СН'!$H$9+СВЦЭМ!$D$10+'СЕТ СН'!$H$6-'СЕТ СН'!$H$19</f>
        <v>2287.8661152499999</v>
      </c>
      <c r="E114" s="36">
        <f>SUMIFS(СВЦЭМ!$C$39:$C$782,СВЦЭМ!$A$39:$A$782,$A114,СВЦЭМ!$B$39:$B$782,E$83)+'СЕТ СН'!$H$9+СВЦЭМ!$D$10+'СЕТ СН'!$H$6-'СЕТ СН'!$H$19</f>
        <v>2339.4438122399997</v>
      </c>
      <c r="F114" s="36">
        <f>SUMIFS(СВЦЭМ!$C$39:$C$782,СВЦЭМ!$A$39:$A$782,$A114,СВЦЭМ!$B$39:$B$782,F$83)+'СЕТ СН'!$H$9+СВЦЭМ!$D$10+'СЕТ СН'!$H$6-'СЕТ СН'!$H$19</f>
        <v>2365.64444284</v>
      </c>
      <c r="G114" s="36">
        <f>SUMIFS(СВЦЭМ!$C$39:$C$782,СВЦЭМ!$A$39:$A$782,$A114,СВЦЭМ!$B$39:$B$782,G$83)+'СЕТ СН'!$H$9+СВЦЭМ!$D$10+'СЕТ СН'!$H$6-'СЕТ СН'!$H$19</f>
        <v>2340.8466447199999</v>
      </c>
      <c r="H114" s="36">
        <f>SUMIFS(СВЦЭМ!$C$39:$C$782,СВЦЭМ!$A$39:$A$782,$A114,СВЦЭМ!$B$39:$B$782,H$83)+'СЕТ СН'!$H$9+СВЦЭМ!$D$10+'СЕТ СН'!$H$6-'СЕТ СН'!$H$19</f>
        <v>2333.4527831199998</v>
      </c>
      <c r="I114" s="36">
        <f>SUMIFS(СВЦЭМ!$C$39:$C$782,СВЦЭМ!$A$39:$A$782,$A114,СВЦЭМ!$B$39:$B$782,I$83)+'СЕТ СН'!$H$9+СВЦЭМ!$D$10+'СЕТ СН'!$H$6-'СЕТ СН'!$H$19</f>
        <v>2199.7029698699998</v>
      </c>
      <c r="J114" s="36">
        <f>SUMIFS(СВЦЭМ!$C$39:$C$782,СВЦЭМ!$A$39:$A$782,$A114,СВЦЭМ!$B$39:$B$782,J$83)+'СЕТ СН'!$H$9+СВЦЭМ!$D$10+'СЕТ СН'!$H$6-'СЕТ СН'!$H$19</f>
        <v>2058.0283211999999</v>
      </c>
      <c r="K114" s="36">
        <f>SUMIFS(СВЦЭМ!$C$39:$C$782,СВЦЭМ!$A$39:$A$782,$A114,СВЦЭМ!$B$39:$B$782,K$83)+'СЕТ СН'!$H$9+СВЦЭМ!$D$10+'СЕТ СН'!$H$6-'СЕТ СН'!$H$19</f>
        <v>1929.7024348</v>
      </c>
      <c r="L114" s="36">
        <f>SUMIFS(СВЦЭМ!$C$39:$C$782,СВЦЭМ!$A$39:$A$782,$A114,СВЦЭМ!$B$39:$B$782,L$83)+'СЕТ СН'!$H$9+СВЦЭМ!$D$10+'СЕТ СН'!$H$6-'СЕТ СН'!$H$19</f>
        <v>1846.4466470799998</v>
      </c>
      <c r="M114" s="36">
        <f>SUMIFS(СВЦЭМ!$C$39:$C$782,СВЦЭМ!$A$39:$A$782,$A114,СВЦЭМ!$B$39:$B$782,M$83)+'СЕТ СН'!$H$9+СВЦЭМ!$D$10+'СЕТ СН'!$H$6-'СЕТ СН'!$H$19</f>
        <v>1831.1638488599999</v>
      </c>
      <c r="N114" s="36">
        <f>SUMIFS(СВЦЭМ!$C$39:$C$782,СВЦЭМ!$A$39:$A$782,$A114,СВЦЭМ!$B$39:$B$782,N$83)+'СЕТ СН'!$H$9+СВЦЭМ!$D$10+'СЕТ СН'!$H$6-'СЕТ СН'!$H$19</f>
        <v>1810.0043116499999</v>
      </c>
      <c r="O114" s="36">
        <f>SUMIFS(СВЦЭМ!$C$39:$C$782,СВЦЭМ!$A$39:$A$782,$A114,СВЦЭМ!$B$39:$B$782,O$83)+'СЕТ СН'!$H$9+СВЦЭМ!$D$10+'СЕТ СН'!$H$6-'СЕТ СН'!$H$19</f>
        <v>1826.1114817099999</v>
      </c>
      <c r="P114" s="36">
        <f>SUMIFS(СВЦЭМ!$C$39:$C$782,СВЦЭМ!$A$39:$A$782,$A114,СВЦЭМ!$B$39:$B$782,P$83)+'СЕТ СН'!$H$9+СВЦЭМ!$D$10+'СЕТ СН'!$H$6-'СЕТ СН'!$H$19</f>
        <v>1824.8019172899999</v>
      </c>
      <c r="Q114" s="36">
        <f>SUMIFS(СВЦЭМ!$C$39:$C$782,СВЦЭМ!$A$39:$A$782,$A114,СВЦЭМ!$B$39:$B$782,Q$83)+'СЕТ СН'!$H$9+СВЦЭМ!$D$10+'СЕТ СН'!$H$6-'СЕТ СН'!$H$19</f>
        <v>1832.62326291</v>
      </c>
      <c r="R114" s="36">
        <f>SUMIFS(СВЦЭМ!$C$39:$C$782,СВЦЭМ!$A$39:$A$782,$A114,СВЦЭМ!$B$39:$B$782,R$83)+'СЕТ СН'!$H$9+СВЦЭМ!$D$10+'СЕТ СН'!$H$6-'СЕТ СН'!$H$19</f>
        <v>1842.1934772999998</v>
      </c>
      <c r="S114" s="36">
        <f>SUMIFS(СВЦЭМ!$C$39:$C$782,СВЦЭМ!$A$39:$A$782,$A114,СВЦЭМ!$B$39:$B$782,S$83)+'СЕТ СН'!$H$9+СВЦЭМ!$D$10+'СЕТ СН'!$H$6-'СЕТ СН'!$H$19</f>
        <v>1847.3284821799998</v>
      </c>
      <c r="T114" s="36">
        <f>SUMIFS(СВЦЭМ!$C$39:$C$782,СВЦЭМ!$A$39:$A$782,$A114,СВЦЭМ!$B$39:$B$782,T$83)+'СЕТ СН'!$H$9+СВЦЭМ!$D$10+'СЕТ СН'!$H$6-'СЕТ СН'!$H$19</f>
        <v>1845.7112668599998</v>
      </c>
      <c r="U114" s="36">
        <f>SUMIFS(СВЦЭМ!$C$39:$C$782,СВЦЭМ!$A$39:$A$782,$A114,СВЦЭМ!$B$39:$B$782,U$83)+'СЕТ СН'!$H$9+СВЦЭМ!$D$10+'СЕТ СН'!$H$6-'СЕТ СН'!$H$19</f>
        <v>1856.1392954999999</v>
      </c>
      <c r="V114" s="36">
        <f>SUMIFS(СВЦЭМ!$C$39:$C$782,СВЦЭМ!$A$39:$A$782,$A114,СВЦЭМ!$B$39:$B$782,V$83)+'СЕТ СН'!$H$9+СВЦЭМ!$D$10+'СЕТ СН'!$H$6-'СЕТ СН'!$H$19</f>
        <v>1871.63223948</v>
      </c>
      <c r="W114" s="36">
        <f>SUMIFS(СВЦЭМ!$C$39:$C$782,СВЦЭМ!$A$39:$A$782,$A114,СВЦЭМ!$B$39:$B$782,W$83)+'СЕТ СН'!$H$9+СВЦЭМ!$D$10+'СЕТ СН'!$H$6-'СЕТ СН'!$H$19</f>
        <v>1860.1416675999999</v>
      </c>
      <c r="X114" s="36">
        <f>SUMIFS(СВЦЭМ!$C$39:$C$782,СВЦЭМ!$A$39:$A$782,$A114,СВЦЭМ!$B$39:$B$782,X$83)+'СЕТ СН'!$H$9+СВЦЭМ!$D$10+'СЕТ СН'!$H$6-'СЕТ СН'!$H$19</f>
        <v>1923.2450201299998</v>
      </c>
      <c r="Y114" s="36">
        <f>SUMIFS(СВЦЭМ!$C$39:$C$782,СВЦЭМ!$A$39:$A$782,$A114,СВЦЭМ!$B$39:$B$782,Y$83)+'СЕТ СН'!$H$9+СВЦЭМ!$D$10+'СЕТ СН'!$H$6-'СЕТ СН'!$H$19</f>
        <v>1940.9672099699999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01.07.2024</v>
      </c>
      <c r="B120" s="36">
        <f>SUMIFS(СВЦЭМ!$C$39:$C$782,СВЦЭМ!$A$39:$A$782,$A120,СВЦЭМ!$B$39:$B$782,B$119)+'СЕТ СН'!$I$9+СВЦЭМ!$D$10+'СЕТ СН'!$I$6-'СЕТ СН'!$I$19</f>
        <v>2339.1809266700002</v>
      </c>
      <c r="C120" s="36">
        <f>SUMIFS(СВЦЭМ!$C$39:$C$782,СВЦЭМ!$A$39:$A$782,$A120,СВЦЭМ!$B$39:$B$782,C$119)+'СЕТ СН'!$I$9+СВЦЭМ!$D$10+'СЕТ СН'!$I$6-'СЕТ СН'!$I$19</f>
        <v>2439.2864696099996</v>
      </c>
      <c r="D120" s="36">
        <f>SUMIFS(СВЦЭМ!$C$39:$C$782,СВЦЭМ!$A$39:$A$782,$A120,СВЦЭМ!$B$39:$B$782,D$119)+'СЕТ СН'!$I$9+СВЦЭМ!$D$10+'СЕТ СН'!$I$6-'СЕТ СН'!$I$19</f>
        <v>2518.5211891899999</v>
      </c>
      <c r="E120" s="36">
        <f>SUMIFS(СВЦЭМ!$C$39:$C$782,СВЦЭМ!$A$39:$A$782,$A120,СВЦЭМ!$B$39:$B$782,E$119)+'СЕТ СН'!$I$9+СВЦЭМ!$D$10+'СЕТ СН'!$I$6-'СЕТ СН'!$I$19</f>
        <v>2549.1997167</v>
      </c>
      <c r="F120" s="36">
        <f>SUMIFS(СВЦЭМ!$C$39:$C$782,СВЦЭМ!$A$39:$A$782,$A120,СВЦЭМ!$B$39:$B$782,F$119)+'СЕТ СН'!$I$9+СВЦЭМ!$D$10+'СЕТ СН'!$I$6-'СЕТ СН'!$I$19</f>
        <v>2562.3874312399998</v>
      </c>
      <c r="G120" s="36">
        <f>SUMIFS(СВЦЭМ!$C$39:$C$782,СВЦЭМ!$A$39:$A$782,$A120,СВЦЭМ!$B$39:$B$782,G$119)+'СЕТ СН'!$I$9+СВЦЭМ!$D$10+'СЕТ СН'!$I$6-'СЕТ СН'!$I$19</f>
        <v>2555.0006572699999</v>
      </c>
      <c r="H120" s="36">
        <f>SUMIFS(СВЦЭМ!$C$39:$C$782,СВЦЭМ!$A$39:$A$782,$A120,СВЦЭМ!$B$39:$B$782,H$119)+'СЕТ СН'!$I$9+СВЦЭМ!$D$10+'СЕТ СН'!$I$6-'СЕТ СН'!$I$19</f>
        <v>2464.5109218899997</v>
      </c>
      <c r="I120" s="36">
        <f>SUMIFS(СВЦЭМ!$C$39:$C$782,СВЦЭМ!$A$39:$A$782,$A120,СВЦЭМ!$B$39:$B$782,I$119)+'СЕТ СН'!$I$9+СВЦЭМ!$D$10+'СЕТ СН'!$I$6-'СЕТ СН'!$I$19</f>
        <v>2352.4485878899995</v>
      </c>
      <c r="J120" s="36">
        <f>SUMIFS(СВЦЭМ!$C$39:$C$782,СВЦЭМ!$A$39:$A$782,$A120,СВЦЭМ!$B$39:$B$782,J$119)+'СЕТ СН'!$I$9+СВЦЭМ!$D$10+'СЕТ СН'!$I$6-'СЕТ СН'!$I$19</f>
        <v>2252.6772023799999</v>
      </c>
      <c r="K120" s="36">
        <f>SUMIFS(СВЦЭМ!$C$39:$C$782,СВЦЭМ!$A$39:$A$782,$A120,СВЦЭМ!$B$39:$B$782,K$119)+'СЕТ СН'!$I$9+СВЦЭМ!$D$10+'СЕТ СН'!$I$6-'СЕТ СН'!$I$19</f>
        <v>2197.6031192</v>
      </c>
      <c r="L120" s="36">
        <f>SUMIFS(СВЦЭМ!$C$39:$C$782,СВЦЭМ!$A$39:$A$782,$A120,СВЦЭМ!$B$39:$B$782,L$119)+'СЕТ СН'!$I$9+СВЦЭМ!$D$10+'СЕТ СН'!$I$6-'СЕТ СН'!$I$19</f>
        <v>2174.07170774</v>
      </c>
      <c r="M120" s="36">
        <f>SUMIFS(СВЦЭМ!$C$39:$C$782,СВЦЭМ!$A$39:$A$782,$A120,СВЦЭМ!$B$39:$B$782,M$119)+'СЕТ СН'!$I$9+СВЦЭМ!$D$10+'СЕТ СН'!$I$6-'СЕТ СН'!$I$19</f>
        <v>2193.0639598299999</v>
      </c>
      <c r="N120" s="36">
        <f>SUMIFS(СВЦЭМ!$C$39:$C$782,СВЦЭМ!$A$39:$A$782,$A120,СВЦЭМ!$B$39:$B$782,N$119)+'СЕТ СН'!$I$9+СВЦЭМ!$D$10+'СЕТ СН'!$I$6-'СЕТ СН'!$I$19</f>
        <v>2179.8146201099999</v>
      </c>
      <c r="O120" s="36">
        <f>SUMIFS(СВЦЭМ!$C$39:$C$782,СВЦЭМ!$A$39:$A$782,$A120,СВЦЭМ!$B$39:$B$782,O$119)+'СЕТ СН'!$I$9+СВЦЭМ!$D$10+'СЕТ СН'!$I$6-'СЕТ СН'!$I$19</f>
        <v>2191.3505784600002</v>
      </c>
      <c r="P120" s="36">
        <f>SUMIFS(СВЦЭМ!$C$39:$C$782,СВЦЭМ!$A$39:$A$782,$A120,СВЦЭМ!$B$39:$B$782,P$119)+'СЕТ СН'!$I$9+СВЦЭМ!$D$10+'СЕТ СН'!$I$6-'СЕТ СН'!$I$19</f>
        <v>2194.0315178999999</v>
      </c>
      <c r="Q120" s="36">
        <f>SUMIFS(СВЦЭМ!$C$39:$C$782,СВЦЭМ!$A$39:$A$782,$A120,СВЦЭМ!$B$39:$B$782,Q$119)+'СЕТ СН'!$I$9+СВЦЭМ!$D$10+'СЕТ СН'!$I$6-'СЕТ СН'!$I$19</f>
        <v>2193.5691399099996</v>
      </c>
      <c r="R120" s="36">
        <f>SUMIFS(СВЦЭМ!$C$39:$C$782,СВЦЭМ!$A$39:$A$782,$A120,СВЦЭМ!$B$39:$B$782,R$119)+'СЕТ СН'!$I$9+СВЦЭМ!$D$10+'СЕТ СН'!$I$6-'СЕТ СН'!$I$19</f>
        <v>2200.1485063800001</v>
      </c>
      <c r="S120" s="36">
        <f>SUMIFS(СВЦЭМ!$C$39:$C$782,СВЦЭМ!$A$39:$A$782,$A120,СВЦЭМ!$B$39:$B$782,S$119)+'СЕТ СН'!$I$9+СВЦЭМ!$D$10+'СЕТ СН'!$I$6-'СЕТ СН'!$I$19</f>
        <v>2202.7165043599998</v>
      </c>
      <c r="T120" s="36">
        <f>SUMIFS(СВЦЭМ!$C$39:$C$782,СВЦЭМ!$A$39:$A$782,$A120,СВЦЭМ!$B$39:$B$782,T$119)+'СЕТ СН'!$I$9+СВЦЭМ!$D$10+'СЕТ СН'!$I$6-'СЕТ СН'!$I$19</f>
        <v>2210.27751472</v>
      </c>
      <c r="U120" s="36">
        <f>SUMIFS(СВЦЭМ!$C$39:$C$782,СВЦЭМ!$A$39:$A$782,$A120,СВЦЭМ!$B$39:$B$782,U$119)+'СЕТ СН'!$I$9+СВЦЭМ!$D$10+'СЕТ СН'!$I$6-'СЕТ СН'!$I$19</f>
        <v>2196.0973705799997</v>
      </c>
      <c r="V120" s="36">
        <f>SUMIFS(СВЦЭМ!$C$39:$C$782,СВЦЭМ!$A$39:$A$782,$A120,СВЦЭМ!$B$39:$B$782,V$119)+'СЕТ СН'!$I$9+СВЦЭМ!$D$10+'СЕТ СН'!$I$6-'СЕТ СН'!$I$19</f>
        <v>2216.4697912299998</v>
      </c>
      <c r="W120" s="36">
        <f>SUMIFS(СВЦЭМ!$C$39:$C$782,СВЦЭМ!$A$39:$A$782,$A120,СВЦЭМ!$B$39:$B$782,W$119)+'СЕТ СН'!$I$9+СВЦЭМ!$D$10+'СЕТ СН'!$I$6-'СЕТ СН'!$I$19</f>
        <v>2195.98190995</v>
      </c>
      <c r="X120" s="36">
        <f>SUMIFS(СВЦЭМ!$C$39:$C$782,СВЦЭМ!$A$39:$A$782,$A120,СВЦЭМ!$B$39:$B$782,X$119)+'СЕТ СН'!$I$9+СВЦЭМ!$D$10+'СЕТ СН'!$I$6-'СЕТ СН'!$I$19</f>
        <v>2199.9847097900001</v>
      </c>
      <c r="Y120" s="36">
        <f>SUMIFS(СВЦЭМ!$C$39:$C$782,СВЦЭМ!$A$39:$A$782,$A120,СВЦЭМ!$B$39:$B$782,Y$119)+'СЕТ СН'!$I$9+СВЦЭМ!$D$10+'СЕТ СН'!$I$6-'СЕТ СН'!$I$19</f>
        <v>2258.1990290499998</v>
      </c>
    </row>
    <row r="121" spans="1:27" ht="15.75" x14ac:dyDescent="0.2">
      <c r="A121" s="35">
        <f>A120+1</f>
        <v>45475</v>
      </c>
      <c r="B121" s="36">
        <f>SUMIFS(СВЦЭМ!$C$39:$C$782,СВЦЭМ!$A$39:$A$782,$A121,СВЦЭМ!$B$39:$B$782,B$119)+'СЕТ СН'!$I$9+СВЦЭМ!$D$10+'СЕТ СН'!$I$6-'СЕТ СН'!$I$19</f>
        <v>2328.1034644699998</v>
      </c>
      <c r="C121" s="36">
        <f>SUMIFS(СВЦЭМ!$C$39:$C$782,СВЦЭМ!$A$39:$A$782,$A121,СВЦЭМ!$B$39:$B$782,C$119)+'СЕТ СН'!$I$9+СВЦЭМ!$D$10+'СЕТ СН'!$I$6-'СЕТ СН'!$I$19</f>
        <v>2419.7111437599997</v>
      </c>
      <c r="D121" s="36">
        <f>SUMIFS(СВЦЭМ!$C$39:$C$782,СВЦЭМ!$A$39:$A$782,$A121,СВЦЭМ!$B$39:$B$782,D$119)+'СЕТ СН'!$I$9+СВЦЭМ!$D$10+'СЕТ СН'!$I$6-'СЕТ СН'!$I$19</f>
        <v>2502.5224650099999</v>
      </c>
      <c r="E121" s="36">
        <f>SUMIFS(СВЦЭМ!$C$39:$C$782,СВЦЭМ!$A$39:$A$782,$A121,СВЦЭМ!$B$39:$B$782,E$119)+'СЕТ СН'!$I$9+СВЦЭМ!$D$10+'СЕТ СН'!$I$6-'СЕТ СН'!$I$19</f>
        <v>2550.4779157799999</v>
      </c>
      <c r="F121" s="36">
        <f>SUMIFS(СВЦЭМ!$C$39:$C$782,СВЦЭМ!$A$39:$A$782,$A121,СВЦЭМ!$B$39:$B$782,F$119)+'СЕТ СН'!$I$9+СВЦЭМ!$D$10+'СЕТ СН'!$I$6-'СЕТ СН'!$I$19</f>
        <v>2560.1847415100001</v>
      </c>
      <c r="G121" s="36">
        <f>SUMIFS(СВЦЭМ!$C$39:$C$782,СВЦЭМ!$A$39:$A$782,$A121,СВЦЭМ!$B$39:$B$782,G$119)+'СЕТ СН'!$I$9+СВЦЭМ!$D$10+'СЕТ СН'!$I$6-'СЕТ СН'!$I$19</f>
        <v>2536.8232586599997</v>
      </c>
      <c r="H121" s="36">
        <f>SUMIFS(СВЦЭМ!$C$39:$C$782,СВЦЭМ!$A$39:$A$782,$A121,СВЦЭМ!$B$39:$B$782,H$119)+'СЕТ СН'!$I$9+СВЦЭМ!$D$10+'СЕТ СН'!$I$6-'СЕТ СН'!$I$19</f>
        <v>2467.63029762</v>
      </c>
      <c r="I121" s="36">
        <f>SUMIFS(СВЦЭМ!$C$39:$C$782,СВЦЭМ!$A$39:$A$782,$A121,СВЦЭМ!$B$39:$B$782,I$119)+'СЕТ СН'!$I$9+СВЦЭМ!$D$10+'СЕТ СН'!$I$6-'СЕТ СН'!$I$19</f>
        <v>2289.3731407300002</v>
      </c>
      <c r="J121" s="36">
        <f>SUMIFS(СВЦЭМ!$C$39:$C$782,СВЦЭМ!$A$39:$A$782,$A121,СВЦЭМ!$B$39:$B$782,J$119)+'СЕТ СН'!$I$9+СВЦЭМ!$D$10+'СЕТ СН'!$I$6-'СЕТ СН'!$I$19</f>
        <v>2156.5955616499996</v>
      </c>
      <c r="K121" s="36">
        <f>SUMIFS(СВЦЭМ!$C$39:$C$782,СВЦЭМ!$A$39:$A$782,$A121,СВЦЭМ!$B$39:$B$782,K$119)+'СЕТ СН'!$I$9+СВЦЭМ!$D$10+'СЕТ СН'!$I$6-'СЕТ СН'!$I$19</f>
        <v>2074.7138957099996</v>
      </c>
      <c r="L121" s="36">
        <f>SUMIFS(СВЦЭМ!$C$39:$C$782,СВЦЭМ!$A$39:$A$782,$A121,СВЦЭМ!$B$39:$B$782,L$119)+'СЕТ СН'!$I$9+СВЦЭМ!$D$10+'СЕТ СН'!$I$6-'СЕТ СН'!$I$19</f>
        <v>2056.0265497599999</v>
      </c>
      <c r="M121" s="36">
        <f>SUMIFS(СВЦЭМ!$C$39:$C$782,СВЦЭМ!$A$39:$A$782,$A121,СВЦЭМ!$B$39:$B$782,M$119)+'СЕТ СН'!$I$9+СВЦЭМ!$D$10+'СЕТ СН'!$I$6-'СЕТ СН'!$I$19</f>
        <v>2062.0373669000001</v>
      </c>
      <c r="N121" s="36">
        <f>SUMIFS(СВЦЭМ!$C$39:$C$782,СВЦЭМ!$A$39:$A$782,$A121,СВЦЭМ!$B$39:$B$782,N$119)+'СЕТ СН'!$I$9+СВЦЭМ!$D$10+'СЕТ СН'!$I$6-'СЕТ СН'!$I$19</f>
        <v>2061.4050169499997</v>
      </c>
      <c r="O121" s="36">
        <f>SUMIFS(СВЦЭМ!$C$39:$C$782,СВЦЭМ!$A$39:$A$782,$A121,СВЦЭМ!$B$39:$B$782,O$119)+'СЕТ СН'!$I$9+СВЦЭМ!$D$10+'СЕТ СН'!$I$6-'СЕТ СН'!$I$19</f>
        <v>2056.3340137199998</v>
      </c>
      <c r="P121" s="36">
        <f>SUMIFS(СВЦЭМ!$C$39:$C$782,СВЦЭМ!$A$39:$A$782,$A121,СВЦЭМ!$B$39:$B$782,P$119)+'СЕТ СН'!$I$9+СВЦЭМ!$D$10+'СЕТ СН'!$I$6-'СЕТ СН'!$I$19</f>
        <v>2056.5743106700002</v>
      </c>
      <c r="Q121" s="36">
        <f>SUMIFS(СВЦЭМ!$C$39:$C$782,СВЦЭМ!$A$39:$A$782,$A121,СВЦЭМ!$B$39:$B$782,Q$119)+'СЕТ СН'!$I$9+СВЦЭМ!$D$10+'СЕТ СН'!$I$6-'СЕТ СН'!$I$19</f>
        <v>2056.2383786099999</v>
      </c>
      <c r="R121" s="36">
        <f>SUMIFS(СВЦЭМ!$C$39:$C$782,СВЦЭМ!$A$39:$A$782,$A121,СВЦЭМ!$B$39:$B$782,R$119)+'СЕТ СН'!$I$9+СВЦЭМ!$D$10+'СЕТ СН'!$I$6-'СЕТ СН'!$I$19</f>
        <v>2056.9642760400002</v>
      </c>
      <c r="S121" s="36">
        <f>SUMIFS(СВЦЭМ!$C$39:$C$782,СВЦЭМ!$A$39:$A$782,$A121,СВЦЭМ!$B$39:$B$782,S$119)+'СЕТ СН'!$I$9+СВЦЭМ!$D$10+'СЕТ СН'!$I$6-'СЕТ СН'!$I$19</f>
        <v>2106.6382480499997</v>
      </c>
      <c r="T121" s="36">
        <f>SUMIFS(СВЦЭМ!$C$39:$C$782,СВЦЭМ!$A$39:$A$782,$A121,СВЦЭМ!$B$39:$B$782,T$119)+'СЕТ СН'!$I$9+СВЦЭМ!$D$10+'СЕТ СН'!$I$6-'СЕТ СН'!$I$19</f>
        <v>2102.0027603499998</v>
      </c>
      <c r="U121" s="36">
        <f>SUMIFS(СВЦЭМ!$C$39:$C$782,СВЦЭМ!$A$39:$A$782,$A121,СВЦЭМ!$B$39:$B$782,U$119)+'СЕТ СН'!$I$9+СВЦЭМ!$D$10+'СЕТ СН'!$I$6-'СЕТ СН'!$I$19</f>
        <v>2111.6613131599997</v>
      </c>
      <c r="V121" s="36">
        <f>SUMIFS(СВЦЭМ!$C$39:$C$782,СВЦЭМ!$A$39:$A$782,$A121,СВЦЭМ!$B$39:$B$782,V$119)+'СЕТ СН'!$I$9+СВЦЭМ!$D$10+'СЕТ СН'!$I$6-'СЕТ СН'!$I$19</f>
        <v>2117.72264159</v>
      </c>
      <c r="W121" s="36">
        <f>SUMIFS(СВЦЭМ!$C$39:$C$782,СВЦЭМ!$A$39:$A$782,$A121,СВЦЭМ!$B$39:$B$782,W$119)+'СЕТ СН'!$I$9+СВЦЭМ!$D$10+'СЕТ СН'!$I$6-'СЕТ СН'!$I$19</f>
        <v>2111.7842551599997</v>
      </c>
      <c r="X121" s="36">
        <f>SUMIFS(СВЦЭМ!$C$39:$C$782,СВЦЭМ!$A$39:$A$782,$A121,СВЦЭМ!$B$39:$B$782,X$119)+'СЕТ СН'!$I$9+СВЦЭМ!$D$10+'СЕТ СН'!$I$6-'СЕТ СН'!$I$19</f>
        <v>2171.25149564</v>
      </c>
      <c r="Y121" s="36">
        <f>SUMIFS(СВЦЭМ!$C$39:$C$782,СВЦЭМ!$A$39:$A$782,$A121,СВЦЭМ!$B$39:$B$782,Y$119)+'СЕТ СН'!$I$9+СВЦЭМ!$D$10+'СЕТ СН'!$I$6-'СЕТ СН'!$I$19</f>
        <v>2207.87091108</v>
      </c>
    </row>
    <row r="122" spans="1:27" ht="15.75" x14ac:dyDescent="0.2">
      <c r="A122" s="35">
        <f t="shared" ref="A122:A150" si="3">A121+1</f>
        <v>45476</v>
      </c>
      <c r="B122" s="36">
        <f>SUMIFS(СВЦЭМ!$C$39:$C$782,СВЦЭМ!$A$39:$A$782,$A122,СВЦЭМ!$B$39:$B$782,B$119)+'СЕТ СН'!$I$9+СВЦЭМ!$D$10+'СЕТ СН'!$I$6-'СЕТ СН'!$I$19</f>
        <v>2339.8014017300002</v>
      </c>
      <c r="C122" s="36">
        <f>SUMIFS(СВЦЭМ!$C$39:$C$782,СВЦЭМ!$A$39:$A$782,$A122,СВЦЭМ!$B$39:$B$782,C$119)+'СЕТ СН'!$I$9+СВЦЭМ!$D$10+'СЕТ СН'!$I$6-'СЕТ СН'!$I$19</f>
        <v>2472.0076925200001</v>
      </c>
      <c r="D122" s="36">
        <f>SUMIFS(СВЦЭМ!$C$39:$C$782,СВЦЭМ!$A$39:$A$782,$A122,СВЦЭМ!$B$39:$B$782,D$119)+'СЕТ СН'!$I$9+СВЦЭМ!$D$10+'СЕТ СН'!$I$6-'СЕТ СН'!$I$19</f>
        <v>2538.9515354599998</v>
      </c>
      <c r="E122" s="36">
        <f>SUMIFS(СВЦЭМ!$C$39:$C$782,СВЦЭМ!$A$39:$A$782,$A122,СВЦЭМ!$B$39:$B$782,E$119)+'СЕТ СН'!$I$9+СВЦЭМ!$D$10+'СЕТ СН'!$I$6-'СЕТ СН'!$I$19</f>
        <v>2574.1275680999997</v>
      </c>
      <c r="F122" s="36">
        <f>SUMIFS(СВЦЭМ!$C$39:$C$782,СВЦЭМ!$A$39:$A$782,$A122,СВЦЭМ!$B$39:$B$782,F$119)+'СЕТ СН'!$I$9+СВЦЭМ!$D$10+'СЕТ СН'!$I$6-'СЕТ СН'!$I$19</f>
        <v>2575.9588482199997</v>
      </c>
      <c r="G122" s="36">
        <f>SUMIFS(СВЦЭМ!$C$39:$C$782,СВЦЭМ!$A$39:$A$782,$A122,СВЦЭМ!$B$39:$B$782,G$119)+'СЕТ СН'!$I$9+СВЦЭМ!$D$10+'СЕТ СН'!$I$6-'СЕТ СН'!$I$19</f>
        <v>2558.4360894199999</v>
      </c>
      <c r="H122" s="36">
        <f>SUMIFS(СВЦЭМ!$C$39:$C$782,СВЦЭМ!$A$39:$A$782,$A122,СВЦЭМ!$B$39:$B$782,H$119)+'СЕТ СН'!$I$9+СВЦЭМ!$D$10+'СЕТ СН'!$I$6-'СЕТ СН'!$I$19</f>
        <v>2475.2301653</v>
      </c>
      <c r="I122" s="36">
        <f>SUMIFS(СВЦЭМ!$C$39:$C$782,СВЦЭМ!$A$39:$A$782,$A122,СВЦЭМ!$B$39:$B$782,I$119)+'СЕТ СН'!$I$9+СВЦЭМ!$D$10+'СЕТ СН'!$I$6-'СЕТ СН'!$I$19</f>
        <v>2332.8983635099999</v>
      </c>
      <c r="J122" s="36">
        <f>SUMIFS(СВЦЭМ!$C$39:$C$782,СВЦЭМ!$A$39:$A$782,$A122,СВЦЭМ!$B$39:$B$782,J$119)+'СЕТ СН'!$I$9+СВЦЭМ!$D$10+'СЕТ СН'!$I$6-'СЕТ СН'!$I$19</f>
        <v>2260.5648601499997</v>
      </c>
      <c r="K122" s="36">
        <f>SUMIFS(СВЦЭМ!$C$39:$C$782,СВЦЭМ!$A$39:$A$782,$A122,СВЦЭМ!$B$39:$B$782,K$119)+'СЕТ СН'!$I$9+СВЦЭМ!$D$10+'СЕТ СН'!$I$6-'СЕТ СН'!$I$19</f>
        <v>2186.2601451700002</v>
      </c>
      <c r="L122" s="36">
        <f>SUMIFS(СВЦЭМ!$C$39:$C$782,СВЦЭМ!$A$39:$A$782,$A122,СВЦЭМ!$B$39:$B$782,L$119)+'СЕТ СН'!$I$9+СВЦЭМ!$D$10+'СЕТ СН'!$I$6-'СЕТ СН'!$I$19</f>
        <v>2174.7345837499997</v>
      </c>
      <c r="M122" s="36">
        <f>SUMIFS(СВЦЭМ!$C$39:$C$782,СВЦЭМ!$A$39:$A$782,$A122,СВЦЭМ!$B$39:$B$782,M$119)+'СЕТ СН'!$I$9+СВЦЭМ!$D$10+'СЕТ СН'!$I$6-'СЕТ СН'!$I$19</f>
        <v>2172.0400007199996</v>
      </c>
      <c r="N122" s="36">
        <f>SUMIFS(СВЦЭМ!$C$39:$C$782,СВЦЭМ!$A$39:$A$782,$A122,СВЦЭМ!$B$39:$B$782,N$119)+'СЕТ СН'!$I$9+СВЦЭМ!$D$10+'СЕТ СН'!$I$6-'СЕТ СН'!$I$19</f>
        <v>2157.7605938999995</v>
      </c>
      <c r="O122" s="36">
        <f>SUMIFS(СВЦЭМ!$C$39:$C$782,СВЦЭМ!$A$39:$A$782,$A122,СВЦЭМ!$B$39:$B$782,O$119)+'СЕТ СН'!$I$9+СВЦЭМ!$D$10+'СЕТ СН'!$I$6-'СЕТ СН'!$I$19</f>
        <v>2147.7567884</v>
      </c>
      <c r="P122" s="36">
        <f>SUMIFS(СВЦЭМ!$C$39:$C$782,СВЦЭМ!$A$39:$A$782,$A122,СВЦЭМ!$B$39:$B$782,P$119)+'СЕТ СН'!$I$9+СВЦЭМ!$D$10+'СЕТ СН'!$I$6-'СЕТ СН'!$I$19</f>
        <v>2251.4564312799998</v>
      </c>
      <c r="Q122" s="36">
        <f>SUMIFS(СВЦЭМ!$C$39:$C$782,СВЦЭМ!$A$39:$A$782,$A122,СВЦЭМ!$B$39:$B$782,Q$119)+'СЕТ СН'!$I$9+СВЦЭМ!$D$10+'СЕТ СН'!$I$6-'СЕТ СН'!$I$19</f>
        <v>2037.13950684</v>
      </c>
      <c r="R122" s="36">
        <f>SUMIFS(СВЦЭМ!$C$39:$C$782,СВЦЭМ!$A$39:$A$782,$A122,СВЦЭМ!$B$39:$B$782,R$119)+'СЕТ СН'!$I$9+СВЦЭМ!$D$10+'СЕТ СН'!$I$6-'СЕТ СН'!$I$19</f>
        <v>3541.5610771199999</v>
      </c>
      <c r="S122" s="36">
        <f>SUMIFS(СВЦЭМ!$C$39:$C$782,СВЦЭМ!$A$39:$A$782,$A122,СВЦЭМ!$B$39:$B$782,S$119)+'СЕТ СН'!$I$9+СВЦЭМ!$D$10+'СЕТ СН'!$I$6-'СЕТ СН'!$I$19</f>
        <v>2190.2015684600001</v>
      </c>
      <c r="T122" s="36">
        <f>SUMIFS(СВЦЭМ!$C$39:$C$782,СВЦЭМ!$A$39:$A$782,$A122,СВЦЭМ!$B$39:$B$782,T$119)+'СЕТ СН'!$I$9+СВЦЭМ!$D$10+'СЕТ СН'!$I$6-'СЕТ СН'!$I$19</f>
        <v>2180.1975407</v>
      </c>
      <c r="U122" s="36">
        <f>SUMIFS(СВЦЭМ!$C$39:$C$782,СВЦЭМ!$A$39:$A$782,$A122,СВЦЭМ!$B$39:$B$782,U$119)+'СЕТ СН'!$I$9+СВЦЭМ!$D$10+'СЕТ СН'!$I$6-'СЕТ СН'!$I$19</f>
        <v>2189.48686069</v>
      </c>
      <c r="V122" s="36">
        <f>SUMIFS(СВЦЭМ!$C$39:$C$782,СВЦЭМ!$A$39:$A$782,$A122,СВЦЭМ!$B$39:$B$782,V$119)+'СЕТ СН'!$I$9+СВЦЭМ!$D$10+'СЕТ СН'!$I$6-'СЕТ СН'!$I$19</f>
        <v>2199.3131163999997</v>
      </c>
      <c r="W122" s="36">
        <f>SUMIFS(СВЦЭМ!$C$39:$C$782,СВЦЭМ!$A$39:$A$782,$A122,СВЦЭМ!$B$39:$B$782,W$119)+'СЕТ СН'!$I$9+СВЦЭМ!$D$10+'СЕТ СН'!$I$6-'СЕТ СН'!$I$19</f>
        <v>2193.0049944100001</v>
      </c>
      <c r="X122" s="36">
        <f>SUMIFS(СВЦЭМ!$C$39:$C$782,СВЦЭМ!$A$39:$A$782,$A122,СВЦЭМ!$B$39:$B$782,X$119)+'СЕТ СН'!$I$9+СВЦЭМ!$D$10+'СЕТ СН'!$I$6-'СЕТ СН'!$I$19</f>
        <v>2224.1687475899998</v>
      </c>
      <c r="Y122" s="36">
        <f>SUMIFS(СВЦЭМ!$C$39:$C$782,СВЦЭМ!$A$39:$A$782,$A122,СВЦЭМ!$B$39:$B$782,Y$119)+'СЕТ СН'!$I$9+СВЦЭМ!$D$10+'СЕТ СН'!$I$6-'СЕТ СН'!$I$19</f>
        <v>2310.9408112900001</v>
      </c>
    </row>
    <row r="123" spans="1:27" ht="15.75" x14ac:dyDescent="0.2">
      <c r="A123" s="35">
        <f t="shared" si="3"/>
        <v>45477</v>
      </c>
      <c r="B123" s="36">
        <f>SUMIFS(СВЦЭМ!$C$39:$C$782,СВЦЭМ!$A$39:$A$782,$A123,СВЦЭМ!$B$39:$B$782,B$119)+'СЕТ СН'!$I$9+СВЦЭМ!$D$10+'СЕТ СН'!$I$6-'СЕТ СН'!$I$19</f>
        <v>2184.4321700999999</v>
      </c>
      <c r="C123" s="36">
        <f>SUMIFS(СВЦЭМ!$C$39:$C$782,СВЦЭМ!$A$39:$A$782,$A123,СВЦЭМ!$B$39:$B$782,C$119)+'СЕТ СН'!$I$9+СВЦЭМ!$D$10+'СЕТ СН'!$I$6-'СЕТ СН'!$I$19</f>
        <v>2340.9331103200002</v>
      </c>
      <c r="D123" s="36">
        <f>SUMIFS(СВЦЭМ!$C$39:$C$782,СВЦЭМ!$A$39:$A$782,$A123,СВЦЭМ!$B$39:$B$782,D$119)+'СЕТ СН'!$I$9+СВЦЭМ!$D$10+'СЕТ СН'!$I$6-'СЕТ СН'!$I$19</f>
        <v>2364.7805714299998</v>
      </c>
      <c r="E123" s="36">
        <f>SUMIFS(СВЦЭМ!$C$39:$C$782,СВЦЭМ!$A$39:$A$782,$A123,СВЦЭМ!$B$39:$B$782,E$119)+'СЕТ СН'!$I$9+СВЦЭМ!$D$10+'СЕТ СН'!$I$6-'СЕТ СН'!$I$19</f>
        <v>2406.7447465199998</v>
      </c>
      <c r="F123" s="36">
        <f>SUMIFS(СВЦЭМ!$C$39:$C$782,СВЦЭМ!$A$39:$A$782,$A123,СВЦЭМ!$B$39:$B$782,F$119)+'СЕТ СН'!$I$9+СВЦЭМ!$D$10+'СЕТ СН'!$I$6-'СЕТ СН'!$I$19</f>
        <v>2414.0823082500001</v>
      </c>
      <c r="G123" s="36">
        <f>SUMIFS(СВЦЭМ!$C$39:$C$782,СВЦЭМ!$A$39:$A$782,$A123,СВЦЭМ!$B$39:$B$782,G$119)+'СЕТ СН'!$I$9+СВЦЭМ!$D$10+'СЕТ СН'!$I$6-'СЕТ СН'!$I$19</f>
        <v>2406.95899977</v>
      </c>
      <c r="H123" s="36">
        <f>SUMIFS(СВЦЭМ!$C$39:$C$782,СВЦЭМ!$A$39:$A$782,$A123,СВЦЭМ!$B$39:$B$782,H$119)+'СЕТ СН'!$I$9+СВЦЭМ!$D$10+'СЕТ СН'!$I$6-'СЕТ СН'!$I$19</f>
        <v>2319.5981469399999</v>
      </c>
      <c r="I123" s="36">
        <f>SUMIFS(СВЦЭМ!$C$39:$C$782,СВЦЭМ!$A$39:$A$782,$A123,СВЦЭМ!$B$39:$B$782,I$119)+'СЕТ СН'!$I$9+СВЦЭМ!$D$10+'СЕТ СН'!$I$6-'СЕТ СН'!$I$19</f>
        <v>2289.8382904999999</v>
      </c>
      <c r="J123" s="36">
        <f>SUMIFS(СВЦЭМ!$C$39:$C$782,СВЦЭМ!$A$39:$A$782,$A123,СВЦЭМ!$B$39:$B$782,J$119)+'СЕТ СН'!$I$9+СВЦЭМ!$D$10+'СЕТ СН'!$I$6-'СЕТ СН'!$I$19</f>
        <v>2212.4978486700002</v>
      </c>
      <c r="K123" s="36">
        <f>SUMIFS(СВЦЭМ!$C$39:$C$782,СВЦЭМ!$A$39:$A$782,$A123,СВЦЭМ!$B$39:$B$782,K$119)+'СЕТ СН'!$I$9+СВЦЭМ!$D$10+'СЕТ СН'!$I$6-'СЕТ СН'!$I$19</f>
        <v>2146.7668689000002</v>
      </c>
      <c r="L123" s="36">
        <f>SUMIFS(СВЦЭМ!$C$39:$C$782,СВЦЭМ!$A$39:$A$782,$A123,СВЦЭМ!$B$39:$B$782,L$119)+'СЕТ СН'!$I$9+СВЦЭМ!$D$10+'СЕТ СН'!$I$6-'СЕТ СН'!$I$19</f>
        <v>2129.0402932899997</v>
      </c>
      <c r="M123" s="36">
        <f>SUMIFS(СВЦЭМ!$C$39:$C$782,СВЦЭМ!$A$39:$A$782,$A123,СВЦЭМ!$B$39:$B$782,M$119)+'СЕТ СН'!$I$9+СВЦЭМ!$D$10+'СЕТ СН'!$I$6-'СЕТ СН'!$I$19</f>
        <v>2098.1087362399999</v>
      </c>
      <c r="N123" s="36">
        <f>SUMIFS(СВЦЭМ!$C$39:$C$782,СВЦЭМ!$A$39:$A$782,$A123,СВЦЭМ!$B$39:$B$782,N$119)+'СЕТ СН'!$I$9+СВЦЭМ!$D$10+'СЕТ СН'!$I$6-'СЕТ СН'!$I$19</f>
        <v>2083.4542141399997</v>
      </c>
      <c r="O123" s="36">
        <f>SUMIFS(СВЦЭМ!$C$39:$C$782,СВЦЭМ!$A$39:$A$782,$A123,СВЦЭМ!$B$39:$B$782,O$119)+'СЕТ СН'!$I$9+СВЦЭМ!$D$10+'СЕТ СН'!$I$6-'СЕТ СН'!$I$19</f>
        <v>2082.3555425599998</v>
      </c>
      <c r="P123" s="36">
        <f>SUMIFS(СВЦЭМ!$C$39:$C$782,СВЦЭМ!$A$39:$A$782,$A123,СВЦЭМ!$B$39:$B$782,P$119)+'СЕТ СН'!$I$9+СВЦЭМ!$D$10+'СЕТ СН'!$I$6-'СЕТ СН'!$I$19</f>
        <v>2078.3043089499997</v>
      </c>
      <c r="Q123" s="36">
        <f>SUMIFS(СВЦЭМ!$C$39:$C$782,СВЦЭМ!$A$39:$A$782,$A123,СВЦЭМ!$B$39:$B$782,Q$119)+'СЕТ СН'!$I$9+СВЦЭМ!$D$10+'СЕТ СН'!$I$6-'СЕТ СН'!$I$19</f>
        <v>2070.6109833299997</v>
      </c>
      <c r="R123" s="36">
        <f>SUMIFS(СВЦЭМ!$C$39:$C$782,СВЦЭМ!$A$39:$A$782,$A123,СВЦЭМ!$B$39:$B$782,R$119)+'СЕТ СН'!$I$9+СВЦЭМ!$D$10+'СЕТ СН'!$I$6-'СЕТ СН'!$I$19</f>
        <v>2081.0860414299996</v>
      </c>
      <c r="S123" s="36">
        <f>SUMIFS(СВЦЭМ!$C$39:$C$782,СВЦЭМ!$A$39:$A$782,$A123,СВЦЭМ!$B$39:$B$782,S$119)+'СЕТ СН'!$I$9+СВЦЭМ!$D$10+'СЕТ СН'!$I$6-'СЕТ СН'!$I$19</f>
        <v>2071.6504935599996</v>
      </c>
      <c r="T123" s="36">
        <f>SUMIFS(СВЦЭМ!$C$39:$C$782,СВЦЭМ!$A$39:$A$782,$A123,СВЦЭМ!$B$39:$B$782,T$119)+'СЕТ СН'!$I$9+СВЦЭМ!$D$10+'СЕТ СН'!$I$6-'СЕТ СН'!$I$19</f>
        <v>2059.5727221500001</v>
      </c>
      <c r="U123" s="36">
        <f>SUMIFS(СВЦЭМ!$C$39:$C$782,СВЦЭМ!$A$39:$A$782,$A123,СВЦЭМ!$B$39:$B$782,U$119)+'СЕТ СН'!$I$9+СВЦЭМ!$D$10+'СЕТ СН'!$I$6-'СЕТ СН'!$I$19</f>
        <v>2078.6631086799998</v>
      </c>
      <c r="V123" s="36">
        <f>SUMIFS(СВЦЭМ!$C$39:$C$782,СВЦЭМ!$A$39:$A$782,$A123,СВЦЭМ!$B$39:$B$782,V$119)+'СЕТ СН'!$I$9+СВЦЭМ!$D$10+'СЕТ СН'!$I$6-'СЕТ СН'!$I$19</f>
        <v>2083.2491463799997</v>
      </c>
      <c r="W123" s="36">
        <f>SUMIFS(СВЦЭМ!$C$39:$C$782,СВЦЭМ!$A$39:$A$782,$A123,СВЦЭМ!$B$39:$B$782,W$119)+'СЕТ СН'!$I$9+СВЦЭМ!$D$10+'СЕТ СН'!$I$6-'СЕТ СН'!$I$19</f>
        <v>2056.7853493299999</v>
      </c>
      <c r="X123" s="36">
        <f>SUMIFS(СВЦЭМ!$C$39:$C$782,СВЦЭМ!$A$39:$A$782,$A123,СВЦЭМ!$B$39:$B$782,X$119)+'СЕТ СН'!$I$9+СВЦЭМ!$D$10+'СЕТ СН'!$I$6-'СЕТ СН'!$I$19</f>
        <v>2116.10666356</v>
      </c>
      <c r="Y123" s="36">
        <f>SUMIFS(СВЦЭМ!$C$39:$C$782,СВЦЭМ!$A$39:$A$782,$A123,СВЦЭМ!$B$39:$B$782,Y$119)+'СЕТ СН'!$I$9+СВЦЭМ!$D$10+'СЕТ СН'!$I$6-'СЕТ СН'!$I$19</f>
        <v>2226.9952436599997</v>
      </c>
    </row>
    <row r="124" spans="1:27" ht="15.75" x14ac:dyDescent="0.2">
      <c r="A124" s="35">
        <f t="shared" si="3"/>
        <v>45478</v>
      </c>
      <c r="B124" s="36">
        <f>SUMIFS(СВЦЭМ!$C$39:$C$782,СВЦЭМ!$A$39:$A$782,$A124,СВЦЭМ!$B$39:$B$782,B$119)+'СЕТ СН'!$I$9+СВЦЭМ!$D$10+'СЕТ СН'!$I$6-'СЕТ СН'!$I$19</f>
        <v>2304.3879760700001</v>
      </c>
      <c r="C124" s="36">
        <f>SUMIFS(СВЦЭМ!$C$39:$C$782,СВЦЭМ!$A$39:$A$782,$A124,СВЦЭМ!$B$39:$B$782,C$119)+'СЕТ СН'!$I$9+СВЦЭМ!$D$10+'СЕТ СН'!$I$6-'СЕТ СН'!$I$19</f>
        <v>2401.6705816200001</v>
      </c>
      <c r="D124" s="36">
        <f>SUMIFS(СВЦЭМ!$C$39:$C$782,СВЦЭМ!$A$39:$A$782,$A124,СВЦЭМ!$B$39:$B$782,D$119)+'СЕТ СН'!$I$9+СВЦЭМ!$D$10+'СЕТ СН'!$I$6-'СЕТ СН'!$I$19</f>
        <v>2463.3363659299998</v>
      </c>
      <c r="E124" s="36">
        <f>SUMIFS(СВЦЭМ!$C$39:$C$782,СВЦЭМ!$A$39:$A$782,$A124,СВЦЭМ!$B$39:$B$782,E$119)+'СЕТ СН'!$I$9+СВЦЭМ!$D$10+'СЕТ СН'!$I$6-'СЕТ СН'!$I$19</f>
        <v>2491.1356800599997</v>
      </c>
      <c r="F124" s="36">
        <f>SUMIFS(СВЦЭМ!$C$39:$C$782,СВЦЭМ!$A$39:$A$782,$A124,СВЦЭМ!$B$39:$B$782,F$119)+'СЕТ СН'!$I$9+СВЦЭМ!$D$10+'СЕТ СН'!$I$6-'СЕТ СН'!$I$19</f>
        <v>2480.5264911499999</v>
      </c>
      <c r="G124" s="36">
        <f>SUMIFS(СВЦЭМ!$C$39:$C$782,СВЦЭМ!$A$39:$A$782,$A124,СВЦЭМ!$B$39:$B$782,G$119)+'СЕТ СН'!$I$9+СВЦЭМ!$D$10+'СЕТ СН'!$I$6-'СЕТ СН'!$I$19</f>
        <v>2446.8654313899997</v>
      </c>
      <c r="H124" s="36">
        <f>SUMIFS(СВЦЭМ!$C$39:$C$782,СВЦЭМ!$A$39:$A$782,$A124,СВЦЭМ!$B$39:$B$782,H$119)+'СЕТ СН'!$I$9+СВЦЭМ!$D$10+'СЕТ СН'!$I$6-'СЕТ СН'!$I$19</f>
        <v>2395.8749131599998</v>
      </c>
      <c r="I124" s="36">
        <f>SUMIFS(СВЦЭМ!$C$39:$C$782,СВЦЭМ!$A$39:$A$782,$A124,СВЦЭМ!$B$39:$B$782,I$119)+'СЕТ СН'!$I$9+СВЦЭМ!$D$10+'СЕТ СН'!$I$6-'СЕТ СН'!$I$19</f>
        <v>2294.1453627000001</v>
      </c>
      <c r="J124" s="36">
        <f>SUMIFS(СВЦЭМ!$C$39:$C$782,СВЦЭМ!$A$39:$A$782,$A124,СВЦЭМ!$B$39:$B$782,J$119)+'СЕТ СН'!$I$9+СВЦЭМ!$D$10+'СЕТ СН'!$I$6-'СЕТ СН'!$I$19</f>
        <v>2178.0538727399999</v>
      </c>
      <c r="K124" s="36">
        <f>SUMIFS(СВЦЭМ!$C$39:$C$782,СВЦЭМ!$A$39:$A$782,$A124,СВЦЭМ!$B$39:$B$782,K$119)+'СЕТ СН'!$I$9+СВЦЭМ!$D$10+'СЕТ СН'!$I$6-'СЕТ СН'!$I$19</f>
        <v>2149.6499231799999</v>
      </c>
      <c r="L124" s="36">
        <f>SUMIFS(СВЦЭМ!$C$39:$C$782,СВЦЭМ!$A$39:$A$782,$A124,СВЦЭМ!$B$39:$B$782,L$119)+'СЕТ СН'!$I$9+СВЦЭМ!$D$10+'СЕТ СН'!$I$6-'СЕТ СН'!$I$19</f>
        <v>2163.4556871499999</v>
      </c>
      <c r="M124" s="36">
        <f>SUMIFS(СВЦЭМ!$C$39:$C$782,СВЦЭМ!$A$39:$A$782,$A124,СВЦЭМ!$B$39:$B$782,M$119)+'СЕТ СН'!$I$9+СВЦЭМ!$D$10+'СЕТ СН'!$I$6-'СЕТ СН'!$I$19</f>
        <v>2155.8099013199999</v>
      </c>
      <c r="N124" s="36">
        <f>SUMIFS(СВЦЭМ!$C$39:$C$782,СВЦЭМ!$A$39:$A$782,$A124,СВЦЭМ!$B$39:$B$782,N$119)+'СЕТ СН'!$I$9+СВЦЭМ!$D$10+'СЕТ СН'!$I$6-'СЕТ СН'!$I$19</f>
        <v>2158.1662072099998</v>
      </c>
      <c r="O124" s="36">
        <f>SUMIFS(СВЦЭМ!$C$39:$C$782,СВЦЭМ!$A$39:$A$782,$A124,СВЦЭМ!$B$39:$B$782,O$119)+'СЕТ СН'!$I$9+СВЦЭМ!$D$10+'СЕТ СН'!$I$6-'СЕТ СН'!$I$19</f>
        <v>2152.7907786199999</v>
      </c>
      <c r="P124" s="36">
        <f>SUMIFS(СВЦЭМ!$C$39:$C$782,СВЦЭМ!$A$39:$A$782,$A124,СВЦЭМ!$B$39:$B$782,P$119)+'СЕТ СН'!$I$9+СВЦЭМ!$D$10+'СЕТ СН'!$I$6-'СЕТ СН'!$I$19</f>
        <v>2163.1215795899998</v>
      </c>
      <c r="Q124" s="36">
        <f>SUMIFS(СВЦЭМ!$C$39:$C$782,СВЦЭМ!$A$39:$A$782,$A124,СВЦЭМ!$B$39:$B$782,Q$119)+'СЕТ СН'!$I$9+СВЦЭМ!$D$10+'СЕТ СН'!$I$6-'СЕТ СН'!$I$19</f>
        <v>2177.3015115799999</v>
      </c>
      <c r="R124" s="36">
        <f>SUMIFS(СВЦЭМ!$C$39:$C$782,СВЦЭМ!$A$39:$A$782,$A124,СВЦЭМ!$B$39:$B$782,R$119)+'СЕТ СН'!$I$9+СВЦЭМ!$D$10+'СЕТ СН'!$I$6-'СЕТ СН'!$I$19</f>
        <v>2172.75755721</v>
      </c>
      <c r="S124" s="36">
        <f>SUMIFS(СВЦЭМ!$C$39:$C$782,СВЦЭМ!$A$39:$A$782,$A124,СВЦЭМ!$B$39:$B$782,S$119)+'СЕТ СН'!$I$9+СВЦЭМ!$D$10+'СЕТ СН'!$I$6-'СЕТ СН'!$I$19</f>
        <v>2164.3462965199997</v>
      </c>
      <c r="T124" s="36">
        <f>SUMIFS(СВЦЭМ!$C$39:$C$782,СВЦЭМ!$A$39:$A$782,$A124,СВЦЭМ!$B$39:$B$782,T$119)+'СЕТ СН'!$I$9+СВЦЭМ!$D$10+'СЕТ СН'!$I$6-'СЕТ СН'!$I$19</f>
        <v>2156.4697509199996</v>
      </c>
      <c r="U124" s="36">
        <f>SUMIFS(СВЦЭМ!$C$39:$C$782,СВЦЭМ!$A$39:$A$782,$A124,СВЦЭМ!$B$39:$B$782,U$119)+'СЕТ СН'!$I$9+СВЦЭМ!$D$10+'СЕТ СН'!$I$6-'СЕТ СН'!$I$19</f>
        <v>2181.1659563799999</v>
      </c>
      <c r="V124" s="36">
        <f>SUMIFS(СВЦЭМ!$C$39:$C$782,СВЦЭМ!$A$39:$A$782,$A124,СВЦЭМ!$B$39:$B$782,V$119)+'СЕТ СН'!$I$9+СВЦЭМ!$D$10+'СЕТ СН'!$I$6-'СЕТ СН'!$I$19</f>
        <v>2188.1878460899998</v>
      </c>
      <c r="W124" s="36">
        <f>SUMIFS(СВЦЭМ!$C$39:$C$782,СВЦЭМ!$A$39:$A$782,$A124,СВЦЭМ!$B$39:$B$782,W$119)+'СЕТ СН'!$I$9+СВЦЭМ!$D$10+'СЕТ СН'!$I$6-'СЕТ СН'!$I$19</f>
        <v>2156.7156814800001</v>
      </c>
      <c r="X124" s="36">
        <f>SUMIFS(СВЦЭМ!$C$39:$C$782,СВЦЭМ!$A$39:$A$782,$A124,СВЦЭМ!$B$39:$B$782,X$119)+'СЕТ СН'!$I$9+СВЦЭМ!$D$10+'СЕТ СН'!$I$6-'СЕТ СН'!$I$19</f>
        <v>2209.2135325999998</v>
      </c>
      <c r="Y124" s="36">
        <f>SUMIFS(СВЦЭМ!$C$39:$C$782,СВЦЭМ!$A$39:$A$782,$A124,СВЦЭМ!$B$39:$B$782,Y$119)+'СЕТ СН'!$I$9+СВЦЭМ!$D$10+'СЕТ СН'!$I$6-'СЕТ СН'!$I$19</f>
        <v>2344.60920958</v>
      </c>
    </row>
    <row r="125" spans="1:27" ht="15.75" x14ac:dyDescent="0.2">
      <c r="A125" s="35">
        <f t="shared" si="3"/>
        <v>45479</v>
      </c>
      <c r="B125" s="36">
        <f>SUMIFS(СВЦЭМ!$C$39:$C$782,СВЦЭМ!$A$39:$A$782,$A125,СВЦЭМ!$B$39:$B$782,B$119)+'СЕТ СН'!$I$9+СВЦЭМ!$D$10+'СЕТ СН'!$I$6-'СЕТ СН'!$I$19</f>
        <v>2332.0123767300001</v>
      </c>
      <c r="C125" s="36">
        <f>SUMIFS(СВЦЭМ!$C$39:$C$782,СВЦЭМ!$A$39:$A$782,$A125,СВЦЭМ!$B$39:$B$782,C$119)+'СЕТ СН'!$I$9+СВЦЭМ!$D$10+'СЕТ СН'!$I$6-'СЕТ СН'!$I$19</f>
        <v>2430.36322617</v>
      </c>
      <c r="D125" s="36">
        <f>SUMIFS(СВЦЭМ!$C$39:$C$782,СВЦЭМ!$A$39:$A$782,$A125,СВЦЭМ!$B$39:$B$782,D$119)+'СЕТ СН'!$I$9+СВЦЭМ!$D$10+'СЕТ СН'!$I$6-'СЕТ СН'!$I$19</f>
        <v>2518.5431961799995</v>
      </c>
      <c r="E125" s="36">
        <f>SUMIFS(СВЦЭМ!$C$39:$C$782,СВЦЭМ!$A$39:$A$782,$A125,СВЦЭМ!$B$39:$B$782,E$119)+'СЕТ СН'!$I$9+СВЦЭМ!$D$10+'СЕТ СН'!$I$6-'СЕТ СН'!$I$19</f>
        <v>2582.69419092</v>
      </c>
      <c r="F125" s="36">
        <f>SUMIFS(СВЦЭМ!$C$39:$C$782,СВЦЭМ!$A$39:$A$782,$A125,СВЦЭМ!$B$39:$B$782,F$119)+'СЕТ СН'!$I$9+СВЦЭМ!$D$10+'СЕТ СН'!$I$6-'СЕТ СН'!$I$19</f>
        <v>2612.7085640499999</v>
      </c>
      <c r="G125" s="36">
        <f>SUMIFS(СВЦЭМ!$C$39:$C$782,СВЦЭМ!$A$39:$A$782,$A125,СВЦЭМ!$B$39:$B$782,G$119)+'СЕТ СН'!$I$9+СВЦЭМ!$D$10+'СЕТ СН'!$I$6-'СЕТ СН'!$I$19</f>
        <v>2613.5355256299999</v>
      </c>
      <c r="H125" s="36">
        <f>SUMIFS(СВЦЭМ!$C$39:$C$782,СВЦЭМ!$A$39:$A$782,$A125,СВЦЭМ!$B$39:$B$782,H$119)+'СЕТ СН'!$I$9+СВЦЭМ!$D$10+'СЕТ СН'!$I$6-'СЕТ СН'!$I$19</f>
        <v>2609.9753531299998</v>
      </c>
      <c r="I125" s="36">
        <f>SUMIFS(СВЦЭМ!$C$39:$C$782,СВЦЭМ!$A$39:$A$782,$A125,СВЦЭМ!$B$39:$B$782,I$119)+'СЕТ СН'!$I$9+СВЦЭМ!$D$10+'СЕТ СН'!$I$6-'СЕТ СН'!$I$19</f>
        <v>2520.15043595</v>
      </c>
      <c r="J125" s="36">
        <f>SUMIFS(СВЦЭМ!$C$39:$C$782,СВЦЭМ!$A$39:$A$782,$A125,СВЦЭМ!$B$39:$B$782,J$119)+'СЕТ СН'!$I$9+СВЦЭМ!$D$10+'СЕТ СН'!$I$6-'СЕТ СН'!$I$19</f>
        <v>2376.7267720399996</v>
      </c>
      <c r="K125" s="36">
        <f>SUMIFS(СВЦЭМ!$C$39:$C$782,СВЦЭМ!$A$39:$A$782,$A125,СВЦЭМ!$B$39:$B$782,K$119)+'СЕТ СН'!$I$9+СВЦЭМ!$D$10+'СЕТ СН'!$I$6-'СЕТ СН'!$I$19</f>
        <v>2284.07876197</v>
      </c>
      <c r="L125" s="36">
        <f>SUMIFS(СВЦЭМ!$C$39:$C$782,СВЦЭМ!$A$39:$A$782,$A125,СВЦЭМ!$B$39:$B$782,L$119)+'СЕТ СН'!$I$9+СВЦЭМ!$D$10+'СЕТ СН'!$I$6-'СЕТ СН'!$I$19</f>
        <v>2207.6957413</v>
      </c>
      <c r="M125" s="36">
        <f>SUMIFS(СВЦЭМ!$C$39:$C$782,СВЦЭМ!$A$39:$A$782,$A125,СВЦЭМ!$B$39:$B$782,M$119)+'СЕТ СН'!$I$9+СВЦЭМ!$D$10+'СЕТ СН'!$I$6-'СЕТ СН'!$I$19</f>
        <v>2188.7232265399998</v>
      </c>
      <c r="N125" s="36">
        <f>SUMIFS(СВЦЭМ!$C$39:$C$782,СВЦЭМ!$A$39:$A$782,$A125,СВЦЭМ!$B$39:$B$782,N$119)+'СЕТ СН'!$I$9+СВЦЭМ!$D$10+'СЕТ СН'!$I$6-'СЕТ СН'!$I$19</f>
        <v>2191.2941037700002</v>
      </c>
      <c r="O125" s="36">
        <f>SUMIFS(СВЦЭМ!$C$39:$C$782,СВЦЭМ!$A$39:$A$782,$A125,СВЦЭМ!$B$39:$B$782,O$119)+'СЕТ СН'!$I$9+СВЦЭМ!$D$10+'СЕТ СН'!$I$6-'СЕТ СН'!$I$19</f>
        <v>2181.9193312099997</v>
      </c>
      <c r="P125" s="36">
        <f>SUMIFS(СВЦЭМ!$C$39:$C$782,СВЦЭМ!$A$39:$A$782,$A125,СВЦЭМ!$B$39:$B$782,P$119)+'СЕТ СН'!$I$9+СВЦЭМ!$D$10+'СЕТ СН'!$I$6-'СЕТ СН'!$I$19</f>
        <v>2178.2274370699997</v>
      </c>
      <c r="Q125" s="36">
        <f>SUMIFS(СВЦЭМ!$C$39:$C$782,СВЦЭМ!$A$39:$A$782,$A125,СВЦЭМ!$B$39:$B$782,Q$119)+'СЕТ СН'!$I$9+СВЦЭМ!$D$10+'СЕТ СН'!$I$6-'СЕТ СН'!$I$19</f>
        <v>2192.1430423299998</v>
      </c>
      <c r="R125" s="36">
        <f>SUMIFS(СВЦЭМ!$C$39:$C$782,СВЦЭМ!$A$39:$A$782,$A125,СВЦЭМ!$B$39:$B$782,R$119)+'СЕТ СН'!$I$9+СВЦЭМ!$D$10+'СЕТ СН'!$I$6-'СЕТ СН'!$I$19</f>
        <v>2224.2739047099999</v>
      </c>
      <c r="S125" s="36">
        <f>SUMIFS(СВЦЭМ!$C$39:$C$782,СВЦЭМ!$A$39:$A$782,$A125,СВЦЭМ!$B$39:$B$782,S$119)+'СЕТ СН'!$I$9+СВЦЭМ!$D$10+'СЕТ СН'!$I$6-'СЕТ СН'!$I$19</f>
        <v>2208.6163318299996</v>
      </c>
      <c r="T125" s="36">
        <f>SUMIFS(СВЦЭМ!$C$39:$C$782,СВЦЭМ!$A$39:$A$782,$A125,СВЦЭМ!$B$39:$B$782,T$119)+'СЕТ СН'!$I$9+СВЦЭМ!$D$10+'СЕТ СН'!$I$6-'СЕТ СН'!$I$19</f>
        <v>2204.2414218599997</v>
      </c>
      <c r="U125" s="36">
        <f>SUMIFS(СВЦЭМ!$C$39:$C$782,СВЦЭМ!$A$39:$A$782,$A125,СВЦЭМ!$B$39:$B$782,U$119)+'СЕТ СН'!$I$9+СВЦЭМ!$D$10+'СЕТ СН'!$I$6-'СЕТ СН'!$I$19</f>
        <v>2220.41836939</v>
      </c>
      <c r="V125" s="36">
        <f>SUMIFS(СВЦЭМ!$C$39:$C$782,СВЦЭМ!$A$39:$A$782,$A125,СВЦЭМ!$B$39:$B$782,V$119)+'СЕТ СН'!$I$9+СВЦЭМ!$D$10+'СЕТ СН'!$I$6-'СЕТ СН'!$I$19</f>
        <v>2239.4782479699998</v>
      </c>
      <c r="W125" s="36">
        <f>SUMIFS(СВЦЭМ!$C$39:$C$782,СВЦЭМ!$A$39:$A$782,$A125,СВЦЭМ!$B$39:$B$782,W$119)+'СЕТ СН'!$I$9+СВЦЭМ!$D$10+'СЕТ СН'!$I$6-'СЕТ СН'!$I$19</f>
        <v>2225.4172720400002</v>
      </c>
      <c r="X125" s="36">
        <f>SUMIFS(СВЦЭМ!$C$39:$C$782,СВЦЭМ!$A$39:$A$782,$A125,СВЦЭМ!$B$39:$B$782,X$119)+'СЕТ СН'!$I$9+СВЦЭМ!$D$10+'СЕТ СН'!$I$6-'СЕТ СН'!$I$19</f>
        <v>2268.0216970399997</v>
      </c>
      <c r="Y125" s="36">
        <f>SUMIFS(СВЦЭМ!$C$39:$C$782,СВЦЭМ!$A$39:$A$782,$A125,СВЦЭМ!$B$39:$B$782,Y$119)+'СЕТ СН'!$I$9+СВЦЭМ!$D$10+'СЕТ СН'!$I$6-'СЕТ СН'!$I$19</f>
        <v>2367.49601003</v>
      </c>
    </row>
    <row r="126" spans="1:27" ht="15.75" x14ac:dyDescent="0.2">
      <c r="A126" s="35">
        <f t="shared" si="3"/>
        <v>45480</v>
      </c>
      <c r="B126" s="36">
        <f>SUMIFS(СВЦЭМ!$C$39:$C$782,СВЦЭМ!$A$39:$A$782,$A126,СВЦЭМ!$B$39:$B$782,B$119)+'СЕТ СН'!$I$9+СВЦЭМ!$D$10+'СЕТ СН'!$I$6-'СЕТ СН'!$I$19</f>
        <v>2481.5341215499998</v>
      </c>
      <c r="C126" s="36">
        <f>SUMIFS(СВЦЭМ!$C$39:$C$782,СВЦЭМ!$A$39:$A$782,$A126,СВЦЭМ!$B$39:$B$782,C$119)+'СЕТ СН'!$I$9+СВЦЭМ!$D$10+'СЕТ СН'!$I$6-'СЕТ СН'!$I$19</f>
        <v>2569.3682172499998</v>
      </c>
      <c r="D126" s="36">
        <f>SUMIFS(СВЦЭМ!$C$39:$C$782,СВЦЭМ!$A$39:$A$782,$A126,СВЦЭМ!$B$39:$B$782,D$119)+'СЕТ СН'!$I$9+СВЦЭМ!$D$10+'СЕТ СН'!$I$6-'СЕТ СН'!$I$19</f>
        <v>2622.4362148199998</v>
      </c>
      <c r="E126" s="36">
        <f>SUMIFS(СВЦЭМ!$C$39:$C$782,СВЦЭМ!$A$39:$A$782,$A126,СВЦЭМ!$B$39:$B$782,E$119)+'СЕТ СН'!$I$9+СВЦЭМ!$D$10+'СЕТ СН'!$I$6-'СЕТ СН'!$I$19</f>
        <v>2619.5106897899996</v>
      </c>
      <c r="F126" s="36">
        <f>SUMIFS(СВЦЭМ!$C$39:$C$782,СВЦЭМ!$A$39:$A$782,$A126,СВЦЭМ!$B$39:$B$782,F$119)+'СЕТ СН'!$I$9+СВЦЭМ!$D$10+'СЕТ СН'!$I$6-'СЕТ СН'!$I$19</f>
        <v>2624.7964560800001</v>
      </c>
      <c r="G126" s="36">
        <f>SUMIFS(СВЦЭМ!$C$39:$C$782,СВЦЭМ!$A$39:$A$782,$A126,СВЦЭМ!$B$39:$B$782,G$119)+'СЕТ СН'!$I$9+СВЦЭМ!$D$10+'СЕТ СН'!$I$6-'СЕТ СН'!$I$19</f>
        <v>2629.5280240000002</v>
      </c>
      <c r="H126" s="36">
        <f>SUMIFS(СВЦЭМ!$C$39:$C$782,СВЦЭМ!$A$39:$A$782,$A126,СВЦЭМ!$B$39:$B$782,H$119)+'СЕТ СН'!$I$9+СВЦЭМ!$D$10+'СЕТ СН'!$I$6-'СЕТ СН'!$I$19</f>
        <v>2641.53811056</v>
      </c>
      <c r="I126" s="36">
        <f>SUMIFS(СВЦЭМ!$C$39:$C$782,СВЦЭМ!$A$39:$A$782,$A126,СВЦЭМ!$B$39:$B$782,I$119)+'СЕТ СН'!$I$9+СВЦЭМ!$D$10+'СЕТ СН'!$I$6-'СЕТ СН'!$I$19</f>
        <v>2609.49839901</v>
      </c>
      <c r="J126" s="36">
        <f>SUMIFS(СВЦЭМ!$C$39:$C$782,СВЦЭМ!$A$39:$A$782,$A126,СВЦЭМ!$B$39:$B$782,J$119)+'СЕТ СН'!$I$9+СВЦЭМ!$D$10+'СЕТ СН'!$I$6-'СЕТ СН'!$I$19</f>
        <v>2456.8707445599998</v>
      </c>
      <c r="K126" s="36">
        <f>SUMIFS(СВЦЭМ!$C$39:$C$782,СВЦЭМ!$A$39:$A$782,$A126,СВЦЭМ!$B$39:$B$782,K$119)+'СЕТ СН'!$I$9+СВЦЭМ!$D$10+'СЕТ СН'!$I$6-'СЕТ СН'!$I$19</f>
        <v>2369.48902008</v>
      </c>
      <c r="L126" s="36">
        <f>SUMIFS(СВЦЭМ!$C$39:$C$782,СВЦЭМ!$A$39:$A$782,$A126,СВЦЭМ!$B$39:$B$782,L$119)+'СЕТ СН'!$I$9+СВЦЭМ!$D$10+'СЕТ СН'!$I$6-'СЕТ СН'!$I$19</f>
        <v>2319.7593385700002</v>
      </c>
      <c r="M126" s="36">
        <f>SUMIFS(СВЦЭМ!$C$39:$C$782,СВЦЭМ!$A$39:$A$782,$A126,СВЦЭМ!$B$39:$B$782,M$119)+'СЕТ СН'!$I$9+СВЦЭМ!$D$10+'СЕТ СН'!$I$6-'СЕТ СН'!$I$19</f>
        <v>2307.0363737199996</v>
      </c>
      <c r="N126" s="36">
        <f>SUMIFS(СВЦЭМ!$C$39:$C$782,СВЦЭМ!$A$39:$A$782,$A126,СВЦЭМ!$B$39:$B$782,N$119)+'СЕТ СН'!$I$9+СВЦЭМ!$D$10+'СЕТ СН'!$I$6-'СЕТ СН'!$I$19</f>
        <v>2284.10629617</v>
      </c>
      <c r="O126" s="36">
        <f>SUMIFS(СВЦЭМ!$C$39:$C$782,СВЦЭМ!$A$39:$A$782,$A126,СВЦЭМ!$B$39:$B$782,O$119)+'СЕТ СН'!$I$9+СВЦЭМ!$D$10+'СЕТ СН'!$I$6-'СЕТ СН'!$I$19</f>
        <v>2267.8764138400002</v>
      </c>
      <c r="P126" s="36">
        <f>SUMIFS(СВЦЭМ!$C$39:$C$782,СВЦЭМ!$A$39:$A$782,$A126,СВЦЭМ!$B$39:$B$782,P$119)+'СЕТ СН'!$I$9+СВЦЭМ!$D$10+'СЕТ СН'!$I$6-'СЕТ СН'!$I$19</f>
        <v>2281.0410462499999</v>
      </c>
      <c r="Q126" s="36">
        <f>SUMIFS(СВЦЭМ!$C$39:$C$782,СВЦЭМ!$A$39:$A$782,$A126,СВЦЭМ!$B$39:$B$782,Q$119)+'СЕТ СН'!$I$9+СВЦЭМ!$D$10+'СЕТ СН'!$I$6-'СЕТ СН'!$I$19</f>
        <v>2315.5567463500001</v>
      </c>
      <c r="R126" s="36">
        <f>SUMIFS(СВЦЭМ!$C$39:$C$782,СВЦЭМ!$A$39:$A$782,$A126,СВЦЭМ!$B$39:$B$782,R$119)+'СЕТ СН'!$I$9+СВЦЭМ!$D$10+'СЕТ СН'!$I$6-'СЕТ СН'!$I$19</f>
        <v>2299.2437840299999</v>
      </c>
      <c r="S126" s="36">
        <f>SUMIFS(СВЦЭМ!$C$39:$C$782,СВЦЭМ!$A$39:$A$782,$A126,СВЦЭМ!$B$39:$B$782,S$119)+'СЕТ СН'!$I$9+СВЦЭМ!$D$10+'СЕТ СН'!$I$6-'СЕТ СН'!$I$19</f>
        <v>2296.8173745099998</v>
      </c>
      <c r="T126" s="36">
        <f>SUMIFS(СВЦЭМ!$C$39:$C$782,СВЦЭМ!$A$39:$A$782,$A126,СВЦЭМ!$B$39:$B$782,T$119)+'СЕТ СН'!$I$9+СВЦЭМ!$D$10+'СЕТ СН'!$I$6-'СЕТ СН'!$I$19</f>
        <v>2284.1151621199997</v>
      </c>
      <c r="U126" s="36">
        <f>SUMIFS(СВЦЭМ!$C$39:$C$782,СВЦЭМ!$A$39:$A$782,$A126,СВЦЭМ!$B$39:$B$782,U$119)+'СЕТ СН'!$I$9+СВЦЭМ!$D$10+'СЕТ СН'!$I$6-'СЕТ СН'!$I$19</f>
        <v>2294.07244137</v>
      </c>
      <c r="V126" s="36">
        <f>SUMIFS(СВЦЭМ!$C$39:$C$782,СВЦЭМ!$A$39:$A$782,$A126,СВЦЭМ!$B$39:$B$782,V$119)+'СЕТ СН'!$I$9+СВЦЭМ!$D$10+'СЕТ СН'!$I$6-'СЕТ СН'!$I$19</f>
        <v>2295.0194526799996</v>
      </c>
      <c r="W126" s="36">
        <f>SUMIFS(СВЦЭМ!$C$39:$C$782,СВЦЭМ!$A$39:$A$782,$A126,СВЦЭМ!$B$39:$B$782,W$119)+'СЕТ СН'!$I$9+СВЦЭМ!$D$10+'СЕТ СН'!$I$6-'СЕТ СН'!$I$19</f>
        <v>2281.3267708799999</v>
      </c>
      <c r="X126" s="36">
        <f>SUMIFS(СВЦЭМ!$C$39:$C$782,СВЦЭМ!$A$39:$A$782,$A126,СВЦЭМ!$B$39:$B$782,X$119)+'СЕТ СН'!$I$9+СВЦЭМ!$D$10+'СЕТ СН'!$I$6-'СЕТ СН'!$I$19</f>
        <v>2328.0773851399999</v>
      </c>
      <c r="Y126" s="36">
        <f>SUMIFS(СВЦЭМ!$C$39:$C$782,СВЦЭМ!$A$39:$A$782,$A126,СВЦЭМ!$B$39:$B$782,Y$119)+'СЕТ СН'!$I$9+СВЦЭМ!$D$10+'СЕТ СН'!$I$6-'СЕТ СН'!$I$19</f>
        <v>2424.62602943</v>
      </c>
    </row>
    <row r="127" spans="1:27" ht="15.75" x14ac:dyDescent="0.2">
      <c r="A127" s="35">
        <f t="shared" si="3"/>
        <v>45481</v>
      </c>
      <c r="B127" s="36">
        <f>SUMIFS(СВЦЭМ!$C$39:$C$782,СВЦЭМ!$A$39:$A$782,$A127,СВЦЭМ!$B$39:$B$782,B$119)+'СЕТ СН'!$I$9+СВЦЭМ!$D$10+'СЕТ СН'!$I$6-'СЕТ СН'!$I$19</f>
        <v>2509.3134121200001</v>
      </c>
      <c r="C127" s="36">
        <f>SUMIFS(СВЦЭМ!$C$39:$C$782,СВЦЭМ!$A$39:$A$782,$A127,СВЦЭМ!$B$39:$B$782,C$119)+'СЕТ СН'!$I$9+СВЦЭМ!$D$10+'СЕТ СН'!$I$6-'СЕТ СН'!$I$19</f>
        <v>2615.5695878699999</v>
      </c>
      <c r="D127" s="36">
        <f>SUMIFS(СВЦЭМ!$C$39:$C$782,СВЦЭМ!$A$39:$A$782,$A127,СВЦЭМ!$B$39:$B$782,D$119)+'СЕТ СН'!$I$9+СВЦЭМ!$D$10+'СЕТ СН'!$I$6-'СЕТ СН'!$I$19</f>
        <v>2693.2910019799997</v>
      </c>
      <c r="E127" s="36">
        <f>SUMIFS(СВЦЭМ!$C$39:$C$782,СВЦЭМ!$A$39:$A$782,$A127,СВЦЭМ!$B$39:$B$782,E$119)+'СЕТ СН'!$I$9+СВЦЭМ!$D$10+'СЕТ СН'!$I$6-'СЕТ СН'!$I$19</f>
        <v>2728.8675877999999</v>
      </c>
      <c r="F127" s="36">
        <f>SUMIFS(СВЦЭМ!$C$39:$C$782,СВЦЭМ!$A$39:$A$782,$A127,СВЦЭМ!$B$39:$B$782,F$119)+'СЕТ СН'!$I$9+СВЦЭМ!$D$10+'СЕТ СН'!$I$6-'СЕТ СН'!$I$19</f>
        <v>2731.8299956400001</v>
      </c>
      <c r="G127" s="36">
        <f>SUMIFS(СВЦЭМ!$C$39:$C$782,СВЦЭМ!$A$39:$A$782,$A127,СВЦЭМ!$B$39:$B$782,G$119)+'СЕТ СН'!$I$9+СВЦЭМ!$D$10+'СЕТ СН'!$I$6-'СЕТ СН'!$I$19</f>
        <v>2719.0561417699996</v>
      </c>
      <c r="H127" s="36">
        <f>SUMIFS(СВЦЭМ!$C$39:$C$782,СВЦЭМ!$A$39:$A$782,$A127,СВЦЭМ!$B$39:$B$782,H$119)+'СЕТ СН'!$I$9+СВЦЭМ!$D$10+'СЕТ СН'!$I$6-'СЕТ СН'!$I$19</f>
        <v>2617.0996458700001</v>
      </c>
      <c r="I127" s="36">
        <f>SUMIFS(СВЦЭМ!$C$39:$C$782,СВЦЭМ!$A$39:$A$782,$A127,СВЦЭМ!$B$39:$B$782,I$119)+'СЕТ СН'!$I$9+СВЦЭМ!$D$10+'СЕТ СН'!$I$6-'СЕТ СН'!$I$19</f>
        <v>2529.29804569</v>
      </c>
      <c r="J127" s="36">
        <f>SUMIFS(СВЦЭМ!$C$39:$C$782,СВЦЭМ!$A$39:$A$782,$A127,СВЦЭМ!$B$39:$B$782,J$119)+'СЕТ СН'!$I$9+СВЦЭМ!$D$10+'СЕТ СН'!$I$6-'СЕТ СН'!$I$19</f>
        <v>2392.09949254</v>
      </c>
      <c r="K127" s="36">
        <f>SUMIFS(СВЦЭМ!$C$39:$C$782,СВЦЭМ!$A$39:$A$782,$A127,СВЦЭМ!$B$39:$B$782,K$119)+'СЕТ СН'!$I$9+СВЦЭМ!$D$10+'СЕТ СН'!$I$6-'СЕТ СН'!$I$19</f>
        <v>2329.559307</v>
      </c>
      <c r="L127" s="36">
        <f>SUMIFS(СВЦЭМ!$C$39:$C$782,СВЦЭМ!$A$39:$A$782,$A127,СВЦЭМ!$B$39:$B$782,L$119)+'СЕТ СН'!$I$9+СВЦЭМ!$D$10+'СЕТ СН'!$I$6-'СЕТ СН'!$I$19</f>
        <v>2279.6507258900001</v>
      </c>
      <c r="M127" s="36">
        <f>SUMIFS(СВЦЭМ!$C$39:$C$782,СВЦЭМ!$A$39:$A$782,$A127,СВЦЭМ!$B$39:$B$782,M$119)+'СЕТ СН'!$I$9+СВЦЭМ!$D$10+'СЕТ СН'!$I$6-'СЕТ СН'!$I$19</f>
        <v>2277.1924339699999</v>
      </c>
      <c r="N127" s="36">
        <f>SUMIFS(СВЦЭМ!$C$39:$C$782,СВЦЭМ!$A$39:$A$782,$A127,СВЦЭМ!$B$39:$B$782,N$119)+'СЕТ СН'!$I$9+СВЦЭМ!$D$10+'СЕТ СН'!$I$6-'СЕТ СН'!$I$19</f>
        <v>2265.5342844199999</v>
      </c>
      <c r="O127" s="36">
        <f>SUMIFS(СВЦЭМ!$C$39:$C$782,СВЦЭМ!$A$39:$A$782,$A127,СВЦЭМ!$B$39:$B$782,O$119)+'СЕТ СН'!$I$9+СВЦЭМ!$D$10+'СЕТ СН'!$I$6-'СЕТ СН'!$I$19</f>
        <v>2267.4431906099999</v>
      </c>
      <c r="P127" s="36">
        <f>SUMIFS(СВЦЭМ!$C$39:$C$782,СВЦЭМ!$A$39:$A$782,$A127,СВЦЭМ!$B$39:$B$782,P$119)+'СЕТ СН'!$I$9+СВЦЭМ!$D$10+'СЕТ СН'!$I$6-'СЕТ СН'!$I$19</f>
        <v>2273.2353728799999</v>
      </c>
      <c r="Q127" s="36">
        <f>SUMIFS(СВЦЭМ!$C$39:$C$782,СВЦЭМ!$A$39:$A$782,$A127,СВЦЭМ!$B$39:$B$782,Q$119)+'СЕТ СН'!$I$9+СВЦЭМ!$D$10+'СЕТ СН'!$I$6-'СЕТ СН'!$I$19</f>
        <v>2284.3881137600001</v>
      </c>
      <c r="R127" s="36">
        <f>SUMIFS(СВЦЭМ!$C$39:$C$782,СВЦЭМ!$A$39:$A$782,$A127,СВЦЭМ!$B$39:$B$782,R$119)+'СЕТ СН'!$I$9+СВЦЭМ!$D$10+'СЕТ СН'!$I$6-'СЕТ СН'!$I$19</f>
        <v>2280.6537034200001</v>
      </c>
      <c r="S127" s="36">
        <f>SUMIFS(СВЦЭМ!$C$39:$C$782,СВЦЭМ!$A$39:$A$782,$A127,СВЦЭМ!$B$39:$B$782,S$119)+'СЕТ СН'!$I$9+СВЦЭМ!$D$10+'СЕТ СН'!$I$6-'СЕТ СН'!$I$19</f>
        <v>2288.6665894099997</v>
      </c>
      <c r="T127" s="36">
        <f>SUMIFS(СВЦЭМ!$C$39:$C$782,СВЦЭМ!$A$39:$A$782,$A127,СВЦЭМ!$B$39:$B$782,T$119)+'СЕТ СН'!$I$9+СВЦЭМ!$D$10+'СЕТ СН'!$I$6-'СЕТ СН'!$I$19</f>
        <v>2286.2385174399997</v>
      </c>
      <c r="U127" s="36">
        <f>SUMIFS(СВЦЭМ!$C$39:$C$782,СВЦЭМ!$A$39:$A$782,$A127,СВЦЭМ!$B$39:$B$782,U$119)+'СЕТ СН'!$I$9+СВЦЭМ!$D$10+'СЕТ СН'!$I$6-'СЕТ СН'!$I$19</f>
        <v>2283.8614692000001</v>
      </c>
      <c r="V127" s="36">
        <f>SUMIFS(СВЦЭМ!$C$39:$C$782,СВЦЭМ!$A$39:$A$782,$A127,СВЦЭМ!$B$39:$B$782,V$119)+'СЕТ СН'!$I$9+СВЦЭМ!$D$10+'СЕТ СН'!$I$6-'СЕТ СН'!$I$19</f>
        <v>2260.8131861299998</v>
      </c>
      <c r="W127" s="36">
        <f>SUMIFS(СВЦЭМ!$C$39:$C$782,СВЦЭМ!$A$39:$A$782,$A127,СВЦЭМ!$B$39:$B$782,W$119)+'СЕТ СН'!$I$9+СВЦЭМ!$D$10+'СЕТ СН'!$I$6-'СЕТ СН'!$I$19</f>
        <v>2254.9401438099999</v>
      </c>
      <c r="X127" s="36">
        <f>SUMIFS(СВЦЭМ!$C$39:$C$782,СВЦЭМ!$A$39:$A$782,$A127,СВЦЭМ!$B$39:$B$782,X$119)+'СЕТ СН'!$I$9+СВЦЭМ!$D$10+'СЕТ СН'!$I$6-'СЕТ СН'!$I$19</f>
        <v>2307.9335002600001</v>
      </c>
      <c r="Y127" s="36">
        <f>SUMIFS(СВЦЭМ!$C$39:$C$782,СВЦЭМ!$A$39:$A$782,$A127,СВЦЭМ!$B$39:$B$782,Y$119)+'СЕТ СН'!$I$9+СВЦЭМ!$D$10+'СЕТ СН'!$I$6-'СЕТ СН'!$I$19</f>
        <v>2394.3437934499998</v>
      </c>
    </row>
    <row r="128" spans="1:27" ht="15.75" x14ac:dyDescent="0.2">
      <c r="A128" s="35">
        <f t="shared" si="3"/>
        <v>45482</v>
      </c>
      <c r="B128" s="36">
        <f>SUMIFS(СВЦЭМ!$C$39:$C$782,СВЦЭМ!$A$39:$A$782,$A128,СВЦЭМ!$B$39:$B$782,B$119)+'СЕТ СН'!$I$9+СВЦЭМ!$D$10+'СЕТ СН'!$I$6-'СЕТ СН'!$I$19</f>
        <v>2536.76238655</v>
      </c>
      <c r="C128" s="36">
        <f>SUMIFS(СВЦЭМ!$C$39:$C$782,СВЦЭМ!$A$39:$A$782,$A128,СВЦЭМ!$B$39:$B$782,C$119)+'СЕТ СН'!$I$9+СВЦЭМ!$D$10+'СЕТ СН'!$I$6-'СЕТ СН'!$I$19</f>
        <v>2623.4672992599999</v>
      </c>
      <c r="D128" s="36">
        <f>SUMIFS(СВЦЭМ!$C$39:$C$782,СВЦЭМ!$A$39:$A$782,$A128,СВЦЭМ!$B$39:$B$782,D$119)+'СЕТ СН'!$I$9+СВЦЭМ!$D$10+'СЕТ СН'!$I$6-'СЕТ СН'!$I$19</f>
        <v>2689.2753442199996</v>
      </c>
      <c r="E128" s="36">
        <f>SUMIFS(СВЦЭМ!$C$39:$C$782,СВЦЭМ!$A$39:$A$782,$A128,СВЦЭМ!$B$39:$B$782,E$119)+'СЕТ СН'!$I$9+СВЦЭМ!$D$10+'СЕТ СН'!$I$6-'СЕТ СН'!$I$19</f>
        <v>2742.8005460699997</v>
      </c>
      <c r="F128" s="36">
        <f>SUMIFS(СВЦЭМ!$C$39:$C$782,СВЦЭМ!$A$39:$A$782,$A128,СВЦЭМ!$B$39:$B$782,F$119)+'СЕТ СН'!$I$9+СВЦЭМ!$D$10+'СЕТ СН'!$I$6-'СЕТ СН'!$I$19</f>
        <v>2753.5103145600001</v>
      </c>
      <c r="G128" s="36">
        <f>SUMIFS(СВЦЭМ!$C$39:$C$782,СВЦЭМ!$A$39:$A$782,$A128,СВЦЭМ!$B$39:$B$782,G$119)+'СЕТ СН'!$I$9+СВЦЭМ!$D$10+'СЕТ СН'!$I$6-'СЕТ СН'!$I$19</f>
        <v>2726.2487022099999</v>
      </c>
      <c r="H128" s="36">
        <f>SUMIFS(СВЦЭМ!$C$39:$C$782,СВЦЭМ!$A$39:$A$782,$A128,СВЦЭМ!$B$39:$B$782,H$119)+'СЕТ СН'!$I$9+СВЦЭМ!$D$10+'СЕТ СН'!$I$6-'СЕТ СН'!$I$19</f>
        <v>2545.4752722899998</v>
      </c>
      <c r="I128" s="36">
        <f>SUMIFS(СВЦЭМ!$C$39:$C$782,СВЦЭМ!$A$39:$A$782,$A128,СВЦЭМ!$B$39:$B$782,I$119)+'СЕТ СН'!$I$9+СВЦЭМ!$D$10+'СЕТ СН'!$I$6-'СЕТ СН'!$I$19</f>
        <v>2452.8426301299996</v>
      </c>
      <c r="J128" s="36">
        <f>SUMIFS(СВЦЭМ!$C$39:$C$782,СВЦЭМ!$A$39:$A$782,$A128,СВЦЭМ!$B$39:$B$782,J$119)+'СЕТ СН'!$I$9+СВЦЭМ!$D$10+'СЕТ СН'!$I$6-'СЕТ СН'!$I$19</f>
        <v>2309.5779755599997</v>
      </c>
      <c r="K128" s="36">
        <f>SUMIFS(СВЦЭМ!$C$39:$C$782,СВЦЭМ!$A$39:$A$782,$A128,СВЦЭМ!$B$39:$B$782,K$119)+'СЕТ СН'!$I$9+СВЦЭМ!$D$10+'СЕТ СН'!$I$6-'СЕТ СН'!$I$19</f>
        <v>2235.8077415600001</v>
      </c>
      <c r="L128" s="36">
        <f>SUMIFS(СВЦЭМ!$C$39:$C$782,СВЦЭМ!$A$39:$A$782,$A128,СВЦЭМ!$B$39:$B$782,L$119)+'СЕТ СН'!$I$9+СВЦЭМ!$D$10+'СЕТ СН'!$I$6-'СЕТ СН'!$I$19</f>
        <v>2206.9333596299998</v>
      </c>
      <c r="M128" s="36">
        <f>SUMIFS(СВЦЭМ!$C$39:$C$782,СВЦЭМ!$A$39:$A$782,$A128,СВЦЭМ!$B$39:$B$782,M$119)+'СЕТ СН'!$I$9+СВЦЭМ!$D$10+'СЕТ СН'!$I$6-'СЕТ СН'!$I$19</f>
        <v>2182.1036023199999</v>
      </c>
      <c r="N128" s="36">
        <f>SUMIFS(СВЦЭМ!$C$39:$C$782,СВЦЭМ!$A$39:$A$782,$A128,СВЦЭМ!$B$39:$B$782,N$119)+'СЕТ СН'!$I$9+СВЦЭМ!$D$10+'СЕТ СН'!$I$6-'СЕТ СН'!$I$19</f>
        <v>2176.1593209299999</v>
      </c>
      <c r="O128" s="36">
        <f>SUMIFS(СВЦЭМ!$C$39:$C$782,СВЦЭМ!$A$39:$A$782,$A128,СВЦЭМ!$B$39:$B$782,O$119)+'СЕТ СН'!$I$9+СВЦЭМ!$D$10+'СЕТ СН'!$I$6-'СЕТ СН'!$I$19</f>
        <v>2152.1088940499999</v>
      </c>
      <c r="P128" s="36">
        <f>SUMIFS(СВЦЭМ!$C$39:$C$782,СВЦЭМ!$A$39:$A$782,$A128,СВЦЭМ!$B$39:$B$782,P$119)+'СЕТ СН'!$I$9+СВЦЭМ!$D$10+'СЕТ СН'!$I$6-'СЕТ СН'!$I$19</f>
        <v>2159.14678581</v>
      </c>
      <c r="Q128" s="36">
        <f>SUMIFS(СВЦЭМ!$C$39:$C$782,СВЦЭМ!$A$39:$A$782,$A128,СВЦЭМ!$B$39:$B$782,Q$119)+'СЕТ СН'!$I$9+СВЦЭМ!$D$10+'СЕТ СН'!$I$6-'СЕТ СН'!$I$19</f>
        <v>2177.6537518999999</v>
      </c>
      <c r="R128" s="36">
        <f>SUMIFS(СВЦЭМ!$C$39:$C$782,СВЦЭМ!$A$39:$A$782,$A128,СВЦЭМ!$B$39:$B$782,R$119)+'СЕТ СН'!$I$9+СВЦЭМ!$D$10+'СЕТ СН'!$I$6-'СЕТ СН'!$I$19</f>
        <v>2186.9125647800001</v>
      </c>
      <c r="S128" s="36">
        <f>SUMIFS(СВЦЭМ!$C$39:$C$782,СВЦЭМ!$A$39:$A$782,$A128,СВЦЭМ!$B$39:$B$782,S$119)+'СЕТ СН'!$I$9+СВЦЭМ!$D$10+'СЕТ СН'!$I$6-'СЕТ СН'!$I$19</f>
        <v>2190.07667657</v>
      </c>
      <c r="T128" s="36">
        <f>SUMIFS(СВЦЭМ!$C$39:$C$782,СВЦЭМ!$A$39:$A$782,$A128,СВЦЭМ!$B$39:$B$782,T$119)+'СЕТ СН'!$I$9+СВЦЭМ!$D$10+'СЕТ СН'!$I$6-'СЕТ СН'!$I$19</f>
        <v>2192.9187281799996</v>
      </c>
      <c r="U128" s="36">
        <f>SUMIFS(СВЦЭМ!$C$39:$C$782,СВЦЭМ!$A$39:$A$782,$A128,СВЦЭМ!$B$39:$B$782,U$119)+'СЕТ СН'!$I$9+СВЦЭМ!$D$10+'СЕТ СН'!$I$6-'СЕТ СН'!$I$19</f>
        <v>2208.7045541299999</v>
      </c>
      <c r="V128" s="36">
        <f>SUMIFS(СВЦЭМ!$C$39:$C$782,СВЦЭМ!$A$39:$A$782,$A128,СВЦЭМ!$B$39:$B$782,V$119)+'СЕТ СН'!$I$9+СВЦЭМ!$D$10+'СЕТ СН'!$I$6-'СЕТ СН'!$I$19</f>
        <v>2204.9422573900001</v>
      </c>
      <c r="W128" s="36">
        <f>SUMIFS(СВЦЭМ!$C$39:$C$782,СВЦЭМ!$A$39:$A$782,$A128,СВЦЭМ!$B$39:$B$782,W$119)+'СЕТ СН'!$I$9+СВЦЭМ!$D$10+'СЕТ СН'!$I$6-'СЕТ СН'!$I$19</f>
        <v>2190.8675799799998</v>
      </c>
      <c r="X128" s="36">
        <f>SUMIFS(СВЦЭМ!$C$39:$C$782,СВЦЭМ!$A$39:$A$782,$A128,СВЦЭМ!$B$39:$B$782,X$119)+'СЕТ СН'!$I$9+СВЦЭМ!$D$10+'СЕТ СН'!$I$6-'СЕТ СН'!$I$19</f>
        <v>2202.3533632999997</v>
      </c>
      <c r="Y128" s="36">
        <f>SUMIFS(СВЦЭМ!$C$39:$C$782,СВЦЭМ!$A$39:$A$782,$A128,СВЦЭМ!$B$39:$B$782,Y$119)+'СЕТ СН'!$I$9+СВЦЭМ!$D$10+'СЕТ СН'!$I$6-'СЕТ СН'!$I$19</f>
        <v>2297.3273850300002</v>
      </c>
    </row>
    <row r="129" spans="1:25" ht="15.75" x14ac:dyDescent="0.2">
      <c r="A129" s="35">
        <f t="shared" si="3"/>
        <v>45483</v>
      </c>
      <c r="B129" s="36">
        <f>SUMIFS(СВЦЭМ!$C$39:$C$782,СВЦЭМ!$A$39:$A$782,$A129,СВЦЭМ!$B$39:$B$782,B$119)+'СЕТ СН'!$I$9+СВЦЭМ!$D$10+'СЕТ СН'!$I$6-'СЕТ СН'!$I$19</f>
        <v>2396.52234503</v>
      </c>
      <c r="C129" s="36">
        <f>SUMIFS(СВЦЭМ!$C$39:$C$782,СВЦЭМ!$A$39:$A$782,$A129,СВЦЭМ!$B$39:$B$782,C$119)+'СЕТ СН'!$I$9+СВЦЭМ!$D$10+'СЕТ СН'!$I$6-'СЕТ СН'!$I$19</f>
        <v>2501.9018531299998</v>
      </c>
      <c r="D129" s="36">
        <f>SUMIFS(СВЦЭМ!$C$39:$C$782,СВЦЭМ!$A$39:$A$782,$A129,СВЦЭМ!$B$39:$B$782,D$119)+'СЕТ СН'!$I$9+СВЦЭМ!$D$10+'СЕТ СН'!$I$6-'СЕТ СН'!$I$19</f>
        <v>2569.4042545499997</v>
      </c>
      <c r="E129" s="36">
        <f>SUMIFS(СВЦЭМ!$C$39:$C$782,СВЦЭМ!$A$39:$A$782,$A129,СВЦЭМ!$B$39:$B$782,E$119)+'СЕТ СН'!$I$9+СВЦЭМ!$D$10+'СЕТ СН'!$I$6-'СЕТ СН'!$I$19</f>
        <v>2573.6637247199997</v>
      </c>
      <c r="F129" s="36">
        <f>SUMIFS(СВЦЭМ!$C$39:$C$782,СВЦЭМ!$A$39:$A$782,$A129,СВЦЭМ!$B$39:$B$782,F$119)+'СЕТ СН'!$I$9+СВЦЭМ!$D$10+'СЕТ СН'!$I$6-'СЕТ СН'!$I$19</f>
        <v>2560.1010760199997</v>
      </c>
      <c r="G129" s="36">
        <f>SUMIFS(СВЦЭМ!$C$39:$C$782,СВЦЭМ!$A$39:$A$782,$A129,СВЦЭМ!$B$39:$B$782,G$119)+'СЕТ СН'!$I$9+СВЦЭМ!$D$10+'СЕТ СН'!$I$6-'СЕТ СН'!$I$19</f>
        <v>2585.3783489999996</v>
      </c>
      <c r="H129" s="36">
        <f>SUMIFS(СВЦЭМ!$C$39:$C$782,СВЦЭМ!$A$39:$A$782,$A129,СВЦЭМ!$B$39:$B$782,H$119)+'СЕТ СН'!$I$9+СВЦЭМ!$D$10+'СЕТ СН'!$I$6-'СЕТ СН'!$I$19</f>
        <v>2509.0741968499997</v>
      </c>
      <c r="I129" s="36">
        <f>SUMIFS(СВЦЭМ!$C$39:$C$782,СВЦЭМ!$A$39:$A$782,$A129,СВЦЭМ!$B$39:$B$782,I$119)+'СЕТ СН'!$I$9+СВЦЭМ!$D$10+'СЕТ СН'!$I$6-'СЕТ СН'!$I$19</f>
        <v>2400.1867272199997</v>
      </c>
      <c r="J129" s="36">
        <f>SUMIFS(СВЦЭМ!$C$39:$C$782,СВЦЭМ!$A$39:$A$782,$A129,СВЦЭМ!$B$39:$B$782,J$119)+'СЕТ СН'!$I$9+СВЦЭМ!$D$10+'СЕТ СН'!$I$6-'СЕТ СН'!$I$19</f>
        <v>2294.1225702499996</v>
      </c>
      <c r="K129" s="36">
        <f>SUMIFS(СВЦЭМ!$C$39:$C$782,СВЦЭМ!$A$39:$A$782,$A129,СВЦЭМ!$B$39:$B$782,K$119)+'СЕТ СН'!$I$9+СВЦЭМ!$D$10+'СЕТ СН'!$I$6-'СЕТ СН'!$I$19</f>
        <v>2247.2035313699998</v>
      </c>
      <c r="L129" s="36">
        <f>SUMIFS(СВЦЭМ!$C$39:$C$782,СВЦЭМ!$A$39:$A$782,$A129,СВЦЭМ!$B$39:$B$782,L$119)+'СЕТ СН'!$I$9+СВЦЭМ!$D$10+'СЕТ СН'!$I$6-'СЕТ СН'!$I$19</f>
        <v>2214.0959392499999</v>
      </c>
      <c r="M129" s="36">
        <f>SUMIFS(СВЦЭМ!$C$39:$C$782,СВЦЭМ!$A$39:$A$782,$A129,СВЦЭМ!$B$39:$B$782,M$119)+'СЕТ СН'!$I$9+СВЦЭМ!$D$10+'СЕТ СН'!$I$6-'СЕТ СН'!$I$19</f>
        <v>2216.5786754699998</v>
      </c>
      <c r="N129" s="36">
        <f>SUMIFS(СВЦЭМ!$C$39:$C$782,СВЦЭМ!$A$39:$A$782,$A129,СВЦЭМ!$B$39:$B$782,N$119)+'СЕТ СН'!$I$9+СВЦЭМ!$D$10+'СЕТ СН'!$I$6-'СЕТ СН'!$I$19</f>
        <v>2224.1689570999997</v>
      </c>
      <c r="O129" s="36">
        <f>SUMIFS(СВЦЭМ!$C$39:$C$782,СВЦЭМ!$A$39:$A$782,$A129,СВЦЭМ!$B$39:$B$782,O$119)+'СЕТ СН'!$I$9+СВЦЭМ!$D$10+'СЕТ СН'!$I$6-'СЕТ СН'!$I$19</f>
        <v>2201.5842926199998</v>
      </c>
      <c r="P129" s="36">
        <f>SUMIFS(СВЦЭМ!$C$39:$C$782,СВЦЭМ!$A$39:$A$782,$A129,СВЦЭМ!$B$39:$B$782,P$119)+'СЕТ СН'!$I$9+СВЦЭМ!$D$10+'СЕТ СН'!$I$6-'СЕТ СН'!$I$19</f>
        <v>2207.6235914499998</v>
      </c>
      <c r="Q129" s="36">
        <f>SUMIFS(СВЦЭМ!$C$39:$C$782,СВЦЭМ!$A$39:$A$782,$A129,СВЦЭМ!$B$39:$B$782,Q$119)+'СЕТ СН'!$I$9+СВЦЭМ!$D$10+'СЕТ СН'!$I$6-'СЕТ СН'!$I$19</f>
        <v>2215.9738032300002</v>
      </c>
      <c r="R129" s="36">
        <f>SUMIFS(СВЦЭМ!$C$39:$C$782,СВЦЭМ!$A$39:$A$782,$A129,СВЦЭМ!$B$39:$B$782,R$119)+'СЕТ СН'!$I$9+СВЦЭМ!$D$10+'СЕТ СН'!$I$6-'СЕТ СН'!$I$19</f>
        <v>2222.4810482299999</v>
      </c>
      <c r="S129" s="36">
        <f>SUMIFS(СВЦЭМ!$C$39:$C$782,СВЦЭМ!$A$39:$A$782,$A129,СВЦЭМ!$B$39:$B$782,S$119)+'СЕТ СН'!$I$9+СВЦЭМ!$D$10+'СЕТ СН'!$I$6-'СЕТ СН'!$I$19</f>
        <v>2239.3075249799999</v>
      </c>
      <c r="T129" s="36">
        <f>SUMIFS(СВЦЭМ!$C$39:$C$782,СВЦЭМ!$A$39:$A$782,$A129,СВЦЭМ!$B$39:$B$782,T$119)+'СЕТ СН'!$I$9+СВЦЭМ!$D$10+'СЕТ СН'!$I$6-'СЕТ СН'!$I$19</f>
        <v>2247.0982409399999</v>
      </c>
      <c r="U129" s="36">
        <f>SUMIFS(СВЦЭМ!$C$39:$C$782,СВЦЭМ!$A$39:$A$782,$A129,СВЦЭМ!$B$39:$B$782,U$119)+'СЕТ СН'!$I$9+СВЦЭМ!$D$10+'СЕТ СН'!$I$6-'СЕТ СН'!$I$19</f>
        <v>2230.6156332800001</v>
      </c>
      <c r="V129" s="36">
        <f>SUMIFS(СВЦЭМ!$C$39:$C$782,СВЦЭМ!$A$39:$A$782,$A129,СВЦЭМ!$B$39:$B$782,V$119)+'СЕТ СН'!$I$9+СВЦЭМ!$D$10+'СЕТ СН'!$I$6-'СЕТ СН'!$I$19</f>
        <v>2229.0036628299999</v>
      </c>
      <c r="W129" s="36">
        <f>SUMIFS(СВЦЭМ!$C$39:$C$782,СВЦЭМ!$A$39:$A$782,$A129,СВЦЭМ!$B$39:$B$782,W$119)+'СЕТ СН'!$I$9+СВЦЭМ!$D$10+'СЕТ СН'!$I$6-'СЕТ СН'!$I$19</f>
        <v>2214.4785609800001</v>
      </c>
      <c r="X129" s="36">
        <f>SUMIFS(СВЦЭМ!$C$39:$C$782,СВЦЭМ!$A$39:$A$782,$A129,СВЦЭМ!$B$39:$B$782,X$119)+'СЕТ СН'!$I$9+СВЦЭМ!$D$10+'СЕТ СН'!$I$6-'СЕТ СН'!$I$19</f>
        <v>2253.23269213</v>
      </c>
      <c r="Y129" s="36">
        <f>SUMIFS(СВЦЭМ!$C$39:$C$782,СВЦЭМ!$A$39:$A$782,$A129,СВЦЭМ!$B$39:$B$782,Y$119)+'СЕТ СН'!$I$9+СВЦЭМ!$D$10+'СЕТ СН'!$I$6-'СЕТ СН'!$I$19</f>
        <v>2332.3258179899999</v>
      </c>
    </row>
    <row r="130" spans="1:25" ht="15.75" x14ac:dyDescent="0.2">
      <c r="A130" s="35">
        <f t="shared" si="3"/>
        <v>45484</v>
      </c>
      <c r="B130" s="36">
        <f>SUMIFS(СВЦЭМ!$C$39:$C$782,СВЦЭМ!$A$39:$A$782,$A130,СВЦЭМ!$B$39:$B$782,B$119)+'СЕТ СН'!$I$9+СВЦЭМ!$D$10+'СЕТ СН'!$I$6-'СЕТ СН'!$I$19</f>
        <v>2479.2176293799998</v>
      </c>
      <c r="C130" s="36">
        <f>SUMIFS(СВЦЭМ!$C$39:$C$782,СВЦЭМ!$A$39:$A$782,$A130,СВЦЭМ!$B$39:$B$782,C$119)+'СЕТ СН'!$I$9+СВЦЭМ!$D$10+'СЕТ СН'!$I$6-'СЕТ СН'!$I$19</f>
        <v>2632.6951279999998</v>
      </c>
      <c r="D130" s="36">
        <f>SUMIFS(СВЦЭМ!$C$39:$C$782,СВЦЭМ!$A$39:$A$782,$A130,СВЦЭМ!$B$39:$B$782,D$119)+'СЕТ СН'!$I$9+СВЦЭМ!$D$10+'СЕТ СН'!$I$6-'СЕТ СН'!$I$19</f>
        <v>2744.0679850900001</v>
      </c>
      <c r="E130" s="36">
        <f>SUMIFS(СВЦЭМ!$C$39:$C$782,СВЦЭМ!$A$39:$A$782,$A130,СВЦЭМ!$B$39:$B$782,E$119)+'СЕТ СН'!$I$9+СВЦЭМ!$D$10+'СЕТ СН'!$I$6-'СЕТ СН'!$I$19</f>
        <v>2773.5421646099999</v>
      </c>
      <c r="F130" s="36">
        <f>SUMIFS(СВЦЭМ!$C$39:$C$782,СВЦЭМ!$A$39:$A$782,$A130,СВЦЭМ!$B$39:$B$782,F$119)+'СЕТ СН'!$I$9+СВЦЭМ!$D$10+'СЕТ СН'!$I$6-'СЕТ СН'!$I$19</f>
        <v>2771.6608357199998</v>
      </c>
      <c r="G130" s="36">
        <f>SUMIFS(СВЦЭМ!$C$39:$C$782,СВЦЭМ!$A$39:$A$782,$A130,СВЦЭМ!$B$39:$B$782,G$119)+'СЕТ СН'!$I$9+СВЦЭМ!$D$10+'СЕТ СН'!$I$6-'СЕТ СН'!$I$19</f>
        <v>2741.8966874099997</v>
      </c>
      <c r="H130" s="36">
        <f>SUMIFS(СВЦЭМ!$C$39:$C$782,СВЦЭМ!$A$39:$A$782,$A130,СВЦЭМ!$B$39:$B$782,H$119)+'СЕТ СН'!$I$9+СВЦЭМ!$D$10+'СЕТ СН'!$I$6-'СЕТ СН'!$I$19</f>
        <v>2653.3949200899997</v>
      </c>
      <c r="I130" s="36">
        <f>SUMIFS(СВЦЭМ!$C$39:$C$782,СВЦЭМ!$A$39:$A$782,$A130,СВЦЭМ!$B$39:$B$782,I$119)+'СЕТ СН'!$I$9+СВЦЭМ!$D$10+'СЕТ СН'!$I$6-'СЕТ СН'!$I$19</f>
        <v>2528.5296828999999</v>
      </c>
      <c r="J130" s="36">
        <f>SUMIFS(СВЦЭМ!$C$39:$C$782,СВЦЭМ!$A$39:$A$782,$A130,СВЦЭМ!$B$39:$B$782,J$119)+'СЕТ СН'!$I$9+СВЦЭМ!$D$10+'СЕТ СН'!$I$6-'СЕТ СН'!$I$19</f>
        <v>2423.6711874399998</v>
      </c>
      <c r="K130" s="36">
        <f>SUMIFS(СВЦЭМ!$C$39:$C$782,СВЦЭМ!$A$39:$A$782,$A130,СВЦЭМ!$B$39:$B$782,K$119)+'СЕТ СН'!$I$9+СВЦЭМ!$D$10+'СЕТ СН'!$I$6-'СЕТ СН'!$I$19</f>
        <v>2392.3319571699999</v>
      </c>
      <c r="L130" s="36">
        <f>SUMIFS(СВЦЭМ!$C$39:$C$782,СВЦЭМ!$A$39:$A$782,$A130,СВЦЭМ!$B$39:$B$782,L$119)+'СЕТ СН'!$I$9+СВЦЭМ!$D$10+'СЕТ СН'!$I$6-'СЕТ СН'!$I$19</f>
        <v>2353.7797151</v>
      </c>
      <c r="M130" s="36">
        <f>SUMIFS(СВЦЭМ!$C$39:$C$782,СВЦЭМ!$A$39:$A$782,$A130,СВЦЭМ!$B$39:$B$782,M$119)+'СЕТ СН'!$I$9+СВЦЭМ!$D$10+'СЕТ СН'!$I$6-'СЕТ СН'!$I$19</f>
        <v>2361.6623975100001</v>
      </c>
      <c r="N130" s="36">
        <f>SUMIFS(СВЦЭМ!$C$39:$C$782,СВЦЭМ!$A$39:$A$782,$A130,СВЦЭМ!$B$39:$B$782,N$119)+'СЕТ СН'!$I$9+СВЦЭМ!$D$10+'СЕТ СН'!$I$6-'СЕТ СН'!$I$19</f>
        <v>2364.34055532</v>
      </c>
      <c r="O130" s="36">
        <f>SUMIFS(СВЦЭМ!$C$39:$C$782,СВЦЭМ!$A$39:$A$782,$A130,СВЦЭМ!$B$39:$B$782,O$119)+'СЕТ СН'!$I$9+СВЦЭМ!$D$10+'СЕТ СН'!$I$6-'СЕТ СН'!$I$19</f>
        <v>2689.8093874900001</v>
      </c>
      <c r="P130" s="36">
        <f>SUMIFS(СВЦЭМ!$C$39:$C$782,СВЦЭМ!$A$39:$A$782,$A130,СВЦЭМ!$B$39:$B$782,P$119)+'СЕТ СН'!$I$9+СВЦЭМ!$D$10+'СЕТ СН'!$I$6-'СЕТ СН'!$I$19</f>
        <v>2918.91577964</v>
      </c>
      <c r="Q130" s="36">
        <f>SUMIFS(СВЦЭМ!$C$39:$C$782,СВЦЭМ!$A$39:$A$782,$A130,СВЦЭМ!$B$39:$B$782,Q$119)+'СЕТ СН'!$I$9+СВЦЭМ!$D$10+'СЕТ СН'!$I$6-'СЕТ СН'!$I$19</f>
        <v>2698.2417598699999</v>
      </c>
      <c r="R130" s="36">
        <f>SUMIFS(СВЦЭМ!$C$39:$C$782,СВЦЭМ!$A$39:$A$782,$A130,СВЦЭМ!$B$39:$B$782,R$119)+'СЕТ СН'!$I$9+СВЦЭМ!$D$10+'СЕТ СН'!$I$6-'СЕТ СН'!$I$19</f>
        <v>2623.8809243799997</v>
      </c>
      <c r="S130" s="36">
        <f>SUMIFS(СВЦЭМ!$C$39:$C$782,СВЦЭМ!$A$39:$A$782,$A130,СВЦЭМ!$B$39:$B$782,S$119)+'СЕТ СН'!$I$9+СВЦЭМ!$D$10+'СЕТ СН'!$I$6-'СЕТ СН'!$I$19</f>
        <v>2377.63354278</v>
      </c>
      <c r="T130" s="36">
        <f>SUMIFS(СВЦЭМ!$C$39:$C$782,СВЦЭМ!$A$39:$A$782,$A130,СВЦЭМ!$B$39:$B$782,T$119)+'СЕТ СН'!$I$9+СВЦЭМ!$D$10+'СЕТ СН'!$I$6-'СЕТ СН'!$I$19</f>
        <v>2372.6990891599999</v>
      </c>
      <c r="U130" s="36">
        <f>SUMIFS(СВЦЭМ!$C$39:$C$782,СВЦЭМ!$A$39:$A$782,$A130,СВЦЭМ!$B$39:$B$782,U$119)+'СЕТ СН'!$I$9+СВЦЭМ!$D$10+'СЕТ СН'!$I$6-'СЕТ СН'!$I$19</f>
        <v>2387.6195155699997</v>
      </c>
      <c r="V130" s="36">
        <f>SUMIFS(СВЦЭМ!$C$39:$C$782,СВЦЭМ!$A$39:$A$782,$A130,СВЦЭМ!$B$39:$B$782,V$119)+'СЕТ СН'!$I$9+СВЦЭМ!$D$10+'СЕТ СН'!$I$6-'СЕТ СН'!$I$19</f>
        <v>2382.01838258</v>
      </c>
      <c r="W130" s="36">
        <f>SUMIFS(СВЦЭМ!$C$39:$C$782,СВЦЭМ!$A$39:$A$782,$A130,СВЦЭМ!$B$39:$B$782,W$119)+'СЕТ СН'!$I$9+СВЦЭМ!$D$10+'СЕТ СН'!$I$6-'СЕТ СН'!$I$19</f>
        <v>2362.3887113599999</v>
      </c>
      <c r="X130" s="36">
        <f>SUMIFS(СВЦЭМ!$C$39:$C$782,СВЦЭМ!$A$39:$A$782,$A130,СВЦЭМ!$B$39:$B$782,X$119)+'СЕТ СН'!$I$9+СВЦЭМ!$D$10+'СЕТ СН'!$I$6-'СЕТ СН'!$I$19</f>
        <v>2393.4147432999998</v>
      </c>
      <c r="Y130" s="36">
        <f>SUMIFS(СВЦЭМ!$C$39:$C$782,СВЦЭМ!$A$39:$A$782,$A130,СВЦЭМ!$B$39:$B$782,Y$119)+'СЕТ СН'!$I$9+СВЦЭМ!$D$10+'СЕТ СН'!$I$6-'СЕТ СН'!$I$19</f>
        <v>2402.6822643199998</v>
      </c>
    </row>
    <row r="131" spans="1:25" ht="15.75" x14ac:dyDescent="0.2">
      <c r="A131" s="35">
        <f t="shared" si="3"/>
        <v>45485</v>
      </c>
      <c r="B131" s="36">
        <f>SUMIFS(СВЦЭМ!$C$39:$C$782,СВЦЭМ!$A$39:$A$782,$A131,СВЦЭМ!$B$39:$B$782,B$119)+'СЕТ СН'!$I$9+СВЦЭМ!$D$10+'СЕТ СН'!$I$6-'СЕТ СН'!$I$19</f>
        <v>2595.9872449999998</v>
      </c>
      <c r="C131" s="36">
        <f>SUMIFS(СВЦЭМ!$C$39:$C$782,СВЦЭМ!$A$39:$A$782,$A131,СВЦЭМ!$B$39:$B$782,C$119)+'СЕТ СН'!$I$9+СВЦЭМ!$D$10+'СЕТ СН'!$I$6-'СЕТ СН'!$I$19</f>
        <v>2648.1482329599999</v>
      </c>
      <c r="D131" s="36">
        <f>SUMIFS(СВЦЭМ!$C$39:$C$782,СВЦЭМ!$A$39:$A$782,$A131,СВЦЭМ!$B$39:$B$782,D$119)+'СЕТ СН'!$I$9+СВЦЭМ!$D$10+'СЕТ СН'!$I$6-'СЕТ СН'!$I$19</f>
        <v>2704.3439136699999</v>
      </c>
      <c r="E131" s="36">
        <f>SUMIFS(СВЦЭМ!$C$39:$C$782,СВЦЭМ!$A$39:$A$782,$A131,СВЦЭМ!$B$39:$B$782,E$119)+'СЕТ СН'!$I$9+СВЦЭМ!$D$10+'СЕТ СН'!$I$6-'СЕТ СН'!$I$19</f>
        <v>2736.7447474099999</v>
      </c>
      <c r="F131" s="36">
        <f>SUMIFS(СВЦЭМ!$C$39:$C$782,СВЦЭМ!$A$39:$A$782,$A131,СВЦЭМ!$B$39:$B$782,F$119)+'СЕТ СН'!$I$9+СВЦЭМ!$D$10+'СЕТ СН'!$I$6-'СЕТ СН'!$I$19</f>
        <v>2737.1098190899997</v>
      </c>
      <c r="G131" s="36">
        <f>SUMIFS(СВЦЭМ!$C$39:$C$782,СВЦЭМ!$A$39:$A$782,$A131,СВЦЭМ!$B$39:$B$782,G$119)+'СЕТ СН'!$I$9+СВЦЭМ!$D$10+'СЕТ СН'!$I$6-'СЕТ СН'!$I$19</f>
        <v>2718.0841854999999</v>
      </c>
      <c r="H131" s="36">
        <f>SUMIFS(СВЦЭМ!$C$39:$C$782,СВЦЭМ!$A$39:$A$782,$A131,СВЦЭМ!$B$39:$B$782,H$119)+'СЕТ СН'!$I$9+СВЦЭМ!$D$10+'СЕТ СН'!$I$6-'СЕТ СН'!$I$19</f>
        <v>2650.1467186299997</v>
      </c>
      <c r="I131" s="36">
        <f>SUMIFS(СВЦЭМ!$C$39:$C$782,СВЦЭМ!$A$39:$A$782,$A131,СВЦЭМ!$B$39:$B$782,I$119)+'СЕТ СН'!$I$9+СВЦЭМ!$D$10+'СЕТ СН'!$I$6-'СЕТ СН'!$I$19</f>
        <v>2528.3587688299999</v>
      </c>
      <c r="J131" s="36">
        <f>SUMIFS(СВЦЭМ!$C$39:$C$782,СВЦЭМ!$A$39:$A$782,$A131,СВЦЭМ!$B$39:$B$782,J$119)+'СЕТ СН'!$I$9+СВЦЭМ!$D$10+'СЕТ СН'!$I$6-'СЕТ СН'!$I$19</f>
        <v>2387.9040442199998</v>
      </c>
      <c r="K131" s="36">
        <f>SUMIFS(СВЦЭМ!$C$39:$C$782,СВЦЭМ!$A$39:$A$782,$A131,СВЦЭМ!$B$39:$B$782,K$119)+'СЕТ СН'!$I$9+СВЦЭМ!$D$10+'СЕТ СН'!$I$6-'СЕТ СН'!$I$19</f>
        <v>2362.9431598599999</v>
      </c>
      <c r="L131" s="36">
        <f>SUMIFS(СВЦЭМ!$C$39:$C$782,СВЦЭМ!$A$39:$A$782,$A131,СВЦЭМ!$B$39:$B$782,L$119)+'СЕТ СН'!$I$9+СВЦЭМ!$D$10+'СЕТ СН'!$I$6-'СЕТ СН'!$I$19</f>
        <v>2327.0441710799996</v>
      </c>
      <c r="M131" s="36">
        <f>SUMIFS(СВЦЭМ!$C$39:$C$782,СВЦЭМ!$A$39:$A$782,$A131,СВЦЭМ!$B$39:$B$782,M$119)+'СЕТ СН'!$I$9+СВЦЭМ!$D$10+'СЕТ СН'!$I$6-'СЕТ СН'!$I$19</f>
        <v>2330.8987671799996</v>
      </c>
      <c r="N131" s="36">
        <f>SUMIFS(СВЦЭМ!$C$39:$C$782,СВЦЭМ!$A$39:$A$782,$A131,СВЦЭМ!$B$39:$B$782,N$119)+'СЕТ СН'!$I$9+СВЦЭМ!$D$10+'СЕТ СН'!$I$6-'СЕТ СН'!$I$19</f>
        <v>2310.91961623</v>
      </c>
      <c r="O131" s="36">
        <f>SUMIFS(СВЦЭМ!$C$39:$C$782,СВЦЭМ!$A$39:$A$782,$A131,СВЦЭМ!$B$39:$B$782,O$119)+'СЕТ СН'!$I$9+СВЦЭМ!$D$10+'СЕТ СН'!$I$6-'СЕТ СН'!$I$19</f>
        <v>2314.1007965099998</v>
      </c>
      <c r="P131" s="36">
        <f>SUMIFS(СВЦЭМ!$C$39:$C$782,СВЦЭМ!$A$39:$A$782,$A131,СВЦЭМ!$B$39:$B$782,P$119)+'СЕТ СН'!$I$9+СВЦЭМ!$D$10+'СЕТ СН'!$I$6-'СЕТ СН'!$I$19</f>
        <v>2341.3172283499998</v>
      </c>
      <c r="Q131" s="36">
        <f>SUMIFS(СВЦЭМ!$C$39:$C$782,СВЦЭМ!$A$39:$A$782,$A131,СВЦЭМ!$B$39:$B$782,Q$119)+'СЕТ СН'!$I$9+СВЦЭМ!$D$10+'СЕТ СН'!$I$6-'СЕТ СН'!$I$19</f>
        <v>2351.3685941799999</v>
      </c>
      <c r="R131" s="36">
        <f>SUMIFS(СВЦЭМ!$C$39:$C$782,СВЦЭМ!$A$39:$A$782,$A131,СВЦЭМ!$B$39:$B$782,R$119)+'СЕТ СН'!$I$9+СВЦЭМ!$D$10+'СЕТ СН'!$I$6-'СЕТ СН'!$I$19</f>
        <v>2347.5957825799996</v>
      </c>
      <c r="S131" s="36">
        <f>SUMIFS(СВЦЭМ!$C$39:$C$782,СВЦЭМ!$A$39:$A$782,$A131,СВЦЭМ!$B$39:$B$782,S$119)+'СЕТ СН'!$I$9+СВЦЭМ!$D$10+'СЕТ СН'!$I$6-'СЕТ СН'!$I$19</f>
        <v>2336.7540605999998</v>
      </c>
      <c r="T131" s="36">
        <f>SUMIFS(СВЦЭМ!$C$39:$C$782,СВЦЭМ!$A$39:$A$782,$A131,СВЦЭМ!$B$39:$B$782,T$119)+'СЕТ СН'!$I$9+СВЦЭМ!$D$10+'СЕТ СН'!$I$6-'СЕТ СН'!$I$19</f>
        <v>2316.5128694499999</v>
      </c>
      <c r="U131" s="36">
        <f>SUMIFS(СВЦЭМ!$C$39:$C$782,СВЦЭМ!$A$39:$A$782,$A131,СВЦЭМ!$B$39:$B$782,U$119)+'СЕТ СН'!$I$9+СВЦЭМ!$D$10+'СЕТ СН'!$I$6-'СЕТ СН'!$I$19</f>
        <v>2337.2446197099998</v>
      </c>
      <c r="V131" s="36">
        <f>SUMIFS(СВЦЭМ!$C$39:$C$782,СВЦЭМ!$A$39:$A$782,$A131,СВЦЭМ!$B$39:$B$782,V$119)+'СЕТ СН'!$I$9+СВЦЭМ!$D$10+'СЕТ СН'!$I$6-'СЕТ СН'!$I$19</f>
        <v>2351.5110697099999</v>
      </c>
      <c r="W131" s="36">
        <f>SUMIFS(СВЦЭМ!$C$39:$C$782,СВЦЭМ!$A$39:$A$782,$A131,СВЦЭМ!$B$39:$B$782,W$119)+'СЕТ СН'!$I$9+СВЦЭМ!$D$10+'СЕТ СН'!$I$6-'СЕТ СН'!$I$19</f>
        <v>2332.99744809</v>
      </c>
      <c r="X131" s="36">
        <f>SUMIFS(СВЦЭМ!$C$39:$C$782,СВЦЭМ!$A$39:$A$782,$A131,СВЦЭМ!$B$39:$B$782,X$119)+'СЕТ СН'!$I$9+СВЦЭМ!$D$10+'СЕТ СН'!$I$6-'СЕТ СН'!$I$19</f>
        <v>2378.3828831399996</v>
      </c>
      <c r="Y131" s="36">
        <f>SUMIFS(СВЦЭМ!$C$39:$C$782,СВЦЭМ!$A$39:$A$782,$A131,СВЦЭМ!$B$39:$B$782,Y$119)+'СЕТ СН'!$I$9+СВЦЭМ!$D$10+'СЕТ СН'!$I$6-'СЕТ СН'!$I$19</f>
        <v>2473.8198460599997</v>
      </c>
    </row>
    <row r="132" spans="1:25" ht="15.75" x14ac:dyDescent="0.2">
      <c r="A132" s="35">
        <f t="shared" si="3"/>
        <v>45486</v>
      </c>
      <c r="B132" s="36">
        <f>SUMIFS(СВЦЭМ!$C$39:$C$782,СВЦЭМ!$A$39:$A$782,$A132,СВЦЭМ!$B$39:$B$782,B$119)+'СЕТ СН'!$I$9+СВЦЭМ!$D$10+'СЕТ СН'!$I$6-'СЕТ СН'!$I$19</f>
        <v>2569.4916863999997</v>
      </c>
      <c r="C132" s="36">
        <f>SUMIFS(СВЦЭМ!$C$39:$C$782,СВЦЭМ!$A$39:$A$782,$A132,СВЦЭМ!$B$39:$B$782,C$119)+'СЕТ СН'!$I$9+СВЦЭМ!$D$10+'СЕТ СН'!$I$6-'СЕТ СН'!$I$19</f>
        <v>2635.7745680500002</v>
      </c>
      <c r="D132" s="36">
        <f>SUMIFS(СВЦЭМ!$C$39:$C$782,СВЦЭМ!$A$39:$A$782,$A132,СВЦЭМ!$B$39:$B$782,D$119)+'СЕТ СН'!$I$9+СВЦЭМ!$D$10+'СЕТ СН'!$I$6-'СЕТ СН'!$I$19</f>
        <v>2617.4428568599997</v>
      </c>
      <c r="E132" s="36">
        <f>SUMIFS(СВЦЭМ!$C$39:$C$782,СВЦЭМ!$A$39:$A$782,$A132,СВЦЭМ!$B$39:$B$782,E$119)+'СЕТ СН'!$I$9+СВЦЭМ!$D$10+'СЕТ СН'!$I$6-'СЕТ СН'!$I$19</f>
        <v>2622.6166503200002</v>
      </c>
      <c r="F132" s="36">
        <f>SUMIFS(СВЦЭМ!$C$39:$C$782,СВЦЭМ!$A$39:$A$782,$A132,СВЦЭМ!$B$39:$B$782,F$119)+'СЕТ СН'!$I$9+СВЦЭМ!$D$10+'СЕТ СН'!$I$6-'СЕТ СН'!$I$19</f>
        <v>2625.1335469999999</v>
      </c>
      <c r="G132" s="36">
        <f>SUMIFS(СВЦЭМ!$C$39:$C$782,СВЦЭМ!$A$39:$A$782,$A132,СВЦЭМ!$B$39:$B$782,G$119)+'СЕТ СН'!$I$9+СВЦЭМ!$D$10+'СЕТ СН'!$I$6-'СЕТ СН'!$I$19</f>
        <v>2635.3379679199998</v>
      </c>
      <c r="H132" s="36">
        <f>SUMIFS(СВЦЭМ!$C$39:$C$782,СВЦЭМ!$A$39:$A$782,$A132,СВЦЭМ!$B$39:$B$782,H$119)+'СЕТ СН'!$I$9+СВЦЭМ!$D$10+'СЕТ СН'!$I$6-'СЕТ СН'!$I$19</f>
        <v>2717.0528580499999</v>
      </c>
      <c r="I132" s="36">
        <f>SUMIFS(СВЦЭМ!$C$39:$C$782,СВЦЭМ!$A$39:$A$782,$A132,СВЦЭМ!$B$39:$B$782,I$119)+'СЕТ СН'!$I$9+СВЦЭМ!$D$10+'СЕТ СН'!$I$6-'СЕТ СН'!$I$19</f>
        <v>2628.5867895599999</v>
      </c>
      <c r="J132" s="36">
        <f>SUMIFS(СВЦЭМ!$C$39:$C$782,СВЦЭМ!$A$39:$A$782,$A132,СВЦЭМ!$B$39:$B$782,J$119)+'СЕТ СН'!$I$9+СВЦЭМ!$D$10+'СЕТ СН'!$I$6-'СЕТ СН'!$I$19</f>
        <v>2503.86770634</v>
      </c>
      <c r="K132" s="36">
        <f>SUMIFS(СВЦЭМ!$C$39:$C$782,СВЦЭМ!$A$39:$A$782,$A132,СВЦЭМ!$B$39:$B$782,K$119)+'СЕТ СН'!$I$9+СВЦЭМ!$D$10+'СЕТ СН'!$I$6-'СЕТ СН'!$I$19</f>
        <v>2382.8968472699999</v>
      </c>
      <c r="L132" s="36">
        <f>SUMIFS(СВЦЭМ!$C$39:$C$782,СВЦЭМ!$A$39:$A$782,$A132,СВЦЭМ!$B$39:$B$782,L$119)+'СЕТ СН'!$I$9+СВЦЭМ!$D$10+'СЕТ СН'!$I$6-'СЕТ СН'!$I$19</f>
        <v>2301.4371904999998</v>
      </c>
      <c r="M132" s="36">
        <f>SUMIFS(СВЦЭМ!$C$39:$C$782,СВЦЭМ!$A$39:$A$782,$A132,СВЦЭМ!$B$39:$B$782,M$119)+'СЕТ СН'!$I$9+СВЦЭМ!$D$10+'СЕТ СН'!$I$6-'СЕТ СН'!$I$19</f>
        <v>2277.9727543099998</v>
      </c>
      <c r="N132" s="36">
        <f>SUMIFS(СВЦЭМ!$C$39:$C$782,СВЦЭМ!$A$39:$A$782,$A132,СВЦЭМ!$B$39:$B$782,N$119)+'СЕТ СН'!$I$9+СВЦЭМ!$D$10+'СЕТ СН'!$I$6-'СЕТ СН'!$I$19</f>
        <v>2279.6691024900001</v>
      </c>
      <c r="O132" s="36">
        <f>SUMIFS(СВЦЭМ!$C$39:$C$782,СВЦЭМ!$A$39:$A$782,$A132,СВЦЭМ!$B$39:$B$782,O$119)+'СЕТ СН'!$I$9+СВЦЭМ!$D$10+'СЕТ СН'!$I$6-'СЕТ СН'!$I$19</f>
        <v>2266.7942563099996</v>
      </c>
      <c r="P132" s="36">
        <f>SUMIFS(СВЦЭМ!$C$39:$C$782,СВЦЭМ!$A$39:$A$782,$A132,СВЦЭМ!$B$39:$B$782,P$119)+'СЕТ СН'!$I$9+СВЦЭМ!$D$10+'СЕТ СН'!$I$6-'СЕТ СН'!$I$19</f>
        <v>2280.8746081700001</v>
      </c>
      <c r="Q132" s="36">
        <f>SUMIFS(СВЦЭМ!$C$39:$C$782,СВЦЭМ!$A$39:$A$782,$A132,СВЦЭМ!$B$39:$B$782,Q$119)+'СЕТ СН'!$I$9+СВЦЭМ!$D$10+'СЕТ СН'!$I$6-'СЕТ СН'!$I$19</f>
        <v>2301.2102056699996</v>
      </c>
      <c r="R132" s="36">
        <f>SUMIFS(СВЦЭМ!$C$39:$C$782,СВЦЭМ!$A$39:$A$782,$A132,СВЦЭМ!$B$39:$B$782,R$119)+'СЕТ СН'!$I$9+СВЦЭМ!$D$10+'СЕТ СН'!$I$6-'СЕТ СН'!$I$19</f>
        <v>2260.6673363399996</v>
      </c>
      <c r="S132" s="36">
        <f>SUMIFS(СВЦЭМ!$C$39:$C$782,СВЦЭМ!$A$39:$A$782,$A132,СВЦЭМ!$B$39:$B$782,S$119)+'СЕТ СН'!$I$9+СВЦЭМ!$D$10+'СЕТ СН'!$I$6-'СЕТ СН'!$I$19</f>
        <v>2257.5137650199999</v>
      </c>
      <c r="T132" s="36">
        <f>SUMIFS(СВЦЭМ!$C$39:$C$782,СВЦЭМ!$A$39:$A$782,$A132,СВЦЭМ!$B$39:$B$782,T$119)+'СЕТ СН'!$I$9+СВЦЭМ!$D$10+'СЕТ СН'!$I$6-'СЕТ СН'!$I$19</f>
        <v>2257.3192703899999</v>
      </c>
      <c r="U132" s="36">
        <f>SUMIFS(СВЦЭМ!$C$39:$C$782,СВЦЭМ!$A$39:$A$782,$A132,СВЦЭМ!$B$39:$B$782,U$119)+'СЕТ СН'!$I$9+СВЦЭМ!$D$10+'СЕТ СН'!$I$6-'СЕТ СН'!$I$19</f>
        <v>2266.0062300999998</v>
      </c>
      <c r="V132" s="36">
        <f>SUMIFS(СВЦЭМ!$C$39:$C$782,СВЦЭМ!$A$39:$A$782,$A132,СВЦЭМ!$B$39:$B$782,V$119)+'СЕТ СН'!$I$9+СВЦЭМ!$D$10+'СЕТ СН'!$I$6-'СЕТ СН'!$I$19</f>
        <v>2277.70657106</v>
      </c>
      <c r="W132" s="36">
        <f>SUMIFS(СВЦЭМ!$C$39:$C$782,СВЦЭМ!$A$39:$A$782,$A132,СВЦЭМ!$B$39:$B$782,W$119)+'СЕТ СН'!$I$9+СВЦЭМ!$D$10+'СЕТ СН'!$I$6-'СЕТ СН'!$I$19</f>
        <v>2281.12060617</v>
      </c>
      <c r="X132" s="36">
        <f>SUMIFS(СВЦЭМ!$C$39:$C$782,СВЦЭМ!$A$39:$A$782,$A132,СВЦЭМ!$B$39:$B$782,X$119)+'СЕТ СН'!$I$9+СВЦЭМ!$D$10+'СЕТ СН'!$I$6-'СЕТ СН'!$I$19</f>
        <v>2309.6660941999999</v>
      </c>
      <c r="Y132" s="36">
        <f>SUMIFS(СВЦЭМ!$C$39:$C$782,СВЦЭМ!$A$39:$A$782,$A132,СВЦЭМ!$B$39:$B$782,Y$119)+'СЕТ СН'!$I$9+СВЦЭМ!$D$10+'СЕТ СН'!$I$6-'СЕТ СН'!$I$19</f>
        <v>2407.7128364599998</v>
      </c>
    </row>
    <row r="133" spans="1:25" ht="15.75" x14ac:dyDescent="0.2">
      <c r="A133" s="35">
        <f t="shared" si="3"/>
        <v>45487</v>
      </c>
      <c r="B133" s="36">
        <f>SUMIFS(СВЦЭМ!$C$39:$C$782,СВЦЭМ!$A$39:$A$782,$A133,СВЦЭМ!$B$39:$B$782,B$119)+'СЕТ СН'!$I$9+СВЦЭМ!$D$10+'СЕТ СН'!$I$6-'СЕТ СН'!$I$19</f>
        <v>2526.5446000000002</v>
      </c>
      <c r="C133" s="36">
        <f>SUMIFS(СВЦЭМ!$C$39:$C$782,СВЦЭМ!$A$39:$A$782,$A133,СВЦЭМ!$B$39:$B$782,C$119)+'СЕТ СН'!$I$9+СВЦЭМ!$D$10+'СЕТ СН'!$I$6-'СЕТ СН'!$I$19</f>
        <v>2514.96408539</v>
      </c>
      <c r="D133" s="36">
        <f>SUMIFS(СВЦЭМ!$C$39:$C$782,СВЦЭМ!$A$39:$A$782,$A133,СВЦЭМ!$B$39:$B$782,D$119)+'СЕТ СН'!$I$9+СВЦЭМ!$D$10+'СЕТ СН'!$I$6-'СЕТ СН'!$I$19</f>
        <v>2476.1650725</v>
      </c>
      <c r="E133" s="36">
        <f>SUMIFS(СВЦЭМ!$C$39:$C$782,СВЦЭМ!$A$39:$A$782,$A133,СВЦЭМ!$B$39:$B$782,E$119)+'СЕТ СН'!$I$9+СВЦЭМ!$D$10+'СЕТ СН'!$I$6-'СЕТ СН'!$I$19</f>
        <v>2447.7212564499996</v>
      </c>
      <c r="F133" s="36">
        <f>SUMIFS(СВЦЭМ!$C$39:$C$782,СВЦЭМ!$A$39:$A$782,$A133,СВЦЭМ!$B$39:$B$782,F$119)+'СЕТ СН'!$I$9+СВЦЭМ!$D$10+'СЕТ СН'!$I$6-'СЕТ СН'!$I$19</f>
        <v>2437.9314847599999</v>
      </c>
      <c r="G133" s="36">
        <f>SUMIFS(СВЦЭМ!$C$39:$C$782,СВЦЭМ!$A$39:$A$782,$A133,СВЦЭМ!$B$39:$B$782,G$119)+'СЕТ СН'!$I$9+СВЦЭМ!$D$10+'СЕТ СН'!$I$6-'СЕТ СН'!$I$19</f>
        <v>2466.0464978199998</v>
      </c>
      <c r="H133" s="36">
        <f>SUMIFS(СВЦЭМ!$C$39:$C$782,СВЦЭМ!$A$39:$A$782,$A133,СВЦЭМ!$B$39:$B$782,H$119)+'СЕТ СН'!$I$9+СВЦЭМ!$D$10+'СЕТ СН'!$I$6-'СЕТ СН'!$I$19</f>
        <v>2469.7593651500001</v>
      </c>
      <c r="I133" s="36">
        <f>SUMIFS(СВЦЭМ!$C$39:$C$782,СВЦЭМ!$A$39:$A$782,$A133,СВЦЭМ!$B$39:$B$782,I$119)+'СЕТ СН'!$I$9+СВЦЭМ!$D$10+'СЕТ СН'!$I$6-'СЕТ СН'!$I$19</f>
        <v>2513.6767349699999</v>
      </c>
      <c r="J133" s="36">
        <f>SUMIFS(СВЦЭМ!$C$39:$C$782,СВЦЭМ!$A$39:$A$782,$A133,СВЦЭМ!$B$39:$B$782,J$119)+'СЕТ СН'!$I$9+СВЦЭМ!$D$10+'СЕТ СН'!$I$6-'СЕТ СН'!$I$19</f>
        <v>2548.1338473400001</v>
      </c>
      <c r="K133" s="36">
        <f>SUMIFS(СВЦЭМ!$C$39:$C$782,СВЦЭМ!$A$39:$A$782,$A133,СВЦЭМ!$B$39:$B$782,K$119)+'СЕТ СН'!$I$9+СВЦЭМ!$D$10+'СЕТ СН'!$I$6-'СЕТ СН'!$I$19</f>
        <v>2436.21722073</v>
      </c>
      <c r="L133" s="36">
        <f>SUMIFS(СВЦЭМ!$C$39:$C$782,СВЦЭМ!$A$39:$A$782,$A133,СВЦЭМ!$B$39:$B$782,L$119)+'СЕТ СН'!$I$9+СВЦЭМ!$D$10+'СЕТ СН'!$I$6-'СЕТ СН'!$I$19</f>
        <v>2365.05569866</v>
      </c>
      <c r="M133" s="36">
        <f>SUMIFS(СВЦЭМ!$C$39:$C$782,СВЦЭМ!$A$39:$A$782,$A133,СВЦЭМ!$B$39:$B$782,M$119)+'СЕТ СН'!$I$9+СВЦЭМ!$D$10+'СЕТ СН'!$I$6-'СЕТ СН'!$I$19</f>
        <v>2336.1593212399998</v>
      </c>
      <c r="N133" s="36">
        <f>SUMIFS(СВЦЭМ!$C$39:$C$782,СВЦЭМ!$A$39:$A$782,$A133,СВЦЭМ!$B$39:$B$782,N$119)+'СЕТ СН'!$I$9+СВЦЭМ!$D$10+'СЕТ СН'!$I$6-'СЕТ СН'!$I$19</f>
        <v>2322.8384558600001</v>
      </c>
      <c r="O133" s="36">
        <f>SUMIFS(СВЦЭМ!$C$39:$C$782,СВЦЭМ!$A$39:$A$782,$A133,СВЦЭМ!$B$39:$B$782,O$119)+'СЕТ СН'!$I$9+СВЦЭМ!$D$10+'СЕТ СН'!$I$6-'СЕТ СН'!$I$19</f>
        <v>2305.1528160500002</v>
      </c>
      <c r="P133" s="36">
        <f>SUMIFS(СВЦЭМ!$C$39:$C$782,СВЦЭМ!$A$39:$A$782,$A133,СВЦЭМ!$B$39:$B$782,P$119)+'СЕТ СН'!$I$9+СВЦЭМ!$D$10+'СЕТ СН'!$I$6-'СЕТ СН'!$I$19</f>
        <v>2315.7651886899998</v>
      </c>
      <c r="Q133" s="36">
        <f>SUMIFS(СВЦЭМ!$C$39:$C$782,СВЦЭМ!$A$39:$A$782,$A133,СВЦЭМ!$B$39:$B$782,Q$119)+'СЕТ СН'!$I$9+СВЦЭМ!$D$10+'СЕТ СН'!$I$6-'СЕТ СН'!$I$19</f>
        <v>2330.7981654199998</v>
      </c>
      <c r="R133" s="36">
        <f>SUMIFS(СВЦЭМ!$C$39:$C$782,СВЦЭМ!$A$39:$A$782,$A133,СВЦЭМ!$B$39:$B$782,R$119)+'СЕТ СН'!$I$9+СВЦЭМ!$D$10+'СЕТ СН'!$I$6-'СЕТ СН'!$I$19</f>
        <v>2332.6883028599996</v>
      </c>
      <c r="S133" s="36">
        <f>SUMIFS(СВЦЭМ!$C$39:$C$782,СВЦЭМ!$A$39:$A$782,$A133,СВЦЭМ!$B$39:$B$782,S$119)+'СЕТ СН'!$I$9+СВЦЭМ!$D$10+'СЕТ СН'!$I$6-'СЕТ СН'!$I$19</f>
        <v>2325.7184502700002</v>
      </c>
      <c r="T133" s="36">
        <f>SUMIFS(СВЦЭМ!$C$39:$C$782,СВЦЭМ!$A$39:$A$782,$A133,СВЦЭМ!$B$39:$B$782,T$119)+'СЕТ СН'!$I$9+СВЦЭМ!$D$10+'СЕТ СН'!$I$6-'СЕТ СН'!$I$19</f>
        <v>2301.5544209399995</v>
      </c>
      <c r="U133" s="36">
        <f>SUMIFS(СВЦЭМ!$C$39:$C$782,СВЦЭМ!$A$39:$A$782,$A133,СВЦЭМ!$B$39:$B$782,U$119)+'СЕТ СН'!$I$9+СВЦЭМ!$D$10+'СЕТ СН'!$I$6-'СЕТ СН'!$I$19</f>
        <v>2308.5557009099998</v>
      </c>
      <c r="V133" s="36">
        <f>SUMIFS(СВЦЭМ!$C$39:$C$782,СВЦЭМ!$A$39:$A$782,$A133,СВЦЭМ!$B$39:$B$782,V$119)+'СЕТ СН'!$I$9+СВЦЭМ!$D$10+'СЕТ СН'!$I$6-'СЕТ СН'!$I$19</f>
        <v>2324.16460112</v>
      </c>
      <c r="W133" s="36">
        <f>SUMIFS(СВЦЭМ!$C$39:$C$782,СВЦЭМ!$A$39:$A$782,$A133,СВЦЭМ!$B$39:$B$782,W$119)+'СЕТ СН'!$I$9+СВЦЭМ!$D$10+'СЕТ СН'!$I$6-'СЕТ СН'!$I$19</f>
        <v>2304.1571229499996</v>
      </c>
      <c r="X133" s="36">
        <f>SUMIFS(СВЦЭМ!$C$39:$C$782,СВЦЭМ!$A$39:$A$782,$A133,СВЦЭМ!$B$39:$B$782,X$119)+'СЕТ СН'!$I$9+СВЦЭМ!$D$10+'СЕТ СН'!$I$6-'СЕТ СН'!$I$19</f>
        <v>2352.8234107199996</v>
      </c>
      <c r="Y133" s="36">
        <f>SUMIFS(СВЦЭМ!$C$39:$C$782,СВЦЭМ!$A$39:$A$782,$A133,СВЦЭМ!$B$39:$B$782,Y$119)+'СЕТ СН'!$I$9+СВЦЭМ!$D$10+'СЕТ СН'!$I$6-'СЕТ СН'!$I$19</f>
        <v>2465.2307947899999</v>
      </c>
    </row>
    <row r="134" spans="1:25" ht="15.75" x14ac:dyDescent="0.2">
      <c r="A134" s="35">
        <f t="shared" si="3"/>
        <v>45488</v>
      </c>
      <c r="B134" s="36">
        <f>SUMIFS(СВЦЭМ!$C$39:$C$782,СВЦЭМ!$A$39:$A$782,$A134,СВЦЭМ!$B$39:$B$782,B$119)+'СЕТ СН'!$I$9+СВЦЭМ!$D$10+'СЕТ СН'!$I$6-'СЕТ СН'!$I$19</f>
        <v>2413.8027049499997</v>
      </c>
      <c r="C134" s="36">
        <f>SUMIFS(СВЦЭМ!$C$39:$C$782,СВЦЭМ!$A$39:$A$782,$A134,СВЦЭМ!$B$39:$B$782,C$119)+'СЕТ СН'!$I$9+СВЦЭМ!$D$10+'СЕТ СН'!$I$6-'СЕТ СН'!$I$19</f>
        <v>2514.2071395799999</v>
      </c>
      <c r="D134" s="36">
        <f>SUMIFS(СВЦЭМ!$C$39:$C$782,СВЦЭМ!$A$39:$A$782,$A134,СВЦЭМ!$B$39:$B$782,D$119)+'СЕТ СН'!$I$9+СВЦЭМ!$D$10+'СЕТ СН'!$I$6-'СЕТ СН'!$I$19</f>
        <v>2596.6506269299998</v>
      </c>
      <c r="E134" s="36">
        <f>SUMIFS(СВЦЭМ!$C$39:$C$782,СВЦЭМ!$A$39:$A$782,$A134,СВЦЭМ!$B$39:$B$782,E$119)+'СЕТ СН'!$I$9+СВЦЭМ!$D$10+'СЕТ СН'!$I$6-'СЕТ СН'!$I$19</f>
        <v>2593.9231359699997</v>
      </c>
      <c r="F134" s="36">
        <f>SUMIFS(СВЦЭМ!$C$39:$C$782,СВЦЭМ!$A$39:$A$782,$A134,СВЦЭМ!$B$39:$B$782,F$119)+'СЕТ СН'!$I$9+СВЦЭМ!$D$10+'СЕТ СН'!$I$6-'СЕТ СН'!$I$19</f>
        <v>2594.2064351099998</v>
      </c>
      <c r="G134" s="36">
        <f>SUMIFS(СВЦЭМ!$C$39:$C$782,СВЦЭМ!$A$39:$A$782,$A134,СВЦЭМ!$B$39:$B$782,G$119)+'СЕТ СН'!$I$9+СВЦЭМ!$D$10+'СЕТ СН'!$I$6-'СЕТ СН'!$I$19</f>
        <v>2636.2604490499998</v>
      </c>
      <c r="H134" s="36">
        <f>SUMIFS(СВЦЭМ!$C$39:$C$782,СВЦЭМ!$A$39:$A$782,$A134,СВЦЭМ!$B$39:$B$782,H$119)+'СЕТ СН'!$I$9+СВЦЭМ!$D$10+'СЕТ СН'!$I$6-'СЕТ СН'!$I$19</f>
        <v>2565.97940371</v>
      </c>
      <c r="I134" s="36">
        <f>SUMIFS(СВЦЭМ!$C$39:$C$782,СВЦЭМ!$A$39:$A$782,$A134,СВЦЭМ!$B$39:$B$782,I$119)+'СЕТ СН'!$I$9+СВЦЭМ!$D$10+'СЕТ СН'!$I$6-'СЕТ СН'!$I$19</f>
        <v>2488.3411377799998</v>
      </c>
      <c r="J134" s="36">
        <f>SUMIFS(СВЦЭМ!$C$39:$C$782,СВЦЭМ!$A$39:$A$782,$A134,СВЦЭМ!$B$39:$B$782,J$119)+'СЕТ СН'!$I$9+СВЦЭМ!$D$10+'СЕТ СН'!$I$6-'СЕТ СН'!$I$19</f>
        <v>2404.2672191499996</v>
      </c>
      <c r="K134" s="36">
        <f>SUMIFS(СВЦЭМ!$C$39:$C$782,СВЦЭМ!$A$39:$A$782,$A134,СВЦЭМ!$B$39:$B$782,K$119)+'СЕТ СН'!$I$9+СВЦЭМ!$D$10+'СЕТ СН'!$I$6-'СЕТ СН'!$I$19</f>
        <v>2376.0650427700002</v>
      </c>
      <c r="L134" s="36">
        <f>SUMIFS(СВЦЭМ!$C$39:$C$782,СВЦЭМ!$A$39:$A$782,$A134,СВЦЭМ!$B$39:$B$782,L$119)+'СЕТ СН'!$I$9+СВЦЭМ!$D$10+'СЕТ СН'!$I$6-'СЕТ СН'!$I$19</f>
        <v>2358.3239921699997</v>
      </c>
      <c r="M134" s="36">
        <f>SUMIFS(СВЦЭМ!$C$39:$C$782,СВЦЭМ!$A$39:$A$782,$A134,СВЦЭМ!$B$39:$B$782,M$119)+'СЕТ СН'!$I$9+СВЦЭМ!$D$10+'СЕТ СН'!$I$6-'СЕТ СН'!$I$19</f>
        <v>2349.7087520999999</v>
      </c>
      <c r="N134" s="36">
        <f>SUMIFS(СВЦЭМ!$C$39:$C$782,СВЦЭМ!$A$39:$A$782,$A134,СВЦЭМ!$B$39:$B$782,N$119)+'СЕТ СН'!$I$9+СВЦЭМ!$D$10+'СЕТ СН'!$I$6-'СЕТ СН'!$I$19</f>
        <v>2350.9291633399998</v>
      </c>
      <c r="O134" s="36">
        <f>SUMIFS(СВЦЭМ!$C$39:$C$782,СВЦЭМ!$A$39:$A$782,$A134,СВЦЭМ!$B$39:$B$782,O$119)+'СЕТ СН'!$I$9+СВЦЭМ!$D$10+'СЕТ СН'!$I$6-'СЕТ СН'!$I$19</f>
        <v>2355.9804336799998</v>
      </c>
      <c r="P134" s="36">
        <f>SUMIFS(СВЦЭМ!$C$39:$C$782,СВЦЭМ!$A$39:$A$782,$A134,СВЦЭМ!$B$39:$B$782,P$119)+'СЕТ СН'!$I$9+СВЦЭМ!$D$10+'СЕТ СН'!$I$6-'СЕТ СН'!$I$19</f>
        <v>2359.4683406999998</v>
      </c>
      <c r="Q134" s="36">
        <f>SUMIFS(СВЦЭМ!$C$39:$C$782,СВЦЭМ!$A$39:$A$782,$A134,СВЦЭМ!$B$39:$B$782,Q$119)+'СЕТ СН'!$I$9+СВЦЭМ!$D$10+'СЕТ СН'!$I$6-'СЕТ СН'!$I$19</f>
        <v>2358.3550999499998</v>
      </c>
      <c r="R134" s="36">
        <f>SUMIFS(СВЦЭМ!$C$39:$C$782,СВЦЭМ!$A$39:$A$782,$A134,СВЦЭМ!$B$39:$B$782,R$119)+'СЕТ СН'!$I$9+СВЦЭМ!$D$10+'СЕТ СН'!$I$6-'СЕТ СН'!$I$19</f>
        <v>2353.3116077999998</v>
      </c>
      <c r="S134" s="36">
        <f>SUMIFS(СВЦЭМ!$C$39:$C$782,СВЦЭМ!$A$39:$A$782,$A134,СВЦЭМ!$B$39:$B$782,S$119)+'СЕТ СН'!$I$9+СВЦЭМ!$D$10+'СЕТ СН'!$I$6-'СЕТ СН'!$I$19</f>
        <v>2367.9164610899998</v>
      </c>
      <c r="T134" s="36">
        <f>SUMIFS(СВЦЭМ!$C$39:$C$782,СВЦЭМ!$A$39:$A$782,$A134,СВЦЭМ!$B$39:$B$782,T$119)+'СЕТ СН'!$I$9+СВЦЭМ!$D$10+'СЕТ СН'!$I$6-'СЕТ СН'!$I$19</f>
        <v>2369.04615758</v>
      </c>
      <c r="U134" s="36">
        <f>SUMIFS(СВЦЭМ!$C$39:$C$782,СВЦЭМ!$A$39:$A$782,$A134,СВЦЭМ!$B$39:$B$782,U$119)+'СЕТ СН'!$I$9+СВЦЭМ!$D$10+'СЕТ СН'!$I$6-'СЕТ СН'!$I$19</f>
        <v>2364.45191209</v>
      </c>
      <c r="V134" s="36">
        <f>SUMIFS(СВЦЭМ!$C$39:$C$782,СВЦЭМ!$A$39:$A$782,$A134,СВЦЭМ!$B$39:$B$782,V$119)+'СЕТ СН'!$I$9+СВЦЭМ!$D$10+'СЕТ СН'!$I$6-'СЕТ СН'!$I$19</f>
        <v>2364.2773899399999</v>
      </c>
      <c r="W134" s="36">
        <f>SUMIFS(СВЦЭМ!$C$39:$C$782,СВЦЭМ!$A$39:$A$782,$A134,СВЦЭМ!$B$39:$B$782,W$119)+'СЕТ СН'!$I$9+СВЦЭМ!$D$10+'СЕТ СН'!$I$6-'СЕТ СН'!$I$19</f>
        <v>2331.2068017000001</v>
      </c>
      <c r="X134" s="36">
        <f>SUMIFS(СВЦЭМ!$C$39:$C$782,СВЦЭМ!$A$39:$A$782,$A134,СВЦЭМ!$B$39:$B$782,X$119)+'СЕТ СН'!$I$9+СВЦЭМ!$D$10+'СЕТ СН'!$I$6-'СЕТ СН'!$I$19</f>
        <v>2383.4318722799999</v>
      </c>
      <c r="Y134" s="36">
        <f>SUMIFS(СВЦЭМ!$C$39:$C$782,СВЦЭМ!$A$39:$A$782,$A134,СВЦЭМ!$B$39:$B$782,Y$119)+'СЕТ СН'!$I$9+СВЦЭМ!$D$10+'СЕТ СН'!$I$6-'СЕТ СН'!$I$19</f>
        <v>2452.80212149</v>
      </c>
    </row>
    <row r="135" spans="1:25" ht="15.75" x14ac:dyDescent="0.2">
      <c r="A135" s="35">
        <f t="shared" si="3"/>
        <v>45489</v>
      </c>
      <c r="B135" s="36">
        <f>SUMIFS(СВЦЭМ!$C$39:$C$782,СВЦЭМ!$A$39:$A$782,$A135,СВЦЭМ!$B$39:$B$782,B$119)+'СЕТ СН'!$I$9+СВЦЭМ!$D$10+'СЕТ СН'!$I$6-'СЕТ СН'!$I$19</f>
        <v>2456.8859820099997</v>
      </c>
      <c r="C135" s="36">
        <f>SUMIFS(СВЦЭМ!$C$39:$C$782,СВЦЭМ!$A$39:$A$782,$A135,СВЦЭМ!$B$39:$B$782,C$119)+'СЕТ СН'!$I$9+СВЦЭМ!$D$10+'СЕТ СН'!$I$6-'СЕТ СН'!$I$19</f>
        <v>2570.4156333399997</v>
      </c>
      <c r="D135" s="36">
        <f>SUMIFS(СВЦЭМ!$C$39:$C$782,СВЦЭМ!$A$39:$A$782,$A135,СВЦЭМ!$B$39:$B$782,D$119)+'СЕТ СН'!$I$9+СВЦЭМ!$D$10+'СЕТ СН'!$I$6-'СЕТ СН'!$I$19</f>
        <v>2648.4159507499999</v>
      </c>
      <c r="E135" s="36">
        <f>SUMIFS(СВЦЭМ!$C$39:$C$782,СВЦЭМ!$A$39:$A$782,$A135,СВЦЭМ!$B$39:$B$782,E$119)+'СЕТ СН'!$I$9+СВЦЭМ!$D$10+'СЕТ СН'!$I$6-'СЕТ СН'!$I$19</f>
        <v>2694.5679616599996</v>
      </c>
      <c r="F135" s="36">
        <f>SUMIFS(СВЦЭМ!$C$39:$C$782,СВЦЭМ!$A$39:$A$782,$A135,СВЦЭМ!$B$39:$B$782,F$119)+'СЕТ СН'!$I$9+СВЦЭМ!$D$10+'СЕТ СН'!$I$6-'СЕТ СН'!$I$19</f>
        <v>2718.9017863899999</v>
      </c>
      <c r="G135" s="36">
        <f>SUMIFS(СВЦЭМ!$C$39:$C$782,СВЦЭМ!$A$39:$A$782,$A135,СВЦЭМ!$B$39:$B$782,G$119)+'СЕТ СН'!$I$9+СВЦЭМ!$D$10+'СЕТ СН'!$I$6-'СЕТ СН'!$I$19</f>
        <v>2688.4598483799996</v>
      </c>
      <c r="H135" s="36">
        <f>SUMIFS(СВЦЭМ!$C$39:$C$782,СВЦЭМ!$A$39:$A$782,$A135,СВЦЭМ!$B$39:$B$782,H$119)+'СЕТ СН'!$I$9+СВЦЭМ!$D$10+'СЕТ СН'!$I$6-'СЕТ СН'!$I$19</f>
        <v>2591.7182187499998</v>
      </c>
      <c r="I135" s="36">
        <f>SUMIFS(СВЦЭМ!$C$39:$C$782,СВЦЭМ!$A$39:$A$782,$A135,СВЦЭМ!$B$39:$B$782,I$119)+'СЕТ СН'!$I$9+СВЦЭМ!$D$10+'СЕТ СН'!$I$6-'СЕТ СН'!$I$19</f>
        <v>2460.2100873700001</v>
      </c>
      <c r="J135" s="36">
        <f>SUMIFS(СВЦЭМ!$C$39:$C$782,СВЦЭМ!$A$39:$A$782,$A135,СВЦЭМ!$B$39:$B$782,J$119)+'СЕТ СН'!$I$9+СВЦЭМ!$D$10+'СЕТ СН'!$I$6-'СЕТ СН'!$I$19</f>
        <v>2325.2132864300002</v>
      </c>
      <c r="K135" s="36">
        <f>SUMIFS(СВЦЭМ!$C$39:$C$782,СВЦЭМ!$A$39:$A$782,$A135,СВЦЭМ!$B$39:$B$782,K$119)+'СЕТ СН'!$I$9+СВЦЭМ!$D$10+'СЕТ СН'!$I$6-'СЕТ СН'!$I$19</f>
        <v>2251.0602583199998</v>
      </c>
      <c r="L135" s="36">
        <f>SUMIFS(СВЦЭМ!$C$39:$C$782,СВЦЭМ!$A$39:$A$782,$A135,СВЦЭМ!$B$39:$B$782,L$119)+'СЕТ СН'!$I$9+СВЦЭМ!$D$10+'СЕТ СН'!$I$6-'СЕТ СН'!$I$19</f>
        <v>2230.3389562299999</v>
      </c>
      <c r="M135" s="36">
        <f>SUMIFS(СВЦЭМ!$C$39:$C$782,СВЦЭМ!$A$39:$A$782,$A135,СВЦЭМ!$B$39:$B$782,M$119)+'СЕТ СН'!$I$9+СВЦЭМ!$D$10+'СЕТ СН'!$I$6-'СЕТ СН'!$I$19</f>
        <v>2214.5097721299999</v>
      </c>
      <c r="N135" s="36">
        <f>SUMIFS(СВЦЭМ!$C$39:$C$782,СВЦЭМ!$A$39:$A$782,$A135,СВЦЭМ!$B$39:$B$782,N$119)+'СЕТ СН'!$I$9+СВЦЭМ!$D$10+'СЕТ СН'!$I$6-'СЕТ СН'!$I$19</f>
        <v>2191.1834753100002</v>
      </c>
      <c r="O135" s="36">
        <f>SUMIFS(СВЦЭМ!$C$39:$C$782,СВЦЭМ!$A$39:$A$782,$A135,СВЦЭМ!$B$39:$B$782,O$119)+'СЕТ СН'!$I$9+СВЦЭМ!$D$10+'СЕТ СН'!$I$6-'СЕТ СН'!$I$19</f>
        <v>2152.26068025</v>
      </c>
      <c r="P135" s="36">
        <f>SUMIFS(СВЦЭМ!$C$39:$C$782,СВЦЭМ!$A$39:$A$782,$A135,СВЦЭМ!$B$39:$B$782,P$119)+'СЕТ СН'!$I$9+СВЦЭМ!$D$10+'СЕТ СН'!$I$6-'СЕТ СН'!$I$19</f>
        <v>2164.5318034799998</v>
      </c>
      <c r="Q135" s="36">
        <f>SUMIFS(СВЦЭМ!$C$39:$C$782,СВЦЭМ!$A$39:$A$782,$A135,СВЦЭМ!$B$39:$B$782,Q$119)+'СЕТ СН'!$I$9+СВЦЭМ!$D$10+'СЕТ СН'!$I$6-'СЕТ СН'!$I$19</f>
        <v>2166.8010111200001</v>
      </c>
      <c r="R135" s="36">
        <f>SUMIFS(СВЦЭМ!$C$39:$C$782,СВЦЭМ!$A$39:$A$782,$A135,СВЦЭМ!$B$39:$B$782,R$119)+'СЕТ СН'!$I$9+СВЦЭМ!$D$10+'СЕТ СН'!$I$6-'СЕТ СН'!$I$19</f>
        <v>2160.4010535699999</v>
      </c>
      <c r="S135" s="36">
        <f>SUMIFS(СВЦЭМ!$C$39:$C$782,СВЦЭМ!$A$39:$A$782,$A135,СВЦЭМ!$B$39:$B$782,S$119)+'СЕТ СН'!$I$9+СВЦЭМ!$D$10+'СЕТ СН'!$I$6-'СЕТ СН'!$I$19</f>
        <v>2179.2187252099998</v>
      </c>
      <c r="T135" s="36">
        <f>SUMIFS(СВЦЭМ!$C$39:$C$782,СВЦЭМ!$A$39:$A$782,$A135,СВЦЭМ!$B$39:$B$782,T$119)+'СЕТ СН'!$I$9+СВЦЭМ!$D$10+'СЕТ СН'!$I$6-'СЕТ СН'!$I$19</f>
        <v>2164.1831456700002</v>
      </c>
      <c r="U135" s="36">
        <f>SUMIFS(СВЦЭМ!$C$39:$C$782,СВЦЭМ!$A$39:$A$782,$A135,СВЦЭМ!$B$39:$B$782,U$119)+'СЕТ СН'!$I$9+СВЦЭМ!$D$10+'СЕТ СН'!$I$6-'СЕТ СН'!$I$19</f>
        <v>2170.6807016399998</v>
      </c>
      <c r="V135" s="36">
        <f>SUMIFS(СВЦЭМ!$C$39:$C$782,СВЦЭМ!$A$39:$A$782,$A135,СВЦЭМ!$B$39:$B$782,V$119)+'СЕТ СН'!$I$9+СВЦЭМ!$D$10+'СЕТ СН'!$I$6-'СЕТ СН'!$I$19</f>
        <v>2173.1409622000001</v>
      </c>
      <c r="W135" s="36">
        <f>SUMIFS(СВЦЭМ!$C$39:$C$782,СВЦЭМ!$A$39:$A$782,$A135,СВЦЭМ!$B$39:$B$782,W$119)+'СЕТ СН'!$I$9+СВЦЭМ!$D$10+'СЕТ СН'!$I$6-'СЕТ СН'!$I$19</f>
        <v>2175.5774104100001</v>
      </c>
      <c r="X135" s="36">
        <f>SUMIFS(СВЦЭМ!$C$39:$C$782,СВЦЭМ!$A$39:$A$782,$A135,СВЦЭМ!$B$39:$B$782,X$119)+'СЕТ СН'!$I$9+СВЦЭМ!$D$10+'СЕТ СН'!$I$6-'СЕТ СН'!$I$19</f>
        <v>2222.4506430499996</v>
      </c>
      <c r="Y135" s="36">
        <f>SUMIFS(СВЦЭМ!$C$39:$C$782,СВЦЭМ!$A$39:$A$782,$A135,СВЦЭМ!$B$39:$B$782,Y$119)+'СЕТ СН'!$I$9+СВЦЭМ!$D$10+'СЕТ СН'!$I$6-'СЕТ СН'!$I$19</f>
        <v>2317.3625485599996</v>
      </c>
    </row>
    <row r="136" spans="1:25" ht="15.75" x14ac:dyDescent="0.2">
      <c r="A136" s="35">
        <f t="shared" si="3"/>
        <v>45490</v>
      </c>
      <c r="B136" s="36">
        <f>SUMIFS(СВЦЭМ!$C$39:$C$782,СВЦЭМ!$A$39:$A$782,$A136,СВЦЭМ!$B$39:$B$782,B$119)+'СЕТ СН'!$I$9+СВЦЭМ!$D$10+'СЕТ СН'!$I$6-'СЕТ СН'!$I$19</f>
        <v>2471.5672487100001</v>
      </c>
      <c r="C136" s="36">
        <f>SUMIFS(СВЦЭМ!$C$39:$C$782,СВЦЭМ!$A$39:$A$782,$A136,СВЦЭМ!$B$39:$B$782,C$119)+'СЕТ СН'!$I$9+СВЦЭМ!$D$10+'СЕТ СН'!$I$6-'СЕТ СН'!$I$19</f>
        <v>2600.9289906200001</v>
      </c>
      <c r="D136" s="36">
        <f>SUMIFS(СВЦЭМ!$C$39:$C$782,СВЦЭМ!$A$39:$A$782,$A136,СВЦЭМ!$B$39:$B$782,D$119)+'СЕТ СН'!$I$9+СВЦЭМ!$D$10+'СЕТ СН'!$I$6-'СЕТ СН'!$I$19</f>
        <v>2619.94823997</v>
      </c>
      <c r="E136" s="36">
        <f>SUMIFS(СВЦЭМ!$C$39:$C$782,СВЦЭМ!$A$39:$A$782,$A136,СВЦЭМ!$B$39:$B$782,E$119)+'СЕТ СН'!$I$9+СВЦЭМ!$D$10+'СЕТ СН'!$I$6-'СЕТ СН'!$I$19</f>
        <v>2581.5459348599998</v>
      </c>
      <c r="F136" s="36">
        <f>SUMIFS(СВЦЭМ!$C$39:$C$782,СВЦЭМ!$A$39:$A$782,$A136,СВЦЭМ!$B$39:$B$782,F$119)+'СЕТ СН'!$I$9+СВЦЭМ!$D$10+'СЕТ СН'!$I$6-'СЕТ СН'!$I$19</f>
        <v>2573.00294424</v>
      </c>
      <c r="G136" s="36">
        <f>SUMIFS(СВЦЭМ!$C$39:$C$782,СВЦЭМ!$A$39:$A$782,$A136,СВЦЭМ!$B$39:$B$782,G$119)+'СЕТ СН'!$I$9+СВЦЭМ!$D$10+'СЕТ СН'!$I$6-'СЕТ СН'!$I$19</f>
        <v>2591.88262085</v>
      </c>
      <c r="H136" s="36">
        <f>SUMIFS(СВЦЭМ!$C$39:$C$782,СВЦЭМ!$A$39:$A$782,$A136,СВЦЭМ!$B$39:$B$782,H$119)+'СЕТ СН'!$I$9+СВЦЭМ!$D$10+'СЕТ СН'!$I$6-'СЕТ СН'!$I$19</f>
        <v>2566.1920791499997</v>
      </c>
      <c r="I136" s="36">
        <f>SUMIFS(СВЦЭМ!$C$39:$C$782,СВЦЭМ!$A$39:$A$782,$A136,СВЦЭМ!$B$39:$B$782,I$119)+'СЕТ СН'!$I$9+СВЦЭМ!$D$10+'СЕТ СН'!$I$6-'СЕТ СН'!$I$19</f>
        <v>2441.1457127099998</v>
      </c>
      <c r="J136" s="36">
        <f>SUMIFS(СВЦЭМ!$C$39:$C$782,СВЦЭМ!$A$39:$A$782,$A136,СВЦЭМ!$B$39:$B$782,J$119)+'СЕТ СН'!$I$9+СВЦЭМ!$D$10+'СЕТ СН'!$I$6-'СЕТ СН'!$I$19</f>
        <v>2330.5941174</v>
      </c>
      <c r="K136" s="36">
        <f>SUMIFS(СВЦЭМ!$C$39:$C$782,СВЦЭМ!$A$39:$A$782,$A136,СВЦЭМ!$B$39:$B$782,K$119)+'СЕТ СН'!$I$9+СВЦЭМ!$D$10+'СЕТ СН'!$I$6-'СЕТ СН'!$I$19</f>
        <v>2287.0726843000002</v>
      </c>
      <c r="L136" s="36">
        <f>SUMIFS(СВЦЭМ!$C$39:$C$782,СВЦЭМ!$A$39:$A$782,$A136,СВЦЭМ!$B$39:$B$782,L$119)+'СЕТ СН'!$I$9+СВЦЭМ!$D$10+'СЕТ СН'!$I$6-'СЕТ СН'!$I$19</f>
        <v>2231.8340208099999</v>
      </c>
      <c r="M136" s="36">
        <f>SUMIFS(СВЦЭМ!$C$39:$C$782,СВЦЭМ!$A$39:$A$782,$A136,СВЦЭМ!$B$39:$B$782,M$119)+'СЕТ СН'!$I$9+СВЦЭМ!$D$10+'СЕТ СН'!$I$6-'СЕТ СН'!$I$19</f>
        <v>2208.6279552299998</v>
      </c>
      <c r="N136" s="36">
        <f>SUMIFS(СВЦЭМ!$C$39:$C$782,СВЦЭМ!$A$39:$A$782,$A136,СВЦЭМ!$B$39:$B$782,N$119)+'СЕТ СН'!$I$9+СВЦЭМ!$D$10+'СЕТ СН'!$I$6-'СЕТ СН'!$I$19</f>
        <v>2208.8835056600001</v>
      </c>
      <c r="O136" s="36">
        <f>SUMIFS(СВЦЭМ!$C$39:$C$782,СВЦЭМ!$A$39:$A$782,$A136,СВЦЭМ!$B$39:$B$782,O$119)+'СЕТ СН'!$I$9+СВЦЭМ!$D$10+'СЕТ СН'!$I$6-'СЕТ СН'!$I$19</f>
        <v>2202.9683341199998</v>
      </c>
      <c r="P136" s="36">
        <f>SUMIFS(СВЦЭМ!$C$39:$C$782,СВЦЭМ!$A$39:$A$782,$A136,СВЦЭМ!$B$39:$B$782,P$119)+'СЕТ СН'!$I$9+СВЦЭМ!$D$10+'СЕТ СН'!$I$6-'СЕТ СН'!$I$19</f>
        <v>2201.2065466499998</v>
      </c>
      <c r="Q136" s="36">
        <f>SUMIFS(СВЦЭМ!$C$39:$C$782,СВЦЭМ!$A$39:$A$782,$A136,СВЦЭМ!$B$39:$B$782,Q$119)+'СЕТ СН'!$I$9+СВЦЭМ!$D$10+'СЕТ СН'!$I$6-'СЕТ СН'!$I$19</f>
        <v>2201.44387843</v>
      </c>
      <c r="R136" s="36">
        <f>SUMIFS(СВЦЭМ!$C$39:$C$782,СВЦЭМ!$A$39:$A$782,$A136,СВЦЭМ!$B$39:$B$782,R$119)+'СЕТ СН'!$I$9+СВЦЭМ!$D$10+'СЕТ СН'!$I$6-'СЕТ СН'!$I$19</f>
        <v>2207.9383692199999</v>
      </c>
      <c r="S136" s="36">
        <f>SUMIFS(СВЦЭМ!$C$39:$C$782,СВЦЭМ!$A$39:$A$782,$A136,СВЦЭМ!$B$39:$B$782,S$119)+'СЕТ СН'!$I$9+СВЦЭМ!$D$10+'СЕТ СН'!$I$6-'СЕТ СН'!$I$19</f>
        <v>2210.8033079799998</v>
      </c>
      <c r="T136" s="36">
        <f>SUMIFS(СВЦЭМ!$C$39:$C$782,СВЦЭМ!$A$39:$A$782,$A136,СВЦЭМ!$B$39:$B$782,T$119)+'СЕТ СН'!$I$9+СВЦЭМ!$D$10+'СЕТ СН'!$I$6-'СЕТ СН'!$I$19</f>
        <v>2203.37863892</v>
      </c>
      <c r="U136" s="36">
        <f>SUMIFS(СВЦЭМ!$C$39:$C$782,СВЦЭМ!$A$39:$A$782,$A136,СВЦЭМ!$B$39:$B$782,U$119)+'СЕТ СН'!$I$9+СВЦЭМ!$D$10+'СЕТ СН'!$I$6-'СЕТ СН'!$I$19</f>
        <v>2216.3491606500002</v>
      </c>
      <c r="V136" s="36">
        <f>SUMIFS(СВЦЭМ!$C$39:$C$782,СВЦЭМ!$A$39:$A$782,$A136,СВЦЭМ!$B$39:$B$782,V$119)+'СЕТ СН'!$I$9+СВЦЭМ!$D$10+'СЕТ СН'!$I$6-'СЕТ СН'!$I$19</f>
        <v>2222.5334449599995</v>
      </c>
      <c r="W136" s="36">
        <f>SUMIFS(СВЦЭМ!$C$39:$C$782,СВЦЭМ!$A$39:$A$782,$A136,СВЦЭМ!$B$39:$B$782,W$119)+'СЕТ СН'!$I$9+СВЦЭМ!$D$10+'СЕТ СН'!$I$6-'СЕТ СН'!$I$19</f>
        <v>2188.8382216099999</v>
      </c>
      <c r="X136" s="36">
        <f>SUMIFS(СВЦЭМ!$C$39:$C$782,СВЦЭМ!$A$39:$A$782,$A136,СВЦЭМ!$B$39:$B$782,X$119)+'СЕТ СН'!$I$9+СВЦЭМ!$D$10+'СЕТ СН'!$I$6-'СЕТ СН'!$I$19</f>
        <v>2251.1405908699999</v>
      </c>
      <c r="Y136" s="36">
        <f>SUMIFS(СВЦЭМ!$C$39:$C$782,СВЦЭМ!$A$39:$A$782,$A136,СВЦЭМ!$B$39:$B$782,Y$119)+'СЕТ СН'!$I$9+СВЦЭМ!$D$10+'СЕТ СН'!$I$6-'СЕТ СН'!$I$19</f>
        <v>2342.7213634399995</v>
      </c>
    </row>
    <row r="137" spans="1:25" ht="15.75" x14ac:dyDescent="0.2">
      <c r="A137" s="35">
        <f t="shared" si="3"/>
        <v>45491</v>
      </c>
      <c r="B137" s="36">
        <f>SUMIFS(СВЦЭМ!$C$39:$C$782,СВЦЭМ!$A$39:$A$782,$A137,СВЦЭМ!$B$39:$B$782,B$119)+'СЕТ СН'!$I$9+СВЦЭМ!$D$10+'СЕТ СН'!$I$6-'СЕТ СН'!$I$19</f>
        <v>2598.3474661</v>
      </c>
      <c r="C137" s="36">
        <f>SUMIFS(СВЦЭМ!$C$39:$C$782,СВЦЭМ!$A$39:$A$782,$A137,СВЦЭМ!$B$39:$B$782,C$119)+'СЕТ СН'!$I$9+СВЦЭМ!$D$10+'СЕТ СН'!$I$6-'СЕТ СН'!$I$19</f>
        <v>2688.2319939200001</v>
      </c>
      <c r="D137" s="36">
        <f>SUMIFS(СВЦЭМ!$C$39:$C$782,СВЦЭМ!$A$39:$A$782,$A137,СВЦЭМ!$B$39:$B$782,D$119)+'СЕТ СН'!$I$9+СВЦЭМ!$D$10+'СЕТ СН'!$I$6-'СЕТ СН'!$I$19</f>
        <v>2770.2361255299998</v>
      </c>
      <c r="E137" s="36">
        <f>SUMIFS(СВЦЭМ!$C$39:$C$782,СВЦЭМ!$A$39:$A$782,$A137,СВЦЭМ!$B$39:$B$782,E$119)+'СЕТ СН'!$I$9+СВЦЭМ!$D$10+'СЕТ СН'!$I$6-'СЕТ СН'!$I$19</f>
        <v>2813.0073572799997</v>
      </c>
      <c r="F137" s="36">
        <f>SUMIFS(СВЦЭМ!$C$39:$C$782,СВЦЭМ!$A$39:$A$782,$A137,СВЦЭМ!$B$39:$B$782,F$119)+'СЕТ СН'!$I$9+СВЦЭМ!$D$10+'СЕТ СН'!$I$6-'СЕТ СН'!$I$19</f>
        <v>2800.3492854599999</v>
      </c>
      <c r="G137" s="36">
        <f>SUMIFS(СВЦЭМ!$C$39:$C$782,СВЦЭМ!$A$39:$A$782,$A137,СВЦЭМ!$B$39:$B$782,G$119)+'СЕТ СН'!$I$9+СВЦЭМ!$D$10+'СЕТ СН'!$I$6-'СЕТ СН'!$I$19</f>
        <v>2778.2255779100001</v>
      </c>
      <c r="H137" s="36">
        <f>SUMIFS(СВЦЭМ!$C$39:$C$782,СВЦЭМ!$A$39:$A$782,$A137,СВЦЭМ!$B$39:$B$782,H$119)+'СЕТ СН'!$I$9+СВЦЭМ!$D$10+'СЕТ СН'!$I$6-'СЕТ СН'!$I$19</f>
        <v>2705.2912294599996</v>
      </c>
      <c r="I137" s="36">
        <f>SUMIFS(СВЦЭМ!$C$39:$C$782,СВЦЭМ!$A$39:$A$782,$A137,СВЦЭМ!$B$39:$B$782,I$119)+'СЕТ СН'!$I$9+СВЦЭМ!$D$10+'СЕТ СН'!$I$6-'СЕТ СН'!$I$19</f>
        <v>2524.5336218900002</v>
      </c>
      <c r="J137" s="36">
        <f>SUMIFS(СВЦЭМ!$C$39:$C$782,СВЦЭМ!$A$39:$A$782,$A137,СВЦЭМ!$B$39:$B$782,J$119)+'СЕТ СН'!$I$9+СВЦЭМ!$D$10+'СЕТ СН'!$I$6-'СЕТ СН'!$I$19</f>
        <v>2418.4758517800001</v>
      </c>
      <c r="K137" s="36">
        <f>SUMIFS(СВЦЭМ!$C$39:$C$782,СВЦЭМ!$A$39:$A$782,$A137,СВЦЭМ!$B$39:$B$782,K$119)+'СЕТ СН'!$I$9+СВЦЭМ!$D$10+'СЕТ СН'!$I$6-'СЕТ СН'!$I$19</f>
        <v>2367.21346283</v>
      </c>
      <c r="L137" s="36">
        <f>SUMIFS(СВЦЭМ!$C$39:$C$782,СВЦЭМ!$A$39:$A$782,$A137,СВЦЭМ!$B$39:$B$782,L$119)+'СЕТ СН'!$I$9+СВЦЭМ!$D$10+'СЕТ СН'!$I$6-'СЕТ СН'!$I$19</f>
        <v>2326.1836640499996</v>
      </c>
      <c r="M137" s="36">
        <f>SUMIFS(СВЦЭМ!$C$39:$C$782,СВЦЭМ!$A$39:$A$782,$A137,СВЦЭМ!$B$39:$B$782,M$119)+'СЕТ СН'!$I$9+СВЦЭМ!$D$10+'СЕТ СН'!$I$6-'СЕТ СН'!$I$19</f>
        <v>2315.7387348100001</v>
      </c>
      <c r="N137" s="36">
        <f>SUMIFS(СВЦЭМ!$C$39:$C$782,СВЦЭМ!$A$39:$A$782,$A137,СВЦЭМ!$B$39:$B$782,N$119)+'СЕТ СН'!$I$9+СВЦЭМ!$D$10+'СЕТ СН'!$I$6-'СЕТ СН'!$I$19</f>
        <v>2293.9485365800001</v>
      </c>
      <c r="O137" s="36">
        <f>SUMIFS(СВЦЭМ!$C$39:$C$782,СВЦЭМ!$A$39:$A$782,$A137,СВЦЭМ!$B$39:$B$782,O$119)+'СЕТ СН'!$I$9+СВЦЭМ!$D$10+'СЕТ СН'!$I$6-'СЕТ СН'!$I$19</f>
        <v>2289.6598517100001</v>
      </c>
      <c r="P137" s="36">
        <f>SUMIFS(СВЦЭМ!$C$39:$C$782,СВЦЭМ!$A$39:$A$782,$A137,СВЦЭМ!$B$39:$B$782,P$119)+'СЕТ СН'!$I$9+СВЦЭМ!$D$10+'СЕТ СН'!$I$6-'СЕТ СН'!$I$19</f>
        <v>2289.2833037399996</v>
      </c>
      <c r="Q137" s="36">
        <f>SUMIFS(СВЦЭМ!$C$39:$C$782,СВЦЭМ!$A$39:$A$782,$A137,СВЦЭМ!$B$39:$B$782,Q$119)+'СЕТ СН'!$I$9+СВЦЭМ!$D$10+'СЕТ СН'!$I$6-'СЕТ СН'!$I$19</f>
        <v>2282.1057419600002</v>
      </c>
      <c r="R137" s="36">
        <f>SUMIFS(СВЦЭМ!$C$39:$C$782,СВЦЭМ!$A$39:$A$782,$A137,СВЦЭМ!$B$39:$B$782,R$119)+'СЕТ СН'!$I$9+СВЦЭМ!$D$10+'СЕТ СН'!$I$6-'СЕТ СН'!$I$19</f>
        <v>2295.9582681900001</v>
      </c>
      <c r="S137" s="36">
        <f>SUMIFS(СВЦЭМ!$C$39:$C$782,СВЦЭМ!$A$39:$A$782,$A137,СВЦЭМ!$B$39:$B$782,S$119)+'СЕТ СН'!$I$9+СВЦЭМ!$D$10+'СЕТ СН'!$I$6-'СЕТ СН'!$I$19</f>
        <v>2288.3865007300001</v>
      </c>
      <c r="T137" s="36">
        <f>SUMIFS(СВЦЭМ!$C$39:$C$782,СВЦЭМ!$A$39:$A$782,$A137,СВЦЭМ!$B$39:$B$782,T$119)+'СЕТ СН'!$I$9+СВЦЭМ!$D$10+'СЕТ СН'!$I$6-'СЕТ СН'!$I$19</f>
        <v>2300.84315638</v>
      </c>
      <c r="U137" s="36">
        <f>SUMIFS(СВЦЭМ!$C$39:$C$782,СВЦЭМ!$A$39:$A$782,$A137,СВЦЭМ!$B$39:$B$782,U$119)+'СЕТ СН'!$I$9+СВЦЭМ!$D$10+'СЕТ СН'!$I$6-'СЕТ СН'!$I$19</f>
        <v>2322.1334778199998</v>
      </c>
      <c r="V137" s="36">
        <f>SUMIFS(СВЦЭМ!$C$39:$C$782,СВЦЭМ!$A$39:$A$782,$A137,СВЦЭМ!$B$39:$B$782,V$119)+'СЕТ СН'!$I$9+СВЦЭМ!$D$10+'СЕТ СН'!$I$6-'СЕТ СН'!$I$19</f>
        <v>2318.8805490499999</v>
      </c>
      <c r="W137" s="36">
        <f>SUMIFS(СВЦЭМ!$C$39:$C$782,СВЦЭМ!$A$39:$A$782,$A137,СВЦЭМ!$B$39:$B$782,W$119)+'СЕТ СН'!$I$9+СВЦЭМ!$D$10+'СЕТ СН'!$I$6-'СЕТ СН'!$I$19</f>
        <v>2290.51090277</v>
      </c>
      <c r="X137" s="36">
        <f>SUMIFS(СВЦЭМ!$C$39:$C$782,СВЦЭМ!$A$39:$A$782,$A137,СВЦЭМ!$B$39:$B$782,X$119)+'СЕТ СН'!$I$9+СВЦЭМ!$D$10+'СЕТ СН'!$I$6-'СЕТ СН'!$I$19</f>
        <v>2336.2357651799998</v>
      </c>
      <c r="Y137" s="36">
        <f>SUMIFS(СВЦЭМ!$C$39:$C$782,СВЦЭМ!$A$39:$A$782,$A137,СВЦЭМ!$B$39:$B$782,Y$119)+'СЕТ СН'!$I$9+СВЦЭМ!$D$10+'СЕТ СН'!$I$6-'СЕТ СН'!$I$19</f>
        <v>2414.6948964200001</v>
      </c>
    </row>
    <row r="138" spans="1:25" ht="15.75" x14ac:dyDescent="0.2">
      <c r="A138" s="35">
        <f t="shared" si="3"/>
        <v>45492</v>
      </c>
      <c r="B138" s="36">
        <f>SUMIFS(СВЦЭМ!$C$39:$C$782,СВЦЭМ!$A$39:$A$782,$A138,СВЦЭМ!$B$39:$B$782,B$119)+'СЕТ СН'!$I$9+СВЦЭМ!$D$10+'СЕТ СН'!$I$6-'СЕТ СН'!$I$19</f>
        <v>2519.8573414699999</v>
      </c>
      <c r="C138" s="36">
        <f>SUMIFS(СВЦЭМ!$C$39:$C$782,СВЦЭМ!$A$39:$A$782,$A138,СВЦЭМ!$B$39:$B$782,C$119)+'СЕТ СН'!$I$9+СВЦЭМ!$D$10+'СЕТ СН'!$I$6-'СЕТ СН'!$I$19</f>
        <v>2626.9346837799999</v>
      </c>
      <c r="D138" s="36">
        <f>SUMIFS(СВЦЭМ!$C$39:$C$782,СВЦЭМ!$A$39:$A$782,$A138,СВЦЭМ!$B$39:$B$782,D$119)+'СЕТ СН'!$I$9+СВЦЭМ!$D$10+'СЕТ СН'!$I$6-'СЕТ СН'!$I$19</f>
        <v>2698.0094444199999</v>
      </c>
      <c r="E138" s="36">
        <f>SUMIFS(СВЦЭМ!$C$39:$C$782,СВЦЭМ!$A$39:$A$782,$A138,СВЦЭМ!$B$39:$B$782,E$119)+'СЕТ СН'!$I$9+СВЦЭМ!$D$10+'СЕТ СН'!$I$6-'СЕТ СН'!$I$19</f>
        <v>2715.5574489300002</v>
      </c>
      <c r="F138" s="36">
        <f>SUMIFS(СВЦЭМ!$C$39:$C$782,СВЦЭМ!$A$39:$A$782,$A138,СВЦЭМ!$B$39:$B$782,F$119)+'СЕТ СН'!$I$9+СВЦЭМ!$D$10+'СЕТ СН'!$I$6-'СЕТ СН'!$I$19</f>
        <v>2720.5691173999999</v>
      </c>
      <c r="G138" s="36">
        <f>SUMIFS(СВЦЭМ!$C$39:$C$782,СВЦЭМ!$A$39:$A$782,$A138,СВЦЭМ!$B$39:$B$782,G$119)+'СЕТ СН'!$I$9+СВЦЭМ!$D$10+'СЕТ СН'!$I$6-'СЕТ СН'!$I$19</f>
        <v>2812.5644533499999</v>
      </c>
      <c r="H138" s="36">
        <f>SUMIFS(СВЦЭМ!$C$39:$C$782,СВЦЭМ!$A$39:$A$782,$A138,СВЦЭМ!$B$39:$B$782,H$119)+'СЕТ СН'!$I$9+СВЦЭМ!$D$10+'СЕТ СН'!$I$6-'СЕТ СН'!$I$19</f>
        <v>2679.3328168399999</v>
      </c>
      <c r="I138" s="36">
        <f>SUMIFS(СВЦЭМ!$C$39:$C$782,СВЦЭМ!$A$39:$A$782,$A138,СВЦЭМ!$B$39:$B$782,I$119)+'СЕТ СН'!$I$9+СВЦЭМ!$D$10+'СЕТ СН'!$I$6-'СЕТ СН'!$I$19</f>
        <v>2599.3114466400002</v>
      </c>
      <c r="J138" s="36">
        <f>SUMIFS(СВЦЭМ!$C$39:$C$782,СВЦЭМ!$A$39:$A$782,$A138,СВЦЭМ!$B$39:$B$782,J$119)+'СЕТ СН'!$I$9+СВЦЭМ!$D$10+'СЕТ СН'!$I$6-'СЕТ СН'!$I$19</f>
        <v>2481.7298117999999</v>
      </c>
      <c r="K138" s="36">
        <f>SUMIFS(СВЦЭМ!$C$39:$C$782,СВЦЭМ!$A$39:$A$782,$A138,СВЦЭМ!$B$39:$B$782,K$119)+'СЕТ СН'!$I$9+СВЦЭМ!$D$10+'СЕТ СН'!$I$6-'СЕТ СН'!$I$19</f>
        <v>2423.9968560799998</v>
      </c>
      <c r="L138" s="36">
        <f>SUMIFS(СВЦЭМ!$C$39:$C$782,СВЦЭМ!$A$39:$A$782,$A138,СВЦЭМ!$B$39:$B$782,L$119)+'СЕТ СН'!$I$9+СВЦЭМ!$D$10+'СЕТ СН'!$I$6-'СЕТ СН'!$I$19</f>
        <v>2387.7405657600002</v>
      </c>
      <c r="M138" s="36">
        <f>SUMIFS(СВЦЭМ!$C$39:$C$782,СВЦЭМ!$A$39:$A$782,$A138,СВЦЭМ!$B$39:$B$782,M$119)+'СЕТ СН'!$I$9+СВЦЭМ!$D$10+'СЕТ СН'!$I$6-'СЕТ СН'!$I$19</f>
        <v>2392.22001168</v>
      </c>
      <c r="N138" s="36">
        <f>SUMIFS(СВЦЭМ!$C$39:$C$782,СВЦЭМ!$A$39:$A$782,$A138,СВЦЭМ!$B$39:$B$782,N$119)+'СЕТ СН'!$I$9+СВЦЭМ!$D$10+'СЕТ СН'!$I$6-'СЕТ СН'!$I$19</f>
        <v>2378.6218297199998</v>
      </c>
      <c r="O138" s="36">
        <f>SUMIFS(СВЦЭМ!$C$39:$C$782,СВЦЭМ!$A$39:$A$782,$A138,СВЦЭМ!$B$39:$B$782,O$119)+'СЕТ СН'!$I$9+СВЦЭМ!$D$10+'СЕТ СН'!$I$6-'СЕТ СН'!$I$19</f>
        <v>2367.14567885</v>
      </c>
      <c r="P138" s="36">
        <f>SUMIFS(СВЦЭМ!$C$39:$C$782,СВЦЭМ!$A$39:$A$782,$A138,СВЦЭМ!$B$39:$B$782,P$119)+'СЕТ СН'!$I$9+СВЦЭМ!$D$10+'СЕТ СН'!$I$6-'СЕТ СН'!$I$19</f>
        <v>2355.9850354599998</v>
      </c>
      <c r="Q138" s="36">
        <f>SUMIFS(СВЦЭМ!$C$39:$C$782,СВЦЭМ!$A$39:$A$782,$A138,СВЦЭМ!$B$39:$B$782,Q$119)+'СЕТ СН'!$I$9+СВЦЭМ!$D$10+'СЕТ СН'!$I$6-'СЕТ СН'!$I$19</f>
        <v>2376.3391216599998</v>
      </c>
      <c r="R138" s="36">
        <f>SUMIFS(СВЦЭМ!$C$39:$C$782,СВЦЭМ!$A$39:$A$782,$A138,СВЦЭМ!$B$39:$B$782,R$119)+'СЕТ СН'!$I$9+СВЦЭМ!$D$10+'СЕТ СН'!$I$6-'СЕТ СН'!$I$19</f>
        <v>2379.0202733899996</v>
      </c>
      <c r="S138" s="36">
        <f>SUMIFS(СВЦЭМ!$C$39:$C$782,СВЦЭМ!$A$39:$A$782,$A138,СВЦЭМ!$B$39:$B$782,S$119)+'СЕТ СН'!$I$9+СВЦЭМ!$D$10+'СЕТ СН'!$I$6-'СЕТ СН'!$I$19</f>
        <v>2359.0874262199995</v>
      </c>
      <c r="T138" s="36">
        <f>SUMIFS(СВЦЭМ!$C$39:$C$782,СВЦЭМ!$A$39:$A$782,$A138,СВЦЭМ!$B$39:$B$782,T$119)+'СЕТ СН'!$I$9+СВЦЭМ!$D$10+'СЕТ СН'!$I$6-'СЕТ СН'!$I$19</f>
        <v>2392.82451808</v>
      </c>
      <c r="U138" s="36">
        <f>SUMIFS(СВЦЭМ!$C$39:$C$782,СВЦЭМ!$A$39:$A$782,$A138,СВЦЭМ!$B$39:$B$782,U$119)+'СЕТ СН'!$I$9+СВЦЭМ!$D$10+'СЕТ СН'!$I$6-'СЕТ СН'!$I$19</f>
        <v>2406.1378734800001</v>
      </c>
      <c r="V138" s="36">
        <f>SUMIFS(СВЦЭМ!$C$39:$C$782,СВЦЭМ!$A$39:$A$782,$A138,СВЦЭМ!$B$39:$B$782,V$119)+'СЕТ СН'!$I$9+СВЦЭМ!$D$10+'СЕТ СН'!$I$6-'СЕТ СН'!$I$19</f>
        <v>2422.92858411</v>
      </c>
      <c r="W138" s="36">
        <f>SUMIFS(СВЦЭМ!$C$39:$C$782,СВЦЭМ!$A$39:$A$782,$A138,СВЦЭМ!$B$39:$B$782,W$119)+'СЕТ СН'!$I$9+СВЦЭМ!$D$10+'СЕТ СН'!$I$6-'СЕТ СН'!$I$19</f>
        <v>2390.3403921299996</v>
      </c>
      <c r="X138" s="36">
        <f>SUMIFS(СВЦЭМ!$C$39:$C$782,СВЦЭМ!$A$39:$A$782,$A138,СВЦЭМ!$B$39:$B$782,X$119)+'СЕТ СН'!$I$9+СВЦЭМ!$D$10+'СЕТ СН'!$I$6-'СЕТ СН'!$I$19</f>
        <v>2444.9475385400001</v>
      </c>
      <c r="Y138" s="36">
        <f>SUMIFS(СВЦЭМ!$C$39:$C$782,СВЦЭМ!$A$39:$A$782,$A138,СВЦЭМ!$B$39:$B$782,Y$119)+'СЕТ СН'!$I$9+СВЦЭМ!$D$10+'СЕТ СН'!$I$6-'СЕТ СН'!$I$19</f>
        <v>2530.9217713399999</v>
      </c>
    </row>
    <row r="139" spans="1:25" ht="15.75" x14ac:dyDescent="0.2">
      <c r="A139" s="35">
        <f t="shared" si="3"/>
        <v>45493</v>
      </c>
      <c r="B139" s="36">
        <f>SUMIFS(СВЦЭМ!$C$39:$C$782,СВЦЭМ!$A$39:$A$782,$A139,СВЦЭМ!$B$39:$B$782,B$119)+'СЕТ СН'!$I$9+СВЦЭМ!$D$10+'СЕТ СН'!$I$6-'СЕТ СН'!$I$19</f>
        <v>2535.9562453499998</v>
      </c>
      <c r="C139" s="36">
        <f>SUMIFS(СВЦЭМ!$C$39:$C$782,СВЦЭМ!$A$39:$A$782,$A139,СВЦЭМ!$B$39:$B$782,C$119)+'СЕТ СН'!$I$9+СВЦЭМ!$D$10+'СЕТ СН'!$I$6-'СЕТ СН'!$I$19</f>
        <v>2597.7005267</v>
      </c>
      <c r="D139" s="36">
        <f>SUMIFS(СВЦЭМ!$C$39:$C$782,СВЦЭМ!$A$39:$A$782,$A139,СВЦЭМ!$B$39:$B$782,D$119)+'СЕТ СН'!$I$9+СВЦЭМ!$D$10+'СЕТ СН'!$I$6-'СЕТ СН'!$I$19</f>
        <v>2697.7913679199996</v>
      </c>
      <c r="E139" s="36">
        <f>SUMIFS(СВЦЭМ!$C$39:$C$782,СВЦЭМ!$A$39:$A$782,$A139,СВЦЭМ!$B$39:$B$782,E$119)+'СЕТ СН'!$I$9+СВЦЭМ!$D$10+'СЕТ СН'!$I$6-'СЕТ СН'!$I$19</f>
        <v>2766.2192661999998</v>
      </c>
      <c r="F139" s="36">
        <f>SUMIFS(СВЦЭМ!$C$39:$C$782,СВЦЭМ!$A$39:$A$782,$A139,СВЦЭМ!$B$39:$B$782,F$119)+'СЕТ СН'!$I$9+СВЦЭМ!$D$10+'СЕТ СН'!$I$6-'СЕТ СН'!$I$19</f>
        <v>2779.47982929</v>
      </c>
      <c r="G139" s="36">
        <f>SUMIFS(СВЦЭМ!$C$39:$C$782,СВЦЭМ!$A$39:$A$782,$A139,СВЦЭМ!$B$39:$B$782,G$119)+'СЕТ СН'!$I$9+СВЦЭМ!$D$10+'СЕТ СН'!$I$6-'СЕТ СН'!$I$19</f>
        <v>2762.24757318</v>
      </c>
      <c r="H139" s="36">
        <f>SUMIFS(СВЦЭМ!$C$39:$C$782,СВЦЭМ!$A$39:$A$782,$A139,СВЦЭМ!$B$39:$B$782,H$119)+'СЕТ СН'!$I$9+СВЦЭМ!$D$10+'СЕТ СН'!$I$6-'СЕТ СН'!$I$19</f>
        <v>2743.2296981199997</v>
      </c>
      <c r="I139" s="36">
        <f>SUMIFS(СВЦЭМ!$C$39:$C$782,СВЦЭМ!$A$39:$A$782,$A139,СВЦЭМ!$B$39:$B$782,I$119)+'СЕТ СН'!$I$9+СВЦЭМ!$D$10+'СЕТ СН'!$I$6-'СЕТ СН'!$I$19</f>
        <v>2668.6347589799998</v>
      </c>
      <c r="J139" s="36">
        <f>SUMIFS(СВЦЭМ!$C$39:$C$782,СВЦЭМ!$A$39:$A$782,$A139,СВЦЭМ!$B$39:$B$782,J$119)+'СЕТ СН'!$I$9+СВЦЭМ!$D$10+'СЕТ СН'!$I$6-'СЕТ СН'!$I$19</f>
        <v>2547.3720618099996</v>
      </c>
      <c r="K139" s="36">
        <f>SUMIFS(СВЦЭМ!$C$39:$C$782,СВЦЭМ!$A$39:$A$782,$A139,СВЦЭМ!$B$39:$B$782,K$119)+'СЕТ СН'!$I$9+СВЦЭМ!$D$10+'СЕТ СН'!$I$6-'СЕТ СН'!$I$19</f>
        <v>2438.4561227099998</v>
      </c>
      <c r="L139" s="36">
        <f>SUMIFS(СВЦЭМ!$C$39:$C$782,СВЦЭМ!$A$39:$A$782,$A139,СВЦЭМ!$B$39:$B$782,L$119)+'СЕТ СН'!$I$9+СВЦЭМ!$D$10+'СЕТ СН'!$I$6-'СЕТ СН'!$I$19</f>
        <v>2354.5835854099996</v>
      </c>
      <c r="M139" s="36">
        <f>SUMIFS(СВЦЭМ!$C$39:$C$782,СВЦЭМ!$A$39:$A$782,$A139,СВЦЭМ!$B$39:$B$782,M$119)+'СЕТ СН'!$I$9+СВЦЭМ!$D$10+'СЕТ СН'!$I$6-'СЕТ СН'!$I$19</f>
        <v>2313.1634896300002</v>
      </c>
      <c r="N139" s="36">
        <f>SUMIFS(СВЦЭМ!$C$39:$C$782,СВЦЭМ!$A$39:$A$782,$A139,СВЦЭМ!$B$39:$B$782,N$119)+'СЕТ СН'!$I$9+СВЦЭМ!$D$10+'СЕТ СН'!$I$6-'СЕТ СН'!$I$19</f>
        <v>2322.6306841400001</v>
      </c>
      <c r="O139" s="36">
        <f>SUMIFS(СВЦЭМ!$C$39:$C$782,СВЦЭМ!$A$39:$A$782,$A139,СВЦЭМ!$B$39:$B$782,O$119)+'СЕТ СН'!$I$9+СВЦЭМ!$D$10+'СЕТ СН'!$I$6-'СЕТ СН'!$I$19</f>
        <v>2320.7900562199998</v>
      </c>
      <c r="P139" s="36">
        <f>SUMIFS(СВЦЭМ!$C$39:$C$782,СВЦЭМ!$A$39:$A$782,$A139,СВЦЭМ!$B$39:$B$782,P$119)+'СЕТ СН'!$I$9+СВЦЭМ!$D$10+'СЕТ СН'!$I$6-'СЕТ СН'!$I$19</f>
        <v>2210.5116869599997</v>
      </c>
      <c r="Q139" s="36">
        <f>SUMIFS(СВЦЭМ!$C$39:$C$782,СВЦЭМ!$A$39:$A$782,$A139,СВЦЭМ!$B$39:$B$782,Q$119)+'СЕТ СН'!$I$9+СВЦЭМ!$D$10+'СЕТ СН'!$I$6-'СЕТ СН'!$I$19</f>
        <v>2231.6390647899998</v>
      </c>
      <c r="R139" s="36">
        <f>SUMIFS(СВЦЭМ!$C$39:$C$782,СВЦЭМ!$A$39:$A$782,$A139,СВЦЭМ!$B$39:$B$782,R$119)+'СЕТ СН'!$I$9+СВЦЭМ!$D$10+'СЕТ СН'!$I$6-'СЕТ СН'!$I$19</f>
        <v>2255.6718389999996</v>
      </c>
      <c r="S139" s="36">
        <f>SUMIFS(СВЦЭМ!$C$39:$C$782,СВЦЭМ!$A$39:$A$782,$A139,СВЦЭМ!$B$39:$B$782,S$119)+'СЕТ СН'!$I$9+СВЦЭМ!$D$10+'СЕТ СН'!$I$6-'СЕТ СН'!$I$19</f>
        <v>2243.2644457299998</v>
      </c>
      <c r="T139" s="36">
        <f>SUMIFS(СВЦЭМ!$C$39:$C$782,СВЦЭМ!$A$39:$A$782,$A139,СВЦЭМ!$B$39:$B$782,T$119)+'СЕТ СН'!$I$9+СВЦЭМ!$D$10+'СЕТ СН'!$I$6-'СЕТ СН'!$I$19</f>
        <v>2236.3314987499998</v>
      </c>
      <c r="U139" s="36">
        <f>SUMIFS(СВЦЭМ!$C$39:$C$782,СВЦЭМ!$A$39:$A$782,$A139,СВЦЭМ!$B$39:$B$782,U$119)+'СЕТ СН'!$I$9+СВЦЭМ!$D$10+'СЕТ СН'!$I$6-'СЕТ СН'!$I$19</f>
        <v>2257.8963134999999</v>
      </c>
      <c r="V139" s="36">
        <f>SUMIFS(СВЦЭМ!$C$39:$C$782,СВЦЭМ!$A$39:$A$782,$A139,СВЦЭМ!$B$39:$B$782,V$119)+'СЕТ СН'!$I$9+СВЦЭМ!$D$10+'СЕТ СН'!$I$6-'СЕТ СН'!$I$19</f>
        <v>2254.7850331899999</v>
      </c>
      <c r="W139" s="36">
        <f>SUMIFS(СВЦЭМ!$C$39:$C$782,СВЦЭМ!$A$39:$A$782,$A139,СВЦЭМ!$B$39:$B$782,W$119)+'СЕТ СН'!$I$9+СВЦЭМ!$D$10+'СЕТ СН'!$I$6-'СЕТ СН'!$I$19</f>
        <v>2231.8599133199996</v>
      </c>
      <c r="X139" s="36">
        <f>SUMIFS(СВЦЭМ!$C$39:$C$782,СВЦЭМ!$A$39:$A$782,$A139,СВЦЭМ!$B$39:$B$782,X$119)+'СЕТ СН'!$I$9+СВЦЭМ!$D$10+'СЕТ СН'!$I$6-'СЕТ СН'!$I$19</f>
        <v>2266.8380294499998</v>
      </c>
      <c r="Y139" s="36">
        <f>SUMIFS(СВЦЭМ!$C$39:$C$782,СВЦЭМ!$A$39:$A$782,$A139,СВЦЭМ!$B$39:$B$782,Y$119)+'СЕТ СН'!$I$9+СВЦЭМ!$D$10+'СЕТ СН'!$I$6-'СЕТ СН'!$I$19</f>
        <v>2361.7329451799997</v>
      </c>
    </row>
    <row r="140" spans="1:25" ht="15.75" x14ac:dyDescent="0.2">
      <c r="A140" s="35">
        <f t="shared" si="3"/>
        <v>45494</v>
      </c>
      <c r="B140" s="36">
        <f>SUMIFS(СВЦЭМ!$C$39:$C$782,СВЦЭМ!$A$39:$A$782,$A140,СВЦЭМ!$B$39:$B$782,B$119)+'СЕТ СН'!$I$9+СВЦЭМ!$D$10+'СЕТ СН'!$I$6-'СЕТ СН'!$I$19</f>
        <v>2487.7239381999998</v>
      </c>
      <c r="C140" s="36">
        <f>SUMIFS(СВЦЭМ!$C$39:$C$782,СВЦЭМ!$A$39:$A$782,$A140,СВЦЭМ!$B$39:$B$782,C$119)+'СЕТ СН'!$I$9+СВЦЭМ!$D$10+'СЕТ СН'!$I$6-'СЕТ СН'!$I$19</f>
        <v>2588.6537858900001</v>
      </c>
      <c r="D140" s="36">
        <f>SUMIFS(СВЦЭМ!$C$39:$C$782,СВЦЭМ!$A$39:$A$782,$A140,СВЦЭМ!$B$39:$B$782,D$119)+'СЕТ СН'!$I$9+СВЦЭМ!$D$10+'СЕТ СН'!$I$6-'СЕТ СН'!$I$19</f>
        <v>2645.9525774499998</v>
      </c>
      <c r="E140" s="36">
        <f>SUMIFS(СВЦЭМ!$C$39:$C$782,СВЦЭМ!$A$39:$A$782,$A140,СВЦЭМ!$B$39:$B$782,E$119)+'СЕТ СН'!$I$9+СВЦЭМ!$D$10+'СЕТ СН'!$I$6-'СЕТ СН'!$I$19</f>
        <v>2687.7347782000002</v>
      </c>
      <c r="F140" s="36">
        <f>SUMIFS(СВЦЭМ!$C$39:$C$782,СВЦЭМ!$A$39:$A$782,$A140,СВЦЭМ!$B$39:$B$782,F$119)+'СЕТ СН'!$I$9+СВЦЭМ!$D$10+'СЕТ СН'!$I$6-'СЕТ СН'!$I$19</f>
        <v>2729.2989153899998</v>
      </c>
      <c r="G140" s="36">
        <f>SUMIFS(СВЦЭМ!$C$39:$C$782,СВЦЭМ!$A$39:$A$782,$A140,СВЦЭМ!$B$39:$B$782,G$119)+'СЕТ СН'!$I$9+СВЦЭМ!$D$10+'СЕТ СН'!$I$6-'СЕТ СН'!$I$19</f>
        <v>2669.5337840100001</v>
      </c>
      <c r="H140" s="36">
        <f>SUMIFS(СВЦЭМ!$C$39:$C$782,СВЦЭМ!$A$39:$A$782,$A140,СВЦЭМ!$B$39:$B$782,H$119)+'СЕТ СН'!$I$9+СВЦЭМ!$D$10+'СЕТ СН'!$I$6-'СЕТ СН'!$I$19</f>
        <v>2696.0792496899999</v>
      </c>
      <c r="I140" s="36">
        <f>SUMIFS(СВЦЭМ!$C$39:$C$782,СВЦЭМ!$A$39:$A$782,$A140,СВЦЭМ!$B$39:$B$782,I$119)+'СЕТ СН'!$I$9+СВЦЭМ!$D$10+'СЕТ СН'!$I$6-'СЕТ СН'!$I$19</f>
        <v>2649.30058302</v>
      </c>
      <c r="J140" s="36">
        <f>SUMIFS(СВЦЭМ!$C$39:$C$782,СВЦЭМ!$A$39:$A$782,$A140,СВЦЭМ!$B$39:$B$782,J$119)+'СЕТ СН'!$I$9+СВЦЭМ!$D$10+'СЕТ СН'!$I$6-'СЕТ СН'!$I$19</f>
        <v>2495.85621636</v>
      </c>
      <c r="K140" s="36">
        <f>SUMIFS(СВЦЭМ!$C$39:$C$782,СВЦЭМ!$A$39:$A$782,$A140,СВЦЭМ!$B$39:$B$782,K$119)+'СЕТ СН'!$I$9+СВЦЭМ!$D$10+'СЕТ СН'!$I$6-'СЕТ СН'!$I$19</f>
        <v>2353.5557413899996</v>
      </c>
      <c r="L140" s="36">
        <f>SUMIFS(СВЦЭМ!$C$39:$C$782,СВЦЭМ!$A$39:$A$782,$A140,СВЦЭМ!$B$39:$B$782,L$119)+'СЕТ СН'!$I$9+СВЦЭМ!$D$10+'СЕТ СН'!$I$6-'СЕТ СН'!$I$19</f>
        <v>2289.8530109100002</v>
      </c>
      <c r="M140" s="36">
        <f>SUMIFS(СВЦЭМ!$C$39:$C$782,СВЦЭМ!$A$39:$A$782,$A140,СВЦЭМ!$B$39:$B$782,M$119)+'СЕТ СН'!$I$9+СВЦЭМ!$D$10+'СЕТ СН'!$I$6-'СЕТ СН'!$I$19</f>
        <v>2263.1974542199996</v>
      </c>
      <c r="N140" s="36">
        <f>SUMIFS(СВЦЭМ!$C$39:$C$782,СВЦЭМ!$A$39:$A$782,$A140,СВЦЭМ!$B$39:$B$782,N$119)+'СЕТ СН'!$I$9+СВЦЭМ!$D$10+'СЕТ СН'!$I$6-'СЕТ СН'!$I$19</f>
        <v>2266.7530189899999</v>
      </c>
      <c r="O140" s="36">
        <f>SUMIFS(СВЦЭМ!$C$39:$C$782,СВЦЭМ!$A$39:$A$782,$A140,СВЦЭМ!$B$39:$B$782,O$119)+'СЕТ СН'!$I$9+СВЦЭМ!$D$10+'СЕТ СН'!$I$6-'СЕТ СН'!$I$19</f>
        <v>2256.36567711</v>
      </c>
      <c r="P140" s="36">
        <f>SUMIFS(СВЦЭМ!$C$39:$C$782,СВЦЭМ!$A$39:$A$782,$A140,СВЦЭМ!$B$39:$B$782,P$119)+'СЕТ СН'!$I$9+СВЦЭМ!$D$10+'СЕТ СН'!$I$6-'СЕТ СН'!$I$19</f>
        <v>2273.1747039900001</v>
      </c>
      <c r="Q140" s="36">
        <f>SUMIFS(СВЦЭМ!$C$39:$C$782,СВЦЭМ!$A$39:$A$782,$A140,СВЦЭМ!$B$39:$B$782,Q$119)+'СЕТ СН'!$I$9+СВЦЭМ!$D$10+'СЕТ СН'!$I$6-'СЕТ СН'!$I$19</f>
        <v>2280.8996028000001</v>
      </c>
      <c r="R140" s="36">
        <f>SUMIFS(СВЦЭМ!$C$39:$C$782,СВЦЭМ!$A$39:$A$782,$A140,СВЦЭМ!$B$39:$B$782,R$119)+'СЕТ СН'!$I$9+СВЦЭМ!$D$10+'СЕТ СН'!$I$6-'СЕТ СН'!$I$19</f>
        <v>2278.9772187799999</v>
      </c>
      <c r="S140" s="36">
        <f>SUMIFS(СВЦЭМ!$C$39:$C$782,СВЦЭМ!$A$39:$A$782,$A140,СВЦЭМ!$B$39:$B$782,S$119)+'СЕТ СН'!$I$9+СВЦЭМ!$D$10+'СЕТ СН'!$I$6-'СЕТ СН'!$I$19</f>
        <v>2273.0239458599999</v>
      </c>
      <c r="T140" s="36">
        <f>SUMIFS(СВЦЭМ!$C$39:$C$782,СВЦЭМ!$A$39:$A$782,$A140,СВЦЭМ!$B$39:$B$782,T$119)+'СЕТ СН'!$I$9+СВЦЭМ!$D$10+'СЕТ СН'!$I$6-'СЕТ СН'!$I$19</f>
        <v>2259.8886331200001</v>
      </c>
      <c r="U140" s="36">
        <f>SUMIFS(СВЦЭМ!$C$39:$C$782,СВЦЭМ!$A$39:$A$782,$A140,СВЦЭМ!$B$39:$B$782,U$119)+'СЕТ СН'!$I$9+СВЦЭМ!$D$10+'СЕТ СН'!$I$6-'СЕТ СН'!$I$19</f>
        <v>2260.21016882</v>
      </c>
      <c r="V140" s="36">
        <f>SUMIFS(СВЦЭМ!$C$39:$C$782,СВЦЭМ!$A$39:$A$782,$A140,СВЦЭМ!$B$39:$B$782,V$119)+'СЕТ СН'!$I$9+СВЦЭМ!$D$10+'СЕТ СН'!$I$6-'СЕТ СН'!$I$19</f>
        <v>2265.0036967599999</v>
      </c>
      <c r="W140" s="36">
        <f>SUMIFS(СВЦЭМ!$C$39:$C$782,СВЦЭМ!$A$39:$A$782,$A140,СВЦЭМ!$B$39:$B$782,W$119)+'СЕТ СН'!$I$9+СВЦЭМ!$D$10+'СЕТ СН'!$I$6-'СЕТ СН'!$I$19</f>
        <v>2250.5449660899999</v>
      </c>
      <c r="X140" s="36">
        <f>SUMIFS(СВЦЭМ!$C$39:$C$782,СВЦЭМ!$A$39:$A$782,$A140,СВЦЭМ!$B$39:$B$782,X$119)+'СЕТ СН'!$I$9+СВЦЭМ!$D$10+'СЕТ СН'!$I$6-'СЕТ СН'!$I$19</f>
        <v>2298.0833641299996</v>
      </c>
      <c r="Y140" s="36">
        <f>SUMIFS(СВЦЭМ!$C$39:$C$782,СВЦЭМ!$A$39:$A$782,$A140,СВЦЭМ!$B$39:$B$782,Y$119)+'СЕТ СН'!$I$9+СВЦЭМ!$D$10+'СЕТ СН'!$I$6-'СЕТ СН'!$I$19</f>
        <v>2320.5168869899999</v>
      </c>
    </row>
    <row r="141" spans="1:25" ht="15.75" x14ac:dyDescent="0.2">
      <c r="A141" s="35">
        <f t="shared" si="3"/>
        <v>45495</v>
      </c>
      <c r="B141" s="36">
        <f>SUMIFS(СВЦЭМ!$C$39:$C$782,СВЦЭМ!$A$39:$A$782,$A141,СВЦЭМ!$B$39:$B$782,B$119)+'СЕТ СН'!$I$9+СВЦЭМ!$D$10+'СЕТ СН'!$I$6-'СЕТ СН'!$I$19</f>
        <v>2417.0936362900002</v>
      </c>
      <c r="C141" s="36">
        <f>SUMIFS(СВЦЭМ!$C$39:$C$782,СВЦЭМ!$A$39:$A$782,$A141,СВЦЭМ!$B$39:$B$782,C$119)+'СЕТ СН'!$I$9+СВЦЭМ!$D$10+'СЕТ СН'!$I$6-'СЕТ СН'!$I$19</f>
        <v>2484.8387562999997</v>
      </c>
      <c r="D141" s="36">
        <f>SUMIFS(СВЦЭМ!$C$39:$C$782,СВЦЭМ!$A$39:$A$782,$A141,СВЦЭМ!$B$39:$B$782,D$119)+'СЕТ СН'!$I$9+СВЦЭМ!$D$10+'СЕТ СН'!$I$6-'СЕТ СН'!$I$19</f>
        <v>2545.5283449799999</v>
      </c>
      <c r="E141" s="36">
        <f>SUMIFS(СВЦЭМ!$C$39:$C$782,СВЦЭМ!$A$39:$A$782,$A141,СВЦЭМ!$B$39:$B$782,E$119)+'СЕТ СН'!$I$9+СВЦЭМ!$D$10+'СЕТ СН'!$I$6-'СЕТ СН'!$I$19</f>
        <v>2573.1509416999997</v>
      </c>
      <c r="F141" s="36">
        <f>SUMIFS(СВЦЭМ!$C$39:$C$782,СВЦЭМ!$A$39:$A$782,$A141,СВЦЭМ!$B$39:$B$782,F$119)+'СЕТ СН'!$I$9+СВЦЭМ!$D$10+'СЕТ СН'!$I$6-'СЕТ СН'!$I$19</f>
        <v>2598.72763209</v>
      </c>
      <c r="G141" s="36">
        <f>SUMIFS(СВЦЭМ!$C$39:$C$782,СВЦЭМ!$A$39:$A$782,$A141,СВЦЭМ!$B$39:$B$782,G$119)+'СЕТ СН'!$I$9+СВЦЭМ!$D$10+'СЕТ СН'!$I$6-'СЕТ СН'!$I$19</f>
        <v>2592.3230749999998</v>
      </c>
      <c r="H141" s="36">
        <f>SUMIFS(СВЦЭМ!$C$39:$C$782,СВЦЭМ!$A$39:$A$782,$A141,СВЦЭМ!$B$39:$B$782,H$119)+'СЕТ СН'!$I$9+СВЦЭМ!$D$10+'СЕТ СН'!$I$6-'СЕТ СН'!$I$19</f>
        <v>2521.0670484399998</v>
      </c>
      <c r="I141" s="36">
        <f>SUMIFS(СВЦЭМ!$C$39:$C$782,СВЦЭМ!$A$39:$A$782,$A141,СВЦЭМ!$B$39:$B$782,I$119)+'СЕТ СН'!$I$9+СВЦЭМ!$D$10+'СЕТ СН'!$I$6-'СЕТ СН'!$I$19</f>
        <v>2422.18443682</v>
      </c>
      <c r="J141" s="36">
        <f>SUMIFS(СВЦЭМ!$C$39:$C$782,СВЦЭМ!$A$39:$A$782,$A141,СВЦЭМ!$B$39:$B$782,J$119)+'СЕТ СН'!$I$9+СВЦЭМ!$D$10+'СЕТ СН'!$I$6-'СЕТ СН'!$I$19</f>
        <v>2310.5559376199999</v>
      </c>
      <c r="K141" s="36">
        <f>SUMIFS(СВЦЭМ!$C$39:$C$782,СВЦЭМ!$A$39:$A$782,$A141,СВЦЭМ!$B$39:$B$782,K$119)+'СЕТ СН'!$I$9+СВЦЭМ!$D$10+'СЕТ СН'!$I$6-'СЕТ СН'!$I$19</f>
        <v>2237.9403986899997</v>
      </c>
      <c r="L141" s="36">
        <f>SUMIFS(СВЦЭМ!$C$39:$C$782,СВЦЭМ!$A$39:$A$782,$A141,СВЦЭМ!$B$39:$B$782,L$119)+'СЕТ СН'!$I$9+СВЦЭМ!$D$10+'СЕТ СН'!$I$6-'СЕТ СН'!$I$19</f>
        <v>2194.1771400500002</v>
      </c>
      <c r="M141" s="36">
        <f>SUMIFS(СВЦЭМ!$C$39:$C$782,СВЦЭМ!$A$39:$A$782,$A141,СВЦЭМ!$B$39:$B$782,M$119)+'СЕТ СН'!$I$9+СВЦЭМ!$D$10+'СЕТ СН'!$I$6-'СЕТ СН'!$I$19</f>
        <v>2170.5264560099999</v>
      </c>
      <c r="N141" s="36">
        <f>SUMIFS(СВЦЭМ!$C$39:$C$782,СВЦЭМ!$A$39:$A$782,$A141,СВЦЭМ!$B$39:$B$782,N$119)+'СЕТ СН'!$I$9+СВЦЭМ!$D$10+'СЕТ СН'!$I$6-'СЕТ СН'!$I$19</f>
        <v>2251.3170291199999</v>
      </c>
      <c r="O141" s="36">
        <f>SUMIFS(СВЦЭМ!$C$39:$C$782,СВЦЭМ!$A$39:$A$782,$A141,СВЦЭМ!$B$39:$B$782,O$119)+'СЕТ СН'!$I$9+СВЦЭМ!$D$10+'СЕТ СН'!$I$6-'СЕТ СН'!$I$19</f>
        <v>2167.9142139899996</v>
      </c>
      <c r="P141" s="36">
        <f>SUMIFS(СВЦЭМ!$C$39:$C$782,СВЦЭМ!$A$39:$A$782,$A141,СВЦЭМ!$B$39:$B$782,P$119)+'СЕТ СН'!$I$9+СВЦЭМ!$D$10+'СЕТ СН'!$I$6-'СЕТ СН'!$I$19</f>
        <v>2163.30444498</v>
      </c>
      <c r="Q141" s="36">
        <f>SUMIFS(СВЦЭМ!$C$39:$C$782,СВЦЭМ!$A$39:$A$782,$A141,СВЦЭМ!$B$39:$B$782,Q$119)+'СЕТ СН'!$I$9+СВЦЭМ!$D$10+'СЕТ СН'!$I$6-'СЕТ СН'!$I$19</f>
        <v>2161.0695256499998</v>
      </c>
      <c r="R141" s="36">
        <f>SUMIFS(СВЦЭМ!$C$39:$C$782,СВЦЭМ!$A$39:$A$782,$A141,СВЦЭМ!$B$39:$B$782,R$119)+'СЕТ СН'!$I$9+СВЦЭМ!$D$10+'СЕТ СН'!$I$6-'СЕТ СН'!$I$19</f>
        <v>2160.8714634399998</v>
      </c>
      <c r="S141" s="36">
        <f>SUMIFS(СВЦЭМ!$C$39:$C$782,СВЦЭМ!$A$39:$A$782,$A141,СВЦЭМ!$B$39:$B$782,S$119)+'СЕТ СН'!$I$9+СВЦЭМ!$D$10+'СЕТ СН'!$I$6-'СЕТ СН'!$I$19</f>
        <v>2159.0495327899998</v>
      </c>
      <c r="T141" s="36">
        <f>SUMIFS(СВЦЭМ!$C$39:$C$782,СВЦЭМ!$A$39:$A$782,$A141,СВЦЭМ!$B$39:$B$782,T$119)+'СЕТ СН'!$I$9+СВЦЭМ!$D$10+'СЕТ СН'!$I$6-'СЕТ СН'!$I$19</f>
        <v>2152.8260210999997</v>
      </c>
      <c r="U141" s="36">
        <f>SUMIFS(СВЦЭМ!$C$39:$C$782,СВЦЭМ!$A$39:$A$782,$A141,СВЦЭМ!$B$39:$B$782,U$119)+'СЕТ СН'!$I$9+СВЦЭМ!$D$10+'СЕТ СН'!$I$6-'СЕТ СН'!$I$19</f>
        <v>2174.6452107999999</v>
      </c>
      <c r="V141" s="36">
        <f>SUMIFS(СВЦЭМ!$C$39:$C$782,СВЦЭМ!$A$39:$A$782,$A141,СВЦЭМ!$B$39:$B$782,V$119)+'СЕТ СН'!$I$9+СВЦЭМ!$D$10+'СЕТ СН'!$I$6-'СЕТ СН'!$I$19</f>
        <v>2187.7172479699998</v>
      </c>
      <c r="W141" s="36">
        <f>SUMIFS(СВЦЭМ!$C$39:$C$782,СВЦЭМ!$A$39:$A$782,$A141,СВЦЭМ!$B$39:$B$782,W$119)+'СЕТ СН'!$I$9+СВЦЭМ!$D$10+'СЕТ СН'!$I$6-'СЕТ СН'!$I$19</f>
        <v>2146.5748014199999</v>
      </c>
      <c r="X141" s="36">
        <f>SUMIFS(СВЦЭМ!$C$39:$C$782,СВЦЭМ!$A$39:$A$782,$A141,СВЦЭМ!$B$39:$B$782,X$119)+'СЕТ СН'!$I$9+СВЦЭМ!$D$10+'СЕТ СН'!$I$6-'СЕТ СН'!$I$19</f>
        <v>2214.7172704200002</v>
      </c>
      <c r="Y141" s="36">
        <f>SUMIFS(СВЦЭМ!$C$39:$C$782,СВЦЭМ!$A$39:$A$782,$A141,СВЦЭМ!$B$39:$B$782,Y$119)+'СЕТ СН'!$I$9+СВЦЭМ!$D$10+'СЕТ СН'!$I$6-'СЕТ СН'!$I$19</f>
        <v>2290.9784104399996</v>
      </c>
    </row>
    <row r="142" spans="1:25" ht="15.75" x14ac:dyDescent="0.2">
      <c r="A142" s="35">
        <f t="shared" si="3"/>
        <v>45496</v>
      </c>
      <c r="B142" s="36">
        <f>SUMIFS(СВЦЭМ!$C$39:$C$782,СВЦЭМ!$A$39:$A$782,$A142,СВЦЭМ!$B$39:$B$782,B$119)+'СЕТ СН'!$I$9+СВЦЭМ!$D$10+'СЕТ СН'!$I$6-'СЕТ СН'!$I$19</f>
        <v>2514.57845757</v>
      </c>
      <c r="C142" s="36">
        <f>SUMIFS(СВЦЭМ!$C$39:$C$782,СВЦЭМ!$A$39:$A$782,$A142,СВЦЭМ!$B$39:$B$782,C$119)+'СЕТ СН'!$I$9+СВЦЭМ!$D$10+'СЕТ СН'!$I$6-'СЕТ СН'!$I$19</f>
        <v>2630.9854544</v>
      </c>
      <c r="D142" s="36">
        <f>SUMIFS(СВЦЭМ!$C$39:$C$782,СВЦЭМ!$A$39:$A$782,$A142,СВЦЭМ!$B$39:$B$782,D$119)+'СЕТ СН'!$I$9+СВЦЭМ!$D$10+'СЕТ СН'!$I$6-'СЕТ СН'!$I$19</f>
        <v>2694.4920642900001</v>
      </c>
      <c r="E142" s="36">
        <f>SUMIFS(СВЦЭМ!$C$39:$C$782,СВЦЭМ!$A$39:$A$782,$A142,СВЦЭМ!$B$39:$B$782,E$119)+'СЕТ СН'!$I$9+СВЦЭМ!$D$10+'СЕТ СН'!$I$6-'СЕТ СН'!$I$19</f>
        <v>2694.8339880999997</v>
      </c>
      <c r="F142" s="36">
        <f>SUMIFS(СВЦЭМ!$C$39:$C$782,СВЦЭМ!$A$39:$A$782,$A142,СВЦЭМ!$B$39:$B$782,F$119)+'СЕТ СН'!$I$9+СВЦЭМ!$D$10+'СЕТ СН'!$I$6-'СЕТ СН'!$I$19</f>
        <v>2705.8778726699998</v>
      </c>
      <c r="G142" s="36">
        <f>SUMIFS(СВЦЭМ!$C$39:$C$782,СВЦЭМ!$A$39:$A$782,$A142,СВЦЭМ!$B$39:$B$782,G$119)+'СЕТ СН'!$I$9+СВЦЭМ!$D$10+'СЕТ СН'!$I$6-'СЕТ СН'!$I$19</f>
        <v>2683.1118364999998</v>
      </c>
      <c r="H142" s="36">
        <f>SUMIFS(СВЦЭМ!$C$39:$C$782,СВЦЭМ!$A$39:$A$782,$A142,СВЦЭМ!$B$39:$B$782,H$119)+'СЕТ СН'!$I$9+СВЦЭМ!$D$10+'СЕТ СН'!$I$6-'СЕТ СН'!$I$19</f>
        <v>2625.91006591</v>
      </c>
      <c r="I142" s="36">
        <f>SUMIFS(СВЦЭМ!$C$39:$C$782,СВЦЭМ!$A$39:$A$782,$A142,СВЦЭМ!$B$39:$B$782,I$119)+'СЕТ СН'!$I$9+СВЦЭМ!$D$10+'СЕТ СН'!$I$6-'СЕТ СН'!$I$19</f>
        <v>2487.1840208399999</v>
      </c>
      <c r="J142" s="36">
        <f>SUMIFS(СВЦЭМ!$C$39:$C$782,СВЦЭМ!$A$39:$A$782,$A142,СВЦЭМ!$B$39:$B$782,J$119)+'СЕТ СН'!$I$9+СВЦЭМ!$D$10+'СЕТ СН'!$I$6-'СЕТ СН'!$I$19</f>
        <v>2371.3645179599998</v>
      </c>
      <c r="K142" s="36">
        <f>SUMIFS(СВЦЭМ!$C$39:$C$782,СВЦЭМ!$A$39:$A$782,$A142,СВЦЭМ!$B$39:$B$782,K$119)+'СЕТ СН'!$I$9+СВЦЭМ!$D$10+'СЕТ СН'!$I$6-'СЕТ СН'!$I$19</f>
        <v>2281.2172853399998</v>
      </c>
      <c r="L142" s="36">
        <f>SUMIFS(СВЦЭМ!$C$39:$C$782,СВЦЭМ!$A$39:$A$782,$A142,СВЦЭМ!$B$39:$B$782,L$119)+'СЕТ СН'!$I$9+СВЦЭМ!$D$10+'СЕТ СН'!$I$6-'СЕТ СН'!$I$19</f>
        <v>2245.4037632700001</v>
      </c>
      <c r="M142" s="36">
        <f>SUMIFS(СВЦЭМ!$C$39:$C$782,СВЦЭМ!$A$39:$A$782,$A142,СВЦЭМ!$B$39:$B$782,M$119)+'СЕТ СН'!$I$9+СВЦЭМ!$D$10+'СЕТ СН'!$I$6-'СЕТ СН'!$I$19</f>
        <v>2222.6188062199999</v>
      </c>
      <c r="N142" s="36">
        <f>SUMIFS(СВЦЭМ!$C$39:$C$782,СВЦЭМ!$A$39:$A$782,$A142,СВЦЭМ!$B$39:$B$782,N$119)+'СЕТ СН'!$I$9+СВЦЭМ!$D$10+'СЕТ СН'!$I$6-'СЕТ СН'!$I$19</f>
        <v>2211.93105947</v>
      </c>
      <c r="O142" s="36">
        <f>SUMIFS(СВЦЭМ!$C$39:$C$782,СВЦЭМ!$A$39:$A$782,$A142,СВЦЭМ!$B$39:$B$782,O$119)+'СЕТ СН'!$I$9+СВЦЭМ!$D$10+'СЕТ СН'!$I$6-'СЕТ СН'!$I$19</f>
        <v>2199.9893785099998</v>
      </c>
      <c r="P142" s="36">
        <f>SUMIFS(СВЦЭМ!$C$39:$C$782,СВЦЭМ!$A$39:$A$782,$A142,СВЦЭМ!$B$39:$B$782,P$119)+'СЕТ СН'!$I$9+СВЦЭМ!$D$10+'СЕТ СН'!$I$6-'СЕТ СН'!$I$19</f>
        <v>2184.5285373400002</v>
      </c>
      <c r="Q142" s="36">
        <f>SUMIFS(СВЦЭМ!$C$39:$C$782,СВЦЭМ!$A$39:$A$782,$A142,СВЦЭМ!$B$39:$B$782,Q$119)+'СЕТ СН'!$I$9+СВЦЭМ!$D$10+'СЕТ СН'!$I$6-'СЕТ СН'!$I$19</f>
        <v>2187.7279410199999</v>
      </c>
      <c r="R142" s="36">
        <f>SUMIFS(СВЦЭМ!$C$39:$C$782,СВЦЭМ!$A$39:$A$782,$A142,СВЦЭМ!$B$39:$B$782,R$119)+'СЕТ СН'!$I$9+СВЦЭМ!$D$10+'СЕТ СН'!$I$6-'СЕТ СН'!$I$19</f>
        <v>2196.7384436900002</v>
      </c>
      <c r="S142" s="36">
        <f>SUMIFS(СВЦЭМ!$C$39:$C$782,СВЦЭМ!$A$39:$A$782,$A142,СВЦЭМ!$B$39:$B$782,S$119)+'СЕТ СН'!$I$9+СВЦЭМ!$D$10+'СЕТ СН'!$I$6-'СЕТ СН'!$I$19</f>
        <v>2200.6537155599999</v>
      </c>
      <c r="T142" s="36">
        <f>SUMIFS(СВЦЭМ!$C$39:$C$782,СВЦЭМ!$A$39:$A$782,$A142,СВЦЭМ!$B$39:$B$782,T$119)+'СЕТ СН'!$I$9+СВЦЭМ!$D$10+'СЕТ СН'!$I$6-'СЕТ СН'!$I$19</f>
        <v>2205.0483201899997</v>
      </c>
      <c r="U142" s="36">
        <f>SUMIFS(СВЦЭМ!$C$39:$C$782,СВЦЭМ!$A$39:$A$782,$A142,СВЦЭМ!$B$39:$B$782,U$119)+'СЕТ СН'!$I$9+СВЦЭМ!$D$10+'СЕТ СН'!$I$6-'СЕТ СН'!$I$19</f>
        <v>2221.4497458599999</v>
      </c>
      <c r="V142" s="36">
        <f>SUMIFS(СВЦЭМ!$C$39:$C$782,СВЦЭМ!$A$39:$A$782,$A142,СВЦЭМ!$B$39:$B$782,V$119)+'СЕТ СН'!$I$9+СВЦЭМ!$D$10+'СЕТ СН'!$I$6-'СЕТ СН'!$I$19</f>
        <v>2234.9397758199998</v>
      </c>
      <c r="W142" s="36">
        <f>SUMIFS(СВЦЭМ!$C$39:$C$782,СВЦЭМ!$A$39:$A$782,$A142,СВЦЭМ!$B$39:$B$782,W$119)+'СЕТ СН'!$I$9+СВЦЭМ!$D$10+'СЕТ СН'!$I$6-'СЕТ СН'!$I$19</f>
        <v>2213.5238809299999</v>
      </c>
      <c r="X142" s="36">
        <f>SUMIFS(СВЦЭМ!$C$39:$C$782,СВЦЭМ!$A$39:$A$782,$A142,СВЦЭМ!$B$39:$B$782,X$119)+'СЕТ СН'!$I$9+СВЦЭМ!$D$10+'СЕТ СН'!$I$6-'СЕТ СН'!$I$19</f>
        <v>2271.8612341399999</v>
      </c>
      <c r="Y142" s="36">
        <f>SUMIFS(СВЦЭМ!$C$39:$C$782,СВЦЭМ!$A$39:$A$782,$A142,СВЦЭМ!$B$39:$B$782,Y$119)+'СЕТ СН'!$I$9+СВЦЭМ!$D$10+'СЕТ СН'!$I$6-'СЕТ СН'!$I$19</f>
        <v>2348.8647414099996</v>
      </c>
    </row>
    <row r="143" spans="1:25" ht="15.75" x14ac:dyDescent="0.2">
      <c r="A143" s="35">
        <f t="shared" si="3"/>
        <v>45497</v>
      </c>
      <c r="B143" s="36">
        <f>SUMIFS(СВЦЭМ!$C$39:$C$782,СВЦЭМ!$A$39:$A$782,$A143,СВЦЭМ!$B$39:$B$782,B$119)+'СЕТ СН'!$I$9+СВЦЭМ!$D$10+'СЕТ СН'!$I$6-'СЕТ СН'!$I$19</f>
        <v>2551.5375667199996</v>
      </c>
      <c r="C143" s="36">
        <f>SUMIFS(СВЦЭМ!$C$39:$C$782,СВЦЭМ!$A$39:$A$782,$A143,СВЦЭМ!$B$39:$B$782,C$119)+'СЕТ СН'!$I$9+СВЦЭМ!$D$10+'СЕТ СН'!$I$6-'СЕТ СН'!$I$19</f>
        <v>2640.7287261199999</v>
      </c>
      <c r="D143" s="36">
        <f>SUMIFS(СВЦЭМ!$C$39:$C$782,СВЦЭМ!$A$39:$A$782,$A143,СВЦЭМ!$B$39:$B$782,D$119)+'СЕТ СН'!$I$9+СВЦЭМ!$D$10+'СЕТ СН'!$I$6-'СЕТ СН'!$I$19</f>
        <v>2699.55893599</v>
      </c>
      <c r="E143" s="36">
        <f>SUMIFS(СВЦЭМ!$C$39:$C$782,СВЦЭМ!$A$39:$A$782,$A143,СВЦЭМ!$B$39:$B$782,E$119)+'СЕТ СН'!$I$9+СВЦЭМ!$D$10+'СЕТ СН'!$I$6-'СЕТ СН'!$I$19</f>
        <v>2660.3387226899999</v>
      </c>
      <c r="F143" s="36">
        <f>SUMIFS(СВЦЭМ!$C$39:$C$782,СВЦЭМ!$A$39:$A$782,$A143,СВЦЭМ!$B$39:$B$782,F$119)+'СЕТ СН'!$I$9+СВЦЭМ!$D$10+'СЕТ СН'!$I$6-'СЕТ СН'!$I$19</f>
        <v>2669.2229760599998</v>
      </c>
      <c r="G143" s="36">
        <f>SUMIFS(СВЦЭМ!$C$39:$C$782,СВЦЭМ!$A$39:$A$782,$A143,СВЦЭМ!$B$39:$B$782,G$119)+'СЕТ СН'!$I$9+СВЦЭМ!$D$10+'СЕТ СН'!$I$6-'СЕТ СН'!$I$19</f>
        <v>2671.6555399099998</v>
      </c>
      <c r="H143" s="36">
        <f>SUMIFS(СВЦЭМ!$C$39:$C$782,СВЦЭМ!$A$39:$A$782,$A143,СВЦЭМ!$B$39:$B$782,H$119)+'СЕТ СН'!$I$9+СВЦЭМ!$D$10+'СЕТ СН'!$I$6-'СЕТ СН'!$I$19</f>
        <v>2656.1531163499999</v>
      </c>
      <c r="I143" s="36">
        <f>SUMIFS(СВЦЭМ!$C$39:$C$782,СВЦЭМ!$A$39:$A$782,$A143,СВЦЭМ!$B$39:$B$782,I$119)+'СЕТ СН'!$I$9+СВЦЭМ!$D$10+'СЕТ СН'!$I$6-'СЕТ СН'!$I$19</f>
        <v>2539.5078463700002</v>
      </c>
      <c r="J143" s="36">
        <f>SUMIFS(СВЦЭМ!$C$39:$C$782,СВЦЭМ!$A$39:$A$782,$A143,СВЦЭМ!$B$39:$B$782,J$119)+'СЕТ СН'!$I$9+СВЦЭМ!$D$10+'СЕТ СН'!$I$6-'СЕТ СН'!$I$19</f>
        <v>2418.5119629599999</v>
      </c>
      <c r="K143" s="36">
        <f>SUMIFS(СВЦЭМ!$C$39:$C$782,СВЦЭМ!$A$39:$A$782,$A143,СВЦЭМ!$B$39:$B$782,K$119)+'СЕТ СН'!$I$9+СВЦЭМ!$D$10+'СЕТ СН'!$I$6-'СЕТ СН'!$I$19</f>
        <v>2317.4708890499996</v>
      </c>
      <c r="L143" s="36">
        <f>SUMIFS(СВЦЭМ!$C$39:$C$782,СВЦЭМ!$A$39:$A$782,$A143,СВЦЭМ!$B$39:$B$782,L$119)+'СЕТ СН'!$I$9+СВЦЭМ!$D$10+'СЕТ СН'!$I$6-'СЕТ СН'!$I$19</f>
        <v>2271.27450503</v>
      </c>
      <c r="M143" s="36">
        <f>SUMIFS(СВЦЭМ!$C$39:$C$782,СВЦЭМ!$A$39:$A$782,$A143,СВЦЭМ!$B$39:$B$782,M$119)+'СЕТ СН'!$I$9+СВЦЭМ!$D$10+'СЕТ СН'!$I$6-'СЕТ СН'!$I$19</f>
        <v>2249.4233755799996</v>
      </c>
      <c r="N143" s="36">
        <f>SUMIFS(СВЦЭМ!$C$39:$C$782,СВЦЭМ!$A$39:$A$782,$A143,СВЦЭМ!$B$39:$B$782,N$119)+'СЕТ СН'!$I$9+СВЦЭМ!$D$10+'СЕТ СН'!$I$6-'СЕТ СН'!$I$19</f>
        <v>2239.9449770199999</v>
      </c>
      <c r="O143" s="36">
        <f>SUMIFS(СВЦЭМ!$C$39:$C$782,СВЦЭМ!$A$39:$A$782,$A143,СВЦЭМ!$B$39:$B$782,O$119)+'СЕТ СН'!$I$9+СВЦЭМ!$D$10+'СЕТ СН'!$I$6-'СЕТ СН'!$I$19</f>
        <v>2237.4868747700002</v>
      </c>
      <c r="P143" s="36">
        <f>SUMIFS(СВЦЭМ!$C$39:$C$782,СВЦЭМ!$A$39:$A$782,$A143,СВЦЭМ!$B$39:$B$782,P$119)+'СЕТ СН'!$I$9+СВЦЭМ!$D$10+'СЕТ СН'!$I$6-'СЕТ СН'!$I$19</f>
        <v>2233.18063643</v>
      </c>
      <c r="Q143" s="36">
        <f>SUMIFS(СВЦЭМ!$C$39:$C$782,СВЦЭМ!$A$39:$A$782,$A143,СВЦЭМ!$B$39:$B$782,Q$119)+'СЕТ СН'!$I$9+СВЦЭМ!$D$10+'СЕТ СН'!$I$6-'СЕТ СН'!$I$19</f>
        <v>2241.0894657700001</v>
      </c>
      <c r="R143" s="36">
        <f>SUMIFS(СВЦЭМ!$C$39:$C$782,СВЦЭМ!$A$39:$A$782,$A143,СВЦЭМ!$B$39:$B$782,R$119)+'СЕТ СН'!$I$9+СВЦЭМ!$D$10+'СЕТ СН'!$I$6-'СЕТ СН'!$I$19</f>
        <v>2238.3192372599997</v>
      </c>
      <c r="S143" s="36">
        <f>SUMIFS(СВЦЭМ!$C$39:$C$782,СВЦЭМ!$A$39:$A$782,$A143,СВЦЭМ!$B$39:$B$782,S$119)+'СЕТ СН'!$I$9+СВЦЭМ!$D$10+'СЕТ СН'!$I$6-'СЕТ СН'!$I$19</f>
        <v>2245.5979651600001</v>
      </c>
      <c r="T143" s="36">
        <f>SUMIFS(СВЦЭМ!$C$39:$C$782,СВЦЭМ!$A$39:$A$782,$A143,СВЦЭМ!$B$39:$B$782,T$119)+'СЕТ СН'!$I$9+СВЦЭМ!$D$10+'СЕТ СН'!$I$6-'СЕТ СН'!$I$19</f>
        <v>2254.5669007500001</v>
      </c>
      <c r="U143" s="36">
        <f>SUMIFS(СВЦЭМ!$C$39:$C$782,СВЦЭМ!$A$39:$A$782,$A143,СВЦЭМ!$B$39:$B$782,U$119)+'СЕТ СН'!$I$9+СВЦЭМ!$D$10+'СЕТ СН'!$I$6-'СЕТ СН'!$I$19</f>
        <v>2274.0323066000001</v>
      </c>
      <c r="V143" s="36">
        <f>SUMIFS(СВЦЭМ!$C$39:$C$782,СВЦЭМ!$A$39:$A$782,$A143,СВЦЭМ!$B$39:$B$782,V$119)+'СЕТ СН'!$I$9+СВЦЭМ!$D$10+'СЕТ СН'!$I$6-'СЕТ СН'!$I$19</f>
        <v>2289.9263707999999</v>
      </c>
      <c r="W143" s="36">
        <f>SUMIFS(СВЦЭМ!$C$39:$C$782,СВЦЭМ!$A$39:$A$782,$A143,СВЦЭМ!$B$39:$B$782,W$119)+'СЕТ СН'!$I$9+СВЦЭМ!$D$10+'СЕТ СН'!$I$6-'СЕТ СН'!$I$19</f>
        <v>2272.77766402</v>
      </c>
      <c r="X143" s="36">
        <f>SUMIFS(СВЦЭМ!$C$39:$C$782,СВЦЭМ!$A$39:$A$782,$A143,СВЦЭМ!$B$39:$B$782,X$119)+'СЕТ СН'!$I$9+СВЦЭМ!$D$10+'СЕТ СН'!$I$6-'СЕТ СН'!$I$19</f>
        <v>2305.1542240999997</v>
      </c>
      <c r="Y143" s="36">
        <f>SUMIFS(СВЦЭМ!$C$39:$C$782,СВЦЭМ!$A$39:$A$782,$A143,СВЦЭМ!$B$39:$B$782,Y$119)+'СЕТ СН'!$I$9+СВЦЭМ!$D$10+'СЕТ СН'!$I$6-'СЕТ СН'!$I$19</f>
        <v>2395.5380359800001</v>
      </c>
    </row>
    <row r="144" spans="1:25" ht="15.75" x14ac:dyDescent="0.2">
      <c r="A144" s="35">
        <f t="shared" si="3"/>
        <v>45498</v>
      </c>
      <c r="B144" s="36">
        <f>SUMIFS(СВЦЭМ!$C$39:$C$782,СВЦЭМ!$A$39:$A$782,$A144,СВЦЭМ!$B$39:$B$782,B$119)+'СЕТ СН'!$I$9+СВЦЭМ!$D$10+'СЕТ СН'!$I$6-'СЕТ СН'!$I$19</f>
        <v>2512.4847511999997</v>
      </c>
      <c r="C144" s="36">
        <f>SUMIFS(СВЦЭМ!$C$39:$C$782,СВЦЭМ!$A$39:$A$782,$A144,СВЦЭМ!$B$39:$B$782,C$119)+'СЕТ СН'!$I$9+СВЦЭМ!$D$10+'СЕТ СН'!$I$6-'СЕТ СН'!$I$19</f>
        <v>2630.0255210300002</v>
      </c>
      <c r="D144" s="36">
        <f>SUMIFS(СВЦЭМ!$C$39:$C$782,СВЦЭМ!$A$39:$A$782,$A144,СВЦЭМ!$B$39:$B$782,D$119)+'СЕТ СН'!$I$9+СВЦЭМ!$D$10+'СЕТ СН'!$I$6-'СЕТ СН'!$I$19</f>
        <v>2696.4740132000002</v>
      </c>
      <c r="E144" s="36">
        <f>SUMIFS(СВЦЭМ!$C$39:$C$782,СВЦЭМ!$A$39:$A$782,$A144,СВЦЭМ!$B$39:$B$782,E$119)+'СЕТ СН'!$I$9+СВЦЭМ!$D$10+'СЕТ СН'!$I$6-'СЕТ СН'!$I$19</f>
        <v>2714.7118961599999</v>
      </c>
      <c r="F144" s="36">
        <f>SUMIFS(СВЦЭМ!$C$39:$C$782,СВЦЭМ!$A$39:$A$782,$A144,СВЦЭМ!$B$39:$B$782,F$119)+'СЕТ СН'!$I$9+СВЦЭМ!$D$10+'СЕТ СН'!$I$6-'СЕТ СН'!$I$19</f>
        <v>2721.0345394699998</v>
      </c>
      <c r="G144" s="36">
        <f>SUMIFS(СВЦЭМ!$C$39:$C$782,СВЦЭМ!$A$39:$A$782,$A144,СВЦЭМ!$B$39:$B$782,G$119)+'СЕТ СН'!$I$9+СВЦЭМ!$D$10+'СЕТ СН'!$I$6-'СЕТ СН'!$I$19</f>
        <v>2727.3368471399999</v>
      </c>
      <c r="H144" s="36">
        <f>SUMIFS(СВЦЭМ!$C$39:$C$782,СВЦЭМ!$A$39:$A$782,$A144,СВЦЭМ!$B$39:$B$782,H$119)+'СЕТ СН'!$I$9+СВЦЭМ!$D$10+'СЕТ СН'!$I$6-'СЕТ СН'!$I$19</f>
        <v>2674.6678192099998</v>
      </c>
      <c r="I144" s="36">
        <f>SUMIFS(СВЦЭМ!$C$39:$C$782,СВЦЭМ!$A$39:$A$782,$A144,СВЦЭМ!$B$39:$B$782,I$119)+'СЕТ СН'!$I$9+СВЦЭМ!$D$10+'СЕТ СН'!$I$6-'СЕТ СН'!$I$19</f>
        <v>2561.9520581699999</v>
      </c>
      <c r="J144" s="36">
        <f>SUMIFS(СВЦЭМ!$C$39:$C$782,СВЦЭМ!$A$39:$A$782,$A144,СВЦЭМ!$B$39:$B$782,J$119)+'СЕТ СН'!$I$9+СВЦЭМ!$D$10+'СЕТ СН'!$I$6-'СЕТ СН'!$I$19</f>
        <v>2457.4287820599998</v>
      </c>
      <c r="K144" s="36">
        <f>SUMIFS(СВЦЭМ!$C$39:$C$782,СВЦЭМ!$A$39:$A$782,$A144,СВЦЭМ!$B$39:$B$782,K$119)+'СЕТ СН'!$I$9+СВЦЭМ!$D$10+'СЕТ СН'!$I$6-'СЕТ СН'!$I$19</f>
        <v>2385.0145900399998</v>
      </c>
      <c r="L144" s="36">
        <f>SUMIFS(СВЦЭМ!$C$39:$C$782,СВЦЭМ!$A$39:$A$782,$A144,СВЦЭМ!$B$39:$B$782,L$119)+'СЕТ СН'!$I$9+СВЦЭМ!$D$10+'СЕТ СН'!$I$6-'СЕТ СН'!$I$19</f>
        <v>2325.70766989</v>
      </c>
      <c r="M144" s="36">
        <f>SUMIFS(СВЦЭМ!$C$39:$C$782,СВЦЭМ!$A$39:$A$782,$A144,СВЦЭМ!$B$39:$B$782,M$119)+'СЕТ СН'!$I$9+СВЦЭМ!$D$10+'СЕТ СН'!$I$6-'СЕТ СН'!$I$19</f>
        <v>2310.1740425899998</v>
      </c>
      <c r="N144" s="36">
        <f>SUMIFS(СВЦЭМ!$C$39:$C$782,СВЦЭМ!$A$39:$A$782,$A144,СВЦЭМ!$B$39:$B$782,N$119)+'СЕТ СН'!$I$9+СВЦЭМ!$D$10+'СЕТ СН'!$I$6-'СЕТ СН'!$I$19</f>
        <v>2282.3263771299999</v>
      </c>
      <c r="O144" s="36">
        <f>SUMIFS(СВЦЭМ!$C$39:$C$782,СВЦЭМ!$A$39:$A$782,$A144,СВЦЭМ!$B$39:$B$782,O$119)+'СЕТ СН'!$I$9+СВЦЭМ!$D$10+'СЕТ СН'!$I$6-'СЕТ СН'!$I$19</f>
        <v>2280.5353600399999</v>
      </c>
      <c r="P144" s="36">
        <f>SUMIFS(СВЦЭМ!$C$39:$C$782,СВЦЭМ!$A$39:$A$782,$A144,СВЦЭМ!$B$39:$B$782,P$119)+'СЕТ СН'!$I$9+СВЦЭМ!$D$10+'СЕТ СН'!$I$6-'СЕТ СН'!$I$19</f>
        <v>2275.9880318300002</v>
      </c>
      <c r="Q144" s="36">
        <f>SUMIFS(СВЦЭМ!$C$39:$C$782,СВЦЭМ!$A$39:$A$782,$A144,СВЦЭМ!$B$39:$B$782,Q$119)+'СЕТ СН'!$I$9+СВЦЭМ!$D$10+'СЕТ СН'!$I$6-'СЕТ СН'!$I$19</f>
        <v>2272.78051744</v>
      </c>
      <c r="R144" s="36">
        <f>SUMIFS(СВЦЭМ!$C$39:$C$782,СВЦЭМ!$A$39:$A$782,$A144,СВЦЭМ!$B$39:$B$782,R$119)+'СЕТ СН'!$I$9+СВЦЭМ!$D$10+'СЕТ СН'!$I$6-'СЕТ СН'!$I$19</f>
        <v>2285.6478158899999</v>
      </c>
      <c r="S144" s="36">
        <f>SUMIFS(СВЦЭМ!$C$39:$C$782,СВЦЭМ!$A$39:$A$782,$A144,СВЦЭМ!$B$39:$B$782,S$119)+'СЕТ СН'!$I$9+СВЦЭМ!$D$10+'СЕТ СН'!$I$6-'СЕТ СН'!$I$19</f>
        <v>2284.96843537</v>
      </c>
      <c r="T144" s="36">
        <f>SUMIFS(СВЦЭМ!$C$39:$C$782,СВЦЭМ!$A$39:$A$782,$A144,СВЦЭМ!$B$39:$B$782,T$119)+'СЕТ СН'!$I$9+СВЦЭМ!$D$10+'СЕТ СН'!$I$6-'СЕТ СН'!$I$19</f>
        <v>2281.5503437799998</v>
      </c>
      <c r="U144" s="36">
        <f>SUMIFS(СВЦЭМ!$C$39:$C$782,СВЦЭМ!$A$39:$A$782,$A144,СВЦЭМ!$B$39:$B$782,U$119)+'СЕТ СН'!$I$9+СВЦЭМ!$D$10+'СЕТ СН'!$I$6-'СЕТ СН'!$I$19</f>
        <v>2305.0244628199998</v>
      </c>
      <c r="V144" s="36">
        <f>SUMIFS(СВЦЭМ!$C$39:$C$782,СВЦЭМ!$A$39:$A$782,$A144,СВЦЭМ!$B$39:$B$782,V$119)+'СЕТ СН'!$I$9+СВЦЭМ!$D$10+'СЕТ СН'!$I$6-'СЕТ СН'!$I$19</f>
        <v>2310.5672642299996</v>
      </c>
      <c r="W144" s="36">
        <f>SUMIFS(СВЦЭМ!$C$39:$C$782,СВЦЭМ!$A$39:$A$782,$A144,СВЦЭМ!$B$39:$B$782,W$119)+'СЕТ СН'!$I$9+СВЦЭМ!$D$10+'СЕТ СН'!$I$6-'СЕТ СН'!$I$19</f>
        <v>2283.9605099199998</v>
      </c>
      <c r="X144" s="36">
        <f>SUMIFS(СВЦЭМ!$C$39:$C$782,СВЦЭМ!$A$39:$A$782,$A144,СВЦЭМ!$B$39:$B$782,X$119)+'СЕТ СН'!$I$9+СВЦЭМ!$D$10+'СЕТ СН'!$I$6-'СЕТ СН'!$I$19</f>
        <v>2350.0999757700001</v>
      </c>
      <c r="Y144" s="36">
        <f>SUMIFS(СВЦЭМ!$C$39:$C$782,СВЦЭМ!$A$39:$A$782,$A144,СВЦЭМ!$B$39:$B$782,Y$119)+'СЕТ СН'!$I$9+СВЦЭМ!$D$10+'СЕТ СН'!$I$6-'СЕТ СН'!$I$19</f>
        <v>2441.8305195100002</v>
      </c>
    </row>
    <row r="145" spans="1:26" ht="15.75" x14ac:dyDescent="0.2">
      <c r="A145" s="35">
        <f t="shared" si="3"/>
        <v>45499</v>
      </c>
      <c r="B145" s="36">
        <f>SUMIFS(СВЦЭМ!$C$39:$C$782,СВЦЭМ!$A$39:$A$782,$A145,СВЦЭМ!$B$39:$B$782,B$119)+'СЕТ СН'!$I$9+СВЦЭМ!$D$10+'СЕТ СН'!$I$6-'СЕТ СН'!$I$19</f>
        <v>2491.8807484700001</v>
      </c>
      <c r="C145" s="36">
        <f>SUMIFS(СВЦЭМ!$C$39:$C$782,СВЦЭМ!$A$39:$A$782,$A145,СВЦЭМ!$B$39:$B$782,C$119)+'СЕТ СН'!$I$9+СВЦЭМ!$D$10+'СЕТ СН'!$I$6-'СЕТ СН'!$I$19</f>
        <v>2572.9398165799998</v>
      </c>
      <c r="D145" s="36">
        <f>SUMIFS(СВЦЭМ!$C$39:$C$782,СВЦЭМ!$A$39:$A$782,$A145,СВЦЭМ!$B$39:$B$782,D$119)+'СЕТ СН'!$I$9+СВЦЭМ!$D$10+'СЕТ СН'!$I$6-'СЕТ СН'!$I$19</f>
        <v>2641.0537913999997</v>
      </c>
      <c r="E145" s="36">
        <f>SUMIFS(СВЦЭМ!$C$39:$C$782,СВЦЭМ!$A$39:$A$782,$A145,СВЦЭМ!$B$39:$B$782,E$119)+'СЕТ СН'!$I$9+СВЦЭМ!$D$10+'СЕТ СН'!$I$6-'СЕТ СН'!$I$19</f>
        <v>2632.8116535600002</v>
      </c>
      <c r="F145" s="36">
        <f>SUMIFS(СВЦЭМ!$C$39:$C$782,СВЦЭМ!$A$39:$A$782,$A145,СВЦЭМ!$B$39:$B$782,F$119)+'СЕТ СН'!$I$9+СВЦЭМ!$D$10+'СЕТ СН'!$I$6-'СЕТ СН'!$I$19</f>
        <v>2635.2439429599999</v>
      </c>
      <c r="G145" s="36">
        <f>SUMIFS(СВЦЭМ!$C$39:$C$782,СВЦЭМ!$A$39:$A$782,$A145,СВЦЭМ!$B$39:$B$782,G$119)+'СЕТ СН'!$I$9+СВЦЭМ!$D$10+'СЕТ СН'!$I$6-'СЕТ СН'!$I$19</f>
        <v>2644.8705341099999</v>
      </c>
      <c r="H145" s="36">
        <f>SUMIFS(СВЦЭМ!$C$39:$C$782,СВЦЭМ!$A$39:$A$782,$A145,СВЦЭМ!$B$39:$B$782,H$119)+'СЕТ СН'!$I$9+СВЦЭМ!$D$10+'СЕТ СН'!$I$6-'СЕТ СН'!$I$19</f>
        <v>2452.7461937199996</v>
      </c>
      <c r="I145" s="36">
        <f>SUMIFS(СВЦЭМ!$C$39:$C$782,СВЦЭМ!$A$39:$A$782,$A145,СВЦЭМ!$B$39:$B$782,I$119)+'СЕТ СН'!$I$9+СВЦЭМ!$D$10+'СЕТ СН'!$I$6-'СЕТ СН'!$I$19</f>
        <v>2461.9813607599999</v>
      </c>
      <c r="J145" s="36">
        <f>SUMIFS(СВЦЭМ!$C$39:$C$782,СВЦЭМ!$A$39:$A$782,$A145,СВЦЭМ!$B$39:$B$782,J$119)+'СЕТ СН'!$I$9+СВЦЭМ!$D$10+'СЕТ СН'!$I$6-'СЕТ СН'!$I$19</f>
        <v>2381.8580123499996</v>
      </c>
      <c r="K145" s="36">
        <f>SUMIFS(СВЦЭМ!$C$39:$C$782,СВЦЭМ!$A$39:$A$782,$A145,СВЦЭМ!$B$39:$B$782,K$119)+'СЕТ СН'!$I$9+СВЦЭМ!$D$10+'СЕТ СН'!$I$6-'СЕТ СН'!$I$19</f>
        <v>2331.1097227800001</v>
      </c>
      <c r="L145" s="36">
        <f>SUMIFS(СВЦЭМ!$C$39:$C$782,СВЦЭМ!$A$39:$A$782,$A145,СВЦЭМ!$B$39:$B$782,L$119)+'СЕТ СН'!$I$9+СВЦЭМ!$D$10+'СЕТ СН'!$I$6-'СЕТ СН'!$I$19</f>
        <v>2298.6394213799999</v>
      </c>
      <c r="M145" s="36">
        <f>SUMIFS(СВЦЭМ!$C$39:$C$782,СВЦЭМ!$A$39:$A$782,$A145,СВЦЭМ!$B$39:$B$782,M$119)+'СЕТ СН'!$I$9+СВЦЭМ!$D$10+'СЕТ СН'!$I$6-'СЕТ СН'!$I$19</f>
        <v>2281.9740145799997</v>
      </c>
      <c r="N145" s="36">
        <f>SUMIFS(СВЦЭМ!$C$39:$C$782,СВЦЭМ!$A$39:$A$782,$A145,СВЦЭМ!$B$39:$B$782,N$119)+'СЕТ СН'!$I$9+СВЦЭМ!$D$10+'СЕТ СН'!$I$6-'СЕТ СН'!$I$19</f>
        <v>2267.4007786599996</v>
      </c>
      <c r="O145" s="36">
        <f>SUMIFS(СВЦЭМ!$C$39:$C$782,СВЦЭМ!$A$39:$A$782,$A145,СВЦЭМ!$B$39:$B$782,O$119)+'СЕТ СН'!$I$9+СВЦЭМ!$D$10+'СЕТ СН'!$I$6-'СЕТ СН'!$I$19</f>
        <v>2254.5955288199998</v>
      </c>
      <c r="P145" s="36">
        <f>SUMIFS(СВЦЭМ!$C$39:$C$782,СВЦЭМ!$A$39:$A$782,$A145,СВЦЭМ!$B$39:$B$782,P$119)+'СЕТ СН'!$I$9+СВЦЭМ!$D$10+'СЕТ СН'!$I$6-'СЕТ СН'!$I$19</f>
        <v>2257.6171174999999</v>
      </c>
      <c r="Q145" s="36">
        <f>SUMIFS(СВЦЭМ!$C$39:$C$782,СВЦЭМ!$A$39:$A$782,$A145,СВЦЭМ!$B$39:$B$782,Q$119)+'СЕТ СН'!$I$9+СВЦЭМ!$D$10+'СЕТ СН'!$I$6-'СЕТ СН'!$I$19</f>
        <v>2261.58022041</v>
      </c>
      <c r="R145" s="36">
        <f>SUMIFS(СВЦЭМ!$C$39:$C$782,СВЦЭМ!$A$39:$A$782,$A145,СВЦЭМ!$B$39:$B$782,R$119)+'СЕТ СН'!$I$9+СВЦЭМ!$D$10+'СЕТ СН'!$I$6-'СЕТ СН'!$I$19</f>
        <v>2264.6049873699999</v>
      </c>
      <c r="S145" s="36">
        <f>SUMIFS(СВЦЭМ!$C$39:$C$782,СВЦЭМ!$A$39:$A$782,$A145,СВЦЭМ!$B$39:$B$782,S$119)+'СЕТ СН'!$I$9+СВЦЭМ!$D$10+'СЕТ СН'!$I$6-'СЕТ СН'!$I$19</f>
        <v>2256.30347175</v>
      </c>
      <c r="T145" s="36">
        <f>SUMIFS(СВЦЭМ!$C$39:$C$782,СВЦЭМ!$A$39:$A$782,$A145,СВЦЭМ!$B$39:$B$782,T$119)+'СЕТ СН'!$I$9+СВЦЭМ!$D$10+'СЕТ СН'!$I$6-'СЕТ СН'!$I$19</f>
        <v>2254.2550921699999</v>
      </c>
      <c r="U145" s="36">
        <f>SUMIFS(СВЦЭМ!$C$39:$C$782,СВЦЭМ!$A$39:$A$782,$A145,СВЦЭМ!$B$39:$B$782,U$119)+'СЕТ СН'!$I$9+СВЦЭМ!$D$10+'СЕТ СН'!$I$6-'СЕТ СН'!$I$19</f>
        <v>2286.0659116099996</v>
      </c>
      <c r="V145" s="36">
        <f>SUMIFS(СВЦЭМ!$C$39:$C$782,СВЦЭМ!$A$39:$A$782,$A145,СВЦЭМ!$B$39:$B$782,V$119)+'СЕТ СН'!$I$9+СВЦЭМ!$D$10+'СЕТ СН'!$I$6-'СЕТ СН'!$I$19</f>
        <v>2306.4389385699997</v>
      </c>
      <c r="W145" s="36">
        <f>SUMIFS(СВЦЭМ!$C$39:$C$782,СВЦЭМ!$A$39:$A$782,$A145,СВЦЭМ!$B$39:$B$782,W$119)+'СЕТ СН'!$I$9+СВЦЭМ!$D$10+'СЕТ СН'!$I$6-'СЕТ СН'!$I$19</f>
        <v>2289.1975095799999</v>
      </c>
      <c r="X145" s="36">
        <f>SUMIFS(СВЦЭМ!$C$39:$C$782,СВЦЭМ!$A$39:$A$782,$A145,СВЦЭМ!$B$39:$B$782,X$119)+'СЕТ СН'!$I$9+СВЦЭМ!$D$10+'СЕТ СН'!$I$6-'СЕТ СН'!$I$19</f>
        <v>2359.2324582699998</v>
      </c>
      <c r="Y145" s="36">
        <f>SUMIFS(СВЦЭМ!$C$39:$C$782,СВЦЭМ!$A$39:$A$782,$A145,СВЦЭМ!$B$39:$B$782,Y$119)+'СЕТ СН'!$I$9+СВЦЭМ!$D$10+'СЕТ СН'!$I$6-'СЕТ СН'!$I$19</f>
        <v>2454.3557851799997</v>
      </c>
    </row>
    <row r="146" spans="1:26" ht="15.75" x14ac:dyDescent="0.2">
      <c r="A146" s="35">
        <f t="shared" si="3"/>
        <v>45500</v>
      </c>
      <c r="B146" s="36">
        <f>SUMIFS(СВЦЭМ!$C$39:$C$782,СВЦЭМ!$A$39:$A$782,$A146,СВЦЭМ!$B$39:$B$782,B$119)+'СЕТ СН'!$I$9+СВЦЭМ!$D$10+'СЕТ СН'!$I$6-'СЕТ СН'!$I$19</f>
        <v>2532.3115125899999</v>
      </c>
      <c r="C146" s="36">
        <f>SUMIFS(СВЦЭМ!$C$39:$C$782,СВЦЭМ!$A$39:$A$782,$A146,СВЦЭМ!$B$39:$B$782,C$119)+'СЕТ СН'!$I$9+СВЦЭМ!$D$10+'СЕТ СН'!$I$6-'СЕТ СН'!$I$19</f>
        <v>2619.5229237499998</v>
      </c>
      <c r="D146" s="36">
        <f>SUMIFS(СВЦЭМ!$C$39:$C$782,СВЦЭМ!$A$39:$A$782,$A146,СВЦЭМ!$B$39:$B$782,D$119)+'СЕТ СН'!$I$9+СВЦЭМ!$D$10+'СЕТ СН'!$I$6-'СЕТ СН'!$I$19</f>
        <v>2659.6162673999997</v>
      </c>
      <c r="E146" s="36">
        <f>SUMIFS(СВЦЭМ!$C$39:$C$782,СВЦЭМ!$A$39:$A$782,$A146,СВЦЭМ!$B$39:$B$782,E$119)+'СЕТ СН'!$I$9+СВЦЭМ!$D$10+'СЕТ СН'!$I$6-'СЕТ СН'!$I$19</f>
        <v>2693.0586278400001</v>
      </c>
      <c r="F146" s="36">
        <f>SUMIFS(СВЦЭМ!$C$39:$C$782,СВЦЭМ!$A$39:$A$782,$A146,СВЦЭМ!$B$39:$B$782,F$119)+'СЕТ СН'!$I$9+СВЦЭМ!$D$10+'СЕТ СН'!$I$6-'СЕТ СН'!$I$19</f>
        <v>2662.4697277999999</v>
      </c>
      <c r="G146" s="36">
        <f>SUMIFS(СВЦЭМ!$C$39:$C$782,СВЦЭМ!$A$39:$A$782,$A146,СВЦЭМ!$B$39:$B$782,G$119)+'СЕТ СН'!$I$9+СВЦЭМ!$D$10+'СЕТ СН'!$I$6-'СЕТ СН'!$I$19</f>
        <v>2674.2404027100001</v>
      </c>
      <c r="H146" s="36">
        <f>SUMIFS(СВЦЭМ!$C$39:$C$782,СВЦЭМ!$A$39:$A$782,$A146,СВЦЭМ!$B$39:$B$782,H$119)+'СЕТ СН'!$I$9+СВЦЭМ!$D$10+'СЕТ СН'!$I$6-'СЕТ СН'!$I$19</f>
        <v>2646.0464041199998</v>
      </c>
      <c r="I146" s="36">
        <f>SUMIFS(СВЦЭМ!$C$39:$C$782,СВЦЭМ!$A$39:$A$782,$A146,СВЦЭМ!$B$39:$B$782,I$119)+'СЕТ СН'!$I$9+СВЦЭМ!$D$10+'СЕТ СН'!$I$6-'СЕТ СН'!$I$19</f>
        <v>2508.6807796200001</v>
      </c>
      <c r="J146" s="36">
        <f>SUMIFS(СВЦЭМ!$C$39:$C$782,СВЦЭМ!$A$39:$A$782,$A146,СВЦЭМ!$B$39:$B$782,J$119)+'СЕТ СН'!$I$9+СВЦЭМ!$D$10+'СЕТ СН'!$I$6-'СЕТ СН'!$I$19</f>
        <v>2482.0292884700002</v>
      </c>
      <c r="K146" s="36">
        <f>SUMIFS(СВЦЭМ!$C$39:$C$782,СВЦЭМ!$A$39:$A$782,$A146,СВЦЭМ!$B$39:$B$782,K$119)+'СЕТ СН'!$I$9+СВЦЭМ!$D$10+'СЕТ СН'!$I$6-'СЕТ СН'!$I$19</f>
        <v>2401.8558053099996</v>
      </c>
      <c r="L146" s="36">
        <f>SUMIFS(СВЦЭМ!$C$39:$C$782,СВЦЭМ!$A$39:$A$782,$A146,СВЦЭМ!$B$39:$B$782,L$119)+'СЕТ СН'!$I$9+СВЦЭМ!$D$10+'СЕТ СН'!$I$6-'СЕТ СН'!$I$19</f>
        <v>2343.2995888199998</v>
      </c>
      <c r="M146" s="36">
        <f>SUMIFS(СВЦЭМ!$C$39:$C$782,СВЦЭМ!$A$39:$A$782,$A146,СВЦЭМ!$B$39:$B$782,M$119)+'СЕТ СН'!$I$9+СВЦЭМ!$D$10+'СЕТ СН'!$I$6-'СЕТ СН'!$I$19</f>
        <v>2309.7476108599999</v>
      </c>
      <c r="N146" s="36">
        <f>SUMIFS(СВЦЭМ!$C$39:$C$782,СВЦЭМ!$A$39:$A$782,$A146,СВЦЭМ!$B$39:$B$782,N$119)+'СЕТ СН'!$I$9+СВЦЭМ!$D$10+'СЕТ СН'!$I$6-'СЕТ СН'!$I$19</f>
        <v>2304.33820737</v>
      </c>
      <c r="O146" s="36">
        <f>SUMIFS(СВЦЭМ!$C$39:$C$782,СВЦЭМ!$A$39:$A$782,$A146,СВЦЭМ!$B$39:$B$782,O$119)+'СЕТ СН'!$I$9+СВЦЭМ!$D$10+'СЕТ СН'!$I$6-'СЕТ СН'!$I$19</f>
        <v>2301.7549380999999</v>
      </c>
      <c r="P146" s="36">
        <f>SUMIFS(СВЦЭМ!$C$39:$C$782,СВЦЭМ!$A$39:$A$782,$A146,СВЦЭМ!$B$39:$B$782,P$119)+'СЕТ СН'!$I$9+СВЦЭМ!$D$10+'СЕТ СН'!$I$6-'СЕТ СН'!$I$19</f>
        <v>2307.5886560600002</v>
      </c>
      <c r="Q146" s="36">
        <f>SUMIFS(СВЦЭМ!$C$39:$C$782,СВЦЭМ!$A$39:$A$782,$A146,СВЦЭМ!$B$39:$B$782,Q$119)+'СЕТ СН'!$I$9+СВЦЭМ!$D$10+'СЕТ СН'!$I$6-'СЕТ СН'!$I$19</f>
        <v>2314.10519105</v>
      </c>
      <c r="R146" s="36">
        <f>SUMIFS(СВЦЭМ!$C$39:$C$782,СВЦЭМ!$A$39:$A$782,$A146,СВЦЭМ!$B$39:$B$782,R$119)+'СЕТ СН'!$I$9+СВЦЭМ!$D$10+'СЕТ СН'!$I$6-'СЕТ СН'!$I$19</f>
        <v>2316.8475096100001</v>
      </c>
      <c r="S146" s="36">
        <f>SUMIFS(СВЦЭМ!$C$39:$C$782,СВЦЭМ!$A$39:$A$782,$A146,СВЦЭМ!$B$39:$B$782,S$119)+'СЕТ СН'!$I$9+СВЦЭМ!$D$10+'СЕТ СН'!$I$6-'СЕТ СН'!$I$19</f>
        <v>2315.07359868</v>
      </c>
      <c r="T146" s="36">
        <f>SUMIFS(СВЦЭМ!$C$39:$C$782,СВЦЭМ!$A$39:$A$782,$A146,СВЦЭМ!$B$39:$B$782,T$119)+'СЕТ СН'!$I$9+СВЦЭМ!$D$10+'СЕТ СН'!$I$6-'СЕТ СН'!$I$19</f>
        <v>2308.3894860999999</v>
      </c>
      <c r="U146" s="36">
        <f>SUMIFS(СВЦЭМ!$C$39:$C$782,СВЦЭМ!$A$39:$A$782,$A146,СВЦЭМ!$B$39:$B$782,U$119)+'СЕТ СН'!$I$9+СВЦЭМ!$D$10+'СЕТ СН'!$I$6-'СЕТ СН'!$I$19</f>
        <v>2329.7969154299999</v>
      </c>
      <c r="V146" s="36">
        <f>SUMIFS(СВЦЭМ!$C$39:$C$782,СВЦЭМ!$A$39:$A$782,$A146,СВЦЭМ!$B$39:$B$782,V$119)+'СЕТ СН'!$I$9+СВЦЭМ!$D$10+'СЕТ СН'!$I$6-'СЕТ СН'!$I$19</f>
        <v>2332.3785154799998</v>
      </c>
      <c r="W146" s="36">
        <f>SUMIFS(СВЦЭМ!$C$39:$C$782,СВЦЭМ!$A$39:$A$782,$A146,СВЦЭМ!$B$39:$B$782,W$119)+'СЕТ СН'!$I$9+СВЦЭМ!$D$10+'СЕТ СН'!$I$6-'СЕТ СН'!$I$19</f>
        <v>2323.7091495799996</v>
      </c>
      <c r="X146" s="36">
        <f>SUMIFS(СВЦЭМ!$C$39:$C$782,СВЦЭМ!$A$39:$A$782,$A146,СВЦЭМ!$B$39:$B$782,X$119)+'СЕТ СН'!$I$9+СВЦЭМ!$D$10+'СЕТ СН'!$I$6-'СЕТ СН'!$I$19</f>
        <v>2372.96556065</v>
      </c>
      <c r="Y146" s="36">
        <f>SUMIFS(СВЦЭМ!$C$39:$C$782,СВЦЭМ!$A$39:$A$782,$A146,СВЦЭМ!$B$39:$B$782,Y$119)+'СЕТ СН'!$I$9+СВЦЭМ!$D$10+'СЕТ СН'!$I$6-'СЕТ СН'!$I$19</f>
        <v>2462.09360453</v>
      </c>
    </row>
    <row r="147" spans="1:26" ht="15.75" x14ac:dyDescent="0.2">
      <c r="A147" s="35">
        <f t="shared" si="3"/>
        <v>45501</v>
      </c>
      <c r="B147" s="36">
        <f>SUMIFS(СВЦЭМ!$C$39:$C$782,СВЦЭМ!$A$39:$A$782,$A147,СВЦЭМ!$B$39:$B$782,B$119)+'СЕТ СН'!$I$9+СВЦЭМ!$D$10+'СЕТ СН'!$I$6-'СЕТ СН'!$I$19</f>
        <v>2540.4653587299999</v>
      </c>
      <c r="C147" s="36">
        <f>SUMIFS(СВЦЭМ!$C$39:$C$782,СВЦЭМ!$A$39:$A$782,$A147,СВЦЭМ!$B$39:$B$782,C$119)+'СЕТ СН'!$I$9+СВЦЭМ!$D$10+'СЕТ СН'!$I$6-'СЕТ СН'!$I$19</f>
        <v>2627.1607783299996</v>
      </c>
      <c r="D147" s="36">
        <f>SUMIFS(СВЦЭМ!$C$39:$C$782,СВЦЭМ!$A$39:$A$782,$A147,СВЦЭМ!$B$39:$B$782,D$119)+'СЕТ СН'!$I$9+СВЦЭМ!$D$10+'СЕТ СН'!$I$6-'СЕТ СН'!$I$19</f>
        <v>2645.9963644599998</v>
      </c>
      <c r="E147" s="36">
        <f>SUMIFS(СВЦЭМ!$C$39:$C$782,СВЦЭМ!$A$39:$A$782,$A147,СВЦЭМ!$B$39:$B$782,E$119)+'СЕТ СН'!$I$9+СВЦЭМ!$D$10+'СЕТ СН'!$I$6-'СЕТ СН'!$I$19</f>
        <v>2651.5291732599999</v>
      </c>
      <c r="F147" s="36">
        <f>SUMIFS(СВЦЭМ!$C$39:$C$782,СВЦЭМ!$A$39:$A$782,$A147,СВЦЭМ!$B$39:$B$782,F$119)+'СЕТ СН'!$I$9+СВЦЭМ!$D$10+'СЕТ СН'!$I$6-'СЕТ СН'!$I$19</f>
        <v>2654.7302453299999</v>
      </c>
      <c r="G147" s="36">
        <f>SUMIFS(СВЦЭМ!$C$39:$C$782,СВЦЭМ!$A$39:$A$782,$A147,СВЦЭМ!$B$39:$B$782,G$119)+'СЕТ СН'!$I$9+СВЦЭМ!$D$10+'СЕТ СН'!$I$6-'СЕТ СН'!$I$19</f>
        <v>2669.6760536799998</v>
      </c>
      <c r="H147" s="36">
        <f>SUMIFS(СВЦЭМ!$C$39:$C$782,СВЦЭМ!$A$39:$A$782,$A147,СВЦЭМ!$B$39:$B$782,H$119)+'СЕТ СН'!$I$9+СВЦЭМ!$D$10+'СЕТ СН'!$I$6-'СЕТ СН'!$I$19</f>
        <v>2668.9244611099998</v>
      </c>
      <c r="I147" s="36">
        <f>SUMIFS(СВЦЭМ!$C$39:$C$782,СВЦЭМ!$A$39:$A$782,$A147,СВЦЭМ!$B$39:$B$782,I$119)+'СЕТ СН'!$I$9+СВЦЭМ!$D$10+'СЕТ СН'!$I$6-'СЕТ СН'!$I$19</f>
        <v>2652.4010908800001</v>
      </c>
      <c r="J147" s="36">
        <f>SUMIFS(СВЦЭМ!$C$39:$C$782,СВЦЭМ!$A$39:$A$782,$A147,СВЦЭМ!$B$39:$B$782,J$119)+'СЕТ СН'!$I$9+СВЦЭМ!$D$10+'СЕТ СН'!$I$6-'СЕТ СН'!$I$19</f>
        <v>2503.2282626899996</v>
      </c>
      <c r="K147" s="36">
        <f>SUMIFS(СВЦЭМ!$C$39:$C$782,СВЦЭМ!$A$39:$A$782,$A147,СВЦЭМ!$B$39:$B$782,K$119)+'СЕТ СН'!$I$9+СВЦЭМ!$D$10+'СЕТ СН'!$I$6-'СЕТ СН'!$I$19</f>
        <v>2414.7394960000001</v>
      </c>
      <c r="L147" s="36">
        <f>SUMIFS(СВЦЭМ!$C$39:$C$782,СВЦЭМ!$A$39:$A$782,$A147,СВЦЭМ!$B$39:$B$782,L$119)+'СЕТ СН'!$I$9+СВЦЭМ!$D$10+'СЕТ СН'!$I$6-'СЕТ СН'!$I$19</f>
        <v>2343.6021787899999</v>
      </c>
      <c r="M147" s="36">
        <f>SUMIFS(СВЦЭМ!$C$39:$C$782,СВЦЭМ!$A$39:$A$782,$A147,СВЦЭМ!$B$39:$B$782,M$119)+'СЕТ СН'!$I$9+СВЦЭМ!$D$10+'СЕТ СН'!$I$6-'СЕТ СН'!$I$19</f>
        <v>2295.28423742</v>
      </c>
      <c r="N147" s="36">
        <f>SUMIFS(СВЦЭМ!$C$39:$C$782,СВЦЭМ!$A$39:$A$782,$A147,СВЦЭМ!$B$39:$B$782,N$119)+'СЕТ СН'!$I$9+СВЦЭМ!$D$10+'СЕТ СН'!$I$6-'СЕТ СН'!$I$19</f>
        <v>2296.4358222599999</v>
      </c>
      <c r="O147" s="36">
        <f>SUMIFS(СВЦЭМ!$C$39:$C$782,СВЦЭМ!$A$39:$A$782,$A147,СВЦЭМ!$B$39:$B$782,O$119)+'СЕТ СН'!$I$9+СВЦЭМ!$D$10+'СЕТ СН'!$I$6-'СЕТ СН'!$I$19</f>
        <v>2290.4742371000002</v>
      </c>
      <c r="P147" s="36">
        <f>SUMIFS(СВЦЭМ!$C$39:$C$782,СВЦЭМ!$A$39:$A$782,$A147,СВЦЭМ!$B$39:$B$782,P$119)+'СЕТ СН'!$I$9+СВЦЭМ!$D$10+'СЕТ СН'!$I$6-'СЕТ СН'!$I$19</f>
        <v>2306.6675840199996</v>
      </c>
      <c r="Q147" s="36">
        <f>SUMIFS(СВЦЭМ!$C$39:$C$782,СВЦЭМ!$A$39:$A$782,$A147,СВЦЭМ!$B$39:$B$782,Q$119)+'СЕТ СН'!$I$9+СВЦЭМ!$D$10+'СЕТ СН'!$I$6-'СЕТ СН'!$I$19</f>
        <v>2306.2073707700001</v>
      </c>
      <c r="R147" s="36">
        <f>SUMIFS(СВЦЭМ!$C$39:$C$782,СВЦЭМ!$A$39:$A$782,$A147,СВЦЭМ!$B$39:$B$782,R$119)+'СЕТ СН'!$I$9+СВЦЭМ!$D$10+'СЕТ СН'!$I$6-'СЕТ СН'!$I$19</f>
        <v>2298.8836149299996</v>
      </c>
      <c r="S147" s="36">
        <f>SUMIFS(СВЦЭМ!$C$39:$C$782,СВЦЭМ!$A$39:$A$782,$A147,СВЦЭМ!$B$39:$B$782,S$119)+'СЕТ СН'!$I$9+СВЦЭМ!$D$10+'СЕТ СН'!$I$6-'СЕТ СН'!$I$19</f>
        <v>2295.76919718</v>
      </c>
      <c r="T147" s="36">
        <f>SUMIFS(СВЦЭМ!$C$39:$C$782,СВЦЭМ!$A$39:$A$782,$A147,СВЦЭМ!$B$39:$B$782,T$119)+'СЕТ СН'!$I$9+СВЦЭМ!$D$10+'СЕТ СН'!$I$6-'СЕТ СН'!$I$19</f>
        <v>2282.06696917</v>
      </c>
      <c r="U147" s="36">
        <f>SUMIFS(СВЦЭМ!$C$39:$C$782,СВЦЭМ!$A$39:$A$782,$A147,СВЦЭМ!$B$39:$B$782,U$119)+'СЕТ СН'!$I$9+СВЦЭМ!$D$10+'СЕТ СН'!$I$6-'СЕТ СН'!$I$19</f>
        <v>2290.8389242799999</v>
      </c>
      <c r="V147" s="36">
        <f>SUMIFS(СВЦЭМ!$C$39:$C$782,СВЦЭМ!$A$39:$A$782,$A147,СВЦЭМ!$B$39:$B$782,V$119)+'СЕТ СН'!$I$9+СВЦЭМ!$D$10+'СЕТ СН'!$I$6-'СЕТ СН'!$I$19</f>
        <v>2303.6897222999996</v>
      </c>
      <c r="W147" s="36">
        <f>SUMIFS(СВЦЭМ!$C$39:$C$782,СВЦЭМ!$A$39:$A$782,$A147,СВЦЭМ!$B$39:$B$782,W$119)+'СЕТ СН'!$I$9+СВЦЭМ!$D$10+'СЕТ СН'!$I$6-'СЕТ СН'!$I$19</f>
        <v>2281.2978926199999</v>
      </c>
      <c r="X147" s="36">
        <f>SUMIFS(СВЦЭМ!$C$39:$C$782,СВЦЭМ!$A$39:$A$782,$A147,СВЦЭМ!$B$39:$B$782,X$119)+'СЕТ СН'!$I$9+СВЦЭМ!$D$10+'СЕТ СН'!$I$6-'СЕТ СН'!$I$19</f>
        <v>2350.9803322899998</v>
      </c>
      <c r="Y147" s="36">
        <f>SUMIFS(СВЦЭМ!$C$39:$C$782,СВЦЭМ!$A$39:$A$782,$A147,СВЦЭМ!$B$39:$B$782,Y$119)+'СЕТ СН'!$I$9+СВЦЭМ!$D$10+'СЕТ СН'!$I$6-'СЕТ СН'!$I$19</f>
        <v>2462.7092494899998</v>
      </c>
    </row>
    <row r="148" spans="1:26" ht="15.75" x14ac:dyDescent="0.2">
      <c r="A148" s="35">
        <f t="shared" si="3"/>
        <v>45502</v>
      </c>
      <c r="B148" s="36">
        <f>SUMIFS(СВЦЭМ!$C$39:$C$782,СВЦЭМ!$A$39:$A$782,$A148,СВЦЭМ!$B$39:$B$782,B$119)+'СЕТ СН'!$I$9+СВЦЭМ!$D$10+'СЕТ СН'!$I$6-'СЕТ СН'!$I$19</f>
        <v>2636.2198846900001</v>
      </c>
      <c r="C148" s="36">
        <f>SUMIFS(СВЦЭМ!$C$39:$C$782,СВЦЭМ!$A$39:$A$782,$A148,СВЦЭМ!$B$39:$B$782,C$119)+'СЕТ СН'!$I$9+СВЦЭМ!$D$10+'СЕТ СН'!$I$6-'СЕТ СН'!$I$19</f>
        <v>2772.4875577399998</v>
      </c>
      <c r="D148" s="36">
        <f>SUMIFS(СВЦЭМ!$C$39:$C$782,СВЦЭМ!$A$39:$A$782,$A148,СВЦЭМ!$B$39:$B$782,D$119)+'СЕТ СН'!$I$9+СВЦЭМ!$D$10+'СЕТ СН'!$I$6-'СЕТ СН'!$I$19</f>
        <v>2822.7231718200001</v>
      </c>
      <c r="E148" s="36">
        <f>SUMIFS(СВЦЭМ!$C$39:$C$782,СВЦЭМ!$A$39:$A$782,$A148,СВЦЭМ!$B$39:$B$782,E$119)+'СЕТ СН'!$I$9+СВЦЭМ!$D$10+'СЕТ СН'!$I$6-'СЕТ СН'!$I$19</f>
        <v>2872.0237605100001</v>
      </c>
      <c r="F148" s="36">
        <f>SUMIFS(СВЦЭМ!$C$39:$C$782,СВЦЭМ!$A$39:$A$782,$A148,СВЦЭМ!$B$39:$B$782,F$119)+'СЕТ СН'!$I$9+СВЦЭМ!$D$10+'СЕТ СН'!$I$6-'СЕТ СН'!$I$19</f>
        <v>2866.4642220799997</v>
      </c>
      <c r="G148" s="36">
        <f>SUMIFS(СВЦЭМ!$C$39:$C$782,СВЦЭМ!$A$39:$A$782,$A148,СВЦЭМ!$B$39:$B$782,G$119)+'СЕТ СН'!$I$9+СВЦЭМ!$D$10+'СЕТ СН'!$I$6-'СЕТ СН'!$I$19</f>
        <v>2846.2890631199998</v>
      </c>
      <c r="H148" s="36">
        <f>SUMIFS(СВЦЭМ!$C$39:$C$782,СВЦЭМ!$A$39:$A$782,$A148,СВЦЭМ!$B$39:$B$782,H$119)+'СЕТ СН'!$I$9+СВЦЭМ!$D$10+'СЕТ СН'!$I$6-'СЕТ СН'!$I$19</f>
        <v>2779.8550445799997</v>
      </c>
      <c r="I148" s="36">
        <f>SUMIFS(СВЦЭМ!$C$39:$C$782,СВЦЭМ!$A$39:$A$782,$A148,СВЦЭМ!$B$39:$B$782,I$119)+'СЕТ СН'!$I$9+СВЦЭМ!$D$10+'СЕТ СН'!$I$6-'СЕТ СН'!$I$19</f>
        <v>2685.3959918599999</v>
      </c>
      <c r="J148" s="36">
        <f>SUMIFS(СВЦЭМ!$C$39:$C$782,СВЦЭМ!$A$39:$A$782,$A148,СВЦЭМ!$B$39:$B$782,J$119)+'СЕТ СН'!$I$9+СВЦЭМ!$D$10+'СЕТ СН'!$I$6-'СЕТ СН'!$I$19</f>
        <v>2566.3687830199997</v>
      </c>
      <c r="K148" s="36">
        <f>SUMIFS(СВЦЭМ!$C$39:$C$782,СВЦЭМ!$A$39:$A$782,$A148,СВЦЭМ!$B$39:$B$782,K$119)+'СЕТ СН'!$I$9+СВЦЭМ!$D$10+'СЕТ СН'!$I$6-'СЕТ СН'!$I$19</f>
        <v>2464.0496221200001</v>
      </c>
      <c r="L148" s="36">
        <f>SUMIFS(СВЦЭМ!$C$39:$C$782,СВЦЭМ!$A$39:$A$782,$A148,СВЦЭМ!$B$39:$B$782,L$119)+'СЕТ СН'!$I$9+СВЦЭМ!$D$10+'СЕТ СН'!$I$6-'СЕТ СН'!$I$19</f>
        <v>2417.6109382099999</v>
      </c>
      <c r="M148" s="36">
        <f>SUMIFS(СВЦЭМ!$C$39:$C$782,СВЦЭМ!$A$39:$A$782,$A148,СВЦЭМ!$B$39:$B$782,M$119)+'СЕТ СН'!$I$9+СВЦЭМ!$D$10+'СЕТ СН'!$I$6-'СЕТ СН'!$I$19</f>
        <v>2387.4293764599997</v>
      </c>
      <c r="N148" s="36">
        <f>SUMIFS(СВЦЭМ!$C$39:$C$782,СВЦЭМ!$A$39:$A$782,$A148,СВЦЭМ!$B$39:$B$782,N$119)+'СЕТ СН'!$I$9+СВЦЭМ!$D$10+'СЕТ СН'!$I$6-'СЕТ СН'!$I$19</f>
        <v>2393.5722227099996</v>
      </c>
      <c r="O148" s="36">
        <f>SUMIFS(СВЦЭМ!$C$39:$C$782,СВЦЭМ!$A$39:$A$782,$A148,СВЦЭМ!$B$39:$B$782,O$119)+'СЕТ СН'!$I$9+СВЦЭМ!$D$10+'СЕТ СН'!$I$6-'СЕТ СН'!$I$19</f>
        <v>2385.6210927699999</v>
      </c>
      <c r="P148" s="36">
        <f>SUMIFS(СВЦЭМ!$C$39:$C$782,СВЦЭМ!$A$39:$A$782,$A148,СВЦЭМ!$B$39:$B$782,P$119)+'СЕТ СН'!$I$9+СВЦЭМ!$D$10+'СЕТ СН'!$I$6-'СЕТ СН'!$I$19</f>
        <v>2390.2891144099999</v>
      </c>
      <c r="Q148" s="36">
        <f>SUMIFS(СВЦЭМ!$C$39:$C$782,СВЦЭМ!$A$39:$A$782,$A148,СВЦЭМ!$B$39:$B$782,Q$119)+'СЕТ СН'!$I$9+СВЦЭМ!$D$10+'СЕТ СН'!$I$6-'СЕТ СН'!$I$19</f>
        <v>2383.5363918200001</v>
      </c>
      <c r="R148" s="36">
        <f>SUMIFS(СВЦЭМ!$C$39:$C$782,СВЦЭМ!$A$39:$A$782,$A148,СВЦЭМ!$B$39:$B$782,R$119)+'СЕТ СН'!$I$9+СВЦЭМ!$D$10+'СЕТ СН'!$I$6-'СЕТ СН'!$I$19</f>
        <v>2382.46224471</v>
      </c>
      <c r="S148" s="36">
        <f>SUMIFS(СВЦЭМ!$C$39:$C$782,СВЦЭМ!$A$39:$A$782,$A148,СВЦЭМ!$B$39:$B$782,S$119)+'СЕТ СН'!$I$9+СВЦЭМ!$D$10+'СЕТ СН'!$I$6-'СЕТ СН'!$I$19</f>
        <v>2389.63422661</v>
      </c>
      <c r="T148" s="36">
        <f>SUMIFS(СВЦЭМ!$C$39:$C$782,СВЦЭМ!$A$39:$A$782,$A148,СВЦЭМ!$B$39:$B$782,T$119)+'СЕТ СН'!$I$9+СВЦЭМ!$D$10+'СЕТ СН'!$I$6-'СЕТ СН'!$I$19</f>
        <v>2379.6391304600002</v>
      </c>
      <c r="U148" s="36">
        <f>SUMIFS(СВЦЭМ!$C$39:$C$782,СВЦЭМ!$A$39:$A$782,$A148,СВЦЭМ!$B$39:$B$782,U$119)+'СЕТ СН'!$I$9+СВЦЭМ!$D$10+'СЕТ СН'!$I$6-'СЕТ СН'!$I$19</f>
        <v>2384.3641464100001</v>
      </c>
      <c r="V148" s="36">
        <f>SUMIFS(СВЦЭМ!$C$39:$C$782,СВЦЭМ!$A$39:$A$782,$A148,СВЦЭМ!$B$39:$B$782,V$119)+'СЕТ СН'!$I$9+СВЦЭМ!$D$10+'СЕТ СН'!$I$6-'СЕТ СН'!$I$19</f>
        <v>2411.23400778</v>
      </c>
      <c r="W148" s="36">
        <f>SUMIFS(СВЦЭМ!$C$39:$C$782,СВЦЭМ!$A$39:$A$782,$A148,СВЦЭМ!$B$39:$B$782,W$119)+'СЕТ СН'!$I$9+СВЦЭМ!$D$10+'СЕТ СН'!$I$6-'СЕТ СН'!$I$19</f>
        <v>2394.5967036000002</v>
      </c>
      <c r="X148" s="36">
        <f>SUMIFS(СВЦЭМ!$C$39:$C$782,СВЦЭМ!$A$39:$A$782,$A148,СВЦЭМ!$B$39:$B$782,X$119)+'СЕТ СН'!$I$9+СВЦЭМ!$D$10+'СЕТ СН'!$I$6-'СЕТ СН'!$I$19</f>
        <v>2422.8503816399998</v>
      </c>
      <c r="Y148" s="36">
        <f>SUMIFS(СВЦЭМ!$C$39:$C$782,СВЦЭМ!$A$39:$A$782,$A148,СВЦЭМ!$B$39:$B$782,Y$119)+'СЕТ СН'!$I$9+СВЦЭМ!$D$10+'СЕТ СН'!$I$6-'СЕТ СН'!$I$19</f>
        <v>2565.4826563999995</v>
      </c>
    </row>
    <row r="149" spans="1:26" ht="15.75" x14ac:dyDescent="0.2">
      <c r="A149" s="35">
        <f t="shared" si="3"/>
        <v>45503</v>
      </c>
      <c r="B149" s="36">
        <f>SUMIFS(СВЦЭМ!$C$39:$C$782,СВЦЭМ!$A$39:$A$782,$A149,СВЦЭМ!$B$39:$B$782,B$119)+'СЕТ СН'!$I$9+СВЦЭМ!$D$10+'СЕТ СН'!$I$6-'СЕТ СН'!$I$19</f>
        <v>2557.0674372799999</v>
      </c>
      <c r="C149" s="36">
        <f>SUMIFS(СВЦЭМ!$C$39:$C$782,СВЦЭМ!$A$39:$A$782,$A149,СВЦЭМ!$B$39:$B$782,C$119)+'СЕТ СН'!$I$9+СВЦЭМ!$D$10+'СЕТ СН'!$I$6-'СЕТ СН'!$I$19</f>
        <v>2648.1500518499997</v>
      </c>
      <c r="D149" s="36">
        <f>SUMIFS(СВЦЭМ!$C$39:$C$782,СВЦЭМ!$A$39:$A$782,$A149,СВЦЭМ!$B$39:$B$782,D$119)+'СЕТ СН'!$I$9+СВЦЭМ!$D$10+'СЕТ СН'!$I$6-'СЕТ СН'!$I$19</f>
        <v>2742.2398864799998</v>
      </c>
      <c r="E149" s="36">
        <f>SUMIFS(СВЦЭМ!$C$39:$C$782,СВЦЭМ!$A$39:$A$782,$A149,СВЦЭМ!$B$39:$B$782,E$119)+'СЕТ СН'!$I$9+СВЦЭМ!$D$10+'СЕТ СН'!$I$6-'СЕТ СН'!$I$19</f>
        <v>2785.4865548600001</v>
      </c>
      <c r="F149" s="36">
        <f>SUMIFS(СВЦЭМ!$C$39:$C$782,СВЦЭМ!$A$39:$A$782,$A149,СВЦЭМ!$B$39:$B$782,F$119)+'СЕТ СН'!$I$9+СВЦЭМ!$D$10+'СЕТ СН'!$I$6-'СЕТ СН'!$I$19</f>
        <v>2784.3407356899997</v>
      </c>
      <c r="G149" s="36">
        <f>SUMIFS(СВЦЭМ!$C$39:$C$782,СВЦЭМ!$A$39:$A$782,$A149,СВЦЭМ!$B$39:$B$782,G$119)+'СЕТ СН'!$I$9+СВЦЭМ!$D$10+'СЕТ СН'!$I$6-'СЕТ СН'!$I$19</f>
        <v>2743.2127457900001</v>
      </c>
      <c r="H149" s="36">
        <f>SUMIFS(СВЦЭМ!$C$39:$C$782,СВЦЭМ!$A$39:$A$782,$A149,СВЦЭМ!$B$39:$B$782,H$119)+'СЕТ СН'!$I$9+СВЦЭМ!$D$10+'СЕТ СН'!$I$6-'СЕТ СН'!$I$19</f>
        <v>2693.85417095</v>
      </c>
      <c r="I149" s="36">
        <f>SUMIFS(СВЦЭМ!$C$39:$C$782,СВЦЭМ!$A$39:$A$782,$A149,СВЦЭМ!$B$39:$B$782,I$119)+'СЕТ СН'!$I$9+СВЦЭМ!$D$10+'СЕТ СН'!$I$6-'СЕТ СН'!$I$19</f>
        <v>2586.4132706199998</v>
      </c>
      <c r="J149" s="36">
        <f>SUMIFS(СВЦЭМ!$C$39:$C$782,СВЦЭМ!$A$39:$A$782,$A149,СВЦЭМ!$B$39:$B$782,J$119)+'СЕТ СН'!$I$9+СВЦЭМ!$D$10+'СЕТ СН'!$I$6-'СЕТ СН'!$I$19</f>
        <v>2440.3672500299999</v>
      </c>
      <c r="K149" s="36">
        <f>SUMIFS(СВЦЭМ!$C$39:$C$782,СВЦЭМ!$A$39:$A$782,$A149,СВЦЭМ!$B$39:$B$782,K$119)+'СЕТ СН'!$I$9+СВЦЭМ!$D$10+'СЕТ СН'!$I$6-'СЕТ СН'!$I$19</f>
        <v>2338.2955183499998</v>
      </c>
      <c r="L149" s="36">
        <f>SUMIFS(СВЦЭМ!$C$39:$C$782,СВЦЭМ!$A$39:$A$782,$A149,СВЦЭМ!$B$39:$B$782,L$119)+'СЕТ СН'!$I$9+СВЦЭМ!$D$10+'СЕТ СН'!$I$6-'СЕТ СН'!$I$19</f>
        <v>2279.0385485699999</v>
      </c>
      <c r="M149" s="36">
        <f>SUMIFS(СВЦЭМ!$C$39:$C$782,СВЦЭМ!$A$39:$A$782,$A149,СВЦЭМ!$B$39:$B$782,M$119)+'СЕТ СН'!$I$9+СВЦЭМ!$D$10+'СЕТ СН'!$I$6-'СЕТ СН'!$I$19</f>
        <v>2267.3554598000001</v>
      </c>
      <c r="N149" s="36">
        <f>SUMIFS(СВЦЭМ!$C$39:$C$782,СВЦЭМ!$A$39:$A$782,$A149,СВЦЭМ!$B$39:$B$782,N$119)+'СЕТ СН'!$I$9+СВЦЭМ!$D$10+'СЕТ СН'!$I$6-'СЕТ СН'!$I$19</f>
        <v>2268.7292540199996</v>
      </c>
      <c r="O149" s="36">
        <f>SUMIFS(СВЦЭМ!$C$39:$C$782,СВЦЭМ!$A$39:$A$782,$A149,СВЦЭМ!$B$39:$B$782,O$119)+'СЕТ СН'!$I$9+СВЦЭМ!$D$10+'СЕТ СН'!$I$6-'СЕТ СН'!$I$19</f>
        <v>2258.7171619800001</v>
      </c>
      <c r="P149" s="36">
        <f>SUMIFS(СВЦЭМ!$C$39:$C$782,СВЦЭМ!$A$39:$A$782,$A149,СВЦЭМ!$B$39:$B$782,P$119)+'СЕТ СН'!$I$9+СВЦЭМ!$D$10+'СЕТ СН'!$I$6-'СЕТ СН'!$I$19</f>
        <v>2267.8262441999996</v>
      </c>
      <c r="Q149" s="36">
        <f>SUMIFS(СВЦЭМ!$C$39:$C$782,СВЦЭМ!$A$39:$A$782,$A149,СВЦЭМ!$B$39:$B$782,Q$119)+'СЕТ СН'!$I$9+СВЦЭМ!$D$10+'СЕТ СН'!$I$6-'СЕТ СН'!$I$19</f>
        <v>2265.4756343899999</v>
      </c>
      <c r="R149" s="36">
        <f>SUMIFS(СВЦЭМ!$C$39:$C$782,СВЦЭМ!$A$39:$A$782,$A149,СВЦЭМ!$B$39:$B$782,R$119)+'СЕТ СН'!$I$9+СВЦЭМ!$D$10+'СЕТ СН'!$I$6-'СЕТ СН'!$I$19</f>
        <v>2264.7299344100002</v>
      </c>
      <c r="S149" s="36">
        <f>SUMIFS(СВЦЭМ!$C$39:$C$782,СВЦЭМ!$A$39:$A$782,$A149,СВЦЭМ!$B$39:$B$782,S$119)+'СЕТ СН'!$I$9+СВЦЭМ!$D$10+'СЕТ СН'!$I$6-'СЕТ СН'!$I$19</f>
        <v>2262.8748482000001</v>
      </c>
      <c r="T149" s="36">
        <f>SUMIFS(СВЦЭМ!$C$39:$C$782,СВЦЭМ!$A$39:$A$782,$A149,СВЦЭМ!$B$39:$B$782,T$119)+'СЕТ СН'!$I$9+СВЦЭМ!$D$10+'СЕТ СН'!$I$6-'СЕТ СН'!$I$19</f>
        <v>2255.9155813099997</v>
      </c>
      <c r="U149" s="36">
        <f>SUMIFS(СВЦЭМ!$C$39:$C$782,СВЦЭМ!$A$39:$A$782,$A149,СВЦЭМ!$B$39:$B$782,U$119)+'СЕТ СН'!$I$9+СВЦЭМ!$D$10+'СЕТ СН'!$I$6-'СЕТ СН'!$I$19</f>
        <v>2259.4155999499999</v>
      </c>
      <c r="V149" s="36">
        <f>SUMIFS(СВЦЭМ!$C$39:$C$782,СВЦЭМ!$A$39:$A$782,$A149,СВЦЭМ!$B$39:$B$782,V$119)+'СЕТ СН'!$I$9+СВЦЭМ!$D$10+'СЕТ СН'!$I$6-'СЕТ СН'!$I$19</f>
        <v>2276.1262814399997</v>
      </c>
      <c r="W149" s="36">
        <f>SUMIFS(СВЦЭМ!$C$39:$C$782,СВЦЭМ!$A$39:$A$782,$A149,СВЦЭМ!$B$39:$B$782,W$119)+'СЕТ СН'!$I$9+СВЦЭМ!$D$10+'СЕТ СН'!$I$6-'СЕТ СН'!$I$19</f>
        <v>2281.5029316199998</v>
      </c>
      <c r="X149" s="36">
        <f>SUMIFS(СВЦЭМ!$C$39:$C$782,СВЦЭМ!$A$39:$A$782,$A149,СВЦЭМ!$B$39:$B$782,X$119)+'СЕТ СН'!$I$9+СВЦЭМ!$D$10+'СЕТ СН'!$I$6-'СЕТ СН'!$I$19</f>
        <v>2343.3727979799996</v>
      </c>
      <c r="Y149" s="36">
        <f>SUMIFS(СВЦЭМ!$C$39:$C$782,СВЦЭМ!$A$39:$A$782,$A149,СВЦЭМ!$B$39:$B$782,Y$119)+'СЕТ СН'!$I$9+СВЦЭМ!$D$10+'СЕТ СН'!$I$6-'СЕТ СН'!$I$19</f>
        <v>2444.0348060799997</v>
      </c>
    </row>
    <row r="150" spans="1:26" ht="15.75" x14ac:dyDescent="0.2">
      <c r="A150" s="35">
        <f t="shared" si="3"/>
        <v>45504</v>
      </c>
      <c r="B150" s="36">
        <f>SUMIFS(СВЦЭМ!$C$39:$C$782,СВЦЭМ!$A$39:$A$782,$A150,СВЦЭМ!$B$39:$B$782,B$119)+'СЕТ СН'!$I$9+СВЦЭМ!$D$10+'СЕТ СН'!$I$6-'СЕТ СН'!$I$19</f>
        <v>2523.0866358399999</v>
      </c>
      <c r="C150" s="36">
        <f>SUMIFS(СВЦЭМ!$C$39:$C$782,СВЦЭМ!$A$39:$A$782,$A150,СВЦЭМ!$B$39:$B$782,C$119)+'СЕТ СН'!$I$9+СВЦЭМ!$D$10+'СЕТ СН'!$I$6-'СЕТ СН'!$I$19</f>
        <v>2625.3931406800002</v>
      </c>
      <c r="D150" s="36">
        <f>SUMIFS(СВЦЭМ!$C$39:$C$782,СВЦЭМ!$A$39:$A$782,$A150,СВЦЭМ!$B$39:$B$782,D$119)+'СЕТ СН'!$I$9+СВЦЭМ!$D$10+'СЕТ СН'!$I$6-'СЕТ СН'!$I$19</f>
        <v>2682.8861152499999</v>
      </c>
      <c r="E150" s="36">
        <f>SUMIFS(СВЦЭМ!$C$39:$C$782,СВЦЭМ!$A$39:$A$782,$A150,СВЦЭМ!$B$39:$B$782,E$119)+'СЕТ СН'!$I$9+СВЦЭМ!$D$10+'СЕТ СН'!$I$6-'СЕТ СН'!$I$19</f>
        <v>2734.4638122399997</v>
      </c>
      <c r="F150" s="36">
        <f>SUMIFS(СВЦЭМ!$C$39:$C$782,СВЦЭМ!$A$39:$A$782,$A150,СВЦЭМ!$B$39:$B$782,F$119)+'СЕТ СН'!$I$9+СВЦЭМ!$D$10+'СЕТ СН'!$I$6-'СЕТ СН'!$I$19</f>
        <v>2760.66444284</v>
      </c>
      <c r="G150" s="36">
        <f>SUMIFS(СВЦЭМ!$C$39:$C$782,СВЦЭМ!$A$39:$A$782,$A150,СВЦЭМ!$B$39:$B$782,G$119)+'СЕТ СН'!$I$9+СВЦЭМ!$D$10+'СЕТ СН'!$I$6-'СЕТ СН'!$I$19</f>
        <v>2735.8666447199998</v>
      </c>
      <c r="H150" s="36">
        <f>SUMIFS(СВЦЭМ!$C$39:$C$782,СВЦЭМ!$A$39:$A$782,$A150,СВЦЭМ!$B$39:$B$782,H$119)+'СЕТ СН'!$I$9+СВЦЭМ!$D$10+'СЕТ СН'!$I$6-'СЕТ СН'!$I$19</f>
        <v>2728.4727831199998</v>
      </c>
      <c r="I150" s="36">
        <f>SUMIFS(СВЦЭМ!$C$39:$C$782,СВЦЭМ!$A$39:$A$782,$A150,СВЦЭМ!$B$39:$B$782,I$119)+'СЕТ СН'!$I$9+СВЦЭМ!$D$10+'СЕТ СН'!$I$6-'СЕТ СН'!$I$19</f>
        <v>2594.7229698699998</v>
      </c>
      <c r="J150" s="36">
        <f>SUMIFS(СВЦЭМ!$C$39:$C$782,СВЦЭМ!$A$39:$A$782,$A150,СВЦЭМ!$B$39:$B$782,J$119)+'СЕТ СН'!$I$9+СВЦЭМ!$D$10+'СЕТ СН'!$I$6-'СЕТ СН'!$I$19</f>
        <v>2453.0483211999999</v>
      </c>
      <c r="K150" s="36">
        <f>SUMIFS(СВЦЭМ!$C$39:$C$782,СВЦЭМ!$A$39:$A$782,$A150,СВЦЭМ!$B$39:$B$782,K$119)+'СЕТ СН'!$I$9+СВЦЭМ!$D$10+'СЕТ СН'!$I$6-'СЕТ СН'!$I$19</f>
        <v>2324.7224348</v>
      </c>
      <c r="L150" s="36">
        <f>SUMIFS(СВЦЭМ!$C$39:$C$782,СВЦЭМ!$A$39:$A$782,$A150,СВЦЭМ!$B$39:$B$782,L$119)+'СЕТ СН'!$I$9+СВЦЭМ!$D$10+'СЕТ СН'!$I$6-'СЕТ СН'!$I$19</f>
        <v>2241.4666470799998</v>
      </c>
      <c r="M150" s="36">
        <f>SUMIFS(СВЦЭМ!$C$39:$C$782,СВЦЭМ!$A$39:$A$782,$A150,СВЦЭМ!$B$39:$B$782,M$119)+'СЕТ СН'!$I$9+СВЦЭМ!$D$10+'СЕТ СН'!$I$6-'СЕТ СН'!$I$19</f>
        <v>2226.1838488599997</v>
      </c>
      <c r="N150" s="36">
        <f>SUMIFS(СВЦЭМ!$C$39:$C$782,СВЦЭМ!$A$39:$A$782,$A150,СВЦЭМ!$B$39:$B$782,N$119)+'СЕТ СН'!$I$9+СВЦЭМ!$D$10+'СЕТ СН'!$I$6-'СЕТ СН'!$I$19</f>
        <v>2205.0243116499996</v>
      </c>
      <c r="O150" s="36">
        <f>SUMIFS(СВЦЭМ!$C$39:$C$782,СВЦЭМ!$A$39:$A$782,$A150,СВЦЭМ!$B$39:$B$782,O$119)+'СЕТ СН'!$I$9+СВЦЭМ!$D$10+'СЕТ СН'!$I$6-'СЕТ СН'!$I$19</f>
        <v>2221.1314817100001</v>
      </c>
      <c r="P150" s="36">
        <f>SUMIFS(СВЦЭМ!$C$39:$C$782,СВЦЭМ!$A$39:$A$782,$A150,СВЦЭМ!$B$39:$B$782,P$119)+'СЕТ СН'!$I$9+СВЦЭМ!$D$10+'СЕТ СН'!$I$6-'СЕТ СН'!$I$19</f>
        <v>2219.8219172899999</v>
      </c>
      <c r="Q150" s="36">
        <f>SUMIFS(СВЦЭМ!$C$39:$C$782,СВЦЭМ!$A$39:$A$782,$A150,СВЦЭМ!$B$39:$B$782,Q$119)+'СЕТ СН'!$I$9+СВЦЭМ!$D$10+'СЕТ СН'!$I$6-'СЕТ СН'!$I$19</f>
        <v>2227.64326291</v>
      </c>
      <c r="R150" s="36">
        <f>SUMIFS(СВЦЭМ!$C$39:$C$782,СВЦЭМ!$A$39:$A$782,$A150,СВЦЭМ!$B$39:$B$782,R$119)+'СЕТ СН'!$I$9+СВЦЭМ!$D$10+'СЕТ СН'!$I$6-'СЕТ СН'!$I$19</f>
        <v>2237.2134772999998</v>
      </c>
      <c r="S150" s="36">
        <f>SUMIFS(СВЦЭМ!$C$39:$C$782,СВЦЭМ!$A$39:$A$782,$A150,СВЦЭМ!$B$39:$B$782,S$119)+'СЕТ СН'!$I$9+СВЦЭМ!$D$10+'СЕТ СН'!$I$6-'СЕТ СН'!$I$19</f>
        <v>2242.3484821799998</v>
      </c>
      <c r="T150" s="36">
        <f>SUMIFS(СВЦЭМ!$C$39:$C$782,СВЦЭМ!$A$39:$A$782,$A150,СВЦЭМ!$B$39:$B$782,T$119)+'СЕТ СН'!$I$9+СВЦЭМ!$D$10+'СЕТ СН'!$I$6-'СЕТ СН'!$I$19</f>
        <v>2240.7312668599998</v>
      </c>
      <c r="U150" s="36">
        <f>SUMIFS(СВЦЭМ!$C$39:$C$782,СВЦЭМ!$A$39:$A$782,$A150,СВЦЭМ!$B$39:$B$782,U$119)+'СЕТ СН'!$I$9+СВЦЭМ!$D$10+'СЕТ СН'!$I$6-'СЕТ СН'!$I$19</f>
        <v>2251.1592954999996</v>
      </c>
      <c r="V150" s="36">
        <f>SUMIFS(СВЦЭМ!$C$39:$C$782,СВЦЭМ!$A$39:$A$782,$A150,СВЦЭМ!$B$39:$B$782,V$119)+'СЕТ СН'!$I$9+СВЦЭМ!$D$10+'СЕТ СН'!$I$6-'СЕТ СН'!$I$19</f>
        <v>2266.6522394799999</v>
      </c>
      <c r="W150" s="36">
        <f>SUMIFS(СВЦЭМ!$C$39:$C$782,СВЦЭМ!$A$39:$A$782,$A150,СВЦЭМ!$B$39:$B$782,W$119)+'СЕТ СН'!$I$9+СВЦЭМ!$D$10+'СЕТ СН'!$I$6-'СЕТ СН'!$I$19</f>
        <v>2255.1616675999999</v>
      </c>
      <c r="X150" s="36">
        <f>SUMIFS(СВЦЭМ!$C$39:$C$782,СВЦЭМ!$A$39:$A$782,$A150,СВЦЭМ!$B$39:$B$782,X$119)+'СЕТ СН'!$I$9+СВЦЭМ!$D$10+'СЕТ СН'!$I$6-'СЕТ СН'!$I$19</f>
        <v>2318.2650201299998</v>
      </c>
      <c r="Y150" s="36">
        <f>SUMIFS(СВЦЭМ!$C$39:$C$782,СВЦЭМ!$A$39:$A$782,$A150,СВЦЭМ!$B$39:$B$782,Y$119)+'СЕТ СН'!$I$9+СВЦЭМ!$D$10+'СЕТ СН'!$I$6-'СЕТ СН'!$I$19</f>
        <v>2335.9872099699996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755328.31013916503</v>
      </c>
      <c r="O155" s="139"/>
      <c r="P155" s="138">
        <f>СВЦЭМ!$D$12+'СЕТ СН'!$F$10-'СЕТ СН'!$G$20</f>
        <v>755328.31013916503</v>
      </c>
      <c r="Q155" s="139"/>
      <c r="R155" s="138">
        <f>СВЦЭМ!$D$12+'СЕТ СН'!$F$10-'СЕТ СН'!$H$20</f>
        <v>755328.31013916503</v>
      </c>
      <c r="S155" s="139"/>
      <c r="T155" s="138">
        <f>СВЦЭМ!$D$12+'СЕТ СН'!$F$10-'СЕТ СН'!$I$20</f>
        <v>755328.31013916503</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1062734.95</v>
      </c>
      <c r="O159" s="143"/>
      <c r="P159" s="143">
        <f>'СЕТ СН'!$G$7</f>
        <v>1647798.65</v>
      </c>
      <c r="Q159" s="143"/>
      <c r="R159" s="143">
        <f>'СЕТ СН'!$H$7</f>
        <v>1330115.57</v>
      </c>
      <c r="S159" s="143"/>
      <c r="T159" s="143">
        <f>'СЕТ СН'!$I$7</f>
        <v>1227053.3600000001</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SUMIFS(СВЦЭМ!$D$39:$D$782,СВЦЭМ!$A$39:$A$782,$A12,СВЦЭМ!$B$39:$B$782,B$11)+'СЕТ СН'!$F$11+СВЦЭМ!$D$10+'СЕТ СН'!$F$5-'СЕТ СН'!$F$21</f>
        <v>3506.3384556199999</v>
      </c>
      <c r="C12" s="36">
        <f>SUMIFS(СВЦЭМ!$D$39:$D$782,СВЦЭМ!$A$39:$A$782,$A12,СВЦЭМ!$B$39:$B$782,C$11)+'СЕТ СН'!$F$11+СВЦЭМ!$D$10+'СЕТ СН'!$F$5-'СЕТ СН'!$F$21</f>
        <v>3606.70839471</v>
      </c>
      <c r="D12" s="36">
        <f>SUMIFS(СВЦЭМ!$D$39:$D$782,СВЦЭМ!$A$39:$A$782,$A12,СВЦЭМ!$B$39:$B$782,D$11)+'СЕТ СН'!$F$11+СВЦЭМ!$D$10+'СЕТ СН'!$F$5-'СЕТ СН'!$F$21</f>
        <v>3687.14264482</v>
      </c>
      <c r="E12" s="36">
        <f>SUMIFS(СВЦЭМ!$D$39:$D$782,СВЦЭМ!$A$39:$A$782,$A12,СВЦЭМ!$B$39:$B$782,E$11)+'СЕТ СН'!$F$11+СВЦЭМ!$D$10+'СЕТ СН'!$F$5-'СЕТ СН'!$F$21</f>
        <v>3706.5971645600002</v>
      </c>
      <c r="F12" s="36">
        <f>SUMIFS(СВЦЭМ!$D$39:$D$782,СВЦЭМ!$A$39:$A$782,$A12,СВЦЭМ!$B$39:$B$782,F$11)+'СЕТ СН'!$F$11+СВЦЭМ!$D$10+'СЕТ СН'!$F$5-'СЕТ СН'!$F$21</f>
        <v>3713.57390287</v>
      </c>
      <c r="G12" s="36">
        <f>SUMIFS(СВЦЭМ!$D$39:$D$782,СВЦЭМ!$A$39:$A$782,$A12,СВЦЭМ!$B$39:$B$782,G$11)+'СЕТ СН'!$F$11+СВЦЭМ!$D$10+'СЕТ СН'!$F$5-'СЕТ СН'!$F$21</f>
        <v>3705.11095269</v>
      </c>
      <c r="H12" s="36">
        <f>SUMIFS(СВЦЭМ!$D$39:$D$782,СВЦЭМ!$A$39:$A$782,$A12,СВЦЭМ!$B$39:$B$782,H$11)+'СЕТ СН'!$F$11+СВЦЭМ!$D$10+'СЕТ СН'!$F$5-'СЕТ СН'!$F$21</f>
        <v>3618.8755756199998</v>
      </c>
      <c r="I12" s="36">
        <f>SUMIFS(СВЦЭМ!$D$39:$D$782,СВЦЭМ!$A$39:$A$782,$A12,СВЦЭМ!$B$39:$B$782,I$11)+'СЕТ СН'!$F$11+СВЦЭМ!$D$10+'СЕТ СН'!$F$5-'СЕТ СН'!$F$21</f>
        <v>3503.0808194700003</v>
      </c>
      <c r="J12" s="36">
        <f>SUMIFS(СВЦЭМ!$D$39:$D$782,СВЦЭМ!$A$39:$A$782,$A12,СВЦЭМ!$B$39:$B$782,J$11)+'СЕТ СН'!$F$11+СВЦЭМ!$D$10+'СЕТ СН'!$F$5-'СЕТ СН'!$F$21</f>
        <v>3404.9921330400002</v>
      </c>
      <c r="K12" s="36">
        <f>SUMIFS(СВЦЭМ!$D$39:$D$782,СВЦЭМ!$A$39:$A$782,$A12,СВЦЭМ!$B$39:$B$782,K$11)+'СЕТ СН'!$F$11+СВЦЭМ!$D$10+'СЕТ СН'!$F$5-'СЕТ СН'!$F$21</f>
        <v>3347.3180315899999</v>
      </c>
      <c r="L12" s="36">
        <f>SUMIFS(СВЦЭМ!$D$39:$D$782,СВЦЭМ!$A$39:$A$782,$A12,СВЦЭМ!$B$39:$B$782,L$11)+'СЕТ СН'!$F$11+СВЦЭМ!$D$10+'СЕТ СН'!$F$5-'СЕТ СН'!$F$21</f>
        <v>3325.4037107699996</v>
      </c>
      <c r="M12" s="36">
        <f>SUMIFS(СВЦЭМ!$D$39:$D$782,СВЦЭМ!$A$39:$A$782,$A12,СВЦЭМ!$B$39:$B$782,M$11)+'СЕТ СН'!$F$11+СВЦЭМ!$D$10+'СЕТ СН'!$F$5-'СЕТ СН'!$F$21</f>
        <v>3347.6696883</v>
      </c>
      <c r="N12" s="36">
        <f>SUMIFS(СВЦЭМ!$D$39:$D$782,СВЦЭМ!$A$39:$A$782,$A12,СВЦЭМ!$B$39:$B$782,N$11)+'СЕТ СН'!$F$11+СВЦЭМ!$D$10+'СЕТ СН'!$F$5-'СЕТ СН'!$F$21</f>
        <v>3335.2152256099998</v>
      </c>
      <c r="O12" s="36">
        <f>SUMIFS(СВЦЭМ!$D$39:$D$782,СВЦЭМ!$A$39:$A$782,$A12,СВЦЭМ!$B$39:$B$782,O$11)+'СЕТ СН'!$F$11+СВЦЭМ!$D$10+'СЕТ СН'!$F$5-'СЕТ СН'!$F$21</f>
        <v>3340.7150104499997</v>
      </c>
      <c r="P12" s="36">
        <f>SUMIFS(СВЦЭМ!$D$39:$D$782,СВЦЭМ!$A$39:$A$782,$A12,СВЦЭМ!$B$39:$B$782,P$11)+'СЕТ СН'!$F$11+СВЦЭМ!$D$10+'СЕТ СН'!$F$5-'СЕТ СН'!$F$21</f>
        <v>3341.6076518999998</v>
      </c>
      <c r="Q12" s="36">
        <f>SUMIFS(СВЦЭМ!$D$39:$D$782,СВЦЭМ!$A$39:$A$782,$A12,СВЦЭМ!$B$39:$B$782,Q$11)+'СЕТ СН'!$F$11+СВЦЭМ!$D$10+'СЕТ СН'!$F$5-'СЕТ СН'!$F$21</f>
        <v>3342.2524435099999</v>
      </c>
      <c r="R12" s="36">
        <f>SUMIFS(СВЦЭМ!$D$39:$D$782,СВЦЭМ!$A$39:$A$782,$A12,СВЦЭМ!$B$39:$B$782,R$11)+'СЕТ СН'!$F$11+СВЦЭМ!$D$10+'СЕТ СН'!$F$5-'СЕТ СН'!$F$21</f>
        <v>3345.2629135799998</v>
      </c>
      <c r="S12" s="36">
        <f>SUMIFS(СВЦЭМ!$D$39:$D$782,СВЦЭМ!$A$39:$A$782,$A12,СВЦЭМ!$B$39:$B$782,S$11)+'СЕТ СН'!$F$11+СВЦЭМ!$D$10+'СЕТ СН'!$F$5-'СЕТ СН'!$F$21</f>
        <v>3353.08301622</v>
      </c>
      <c r="T12" s="36">
        <f>SUMIFS(СВЦЭМ!$D$39:$D$782,СВЦЭМ!$A$39:$A$782,$A12,СВЦЭМ!$B$39:$B$782,T$11)+'СЕТ СН'!$F$11+СВЦЭМ!$D$10+'СЕТ СН'!$F$5-'СЕТ СН'!$F$21</f>
        <v>3353.4668299099999</v>
      </c>
      <c r="U12" s="36">
        <f>SUMIFS(СВЦЭМ!$D$39:$D$782,СВЦЭМ!$A$39:$A$782,$A12,СВЦЭМ!$B$39:$B$782,U$11)+'СЕТ СН'!$F$11+СВЦЭМ!$D$10+'СЕТ СН'!$F$5-'СЕТ СН'!$F$21</f>
        <v>3352.8801174299997</v>
      </c>
      <c r="V12" s="36">
        <f>SUMIFS(СВЦЭМ!$D$39:$D$782,СВЦЭМ!$A$39:$A$782,$A12,СВЦЭМ!$B$39:$B$782,V$11)+'СЕТ СН'!$F$11+СВЦЭМ!$D$10+'СЕТ СН'!$F$5-'СЕТ СН'!$F$21</f>
        <v>3360.15880169</v>
      </c>
      <c r="W12" s="36">
        <f>SUMIFS(СВЦЭМ!$D$39:$D$782,СВЦЭМ!$A$39:$A$782,$A12,СВЦЭМ!$B$39:$B$782,W$11)+'СЕТ СН'!$F$11+СВЦЭМ!$D$10+'СЕТ СН'!$F$5-'СЕТ СН'!$F$21</f>
        <v>3331.5827291099999</v>
      </c>
      <c r="X12" s="36">
        <f>SUMIFS(СВЦЭМ!$D$39:$D$782,СВЦЭМ!$A$39:$A$782,$A12,СВЦЭМ!$B$39:$B$782,X$11)+'СЕТ СН'!$F$11+СВЦЭМ!$D$10+'СЕТ СН'!$F$5-'СЕТ СН'!$F$21</f>
        <v>3363.8686162399999</v>
      </c>
      <c r="Y12" s="36">
        <f>SUMIFS(СВЦЭМ!$D$39:$D$782,СВЦЭМ!$A$39:$A$782,$A12,СВЦЭМ!$B$39:$B$782,Y$11)+'СЕТ СН'!$F$11+СВЦЭМ!$D$10+'СЕТ СН'!$F$5-'СЕТ СН'!$F$21</f>
        <v>3414.9082656599999</v>
      </c>
      <c r="AA12" s="45"/>
    </row>
    <row r="13" spans="1:27" ht="15.75" x14ac:dyDescent="0.2">
      <c r="A13" s="35">
        <f>A12+1</f>
        <v>45475</v>
      </c>
      <c r="B13" s="36">
        <f>SUMIFS(СВЦЭМ!$D$39:$D$782,СВЦЭМ!$A$39:$A$782,$A13,СВЦЭМ!$B$39:$B$782,B$11)+'СЕТ СН'!$F$11+СВЦЭМ!$D$10+'СЕТ СН'!$F$5-'СЕТ СН'!$F$21</f>
        <v>3487.2322825800002</v>
      </c>
      <c r="C13" s="36">
        <f>SUMIFS(СВЦЭМ!$D$39:$D$782,СВЦЭМ!$A$39:$A$782,$A13,СВЦЭМ!$B$39:$B$782,C$11)+'СЕТ СН'!$F$11+СВЦЭМ!$D$10+'СЕТ СН'!$F$5-'СЕТ СН'!$F$21</f>
        <v>3578.1444661699998</v>
      </c>
      <c r="D13" s="36">
        <f>SUMIFS(СВЦЭМ!$D$39:$D$782,СВЦЭМ!$A$39:$A$782,$A13,СВЦЭМ!$B$39:$B$782,D$11)+'СЕТ СН'!$F$11+СВЦЭМ!$D$10+'СЕТ СН'!$F$5-'СЕТ СН'!$F$21</f>
        <v>3634.7475880699999</v>
      </c>
      <c r="E13" s="36">
        <f>SUMIFS(СВЦЭМ!$D$39:$D$782,СВЦЭМ!$A$39:$A$782,$A13,СВЦЭМ!$B$39:$B$782,E$11)+'СЕТ СН'!$F$11+СВЦЭМ!$D$10+'СЕТ СН'!$F$5-'СЕТ СН'!$F$21</f>
        <v>3683.1470083200002</v>
      </c>
      <c r="F13" s="36">
        <f>SUMIFS(СВЦЭМ!$D$39:$D$782,СВЦЭМ!$A$39:$A$782,$A13,СВЦЭМ!$B$39:$B$782,F$11)+'СЕТ СН'!$F$11+СВЦЭМ!$D$10+'СЕТ СН'!$F$5-'СЕТ СН'!$F$21</f>
        <v>3681.7637895899998</v>
      </c>
      <c r="G13" s="36">
        <f>SUMIFS(СВЦЭМ!$D$39:$D$782,СВЦЭМ!$A$39:$A$782,$A13,СВЦЭМ!$B$39:$B$782,G$11)+'СЕТ СН'!$F$11+СВЦЭМ!$D$10+'СЕТ СН'!$F$5-'СЕТ СН'!$F$21</f>
        <v>3651.0258349799997</v>
      </c>
      <c r="H13" s="36">
        <f>SUMIFS(СВЦЭМ!$D$39:$D$782,СВЦЭМ!$A$39:$A$782,$A13,СВЦЭМ!$B$39:$B$782,H$11)+'СЕТ СН'!$F$11+СВЦЭМ!$D$10+'СЕТ СН'!$F$5-'СЕТ СН'!$F$21</f>
        <v>3583.6998501600001</v>
      </c>
      <c r="I13" s="36">
        <f>SUMIFS(СВЦЭМ!$D$39:$D$782,СВЦЭМ!$A$39:$A$782,$A13,СВЦЭМ!$B$39:$B$782,I$11)+'СЕТ СН'!$F$11+СВЦЭМ!$D$10+'СЕТ СН'!$F$5-'СЕТ СН'!$F$21</f>
        <v>3426.2560536800002</v>
      </c>
      <c r="J13" s="36">
        <f>SUMIFS(СВЦЭМ!$D$39:$D$782,СВЦЭМ!$A$39:$A$782,$A13,СВЦЭМ!$B$39:$B$782,J$11)+'СЕТ СН'!$F$11+СВЦЭМ!$D$10+'СЕТ СН'!$F$5-'СЕТ СН'!$F$21</f>
        <v>3307.9943507400003</v>
      </c>
      <c r="K13" s="36">
        <f>SUMIFS(СВЦЭМ!$D$39:$D$782,СВЦЭМ!$A$39:$A$782,$A13,СВЦЭМ!$B$39:$B$782,K$11)+'СЕТ СН'!$F$11+СВЦЭМ!$D$10+'СЕТ СН'!$F$5-'СЕТ СН'!$F$21</f>
        <v>3237.03596681</v>
      </c>
      <c r="L13" s="36">
        <f>SUMIFS(СВЦЭМ!$D$39:$D$782,СВЦЭМ!$A$39:$A$782,$A13,СВЦЭМ!$B$39:$B$782,L$11)+'СЕТ СН'!$F$11+СВЦЭМ!$D$10+'СЕТ СН'!$F$5-'СЕТ СН'!$F$21</f>
        <v>3219.7462270199999</v>
      </c>
      <c r="M13" s="36">
        <f>SUMIFS(СВЦЭМ!$D$39:$D$782,СВЦЭМ!$A$39:$A$782,$A13,СВЦЭМ!$B$39:$B$782,M$11)+'СЕТ СН'!$F$11+СВЦЭМ!$D$10+'СЕТ СН'!$F$5-'СЕТ СН'!$F$21</f>
        <v>3227.40840088</v>
      </c>
      <c r="N13" s="36">
        <f>SUMIFS(СВЦЭМ!$D$39:$D$782,СВЦЭМ!$A$39:$A$782,$A13,СВЦЭМ!$B$39:$B$782,N$11)+'СЕТ СН'!$F$11+СВЦЭМ!$D$10+'СЕТ СН'!$F$5-'СЕТ СН'!$F$21</f>
        <v>3224.5735624899999</v>
      </c>
      <c r="O13" s="36">
        <f>SUMIFS(СВЦЭМ!$D$39:$D$782,СВЦЭМ!$A$39:$A$782,$A13,СВЦЭМ!$B$39:$B$782,O$11)+'СЕТ СН'!$F$11+СВЦЭМ!$D$10+'СЕТ СН'!$F$5-'СЕТ СН'!$F$21</f>
        <v>3209.28341258</v>
      </c>
      <c r="P13" s="36">
        <f>SUMIFS(СВЦЭМ!$D$39:$D$782,СВЦЭМ!$A$39:$A$782,$A13,СВЦЭМ!$B$39:$B$782,P$11)+'СЕТ СН'!$F$11+СВЦЭМ!$D$10+'СЕТ СН'!$F$5-'СЕТ СН'!$F$21</f>
        <v>3211.58273852</v>
      </c>
      <c r="Q13" s="36">
        <f>SUMIFS(СВЦЭМ!$D$39:$D$782,СВЦЭМ!$A$39:$A$782,$A13,СВЦЭМ!$B$39:$B$782,Q$11)+'СЕТ СН'!$F$11+СВЦЭМ!$D$10+'СЕТ СН'!$F$5-'СЕТ СН'!$F$21</f>
        <v>3220.1372624699998</v>
      </c>
      <c r="R13" s="36">
        <f>SUMIFS(СВЦЭМ!$D$39:$D$782,СВЦЭМ!$A$39:$A$782,$A13,СВЦЭМ!$B$39:$B$782,R$11)+'СЕТ СН'!$F$11+СВЦЭМ!$D$10+'СЕТ СН'!$F$5-'СЕТ СН'!$F$21</f>
        <v>3219.7510333299997</v>
      </c>
      <c r="S13" s="36">
        <f>SUMIFS(СВЦЭМ!$D$39:$D$782,СВЦЭМ!$A$39:$A$782,$A13,СВЦЭМ!$B$39:$B$782,S$11)+'СЕТ СН'!$F$11+СВЦЭМ!$D$10+'СЕТ СН'!$F$5-'СЕТ СН'!$F$21</f>
        <v>3267.1410429099997</v>
      </c>
      <c r="T13" s="36">
        <f>SUMIFS(СВЦЭМ!$D$39:$D$782,СВЦЭМ!$A$39:$A$782,$A13,СВЦЭМ!$B$39:$B$782,T$11)+'СЕТ СН'!$F$11+СВЦЭМ!$D$10+'СЕТ СН'!$F$5-'СЕТ СН'!$F$21</f>
        <v>3259.1064827099999</v>
      </c>
      <c r="U13" s="36">
        <f>SUMIFS(СВЦЭМ!$D$39:$D$782,СВЦЭМ!$A$39:$A$782,$A13,СВЦЭМ!$B$39:$B$782,U$11)+'СЕТ СН'!$F$11+СВЦЭМ!$D$10+'СЕТ СН'!$F$5-'СЕТ СН'!$F$21</f>
        <v>3272.4349961799999</v>
      </c>
      <c r="V13" s="36">
        <f>SUMIFS(СВЦЭМ!$D$39:$D$782,СВЦЭМ!$A$39:$A$782,$A13,СВЦЭМ!$B$39:$B$782,V$11)+'СЕТ СН'!$F$11+СВЦЭМ!$D$10+'СЕТ СН'!$F$5-'СЕТ СН'!$F$21</f>
        <v>3281.03762994</v>
      </c>
      <c r="W13" s="36">
        <f>SUMIFS(СВЦЭМ!$D$39:$D$782,СВЦЭМ!$A$39:$A$782,$A13,СВЦЭМ!$B$39:$B$782,W$11)+'СЕТ СН'!$F$11+СВЦЭМ!$D$10+'СЕТ СН'!$F$5-'СЕТ СН'!$F$21</f>
        <v>3259.5207810499996</v>
      </c>
      <c r="X13" s="36">
        <f>SUMIFS(СВЦЭМ!$D$39:$D$782,СВЦЭМ!$A$39:$A$782,$A13,СВЦЭМ!$B$39:$B$782,X$11)+'СЕТ СН'!$F$11+СВЦЭМ!$D$10+'СЕТ СН'!$F$5-'СЕТ СН'!$F$21</f>
        <v>3322.7143115600002</v>
      </c>
      <c r="Y13" s="36">
        <f>SUMIFS(СВЦЭМ!$D$39:$D$782,СВЦЭМ!$A$39:$A$782,$A13,СВЦЭМ!$B$39:$B$782,Y$11)+'СЕТ СН'!$F$11+СВЦЭМ!$D$10+'СЕТ СН'!$F$5-'СЕТ СН'!$F$21</f>
        <v>3367.6881758899999</v>
      </c>
    </row>
    <row r="14" spans="1:27" ht="15.75" x14ac:dyDescent="0.2">
      <c r="A14" s="35">
        <f t="shared" ref="A14:A42" si="0">A13+1</f>
        <v>45476</v>
      </c>
      <c r="B14" s="36">
        <f>SUMIFS(СВЦЭМ!$D$39:$D$782,СВЦЭМ!$A$39:$A$782,$A14,СВЦЭМ!$B$39:$B$782,B$11)+'СЕТ СН'!$F$11+СВЦЭМ!$D$10+'СЕТ СН'!$F$5-'СЕТ СН'!$F$21</f>
        <v>3502.0989209099998</v>
      </c>
      <c r="C14" s="36">
        <f>SUMIFS(СВЦЭМ!$D$39:$D$782,СВЦЭМ!$A$39:$A$782,$A14,СВЦЭМ!$B$39:$B$782,C$11)+'СЕТ СН'!$F$11+СВЦЭМ!$D$10+'СЕТ СН'!$F$5-'СЕТ СН'!$F$21</f>
        <v>3626.20570155</v>
      </c>
      <c r="D14" s="36">
        <f>SUMIFS(СВЦЭМ!$D$39:$D$782,СВЦЭМ!$A$39:$A$782,$A14,СВЦЭМ!$B$39:$B$782,D$11)+'СЕТ СН'!$F$11+СВЦЭМ!$D$10+'СЕТ СН'!$F$5-'СЕТ СН'!$F$21</f>
        <v>3688.7910522900002</v>
      </c>
      <c r="E14" s="36">
        <f>SUMIFS(СВЦЭМ!$D$39:$D$782,СВЦЭМ!$A$39:$A$782,$A14,СВЦЭМ!$B$39:$B$782,E$11)+'СЕТ СН'!$F$11+СВЦЭМ!$D$10+'СЕТ СН'!$F$5-'СЕТ СН'!$F$21</f>
        <v>3737.3234616199998</v>
      </c>
      <c r="F14" s="36">
        <f>SUMIFS(СВЦЭМ!$D$39:$D$782,СВЦЭМ!$A$39:$A$782,$A14,СВЦЭМ!$B$39:$B$782,F$11)+'СЕТ СН'!$F$11+СВЦЭМ!$D$10+'СЕТ СН'!$F$5-'СЕТ СН'!$F$21</f>
        <v>3740.2697666399999</v>
      </c>
      <c r="G14" s="36">
        <f>SUMIFS(СВЦЭМ!$D$39:$D$782,СВЦЭМ!$A$39:$A$782,$A14,СВЦЭМ!$B$39:$B$782,G$11)+'СЕТ СН'!$F$11+СВЦЭМ!$D$10+'СЕТ СН'!$F$5-'СЕТ СН'!$F$21</f>
        <v>3722.9521031599998</v>
      </c>
      <c r="H14" s="36">
        <f>SUMIFS(СВЦЭМ!$D$39:$D$782,СВЦЭМ!$A$39:$A$782,$A14,СВЦЭМ!$B$39:$B$782,H$11)+'СЕТ СН'!$F$11+СВЦЭМ!$D$10+'СЕТ СН'!$F$5-'СЕТ СН'!$F$21</f>
        <v>3635.9256019599998</v>
      </c>
      <c r="I14" s="36">
        <f>SUMIFS(СВЦЭМ!$D$39:$D$782,СВЦЭМ!$A$39:$A$782,$A14,СВЦЭМ!$B$39:$B$782,I$11)+'СЕТ СН'!$F$11+СВЦЭМ!$D$10+'СЕТ СН'!$F$5-'СЕТ СН'!$F$21</f>
        <v>3496.8451725300001</v>
      </c>
      <c r="J14" s="36">
        <f>SUMIFS(СВЦЭМ!$D$39:$D$782,СВЦЭМ!$A$39:$A$782,$A14,СВЦЭМ!$B$39:$B$782,J$11)+'СЕТ СН'!$F$11+СВЦЭМ!$D$10+'СЕТ СН'!$F$5-'СЕТ СН'!$F$21</f>
        <v>3413.93111929</v>
      </c>
      <c r="K14" s="36">
        <f>SUMIFS(СВЦЭМ!$D$39:$D$782,СВЦЭМ!$A$39:$A$782,$A14,СВЦЭМ!$B$39:$B$782,K$11)+'СЕТ СН'!$F$11+СВЦЭМ!$D$10+'СЕТ СН'!$F$5-'СЕТ СН'!$F$21</f>
        <v>3346.5995226099999</v>
      </c>
      <c r="L14" s="36">
        <f>SUMIFS(СВЦЭМ!$D$39:$D$782,СВЦЭМ!$A$39:$A$782,$A14,СВЦЭМ!$B$39:$B$782,L$11)+'СЕТ СН'!$F$11+СВЦЭМ!$D$10+'СЕТ СН'!$F$5-'СЕТ СН'!$F$21</f>
        <v>3331.30884358</v>
      </c>
      <c r="M14" s="36">
        <f>SUMIFS(СВЦЭМ!$D$39:$D$782,СВЦЭМ!$A$39:$A$782,$A14,СВЦЭМ!$B$39:$B$782,M$11)+'СЕТ СН'!$F$11+СВЦЭМ!$D$10+'СЕТ СН'!$F$5-'СЕТ СН'!$F$21</f>
        <v>3316.1140512800002</v>
      </c>
      <c r="N14" s="36">
        <f>SUMIFS(СВЦЭМ!$D$39:$D$782,СВЦЭМ!$A$39:$A$782,$A14,СВЦЭМ!$B$39:$B$782,N$11)+'СЕТ СН'!$F$11+СВЦЭМ!$D$10+'СЕТ СН'!$F$5-'СЕТ СН'!$F$21</f>
        <v>3319.9431052899999</v>
      </c>
      <c r="O14" s="36">
        <f>SUMIFS(СВЦЭМ!$D$39:$D$782,СВЦЭМ!$A$39:$A$782,$A14,СВЦЭМ!$B$39:$B$782,O$11)+'СЕТ СН'!$F$11+СВЦЭМ!$D$10+'СЕТ СН'!$F$5-'СЕТ СН'!$F$21</f>
        <v>3305.8177563199997</v>
      </c>
      <c r="P14" s="36">
        <f>SUMIFS(СВЦЭМ!$D$39:$D$782,СВЦЭМ!$A$39:$A$782,$A14,СВЦЭМ!$B$39:$B$782,P$11)+'СЕТ СН'!$F$11+СВЦЭМ!$D$10+'СЕТ СН'!$F$5-'СЕТ СН'!$F$21</f>
        <v>3308.6746322999998</v>
      </c>
      <c r="Q14" s="36">
        <f>SUMIFS(СВЦЭМ!$D$39:$D$782,СВЦЭМ!$A$39:$A$782,$A14,СВЦЭМ!$B$39:$B$782,Q$11)+'СЕТ СН'!$F$11+СВЦЭМ!$D$10+'СЕТ СН'!$F$5-'СЕТ СН'!$F$21</f>
        <v>3315.29950684</v>
      </c>
      <c r="R14" s="36">
        <f>SUMIFS(СВЦЭМ!$D$39:$D$782,СВЦЭМ!$A$39:$A$782,$A14,СВЦЭМ!$B$39:$B$782,R$11)+'СЕТ СН'!$F$11+СВЦЭМ!$D$10+'СЕТ СН'!$F$5-'СЕТ СН'!$F$21</f>
        <v>3323.15165931</v>
      </c>
      <c r="S14" s="36">
        <f>SUMIFS(СВЦЭМ!$D$39:$D$782,СВЦЭМ!$A$39:$A$782,$A14,СВЦЭМ!$B$39:$B$782,S$11)+'СЕТ СН'!$F$11+СВЦЭМ!$D$10+'СЕТ СН'!$F$5-'СЕТ СН'!$F$21</f>
        <v>3340.3717377499997</v>
      </c>
      <c r="T14" s="36">
        <f>SUMIFS(СВЦЭМ!$D$39:$D$782,СВЦЭМ!$A$39:$A$782,$A14,СВЦЭМ!$B$39:$B$782,T$11)+'СЕТ СН'!$F$11+СВЦЭМ!$D$10+'СЕТ СН'!$F$5-'СЕТ СН'!$F$21</f>
        <v>3343.3520000099998</v>
      </c>
      <c r="U14" s="36">
        <f>SUMIFS(СВЦЭМ!$D$39:$D$782,СВЦЭМ!$A$39:$A$782,$A14,СВЦЭМ!$B$39:$B$782,U$11)+'СЕТ СН'!$F$11+СВЦЭМ!$D$10+'СЕТ СН'!$F$5-'СЕТ СН'!$F$21</f>
        <v>3354.0160237099999</v>
      </c>
      <c r="V14" s="36">
        <f>SUMIFS(СВЦЭМ!$D$39:$D$782,СВЦЭМ!$A$39:$A$782,$A14,СВЦЭМ!$B$39:$B$782,V$11)+'СЕТ СН'!$F$11+СВЦЭМ!$D$10+'СЕТ СН'!$F$5-'СЕТ СН'!$F$21</f>
        <v>3364.94706305</v>
      </c>
      <c r="W14" s="36">
        <f>SUMIFS(СВЦЭМ!$D$39:$D$782,СВЦЭМ!$A$39:$A$782,$A14,СВЦЭМ!$B$39:$B$782,W$11)+'СЕТ СН'!$F$11+СВЦЭМ!$D$10+'СЕТ СН'!$F$5-'СЕТ СН'!$F$21</f>
        <v>3357.5189226100001</v>
      </c>
      <c r="X14" s="36">
        <f>SUMIFS(СВЦЭМ!$D$39:$D$782,СВЦЭМ!$A$39:$A$782,$A14,СВЦЭМ!$B$39:$B$782,X$11)+'СЕТ СН'!$F$11+СВЦЭМ!$D$10+'СЕТ СН'!$F$5-'СЕТ СН'!$F$21</f>
        <v>3386.3573950600003</v>
      </c>
      <c r="Y14" s="36">
        <f>SUMIFS(СВЦЭМ!$D$39:$D$782,СВЦЭМ!$A$39:$A$782,$A14,СВЦЭМ!$B$39:$B$782,Y$11)+'СЕТ СН'!$F$11+СВЦЭМ!$D$10+'СЕТ СН'!$F$5-'СЕТ СН'!$F$21</f>
        <v>3473.5550842299999</v>
      </c>
    </row>
    <row r="15" spans="1:27" ht="15.75" x14ac:dyDescent="0.2">
      <c r="A15" s="35">
        <f t="shared" si="0"/>
        <v>45477</v>
      </c>
      <c r="B15" s="36">
        <f>SUMIFS(СВЦЭМ!$D$39:$D$782,СВЦЭМ!$A$39:$A$782,$A15,СВЦЭМ!$B$39:$B$782,B$11)+'СЕТ СН'!$F$11+СВЦЭМ!$D$10+'СЕТ СН'!$F$5-'СЕТ СН'!$F$21</f>
        <v>3344.2094565899997</v>
      </c>
      <c r="C15" s="36">
        <f>SUMIFS(СВЦЭМ!$D$39:$D$782,СВЦЭМ!$A$39:$A$782,$A15,СВЦЭМ!$B$39:$B$782,C$11)+'СЕТ СН'!$F$11+СВЦЭМ!$D$10+'СЕТ СН'!$F$5-'СЕТ СН'!$F$21</f>
        <v>3498.1450600099997</v>
      </c>
      <c r="D15" s="36">
        <f>SUMIFS(СВЦЭМ!$D$39:$D$782,СВЦЭМ!$A$39:$A$782,$A15,СВЦЭМ!$B$39:$B$782,D$11)+'СЕТ СН'!$F$11+СВЦЭМ!$D$10+'СЕТ СН'!$F$5-'СЕТ СН'!$F$21</f>
        <v>3533.1002359200002</v>
      </c>
      <c r="E15" s="36">
        <f>SUMIFS(СВЦЭМ!$D$39:$D$782,СВЦЭМ!$A$39:$A$782,$A15,СВЦЭМ!$B$39:$B$782,E$11)+'СЕТ СН'!$F$11+СВЦЭМ!$D$10+'СЕТ СН'!$F$5-'СЕТ СН'!$F$21</f>
        <v>3569.9673459099999</v>
      </c>
      <c r="F15" s="36">
        <f>SUMIFS(СВЦЭМ!$D$39:$D$782,СВЦЭМ!$A$39:$A$782,$A15,СВЦЭМ!$B$39:$B$782,F$11)+'СЕТ СН'!$F$11+СВЦЭМ!$D$10+'СЕТ СН'!$F$5-'СЕТ СН'!$F$21</f>
        <v>3576.99804434</v>
      </c>
      <c r="G15" s="36">
        <f>SUMIFS(СВЦЭМ!$D$39:$D$782,СВЦЭМ!$A$39:$A$782,$A15,СВЦЭМ!$B$39:$B$782,G$11)+'СЕТ СН'!$F$11+СВЦЭМ!$D$10+'СЕТ СН'!$F$5-'СЕТ СН'!$F$21</f>
        <v>3569.4221608999997</v>
      </c>
      <c r="H15" s="36">
        <f>SUMIFS(СВЦЭМ!$D$39:$D$782,СВЦЭМ!$A$39:$A$782,$A15,СВЦЭМ!$B$39:$B$782,H$11)+'СЕТ СН'!$F$11+СВЦЭМ!$D$10+'СЕТ СН'!$F$5-'СЕТ СН'!$F$21</f>
        <v>3482.68495166</v>
      </c>
      <c r="I15" s="36">
        <f>SUMIFS(СВЦЭМ!$D$39:$D$782,СВЦЭМ!$A$39:$A$782,$A15,СВЦЭМ!$B$39:$B$782,I$11)+'СЕТ СН'!$F$11+СВЦЭМ!$D$10+'СЕТ СН'!$F$5-'СЕТ СН'!$F$21</f>
        <v>3453.1523768799998</v>
      </c>
      <c r="J15" s="36">
        <f>SUMIFS(СВЦЭМ!$D$39:$D$782,СВЦЭМ!$A$39:$A$782,$A15,СВЦЭМ!$B$39:$B$782,J$11)+'СЕТ СН'!$F$11+СВЦЭМ!$D$10+'СЕТ СН'!$F$5-'СЕТ СН'!$F$21</f>
        <v>3359.73745426</v>
      </c>
      <c r="K15" s="36">
        <f>SUMIFS(СВЦЭМ!$D$39:$D$782,СВЦЭМ!$A$39:$A$782,$A15,СВЦЭМ!$B$39:$B$782,K$11)+'СЕТ СН'!$F$11+СВЦЭМ!$D$10+'СЕТ СН'!$F$5-'СЕТ СН'!$F$21</f>
        <v>3287.9106430800002</v>
      </c>
      <c r="L15" s="36">
        <f>SUMIFS(СВЦЭМ!$D$39:$D$782,СВЦЭМ!$A$39:$A$782,$A15,СВЦЭМ!$B$39:$B$782,L$11)+'СЕТ СН'!$F$11+СВЦЭМ!$D$10+'СЕТ СН'!$F$5-'СЕТ СН'!$F$21</f>
        <v>3272.0791721000001</v>
      </c>
      <c r="M15" s="36">
        <f>SUMIFS(СВЦЭМ!$D$39:$D$782,СВЦЭМ!$A$39:$A$782,$A15,СВЦЭМ!$B$39:$B$782,M$11)+'СЕТ СН'!$F$11+СВЦЭМ!$D$10+'СЕТ СН'!$F$5-'СЕТ СН'!$F$21</f>
        <v>3244.1184660999998</v>
      </c>
      <c r="N15" s="36">
        <f>SUMIFS(СВЦЭМ!$D$39:$D$782,СВЦЭМ!$A$39:$A$782,$A15,СВЦЭМ!$B$39:$B$782,N$11)+'СЕТ СН'!$F$11+СВЦЭМ!$D$10+'СЕТ СН'!$F$5-'СЕТ СН'!$F$21</f>
        <v>3251.6080832999996</v>
      </c>
      <c r="O15" s="36">
        <f>SUMIFS(СВЦЭМ!$D$39:$D$782,СВЦЭМ!$A$39:$A$782,$A15,СВЦЭМ!$B$39:$B$782,O$11)+'СЕТ СН'!$F$11+СВЦЭМ!$D$10+'СЕТ СН'!$F$5-'СЕТ СН'!$F$21</f>
        <v>3234.6191766699999</v>
      </c>
      <c r="P15" s="36">
        <f>SUMIFS(СВЦЭМ!$D$39:$D$782,СВЦЭМ!$A$39:$A$782,$A15,СВЦЭМ!$B$39:$B$782,P$11)+'СЕТ СН'!$F$11+СВЦЭМ!$D$10+'СЕТ СН'!$F$5-'СЕТ СН'!$F$21</f>
        <v>3231.0607654799996</v>
      </c>
      <c r="Q15" s="36">
        <f>SUMIFS(СВЦЭМ!$D$39:$D$782,СВЦЭМ!$A$39:$A$782,$A15,СВЦЭМ!$B$39:$B$782,Q$11)+'СЕТ СН'!$F$11+СВЦЭМ!$D$10+'СЕТ СН'!$F$5-'СЕТ СН'!$F$21</f>
        <v>3234.2486817999998</v>
      </c>
      <c r="R15" s="36">
        <f>SUMIFS(СВЦЭМ!$D$39:$D$782,СВЦЭМ!$A$39:$A$782,$A15,СВЦЭМ!$B$39:$B$782,R$11)+'СЕТ СН'!$F$11+СВЦЭМ!$D$10+'СЕТ СН'!$F$5-'СЕТ СН'!$F$21</f>
        <v>3245.10954502</v>
      </c>
      <c r="S15" s="36">
        <f>SUMIFS(СВЦЭМ!$D$39:$D$782,СВЦЭМ!$A$39:$A$782,$A15,СВЦЭМ!$B$39:$B$782,S$11)+'СЕТ СН'!$F$11+СВЦЭМ!$D$10+'СЕТ СН'!$F$5-'СЕТ СН'!$F$21</f>
        <v>3234.9722302700002</v>
      </c>
      <c r="T15" s="36">
        <f>SUMIFS(СВЦЭМ!$D$39:$D$782,СВЦЭМ!$A$39:$A$782,$A15,СВЦЭМ!$B$39:$B$782,T$11)+'СЕТ СН'!$F$11+СВЦЭМ!$D$10+'СЕТ СН'!$F$5-'СЕТ СН'!$F$21</f>
        <v>3222.8107207499997</v>
      </c>
      <c r="U15" s="36">
        <f>SUMIFS(СВЦЭМ!$D$39:$D$782,СВЦЭМ!$A$39:$A$782,$A15,СВЦЭМ!$B$39:$B$782,U$11)+'СЕТ СН'!$F$11+СВЦЭМ!$D$10+'СЕТ СН'!$F$5-'СЕТ СН'!$F$21</f>
        <v>3239.76375697</v>
      </c>
      <c r="V15" s="36">
        <f>SUMIFS(СВЦЭМ!$D$39:$D$782,СВЦЭМ!$A$39:$A$782,$A15,СВЦЭМ!$B$39:$B$782,V$11)+'СЕТ СН'!$F$11+СВЦЭМ!$D$10+'СЕТ СН'!$F$5-'СЕТ СН'!$F$21</f>
        <v>3249.2725258999999</v>
      </c>
      <c r="W15" s="36">
        <f>SUMIFS(СВЦЭМ!$D$39:$D$782,СВЦЭМ!$A$39:$A$782,$A15,СВЦЭМ!$B$39:$B$782,W$11)+'СЕТ СН'!$F$11+СВЦЭМ!$D$10+'СЕТ СН'!$F$5-'СЕТ СН'!$F$21</f>
        <v>3224.0720997099997</v>
      </c>
      <c r="X15" s="36">
        <f>SUMIFS(СВЦЭМ!$D$39:$D$782,СВЦЭМ!$A$39:$A$782,$A15,СВЦЭМ!$B$39:$B$782,X$11)+'СЕТ СН'!$F$11+СВЦЭМ!$D$10+'СЕТ СН'!$F$5-'СЕТ СН'!$F$21</f>
        <v>3274.14060096</v>
      </c>
      <c r="Y15" s="36">
        <f>SUMIFS(СВЦЭМ!$D$39:$D$782,СВЦЭМ!$A$39:$A$782,$A15,СВЦЭМ!$B$39:$B$782,Y$11)+'СЕТ СН'!$F$11+СВЦЭМ!$D$10+'СЕТ СН'!$F$5-'СЕТ СН'!$F$21</f>
        <v>3377.1219219</v>
      </c>
    </row>
    <row r="16" spans="1:27" ht="15.75" x14ac:dyDescent="0.2">
      <c r="A16" s="35">
        <f t="shared" si="0"/>
        <v>45478</v>
      </c>
      <c r="B16" s="36">
        <f>SUMIFS(СВЦЭМ!$D$39:$D$782,СВЦЭМ!$A$39:$A$782,$A16,СВЦЭМ!$B$39:$B$782,B$11)+'СЕТ СН'!$F$11+СВЦЭМ!$D$10+'СЕТ СН'!$F$5-'СЕТ СН'!$F$21</f>
        <v>3465.8934529500002</v>
      </c>
      <c r="C16" s="36">
        <f>SUMIFS(СВЦЭМ!$D$39:$D$782,СВЦЭМ!$A$39:$A$782,$A16,СВЦЭМ!$B$39:$B$782,C$11)+'СЕТ СН'!$F$11+СВЦЭМ!$D$10+'СЕТ СН'!$F$5-'СЕТ СН'!$F$21</f>
        <v>3563.4025367200002</v>
      </c>
      <c r="D16" s="36">
        <f>SUMIFS(СВЦЭМ!$D$39:$D$782,СВЦЭМ!$A$39:$A$782,$A16,СВЦЭМ!$B$39:$B$782,D$11)+'СЕТ СН'!$F$11+СВЦЭМ!$D$10+'СЕТ СН'!$F$5-'СЕТ СН'!$F$21</f>
        <v>3624.7168789799998</v>
      </c>
      <c r="E16" s="36">
        <f>SUMIFS(СВЦЭМ!$D$39:$D$782,СВЦЭМ!$A$39:$A$782,$A16,СВЦЭМ!$B$39:$B$782,E$11)+'СЕТ СН'!$F$11+СВЦЭМ!$D$10+'СЕТ СН'!$F$5-'СЕТ СН'!$F$21</f>
        <v>3653.3931351900001</v>
      </c>
      <c r="F16" s="36">
        <f>SUMIFS(СВЦЭМ!$D$39:$D$782,СВЦЭМ!$A$39:$A$782,$A16,СВЦЭМ!$B$39:$B$782,F$11)+'СЕТ СН'!$F$11+СВЦЭМ!$D$10+'СЕТ СН'!$F$5-'СЕТ СН'!$F$21</f>
        <v>3644.8257460899999</v>
      </c>
      <c r="G16" s="36">
        <f>SUMIFS(СВЦЭМ!$D$39:$D$782,СВЦЭМ!$A$39:$A$782,$A16,СВЦЭМ!$B$39:$B$782,G$11)+'СЕТ СН'!$F$11+СВЦЭМ!$D$10+'СЕТ СН'!$F$5-'СЕТ СН'!$F$21</f>
        <v>3611.1922068200001</v>
      </c>
      <c r="H16" s="36">
        <f>SUMIFS(СВЦЭМ!$D$39:$D$782,СВЦЭМ!$A$39:$A$782,$A16,СВЦЭМ!$B$39:$B$782,H$11)+'СЕТ СН'!$F$11+СВЦЭМ!$D$10+'СЕТ СН'!$F$5-'СЕТ СН'!$F$21</f>
        <v>3557.4147340499999</v>
      </c>
      <c r="I16" s="36">
        <f>SUMIFS(СВЦЭМ!$D$39:$D$782,СВЦЭМ!$A$39:$A$782,$A16,СВЦЭМ!$B$39:$B$782,I$11)+'СЕТ СН'!$F$11+СВЦЭМ!$D$10+'СЕТ СН'!$F$5-'СЕТ СН'!$F$21</f>
        <v>3451.1860925299998</v>
      </c>
      <c r="J16" s="36">
        <f>SUMIFS(СВЦЭМ!$D$39:$D$782,СВЦЭМ!$A$39:$A$782,$A16,СВЦЭМ!$B$39:$B$782,J$11)+'СЕТ СН'!$F$11+СВЦЭМ!$D$10+'СЕТ СН'!$F$5-'СЕТ СН'!$F$21</f>
        <v>3341.5183159099997</v>
      </c>
      <c r="K16" s="36">
        <f>SUMIFS(СВЦЭМ!$D$39:$D$782,СВЦЭМ!$A$39:$A$782,$A16,СВЦЭМ!$B$39:$B$782,K$11)+'СЕТ СН'!$F$11+СВЦЭМ!$D$10+'СЕТ СН'!$F$5-'СЕТ СН'!$F$21</f>
        <v>3313.5671575400002</v>
      </c>
      <c r="L16" s="36">
        <f>SUMIFS(СВЦЭМ!$D$39:$D$782,СВЦЭМ!$A$39:$A$782,$A16,СВЦЭМ!$B$39:$B$782,L$11)+'СЕТ СН'!$F$11+СВЦЭМ!$D$10+'СЕТ СН'!$F$5-'СЕТ СН'!$F$21</f>
        <v>3325.9254525799997</v>
      </c>
      <c r="M16" s="36">
        <f>SUMIFS(СВЦЭМ!$D$39:$D$782,СВЦЭМ!$A$39:$A$782,$A16,СВЦЭМ!$B$39:$B$782,M$11)+'СЕТ СН'!$F$11+СВЦЭМ!$D$10+'СЕТ СН'!$F$5-'СЕТ СН'!$F$21</f>
        <v>3314.0724545100002</v>
      </c>
      <c r="N16" s="36">
        <f>SUMIFS(СВЦЭМ!$D$39:$D$782,СВЦЭМ!$A$39:$A$782,$A16,СВЦЭМ!$B$39:$B$782,N$11)+'СЕТ СН'!$F$11+СВЦЭМ!$D$10+'СЕТ СН'!$F$5-'СЕТ СН'!$F$21</f>
        <v>3321.7507287199996</v>
      </c>
      <c r="O16" s="36">
        <f>SUMIFS(СВЦЭМ!$D$39:$D$782,СВЦЭМ!$A$39:$A$782,$A16,СВЦЭМ!$B$39:$B$782,O$11)+'СЕТ СН'!$F$11+СВЦЭМ!$D$10+'СЕТ СН'!$F$5-'СЕТ СН'!$F$21</f>
        <v>3319.8284453699998</v>
      </c>
      <c r="P16" s="36">
        <f>SUMIFS(СВЦЭМ!$D$39:$D$782,СВЦЭМ!$A$39:$A$782,$A16,СВЦЭМ!$B$39:$B$782,P$11)+'СЕТ СН'!$F$11+СВЦЭМ!$D$10+'СЕТ СН'!$F$5-'СЕТ СН'!$F$21</f>
        <v>3328.4498386699997</v>
      </c>
      <c r="Q16" s="36">
        <f>SUMIFS(СВЦЭМ!$D$39:$D$782,СВЦЭМ!$A$39:$A$782,$A16,СВЦЭМ!$B$39:$B$782,Q$11)+'СЕТ СН'!$F$11+СВЦЭМ!$D$10+'СЕТ СН'!$F$5-'СЕТ СН'!$F$21</f>
        <v>3340.3401619900001</v>
      </c>
      <c r="R16" s="36">
        <f>SUMIFS(СВЦЭМ!$D$39:$D$782,СВЦЭМ!$A$39:$A$782,$A16,СВЦЭМ!$B$39:$B$782,R$11)+'СЕТ СН'!$F$11+СВЦЭМ!$D$10+'СЕТ СН'!$F$5-'СЕТ СН'!$F$21</f>
        <v>3336.5503572600001</v>
      </c>
      <c r="S16" s="36">
        <f>SUMIFS(СВЦЭМ!$D$39:$D$782,СВЦЭМ!$A$39:$A$782,$A16,СВЦЭМ!$B$39:$B$782,S$11)+'СЕТ СН'!$F$11+СВЦЭМ!$D$10+'СЕТ СН'!$F$5-'СЕТ СН'!$F$21</f>
        <v>3328.8660261999999</v>
      </c>
      <c r="T16" s="36">
        <f>SUMIFS(СВЦЭМ!$D$39:$D$782,СВЦЭМ!$A$39:$A$782,$A16,СВЦЭМ!$B$39:$B$782,T$11)+'СЕТ СН'!$F$11+СВЦЭМ!$D$10+'СЕТ СН'!$F$5-'СЕТ СН'!$F$21</f>
        <v>3321.1308313</v>
      </c>
      <c r="U16" s="36">
        <f>SUMIFS(СВЦЭМ!$D$39:$D$782,СВЦЭМ!$A$39:$A$782,$A16,СВЦЭМ!$B$39:$B$782,U$11)+'СЕТ СН'!$F$11+СВЦЭМ!$D$10+'СЕТ СН'!$F$5-'СЕТ СН'!$F$21</f>
        <v>3335.4644916299999</v>
      </c>
      <c r="V16" s="36">
        <f>SUMIFS(СВЦЭМ!$D$39:$D$782,СВЦЭМ!$A$39:$A$782,$A16,СВЦЭМ!$B$39:$B$782,V$11)+'СЕТ СН'!$F$11+СВЦЭМ!$D$10+'СЕТ СН'!$F$5-'СЕТ СН'!$F$21</f>
        <v>3349.9808375299999</v>
      </c>
      <c r="W16" s="36">
        <f>SUMIFS(СВЦЭМ!$D$39:$D$782,СВЦЭМ!$A$39:$A$782,$A16,СВЦЭМ!$B$39:$B$782,W$11)+'СЕТ СН'!$F$11+СВЦЭМ!$D$10+'СЕТ СН'!$F$5-'СЕТ СН'!$F$21</f>
        <v>3322.97706453</v>
      </c>
      <c r="X16" s="36">
        <f>SUMIFS(СВЦЭМ!$D$39:$D$782,СВЦЭМ!$A$39:$A$782,$A16,СВЦЭМ!$B$39:$B$782,X$11)+'СЕТ СН'!$F$11+СВЦЭМ!$D$10+'СЕТ СН'!$F$5-'СЕТ СН'!$F$21</f>
        <v>3367.32187131</v>
      </c>
      <c r="Y16" s="36">
        <f>SUMIFS(СВЦЭМ!$D$39:$D$782,СВЦЭМ!$A$39:$A$782,$A16,СВЦЭМ!$B$39:$B$782,Y$11)+'СЕТ СН'!$F$11+СВЦЭМ!$D$10+'СЕТ СН'!$F$5-'СЕТ СН'!$F$21</f>
        <v>3486.1028091200001</v>
      </c>
    </row>
    <row r="17" spans="1:25" ht="15.75" x14ac:dyDescent="0.2">
      <c r="A17" s="35">
        <f t="shared" si="0"/>
        <v>45479</v>
      </c>
      <c r="B17" s="36">
        <f>SUMIFS(СВЦЭМ!$D$39:$D$782,СВЦЭМ!$A$39:$A$782,$A17,СВЦЭМ!$B$39:$B$782,B$11)+'СЕТ СН'!$F$11+СВЦЭМ!$D$10+'СЕТ СН'!$F$5-'СЕТ СН'!$F$21</f>
        <v>3488.9627539599996</v>
      </c>
      <c r="C17" s="36">
        <f>SUMIFS(СВЦЭМ!$D$39:$D$782,СВЦЭМ!$A$39:$A$782,$A17,СВЦЭМ!$B$39:$B$782,C$11)+'СЕТ СН'!$F$11+СВЦЭМ!$D$10+'СЕТ СН'!$F$5-'СЕТ СН'!$F$21</f>
        <v>3575.0977136000001</v>
      </c>
      <c r="D17" s="36">
        <f>SUMIFS(СВЦЭМ!$D$39:$D$782,СВЦЭМ!$A$39:$A$782,$A17,СВЦЭМ!$B$39:$B$782,D$11)+'СЕТ СН'!$F$11+СВЦЭМ!$D$10+'СЕТ СН'!$F$5-'СЕТ СН'!$F$21</f>
        <v>3681.0769533799998</v>
      </c>
      <c r="E17" s="36">
        <f>SUMIFS(СВЦЭМ!$D$39:$D$782,СВЦЭМ!$A$39:$A$782,$A17,СВЦЭМ!$B$39:$B$782,E$11)+'СЕТ СН'!$F$11+СВЦЭМ!$D$10+'СЕТ СН'!$F$5-'СЕТ СН'!$F$21</f>
        <v>3745.26801501</v>
      </c>
      <c r="F17" s="36">
        <f>SUMIFS(СВЦЭМ!$D$39:$D$782,СВЦЭМ!$A$39:$A$782,$A17,СВЦЭМ!$B$39:$B$782,F$11)+'СЕТ СН'!$F$11+СВЦЭМ!$D$10+'СЕТ СН'!$F$5-'СЕТ СН'!$F$21</f>
        <v>3765.3809874199997</v>
      </c>
      <c r="G17" s="36">
        <f>SUMIFS(СВЦЭМ!$D$39:$D$782,СВЦЭМ!$A$39:$A$782,$A17,СВЦЭМ!$B$39:$B$782,G$11)+'СЕТ СН'!$F$11+СВЦЭМ!$D$10+'СЕТ СН'!$F$5-'СЕТ СН'!$F$21</f>
        <v>3757.14761047</v>
      </c>
      <c r="H17" s="36">
        <f>SUMIFS(СВЦЭМ!$D$39:$D$782,СВЦЭМ!$A$39:$A$782,$A17,СВЦЭМ!$B$39:$B$782,H$11)+'СЕТ СН'!$F$11+СВЦЭМ!$D$10+'СЕТ СН'!$F$5-'СЕТ СН'!$F$21</f>
        <v>3751.7284081899998</v>
      </c>
      <c r="I17" s="36">
        <f>SUMIFS(СВЦЭМ!$D$39:$D$782,СВЦЭМ!$A$39:$A$782,$A17,СВЦЭМ!$B$39:$B$782,I$11)+'СЕТ СН'!$F$11+СВЦЭМ!$D$10+'СЕТ СН'!$F$5-'СЕТ СН'!$F$21</f>
        <v>3666.0316925699999</v>
      </c>
      <c r="J17" s="36">
        <f>SUMIFS(СВЦЭМ!$D$39:$D$782,СВЦЭМ!$A$39:$A$782,$A17,СВЦЭМ!$B$39:$B$782,J$11)+'СЕТ СН'!$F$11+СВЦЭМ!$D$10+'СЕТ СН'!$F$5-'СЕТ СН'!$F$21</f>
        <v>3535.2429135000002</v>
      </c>
      <c r="K17" s="36">
        <f>SUMIFS(СВЦЭМ!$D$39:$D$782,СВЦЭМ!$A$39:$A$782,$A17,СВЦЭМ!$B$39:$B$782,K$11)+'СЕТ СН'!$F$11+СВЦЭМ!$D$10+'СЕТ СН'!$F$5-'СЕТ СН'!$F$21</f>
        <v>3437.7184994700001</v>
      </c>
      <c r="L17" s="36">
        <f>SUMIFS(СВЦЭМ!$D$39:$D$782,СВЦЭМ!$A$39:$A$782,$A17,СВЦЭМ!$B$39:$B$782,L$11)+'СЕТ СН'!$F$11+СВЦЭМ!$D$10+'СЕТ СН'!$F$5-'СЕТ СН'!$F$21</f>
        <v>3372.3399763899997</v>
      </c>
      <c r="M17" s="36">
        <f>SUMIFS(СВЦЭМ!$D$39:$D$782,СВЦЭМ!$A$39:$A$782,$A17,СВЦЭМ!$B$39:$B$782,M$11)+'СЕТ СН'!$F$11+СВЦЭМ!$D$10+'СЕТ СН'!$F$5-'СЕТ СН'!$F$21</f>
        <v>3352.3116908900001</v>
      </c>
      <c r="N17" s="36">
        <f>SUMIFS(СВЦЭМ!$D$39:$D$782,СВЦЭМ!$A$39:$A$782,$A17,СВЦЭМ!$B$39:$B$782,N$11)+'СЕТ СН'!$F$11+СВЦЭМ!$D$10+'СЕТ СН'!$F$5-'СЕТ СН'!$F$21</f>
        <v>3350.8247337900002</v>
      </c>
      <c r="O17" s="36">
        <f>SUMIFS(СВЦЭМ!$D$39:$D$782,СВЦЭМ!$A$39:$A$782,$A17,СВЦЭМ!$B$39:$B$782,O$11)+'СЕТ СН'!$F$11+СВЦЭМ!$D$10+'СЕТ СН'!$F$5-'СЕТ СН'!$F$21</f>
        <v>3347.76813167</v>
      </c>
      <c r="P17" s="36">
        <f>SUMIFS(СВЦЭМ!$D$39:$D$782,СВЦЭМ!$A$39:$A$782,$A17,СВЦЭМ!$B$39:$B$782,P$11)+'СЕТ СН'!$F$11+СВЦЭМ!$D$10+'СЕТ СН'!$F$5-'СЕТ СН'!$F$21</f>
        <v>3345.9007950499999</v>
      </c>
      <c r="Q17" s="36">
        <f>SUMIFS(СВЦЭМ!$D$39:$D$782,СВЦЭМ!$A$39:$A$782,$A17,СВЦЭМ!$B$39:$B$782,Q$11)+'СЕТ СН'!$F$11+СВЦЭМ!$D$10+'СЕТ СН'!$F$5-'СЕТ СН'!$F$21</f>
        <v>3358.0803124899999</v>
      </c>
      <c r="R17" s="36">
        <f>SUMIFS(СВЦЭМ!$D$39:$D$782,СВЦЭМ!$A$39:$A$782,$A17,СВЦЭМ!$B$39:$B$782,R$11)+'СЕТ СН'!$F$11+СВЦЭМ!$D$10+'СЕТ СН'!$F$5-'СЕТ СН'!$F$21</f>
        <v>3388.3299567899999</v>
      </c>
      <c r="S17" s="36">
        <f>SUMIFS(СВЦЭМ!$D$39:$D$782,СВЦЭМ!$A$39:$A$782,$A17,СВЦЭМ!$B$39:$B$782,S$11)+'СЕТ СН'!$F$11+СВЦЭМ!$D$10+'СЕТ СН'!$F$5-'СЕТ СН'!$F$21</f>
        <v>3374.7910852</v>
      </c>
      <c r="T17" s="36">
        <f>SUMIFS(СВЦЭМ!$D$39:$D$782,СВЦЭМ!$A$39:$A$782,$A17,СВЦЭМ!$B$39:$B$782,T$11)+'СЕТ СН'!$F$11+СВЦЭМ!$D$10+'СЕТ СН'!$F$5-'СЕТ СН'!$F$21</f>
        <v>3367.8885979699999</v>
      </c>
      <c r="U17" s="36">
        <f>SUMIFS(СВЦЭМ!$D$39:$D$782,СВЦЭМ!$A$39:$A$782,$A17,СВЦЭМ!$B$39:$B$782,U$11)+'СЕТ СН'!$F$11+СВЦЭМ!$D$10+'СЕТ СН'!$F$5-'СЕТ СН'!$F$21</f>
        <v>3376.5020732200001</v>
      </c>
      <c r="V17" s="36">
        <f>SUMIFS(СВЦЭМ!$D$39:$D$782,СВЦЭМ!$A$39:$A$782,$A17,СВЦЭМ!$B$39:$B$782,V$11)+'СЕТ СН'!$F$11+СВЦЭМ!$D$10+'СЕТ СН'!$F$5-'СЕТ СН'!$F$21</f>
        <v>3387.52392564</v>
      </c>
      <c r="W17" s="36">
        <f>SUMIFS(СВЦЭМ!$D$39:$D$782,СВЦЭМ!$A$39:$A$782,$A17,СВЦЭМ!$B$39:$B$782,W$11)+'СЕТ СН'!$F$11+СВЦЭМ!$D$10+'СЕТ СН'!$F$5-'СЕТ СН'!$F$21</f>
        <v>3379.0713678100001</v>
      </c>
      <c r="X17" s="36">
        <f>SUMIFS(СВЦЭМ!$D$39:$D$782,СВЦЭМ!$A$39:$A$782,$A17,СВЦЭМ!$B$39:$B$782,X$11)+'СЕТ СН'!$F$11+СВЦЭМ!$D$10+'СЕТ СН'!$F$5-'СЕТ СН'!$F$21</f>
        <v>3414.1589516499998</v>
      </c>
      <c r="Y17" s="36">
        <f>SUMIFS(СВЦЭМ!$D$39:$D$782,СВЦЭМ!$A$39:$A$782,$A17,СВЦЭМ!$B$39:$B$782,Y$11)+'СЕТ СН'!$F$11+СВЦЭМ!$D$10+'СЕТ СН'!$F$5-'СЕТ СН'!$F$21</f>
        <v>3502.2753932000001</v>
      </c>
    </row>
    <row r="18" spans="1:25" ht="15.75" x14ac:dyDescent="0.2">
      <c r="A18" s="35">
        <f t="shared" si="0"/>
        <v>45480</v>
      </c>
      <c r="B18" s="36">
        <f>SUMIFS(СВЦЭМ!$D$39:$D$782,СВЦЭМ!$A$39:$A$782,$A18,СВЦЭМ!$B$39:$B$782,B$11)+'СЕТ СН'!$F$11+СВЦЭМ!$D$10+'СЕТ СН'!$F$5-'СЕТ СН'!$F$21</f>
        <v>3646.8939224599999</v>
      </c>
      <c r="C18" s="36">
        <f>SUMIFS(СВЦЭМ!$D$39:$D$782,СВЦЭМ!$A$39:$A$782,$A18,СВЦЭМ!$B$39:$B$782,C$11)+'СЕТ СН'!$F$11+СВЦЭМ!$D$10+'СЕТ СН'!$F$5-'СЕТ СН'!$F$21</f>
        <v>3710.5739834199999</v>
      </c>
      <c r="D18" s="36">
        <f>SUMIFS(СВЦЭМ!$D$39:$D$782,СВЦЭМ!$A$39:$A$782,$A18,СВЦЭМ!$B$39:$B$782,D$11)+'СЕТ СН'!$F$11+СВЦЭМ!$D$10+'СЕТ СН'!$F$5-'СЕТ СН'!$F$21</f>
        <v>3772.0230440200003</v>
      </c>
      <c r="E18" s="36">
        <f>SUMIFS(СВЦЭМ!$D$39:$D$782,СВЦЭМ!$A$39:$A$782,$A18,СВЦЭМ!$B$39:$B$782,E$11)+'СЕТ СН'!$F$11+СВЦЭМ!$D$10+'СЕТ СН'!$F$5-'СЕТ СН'!$F$21</f>
        <v>3764.41955465</v>
      </c>
      <c r="F18" s="36">
        <f>SUMIFS(СВЦЭМ!$D$39:$D$782,СВЦЭМ!$A$39:$A$782,$A18,СВЦЭМ!$B$39:$B$782,F$11)+'СЕТ СН'!$F$11+СВЦЭМ!$D$10+'СЕТ СН'!$F$5-'СЕТ СН'!$F$21</f>
        <v>3767.6093505500003</v>
      </c>
      <c r="G18" s="36">
        <f>SUMIFS(СВЦЭМ!$D$39:$D$782,СВЦЭМ!$A$39:$A$782,$A18,СВЦЭМ!$B$39:$B$782,G$11)+'СЕТ СН'!$F$11+СВЦЭМ!$D$10+'СЕТ СН'!$F$5-'СЕТ СН'!$F$21</f>
        <v>3770.7410270700002</v>
      </c>
      <c r="H18" s="36">
        <f>SUMIFS(СВЦЭМ!$D$39:$D$782,СВЦЭМ!$A$39:$A$782,$A18,СВЦЭМ!$B$39:$B$782,H$11)+'СЕТ СН'!$F$11+СВЦЭМ!$D$10+'СЕТ СН'!$F$5-'СЕТ СН'!$F$21</f>
        <v>3786.9274358299999</v>
      </c>
      <c r="I18" s="36">
        <f>SUMIFS(СВЦЭМ!$D$39:$D$782,СВЦЭМ!$A$39:$A$782,$A18,СВЦЭМ!$B$39:$B$782,I$11)+'СЕТ СН'!$F$11+СВЦЭМ!$D$10+'СЕТ СН'!$F$5-'СЕТ СН'!$F$21</f>
        <v>3749.7171249499997</v>
      </c>
      <c r="J18" s="36">
        <f>SUMIFS(СВЦЭМ!$D$39:$D$782,СВЦЭМ!$A$39:$A$782,$A18,СВЦЭМ!$B$39:$B$782,J$11)+'СЕТ СН'!$F$11+СВЦЭМ!$D$10+'СЕТ СН'!$F$5-'СЕТ СН'!$F$21</f>
        <v>3615.0100504900001</v>
      </c>
      <c r="K18" s="36">
        <f>SUMIFS(СВЦЭМ!$D$39:$D$782,СВЦЭМ!$A$39:$A$782,$A18,СВЦЭМ!$B$39:$B$782,K$11)+'СЕТ СН'!$F$11+СВЦЭМ!$D$10+'СЕТ СН'!$F$5-'СЕТ СН'!$F$21</f>
        <v>3517.5210705999998</v>
      </c>
      <c r="L18" s="36">
        <f>SUMIFS(СВЦЭМ!$D$39:$D$782,СВЦЭМ!$A$39:$A$782,$A18,СВЦЭМ!$B$39:$B$782,L$11)+'СЕТ СН'!$F$11+СВЦЭМ!$D$10+'СЕТ СН'!$F$5-'СЕТ СН'!$F$21</f>
        <v>3469.61864827</v>
      </c>
      <c r="M18" s="36">
        <f>SUMIFS(СВЦЭМ!$D$39:$D$782,СВЦЭМ!$A$39:$A$782,$A18,СВЦЭМ!$B$39:$B$782,M$11)+'СЕТ СН'!$F$11+СВЦЭМ!$D$10+'СЕТ СН'!$F$5-'СЕТ СН'!$F$21</f>
        <v>3461.0774229799999</v>
      </c>
      <c r="N18" s="36">
        <f>SUMIFS(СВЦЭМ!$D$39:$D$782,СВЦЭМ!$A$39:$A$782,$A18,СВЦЭМ!$B$39:$B$782,N$11)+'СЕТ СН'!$F$11+СВЦЭМ!$D$10+'СЕТ СН'!$F$5-'СЕТ СН'!$F$21</f>
        <v>3446.9179006899999</v>
      </c>
      <c r="O18" s="36">
        <f>SUMIFS(СВЦЭМ!$D$39:$D$782,СВЦЭМ!$A$39:$A$782,$A18,СВЦЭМ!$B$39:$B$782,O$11)+'СЕТ СН'!$F$11+СВЦЭМ!$D$10+'СЕТ СН'!$F$5-'СЕТ СН'!$F$21</f>
        <v>3434.4003140699997</v>
      </c>
      <c r="P18" s="36">
        <f>SUMIFS(СВЦЭМ!$D$39:$D$782,СВЦЭМ!$A$39:$A$782,$A18,СВЦЭМ!$B$39:$B$782,P$11)+'СЕТ СН'!$F$11+СВЦЭМ!$D$10+'СЕТ СН'!$F$5-'СЕТ СН'!$F$21</f>
        <v>3448.5953207699999</v>
      </c>
      <c r="Q18" s="36">
        <f>SUMIFS(СВЦЭМ!$D$39:$D$782,СВЦЭМ!$A$39:$A$782,$A18,СВЦЭМ!$B$39:$B$782,Q$11)+'СЕТ СН'!$F$11+СВЦЭМ!$D$10+'СЕТ СН'!$F$5-'СЕТ СН'!$F$21</f>
        <v>3459.9510001600001</v>
      </c>
      <c r="R18" s="36">
        <f>SUMIFS(СВЦЭМ!$D$39:$D$782,СВЦЭМ!$A$39:$A$782,$A18,СВЦЭМ!$B$39:$B$782,R$11)+'СЕТ СН'!$F$11+СВЦЭМ!$D$10+'СЕТ СН'!$F$5-'СЕТ СН'!$F$21</f>
        <v>3452.7633502799999</v>
      </c>
      <c r="S18" s="36">
        <f>SUMIFS(СВЦЭМ!$D$39:$D$782,СВЦЭМ!$A$39:$A$782,$A18,СВЦЭМ!$B$39:$B$782,S$11)+'СЕТ СН'!$F$11+СВЦЭМ!$D$10+'СЕТ СН'!$F$5-'СЕТ СН'!$F$21</f>
        <v>3451.5614086099999</v>
      </c>
      <c r="T18" s="36">
        <f>SUMIFS(СВЦЭМ!$D$39:$D$782,СВЦЭМ!$A$39:$A$782,$A18,СВЦЭМ!$B$39:$B$782,T$11)+'СЕТ СН'!$F$11+СВЦЭМ!$D$10+'СЕТ СН'!$F$5-'СЕТ СН'!$F$21</f>
        <v>3431.3076962699997</v>
      </c>
      <c r="U18" s="36">
        <f>SUMIFS(СВЦЭМ!$D$39:$D$782,СВЦЭМ!$A$39:$A$782,$A18,СВЦЭМ!$B$39:$B$782,U$11)+'СЕТ СН'!$F$11+СВЦЭМ!$D$10+'СЕТ СН'!$F$5-'СЕТ СН'!$F$21</f>
        <v>3438.9364459199996</v>
      </c>
      <c r="V18" s="36">
        <f>SUMIFS(СВЦЭМ!$D$39:$D$782,СВЦЭМ!$A$39:$A$782,$A18,СВЦЭМ!$B$39:$B$782,V$11)+'СЕТ СН'!$F$11+СВЦЭМ!$D$10+'СЕТ СН'!$F$5-'СЕТ СН'!$F$21</f>
        <v>3443.2649499199997</v>
      </c>
      <c r="W18" s="36">
        <f>SUMIFS(СВЦЭМ!$D$39:$D$782,СВЦЭМ!$A$39:$A$782,$A18,СВЦЭМ!$B$39:$B$782,W$11)+'СЕТ СН'!$F$11+СВЦЭМ!$D$10+'СЕТ СН'!$F$5-'СЕТ СН'!$F$21</f>
        <v>3431.7762622099999</v>
      </c>
      <c r="X18" s="36">
        <f>SUMIFS(СВЦЭМ!$D$39:$D$782,СВЦЭМ!$A$39:$A$782,$A18,СВЦЭМ!$B$39:$B$782,X$11)+'СЕТ СН'!$F$11+СВЦЭМ!$D$10+'СЕТ СН'!$F$5-'СЕТ СН'!$F$21</f>
        <v>3484.6643778899997</v>
      </c>
      <c r="Y18" s="36">
        <f>SUMIFS(СВЦЭМ!$D$39:$D$782,СВЦЭМ!$A$39:$A$782,$A18,СВЦЭМ!$B$39:$B$782,Y$11)+'СЕТ СН'!$F$11+СВЦЭМ!$D$10+'СЕТ СН'!$F$5-'СЕТ СН'!$F$21</f>
        <v>3572.44237402</v>
      </c>
    </row>
    <row r="19" spans="1:25" ht="15.75" x14ac:dyDescent="0.2">
      <c r="A19" s="35">
        <f t="shared" si="0"/>
        <v>45481</v>
      </c>
      <c r="B19" s="36">
        <f>SUMIFS(СВЦЭМ!$D$39:$D$782,СВЦЭМ!$A$39:$A$782,$A19,СВЦЭМ!$B$39:$B$782,B$11)+'СЕТ СН'!$F$11+СВЦЭМ!$D$10+'СЕТ СН'!$F$5-'СЕТ СН'!$F$21</f>
        <v>3667.1802664100001</v>
      </c>
      <c r="C19" s="36">
        <f>SUMIFS(СВЦЭМ!$D$39:$D$782,СВЦЭМ!$A$39:$A$782,$A19,СВЦЭМ!$B$39:$B$782,C$11)+'СЕТ СН'!$F$11+СВЦЭМ!$D$10+'СЕТ СН'!$F$5-'СЕТ СН'!$F$21</f>
        <v>3766.1664133200002</v>
      </c>
      <c r="D19" s="36">
        <f>SUMIFS(СВЦЭМ!$D$39:$D$782,СВЦЭМ!$A$39:$A$782,$A19,СВЦЭМ!$B$39:$B$782,D$11)+'СЕТ СН'!$F$11+СВЦЭМ!$D$10+'СЕТ СН'!$F$5-'СЕТ СН'!$F$21</f>
        <v>3843.8687307099999</v>
      </c>
      <c r="E19" s="36">
        <f>SUMIFS(СВЦЭМ!$D$39:$D$782,СВЦЭМ!$A$39:$A$782,$A19,СВЦЭМ!$B$39:$B$782,E$11)+'СЕТ СН'!$F$11+СВЦЭМ!$D$10+'СЕТ СН'!$F$5-'СЕТ СН'!$F$21</f>
        <v>3871.8333869999997</v>
      </c>
      <c r="F19" s="36">
        <f>SUMIFS(СВЦЭМ!$D$39:$D$782,СВЦЭМ!$A$39:$A$782,$A19,СВЦЭМ!$B$39:$B$782,F$11)+'СЕТ СН'!$F$11+СВЦЭМ!$D$10+'СЕТ СН'!$F$5-'СЕТ СН'!$F$21</f>
        <v>3878.0004070800001</v>
      </c>
      <c r="G19" s="36">
        <f>SUMIFS(СВЦЭМ!$D$39:$D$782,СВЦЭМ!$A$39:$A$782,$A19,СВЦЭМ!$B$39:$B$782,G$11)+'СЕТ СН'!$F$11+СВЦЭМ!$D$10+'СЕТ СН'!$F$5-'СЕТ СН'!$F$21</f>
        <v>3860.4396533300001</v>
      </c>
      <c r="H19" s="36">
        <f>SUMIFS(СВЦЭМ!$D$39:$D$782,СВЦЭМ!$A$39:$A$782,$A19,СВЦЭМ!$B$39:$B$782,H$11)+'СЕТ СН'!$F$11+СВЦЭМ!$D$10+'СЕТ СН'!$F$5-'СЕТ СН'!$F$21</f>
        <v>3760.8832774299999</v>
      </c>
      <c r="I19" s="36">
        <f>SUMIFS(СВЦЭМ!$D$39:$D$782,СВЦЭМ!$A$39:$A$782,$A19,СВЦЭМ!$B$39:$B$782,I$11)+'СЕТ СН'!$F$11+СВЦЭМ!$D$10+'СЕТ СН'!$F$5-'СЕТ СН'!$F$21</f>
        <v>3667.39877918</v>
      </c>
      <c r="J19" s="36">
        <f>SUMIFS(СВЦЭМ!$D$39:$D$782,СВЦЭМ!$A$39:$A$782,$A19,СВЦЭМ!$B$39:$B$782,J$11)+'СЕТ СН'!$F$11+СВЦЭМ!$D$10+'СЕТ СН'!$F$5-'СЕТ СН'!$F$21</f>
        <v>3552.65772014</v>
      </c>
      <c r="K19" s="36">
        <f>SUMIFS(СВЦЭМ!$D$39:$D$782,СВЦЭМ!$A$39:$A$782,$A19,СВЦЭМ!$B$39:$B$782,K$11)+'СЕТ СН'!$F$11+СВЦЭМ!$D$10+'СЕТ СН'!$F$5-'СЕТ СН'!$F$21</f>
        <v>3485.6873418300002</v>
      </c>
      <c r="L19" s="36">
        <f>SUMIFS(СВЦЭМ!$D$39:$D$782,СВЦЭМ!$A$39:$A$782,$A19,СВЦЭМ!$B$39:$B$782,L$11)+'СЕТ СН'!$F$11+СВЦЭМ!$D$10+'СЕТ СН'!$F$5-'СЕТ СН'!$F$21</f>
        <v>3438.8352781799999</v>
      </c>
      <c r="M19" s="36">
        <f>SUMIFS(СВЦЭМ!$D$39:$D$782,СВЦЭМ!$A$39:$A$782,$A19,СВЦЭМ!$B$39:$B$782,M$11)+'СЕТ СН'!$F$11+СВЦЭМ!$D$10+'СЕТ СН'!$F$5-'СЕТ СН'!$F$21</f>
        <v>3441.1640055299999</v>
      </c>
      <c r="N19" s="36">
        <f>SUMIFS(СВЦЭМ!$D$39:$D$782,СВЦЭМ!$A$39:$A$782,$A19,СВЦЭМ!$B$39:$B$782,N$11)+'СЕТ СН'!$F$11+СВЦЭМ!$D$10+'СЕТ СН'!$F$5-'СЕТ СН'!$F$21</f>
        <v>3433.4406217300002</v>
      </c>
      <c r="O19" s="36">
        <f>SUMIFS(СВЦЭМ!$D$39:$D$782,СВЦЭМ!$A$39:$A$782,$A19,СВЦЭМ!$B$39:$B$782,O$11)+'СЕТ СН'!$F$11+СВЦЭМ!$D$10+'СЕТ СН'!$F$5-'СЕТ СН'!$F$21</f>
        <v>3436.6967864999997</v>
      </c>
      <c r="P19" s="36">
        <f>SUMIFS(СВЦЭМ!$D$39:$D$782,СВЦЭМ!$A$39:$A$782,$A19,СВЦЭМ!$B$39:$B$782,P$11)+'СЕТ СН'!$F$11+СВЦЭМ!$D$10+'СЕТ СН'!$F$5-'СЕТ СН'!$F$21</f>
        <v>3439.92083594</v>
      </c>
      <c r="Q19" s="36">
        <f>SUMIFS(СВЦЭМ!$D$39:$D$782,СВЦЭМ!$A$39:$A$782,$A19,СВЦЭМ!$B$39:$B$782,Q$11)+'СЕТ СН'!$F$11+СВЦЭМ!$D$10+'СЕТ СН'!$F$5-'СЕТ СН'!$F$21</f>
        <v>3446.1258023400001</v>
      </c>
      <c r="R19" s="36">
        <f>SUMIFS(СВЦЭМ!$D$39:$D$782,СВЦЭМ!$A$39:$A$782,$A19,СВЦЭМ!$B$39:$B$782,R$11)+'СЕТ СН'!$F$11+СВЦЭМ!$D$10+'СЕТ СН'!$F$5-'СЕТ СН'!$F$21</f>
        <v>3444.0806087399997</v>
      </c>
      <c r="S19" s="36">
        <f>SUMIFS(СВЦЭМ!$D$39:$D$782,СВЦЭМ!$A$39:$A$782,$A19,СВЦЭМ!$B$39:$B$782,S$11)+'СЕТ СН'!$F$11+СВЦЭМ!$D$10+'СЕТ СН'!$F$5-'СЕТ СН'!$F$21</f>
        <v>3439.2730553599999</v>
      </c>
      <c r="T19" s="36">
        <f>SUMIFS(СВЦЭМ!$D$39:$D$782,СВЦЭМ!$A$39:$A$782,$A19,СВЦЭМ!$B$39:$B$782,T$11)+'СЕТ СН'!$F$11+СВЦЭМ!$D$10+'СЕТ СН'!$F$5-'СЕТ СН'!$F$21</f>
        <v>3429.1253226500003</v>
      </c>
      <c r="U19" s="36">
        <f>SUMIFS(СВЦЭМ!$D$39:$D$782,СВЦЭМ!$A$39:$A$782,$A19,СВЦЭМ!$B$39:$B$782,U$11)+'СЕТ СН'!$F$11+СВЦЭМ!$D$10+'СЕТ СН'!$F$5-'СЕТ СН'!$F$21</f>
        <v>3434.9293850699996</v>
      </c>
      <c r="V19" s="36">
        <f>SUMIFS(СВЦЭМ!$D$39:$D$782,СВЦЭМ!$A$39:$A$782,$A19,СВЦЭМ!$B$39:$B$782,V$11)+'СЕТ СН'!$F$11+СВЦЭМ!$D$10+'СЕТ СН'!$F$5-'СЕТ СН'!$F$21</f>
        <v>3416.26526689</v>
      </c>
      <c r="W19" s="36">
        <f>SUMIFS(СВЦЭМ!$D$39:$D$782,СВЦЭМ!$A$39:$A$782,$A19,СВЦЭМ!$B$39:$B$782,W$11)+'СЕТ СН'!$F$11+СВЦЭМ!$D$10+'СЕТ СН'!$F$5-'СЕТ СН'!$F$21</f>
        <v>3416.42269304</v>
      </c>
      <c r="X19" s="36">
        <f>SUMIFS(СВЦЭМ!$D$39:$D$782,СВЦЭМ!$A$39:$A$782,$A19,СВЦЭМ!$B$39:$B$782,X$11)+'СЕТ СН'!$F$11+СВЦЭМ!$D$10+'СЕТ СН'!$F$5-'СЕТ СН'!$F$21</f>
        <v>3458.34372024</v>
      </c>
      <c r="Y19" s="36">
        <f>SUMIFS(СВЦЭМ!$D$39:$D$782,СВЦЭМ!$A$39:$A$782,$A19,СВЦЭМ!$B$39:$B$782,Y$11)+'СЕТ СН'!$F$11+СВЦЭМ!$D$10+'СЕТ СН'!$F$5-'СЕТ СН'!$F$21</f>
        <v>3544.30391753</v>
      </c>
    </row>
    <row r="20" spans="1:25" ht="15.75" x14ac:dyDescent="0.2">
      <c r="A20" s="35">
        <f t="shared" si="0"/>
        <v>45482</v>
      </c>
      <c r="B20" s="36">
        <f>SUMIFS(СВЦЭМ!$D$39:$D$782,СВЦЭМ!$A$39:$A$782,$A20,СВЦЭМ!$B$39:$B$782,B$11)+'СЕТ СН'!$F$11+СВЦЭМ!$D$10+'СЕТ СН'!$F$5-'СЕТ СН'!$F$21</f>
        <v>3696.16307865</v>
      </c>
      <c r="C20" s="36">
        <f>SUMIFS(СВЦЭМ!$D$39:$D$782,СВЦЭМ!$A$39:$A$782,$A20,СВЦЭМ!$B$39:$B$782,C$11)+'СЕТ СН'!$F$11+СВЦЭМ!$D$10+'СЕТ СН'!$F$5-'СЕТ СН'!$F$21</f>
        <v>3784.058438</v>
      </c>
      <c r="D20" s="36">
        <f>SUMIFS(СВЦЭМ!$D$39:$D$782,СВЦЭМ!$A$39:$A$782,$A20,СВЦЭМ!$B$39:$B$782,D$11)+'СЕТ СН'!$F$11+СВЦЭМ!$D$10+'СЕТ СН'!$F$5-'СЕТ СН'!$F$21</f>
        <v>3849.4907415799998</v>
      </c>
      <c r="E20" s="36">
        <f>SUMIFS(СВЦЭМ!$D$39:$D$782,СВЦЭМ!$A$39:$A$782,$A20,СВЦЭМ!$B$39:$B$782,E$11)+'СЕТ СН'!$F$11+СВЦЭМ!$D$10+'СЕТ СН'!$F$5-'СЕТ СН'!$F$21</f>
        <v>3902.8738394299999</v>
      </c>
      <c r="F20" s="36">
        <f>SUMIFS(СВЦЭМ!$D$39:$D$782,СВЦЭМ!$A$39:$A$782,$A20,СВЦЭМ!$B$39:$B$782,F$11)+'СЕТ СН'!$F$11+СВЦЭМ!$D$10+'СЕТ СН'!$F$5-'СЕТ СН'!$F$21</f>
        <v>3895.1329921199999</v>
      </c>
      <c r="G20" s="36">
        <f>SUMIFS(СВЦЭМ!$D$39:$D$782,СВЦЭМ!$A$39:$A$782,$A20,СВЦЭМ!$B$39:$B$782,G$11)+'СЕТ СН'!$F$11+СВЦЭМ!$D$10+'СЕТ СН'!$F$5-'СЕТ СН'!$F$21</f>
        <v>3879.2804144000002</v>
      </c>
      <c r="H20" s="36">
        <f>SUMIFS(СВЦЭМ!$D$39:$D$782,СВЦЭМ!$A$39:$A$782,$A20,СВЦЭМ!$B$39:$B$782,H$11)+'СЕТ СН'!$F$11+СВЦЭМ!$D$10+'СЕТ СН'!$F$5-'СЕТ СН'!$F$21</f>
        <v>3690.2046679800001</v>
      </c>
      <c r="I20" s="36">
        <f>SUMIFS(СВЦЭМ!$D$39:$D$782,СВЦЭМ!$A$39:$A$782,$A20,СВЦЭМ!$B$39:$B$782,I$11)+'СЕТ СН'!$F$11+СВЦЭМ!$D$10+'СЕТ СН'!$F$5-'СЕТ СН'!$F$21</f>
        <v>3593.3439805999997</v>
      </c>
      <c r="J20" s="36">
        <f>SUMIFS(СВЦЭМ!$D$39:$D$782,СВЦЭМ!$A$39:$A$782,$A20,СВЦЭМ!$B$39:$B$782,J$11)+'СЕТ СН'!$F$11+СВЦЭМ!$D$10+'СЕТ СН'!$F$5-'СЕТ СН'!$F$21</f>
        <v>3472.7822525800002</v>
      </c>
      <c r="K20" s="36">
        <f>SUMIFS(СВЦЭМ!$D$39:$D$782,СВЦЭМ!$A$39:$A$782,$A20,СВЦЭМ!$B$39:$B$782,K$11)+'СЕТ СН'!$F$11+СВЦЭМ!$D$10+'СЕТ СН'!$F$5-'СЕТ СН'!$F$21</f>
        <v>3403.9723329799999</v>
      </c>
      <c r="L20" s="36">
        <f>SUMIFS(СВЦЭМ!$D$39:$D$782,СВЦЭМ!$A$39:$A$782,$A20,СВЦЭМ!$B$39:$B$782,L$11)+'СЕТ СН'!$F$11+СВЦЭМ!$D$10+'СЕТ СН'!$F$5-'СЕТ СН'!$F$21</f>
        <v>3374.4260340800001</v>
      </c>
      <c r="M20" s="36">
        <f>SUMIFS(СВЦЭМ!$D$39:$D$782,СВЦЭМ!$A$39:$A$782,$A20,СВЦЭМ!$B$39:$B$782,M$11)+'СЕТ СН'!$F$11+СВЦЭМ!$D$10+'СЕТ СН'!$F$5-'СЕТ СН'!$F$21</f>
        <v>3350.0867396599997</v>
      </c>
      <c r="N20" s="36">
        <f>SUMIFS(СВЦЭМ!$D$39:$D$782,СВЦЭМ!$A$39:$A$782,$A20,СВЦЭМ!$B$39:$B$782,N$11)+'СЕТ СН'!$F$11+СВЦЭМ!$D$10+'СЕТ СН'!$F$5-'СЕТ СН'!$F$21</f>
        <v>3338.6508356599998</v>
      </c>
      <c r="O20" s="36">
        <f>SUMIFS(СВЦЭМ!$D$39:$D$782,СВЦЭМ!$A$39:$A$782,$A20,СВЦЭМ!$B$39:$B$782,O$11)+'СЕТ СН'!$F$11+СВЦЭМ!$D$10+'СЕТ СН'!$F$5-'СЕТ СН'!$F$21</f>
        <v>3319.98277581</v>
      </c>
      <c r="P20" s="36">
        <f>SUMIFS(СВЦЭМ!$D$39:$D$782,СВЦЭМ!$A$39:$A$782,$A20,СВЦЭМ!$B$39:$B$782,P$11)+'СЕТ СН'!$F$11+СВЦЭМ!$D$10+'СЕТ СН'!$F$5-'СЕТ СН'!$F$21</f>
        <v>3326.64117356</v>
      </c>
      <c r="Q20" s="36">
        <f>SUMIFS(СВЦЭМ!$D$39:$D$782,СВЦЭМ!$A$39:$A$782,$A20,СВЦЭМ!$B$39:$B$782,Q$11)+'СЕТ СН'!$F$11+СВЦЭМ!$D$10+'СЕТ СН'!$F$5-'СЕТ СН'!$F$21</f>
        <v>3341.3802613500002</v>
      </c>
      <c r="R20" s="36">
        <f>SUMIFS(СВЦЭМ!$D$39:$D$782,СВЦЭМ!$A$39:$A$782,$A20,СВЦЭМ!$B$39:$B$782,R$11)+'СЕТ СН'!$F$11+СВЦЭМ!$D$10+'СЕТ СН'!$F$5-'СЕТ СН'!$F$21</f>
        <v>3339.62345035</v>
      </c>
      <c r="S20" s="36">
        <f>SUMIFS(СВЦЭМ!$D$39:$D$782,СВЦЭМ!$A$39:$A$782,$A20,СВЦЭМ!$B$39:$B$782,S$11)+'СЕТ СН'!$F$11+СВЦЭМ!$D$10+'СЕТ СН'!$F$5-'СЕТ СН'!$F$21</f>
        <v>3338.0339558999999</v>
      </c>
      <c r="T20" s="36">
        <f>SUMIFS(СВЦЭМ!$D$39:$D$782,СВЦЭМ!$A$39:$A$782,$A20,СВЦЭМ!$B$39:$B$782,T$11)+'СЕТ СН'!$F$11+СВЦЭМ!$D$10+'СЕТ СН'!$F$5-'СЕТ СН'!$F$21</f>
        <v>3343.3413067500001</v>
      </c>
      <c r="U20" s="36">
        <f>SUMIFS(СВЦЭМ!$D$39:$D$782,СВЦЭМ!$A$39:$A$782,$A20,СВЦЭМ!$B$39:$B$782,U$11)+'СЕТ СН'!$F$11+СВЦЭМ!$D$10+'СЕТ СН'!$F$5-'СЕТ СН'!$F$21</f>
        <v>3363.5724229699999</v>
      </c>
      <c r="V20" s="36">
        <f>SUMIFS(СВЦЭМ!$D$39:$D$782,СВЦЭМ!$A$39:$A$782,$A20,СВЦЭМ!$B$39:$B$782,V$11)+'СЕТ СН'!$F$11+СВЦЭМ!$D$10+'СЕТ СН'!$F$5-'СЕТ СН'!$F$21</f>
        <v>3358.0394924499997</v>
      </c>
      <c r="W20" s="36">
        <f>SUMIFS(СВЦЭМ!$D$39:$D$782,СВЦЭМ!$A$39:$A$782,$A20,СВЦЭМ!$B$39:$B$782,W$11)+'СЕТ СН'!$F$11+СВЦЭМ!$D$10+'СЕТ СН'!$F$5-'СЕТ СН'!$F$21</f>
        <v>3344.3802863000001</v>
      </c>
      <c r="X20" s="36">
        <f>SUMIFS(СВЦЭМ!$D$39:$D$782,СВЦЭМ!$A$39:$A$782,$A20,СВЦЭМ!$B$39:$B$782,X$11)+'СЕТ СН'!$F$11+СВЦЭМ!$D$10+'СЕТ СН'!$F$5-'СЕТ СН'!$F$21</f>
        <v>3371.4181263800001</v>
      </c>
      <c r="Y20" s="36">
        <f>SUMIFS(СВЦЭМ!$D$39:$D$782,СВЦЭМ!$A$39:$A$782,$A20,СВЦЭМ!$B$39:$B$782,Y$11)+'СЕТ СН'!$F$11+СВЦЭМ!$D$10+'СЕТ СН'!$F$5-'СЕТ СН'!$F$21</f>
        <v>3458.4004693100001</v>
      </c>
    </row>
    <row r="21" spans="1:25" ht="15.75" x14ac:dyDescent="0.2">
      <c r="A21" s="35">
        <f t="shared" si="0"/>
        <v>45483</v>
      </c>
      <c r="B21" s="36">
        <f>SUMIFS(СВЦЭМ!$D$39:$D$782,СВЦЭМ!$A$39:$A$782,$A21,СВЦЭМ!$B$39:$B$782,B$11)+'СЕТ СН'!$F$11+СВЦЭМ!$D$10+'СЕТ СН'!$F$5-'СЕТ СН'!$F$21</f>
        <v>3553.19284694</v>
      </c>
      <c r="C21" s="36">
        <f>SUMIFS(СВЦЭМ!$D$39:$D$782,СВЦЭМ!$A$39:$A$782,$A21,СВЦЭМ!$B$39:$B$782,C$11)+'СЕТ СН'!$F$11+СВЦЭМ!$D$10+'СЕТ СН'!$F$5-'СЕТ СН'!$F$21</f>
        <v>3665.8592929599999</v>
      </c>
      <c r="D21" s="36">
        <f>SUMIFS(СВЦЭМ!$D$39:$D$782,СВЦЭМ!$A$39:$A$782,$A21,СВЦЭМ!$B$39:$B$782,D$11)+'СЕТ СН'!$F$11+СВЦЭМ!$D$10+'СЕТ СН'!$F$5-'СЕТ СН'!$F$21</f>
        <v>3731.9987651800002</v>
      </c>
      <c r="E21" s="36">
        <f>SUMIFS(СВЦЭМ!$D$39:$D$782,СВЦЭМ!$A$39:$A$782,$A21,СВЦЭМ!$B$39:$B$782,E$11)+'СЕТ СН'!$F$11+СВЦЭМ!$D$10+'СЕТ СН'!$F$5-'СЕТ СН'!$F$21</f>
        <v>3733.2513264099998</v>
      </c>
      <c r="F21" s="36">
        <f>SUMIFS(СВЦЭМ!$D$39:$D$782,СВЦЭМ!$A$39:$A$782,$A21,СВЦЭМ!$B$39:$B$782,F$11)+'СЕТ СН'!$F$11+СВЦЭМ!$D$10+'СЕТ СН'!$F$5-'СЕТ СН'!$F$21</f>
        <v>3724.3723824399999</v>
      </c>
      <c r="G21" s="36">
        <f>SUMIFS(СВЦЭМ!$D$39:$D$782,СВЦЭМ!$A$39:$A$782,$A21,СВЦЭМ!$B$39:$B$782,G$11)+'СЕТ СН'!$F$11+СВЦЭМ!$D$10+'СЕТ СН'!$F$5-'СЕТ СН'!$F$21</f>
        <v>3750.4583822899999</v>
      </c>
      <c r="H21" s="36">
        <f>SUMIFS(СВЦЭМ!$D$39:$D$782,СВЦЭМ!$A$39:$A$782,$A21,СВЦЭМ!$B$39:$B$782,H$11)+'СЕТ СН'!$F$11+СВЦЭМ!$D$10+'СЕТ СН'!$F$5-'СЕТ СН'!$F$21</f>
        <v>3673.8492823500001</v>
      </c>
      <c r="I21" s="36">
        <f>SUMIFS(СВЦЭМ!$D$39:$D$782,СВЦЭМ!$A$39:$A$782,$A21,СВЦЭМ!$B$39:$B$782,I$11)+'СЕТ СН'!$F$11+СВЦЭМ!$D$10+'СЕТ СН'!$F$5-'СЕТ СН'!$F$21</f>
        <v>3566.3164538299998</v>
      </c>
      <c r="J21" s="36">
        <f>SUMIFS(СВЦЭМ!$D$39:$D$782,СВЦЭМ!$A$39:$A$782,$A21,СВЦЭМ!$B$39:$B$782,J$11)+'СЕТ СН'!$F$11+СВЦЭМ!$D$10+'СЕТ СН'!$F$5-'СЕТ СН'!$F$21</f>
        <v>3456.9946945800002</v>
      </c>
      <c r="K21" s="36">
        <f>SUMIFS(СВЦЭМ!$D$39:$D$782,СВЦЭМ!$A$39:$A$782,$A21,СВЦЭМ!$B$39:$B$782,K$11)+'СЕТ СН'!$F$11+СВЦЭМ!$D$10+'СЕТ СН'!$F$5-'СЕТ СН'!$F$21</f>
        <v>3412.8458886600001</v>
      </c>
      <c r="L21" s="36">
        <f>SUMIFS(СВЦЭМ!$D$39:$D$782,СВЦЭМ!$A$39:$A$782,$A21,СВЦЭМ!$B$39:$B$782,L$11)+'СЕТ СН'!$F$11+СВЦЭМ!$D$10+'СЕТ СН'!$F$5-'СЕТ СН'!$F$21</f>
        <v>3379.0644339700002</v>
      </c>
      <c r="M21" s="36">
        <f>SUMIFS(СВЦЭМ!$D$39:$D$782,СВЦЭМ!$A$39:$A$782,$A21,СВЦЭМ!$B$39:$B$782,M$11)+'СЕТ СН'!$F$11+СВЦЭМ!$D$10+'СЕТ СН'!$F$5-'СЕТ СН'!$F$21</f>
        <v>3382.3521845</v>
      </c>
      <c r="N21" s="36">
        <f>SUMIFS(СВЦЭМ!$D$39:$D$782,СВЦЭМ!$A$39:$A$782,$A21,СВЦЭМ!$B$39:$B$782,N$11)+'СЕТ СН'!$F$11+СВЦЭМ!$D$10+'СЕТ СН'!$F$5-'СЕТ СН'!$F$21</f>
        <v>3383.4913816799999</v>
      </c>
      <c r="O21" s="36">
        <f>SUMIFS(СВЦЭМ!$D$39:$D$782,СВЦЭМ!$A$39:$A$782,$A21,СВЦЭМ!$B$39:$B$782,O$11)+'СЕТ СН'!$F$11+СВЦЭМ!$D$10+'СЕТ СН'!$F$5-'СЕТ СН'!$F$21</f>
        <v>3364.6082862200001</v>
      </c>
      <c r="P21" s="36">
        <f>SUMIFS(СВЦЭМ!$D$39:$D$782,СВЦЭМ!$A$39:$A$782,$A21,СВЦЭМ!$B$39:$B$782,P$11)+'СЕТ СН'!$F$11+СВЦЭМ!$D$10+'СЕТ СН'!$F$5-'СЕТ СН'!$F$21</f>
        <v>3367.9640075299999</v>
      </c>
      <c r="Q21" s="36">
        <f>SUMIFS(СВЦЭМ!$D$39:$D$782,СВЦЭМ!$A$39:$A$782,$A21,СВЦЭМ!$B$39:$B$782,Q$11)+'СЕТ СН'!$F$11+СВЦЭМ!$D$10+'СЕТ СН'!$F$5-'СЕТ СН'!$F$21</f>
        <v>3379.8001036200003</v>
      </c>
      <c r="R21" s="36">
        <f>SUMIFS(СВЦЭМ!$D$39:$D$782,СВЦЭМ!$A$39:$A$782,$A21,СВЦЭМ!$B$39:$B$782,R$11)+'СЕТ СН'!$F$11+СВЦЭМ!$D$10+'СЕТ СН'!$F$5-'СЕТ СН'!$F$21</f>
        <v>3387.7016882200001</v>
      </c>
      <c r="S21" s="36">
        <f>SUMIFS(СВЦЭМ!$D$39:$D$782,СВЦЭМ!$A$39:$A$782,$A21,СВЦЭМ!$B$39:$B$782,S$11)+'СЕТ СН'!$F$11+СВЦЭМ!$D$10+'СЕТ СН'!$F$5-'СЕТ СН'!$F$21</f>
        <v>3401.38576113</v>
      </c>
      <c r="T21" s="36">
        <f>SUMIFS(СВЦЭМ!$D$39:$D$782,СВЦЭМ!$A$39:$A$782,$A21,СВЦЭМ!$B$39:$B$782,T$11)+'СЕТ СН'!$F$11+СВЦЭМ!$D$10+'СЕТ СН'!$F$5-'СЕТ СН'!$F$21</f>
        <v>3410.7583189699999</v>
      </c>
      <c r="U21" s="36">
        <f>SUMIFS(СВЦЭМ!$D$39:$D$782,СВЦЭМ!$A$39:$A$782,$A21,СВЦЭМ!$B$39:$B$782,U$11)+'СЕТ СН'!$F$11+СВЦЭМ!$D$10+'СЕТ СН'!$F$5-'СЕТ СН'!$F$21</f>
        <v>3394.1464308899999</v>
      </c>
      <c r="V21" s="36">
        <f>SUMIFS(СВЦЭМ!$D$39:$D$782,СВЦЭМ!$A$39:$A$782,$A21,СВЦЭМ!$B$39:$B$782,V$11)+'СЕТ СН'!$F$11+СВЦЭМ!$D$10+'СЕТ СН'!$F$5-'СЕТ СН'!$F$21</f>
        <v>3394.2617543599999</v>
      </c>
      <c r="W21" s="36">
        <f>SUMIFS(СВЦЭМ!$D$39:$D$782,СВЦЭМ!$A$39:$A$782,$A21,СВЦЭМ!$B$39:$B$782,W$11)+'СЕТ СН'!$F$11+СВЦЭМ!$D$10+'СЕТ СН'!$F$5-'СЕТ СН'!$F$21</f>
        <v>3379.40685884</v>
      </c>
      <c r="X21" s="36">
        <f>SUMIFS(СВЦЭМ!$D$39:$D$782,СВЦЭМ!$A$39:$A$782,$A21,СВЦЭМ!$B$39:$B$782,X$11)+'СЕТ СН'!$F$11+СВЦЭМ!$D$10+'СЕТ СН'!$F$5-'СЕТ СН'!$F$21</f>
        <v>3415.6344695600001</v>
      </c>
      <c r="Y21" s="36">
        <f>SUMIFS(СВЦЭМ!$D$39:$D$782,СВЦЭМ!$A$39:$A$782,$A21,СВЦЭМ!$B$39:$B$782,Y$11)+'СЕТ СН'!$F$11+СВЦЭМ!$D$10+'СЕТ СН'!$F$5-'СЕТ СН'!$F$21</f>
        <v>3500.31573389</v>
      </c>
    </row>
    <row r="22" spans="1:25" ht="15.75" x14ac:dyDescent="0.2">
      <c r="A22" s="35">
        <f t="shared" si="0"/>
        <v>45484</v>
      </c>
      <c r="B22" s="36">
        <f>SUMIFS(СВЦЭМ!$D$39:$D$782,СВЦЭМ!$A$39:$A$782,$A22,СВЦЭМ!$B$39:$B$782,B$11)+'СЕТ СН'!$F$11+СВЦЭМ!$D$10+'СЕТ СН'!$F$5-'СЕТ СН'!$F$21</f>
        <v>3634.2740162</v>
      </c>
      <c r="C22" s="36">
        <f>SUMIFS(СВЦЭМ!$D$39:$D$782,СВЦЭМ!$A$39:$A$782,$A22,СВЦЭМ!$B$39:$B$782,C$11)+'СЕТ СН'!$F$11+СВЦЭМ!$D$10+'СЕТ СН'!$F$5-'СЕТ СН'!$F$21</f>
        <v>3789.2676942099997</v>
      </c>
      <c r="D22" s="36">
        <f>SUMIFS(СВЦЭМ!$D$39:$D$782,СВЦЭМ!$A$39:$A$782,$A22,СВЦЭМ!$B$39:$B$782,D$11)+'СЕТ СН'!$F$11+СВЦЭМ!$D$10+'СЕТ СН'!$F$5-'СЕТ СН'!$F$21</f>
        <v>3895.7915276599997</v>
      </c>
      <c r="E22" s="36">
        <f>SUMIFS(СВЦЭМ!$D$39:$D$782,СВЦЭМ!$A$39:$A$782,$A22,СВЦЭМ!$B$39:$B$782,E$11)+'СЕТ СН'!$F$11+СВЦЭМ!$D$10+'СЕТ СН'!$F$5-'СЕТ СН'!$F$21</f>
        <v>3923.6379379600003</v>
      </c>
      <c r="F22" s="36">
        <f>SUMIFS(СВЦЭМ!$D$39:$D$782,СВЦЭМ!$A$39:$A$782,$A22,СВЦЭМ!$B$39:$B$782,F$11)+'СЕТ СН'!$F$11+СВЦЭМ!$D$10+'СЕТ СН'!$F$5-'СЕТ СН'!$F$21</f>
        <v>3933.7537774900002</v>
      </c>
      <c r="G22" s="36">
        <f>SUMIFS(СВЦЭМ!$D$39:$D$782,СВЦЭМ!$A$39:$A$782,$A22,СВЦЭМ!$B$39:$B$782,G$11)+'СЕТ СН'!$F$11+СВЦЭМ!$D$10+'СЕТ СН'!$F$5-'СЕТ СН'!$F$21</f>
        <v>3906.8131492399998</v>
      </c>
      <c r="H22" s="36">
        <f>SUMIFS(СВЦЭМ!$D$39:$D$782,СВЦЭМ!$A$39:$A$782,$A22,СВЦЭМ!$B$39:$B$782,H$11)+'СЕТ СН'!$F$11+СВЦЭМ!$D$10+'СЕТ СН'!$F$5-'СЕТ СН'!$F$21</f>
        <v>3818.9567518499998</v>
      </c>
      <c r="I22" s="36">
        <f>SUMIFS(СВЦЭМ!$D$39:$D$782,СВЦЭМ!$A$39:$A$782,$A22,СВЦЭМ!$B$39:$B$782,I$11)+'СЕТ СН'!$F$11+СВЦЭМ!$D$10+'СЕТ СН'!$F$5-'СЕТ СН'!$F$21</f>
        <v>3691.8546577699999</v>
      </c>
      <c r="J22" s="36">
        <f>SUMIFS(СВЦЭМ!$D$39:$D$782,СВЦЭМ!$A$39:$A$782,$A22,СВЦЭМ!$B$39:$B$782,J$11)+'СЕТ СН'!$F$11+СВЦЭМ!$D$10+'СЕТ СН'!$F$5-'СЕТ СН'!$F$21</f>
        <v>3579.6861499899996</v>
      </c>
      <c r="K22" s="36">
        <f>SUMIFS(СВЦЭМ!$D$39:$D$782,СВЦЭМ!$A$39:$A$782,$A22,СВЦЭМ!$B$39:$B$782,K$11)+'СЕТ СН'!$F$11+СВЦЭМ!$D$10+'СЕТ СН'!$F$5-'СЕТ СН'!$F$21</f>
        <v>3551.2122887799997</v>
      </c>
      <c r="L22" s="36">
        <f>SUMIFS(СВЦЭМ!$D$39:$D$782,СВЦЭМ!$A$39:$A$782,$A22,СВЦЭМ!$B$39:$B$782,L$11)+'СЕТ СН'!$F$11+СВЦЭМ!$D$10+'СЕТ СН'!$F$5-'СЕТ СН'!$F$21</f>
        <v>3511.53888994</v>
      </c>
      <c r="M22" s="36">
        <f>SUMIFS(СВЦЭМ!$D$39:$D$782,СВЦЭМ!$A$39:$A$782,$A22,СВЦЭМ!$B$39:$B$782,M$11)+'СЕТ СН'!$F$11+СВЦЭМ!$D$10+'СЕТ СН'!$F$5-'СЕТ СН'!$F$21</f>
        <v>3519.9306359100001</v>
      </c>
      <c r="N22" s="36">
        <f>SUMIFS(СВЦЭМ!$D$39:$D$782,СВЦЭМ!$A$39:$A$782,$A22,СВЦЭМ!$B$39:$B$782,N$11)+'СЕТ СН'!$F$11+СВЦЭМ!$D$10+'СЕТ СН'!$F$5-'СЕТ СН'!$F$21</f>
        <v>3524.8762922599999</v>
      </c>
      <c r="O22" s="36">
        <f>SUMIFS(СВЦЭМ!$D$39:$D$782,СВЦЭМ!$A$39:$A$782,$A22,СВЦЭМ!$B$39:$B$782,O$11)+'СЕТ СН'!$F$11+СВЦЭМ!$D$10+'СЕТ СН'!$F$5-'СЕТ СН'!$F$21</f>
        <v>3513.1877797899997</v>
      </c>
      <c r="P22" s="36">
        <f>SUMIFS(СВЦЭМ!$D$39:$D$782,СВЦЭМ!$A$39:$A$782,$A22,СВЦЭМ!$B$39:$B$782,P$11)+'СЕТ СН'!$F$11+СВЦЭМ!$D$10+'СЕТ СН'!$F$5-'СЕТ СН'!$F$21</f>
        <v>3513.8495622299997</v>
      </c>
      <c r="Q22" s="36">
        <f>SUMIFS(СВЦЭМ!$D$39:$D$782,СВЦЭМ!$A$39:$A$782,$A22,СВЦЭМ!$B$39:$B$782,Q$11)+'СЕТ СН'!$F$11+СВЦЭМ!$D$10+'СЕТ СН'!$F$5-'СЕТ СН'!$F$21</f>
        <v>3516.0070757499998</v>
      </c>
      <c r="R22" s="36">
        <f>SUMIFS(СВЦЭМ!$D$39:$D$782,СВЦЭМ!$A$39:$A$782,$A22,СВЦЭМ!$B$39:$B$782,R$11)+'СЕТ СН'!$F$11+СВЦЭМ!$D$10+'СЕТ СН'!$F$5-'СЕТ СН'!$F$21</f>
        <v>3526.8560105300003</v>
      </c>
      <c r="S22" s="36">
        <f>SUMIFS(СВЦЭМ!$D$39:$D$782,СВЦЭМ!$A$39:$A$782,$A22,СВЦЭМ!$B$39:$B$782,S$11)+'СЕТ СН'!$F$11+СВЦЭМ!$D$10+'СЕТ СН'!$F$5-'СЕТ СН'!$F$21</f>
        <v>3532.1272789899999</v>
      </c>
      <c r="T22" s="36">
        <f>SUMIFS(СВЦЭМ!$D$39:$D$782,СВЦЭМ!$A$39:$A$782,$A22,СВЦЭМ!$B$39:$B$782,T$11)+'СЕТ СН'!$F$11+СВЦЭМ!$D$10+'СЕТ СН'!$F$5-'СЕТ СН'!$F$21</f>
        <v>3525.3166324100002</v>
      </c>
      <c r="U22" s="36">
        <f>SUMIFS(СВЦЭМ!$D$39:$D$782,СВЦЭМ!$A$39:$A$782,$A22,СВЦЭМ!$B$39:$B$782,U$11)+'СЕТ СН'!$F$11+СВЦЭМ!$D$10+'СЕТ СН'!$F$5-'СЕТ СН'!$F$21</f>
        <v>3541.6345069199997</v>
      </c>
      <c r="V22" s="36">
        <f>SUMIFS(СВЦЭМ!$D$39:$D$782,СВЦЭМ!$A$39:$A$782,$A22,СВЦЭМ!$B$39:$B$782,V$11)+'СЕТ СН'!$F$11+СВЦЭМ!$D$10+'СЕТ СН'!$F$5-'СЕТ СН'!$F$21</f>
        <v>3534.0071300299996</v>
      </c>
      <c r="W22" s="36">
        <f>SUMIFS(СВЦЭМ!$D$39:$D$782,СВЦЭМ!$A$39:$A$782,$A22,СВЦЭМ!$B$39:$B$782,W$11)+'СЕТ СН'!$F$11+СВЦЭМ!$D$10+'СЕТ СН'!$F$5-'СЕТ СН'!$F$21</f>
        <v>3511.95988588</v>
      </c>
      <c r="X22" s="36">
        <f>SUMIFS(СВЦЭМ!$D$39:$D$782,СВЦЭМ!$A$39:$A$782,$A22,СВЦЭМ!$B$39:$B$782,X$11)+'СЕТ СН'!$F$11+СВЦЭМ!$D$10+'СЕТ СН'!$F$5-'СЕТ СН'!$F$21</f>
        <v>3550.28811107</v>
      </c>
      <c r="Y22" s="36">
        <f>SUMIFS(СВЦЭМ!$D$39:$D$782,СВЦЭМ!$A$39:$A$782,$A22,СВЦЭМ!$B$39:$B$782,Y$11)+'СЕТ СН'!$F$11+СВЦЭМ!$D$10+'СЕТ СН'!$F$5-'СЕТ СН'!$F$21</f>
        <v>3557.03790789</v>
      </c>
    </row>
    <row r="23" spans="1:25" ht="15.75" x14ac:dyDescent="0.2">
      <c r="A23" s="35">
        <f t="shared" si="0"/>
        <v>45485</v>
      </c>
      <c r="B23" s="36">
        <f>SUMIFS(СВЦЭМ!$D$39:$D$782,СВЦЭМ!$A$39:$A$782,$A23,СВЦЭМ!$B$39:$B$782,B$11)+'СЕТ СН'!$F$11+СВЦЭМ!$D$10+'СЕТ СН'!$F$5-'СЕТ СН'!$F$21</f>
        <v>3749.86014759</v>
      </c>
      <c r="C23" s="36">
        <f>SUMIFS(СВЦЭМ!$D$39:$D$782,СВЦЭМ!$A$39:$A$782,$A23,СВЦЭМ!$B$39:$B$782,C$11)+'СЕТ СН'!$F$11+СВЦЭМ!$D$10+'СЕТ СН'!$F$5-'СЕТ СН'!$F$21</f>
        <v>3808.6123152199998</v>
      </c>
      <c r="D23" s="36">
        <f>SUMIFS(СВЦЭМ!$D$39:$D$782,СВЦЭМ!$A$39:$A$782,$A23,СВЦЭМ!$B$39:$B$782,D$11)+'СЕТ СН'!$F$11+СВЦЭМ!$D$10+'СЕТ СН'!$F$5-'СЕТ СН'!$F$21</f>
        <v>3865.80434027</v>
      </c>
      <c r="E23" s="36">
        <f>SUMIFS(СВЦЭМ!$D$39:$D$782,СВЦЭМ!$A$39:$A$782,$A23,СВЦЭМ!$B$39:$B$782,E$11)+'СЕТ СН'!$F$11+СВЦЭМ!$D$10+'СЕТ СН'!$F$5-'СЕТ СН'!$F$21</f>
        <v>3897.55084425</v>
      </c>
      <c r="F23" s="36">
        <f>SUMIFS(СВЦЭМ!$D$39:$D$782,СВЦЭМ!$A$39:$A$782,$A23,СВЦЭМ!$B$39:$B$782,F$11)+'СЕТ СН'!$F$11+СВЦЭМ!$D$10+'СЕТ СН'!$F$5-'СЕТ СН'!$F$21</f>
        <v>3898.0834008499996</v>
      </c>
      <c r="G23" s="36">
        <f>SUMIFS(СВЦЭМ!$D$39:$D$782,СВЦЭМ!$A$39:$A$782,$A23,СВЦЭМ!$B$39:$B$782,G$11)+'СЕТ СН'!$F$11+СВЦЭМ!$D$10+'СЕТ СН'!$F$5-'СЕТ СН'!$F$21</f>
        <v>3878.3531026999999</v>
      </c>
      <c r="H23" s="36">
        <f>SUMIFS(СВЦЭМ!$D$39:$D$782,СВЦЭМ!$A$39:$A$782,$A23,СВЦЭМ!$B$39:$B$782,H$11)+'СЕТ СН'!$F$11+СВЦЭМ!$D$10+'СЕТ СН'!$F$5-'СЕТ СН'!$F$21</f>
        <v>3815.05754243</v>
      </c>
      <c r="I23" s="36">
        <f>SUMIFS(СВЦЭМ!$D$39:$D$782,СВЦЭМ!$A$39:$A$782,$A23,СВЦЭМ!$B$39:$B$782,I$11)+'СЕТ СН'!$F$11+СВЦЭМ!$D$10+'СЕТ СН'!$F$5-'СЕТ СН'!$F$21</f>
        <v>3691.8361091899997</v>
      </c>
      <c r="J23" s="36">
        <f>SUMIFS(СВЦЭМ!$D$39:$D$782,СВЦЭМ!$A$39:$A$782,$A23,СВЦЭМ!$B$39:$B$782,J$11)+'СЕТ СН'!$F$11+СВЦЭМ!$D$10+'СЕТ СН'!$F$5-'СЕТ СН'!$F$21</f>
        <v>3551.6151634899998</v>
      </c>
      <c r="K23" s="36">
        <f>SUMIFS(СВЦЭМ!$D$39:$D$782,СВЦЭМ!$A$39:$A$782,$A23,СВЦЭМ!$B$39:$B$782,K$11)+'СЕТ СН'!$F$11+СВЦЭМ!$D$10+'СЕТ СН'!$F$5-'СЕТ СН'!$F$21</f>
        <v>3515.07380281</v>
      </c>
      <c r="L23" s="36">
        <f>SUMIFS(СВЦЭМ!$D$39:$D$782,СВЦЭМ!$A$39:$A$782,$A23,СВЦЭМ!$B$39:$B$782,L$11)+'СЕТ СН'!$F$11+СВЦЭМ!$D$10+'СЕТ СН'!$F$5-'СЕТ СН'!$F$21</f>
        <v>3483.1944377999998</v>
      </c>
      <c r="M23" s="36">
        <f>SUMIFS(СВЦЭМ!$D$39:$D$782,СВЦЭМ!$A$39:$A$782,$A23,СВЦЭМ!$B$39:$B$782,M$11)+'СЕТ СН'!$F$11+СВЦЭМ!$D$10+'СЕТ СН'!$F$5-'СЕТ СН'!$F$21</f>
        <v>3485.5920994799999</v>
      </c>
      <c r="N23" s="36">
        <f>SUMIFS(СВЦЭМ!$D$39:$D$782,СВЦЭМ!$A$39:$A$782,$A23,СВЦЭМ!$B$39:$B$782,N$11)+'СЕТ СН'!$F$11+СВЦЭМ!$D$10+'СЕТ СН'!$F$5-'СЕТ СН'!$F$21</f>
        <v>3475.28103139</v>
      </c>
      <c r="O23" s="36">
        <f>SUMIFS(СВЦЭМ!$D$39:$D$782,СВЦЭМ!$A$39:$A$782,$A23,СВЦЭМ!$B$39:$B$782,O$11)+'СЕТ СН'!$F$11+СВЦЭМ!$D$10+'СЕТ СН'!$F$5-'СЕТ СН'!$F$21</f>
        <v>3467.14836956</v>
      </c>
      <c r="P23" s="36">
        <f>SUMIFS(СВЦЭМ!$D$39:$D$782,СВЦЭМ!$A$39:$A$782,$A23,СВЦЭМ!$B$39:$B$782,P$11)+'СЕТ СН'!$F$11+СВЦЭМ!$D$10+'СЕТ СН'!$F$5-'СЕТ СН'!$F$21</f>
        <v>3484.0905583499998</v>
      </c>
      <c r="Q23" s="36">
        <f>SUMIFS(СВЦЭМ!$D$39:$D$782,СВЦЭМ!$A$39:$A$782,$A23,СВЦЭМ!$B$39:$B$782,Q$11)+'СЕТ СН'!$F$11+СВЦЭМ!$D$10+'СЕТ СН'!$F$5-'СЕТ СН'!$F$21</f>
        <v>3503.7825890200002</v>
      </c>
      <c r="R23" s="36">
        <f>SUMIFS(СВЦЭМ!$D$39:$D$782,СВЦЭМ!$A$39:$A$782,$A23,СВЦЭМ!$B$39:$B$782,R$11)+'СЕТ СН'!$F$11+СВЦЭМ!$D$10+'СЕТ СН'!$F$5-'СЕТ СН'!$F$21</f>
        <v>3512.4875761399999</v>
      </c>
      <c r="S23" s="36">
        <f>SUMIFS(СВЦЭМ!$D$39:$D$782,СВЦЭМ!$A$39:$A$782,$A23,СВЦЭМ!$B$39:$B$782,S$11)+'СЕТ СН'!$F$11+СВЦЭМ!$D$10+'СЕТ СН'!$F$5-'СЕТ СН'!$F$21</f>
        <v>3500.8611642300002</v>
      </c>
      <c r="T23" s="36">
        <f>SUMIFS(СВЦЭМ!$D$39:$D$782,СВЦЭМ!$A$39:$A$782,$A23,СВЦЭМ!$B$39:$B$782,T$11)+'СЕТ СН'!$F$11+СВЦЭМ!$D$10+'СЕТ СН'!$F$5-'СЕТ СН'!$F$21</f>
        <v>3481.2457646499997</v>
      </c>
      <c r="U23" s="36">
        <f>SUMIFS(СВЦЭМ!$D$39:$D$782,СВЦЭМ!$A$39:$A$782,$A23,СВЦЭМ!$B$39:$B$782,U$11)+'СЕТ СН'!$F$11+СВЦЭМ!$D$10+'СЕТ СН'!$F$5-'СЕТ СН'!$F$21</f>
        <v>3502.5959924700001</v>
      </c>
      <c r="V23" s="36">
        <f>SUMIFS(СВЦЭМ!$D$39:$D$782,СВЦЭМ!$A$39:$A$782,$A23,СВЦЭМ!$B$39:$B$782,V$11)+'СЕТ СН'!$F$11+СВЦЭМ!$D$10+'СЕТ СН'!$F$5-'СЕТ СН'!$F$21</f>
        <v>3514.2653778399999</v>
      </c>
      <c r="W23" s="36">
        <f>SUMIFS(СВЦЭМ!$D$39:$D$782,СВЦЭМ!$A$39:$A$782,$A23,СВЦЭМ!$B$39:$B$782,W$11)+'СЕТ СН'!$F$11+СВЦЭМ!$D$10+'СЕТ СН'!$F$5-'СЕТ СН'!$F$21</f>
        <v>3495.7134501999999</v>
      </c>
      <c r="X23" s="36">
        <f>SUMIFS(СВЦЭМ!$D$39:$D$782,СВЦЭМ!$A$39:$A$782,$A23,СВЦЭМ!$B$39:$B$782,X$11)+'СЕТ СН'!$F$11+СВЦЭМ!$D$10+'СЕТ СН'!$F$5-'СЕТ СН'!$F$21</f>
        <v>3543.5619467899996</v>
      </c>
      <c r="Y23" s="36">
        <f>SUMIFS(СВЦЭМ!$D$39:$D$782,СВЦЭМ!$A$39:$A$782,$A23,СВЦЭМ!$B$39:$B$782,Y$11)+'СЕТ СН'!$F$11+СВЦЭМ!$D$10+'СЕТ СН'!$F$5-'СЕТ СН'!$F$21</f>
        <v>3638.68396975</v>
      </c>
    </row>
    <row r="24" spans="1:25" ht="15.75" x14ac:dyDescent="0.2">
      <c r="A24" s="35">
        <f t="shared" si="0"/>
        <v>45486</v>
      </c>
      <c r="B24" s="36">
        <f>SUMIFS(СВЦЭМ!$D$39:$D$782,СВЦЭМ!$A$39:$A$782,$A24,СВЦЭМ!$B$39:$B$782,B$11)+'СЕТ СН'!$F$11+СВЦЭМ!$D$10+'СЕТ СН'!$F$5-'СЕТ СН'!$F$21</f>
        <v>3734.3622532199997</v>
      </c>
      <c r="C24" s="36">
        <f>SUMIFS(СВЦЭМ!$D$39:$D$782,СВЦЭМ!$A$39:$A$782,$A24,СВЦЭМ!$B$39:$B$782,C$11)+'СЕТ СН'!$F$11+СВЦЭМ!$D$10+'СЕТ СН'!$F$5-'СЕТ СН'!$F$21</f>
        <v>3797.0778516</v>
      </c>
      <c r="D24" s="36">
        <f>SUMIFS(СВЦЭМ!$D$39:$D$782,СВЦЭМ!$A$39:$A$782,$A24,СВЦЭМ!$B$39:$B$782,D$11)+'СЕТ СН'!$F$11+СВЦЭМ!$D$10+'СЕТ СН'!$F$5-'СЕТ СН'!$F$21</f>
        <v>3778.6959658000001</v>
      </c>
      <c r="E24" s="36">
        <f>SUMIFS(СВЦЭМ!$D$39:$D$782,СВЦЭМ!$A$39:$A$782,$A24,СВЦЭМ!$B$39:$B$782,E$11)+'СЕТ СН'!$F$11+СВЦЭМ!$D$10+'СЕТ СН'!$F$5-'СЕТ СН'!$F$21</f>
        <v>3778.9980427400001</v>
      </c>
      <c r="F24" s="36">
        <f>SUMIFS(СВЦЭМ!$D$39:$D$782,СВЦЭМ!$A$39:$A$782,$A24,СВЦЭМ!$B$39:$B$782,F$11)+'СЕТ СН'!$F$11+СВЦЭМ!$D$10+'СЕТ СН'!$F$5-'СЕТ СН'!$F$21</f>
        <v>3782.2026214699999</v>
      </c>
      <c r="G24" s="36">
        <f>SUMIFS(СВЦЭМ!$D$39:$D$782,СВЦЭМ!$A$39:$A$782,$A24,СВЦЭМ!$B$39:$B$782,G$11)+'СЕТ СН'!$F$11+СВЦЭМ!$D$10+'СЕТ СН'!$F$5-'СЕТ СН'!$F$21</f>
        <v>3786.63742379</v>
      </c>
      <c r="H24" s="36">
        <f>SUMIFS(СВЦЭМ!$D$39:$D$782,СВЦЭМ!$A$39:$A$782,$A24,СВЦЭМ!$B$39:$B$782,H$11)+'СЕТ СН'!$F$11+СВЦЭМ!$D$10+'СЕТ СН'!$F$5-'СЕТ СН'!$F$21</f>
        <v>3866.3034046799999</v>
      </c>
      <c r="I24" s="36">
        <f>SUMIFS(СВЦЭМ!$D$39:$D$782,СВЦЭМ!$A$39:$A$782,$A24,СВЦЭМ!$B$39:$B$782,I$11)+'СЕТ СН'!$F$11+СВЦЭМ!$D$10+'СЕТ СН'!$F$5-'СЕТ СН'!$F$21</f>
        <v>3781.2548195199997</v>
      </c>
      <c r="J24" s="36">
        <f>SUMIFS(СВЦЭМ!$D$39:$D$782,СВЦЭМ!$A$39:$A$782,$A24,СВЦЭМ!$B$39:$B$782,J$11)+'СЕТ СН'!$F$11+СВЦЭМ!$D$10+'СЕТ СН'!$F$5-'СЕТ СН'!$F$21</f>
        <v>3658.5848235499998</v>
      </c>
      <c r="K24" s="36">
        <f>SUMIFS(СВЦЭМ!$D$39:$D$782,СВЦЭМ!$A$39:$A$782,$A24,СВЦЭМ!$B$39:$B$782,K$11)+'СЕТ СН'!$F$11+СВЦЭМ!$D$10+'СЕТ СН'!$F$5-'СЕТ СН'!$F$21</f>
        <v>3526.24823049</v>
      </c>
      <c r="L24" s="36">
        <f>SUMIFS(СВЦЭМ!$D$39:$D$782,СВЦЭМ!$A$39:$A$782,$A24,СВЦЭМ!$B$39:$B$782,L$11)+'СЕТ СН'!$F$11+СВЦЭМ!$D$10+'СЕТ СН'!$F$5-'СЕТ СН'!$F$21</f>
        <v>3463.3945236499999</v>
      </c>
      <c r="M24" s="36">
        <f>SUMIFS(СВЦЭМ!$D$39:$D$782,СВЦЭМ!$A$39:$A$782,$A24,СВЦЭМ!$B$39:$B$782,M$11)+'СЕТ СН'!$F$11+СВЦЭМ!$D$10+'СЕТ СН'!$F$5-'СЕТ СН'!$F$21</f>
        <v>3440.0544441299999</v>
      </c>
      <c r="N24" s="36">
        <f>SUMIFS(СВЦЭМ!$D$39:$D$782,СВЦЭМ!$A$39:$A$782,$A24,СВЦЭМ!$B$39:$B$782,N$11)+'СЕТ СН'!$F$11+СВЦЭМ!$D$10+'СЕТ СН'!$F$5-'СЕТ СН'!$F$21</f>
        <v>3439.1702200499999</v>
      </c>
      <c r="O24" s="36">
        <f>SUMIFS(СВЦЭМ!$D$39:$D$782,СВЦЭМ!$A$39:$A$782,$A24,СВЦЭМ!$B$39:$B$782,O$11)+'СЕТ СН'!$F$11+СВЦЭМ!$D$10+'СЕТ СН'!$F$5-'СЕТ СН'!$F$21</f>
        <v>3429.5615265400002</v>
      </c>
      <c r="P24" s="36">
        <f>SUMIFS(СВЦЭМ!$D$39:$D$782,СВЦЭМ!$A$39:$A$782,$A24,СВЦЭМ!$B$39:$B$782,P$11)+'СЕТ СН'!$F$11+СВЦЭМ!$D$10+'СЕТ СН'!$F$5-'СЕТ СН'!$F$21</f>
        <v>3441.8973878199999</v>
      </c>
      <c r="Q24" s="36">
        <f>SUMIFS(СВЦЭМ!$D$39:$D$782,СВЦЭМ!$A$39:$A$782,$A24,СВЦЭМ!$B$39:$B$782,Q$11)+'СЕТ СН'!$F$11+СВЦЭМ!$D$10+'СЕТ СН'!$F$5-'СЕТ СН'!$F$21</f>
        <v>3454.3194165599998</v>
      </c>
      <c r="R24" s="36">
        <f>SUMIFS(СВЦЭМ!$D$39:$D$782,СВЦЭМ!$A$39:$A$782,$A24,СВЦЭМ!$B$39:$B$782,R$11)+'СЕТ СН'!$F$11+СВЦЭМ!$D$10+'СЕТ СН'!$F$5-'СЕТ СН'!$F$21</f>
        <v>3423.8297034500001</v>
      </c>
      <c r="S24" s="36">
        <f>SUMIFS(СВЦЭМ!$D$39:$D$782,СВЦЭМ!$A$39:$A$782,$A24,СВЦЭМ!$B$39:$B$782,S$11)+'СЕТ СН'!$F$11+СВЦЭМ!$D$10+'СЕТ СН'!$F$5-'СЕТ СН'!$F$21</f>
        <v>3422.2057037300001</v>
      </c>
      <c r="T24" s="36">
        <f>SUMIFS(СВЦЭМ!$D$39:$D$782,СВЦЭМ!$A$39:$A$782,$A24,СВЦЭМ!$B$39:$B$782,T$11)+'СЕТ СН'!$F$11+СВЦЭМ!$D$10+'СЕТ СН'!$F$5-'СЕТ СН'!$F$21</f>
        <v>3415.9624536900001</v>
      </c>
      <c r="U24" s="36">
        <f>SUMIFS(СВЦЭМ!$D$39:$D$782,СВЦЭМ!$A$39:$A$782,$A24,СВЦЭМ!$B$39:$B$782,U$11)+'СЕТ СН'!$F$11+СВЦЭМ!$D$10+'СЕТ СН'!$F$5-'СЕТ СН'!$F$21</f>
        <v>3429.94868804</v>
      </c>
      <c r="V24" s="36">
        <f>SUMIFS(СВЦЭМ!$D$39:$D$782,СВЦЭМ!$A$39:$A$782,$A24,СВЦЭМ!$B$39:$B$782,V$11)+'СЕТ СН'!$F$11+СВЦЭМ!$D$10+'СЕТ СН'!$F$5-'СЕТ СН'!$F$21</f>
        <v>3442.0119792</v>
      </c>
      <c r="W24" s="36">
        <f>SUMIFS(СВЦЭМ!$D$39:$D$782,СВЦЭМ!$A$39:$A$782,$A24,СВЦЭМ!$B$39:$B$782,W$11)+'СЕТ СН'!$F$11+СВЦЭМ!$D$10+'СЕТ СН'!$F$5-'СЕТ СН'!$F$21</f>
        <v>3436.3459536</v>
      </c>
      <c r="X24" s="36">
        <f>SUMIFS(СВЦЭМ!$D$39:$D$782,СВЦЭМ!$A$39:$A$782,$A24,СВЦЭМ!$B$39:$B$782,X$11)+'СЕТ СН'!$F$11+СВЦЭМ!$D$10+'СЕТ СН'!$F$5-'СЕТ СН'!$F$21</f>
        <v>3472.5466095399997</v>
      </c>
      <c r="Y24" s="36">
        <f>SUMIFS(СВЦЭМ!$D$39:$D$782,СВЦЭМ!$A$39:$A$782,$A24,СВЦЭМ!$B$39:$B$782,Y$11)+'СЕТ СН'!$F$11+СВЦЭМ!$D$10+'СЕТ СН'!$F$5-'СЕТ СН'!$F$21</f>
        <v>3568.6279465099997</v>
      </c>
    </row>
    <row r="25" spans="1:25" ht="15.75" x14ac:dyDescent="0.2">
      <c r="A25" s="35">
        <f t="shared" si="0"/>
        <v>45487</v>
      </c>
      <c r="B25" s="36">
        <f>SUMIFS(СВЦЭМ!$D$39:$D$782,СВЦЭМ!$A$39:$A$782,$A25,СВЦЭМ!$B$39:$B$782,B$11)+'СЕТ СН'!$F$11+СВЦЭМ!$D$10+'СЕТ СН'!$F$5-'СЕТ СН'!$F$21</f>
        <v>3688.9385084799997</v>
      </c>
      <c r="C25" s="36">
        <f>SUMIFS(СВЦЭМ!$D$39:$D$782,СВЦЭМ!$A$39:$A$782,$A25,СВЦЭМ!$B$39:$B$782,C$11)+'СЕТ СН'!$F$11+СВЦЭМ!$D$10+'СЕТ СН'!$F$5-'СЕТ СН'!$F$21</f>
        <v>3666.4019654499998</v>
      </c>
      <c r="D25" s="36">
        <f>SUMIFS(СВЦЭМ!$D$39:$D$782,СВЦЭМ!$A$39:$A$782,$A25,СВЦЭМ!$B$39:$B$782,D$11)+'СЕТ СН'!$F$11+СВЦЭМ!$D$10+'СЕТ СН'!$F$5-'СЕТ СН'!$F$21</f>
        <v>3638.0164536000002</v>
      </c>
      <c r="E25" s="36">
        <f>SUMIFS(СВЦЭМ!$D$39:$D$782,СВЦЭМ!$A$39:$A$782,$A25,СВЦЭМ!$B$39:$B$782,E$11)+'СЕТ СН'!$F$11+СВЦЭМ!$D$10+'СЕТ СН'!$F$5-'СЕТ СН'!$F$21</f>
        <v>3610.1536570399999</v>
      </c>
      <c r="F25" s="36">
        <f>SUMIFS(СВЦЭМ!$D$39:$D$782,СВЦЭМ!$A$39:$A$782,$A25,СВЦЭМ!$B$39:$B$782,F$11)+'СЕТ СН'!$F$11+СВЦЭМ!$D$10+'СЕТ СН'!$F$5-'СЕТ СН'!$F$21</f>
        <v>3601.38033408</v>
      </c>
      <c r="G25" s="36">
        <f>SUMIFS(СВЦЭМ!$D$39:$D$782,СВЦЭМ!$A$39:$A$782,$A25,СВЦЭМ!$B$39:$B$782,G$11)+'СЕТ СН'!$F$11+СВЦЭМ!$D$10+'СЕТ СН'!$F$5-'СЕТ СН'!$F$21</f>
        <v>3613.49482829</v>
      </c>
      <c r="H25" s="36">
        <f>SUMIFS(СВЦЭМ!$D$39:$D$782,СВЦЭМ!$A$39:$A$782,$A25,СВЦЭМ!$B$39:$B$782,H$11)+'СЕТ СН'!$F$11+СВЦЭМ!$D$10+'СЕТ СН'!$F$5-'СЕТ СН'!$F$21</f>
        <v>3623.7459865999999</v>
      </c>
      <c r="I25" s="36">
        <f>SUMIFS(СВЦЭМ!$D$39:$D$782,СВЦЭМ!$A$39:$A$782,$A25,СВЦЭМ!$B$39:$B$782,I$11)+'СЕТ СН'!$F$11+СВЦЭМ!$D$10+'СЕТ СН'!$F$5-'СЕТ СН'!$F$21</f>
        <v>3674.3469753999998</v>
      </c>
      <c r="J25" s="36">
        <f>SUMIFS(СВЦЭМ!$D$39:$D$782,СВЦЭМ!$A$39:$A$782,$A25,СВЦЭМ!$B$39:$B$782,J$11)+'СЕТ СН'!$F$11+СВЦЭМ!$D$10+'СЕТ СН'!$F$5-'СЕТ СН'!$F$21</f>
        <v>3711.8597518500001</v>
      </c>
      <c r="K25" s="36">
        <f>SUMIFS(СВЦЭМ!$D$39:$D$782,СВЦЭМ!$A$39:$A$782,$A25,СВЦЭМ!$B$39:$B$782,K$11)+'СЕТ СН'!$F$11+СВЦЭМ!$D$10+'СЕТ СН'!$F$5-'СЕТ СН'!$F$21</f>
        <v>3597.04292442</v>
      </c>
      <c r="L25" s="36">
        <f>SUMIFS(СВЦЭМ!$D$39:$D$782,СВЦЭМ!$A$39:$A$782,$A25,СВЦЭМ!$B$39:$B$782,L$11)+'СЕТ СН'!$F$11+СВЦЭМ!$D$10+'СЕТ СН'!$F$5-'СЕТ СН'!$F$21</f>
        <v>3527.94029366</v>
      </c>
      <c r="M25" s="36">
        <f>SUMIFS(СВЦЭМ!$D$39:$D$782,СВЦЭМ!$A$39:$A$782,$A25,СВЦЭМ!$B$39:$B$782,M$11)+'СЕТ СН'!$F$11+СВЦЭМ!$D$10+'СЕТ СН'!$F$5-'СЕТ СН'!$F$21</f>
        <v>3497.4880302299998</v>
      </c>
      <c r="N25" s="36">
        <f>SUMIFS(СВЦЭМ!$D$39:$D$782,СВЦЭМ!$A$39:$A$782,$A25,СВЦЭМ!$B$39:$B$782,N$11)+'СЕТ СН'!$F$11+СВЦЭМ!$D$10+'СЕТ СН'!$F$5-'СЕТ СН'!$F$21</f>
        <v>3480.0125271100001</v>
      </c>
      <c r="O25" s="36">
        <f>SUMIFS(СВЦЭМ!$D$39:$D$782,СВЦЭМ!$A$39:$A$782,$A25,СВЦЭМ!$B$39:$B$782,O$11)+'СЕТ СН'!$F$11+СВЦЭМ!$D$10+'СЕТ СН'!$F$5-'СЕТ СН'!$F$21</f>
        <v>3469.66120516</v>
      </c>
      <c r="P25" s="36">
        <f>SUMIFS(СВЦЭМ!$D$39:$D$782,СВЦЭМ!$A$39:$A$782,$A25,СВЦЭМ!$B$39:$B$782,P$11)+'СЕТ СН'!$F$11+СВЦЭМ!$D$10+'СЕТ СН'!$F$5-'СЕТ СН'!$F$21</f>
        <v>3481.6544423</v>
      </c>
      <c r="Q25" s="36">
        <f>SUMIFS(СВЦЭМ!$D$39:$D$782,СВЦЭМ!$A$39:$A$782,$A25,СВЦЭМ!$B$39:$B$782,Q$11)+'СЕТ СН'!$F$11+СВЦЭМ!$D$10+'СЕТ СН'!$F$5-'СЕТ СН'!$F$21</f>
        <v>3495.5193886500001</v>
      </c>
      <c r="R25" s="36">
        <f>SUMIFS(СВЦЭМ!$D$39:$D$782,СВЦЭМ!$A$39:$A$782,$A25,СВЦЭМ!$B$39:$B$782,R$11)+'СЕТ СН'!$F$11+СВЦЭМ!$D$10+'СЕТ СН'!$F$5-'СЕТ СН'!$F$21</f>
        <v>3499.1042711299997</v>
      </c>
      <c r="S25" s="36">
        <f>SUMIFS(СВЦЭМ!$D$39:$D$782,СВЦЭМ!$A$39:$A$782,$A25,СВЦЭМ!$B$39:$B$782,S$11)+'СЕТ СН'!$F$11+СВЦЭМ!$D$10+'СЕТ СН'!$F$5-'СЕТ СН'!$F$21</f>
        <v>3489.0239965999999</v>
      </c>
      <c r="T25" s="36">
        <f>SUMIFS(СВЦЭМ!$D$39:$D$782,СВЦЭМ!$A$39:$A$782,$A25,СВЦЭМ!$B$39:$B$782,T$11)+'СЕТ СН'!$F$11+СВЦЭМ!$D$10+'СЕТ СН'!$F$5-'СЕТ СН'!$F$21</f>
        <v>3466.1489878499997</v>
      </c>
      <c r="U25" s="36">
        <f>SUMIFS(СВЦЭМ!$D$39:$D$782,СВЦЭМ!$A$39:$A$782,$A25,СВЦЭМ!$B$39:$B$782,U$11)+'СЕТ СН'!$F$11+СВЦЭМ!$D$10+'СЕТ СН'!$F$5-'СЕТ СН'!$F$21</f>
        <v>3474.4743038500001</v>
      </c>
      <c r="V25" s="36">
        <f>SUMIFS(СВЦЭМ!$D$39:$D$782,СВЦЭМ!$A$39:$A$782,$A25,СВЦЭМ!$B$39:$B$782,V$11)+'СЕТ СН'!$F$11+СВЦЭМ!$D$10+'СЕТ СН'!$F$5-'СЕТ СН'!$F$21</f>
        <v>3487.42604024</v>
      </c>
      <c r="W25" s="36">
        <f>SUMIFS(СВЦЭМ!$D$39:$D$782,СВЦЭМ!$A$39:$A$782,$A25,СВЦЭМ!$B$39:$B$782,W$11)+'СЕТ СН'!$F$11+СВЦЭМ!$D$10+'СЕТ СН'!$F$5-'СЕТ СН'!$F$21</f>
        <v>3469.3447281700001</v>
      </c>
      <c r="X25" s="36">
        <f>SUMIFS(СВЦЭМ!$D$39:$D$782,СВЦЭМ!$A$39:$A$782,$A25,СВЦЭМ!$B$39:$B$782,X$11)+'СЕТ СН'!$F$11+СВЦЭМ!$D$10+'СЕТ СН'!$F$5-'СЕТ СН'!$F$21</f>
        <v>3518.4009809899999</v>
      </c>
      <c r="Y25" s="36">
        <f>SUMIFS(СВЦЭМ!$D$39:$D$782,СВЦЭМ!$A$39:$A$782,$A25,СВЦЭМ!$B$39:$B$782,Y$11)+'СЕТ СН'!$F$11+СВЦЭМ!$D$10+'СЕТ СН'!$F$5-'СЕТ СН'!$F$21</f>
        <v>3627.74028262</v>
      </c>
    </row>
    <row r="26" spans="1:25" ht="15.75" x14ac:dyDescent="0.2">
      <c r="A26" s="35">
        <f t="shared" si="0"/>
        <v>45488</v>
      </c>
      <c r="B26" s="36">
        <f>SUMIFS(СВЦЭМ!$D$39:$D$782,СВЦЭМ!$A$39:$A$782,$A26,СВЦЭМ!$B$39:$B$782,B$11)+'СЕТ СН'!$F$11+СВЦЭМ!$D$10+'СЕТ СН'!$F$5-'СЕТ СН'!$F$21</f>
        <v>3576.0161300899999</v>
      </c>
      <c r="C26" s="36">
        <f>SUMIFS(СВЦЭМ!$D$39:$D$782,СВЦЭМ!$A$39:$A$782,$A26,СВЦЭМ!$B$39:$B$782,C$11)+'СЕТ СН'!$F$11+СВЦЭМ!$D$10+'СЕТ СН'!$F$5-'СЕТ СН'!$F$21</f>
        <v>3670.47609418</v>
      </c>
      <c r="D26" s="36">
        <f>SUMIFS(СВЦЭМ!$D$39:$D$782,СВЦЭМ!$A$39:$A$782,$A26,СВЦЭМ!$B$39:$B$782,D$11)+'СЕТ СН'!$F$11+СВЦЭМ!$D$10+'СЕТ СН'!$F$5-'СЕТ СН'!$F$21</f>
        <v>3755.7286011400001</v>
      </c>
      <c r="E26" s="36">
        <f>SUMIFS(СВЦЭМ!$D$39:$D$782,СВЦЭМ!$A$39:$A$782,$A26,СВЦЭМ!$B$39:$B$782,E$11)+'СЕТ СН'!$F$11+СВЦЭМ!$D$10+'СЕТ СН'!$F$5-'СЕТ СН'!$F$21</f>
        <v>3758.1808335699998</v>
      </c>
      <c r="F26" s="36">
        <f>SUMIFS(СВЦЭМ!$D$39:$D$782,СВЦЭМ!$A$39:$A$782,$A26,СВЦЭМ!$B$39:$B$782,F$11)+'СЕТ СН'!$F$11+СВЦЭМ!$D$10+'СЕТ СН'!$F$5-'СЕТ СН'!$F$21</f>
        <v>3751.6063553700001</v>
      </c>
      <c r="G26" s="36">
        <f>SUMIFS(СВЦЭМ!$D$39:$D$782,СВЦЭМ!$A$39:$A$782,$A26,СВЦЭМ!$B$39:$B$782,G$11)+'СЕТ СН'!$F$11+СВЦЭМ!$D$10+'СЕТ СН'!$F$5-'СЕТ СН'!$F$21</f>
        <v>3769.4085569700001</v>
      </c>
      <c r="H26" s="36">
        <f>SUMIFS(СВЦЭМ!$D$39:$D$782,СВЦЭМ!$A$39:$A$782,$A26,СВЦЭМ!$B$39:$B$782,H$11)+'СЕТ СН'!$F$11+СВЦЭМ!$D$10+'СЕТ СН'!$F$5-'СЕТ СН'!$F$21</f>
        <v>3701.3912682999999</v>
      </c>
      <c r="I26" s="36">
        <f>SUMIFS(СВЦЭМ!$D$39:$D$782,СВЦЭМ!$A$39:$A$782,$A26,СВЦЭМ!$B$39:$B$782,I$11)+'СЕТ СН'!$F$11+СВЦЭМ!$D$10+'СЕТ СН'!$F$5-'СЕТ СН'!$F$21</f>
        <v>3635.81787975</v>
      </c>
      <c r="J26" s="36">
        <f>SUMIFS(СВЦЭМ!$D$39:$D$782,СВЦЭМ!$A$39:$A$782,$A26,СВЦЭМ!$B$39:$B$782,J$11)+'СЕТ СН'!$F$11+СВЦЭМ!$D$10+'СЕТ СН'!$F$5-'СЕТ СН'!$F$21</f>
        <v>3569.1051094899999</v>
      </c>
      <c r="K26" s="36">
        <f>SUMIFS(СВЦЭМ!$D$39:$D$782,СВЦЭМ!$A$39:$A$782,$A26,СВЦЭМ!$B$39:$B$782,K$11)+'СЕТ СН'!$F$11+СВЦЭМ!$D$10+'СЕТ СН'!$F$5-'СЕТ СН'!$F$21</f>
        <v>3529.2497246799999</v>
      </c>
      <c r="L26" s="36">
        <f>SUMIFS(СВЦЭМ!$D$39:$D$782,СВЦЭМ!$A$39:$A$782,$A26,СВЦЭМ!$B$39:$B$782,L$11)+'СЕТ СН'!$F$11+СВЦЭМ!$D$10+'СЕТ СН'!$F$5-'СЕТ СН'!$F$21</f>
        <v>3507.9049097099996</v>
      </c>
      <c r="M26" s="36">
        <f>SUMIFS(СВЦЭМ!$D$39:$D$782,СВЦЭМ!$A$39:$A$782,$A26,СВЦЭМ!$B$39:$B$782,M$11)+'СЕТ СН'!$F$11+СВЦЭМ!$D$10+'СЕТ СН'!$F$5-'СЕТ СН'!$F$21</f>
        <v>3501.1301830800003</v>
      </c>
      <c r="N26" s="36">
        <f>SUMIFS(СВЦЭМ!$D$39:$D$782,СВЦЭМ!$A$39:$A$782,$A26,СВЦЭМ!$B$39:$B$782,N$11)+'СЕТ СН'!$F$11+СВЦЭМ!$D$10+'СЕТ СН'!$F$5-'СЕТ СН'!$F$21</f>
        <v>3511.60484352</v>
      </c>
      <c r="O26" s="36">
        <f>SUMIFS(СВЦЭМ!$D$39:$D$782,СВЦЭМ!$A$39:$A$782,$A26,СВЦЭМ!$B$39:$B$782,O$11)+'СЕТ СН'!$F$11+СВЦЭМ!$D$10+'СЕТ СН'!$F$5-'СЕТ СН'!$F$21</f>
        <v>3517.2715927099998</v>
      </c>
      <c r="P26" s="36">
        <f>SUMIFS(СВЦЭМ!$D$39:$D$782,СВЦЭМ!$A$39:$A$782,$A26,СВЦЭМ!$B$39:$B$782,P$11)+'СЕТ СН'!$F$11+СВЦЭМ!$D$10+'СЕТ СН'!$F$5-'СЕТ СН'!$F$21</f>
        <v>3518.58638079</v>
      </c>
      <c r="Q26" s="36">
        <f>SUMIFS(СВЦЭМ!$D$39:$D$782,СВЦЭМ!$A$39:$A$782,$A26,СВЦЭМ!$B$39:$B$782,Q$11)+'СЕТ СН'!$F$11+СВЦЭМ!$D$10+'СЕТ СН'!$F$5-'СЕТ СН'!$F$21</f>
        <v>3517.32400241</v>
      </c>
      <c r="R26" s="36">
        <f>SUMIFS(СВЦЭМ!$D$39:$D$782,СВЦЭМ!$A$39:$A$782,$A26,СВЦЭМ!$B$39:$B$782,R$11)+'СЕТ СН'!$F$11+СВЦЭМ!$D$10+'СЕТ СН'!$F$5-'СЕТ СН'!$F$21</f>
        <v>3509.13232006</v>
      </c>
      <c r="S26" s="36">
        <f>SUMIFS(СВЦЭМ!$D$39:$D$782,СВЦЭМ!$A$39:$A$782,$A26,СВЦЭМ!$B$39:$B$782,S$11)+'СЕТ СН'!$F$11+СВЦЭМ!$D$10+'СЕТ СН'!$F$5-'СЕТ СН'!$F$21</f>
        <v>3516.8763082300002</v>
      </c>
      <c r="T26" s="36">
        <f>SUMIFS(СВЦЭМ!$D$39:$D$782,СВЦЭМ!$A$39:$A$782,$A26,СВЦЭМ!$B$39:$B$782,T$11)+'СЕТ СН'!$F$11+СВЦЭМ!$D$10+'СЕТ СН'!$F$5-'СЕТ СН'!$F$21</f>
        <v>3514.7217546699999</v>
      </c>
      <c r="U26" s="36">
        <f>SUMIFS(СВЦЭМ!$D$39:$D$782,СВЦЭМ!$A$39:$A$782,$A26,СВЦЭМ!$B$39:$B$782,U$11)+'СЕТ СН'!$F$11+СВЦЭМ!$D$10+'СЕТ СН'!$F$5-'СЕТ СН'!$F$21</f>
        <v>3520.4591829399997</v>
      </c>
      <c r="V26" s="36">
        <f>SUMIFS(СВЦЭМ!$D$39:$D$782,СВЦЭМ!$A$39:$A$782,$A26,СВЦЭМ!$B$39:$B$782,V$11)+'СЕТ СН'!$F$11+СВЦЭМ!$D$10+'СЕТ СН'!$F$5-'СЕТ СН'!$F$21</f>
        <v>3518.39418062</v>
      </c>
      <c r="W26" s="36">
        <f>SUMIFS(СВЦЭМ!$D$39:$D$782,СВЦЭМ!$A$39:$A$782,$A26,СВЦЭМ!$B$39:$B$782,W$11)+'СЕТ СН'!$F$11+СВЦЭМ!$D$10+'СЕТ СН'!$F$5-'СЕТ СН'!$F$21</f>
        <v>3496.1548367</v>
      </c>
      <c r="X26" s="36">
        <f>SUMIFS(СВЦЭМ!$D$39:$D$782,СВЦЭМ!$A$39:$A$782,$A26,СВЦЭМ!$B$39:$B$782,X$11)+'СЕТ СН'!$F$11+СВЦЭМ!$D$10+'СЕТ СН'!$F$5-'СЕТ СН'!$F$21</f>
        <v>3542.5230445699999</v>
      </c>
      <c r="Y26" s="36">
        <f>SUMIFS(СВЦЭМ!$D$39:$D$782,СВЦЭМ!$A$39:$A$782,$A26,СВЦЭМ!$B$39:$B$782,Y$11)+'СЕТ СН'!$F$11+СВЦЭМ!$D$10+'СЕТ СН'!$F$5-'СЕТ СН'!$F$21</f>
        <v>3613.6424617900002</v>
      </c>
    </row>
    <row r="27" spans="1:25" ht="15.75" x14ac:dyDescent="0.2">
      <c r="A27" s="35">
        <f t="shared" si="0"/>
        <v>45489</v>
      </c>
      <c r="B27" s="36">
        <f>SUMIFS(СВЦЭМ!$D$39:$D$782,СВЦЭМ!$A$39:$A$782,$A27,СВЦЭМ!$B$39:$B$782,B$11)+'СЕТ СН'!$F$11+СВЦЭМ!$D$10+'СЕТ СН'!$F$5-'СЕТ СН'!$F$21</f>
        <v>3614.4513929499999</v>
      </c>
      <c r="C27" s="36">
        <f>SUMIFS(СВЦЭМ!$D$39:$D$782,СВЦЭМ!$A$39:$A$782,$A27,СВЦЭМ!$B$39:$B$782,C$11)+'СЕТ СН'!$F$11+СВЦЭМ!$D$10+'СЕТ СН'!$F$5-'СЕТ СН'!$F$21</f>
        <v>3720.2031166799998</v>
      </c>
      <c r="D27" s="36">
        <f>SUMIFS(СВЦЭМ!$D$39:$D$782,СВЦЭМ!$A$39:$A$782,$A27,СВЦЭМ!$B$39:$B$782,D$11)+'СЕТ СН'!$F$11+СВЦЭМ!$D$10+'СЕТ СН'!$F$5-'СЕТ СН'!$F$21</f>
        <v>3797.2865400700002</v>
      </c>
      <c r="E27" s="36">
        <f>SUMIFS(СВЦЭМ!$D$39:$D$782,СВЦЭМ!$A$39:$A$782,$A27,СВЦЭМ!$B$39:$B$782,E$11)+'СЕТ СН'!$F$11+СВЦЭМ!$D$10+'СЕТ СН'!$F$5-'СЕТ СН'!$F$21</f>
        <v>3843.5873955400002</v>
      </c>
      <c r="F27" s="36">
        <f>SUMIFS(СВЦЭМ!$D$39:$D$782,СВЦЭМ!$A$39:$A$782,$A27,СВЦЭМ!$B$39:$B$782,F$11)+'СЕТ СН'!$F$11+СВЦЭМ!$D$10+'СЕТ СН'!$F$5-'СЕТ СН'!$F$21</f>
        <v>3850.60299915</v>
      </c>
      <c r="G27" s="36">
        <f>SUMIFS(СВЦЭМ!$D$39:$D$782,СВЦЭМ!$A$39:$A$782,$A27,СВЦЭМ!$B$39:$B$782,G$11)+'СЕТ СН'!$F$11+СВЦЭМ!$D$10+'СЕТ СН'!$F$5-'СЕТ СН'!$F$21</f>
        <v>3817.8186443599998</v>
      </c>
      <c r="H27" s="36">
        <f>SUMIFS(СВЦЭМ!$D$39:$D$782,СВЦЭМ!$A$39:$A$782,$A27,СВЦЭМ!$B$39:$B$782,H$11)+'СЕТ СН'!$F$11+СВЦЭМ!$D$10+'СЕТ СН'!$F$5-'СЕТ СН'!$F$21</f>
        <v>3738.8496304099999</v>
      </c>
      <c r="I27" s="36">
        <f>SUMIFS(СВЦЭМ!$D$39:$D$782,СВЦЭМ!$A$39:$A$782,$A27,СВЦЭМ!$B$39:$B$782,I$11)+'СЕТ СН'!$F$11+СВЦЭМ!$D$10+'СЕТ СН'!$F$5-'СЕТ СН'!$F$21</f>
        <v>3612.4702435700001</v>
      </c>
      <c r="J27" s="36">
        <f>SUMIFS(СВЦЭМ!$D$39:$D$782,СВЦЭМ!$A$39:$A$782,$A27,СВЦЭМ!$B$39:$B$782,J$11)+'СЕТ СН'!$F$11+СВЦЭМ!$D$10+'СЕТ СН'!$F$5-'СЕТ СН'!$F$21</f>
        <v>3490.0513179</v>
      </c>
      <c r="K27" s="36">
        <f>SUMIFS(СВЦЭМ!$D$39:$D$782,СВЦЭМ!$A$39:$A$782,$A27,СВЦЭМ!$B$39:$B$782,K$11)+'СЕТ СН'!$F$11+СВЦЭМ!$D$10+'СЕТ СН'!$F$5-'СЕТ СН'!$F$21</f>
        <v>3415.1512989799999</v>
      </c>
      <c r="L27" s="36">
        <f>SUMIFS(СВЦЭМ!$D$39:$D$782,СВЦЭМ!$A$39:$A$782,$A27,СВЦЭМ!$B$39:$B$782,L$11)+'СЕТ СН'!$F$11+СВЦЭМ!$D$10+'СЕТ СН'!$F$5-'СЕТ СН'!$F$21</f>
        <v>3392.7109528599999</v>
      </c>
      <c r="M27" s="36">
        <f>SUMIFS(СВЦЭМ!$D$39:$D$782,СВЦЭМ!$A$39:$A$782,$A27,СВЦЭМ!$B$39:$B$782,M$11)+'СЕТ СН'!$F$11+СВЦЭМ!$D$10+'СЕТ СН'!$F$5-'СЕТ СН'!$F$21</f>
        <v>3378.2146757400001</v>
      </c>
      <c r="N27" s="36">
        <f>SUMIFS(СВЦЭМ!$D$39:$D$782,СВЦЭМ!$A$39:$A$782,$A27,СВЦЭМ!$B$39:$B$782,N$11)+'СЕТ СН'!$F$11+СВЦЭМ!$D$10+'СЕТ СН'!$F$5-'СЕТ СН'!$F$21</f>
        <v>3346.5885124500001</v>
      </c>
      <c r="O27" s="36">
        <f>SUMIFS(СВЦЭМ!$D$39:$D$782,СВЦЭМ!$A$39:$A$782,$A27,СВЦЭМ!$B$39:$B$782,O$11)+'СЕТ СН'!$F$11+СВЦЭМ!$D$10+'СЕТ СН'!$F$5-'СЕТ СН'!$F$21</f>
        <v>3321.9663023399999</v>
      </c>
      <c r="P27" s="36">
        <f>SUMIFS(СВЦЭМ!$D$39:$D$782,СВЦЭМ!$A$39:$A$782,$A27,СВЦЭМ!$B$39:$B$782,P$11)+'СЕТ СН'!$F$11+СВЦЭМ!$D$10+'СЕТ СН'!$F$5-'СЕТ СН'!$F$21</f>
        <v>3333.9548695900003</v>
      </c>
      <c r="Q27" s="36">
        <f>SUMIFS(СВЦЭМ!$D$39:$D$782,СВЦЭМ!$A$39:$A$782,$A27,СВЦЭМ!$B$39:$B$782,Q$11)+'СЕТ СН'!$F$11+СВЦЭМ!$D$10+'СЕТ СН'!$F$5-'СЕТ СН'!$F$21</f>
        <v>3336.4947206799998</v>
      </c>
      <c r="R27" s="36">
        <f>SUMIFS(СВЦЭМ!$D$39:$D$782,СВЦЭМ!$A$39:$A$782,$A27,СВЦЭМ!$B$39:$B$782,R$11)+'СЕТ СН'!$F$11+СВЦЭМ!$D$10+'СЕТ СН'!$F$5-'СЕТ СН'!$F$21</f>
        <v>3330.0789806000002</v>
      </c>
      <c r="S27" s="36">
        <f>SUMIFS(СВЦЭМ!$D$39:$D$782,СВЦЭМ!$A$39:$A$782,$A27,СВЦЭМ!$B$39:$B$782,S$11)+'СЕТ СН'!$F$11+СВЦЭМ!$D$10+'СЕТ СН'!$F$5-'СЕТ СН'!$F$21</f>
        <v>3335.3922642400003</v>
      </c>
      <c r="T27" s="36">
        <f>SUMIFS(СВЦЭМ!$D$39:$D$782,СВЦЭМ!$A$39:$A$782,$A27,СВЦЭМ!$B$39:$B$782,T$11)+'СЕТ СН'!$F$11+СВЦЭМ!$D$10+'СЕТ СН'!$F$5-'СЕТ СН'!$F$21</f>
        <v>3328.7434394699999</v>
      </c>
      <c r="U27" s="36">
        <f>SUMIFS(СВЦЭМ!$D$39:$D$782,СВЦЭМ!$A$39:$A$782,$A27,СВЦЭМ!$B$39:$B$782,U$11)+'СЕТ СН'!$F$11+СВЦЭМ!$D$10+'СЕТ СН'!$F$5-'СЕТ СН'!$F$21</f>
        <v>3335.4308950899999</v>
      </c>
      <c r="V27" s="36">
        <f>SUMIFS(СВЦЭМ!$D$39:$D$782,СВЦЭМ!$A$39:$A$782,$A27,СВЦЭМ!$B$39:$B$782,V$11)+'СЕТ СН'!$F$11+СВЦЭМ!$D$10+'СЕТ СН'!$F$5-'СЕТ СН'!$F$21</f>
        <v>3337.88303769</v>
      </c>
      <c r="W27" s="36">
        <f>SUMIFS(СВЦЭМ!$D$39:$D$782,СВЦЭМ!$A$39:$A$782,$A27,СВЦЭМ!$B$39:$B$782,W$11)+'СЕТ СН'!$F$11+СВЦЭМ!$D$10+'СЕТ СН'!$F$5-'СЕТ СН'!$F$21</f>
        <v>3339.73245873</v>
      </c>
      <c r="X27" s="36">
        <f>SUMIFS(СВЦЭМ!$D$39:$D$782,СВЦЭМ!$A$39:$A$782,$A27,СВЦЭМ!$B$39:$B$782,X$11)+'СЕТ СН'!$F$11+СВЦЭМ!$D$10+'СЕТ СН'!$F$5-'СЕТ СН'!$F$21</f>
        <v>3381.7057120199997</v>
      </c>
      <c r="Y27" s="36">
        <f>SUMIFS(СВЦЭМ!$D$39:$D$782,СВЦЭМ!$A$39:$A$782,$A27,СВЦЭМ!$B$39:$B$782,Y$11)+'СЕТ СН'!$F$11+СВЦЭМ!$D$10+'СЕТ СН'!$F$5-'СЕТ СН'!$F$21</f>
        <v>3474.86542831</v>
      </c>
    </row>
    <row r="28" spans="1:25" ht="15.75" x14ac:dyDescent="0.2">
      <c r="A28" s="35">
        <f t="shared" si="0"/>
        <v>45490</v>
      </c>
      <c r="B28" s="36">
        <f>SUMIFS(СВЦЭМ!$D$39:$D$782,СВЦЭМ!$A$39:$A$782,$A28,СВЦЭМ!$B$39:$B$782,B$11)+'СЕТ СН'!$F$11+СВЦЭМ!$D$10+'СЕТ СН'!$F$5-'СЕТ СН'!$F$21</f>
        <v>3638.5719898400002</v>
      </c>
      <c r="C28" s="36">
        <f>SUMIFS(СВЦЭМ!$D$39:$D$782,СВЦЭМ!$A$39:$A$782,$A28,СВЦЭМ!$B$39:$B$782,C$11)+'СЕТ СН'!$F$11+СВЦЭМ!$D$10+'СЕТ СН'!$F$5-'СЕТ СН'!$F$21</f>
        <v>3752.6842617399998</v>
      </c>
      <c r="D28" s="36">
        <f>SUMIFS(СВЦЭМ!$D$39:$D$782,СВЦЭМ!$A$39:$A$782,$A28,СВЦЭМ!$B$39:$B$782,D$11)+'СЕТ СН'!$F$11+СВЦЭМ!$D$10+'СЕТ СН'!$F$5-'СЕТ СН'!$F$21</f>
        <v>3766.3665223099997</v>
      </c>
      <c r="E28" s="36">
        <f>SUMIFS(СВЦЭМ!$D$39:$D$782,СВЦЭМ!$A$39:$A$782,$A28,СВЦЭМ!$B$39:$B$782,E$11)+'СЕТ СН'!$F$11+СВЦЭМ!$D$10+'СЕТ СН'!$F$5-'СЕТ СН'!$F$21</f>
        <v>3743.8766644400002</v>
      </c>
      <c r="F28" s="36">
        <f>SUMIFS(СВЦЭМ!$D$39:$D$782,СВЦЭМ!$A$39:$A$782,$A28,СВЦЭМ!$B$39:$B$782,F$11)+'СЕТ СН'!$F$11+СВЦЭМ!$D$10+'СЕТ СН'!$F$5-'СЕТ СН'!$F$21</f>
        <v>3736.9279669799998</v>
      </c>
      <c r="G28" s="36">
        <f>SUMIFS(СВЦЭМ!$D$39:$D$782,СВЦЭМ!$A$39:$A$782,$A28,СВЦЭМ!$B$39:$B$782,G$11)+'СЕТ СН'!$F$11+СВЦЭМ!$D$10+'СЕТ СН'!$F$5-'СЕТ СН'!$F$21</f>
        <v>3748.90747319</v>
      </c>
      <c r="H28" s="36">
        <f>SUMIFS(СВЦЭМ!$D$39:$D$782,СВЦЭМ!$A$39:$A$782,$A28,СВЦЭМ!$B$39:$B$782,H$11)+'СЕТ СН'!$F$11+СВЦЭМ!$D$10+'СЕТ СН'!$F$5-'СЕТ СН'!$F$21</f>
        <v>3716.2823522500003</v>
      </c>
      <c r="I28" s="36">
        <f>SUMIFS(СВЦЭМ!$D$39:$D$782,СВЦЭМ!$A$39:$A$782,$A28,СВЦЭМ!$B$39:$B$782,I$11)+'СЕТ СН'!$F$11+СВЦЭМ!$D$10+'СЕТ СН'!$F$5-'СЕТ СН'!$F$21</f>
        <v>3594.32473484</v>
      </c>
      <c r="J28" s="36">
        <f>SUMIFS(СВЦЭМ!$D$39:$D$782,СВЦЭМ!$A$39:$A$782,$A28,СВЦЭМ!$B$39:$B$782,J$11)+'СЕТ СН'!$F$11+СВЦЭМ!$D$10+'СЕТ СН'!$F$5-'СЕТ СН'!$F$21</f>
        <v>3489.6452237399999</v>
      </c>
      <c r="K28" s="36">
        <f>SUMIFS(СВЦЭМ!$D$39:$D$782,СВЦЭМ!$A$39:$A$782,$A28,СВЦЭМ!$B$39:$B$782,K$11)+'СЕТ СН'!$F$11+СВЦЭМ!$D$10+'СЕТ СН'!$F$5-'СЕТ СН'!$F$21</f>
        <v>3445.0158133200002</v>
      </c>
      <c r="L28" s="36">
        <f>SUMIFS(СВЦЭМ!$D$39:$D$782,СВЦЭМ!$A$39:$A$782,$A28,СВЦЭМ!$B$39:$B$782,L$11)+'СЕТ СН'!$F$11+СВЦЭМ!$D$10+'СЕТ СН'!$F$5-'СЕТ СН'!$F$21</f>
        <v>3382.8350892399999</v>
      </c>
      <c r="M28" s="36">
        <f>SUMIFS(СВЦЭМ!$D$39:$D$782,СВЦЭМ!$A$39:$A$782,$A28,СВЦЭМ!$B$39:$B$782,M$11)+'СЕТ СН'!$F$11+СВЦЭМ!$D$10+'СЕТ СН'!$F$5-'СЕТ СН'!$F$21</f>
        <v>3365.5082181600001</v>
      </c>
      <c r="N28" s="36">
        <f>SUMIFS(СВЦЭМ!$D$39:$D$782,СВЦЭМ!$A$39:$A$782,$A28,СВЦЭМ!$B$39:$B$782,N$11)+'СЕТ СН'!$F$11+СВЦЭМ!$D$10+'СЕТ СН'!$F$5-'СЕТ СН'!$F$21</f>
        <v>3372.2688505199999</v>
      </c>
      <c r="O28" s="36">
        <f>SUMIFS(СВЦЭМ!$D$39:$D$782,СВЦЭМ!$A$39:$A$782,$A28,СВЦЭМ!$B$39:$B$782,O$11)+'СЕТ СН'!$F$11+СВЦЭМ!$D$10+'СЕТ СН'!$F$5-'СЕТ СН'!$F$21</f>
        <v>3357.8897342299997</v>
      </c>
      <c r="P28" s="36">
        <f>SUMIFS(СВЦЭМ!$D$39:$D$782,СВЦЭМ!$A$39:$A$782,$A28,СВЦЭМ!$B$39:$B$782,P$11)+'СЕТ СН'!$F$11+СВЦЭМ!$D$10+'СЕТ СН'!$F$5-'СЕТ СН'!$F$21</f>
        <v>3357.0431048199998</v>
      </c>
      <c r="Q28" s="36">
        <f>SUMIFS(СВЦЭМ!$D$39:$D$782,СВЦЭМ!$A$39:$A$782,$A28,СВЦЭМ!$B$39:$B$782,Q$11)+'СЕТ СН'!$F$11+СВЦЭМ!$D$10+'СЕТ СН'!$F$5-'СЕТ СН'!$F$21</f>
        <v>3361.1041187999999</v>
      </c>
      <c r="R28" s="36">
        <f>SUMIFS(СВЦЭМ!$D$39:$D$782,СВЦЭМ!$A$39:$A$782,$A28,СВЦЭМ!$B$39:$B$782,R$11)+'СЕТ СН'!$F$11+СВЦЭМ!$D$10+'СЕТ СН'!$F$5-'СЕТ СН'!$F$21</f>
        <v>3367.3587795799999</v>
      </c>
      <c r="S28" s="36">
        <f>SUMIFS(СВЦЭМ!$D$39:$D$782,СВЦЭМ!$A$39:$A$782,$A28,СВЦЭМ!$B$39:$B$782,S$11)+'СЕТ СН'!$F$11+СВЦЭМ!$D$10+'СЕТ СН'!$F$5-'СЕТ СН'!$F$21</f>
        <v>3375.0837342699997</v>
      </c>
      <c r="T28" s="36">
        <f>SUMIFS(СВЦЭМ!$D$39:$D$782,СВЦЭМ!$A$39:$A$782,$A28,СВЦЭМ!$B$39:$B$782,T$11)+'СЕТ СН'!$F$11+СВЦЭМ!$D$10+'СЕТ СН'!$F$5-'СЕТ СН'!$F$21</f>
        <v>3366.51141925</v>
      </c>
      <c r="U28" s="36">
        <f>SUMIFS(СВЦЭМ!$D$39:$D$782,СВЦЭМ!$A$39:$A$782,$A28,СВЦЭМ!$B$39:$B$782,U$11)+'СЕТ СН'!$F$11+СВЦЭМ!$D$10+'СЕТ СН'!$F$5-'СЕТ СН'!$F$21</f>
        <v>3378.9948996799999</v>
      </c>
      <c r="V28" s="36">
        <f>SUMIFS(СВЦЭМ!$D$39:$D$782,СВЦЭМ!$A$39:$A$782,$A28,СВЦЭМ!$B$39:$B$782,V$11)+'СЕТ СН'!$F$11+СВЦЭМ!$D$10+'СЕТ СН'!$F$5-'СЕТ СН'!$F$21</f>
        <v>3385.06115972</v>
      </c>
      <c r="W28" s="36">
        <f>SUMIFS(СВЦЭМ!$D$39:$D$782,СВЦЭМ!$A$39:$A$782,$A28,СВЦЭМ!$B$39:$B$782,W$11)+'СЕТ СН'!$F$11+СВЦЭМ!$D$10+'СЕТ СН'!$F$5-'СЕТ СН'!$F$21</f>
        <v>3351.9111446699999</v>
      </c>
      <c r="X28" s="36">
        <f>SUMIFS(СВЦЭМ!$D$39:$D$782,СВЦЭМ!$A$39:$A$782,$A28,СВЦЭМ!$B$39:$B$782,X$11)+'СЕТ СН'!$F$11+СВЦЭМ!$D$10+'СЕТ СН'!$F$5-'СЕТ СН'!$F$21</f>
        <v>3409.8553411900002</v>
      </c>
      <c r="Y28" s="36">
        <f>SUMIFS(СВЦЭМ!$D$39:$D$782,СВЦЭМ!$A$39:$A$782,$A28,СВЦЭМ!$B$39:$B$782,Y$11)+'СЕТ СН'!$F$11+СВЦЭМ!$D$10+'СЕТ СН'!$F$5-'СЕТ СН'!$F$21</f>
        <v>3495.2935679800003</v>
      </c>
    </row>
    <row r="29" spans="1:25" ht="15.75" x14ac:dyDescent="0.2">
      <c r="A29" s="35">
        <f t="shared" si="0"/>
        <v>45491</v>
      </c>
      <c r="B29" s="36">
        <f>SUMIFS(СВЦЭМ!$D$39:$D$782,СВЦЭМ!$A$39:$A$782,$A29,СВЦЭМ!$B$39:$B$782,B$11)+'СЕТ СН'!$F$11+СВЦЭМ!$D$10+'СЕТ СН'!$F$5-'СЕТ СН'!$F$21</f>
        <v>3752.9809276199999</v>
      </c>
      <c r="C29" s="36">
        <f>SUMIFS(СВЦЭМ!$D$39:$D$782,СВЦЭМ!$A$39:$A$782,$A29,СВЦЭМ!$B$39:$B$782,C$11)+'СЕТ СН'!$F$11+СВЦЭМ!$D$10+'СЕТ СН'!$F$5-'СЕТ СН'!$F$21</f>
        <v>3848.7346251999998</v>
      </c>
      <c r="D29" s="36">
        <f>SUMIFS(СВЦЭМ!$D$39:$D$782,СВЦЭМ!$A$39:$A$782,$A29,СВЦЭМ!$B$39:$B$782,D$11)+'СЕТ СН'!$F$11+СВЦЭМ!$D$10+'СЕТ СН'!$F$5-'СЕТ СН'!$F$21</f>
        <v>3929.7637114600002</v>
      </c>
      <c r="E29" s="36">
        <f>SUMIFS(СВЦЭМ!$D$39:$D$782,СВЦЭМ!$A$39:$A$782,$A29,СВЦЭМ!$B$39:$B$782,E$11)+'СЕТ СН'!$F$11+СВЦЭМ!$D$10+'СЕТ СН'!$F$5-'СЕТ СН'!$F$21</f>
        <v>3961.40643998</v>
      </c>
      <c r="F29" s="36">
        <f>SUMIFS(СВЦЭМ!$D$39:$D$782,СВЦЭМ!$A$39:$A$782,$A29,СВЦЭМ!$B$39:$B$782,F$11)+'СЕТ СН'!$F$11+СВЦЭМ!$D$10+'СЕТ СН'!$F$5-'СЕТ СН'!$F$21</f>
        <v>3958.8691719600001</v>
      </c>
      <c r="G29" s="36">
        <f>SUMIFS(СВЦЭМ!$D$39:$D$782,СВЦЭМ!$A$39:$A$782,$A29,СВЦЭМ!$B$39:$B$782,G$11)+'СЕТ СН'!$F$11+СВЦЭМ!$D$10+'СЕТ СН'!$F$5-'СЕТ СН'!$F$21</f>
        <v>3943.4068309200002</v>
      </c>
      <c r="H29" s="36">
        <f>SUMIFS(СВЦЭМ!$D$39:$D$782,СВЦЭМ!$A$39:$A$782,$A29,СВЦЭМ!$B$39:$B$782,H$11)+'СЕТ СН'!$F$11+СВЦЭМ!$D$10+'СЕТ СН'!$F$5-'СЕТ СН'!$F$21</f>
        <v>3870.1643434299999</v>
      </c>
      <c r="I29" s="36">
        <f>SUMIFS(СВЦЭМ!$D$39:$D$782,СВЦЭМ!$A$39:$A$782,$A29,СВЦЭМ!$B$39:$B$782,I$11)+'СЕТ СН'!$F$11+СВЦЭМ!$D$10+'СЕТ СН'!$F$5-'СЕТ СН'!$F$21</f>
        <v>3679.2405862699998</v>
      </c>
      <c r="J29" s="36">
        <f>SUMIFS(СВЦЭМ!$D$39:$D$782,СВЦЭМ!$A$39:$A$782,$A29,СВЦЭМ!$B$39:$B$782,J$11)+'СЕТ СН'!$F$11+СВЦЭМ!$D$10+'СЕТ СН'!$F$5-'СЕТ СН'!$F$21</f>
        <v>3580.5930394699999</v>
      </c>
      <c r="K29" s="36">
        <f>SUMIFS(СВЦЭМ!$D$39:$D$782,СВЦЭМ!$A$39:$A$782,$A29,СВЦЭМ!$B$39:$B$782,K$11)+'СЕТ СН'!$F$11+СВЦЭМ!$D$10+'СЕТ СН'!$F$5-'СЕТ СН'!$F$21</f>
        <v>3520.3192842999997</v>
      </c>
      <c r="L29" s="36">
        <f>SUMIFS(СВЦЭМ!$D$39:$D$782,СВЦЭМ!$A$39:$A$782,$A29,СВЦЭМ!$B$39:$B$782,L$11)+'СЕТ СН'!$F$11+СВЦЭМ!$D$10+'СЕТ СН'!$F$5-'СЕТ СН'!$F$21</f>
        <v>3473.8612275</v>
      </c>
      <c r="M29" s="36">
        <f>SUMIFS(СВЦЭМ!$D$39:$D$782,СВЦЭМ!$A$39:$A$782,$A29,СВЦЭМ!$B$39:$B$782,M$11)+'СЕТ СН'!$F$11+СВЦЭМ!$D$10+'СЕТ СН'!$F$5-'СЕТ СН'!$F$21</f>
        <v>3462.4022874100001</v>
      </c>
      <c r="N29" s="36">
        <f>SUMIFS(СВЦЭМ!$D$39:$D$782,СВЦЭМ!$A$39:$A$782,$A29,СВЦЭМ!$B$39:$B$782,N$11)+'СЕТ СН'!$F$11+СВЦЭМ!$D$10+'СЕТ СН'!$F$5-'СЕТ СН'!$F$21</f>
        <v>3452.5765926200002</v>
      </c>
      <c r="O29" s="36">
        <f>SUMIFS(СВЦЭМ!$D$39:$D$782,СВЦЭМ!$A$39:$A$782,$A29,СВЦЭМ!$B$39:$B$782,O$11)+'СЕТ СН'!$F$11+СВЦЭМ!$D$10+'СЕТ СН'!$F$5-'СЕТ СН'!$F$21</f>
        <v>3438.2974905199999</v>
      </c>
      <c r="P29" s="36">
        <f>SUMIFS(СВЦЭМ!$D$39:$D$782,СВЦЭМ!$A$39:$A$782,$A29,СВЦЭМ!$B$39:$B$782,P$11)+'СЕТ СН'!$F$11+СВЦЭМ!$D$10+'СЕТ СН'!$F$5-'СЕТ СН'!$F$21</f>
        <v>3438.5137600799999</v>
      </c>
      <c r="Q29" s="36">
        <f>SUMIFS(СВЦЭМ!$D$39:$D$782,СВЦЭМ!$A$39:$A$782,$A29,СВЦЭМ!$B$39:$B$782,Q$11)+'СЕТ СН'!$F$11+СВЦЭМ!$D$10+'СЕТ СН'!$F$5-'СЕТ СН'!$F$21</f>
        <v>3435.8327131199999</v>
      </c>
      <c r="R29" s="36">
        <f>SUMIFS(СВЦЭМ!$D$39:$D$782,СВЦЭМ!$A$39:$A$782,$A29,СВЦЭМ!$B$39:$B$782,R$11)+'СЕТ СН'!$F$11+СВЦЭМ!$D$10+'СЕТ СН'!$F$5-'СЕТ СН'!$F$21</f>
        <v>3440.6176777199998</v>
      </c>
      <c r="S29" s="36">
        <f>SUMIFS(СВЦЭМ!$D$39:$D$782,СВЦЭМ!$A$39:$A$782,$A29,СВЦЭМ!$B$39:$B$782,S$11)+'СЕТ СН'!$F$11+СВЦЭМ!$D$10+'СЕТ СН'!$F$5-'СЕТ СН'!$F$21</f>
        <v>3440.0596624099999</v>
      </c>
      <c r="T29" s="36">
        <f>SUMIFS(СВЦЭМ!$D$39:$D$782,СВЦЭМ!$A$39:$A$782,$A29,СВЦЭМ!$B$39:$B$782,T$11)+'СЕТ СН'!$F$11+СВЦЭМ!$D$10+'СЕТ СН'!$F$5-'СЕТ СН'!$F$21</f>
        <v>3457.3506279900002</v>
      </c>
      <c r="U29" s="36">
        <f>SUMIFS(СВЦЭМ!$D$39:$D$782,СВЦЭМ!$A$39:$A$782,$A29,СВЦЭМ!$B$39:$B$782,U$11)+'СЕТ СН'!$F$11+СВЦЭМ!$D$10+'СЕТ СН'!$F$5-'СЕТ СН'!$F$21</f>
        <v>3474.4806797199999</v>
      </c>
      <c r="V29" s="36">
        <f>SUMIFS(СВЦЭМ!$D$39:$D$782,СВЦЭМ!$A$39:$A$782,$A29,СВЦЭМ!$B$39:$B$782,V$11)+'СЕТ СН'!$F$11+СВЦЭМ!$D$10+'СЕТ СН'!$F$5-'СЕТ СН'!$F$21</f>
        <v>3474.68981239</v>
      </c>
      <c r="W29" s="36">
        <f>SUMIFS(СВЦЭМ!$D$39:$D$782,СВЦЭМ!$A$39:$A$782,$A29,СВЦЭМ!$B$39:$B$782,W$11)+'СЕТ СН'!$F$11+СВЦЭМ!$D$10+'СЕТ СН'!$F$5-'СЕТ СН'!$F$21</f>
        <v>3441.9895693399999</v>
      </c>
      <c r="X29" s="36">
        <f>SUMIFS(СВЦЭМ!$D$39:$D$782,СВЦЭМ!$A$39:$A$782,$A29,СВЦЭМ!$B$39:$B$782,X$11)+'СЕТ СН'!$F$11+СВЦЭМ!$D$10+'СЕТ СН'!$F$5-'СЕТ СН'!$F$21</f>
        <v>3489.2488653</v>
      </c>
      <c r="Y29" s="36">
        <f>SUMIFS(СВЦЭМ!$D$39:$D$782,СВЦЭМ!$A$39:$A$782,$A29,СВЦЭМ!$B$39:$B$782,Y$11)+'СЕТ СН'!$F$11+СВЦЭМ!$D$10+'СЕТ СН'!$F$5-'СЕТ СН'!$F$21</f>
        <v>3571.15957346</v>
      </c>
    </row>
    <row r="30" spans="1:25" ht="15.75" x14ac:dyDescent="0.2">
      <c r="A30" s="35">
        <f t="shared" si="0"/>
        <v>45492</v>
      </c>
      <c r="B30" s="36">
        <f>SUMIFS(СВЦЭМ!$D$39:$D$782,СВЦЭМ!$A$39:$A$782,$A30,СВЦЭМ!$B$39:$B$782,B$11)+'СЕТ СН'!$F$11+СВЦЭМ!$D$10+'СЕТ СН'!$F$5-'СЕТ СН'!$F$21</f>
        <v>3674.4233795499999</v>
      </c>
      <c r="C30" s="36">
        <f>SUMIFS(СВЦЭМ!$D$39:$D$782,СВЦЭМ!$A$39:$A$782,$A30,СВЦЭМ!$B$39:$B$782,C$11)+'СЕТ СН'!$F$11+СВЦЭМ!$D$10+'СЕТ СН'!$F$5-'СЕТ СН'!$F$21</f>
        <v>3782.0753595900001</v>
      </c>
      <c r="D30" s="36">
        <f>SUMIFS(СВЦЭМ!$D$39:$D$782,СВЦЭМ!$A$39:$A$782,$A30,СВЦЭМ!$B$39:$B$782,D$11)+'СЕТ СН'!$F$11+СВЦЭМ!$D$10+'СЕТ СН'!$F$5-'СЕТ СН'!$F$21</f>
        <v>3854.1567606899998</v>
      </c>
      <c r="E30" s="36">
        <f>SUMIFS(СВЦЭМ!$D$39:$D$782,СВЦЭМ!$A$39:$A$782,$A30,СВЦЭМ!$B$39:$B$782,E$11)+'СЕТ СН'!$F$11+СВЦЭМ!$D$10+'СЕТ СН'!$F$5-'СЕТ СН'!$F$21</f>
        <v>3872.3796483300002</v>
      </c>
      <c r="F30" s="36">
        <f>SUMIFS(СВЦЭМ!$D$39:$D$782,СВЦЭМ!$A$39:$A$782,$A30,СВЦЭМ!$B$39:$B$782,F$11)+'СЕТ СН'!$F$11+СВЦЭМ!$D$10+'СЕТ СН'!$F$5-'СЕТ СН'!$F$21</f>
        <v>3877.3209194000001</v>
      </c>
      <c r="G30" s="36">
        <f>SUMIFS(СВЦЭМ!$D$39:$D$782,СВЦЭМ!$A$39:$A$782,$A30,СВЦЭМ!$B$39:$B$782,G$11)+'СЕТ СН'!$F$11+СВЦЭМ!$D$10+'СЕТ СН'!$F$5-'СЕТ СН'!$F$21</f>
        <v>3882.1171641000001</v>
      </c>
      <c r="H30" s="36">
        <f>SUMIFS(СВЦЭМ!$D$39:$D$782,СВЦЭМ!$A$39:$A$782,$A30,СВЦЭМ!$B$39:$B$782,H$11)+'СЕТ СН'!$F$11+СВЦЭМ!$D$10+'СЕТ СН'!$F$5-'СЕТ СН'!$F$21</f>
        <v>3823.99952592</v>
      </c>
      <c r="I30" s="36">
        <f>SUMIFS(СВЦЭМ!$D$39:$D$782,СВЦЭМ!$A$39:$A$782,$A30,СВЦЭМ!$B$39:$B$782,I$11)+'СЕТ СН'!$F$11+СВЦЭМ!$D$10+'СЕТ СН'!$F$5-'СЕТ СН'!$F$21</f>
        <v>3760.3801919999996</v>
      </c>
      <c r="J30" s="36">
        <f>SUMIFS(СВЦЭМ!$D$39:$D$782,СВЦЭМ!$A$39:$A$782,$A30,СВЦЭМ!$B$39:$B$782,J$11)+'СЕТ СН'!$F$11+СВЦЭМ!$D$10+'СЕТ СН'!$F$5-'СЕТ СН'!$F$21</f>
        <v>3635.5548896400001</v>
      </c>
      <c r="K30" s="36">
        <f>SUMIFS(СВЦЭМ!$D$39:$D$782,СВЦЭМ!$A$39:$A$782,$A30,СВЦЭМ!$B$39:$B$782,K$11)+'СЕТ СН'!$F$11+СВЦЭМ!$D$10+'СЕТ СН'!$F$5-'СЕТ СН'!$F$21</f>
        <v>3572.4946204899998</v>
      </c>
      <c r="L30" s="36">
        <f>SUMIFS(СВЦЭМ!$D$39:$D$782,СВЦЭМ!$A$39:$A$782,$A30,СВЦЭМ!$B$39:$B$782,L$11)+'СЕТ СН'!$F$11+СВЦЭМ!$D$10+'СЕТ СН'!$F$5-'СЕТ СН'!$F$21</f>
        <v>3537.7212774</v>
      </c>
      <c r="M30" s="36">
        <f>SUMIFS(СВЦЭМ!$D$39:$D$782,СВЦЭМ!$A$39:$A$782,$A30,СВЦЭМ!$B$39:$B$782,M$11)+'СЕТ СН'!$F$11+СВЦЭМ!$D$10+'СЕТ СН'!$F$5-'СЕТ СН'!$F$21</f>
        <v>3541.18842533</v>
      </c>
      <c r="N30" s="36">
        <f>SUMIFS(СВЦЭМ!$D$39:$D$782,СВЦЭМ!$A$39:$A$782,$A30,СВЦЭМ!$B$39:$B$782,N$11)+'СЕТ СН'!$F$11+СВЦЭМ!$D$10+'СЕТ СН'!$F$5-'СЕТ СН'!$F$21</f>
        <v>3535.9741068499998</v>
      </c>
      <c r="O30" s="36">
        <f>SUMIFS(СВЦЭМ!$D$39:$D$782,СВЦЭМ!$A$39:$A$782,$A30,СВЦЭМ!$B$39:$B$782,O$11)+'СЕТ СН'!$F$11+СВЦЭМ!$D$10+'СЕТ СН'!$F$5-'СЕТ СН'!$F$21</f>
        <v>3518.8903583299998</v>
      </c>
      <c r="P30" s="36">
        <f>SUMIFS(СВЦЭМ!$D$39:$D$782,СВЦЭМ!$A$39:$A$782,$A30,СВЦЭМ!$B$39:$B$782,P$11)+'СЕТ СН'!$F$11+СВЦЭМ!$D$10+'СЕТ СН'!$F$5-'СЕТ СН'!$F$21</f>
        <v>3511.1232701500003</v>
      </c>
      <c r="Q30" s="36">
        <f>SUMIFS(СВЦЭМ!$D$39:$D$782,СВЦЭМ!$A$39:$A$782,$A30,СВЦЭМ!$B$39:$B$782,Q$11)+'СЕТ СН'!$F$11+СВЦЭМ!$D$10+'СЕТ СН'!$F$5-'СЕТ СН'!$F$21</f>
        <v>3526.8970574300001</v>
      </c>
      <c r="R30" s="36">
        <f>SUMIFS(СВЦЭМ!$D$39:$D$782,СВЦЭМ!$A$39:$A$782,$A30,СВЦЭМ!$B$39:$B$782,R$11)+'СЕТ СН'!$F$11+СВЦЭМ!$D$10+'СЕТ СН'!$F$5-'СЕТ СН'!$F$21</f>
        <v>3527.02277224</v>
      </c>
      <c r="S30" s="36">
        <f>SUMIFS(СВЦЭМ!$D$39:$D$782,СВЦЭМ!$A$39:$A$782,$A30,СВЦЭМ!$B$39:$B$782,S$11)+'СЕТ СН'!$F$11+СВЦЭМ!$D$10+'СЕТ СН'!$F$5-'СЕТ СН'!$F$21</f>
        <v>3514.7030998199998</v>
      </c>
      <c r="T30" s="36">
        <f>SUMIFS(СВЦЭМ!$D$39:$D$782,СВЦЭМ!$A$39:$A$782,$A30,СВЦЭМ!$B$39:$B$782,T$11)+'СЕТ СН'!$F$11+СВЦЭМ!$D$10+'СЕТ СН'!$F$5-'СЕТ СН'!$F$21</f>
        <v>3543.2832466099999</v>
      </c>
      <c r="U30" s="36">
        <f>SUMIFS(СВЦЭМ!$D$39:$D$782,СВЦЭМ!$A$39:$A$782,$A30,СВЦЭМ!$B$39:$B$782,U$11)+'СЕТ СН'!$F$11+СВЦЭМ!$D$10+'СЕТ СН'!$F$5-'СЕТ СН'!$F$21</f>
        <v>3554.6907590800001</v>
      </c>
      <c r="V30" s="36">
        <f>SUMIFS(СВЦЭМ!$D$39:$D$782,СВЦЭМ!$A$39:$A$782,$A30,СВЦЭМ!$B$39:$B$782,V$11)+'СЕТ СН'!$F$11+СВЦЭМ!$D$10+'СЕТ СН'!$F$5-'СЕТ СН'!$F$21</f>
        <v>3585.55234595</v>
      </c>
      <c r="W30" s="36">
        <f>SUMIFS(СВЦЭМ!$D$39:$D$782,СВЦЭМ!$A$39:$A$782,$A30,СВЦЭМ!$B$39:$B$782,W$11)+'СЕТ СН'!$F$11+СВЦЭМ!$D$10+'СЕТ СН'!$F$5-'СЕТ СН'!$F$21</f>
        <v>3551.71392509</v>
      </c>
      <c r="X30" s="36">
        <f>SUMIFS(СВЦЭМ!$D$39:$D$782,СВЦЭМ!$A$39:$A$782,$A30,СВЦЭМ!$B$39:$B$782,X$11)+'СЕТ СН'!$F$11+СВЦЭМ!$D$10+'СЕТ СН'!$F$5-'СЕТ СН'!$F$21</f>
        <v>3608.7022545299997</v>
      </c>
      <c r="Y30" s="36">
        <f>SUMIFS(СВЦЭМ!$D$39:$D$782,СВЦЭМ!$A$39:$A$782,$A30,СВЦЭМ!$B$39:$B$782,Y$11)+'СЕТ СН'!$F$11+СВЦЭМ!$D$10+'СЕТ СН'!$F$5-'СЕТ СН'!$F$21</f>
        <v>3696.10232382</v>
      </c>
    </row>
    <row r="31" spans="1:25" ht="15.75" x14ac:dyDescent="0.2">
      <c r="A31" s="35">
        <f t="shared" si="0"/>
        <v>45493</v>
      </c>
      <c r="B31" s="36">
        <f>SUMIFS(СВЦЭМ!$D$39:$D$782,СВЦЭМ!$A$39:$A$782,$A31,СВЦЭМ!$B$39:$B$782,B$11)+'СЕТ СН'!$F$11+СВЦЭМ!$D$10+'СЕТ СН'!$F$5-'СЕТ СН'!$F$21</f>
        <v>3689.9954188699999</v>
      </c>
      <c r="C31" s="36">
        <f>SUMIFS(СВЦЭМ!$D$39:$D$782,СВЦЭМ!$A$39:$A$782,$A31,СВЦЭМ!$B$39:$B$782,C$11)+'СЕТ СН'!$F$11+СВЦЭМ!$D$10+'СЕТ СН'!$F$5-'СЕТ СН'!$F$21</f>
        <v>3762.7262247899998</v>
      </c>
      <c r="D31" s="36">
        <f>SUMIFS(СВЦЭМ!$D$39:$D$782,СВЦЭМ!$A$39:$A$782,$A31,СВЦЭМ!$B$39:$B$782,D$11)+'СЕТ СН'!$F$11+СВЦЭМ!$D$10+'СЕТ СН'!$F$5-'СЕТ СН'!$F$21</f>
        <v>3861.25526537</v>
      </c>
      <c r="E31" s="36">
        <f>SUMIFS(СВЦЭМ!$D$39:$D$782,СВЦЭМ!$A$39:$A$782,$A31,СВЦЭМ!$B$39:$B$782,E$11)+'СЕТ СН'!$F$11+СВЦЭМ!$D$10+'СЕТ СН'!$F$5-'СЕТ СН'!$F$21</f>
        <v>3904.6402462999999</v>
      </c>
      <c r="F31" s="36">
        <f>SUMIFS(СВЦЭМ!$D$39:$D$782,СВЦЭМ!$A$39:$A$782,$A31,СВЦЭМ!$B$39:$B$782,F$11)+'СЕТ СН'!$F$11+СВЦЭМ!$D$10+'СЕТ СН'!$F$5-'СЕТ СН'!$F$21</f>
        <v>3918.0052383000002</v>
      </c>
      <c r="G31" s="36">
        <f>SUMIFS(СВЦЭМ!$D$39:$D$782,СВЦЭМ!$A$39:$A$782,$A31,СВЦЭМ!$B$39:$B$782,G$11)+'СЕТ СН'!$F$11+СВЦЭМ!$D$10+'СЕТ СН'!$F$5-'СЕТ СН'!$F$21</f>
        <v>3915.3531224899998</v>
      </c>
      <c r="H31" s="36">
        <f>SUMIFS(СВЦЭМ!$D$39:$D$782,СВЦЭМ!$A$39:$A$782,$A31,СВЦЭМ!$B$39:$B$782,H$11)+'СЕТ СН'!$F$11+СВЦЭМ!$D$10+'СЕТ СН'!$F$5-'СЕТ СН'!$F$21</f>
        <v>3895.7615419100002</v>
      </c>
      <c r="I31" s="36">
        <f>SUMIFS(СВЦЭМ!$D$39:$D$782,СВЦЭМ!$A$39:$A$782,$A31,СВЦЭМ!$B$39:$B$782,I$11)+'СЕТ СН'!$F$11+СВЦЭМ!$D$10+'СЕТ СН'!$F$5-'СЕТ СН'!$F$21</f>
        <v>3821.1935094299997</v>
      </c>
      <c r="J31" s="36">
        <f>SUMIFS(СВЦЭМ!$D$39:$D$782,СВЦЭМ!$A$39:$A$782,$A31,СВЦЭМ!$B$39:$B$782,J$11)+'СЕТ СН'!$F$11+СВЦЭМ!$D$10+'СЕТ СН'!$F$5-'СЕТ СН'!$F$21</f>
        <v>3694.4364407200001</v>
      </c>
      <c r="K31" s="36">
        <f>SUMIFS(СВЦЭМ!$D$39:$D$782,СВЦЭМ!$A$39:$A$782,$A31,СВЦЭМ!$B$39:$B$782,K$11)+'СЕТ СН'!$F$11+СВЦЭМ!$D$10+'СЕТ СН'!$F$5-'СЕТ СН'!$F$21</f>
        <v>3589.9481398099997</v>
      </c>
      <c r="L31" s="36">
        <f>SUMIFS(СВЦЭМ!$D$39:$D$782,СВЦЭМ!$A$39:$A$782,$A31,СВЦЭМ!$B$39:$B$782,L$11)+'СЕТ СН'!$F$11+СВЦЭМ!$D$10+'СЕТ СН'!$F$5-'СЕТ СН'!$F$21</f>
        <v>3508.2695357800003</v>
      </c>
      <c r="M31" s="36">
        <f>SUMIFS(СВЦЭМ!$D$39:$D$782,СВЦЭМ!$A$39:$A$782,$A31,СВЦЭМ!$B$39:$B$782,M$11)+'СЕТ СН'!$F$11+СВЦЭМ!$D$10+'СЕТ СН'!$F$5-'СЕТ СН'!$F$21</f>
        <v>3463.0364530400002</v>
      </c>
      <c r="N31" s="36">
        <f>SUMIFS(СВЦЭМ!$D$39:$D$782,СВЦЭМ!$A$39:$A$782,$A31,СВЦЭМ!$B$39:$B$782,N$11)+'СЕТ СН'!$F$11+СВЦЭМ!$D$10+'СЕТ СН'!$F$5-'СЕТ СН'!$F$21</f>
        <v>3477.6024393600001</v>
      </c>
      <c r="O31" s="36">
        <f>SUMIFS(СВЦЭМ!$D$39:$D$782,СВЦЭМ!$A$39:$A$782,$A31,СВЦЭМ!$B$39:$B$782,O$11)+'СЕТ СН'!$F$11+СВЦЭМ!$D$10+'СЕТ СН'!$F$5-'СЕТ СН'!$F$21</f>
        <v>3472.7705039499997</v>
      </c>
      <c r="P31" s="36">
        <f>SUMIFS(СВЦЭМ!$D$39:$D$782,СВЦЭМ!$A$39:$A$782,$A31,СВЦЭМ!$B$39:$B$782,P$11)+'СЕТ СН'!$F$11+СВЦЭМ!$D$10+'СЕТ СН'!$F$5-'СЕТ СН'!$F$21</f>
        <v>3369.0264557999999</v>
      </c>
      <c r="Q31" s="36">
        <f>SUMIFS(СВЦЭМ!$D$39:$D$782,СВЦЭМ!$A$39:$A$782,$A31,СВЦЭМ!$B$39:$B$782,Q$11)+'СЕТ СН'!$F$11+СВЦЭМ!$D$10+'СЕТ СН'!$F$5-'СЕТ СН'!$F$21</f>
        <v>3386.9092714099997</v>
      </c>
      <c r="R31" s="36">
        <f>SUMIFS(СВЦЭМ!$D$39:$D$782,СВЦЭМ!$A$39:$A$782,$A31,СВЦЭМ!$B$39:$B$782,R$11)+'СЕТ СН'!$F$11+СВЦЭМ!$D$10+'СЕТ СН'!$F$5-'СЕТ СН'!$F$21</f>
        <v>3401.7989408799999</v>
      </c>
      <c r="S31" s="36">
        <f>SUMIFS(СВЦЭМ!$D$39:$D$782,СВЦЭМ!$A$39:$A$782,$A31,СВЦЭМ!$B$39:$B$782,S$11)+'СЕТ СН'!$F$11+СВЦЭМ!$D$10+'СЕТ СН'!$F$5-'СЕТ СН'!$F$21</f>
        <v>3391.0383310799998</v>
      </c>
      <c r="T31" s="36">
        <f>SUMIFS(СВЦЭМ!$D$39:$D$782,СВЦЭМ!$A$39:$A$782,$A31,СВЦЭМ!$B$39:$B$782,T$11)+'СЕТ СН'!$F$11+СВЦЭМ!$D$10+'СЕТ СН'!$F$5-'СЕТ СН'!$F$21</f>
        <v>3385.2281226999999</v>
      </c>
      <c r="U31" s="36">
        <f>SUMIFS(СВЦЭМ!$D$39:$D$782,СВЦЭМ!$A$39:$A$782,$A31,СВЦЭМ!$B$39:$B$782,U$11)+'СЕТ СН'!$F$11+СВЦЭМ!$D$10+'СЕТ СН'!$F$5-'СЕТ СН'!$F$21</f>
        <v>3405.6327074000001</v>
      </c>
      <c r="V31" s="36">
        <f>SUMIFS(СВЦЭМ!$D$39:$D$782,СВЦЭМ!$A$39:$A$782,$A31,СВЦЭМ!$B$39:$B$782,V$11)+'СЕТ СН'!$F$11+СВЦЭМ!$D$10+'СЕТ СН'!$F$5-'СЕТ СН'!$F$21</f>
        <v>3415.9926303499997</v>
      </c>
      <c r="W31" s="36">
        <f>SUMIFS(СВЦЭМ!$D$39:$D$782,СВЦЭМ!$A$39:$A$782,$A31,СВЦЭМ!$B$39:$B$782,W$11)+'СЕТ СН'!$F$11+СВЦЭМ!$D$10+'СЕТ СН'!$F$5-'СЕТ СН'!$F$21</f>
        <v>3394.2993318099998</v>
      </c>
      <c r="X31" s="36">
        <f>SUMIFS(СВЦЭМ!$D$39:$D$782,СВЦЭМ!$A$39:$A$782,$A31,СВЦЭМ!$B$39:$B$782,X$11)+'СЕТ СН'!$F$11+СВЦЭМ!$D$10+'СЕТ СН'!$F$5-'СЕТ СН'!$F$21</f>
        <v>3431.3067369800001</v>
      </c>
      <c r="Y31" s="36">
        <f>SUMIFS(СВЦЭМ!$D$39:$D$782,СВЦЭМ!$A$39:$A$782,$A31,СВЦЭМ!$B$39:$B$782,Y$11)+'СЕТ СН'!$F$11+СВЦЭМ!$D$10+'СЕТ СН'!$F$5-'СЕТ СН'!$F$21</f>
        <v>3527.16602268</v>
      </c>
    </row>
    <row r="32" spans="1:25" ht="15.75" x14ac:dyDescent="0.2">
      <c r="A32" s="35">
        <f t="shared" si="0"/>
        <v>45494</v>
      </c>
      <c r="B32" s="36">
        <f>SUMIFS(СВЦЭМ!$D$39:$D$782,СВЦЭМ!$A$39:$A$782,$A32,СВЦЭМ!$B$39:$B$782,B$11)+'СЕТ СН'!$F$11+СВЦЭМ!$D$10+'СЕТ СН'!$F$5-'СЕТ СН'!$F$21</f>
        <v>3648.55128939</v>
      </c>
      <c r="C32" s="36">
        <f>SUMIFS(СВЦЭМ!$D$39:$D$782,СВЦЭМ!$A$39:$A$782,$A32,СВЦЭМ!$B$39:$B$782,C$11)+'СЕТ СН'!$F$11+СВЦЭМ!$D$10+'СЕТ СН'!$F$5-'СЕТ СН'!$F$21</f>
        <v>3750.2889916899999</v>
      </c>
      <c r="D32" s="36">
        <f>SUMIFS(СВЦЭМ!$D$39:$D$782,СВЦЭМ!$A$39:$A$782,$A32,СВЦЭМ!$B$39:$B$782,D$11)+'СЕТ СН'!$F$11+СВЦЭМ!$D$10+'СЕТ СН'!$F$5-'СЕТ СН'!$F$21</f>
        <v>3799.4838181200003</v>
      </c>
      <c r="E32" s="36">
        <f>SUMIFS(СВЦЭМ!$D$39:$D$782,СВЦЭМ!$A$39:$A$782,$A32,СВЦЭМ!$B$39:$B$782,E$11)+'СЕТ СН'!$F$11+СВЦЭМ!$D$10+'СЕТ СН'!$F$5-'СЕТ СН'!$F$21</f>
        <v>3843.0609330500001</v>
      </c>
      <c r="F32" s="36">
        <f>SUMIFS(СВЦЭМ!$D$39:$D$782,СВЦЭМ!$A$39:$A$782,$A32,СВЦЭМ!$B$39:$B$782,F$11)+'СЕТ СН'!$F$11+СВЦЭМ!$D$10+'СЕТ СН'!$F$5-'СЕТ СН'!$F$21</f>
        <v>3886.0055599699999</v>
      </c>
      <c r="G32" s="36">
        <f>SUMIFS(СВЦЭМ!$D$39:$D$782,СВЦЭМ!$A$39:$A$782,$A32,СВЦЭМ!$B$39:$B$782,G$11)+'СЕТ СН'!$F$11+СВЦЭМ!$D$10+'СЕТ СН'!$F$5-'СЕТ СН'!$F$21</f>
        <v>3830.9624240900002</v>
      </c>
      <c r="H32" s="36">
        <f>SUMIFS(СВЦЭМ!$D$39:$D$782,СВЦЭМ!$A$39:$A$782,$A32,СВЦЭМ!$B$39:$B$782,H$11)+'СЕТ СН'!$F$11+СВЦЭМ!$D$10+'СЕТ СН'!$F$5-'СЕТ СН'!$F$21</f>
        <v>3855.9675985599997</v>
      </c>
      <c r="I32" s="36">
        <f>SUMIFS(СВЦЭМ!$D$39:$D$782,СВЦЭМ!$A$39:$A$782,$A32,СВЦЭМ!$B$39:$B$782,I$11)+'СЕТ СН'!$F$11+СВЦЭМ!$D$10+'СЕТ СН'!$F$5-'СЕТ СН'!$F$21</f>
        <v>3812.5570771100001</v>
      </c>
      <c r="J32" s="36">
        <f>SUMIFS(СВЦЭМ!$D$39:$D$782,СВЦЭМ!$A$39:$A$782,$A32,СВЦЭМ!$B$39:$B$782,J$11)+'СЕТ СН'!$F$11+СВЦЭМ!$D$10+'СЕТ СН'!$F$5-'СЕТ СН'!$F$21</f>
        <v>3658.7443904800002</v>
      </c>
      <c r="K32" s="36">
        <f>SUMIFS(СВЦЭМ!$D$39:$D$782,СВЦЭМ!$A$39:$A$782,$A32,СВЦЭМ!$B$39:$B$782,K$11)+'СЕТ СН'!$F$11+СВЦЭМ!$D$10+'СЕТ СН'!$F$5-'СЕТ СН'!$F$21</f>
        <v>3516.1895434399999</v>
      </c>
      <c r="L32" s="36">
        <f>SUMIFS(СВЦЭМ!$D$39:$D$782,СВЦЭМ!$A$39:$A$782,$A32,СВЦЭМ!$B$39:$B$782,L$11)+'СЕТ СН'!$F$11+СВЦЭМ!$D$10+'СЕТ СН'!$F$5-'СЕТ СН'!$F$21</f>
        <v>3448.2972927299998</v>
      </c>
      <c r="M32" s="36">
        <f>SUMIFS(СВЦЭМ!$D$39:$D$782,СВЦЭМ!$A$39:$A$782,$A32,СВЦЭМ!$B$39:$B$782,M$11)+'СЕТ СН'!$F$11+СВЦЭМ!$D$10+'СЕТ СН'!$F$5-'СЕТ СН'!$F$21</f>
        <v>3427.61120532</v>
      </c>
      <c r="N32" s="36">
        <f>SUMIFS(СВЦЭМ!$D$39:$D$782,СВЦЭМ!$A$39:$A$782,$A32,СВЦЭМ!$B$39:$B$782,N$11)+'СЕТ СН'!$F$11+СВЦЭМ!$D$10+'СЕТ СН'!$F$5-'СЕТ СН'!$F$21</f>
        <v>3424.0201678499998</v>
      </c>
      <c r="O32" s="36">
        <f>SUMIFS(СВЦЭМ!$D$39:$D$782,СВЦЭМ!$A$39:$A$782,$A32,СВЦЭМ!$B$39:$B$782,O$11)+'СЕТ СН'!$F$11+СВЦЭМ!$D$10+'СЕТ СН'!$F$5-'СЕТ СН'!$F$21</f>
        <v>3420.9007192399999</v>
      </c>
      <c r="P32" s="36">
        <f>SUMIFS(СВЦЭМ!$D$39:$D$782,СВЦЭМ!$A$39:$A$782,$A32,СВЦЭМ!$B$39:$B$782,P$11)+'СЕТ СН'!$F$11+СВЦЭМ!$D$10+'СЕТ СН'!$F$5-'СЕТ СН'!$F$21</f>
        <v>3438.0711868899998</v>
      </c>
      <c r="Q32" s="36">
        <f>SUMIFS(СВЦЭМ!$D$39:$D$782,СВЦЭМ!$A$39:$A$782,$A32,СВЦЭМ!$B$39:$B$782,Q$11)+'СЕТ СН'!$F$11+СВЦЭМ!$D$10+'СЕТ СН'!$F$5-'СЕТ СН'!$F$21</f>
        <v>3444.32892696</v>
      </c>
      <c r="R32" s="36">
        <f>SUMIFS(СВЦЭМ!$D$39:$D$782,СВЦЭМ!$A$39:$A$782,$A32,СВЦЭМ!$B$39:$B$782,R$11)+'СЕТ СН'!$F$11+СВЦЭМ!$D$10+'СЕТ СН'!$F$5-'СЕТ СН'!$F$21</f>
        <v>3441.0437514799996</v>
      </c>
      <c r="S32" s="36">
        <f>SUMIFS(СВЦЭМ!$D$39:$D$782,СВЦЭМ!$A$39:$A$782,$A32,СВЦЭМ!$B$39:$B$782,S$11)+'СЕТ СН'!$F$11+СВЦЭМ!$D$10+'СЕТ СН'!$F$5-'СЕТ СН'!$F$21</f>
        <v>3437.2259991999999</v>
      </c>
      <c r="T32" s="36">
        <f>SUMIFS(СВЦЭМ!$D$39:$D$782,СВЦЭМ!$A$39:$A$782,$A32,СВЦЭМ!$B$39:$B$782,T$11)+'СЕТ СН'!$F$11+СВЦЭМ!$D$10+'СЕТ СН'!$F$5-'СЕТ СН'!$F$21</f>
        <v>3423.2344429099999</v>
      </c>
      <c r="U32" s="36">
        <f>SUMIFS(СВЦЭМ!$D$39:$D$782,СВЦЭМ!$A$39:$A$782,$A32,СВЦЭМ!$B$39:$B$782,U$11)+'СЕТ СН'!$F$11+СВЦЭМ!$D$10+'СЕТ СН'!$F$5-'СЕТ СН'!$F$21</f>
        <v>3426.6128990699999</v>
      </c>
      <c r="V32" s="36">
        <f>SUMIFS(СВЦЭМ!$D$39:$D$782,СВЦЭМ!$A$39:$A$782,$A32,СВЦЭМ!$B$39:$B$782,V$11)+'СЕТ СН'!$F$11+СВЦЭМ!$D$10+'СЕТ СН'!$F$5-'СЕТ СН'!$F$21</f>
        <v>3422.6554241100002</v>
      </c>
      <c r="W32" s="36">
        <f>SUMIFS(СВЦЭМ!$D$39:$D$782,СВЦЭМ!$A$39:$A$782,$A32,СВЦЭМ!$B$39:$B$782,W$11)+'СЕТ СН'!$F$11+СВЦЭМ!$D$10+'СЕТ СН'!$F$5-'СЕТ СН'!$F$21</f>
        <v>3410.1019181500001</v>
      </c>
      <c r="X32" s="36">
        <f>SUMIFS(СВЦЭМ!$D$39:$D$782,СВЦЭМ!$A$39:$A$782,$A32,СВЦЭМ!$B$39:$B$782,X$11)+'СЕТ СН'!$F$11+СВЦЭМ!$D$10+'СЕТ СН'!$F$5-'СЕТ СН'!$F$21</f>
        <v>3462.78178987</v>
      </c>
      <c r="Y32" s="36">
        <f>SUMIFS(СВЦЭМ!$D$39:$D$782,СВЦЭМ!$A$39:$A$782,$A32,СВЦЭМ!$B$39:$B$782,Y$11)+'СЕТ СН'!$F$11+СВЦЭМ!$D$10+'СЕТ СН'!$F$5-'СЕТ СН'!$F$21</f>
        <v>3486.3325016399999</v>
      </c>
    </row>
    <row r="33" spans="1:27" ht="15.75" x14ac:dyDescent="0.2">
      <c r="A33" s="35">
        <f t="shared" si="0"/>
        <v>45495</v>
      </c>
      <c r="B33" s="36">
        <f>SUMIFS(СВЦЭМ!$D$39:$D$782,СВЦЭМ!$A$39:$A$782,$A33,СВЦЭМ!$B$39:$B$782,B$11)+'СЕТ СН'!$F$11+СВЦЭМ!$D$10+'СЕТ СН'!$F$5-'СЕТ СН'!$F$21</f>
        <v>3575.9271780500003</v>
      </c>
      <c r="C33" s="36">
        <f>SUMIFS(СВЦЭМ!$D$39:$D$782,СВЦЭМ!$A$39:$A$782,$A33,СВЦЭМ!$B$39:$B$782,C$11)+'СЕТ СН'!$F$11+СВЦЭМ!$D$10+'СЕТ СН'!$F$5-'СЕТ СН'!$F$21</f>
        <v>3646.4608734499998</v>
      </c>
      <c r="D33" s="36">
        <f>SUMIFS(СВЦЭМ!$D$39:$D$782,СВЦЭМ!$A$39:$A$782,$A33,СВЦЭМ!$B$39:$B$782,D$11)+'СЕТ СН'!$F$11+СВЦЭМ!$D$10+'СЕТ СН'!$F$5-'СЕТ СН'!$F$21</f>
        <v>3703.6525469199996</v>
      </c>
      <c r="E33" s="36">
        <f>SUMIFS(СВЦЭМ!$D$39:$D$782,СВЦЭМ!$A$39:$A$782,$A33,СВЦЭМ!$B$39:$B$782,E$11)+'СЕТ СН'!$F$11+СВЦЭМ!$D$10+'СЕТ СН'!$F$5-'СЕТ СН'!$F$21</f>
        <v>3741.50263825</v>
      </c>
      <c r="F33" s="36">
        <f>SUMIFS(СВЦЭМ!$D$39:$D$782,СВЦЭМ!$A$39:$A$782,$A33,СВЦЭМ!$B$39:$B$782,F$11)+'СЕТ СН'!$F$11+СВЦЭМ!$D$10+'СЕТ СН'!$F$5-'СЕТ СН'!$F$21</f>
        <v>3752.3085509000002</v>
      </c>
      <c r="G33" s="36">
        <f>SUMIFS(СВЦЭМ!$D$39:$D$782,СВЦЭМ!$A$39:$A$782,$A33,СВЦЭМ!$B$39:$B$782,G$11)+'СЕТ СН'!$F$11+СВЦЭМ!$D$10+'СЕТ СН'!$F$5-'СЕТ СН'!$F$21</f>
        <v>3752.9834673300002</v>
      </c>
      <c r="H33" s="36">
        <f>SUMIFS(СВЦЭМ!$D$39:$D$782,СВЦЭМ!$A$39:$A$782,$A33,СВЦЭМ!$B$39:$B$782,H$11)+'СЕТ СН'!$F$11+СВЦЭМ!$D$10+'СЕТ СН'!$F$5-'СЕТ СН'!$F$21</f>
        <v>3683.6842641200001</v>
      </c>
      <c r="I33" s="36">
        <f>SUMIFS(СВЦЭМ!$D$39:$D$782,СВЦЭМ!$A$39:$A$782,$A33,СВЦЭМ!$B$39:$B$782,I$11)+'СЕТ СН'!$F$11+СВЦЭМ!$D$10+'СЕТ СН'!$F$5-'СЕТ СН'!$F$21</f>
        <v>3584.2634071900002</v>
      </c>
      <c r="J33" s="36">
        <f>SUMIFS(СВЦЭМ!$D$39:$D$782,СВЦЭМ!$A$39:$A$782,$A33,СВЦЭМ!$B$39:$B$782,J$11)+'СЕТ СН'!$F$11+СВЦЭМ!$D$10+'СЕТ СН'!$F$5-'СЕТ СН'!$F$21</f>
        <v>3470.1354307699999</v>
      </c>
      <c r="K33" s="36">
        <f>SUMIFS(СВЦЭМ!$D$39:$D$782,СВЦЭМ!$A$39:$A$782,$A33,СВЦЭМ!$B$39:$B$782,K$11)+'СЕТ СН'!$F$11+СВЦЭМ!$D$10+'СЕТ СН'!$F$5-'СЕТ СН'!$F$21</f>
        <v>3397.94857374</v>
      </c>
      <c r="L33" s="36">
        <f>SUMIFS(СВЦЭМ!$D$39:$D$782,СВЦЭМ!$A$39:$A$782,$A33,СВЦЭМ!$B$39:$B$782,L$11)+'СЕТ СН'!$F$11+СВЦЭМ!$D$10+'СЕТ СН'!$F$5-'СЕТ СН'!$F$21</f>
        <v>3354.2383890900001</v>
      </c>
      <c r="M33" s="36">
        <f>SUMIFS(СВЦЭМ!$D$39:$D$782,СВЦЭМ!$A$39:$A$782,$A33,СВЦЭМ!$B$39:$B$782,M$11)+'СЕТ СН'!$F$11+СВЦЭМ!$D$10+'СЕТ СН'!$F$5-'СЕТ СН'!$F$21</f>
        <v>3329.3901531000001</v>
      </c>
      <c r="N33" s="36">
        <f>SUMIFS(СВЦЭМ!$D$39:$D$782,СВЦЭМ!$A$39:$A$782,$A33,СВЦЭМ!$B$39:$B$782,N$11)+'СЕТ СН'!$F$11+СВЦЭМ!$D$10+'СЕТ СН'!$F$5-'СЕТ СН'!$F$21</f>
        <v>3312.0360088099997</v>
      </c>
      <c r="O33" s="36">
        <f>SUMIFS(СВЦЭМ!$D$39:$D$782,СВЦЭМ!$A$39:$A$782,$A33,СВЦЭМ!$B$39:$B$782,O$11)+'СЕТ СН'!$F$11+СВЦЭМ!$D$10+'СЕТ СН'!$F$5-'СЕТ СН'!$F$21</f>
        <v>3326.6752028599999</v>
      </c>
      <c r="P33" s="36">
        <f>SUMIFS(СВЦЭМ!$D$39:$D$782,СВЦЭМ!$A$39:$A$782,$A33,СВЦЭМ!$B$39:$B$782,P$11)+'СЕТ СН'!$F$11+СВЦЭМ!$D$10+'СЕТ СН'!$F$5-'СЕТ СН'!$F$21</f>
        <v>3325.2900191899998</v>
      </c>
      <c r="Q33" s="36">
        <f>SUMIFS(СВЦЭМ!$D$39:$D$782,СВЦЭМ!$A$39:$A$782,$A33,СВЦЭМ!$B$39:$B$782,Q$11)+'СЕТ СН'!$F$11+СВЦЭМ!$D$10+'СЕТ СН'!$F$5-'СЕТ СН'!$F$21</f>
        <v>3323.8145985000001</v>
      </c>
      <c r="R33" s="36">
        <f>SUMIFS(СВЦЭМ!$D$39:$D$782,СВЦЭМ!$A$39:$A$782,$A33,СВЦЭМ!$B$39:$B$782,R$11)+'СЕТ СН'!$F$11+СВЦЭМ!$D$10+'СЕТ СН'!$F$5-'СЕТ СН'!$F$21</f>
        <v>3320.2954921</v>
      </c>
      <c r="S33" s="36">
        <f>SUMIFS(СВЦЭМ!$D$39:$D$782,СВЦЭМ!$A$39:$A$782,$A33,СВЦЭМ!$B$39:$B$782,S$11)+'СЕТ СН'!$F$11+СВЦЭМ!$D$10+'СЕТ СН'!$F$5-'СЕТ СН'!$F$21</f>
        <v>3312.8355551</v>
      </c>
      <c r="T33" s="36">
        <f>SUMIFS(СВЦЭМ!$D$39:$D$782,СВЦЭМ!$A$39:$A$782,$A33,СВЦЭМ!$B$39:$B$782,T$11)+'СЕТ СН'!$F$11+СВЦЭМ!$D$10+'СЕТ СН'!$F$5-'СЕТ СН'!$F$21</f>
        <v>3309.8326987700002</v>
      </c>
      <c r="U33" s="36">
        <f>SUMIFS(СВЦЭМ!$D$39:$D$782,СВЦЭМ!$A$39:$A$782,$A33,СВЦЭМ!$B$39:$B$782,U$11)+'СЕТ СН'!$F$11+СВЦЭМ!$D$10+'СЕТ СН'!$F$5-'СЕТ СН'!$F$21</f>
        <v>3324.6483897600001</v>
      </c>
      <c r="V33" s="36">
        <f>SUMIFS(СВЦЭМ!$D$39:$D$782,СВЦЭМ!$A$39:$A$782,$A33,СВЦЭМ!$B$39:$B$782,V$11)+'СЕТ СН'!$F$11+СВЦЭМ!$D$10+'СЕТ СН'!$F$5-'СЕТ СН'!$F$21</f>
        <v>3336.22131683</v>
      </c>
      <c r="W33" s="36">
        <f>SUMIFS(СВЦЭМ!$D$39:$D$782,СВЦЭМ!$A$39:$A$782,$A33,СВЦЭМ!$B$39:$B$782,W$11)+'СЕТ СН'!$F$11+СВЦЭМ!$D$10+'СЕТ СН'!$F$5-'СЕТ СН'!$F$21</f>
        <v>3300.0366505299999</v>
      </c>
      <c r="X33" s="36">
        <f>SUMIFS(СВЦЭМ!$D$39:$D$782,СВЦЭМ!$A$39:$A$782,$A33,СВЦЭМ!$B$39:$B$782,X$11)+'СЕТ СН'!$F$11+СВЦЭМ!$D$10+'СЕТ СН'!$F$5-'СЕТ СН'!$F$21</f>
        <v>3372.4349658199999</v>
      </c>
      <c r="Y33" s="36">
        <f>SUMIFS(СВЦЭМ!$D$39:$D$782,СВЦЭМ!$A$39:$A$782,$A33,СВЦЭМ!$B$39:$B$782,Y$11)+'СЕТ СН'!$F$11+СВЦЭМ!$D$10+'СЕТ СН'!$F$5-'СЕТ СН'!$F$21</f>
        <v>3456.1933098899999</v>
      </c>
    </row>
    <row r="34" spans="1:27" ht="15.75" x14ac:dyDescent="0.2">
      <c r="A34" s="35">
        <f t="shared" si="0"/>
        <v>45496</v>
      </c>
      <c r="B34" s="36">
        <f>SUMIFS(СВЦЭМ!$D$39:$D$782,СВЦЭМ!$A$39:$A$782,$A34,СВЦЭМ!$B$39:$B$782,B$11)+'СЕТ СН'!$F$11+СВЦЭМ!$D$10+'СЕТ СН'!$F$5-'СЕТ СН'!$F$21</f>
        <v>3671.1540796700001</v>
      </c>
      <c r="C34" s="36">
        <f>SUMIFS(СВЦЭМ!$D$39:$D$782,СВЦЭМ!$A$39:$A$782,$A34,СВЦЭМ!$B$39:$B$782,C$11)+'СЕТ СН'!$F$11+СВЦЭМ!$D$10+'СЕТ СН'!$F$5-'СЕТ СН'!$F$21</f>
        <v>3770.2344530400001</v>
      </c>
      <c r="D34" s="36">
        <f>SUMIFS(СВЦЭМ!$D$39:$D$782,СВЦЭМ!$A$39:$A$782,$A34,СВЦЭМ!$B$39:$B$782,D$11)+'СЕТ СН'!$F$11+СВЦЭМ!$D$10+'СЕТ СН'!$F$5-'СЕТ СН'!$F$21</f>
        <v>3822.4894804400001</v>
      </c>
      <c r="E34" s="36">
        <f>SUMIFS(СВЦЭМ!$D$39:$D$782,СВЦЭМ!$A$39:$A$782,$A34,СВЦЭМ!$B$39:$B$782,E$11)+'СЕТ СН'!$F$11+СВЦЭМ!$D$10+'СЕТ СН'!$F$5-'СЕТ СН'!$F$21</f>
        <v>3842.4096188200001</v>
      </c>
      <c r="F34" s="36">
        <f>SUMIFS(СВЦЭМ!$D$39:$D$782,СВЦЭМ!$A$39:$A$782,$A34,СВЦЭМ!$B$39:$B$782,F$11)+'СЕТ СН'!$F$11+СВЦЭМ!$D$10+'СЕТ СН'!$F$5-'СЕТ СН'!$F$21</f>
        <v>3835.93853833</v>
      </c>
      <c r="G34" s="36">
        <f>SUMIFS(СВЦЭМ!$D$39:$D$782,СВЦЭМ!$A$39:$A$782,$A34,СВЦЭМ!$B$39:$B$782,G$11)+'СЕТ СН'!$F$11+СВЦЭМ!$D$10+'СЕТ СН'!$F$5-'СЕТ СН'!$F$21</f>
        <v>3805.66425918</v>
      </c>
      <c r="H34" s="36">
        <f>SUMIFS(СВЦЭМ!$D$39:$D$782,СВЦЭМ!$A$39:$A$782,$A34,СВЦЭМ!$B$39:$B$782,H$11)+'СЕТ СН'!$F$11+СВЦЭМ!$D$10+'СЕТ СН'!$F$5-'СЕТ СН'!$F$21</f>
        <v>3760.4111333299998</v>
      </c>
      <c r="I34" s="36">
        <f>SUMIFS(СВЦЭМ!$D$39:$D$782,СВЦЭМ!$A$39:$A$782,$A34,СВЦЭМ!$B$39:$B$782,I$11)+'СЕТ СН'!$F$11+СВЦЭМ!$D$10+'СЕТ СН'!$F$5-'СЕТ СН'!$F$21</f>
        <v>3642.7473046</v>
      </c>
      <c r="J34" s="36">
        <f>SUMIFS(СВЦЭМ!$D$39:$D$782,СВЦЭМ!$A$39:$A$782,$A34,СВЦЭМ!$B$39:$B$782,J$11)+'СЕТ СН'!$F$11+СВЦЭМ!$D$10+'СЕТ СН'!$F$5-'СЕТ СН'!$F$21</f>
        <v>3526.1800457600002</v>
      </c>
      <c r="K34" s="36">
        <f>SUMIFS(СВЦЭМ!$D$39:$D$782,СВЦЭМ!$A$39:$A$782,$A34,СВЦЭМ!$B$39:$B$782,K$11)+'СЕТ СН'!$F$11+СВЦЭМ!$D$10+'СЕТ СН'!$F$5-'СЕТ СН'!$F$21</f>
        <v>3439.8428032000002</v>
      </c>
      <c r="L34" s="36">
        <f>SUMIFS(СВЦЭМ!$D$39:$D$782,СВЦЭМ!$A$39:$A$782,$A34,СВЦЭМ!$B$39:$B$782,L$11)+'СЕТ СН'!$F$11+СВЦЭМ!$D$10+'СЕТ СН'!$F$5-'СЕТ СН'!$F$21</f>
        <v>3405.36626781</v>
      </c>
      <c r="M34" s="36">
        <f>SUMIFS(СВЦЭМ!$D$39:$D$782,СВЦЭМ!$A$39:$A$782,$A34,СВЦЭМ!$B$39:$B$782,M$11)+'СЕТ СН'!$F$11+СВЦЭМ!$D$10+'СЕТ СН'!$F$5-'СЕТ СН'!$F$21</f>
        <v>3386.7158077300001</v>
      </c>
      <c r="N34" s="36">
        <f>SUMIFS(СВЦЭМ!$D$39:$D$782,СВЦЭМ!$A$39:$A$782,$A34,СВЦЭМ!$B$39:$B$782,N$11)+'СЕТ СН'!$F$11+СВЦЭМ!$D$10+'СЕТ СН'!$F$5-'СЕТ СН'!$F$21</f>
        <v>3370.6545043699998</v>
      </c>
      <c r="O34" s="36">
        <f>SUMIFS(СВЦЭМ!$D$39:$D$782,СВЦЭМ!$A$39:$A$782,$A34,СВЦЭМ!$B$39:$B$782,O$11)+'СЕТ СН'!$F$11+СВЦЭМ!$D$10+'СЕТ СН'!$F$5-'СЕТ СН'!$F$21</f>
        <v>3360.2373996400001</v>
      </c>
      <c r="P34" s="36">
        <f>SUMIFS(СВЦЭМ!$D$39:$D$782,СВЦЭМ!$A$39:$A$782,$A34,СВЦЭМ!$B$39:$B$782,P$11)+'СЕТ СН'!$F$11+СВЦЭМ!$D$10+'СЕТ СН'!$F$5-'СЕТ СН'!$F$21</f>
        <v>3351.0172913699998</v>
      </c>
      <c r="Q34" s="36">
        <f>SUMIFS(СВЦЭМ!$D$39:$D$782,СВЦЭМ!$A$39:$A$782,$A34,СВЦЭМ!$B$39:$B$782,Q$11)+'СЕТ СН'!$F$11+СВЦЭМ!$D$10+'СЕТ СН'!$F$5-'СЕТ СН'!$F$21</f>
        <v>3351.3216623199996</v>
      </c>
      <c r="R34" s="36">
        <f>SUMIFS(СВЦЭМ!$D$39:$D$782,СВЦЭМ!$A$39:$A$782,$A34,СВЦЭМ!$B$39:$B$782,R$11)+'СЕТ СН'!$F$11+СВЦЭМ!$D$10+'СЕТ СН'!$F$5-'СЕТ СН'!$F$21</f>
        <v>3359.4422036199999</v>
      </c>
      <c r="S34" s="36">
        <f>SUMIFS(СВЦЭМ!$D$39:$D$782,СВЦЭМ!$A$39:$A$782,$A34,СВЦЭМ!$B$39:$B$782,S$11)+'СЕТ СН'!$F$11+СВЦЭМ!$D$10+'СЕТ СН'!$F$5-'СЕТ СН'!$F$21</f>
        <v>3360.7297440800003</v>
      </c>
      <c r="T34" s="36">
        <f>SUMIFS(СВЦЭМ!$D$39:$D$782,СВЦЭМ!$A$39:$A$782,$A34,СВЦЭМ!$B$39:$B$782,T$11)+'СЕТ СН'!$F$11+СВЦЭМ!$D$10+'СЕТ СН'!$F$5-'СЕТ СН'!$F$21</f>
        <v>3369.4260608300001</v>
      </c>
      <c r="U34" s="36">
        <f>SUMIFS(СВЦЭМ!$D$39:$D$782,СВЦЭМ!$A$39:$A$782,$A34,СВЦЭМ!$B$39:$B$782,U$11)+'СЕТ СН'!$F$11+СВЦЭМ!$D$10+'СЕТ СН'!$F$5-'СЕТ СН'!$F$21</f>
        <v>3384.8188467700002</v>
      </c>
      <c r="V34" s="36">
        <f>SUMIFS(СВЦЭМ!$D$39:$D$782,СВЦЭМ!$A$39:$A$782,$A34,СВЦЭМ!$B$39:$B$782,V$11)+'СЕТ СН'!$F$11+СВЦЭМ!$D$10+'СЕТ СН'!$F$5-'СЕТ СН'!$F$21</f>
        <v>3393.7415039899997</v>
      </c>
      <c r="W34" s="36">
        <f>SUMIFS(СВЦЭМ!$D$39:$D$782,СВЦЭМ!$A$39:$A$782,$A34,СВЦЭМ!$B$39:$B$782,W$11)+'СЕТ СН'!$F$11+СВЦЭМ!$D$10+'СЕТ СН'!$F$5-'СЕТ СН'!$F$21</f>
        <v>3379.57634848</v>
      </c>
      <c r="X34" s="36">
        <f>SUMIFS(СВЦЭМ!$D$39:$D$782,СВЦЭМ!$A$39:$A$782,$A34,СВЦЭМ!$B$39:$B$782,X$11)+'СЕТ СН'!$F$11+СВЦЭМ!$D$10+'СЕТ СН'!$F$5-'СЕТ СН'!$F$21</f>
        <v>3437.48388269</v>
      </c>
      <c r="Y34" s="36">
        <f>SUMIFS(СВЦЭМ!$D$39:$D$782,СВЦЭМ!$A$39:$A$782,$A34,СВЦЭМ!$B$39:$B$782,Y$11)+'СЕТ СН'!$F$11+СВЦЭМ!$D$10+'СЕТ СН'!$F$5-'СЕТ СН'!$F$21</f>
        <v>3514.86317418</v>
      </c>
    </row>
    <row r="35" spans="1:27" ht="15.75" x14ac:dyDescent="0.2">
      <c r="A35" s="35">
        <f t="shared" si="0"/>
        <v>45497</v>
      </c>
      <c r="B35" s="36">
        <f>SUMIFS(СВЦЭМ!$D$39:$D$782,СВЦЭМ!$A$39:$A$782,$A35,СВЦЭМ!$B$39:$B$782,B$11)+'СЕТ СН'!$F$11+СВЦЭМ!$D$10+'СЕТ СН'!$F$5-'СЕТ СН'!$F$21</f>
        <v>3711.3520638099999</v>
      </c>
      <c r="C35" s="36">
        <f>SUMIFS(СВЦЭМ!$D$39:$D$782,СВЦЭМ!$A$39:$A$782,$A35,СВЦЭМ!$B$39:$B$782,C$11)+'СЕТ СН'!$F$11+СВЦЭМ!$D$10+'СЕТ СН'!$F$5-'СЕТ СН'!$F$21</f>
        <v>3809.7998052200001</v>
      </c>
      <c r="D35" s="36">
        <f>SUMIFS(СВЦЭМ!$D$39:$D$782,СВЦЭМ!$A$39:$A$782,$A35,СВЦЭМ!$B$39:$B$782,D$11)+'СЕТ СН'!$F$11+СВЦЭМ!$D$10+'СЕТ СН'!$F$5-'СЕТ СН'!$F$21</f>
        <v>3850.8111383300002</v>
      </c>
      <c r="E35" s="36">
        <f>SUMIFS(СВЦЭМ!$D$39:$D$782,СВЦЭМ!$A$39:$A$782,$A35,СВЦЭМ!$B$39:$B$782,E$11)+'СЕТ СН'!$F$11+СВЦЭМ!$D$10+'СЕТ СН'!$F$5-'СЕТ СН'!$F$21</f>
        <v>3823.6495717899998</v>
      </c>
      <c r="F35" s="36">
        <f>SUMIFS(СВЦЭМ!$D$39:$D$782,СВЦЭМ!$A$39:$A$782,$A35,СВЦЭМ!$B$39:$B$782,F$11)+'СЕТ СН'!$F$11+СВЦЭМ!$D$10+'СЕТ СН'!$F$5-'СЕТ СН'!$F$21</f>
        <v>3826.0309928300003</v>
      </c>
      <c r="G35" s="36">
        <f>SUMIFS(СВЦЭМ!$D$39:$D$782,СВЦЭМ!$A$39:$A$782,$A35,СВЦЭМ!$B$39:$B$782,G$11)+'СЕТ СН'!$F$11+СВЦЭМ!$D$10+'СЕТ СН'!$F$5-'СЕТ СН'!$F$21</f>
        <v>3828.1482631700001</v>
      </c>
      <c r="H35" s="36">
        <f>SUMIFS(СВЦЭМ!$D$39:$D$782,СВЦЭМ!$A$39:$A$782,$A35,СВЦЭМ!$B$39:$B$782,H$11)+'СЕТ СН'!$F$11+СВЦЭМ!$D$10+'СЕТ СН'!$F$5-'СЕТ СН'!$F$21</f>
        <v>3812.32390132</v>
      </c>
      <c r="I35" s="36">
        <f>SUMIFS(СВЦЭМ!$D$39:$D$782,СВЦЭМ!$A$39:$A$782,$A35,СВЦЭМ!$B$39:$B$782,I$11)+'СЕТ СН'!$F$11+СВЦЭМ!$D$10+'СЕТ СН'!$F$5-'СЕТ СН'!$F$21</f>
        <v>3704.1821896599999</v>
      </c>
      <c r="J35" s="36">
        <f>SUMIFS(СВЦЭМ!$D$39:$D$782,СВЦЭМ!$A$39:$A$782,$A35,СВЦЭМ!$B$39:$B$782,J$11)+'СЕТ СН'!$F$11+СВЦЭМ!$D$10+'СЕТ СН'!$F$5-'СЕТ СН'!$F$21</f>
        <v>3576.7154820400001</v>
      </c>
      <c r="K35" s="36">
        <f>SUMIFS(СВЦЭМ!$D$39:$D$782,СВЦЭМ!$A$39:$A$782,$A35,СВЦЭМ!$B$39:$B$782,K$11)+'СЕТ СН'!$F$11+СВЦЭМ!$D$10+'СЕТ СН'!$F$5-'СЕТ СН'!$F$21</f>
        <v>3486.7765743800001</v>
      </c>
      <c r="L35" s="36">
        <f>SUMIFS(СВЦЭМ!$D$39:$D$782,СВЦЭМ!$A$39:$A$782,$A35,СВЦЭМ!$B$39:$B$782,L$11)+'СЕТ СН'!$F$11+СВЦЭМ!$D$10+'СЕТ СН'!$F$5-'СЕТ СН'!$F$21</f>
        <v>3432.99448269</v>
      </c>
      <c r="M35" s="36">
        <f>SUMIFS(СВЦЭМ!$D$39:$D$782,СВЦЭМ!$A$39:$A$782,$A35,СВЦЭМ!$B$39:$B$782,M$11)+'СЕТ СН'!$F$11+СВЦЭМ!$D$10+'СЕТ СН'!$F$5-'СЕТ СН'!$F$21</f>
        <v>3409.1590084899999</v>
      </c>
      <c r="N35" s="36">
        <f>SUMIFS(СВЦЭМ!$D$39:$D$782,СВЦЭМ!$A$39:$A$782,$A35,СВЦЭМ!$B$39:$B$782,N$11)+'СЕТ СН'!$F$11+СВЦЭМ!$D$10+'СЕТ СН'!$F$5-'СЕТ СН'!$F$21</f>
        <v>3398.9767358899999</v>
      </c>
      <c r="O35" s="36">
        <f>SUMIFS(СВЦЭМ!$D$39:$D$782,СВЦЭМ!$A$39:$A$782,$A35,СВЦЭМ!$B$39:$B$782,O$11)+'СЕТ СН'!$F$11+СВЦЭМ!$D$10+'СЕТ СН'!$F$5-'СЕТ СН'!$F$21</f>
        <v>3396.8850627800002</v>
      </c>
      <c r="P35" s="36">
        <f>SUMIFS(СВЦЭМ!$D$39:$D$782,СВЦЭМ!$A$39:$A$782,$A35,СВЦЭМ!$B$39:$B$782,P$11)+'СЕТ СН'!$F$11+СВЦЭМ!$D$10+'СЕТ СН'!$F$5-'СЕТ СН'!$F$21</f>
        <v>3392.9745209100001</v>
      </c>
      <c r="Q35" s="36">
        <f>SUMIFS(СВЦЭМ!$D$39:$D$782,СВЦЭМ!$A$39:$A$782,$A35,СВЦЭМ!$B$39:$B$782,Q$11)+'СЕТ СН'!$F$11+СВЦЭМ!$D$10+'СЕТ СН'!$F$5-'СЕТ СН'!$F$21</f>
        <v>3399.3137155300001</v>
      </c>
      <c r="R35" s="36">
        <f>SUMIFS(СВЦЭМ!$D$39:$D$782,СВЦЭМ!$A$39:$A$782,$A35,СВЦЭМ!$B$39:$B$782,R$11)+'СЕТ СН'!$F$11+СВЦЭМ!$D$10+'СЕТ СН'!$F$5-'СЕТ СН'!$F$21</f>
        <v>3400.8777631399998</v>
      </c>
      <c r="S35" s="36">
        <f>SUMIFS(СВЦЭМ!$D$39:$D$782,СВЦЭМ!$A$39:$A$782,$A35,СВЦЭМ!$B$39:$B$782,S$11)+'СЕТ СН'!$F$11+СВЦЭМ!$D$10+'СЕТ СН'!$F$5-'СЕТ СН'!$F$21</f>
        <v>3411.6121836499997</v>
      </c>
      <c r="T35" s="36">
        <f>SUMIFS(СВЦЭМ!$D$39:$D$782,СВЦЭМ!$A$39:$A$782,$A35,СВЦЭМ!$B$39:$B$782,T$11)+'СЕТ СН'!$F$11+СВЦЭМ!$D$10+'СЕТ СН'!$F$5-'СЕТ СН'!$F$21</f>
        <v>3419.32432324</v>
      </c>
      <c r="U35" s="36">
        <f>SUMIFS(СВЦЭМ!$D$39:$D$782,СВЦЭМ!$A$39:$A$782,$A35,СВЦЭМ!$B$39:$B$782,U$11)+'СЕТ СН'!$F$11+СВЦЭМ!$D$10+'СЕТ СН'!$F$5-'СЕТ СН'!$F$21</f>
        <v>3438.4592699599998</v>
      </c>
      <c r="V35" s="36">
        <f>SUMIFS(СВЦЭМ!$D$39:$D$782,СВЦЭМ!$A$39:$A$782,$A35,СВЦЭМ!$B$39:$B$782,V$11)+'СЕТ СН'!$F$11+СВЦЭМ!$D$10+'СЕТ СН'!$F$5-'СЕТ СН'!$F$21</f>
        <v>3451.43314706</v>
      </c>
      <c r="W35" s="36">
        <f>SUMIFS(СВЦЭМ!$D$39:$D$782,СВЦЭМ!$A$39:$A$782,$A35,СВЦЭМ!$B$39:$B$782,W$11)+'СЕТ СН'!$F$11+СВЦЭМ!$D$10+'СЕТ СН'!$F$5-'СЕТ СН'!$F$21</f>
        <v>3436.76919937</v>
      </c>
      <c r="X35" s="36">
        <f>SUMIFS(СВЦЭМ!$D$39:$D$782,СВЦЭМ!$A$39:$A$782,$A35,СВЦЭМ!$B$39:$B$782,X$11)+'СЕТ СН'!$F$11+СВЦЭМ!$D$10+'СЕТ СН'!$F$5-'СЕТ СН'!$F$21</f>
        <v>3470.5426801399999</v>
      </c>
      <c r="Y35" s="36">
        <f>SUMIFS(СВЦЭМ!$D$39:$D$782,СВЦЭМ!$A$39:$A$782,$A35,СВЦЭМ!$B$39:$B$782,Y$11)+'СЕТ СН'!$F$11+СВЦЭМ!$D$10+'СЕТ СН'!$F$5-'СЕТ СН'!$F$21</f>
        <v>3560.4660858400002</v>
      </c>
    </row>
    <row r="36" spans="1:27" ht="15.75" x14ac:dyDescent="0.2">
      <c r="A36" s="35">
        <f t="shared" si="0"/>
        <v>45498</v>
      </c>
      <c r="B36" s="36">
        <f>SUMIFS(СВЦЭМ!$D$39:$D$782,СВЦЭМ!$A$39:$A$782,$A36,СВЦЭМ!$B$39:$B$782,B$11)+'СЕТ СН'!$F$11+СВЦЭМ!$D$10+'СЕТ СН'!$F$5-'СЕТ СН'!$F$21</f>
        <v>3672.2670715300001</v>
      </c>
      <c r="C36" s="36">
        <f>SUMIFS(СВЦЭМ!$D$39:$D$782,СВЦЭМ!$A$39:$A$782,$A36,СВЦЭМ!$B$39:$B$782,C$11)+'СЕТ СН'!$F$11+СВЦЭМ!$D$10+'СЕТ СН'!$F$5-'СЕТ СН'!$F$21</f>
        <v>3780.8025323100001</v>
      </c>
      <c r="D36" s="36">
        <f>SUMIFS(СВЦЭМ!$D$39:$D$782,СВЦЭМ!$A$39:$A$782,$A36,СВЦЭМ!$B$39:$B$782,D$11)+'СЕТ СН'!$F$11+СВЦЭМ!$D$10+'СЕТ СН'!$F$5-'СЕТ СН'!$F$21</f>
        <v>3860.2258793399997</v>
      </c>
      <c r="E36" s="36">
        <f>SUMIFS(СВЦЭМ!$D$39:$D$782,СВЦЭМ!$A$39:$A$782,$A36,СВЦЭМ!$B$39:$B$782,E$11)+'СЕТ СН'!$F$11+СВЦЭМ!$D$10+'СЕТ СН'!$F$5-'СЕТ СН'!$F$21</f>
        <v>3876.33207038</v>
      </c>
      <c r="F36" s="36">
        <f>SUMIFS(СВЦЭМ!$D$39:$D$782,СВЦЭМ!$A$39:$A$782,$A36,СВЦЭМ!$B$39:$B$782,F$11)+'СЕТ СН'!$F$11+СВЦЭМ!$D$10+'СЕТ СН'!$F$5-'СЕТ СН'!$F$21</f>
        <v>3881.66515961</v>
      </c>
      <c r="G36" s="36">
        <f>SUMIFS(СВЦЭМ!$D$39:$D$782,СВЦЭМ!$A$39:$A$782,$A36,СВЦЭМ!$B$39:$B$782,G$11)+'СЕТ СН'!$F$11+СВЦЭМ!$D$10+'СЕТ СН'!$F$5-'СЕТ СН'!$F$21</f>
        <v>3881.6827746999998</v>
      </c>
      <c r="H36" s="36">
        <f>SUMIFS(СВЦЭМ!$D$39:$D$782,СВЦЭМ!$A$39:$A$782,$A36,СВЦЭМ!$B$39:$B$782,H$11)+'СЕТ СН'!$F$11+СВЦЭМ!$D$10+'СЕТ СН'!$F$5-'СЕТ СН'!$F$21</f>
        <v>3838.0190604700001</v>
      </c>
      <c r="I36" s="36">
        <f>SUMIFS(СВЦЭМ!$D$39:$D$782,СВЦЭМ!$A$39:$A$782,$A36,СВЦЭМ!$B$39:$B$782,I$11)+'СЕТ СН'!$F$11+СВЦЭМ!$D$10+'СЕТ СН'!$F$5-'СЕТ СН'!$F$21</f>
        <v>3727.2469605699998</v>
      </c>
      <c r="J36" s="36">
        <f>SUMIFS(СВЦЭМ!$D$39:$D$782,СВЦЭМ!$A$39:$A$782,$A36,СВЦЭМ!$B$39:$B$782,J$11)+'СЕТ СН'!$F$11+СВЦЭМ!$D$10+'СЕТ СН'!$F$5-'СЕТ СН'!$F$21</f>
        <v>3613.5549060000003</v>
      </c>
      <c r="K36" s="36">
        <f>SUMIFS(СВЦЭМ!$D$39:$D$782,СВЦЭМ!$A$39:$A$782,$A36,СВЦЭМ!$B$39:$B$782,K$11)+'СЕТ СН'!$F$11+СВЦЭМ!$D$10+'СЕТ СН'!$F$5-'СЕТ СН'!$F$21</f>
        <v>3543.51070893</v>
      </c>
      <c r="L36" s="36">
        <f>SUMIFS(СВЦЭМ!$D$39:$D$782,СВЦЭМ!$A$39:$A$782,$A36,СВЦЭМ!$B$39:$B$782,L$11)+'СЕТ СН'!$F$11+СВЦЭМ!$D$10+'СЕТ СН'!$F$5-'СЕТ СН'!$F$21</f>
        <v>3486.9950132899999</v>
      </c>
      <c r="M36" s="36">
        <f>SUMIFS(СВЦЭМ!$D$39:$D$782,СВЦЭМ!$A$39:$A$782,$A36,СВЦЭМ!$B$39:$B$782,M$11)+'СЕТ СН'!$F$11+СВЦЭМ!$D$10+'СЕТ СН'!$F$5-'СЕТ СН'!$F$21</f>
        <v>3467.6627350799999</v>
      </c>
      <c r="N36" s="36">
        <f>SUMIFS(СВЦЭМ!$D$39:$D$782,СВЦЭМ!$A$39:$A$782,$A36,СВЦЭМ!$B$39:$B$782,N$11)+'СЕТ СН'!$F$11+СВЦЭМ!$D$10+'СЕТ СН'!$F$5-'СЕТ СН'!$F$21</f>
        <v>3446.4324171600001</v>
      </c>
      <c r="O36" s="36">
        <f>SUMIFS(СВЦЭМ!$D$39:$D$782,СВЦЭМ!$A$39:$A$782,$A36,СВЦЭМ!$B$39:$B$782,O$11)+'СЕТ СН'!$F$11+СВЦЭМ!$D$10+'СЕТ СН'!$F$5-'СЕТ СН'!$F$21</f>
        <v>3437.8900123399999</v>
      </c>
      <c r="P36" s="36">
        <f>SUMIFS(СВЦЭМ!$D$39:$D$782,СВЦЭМ!$A$39:$A$782,$A36,СВЦЭМ!$B$39:$B$782,P$11)+'СЕТ СН'!$F$11+СВЦЭМ!$D$10+'СЕТ СН'!$F$5-'СЕТ СН'!$F$21</f>
        <v>3438.1450971300001</v>
      </c>
      <c r="Q36" s="36">
        <f>SUMIFS(СВЦЭМ!$D$39:$D$782,СВЦЭМ!$A$39:$A$782,$A36,СВЦЭМ!$B$39:$B$782,Q$11)+'СЕТ СН'!$F$11+СВЦЭМ!$D$10+'СЕТ СН'!$F$5-'СЕТ СН'!$F$21</f>
        <v>3431.9395041099997</v>
      </c>
      <c r="R36" s="36">
        <f>SUMIFS(СВЦЭМ!$D$39:$D$782,СВЦЭМ!$A$39:$A$782,$A36,СВЦЭМ!$B$39:$B$782,R$11)+'СЕТ СН'!$F$11+СВЦЭМ!$D$10+'СЕТ СН'!$F$5-'СЕТ СН'!$F$21</f>
        <v>3448.0728383599999</v>
      </c>
      <c r="S36" s="36">
        <f>SUMIFS(СВЦЭМ!$D$39:$D$782,СВЦЭМ!$A$39:$A$782,$A36,СВЦЭМ!$B$39:$B$782,S$11)+'СЕТ СН'!$F$11+СВЦЭМ!$D$10+'СЕТ СН'!$F$5-'СЕТ СН'!$F$21</f>
        <v>3443.2260837200001</v>
      </c>
      <c r="T36" s="36">
        <f>SUMIFS(СВЦЭМ!$D$39:$D$782,СВЦЭМ!$A$39:$A$782,$A36,СВЦЭМ!$B$39:$B$782,T$11)+'СЕТ СН'!$F$11+СВЦЭМ!$D$10+'СЕТ СН'!$F$5-'СЕТ СН'!$F$21</f>
        <v>3440.9184342399999</v>
      </c>
      <c r="U36" s="36">
        <f>SUMIFS(СВЦЭМ!$D$39:$D$782,СВЦЭМ!$A$39:$A$782,$A36,СВЦЭМ!$B$39:$B$782,U$11)+'СЕТ СН'!$F$11+СВЦЭМ!$D$10+'СЕТ СН'!$F$5-'СЕТ СН'!$F$21</f>
        <v>3461.4089875899999</v>
      </c>
      <c r="V36" s="36">
        <f>SUMIFS(СВЦЭМ!$D$39:$D$782,СВЦЭМ!$A$39:$A$782,$A36,СВЦЭМ!$B$39:$B$782,V$11)+'СЕТ СН'!$F$11+СВЦЭМ!$D$10+'СЕТ СН'!$F$5-'СЕТ СН'!$F$21</f>
        <v>3473.7411548600003</v>
      </c>
      <c r="W36" s="36">
        <f>SUMIFS(СВЦЭМ!$D$39:$D$782,СВЦЭМ!$A$39:$A$782,$A36,СВЦЭМ!$B$39:$B$782,W$11)+'СЕТ СН'!$F$11+СВЦЭМ!$D$10+'СЕТ СН'!$F$5-'СЕТ СН'!$F$21</f>
        <v>3448.5422224499998</v>
      </c>
      <c r="X36" s="36">
        <f>SUMIFS(СВЦЭМ!$D$39:$D$782,СВЦЭМ!$A$39:$A$782,$A36,СВЦЭМ!$B$39:$B$782,X$11)+'СЕТ СН'!$F$11+СВЦЭМ!$D$10+'СЕТ СН'!$F$5-'СЕТ СН'!$F$21</f>
        <v>3511.76519525</v>
      </c>
      <c r="Y36" s="36">
        <f>SUMIFS(СВЦЭМ!$D$39:$D$782,СВЦЭМ!$A$39:$A$782,$A36,СВЦЭМ!$B$39:$B$782,Y$11)+'СЕТ СН'!$F$11+СВЦЭМ!$D$10+'СЕТ СН'!$F$5-'СЕТ СН'!$F$21</f>
        <v>3604.08239516</v>
      </c>
    </row>
    <row r="37" spans="1:27" ht="15.75" x14ac:dyDescent="0.2">
      <c r="A37" s="35">
        <f t="shared" si="0"/>
        <v>45499</v>
      </c>
      <c r="B37" s="36">
        <f>SUMIFS(СВЦЭМ!$D$39:$D$782,СВЦЭМ!$A$39:$A$782,$A37,СВЦЭМ!$B$39:$B$782,B$11)+'СЕТ СН'!$F$11+СВЦЭМ!$D$10+'СЕТ СН'!$F$5-'СЕТ СН'!$F$21</f>
        <v>3657.08817856</v>
      </c>
      <c r="C37" s="36">
        <f>SUMIFS(СВЦЭМ!$D$39:$D$782,СВЦЭМ!$A$39:$A$782,$A37,СВЦЭМ!$B$39:$B$782,C$11)+'СЕТ СН'!$F$11+СВЦЭМ!$D$10+'СЕТ СН'!$F$5-'СЕТ СН'!$F$21</f>
        <v>3725.8446260399996</v>
      </c>
      <c r="D37" s="36">
        <f>SUMIFS(СВЦЭМ!$D$39:$D$782,СВЦЭМ!$A$39:$A$782,$A37,СВЦЭМ!$B$39:$B$782,D$11)+'СЕТ СН'!$F$11+СВЦЭМ!$D$10+'СЕТ СН'!$F$5-'СЕТ СН'!$F$21</f>
        <v>3797.7355535199999</v>
      </c>
      <c r="E37" s="36">
        <f>SUMIFS(СВЦЭМ!$D$39:$D$782,СВЦЭМ!$A$39:$A$782,$A37,СВЦЭМ!$B$39:$B$782,E$11)+'СЕТ СН'!$F$11+СВЦЭМ!$D$10+'СЕТ СН'!$F$5-'СЕТ СН'!$F$21</f>
        <v>3789.3064743300001</v>
      </c>
      <c r="F37" s="36">
        <f>SUMIFS(СВЦЭМ!$D$39:$D$782,СВЦЭМ!$A$39:$A$782,$A37,СВЦЭМ!$B$39:$B$782,F$11)+'СЕТ СН'!$F$11+СВЦЭМ!$D$10+'СЕТ СН'!$F$5-'СЕТ СН'!$F$21</f>
        <v>3790.6503634199998</v>
      </c>
      <c r="G37" s="36">
        <f>SUMIFS(СВЦЭМ!$D$39:$D$782,СВЦЭМ!$A$39:$A$782,$A37,СВЦЭМ!$B$39:$B$782,G$11)+'СЕТ СН'!$F$11+СВЦЭМ!$D$10+'СЕТ СН'!$F$5-'СЕТ СН'!$F$21</f>
        <v>3796.8919603599998</v>
      </c>
      <c r="H37" s="36">
        <f>SUMIFS(СВЦЭМ!$D$39:$D$782,СВЦЭМ!$A$39:$A$782,$A37,СВЦЭМ!$B$39:$B$782,H$11)+'СЕТ СН'!$F$11+СВЦЭМ!$D$10+'СЕТ СН'!$F$5-'СЕТ СН'!$F$21</f>
        <v>3616.1349000299997</v>
      </c>
      <c r="I37" s="36">
        <f>SUMIFS(СВЦЭМ!$D$39:$D$782,СВЦЭМ!$A$39:$A$782,$A37,СВЦЭМ!$B$39:$B$782,I$11)+'СЕТ СН'!$F$11+СВЦЭМ!$D$10+'СЕТ СН'!$F$5-'СЕТ СН'!$F$21</f>
        <v>3627.1329770499997</v>
      </c>
      <c r="J37" s="36">
        <f>SUMIFS(СВЦЭМ!$D$39:$D$782,СВЦЭМ!$A$39:$A$782,$A37,СВЦЭМ!$B$39:$B$782,J$11)+'СЕТ СН'!$F$11+СВЦЭМ!$D$10+'СЕТ СН'!$F$5-'СЕТ СН'!$F$21</f>
        <v>3545.8025089100001</v>
      </c>
      <c r="K37" s="36">
        <f>SUMIFS(СВЦЭМ!$D$39:$D$782,СВЦЭМ!$A$39:$A$782,$A37,СВЦЭМ!$B$39:$B$782,K$11)+'СЕТ СН'!$F$11+СВЦЭМ!$D$10+'СЕТ СН'!$F$5-'СЕТ СН'!$F$21</f>
        <v>3494.12146807</v>
      </c>
      <c r="L37" s="36">
        <f>SUMIFS(СВЦЭМ!$D$39:$D$782,СВЦЭМ!$A$39:$A$782,$A37,СВЦЭМ!$B$39:$B$782,L$11)+'СЕТ СН'!$F$11+СВЦЭМ!$D$10+'СЕТ СН'!$F$5-'СЕТ СН'!$F$21</f>
        <v>3464.3842158099997</v>
      </c>
      <c r="M37" s="36">
        <f>SUMIFS(СВЦЭМ!$D$39:$D$782,СВЦЭМ!$A$39:$A$782,$A37,СВЦЭМ!$B$39:$B$782,M$11)+'СЕТ СН'!$F$11+СВЦЭМ!$D$10+'СЕТ СН'!$F$5-'СЕТ СН'!$F$21</f>
        <v>3447.7678558500002</v>
      </c>
      <c r="N37" s="36">
        <f>SUMIFS(СВЦЭМ!$D$39:$D$782,СВЦЭМ!$A$39:$A$782,$A37,СВЦЭМ!$B$39:$B$782,N$11)+'СЕТ СН'!$F$11+СВЦЭМ!$D$10+'СЕТ СН'!$F$5-'СЕТ СН'!$F$21</f>
        <v>3432.97252845</v>
      </c>
      <c r="O37" s="36">
        <f>SUMIFS(СВЦЭМ!$D$39:$D$782,СВЦЭМ!$A$39:$A$782,$A37,СВЦЭМ!$B$39:$B$782,O$11)+'СЕТ СН'!$F$11+СВЦЭМ!$D$10+'СЕТ СН'!$F$5-'СЕТ СН'!$F$21</f>
        <v>3420.2392909</v>
      </c>
      <c r="P37" s="36">
        <f>SUMIFS(СВЦЭМ!$D$39:$D$782,СВЦЭМ!$A$39:$A$782,$A37,СВЦЭМ!$B$39:$B$782,P$11)+'СЕТ СН'!$F$11+СВЦЭМ!$D$10+'СЕТ СН'!$F$5-'СЕТ СН'!$F$21</f>
        <v>3420.9872721699999</v>
      </c>
      <c r="Q37" s="36">
        <f>SUMIFS(СВЦЭМ!$D$39:$D$782,СВЦЭМ!$A$39:$A$782,$A37,СВЦЭМ!$B$39:$B$782,Q$11)+'СЕТ СН'!$F$11+СВЦЭМ!$D$10+'СЕТ СН'!$F$5-'СЕТ СН'!$F$21</f>
        <v>3427.9513853600001</v>
      </c>
      <c r="R37" s="36">
        <f>SUMIFS(СВЦЭМ!$D$39:$D$782,СВЦЭМ!$A$39:$A$782,$A37,СВЦЭМ!$B$39:$B$782,R$11)+'СЕТ СН'!$F$11+СВЦЭМ!$D$10+'СЕТ СН'!$F$5-'СЕТ СН'!$F$21</f>
        <v>3426.1290019799999</v>
      </c>
      <c r="S37" s="36">
        <f>SUMIFS(СВЦЭМ!$D$39:$D$782,СВЦЭМ!$A$39:$A$782,$A37,СВЦЭМ!$B$39:$B$782,S$11)+'СЕТ СН'!$F$11+СВЦЭМ!$D$10+'СЕТ СН'!$F$5-'СЕТ СН'!$F$21</f>
        <v>3415.7140535199997</v>
      </c>
      <c r="T37" s="36">
        <f>SUMIFS(СВЦЭМ!$D$39:$D$782,СВЦЭМ!$A$39:$A$782,$A37,СВЦЭМ!$B$39:$B$782,T$11)+'СЕТ СН'!$F$11+СВЦЭМ!$D$10+'СЕТ СН'!$F$5-'СЕТ СН'!$F$21</f>
        <v>3410.4131292800002</v>
      </c>
      <c r="U37" s="36">
        <f>SUMIFS(СВЦЭМ!$D$39:$D$782,СВЦЭМ!$A$39:$A$782,$A37,СВЦЭМ!$B$39:$B$782,U$11)+'СЕТ СН'!$F$11+СВЦЭМ!$D$10+'СЕТ СН'!$F$5-'СЕТ СН'!$F$21</f>
        <v>3445.0568879800003</v>
      </c>
      <c r="V37" s="36">
        <f>SUMIFS(СВЦЭМ!$D$39:$D$782,СВЦЭМ!$A$39:$A$782,$A37,СВЦЭМ!$B$39:$B$782,V$11)+'СЕТ СН'!$F$11+СВЦЭМ!$D$10+'СЕТ СН'!$F$5-'СЕТ СН'!$F$21</f>
        <v>3471.2343857000001</v>
      </c>
      <c r="W37" s="36">
        <f>SUMIFS(СВЦЭМ!$D$39:$D$782,СВЦЭМ!$A$39:$A$782,$A37,СВЦЭМ!$B$39:$B$782,W$11)+'СЕТ СН'!$F$11+СВЦЭМ!$D$10+'СЕТ СН'!$F$5-'СЕТ СН'!$F$21</f>
        <v>3445.0199745299997</v>
      </c>
      <c r="X37" s="36">
        <f>SUMIFS(СВЦЭМ!$D$39:$D$782,СВЦЭМ!$A$39:$A$782,$A37,СВЦЭМ!$B$39:$B$782,X$11)+'СЕТ СН'!$F$11+СВЦЭМ!$D$10+'СЕТ СН'!$F$5-'СЕТ СН'!$F$21</f>
        <v>3512.4651564199999</v>
      </c>
      <c r="Y37" s="36">
        <f>SUMIFS(СВЦЭМ!$D$39:$D$782,СВЦЭМ!$A$39:$A$782,$A37,СВЦЭМ!$B$39:$B$782,Y$11)+'СЕТ СН'!$F$11+СВЦЭМ!$D$10+'СЕТ СН'!$F$5-'СЕТ СН'!$F$21</f>
        <v>3604.2244934199998</v>
      </c>
    </row>
    <row r="38" spans="1:27" ht="15.75" x14ac:dyDescent="0.2">
      <c r="A38" s="35">
        <f t="shared" si="0"/>
        <v>45500</v>
      </c>
      <c r="B38" s="36">
        <f>SUMIFS(СВЦЭМ!$D$39:$D$782,СВЦЭМ!$A$39:$A$782,$A38,СВЦЭМ!$B$39:$B$782,B$11)+'СЕТ СН'!$F$11+СВЦЭМ!$D$10+'СЕТ СН'!$F$5-'СЕТ СН'!$F$21</f>
        <v>3693.00698113</v>
      </c>
      <c r="C38" s="36">
        <f>SUMIFS(СВЦЭМ!$D$39:$D$782,СВЦЭМ!$A$39:$A$782,$A38,СВЦЭМ!$B$39:$B$782,C$11)+'СЕТ СН'!$F$11+СВЦЭМ!$D$10+'СЕТ СН'!$F$5-'СЕТ СН'!$F$21</f>
        <v>3764.2872837300001</v>
      </c>
      <c r="D38" s="36">
        <f>SUMIFS(СВЦЭМ!$D$39:$D$782,СВЦЭМ!$A$39:$A$782,$A38,СВЦЭМ!$B$39:$B$782,D$11)+'СЕТ СН'!$F$11+СВЦЭМ!$D$10+'СЕТ СН'!$F$5-'СЕТ СН'!$F$21</f>
        <v>3806.8635701499998</v>
      </c>
      <c r="E38" s="36">
        <f>SUMIFS(СВЦЭМ!$D$39:$D$782,СВЦЭМ!$A$39:$A$782,$A38,СВЦЭМ!$B$39:$B$782,E$11)+'СЕТ СН'!$F$11+СВЦЭМ!$D$10+'СЕТ СН'!$F$5-'СЕТ СН'!$F$21</f>
        <v>3840.88355783</v>
      </c>
      <c r="F38" s="36">
        <f>SUMIFS(СВЦЭМ!$D$39:$D$782,СВЦЭМ!$A$39:$A$782,$A38,СВЦЭМ!$B$39:$B$782,F$11)+'СЕТ СН'!$F$11+СВЦЭМ!$D$10+'СЕТ СН'!$F$5-'СЕТ СН'!$F$21</f>
        <v>3822.5908539499997</v>
      </c>
      <c r="G38" s="36">
        <f>SUMIFS(СВЦЭМ!$D$39:$D$782,СВЦЭМ!$A$39:$A$782,$A38,СВЦЭМ!$B$39:$B$782,G$11)+'СЕТ СН'!$F$11+СВЦЭМ!$D$10+'СЕТ СН'!$F$5-'СЕТ СН'!$F$21</f>
        <v>3833.6572336199997</v>
      </c>
      <c r="H38" s="36">
        <f>SUMIFS(СВЦЭМ!$D$39:$D$782,СВЦЭМ!$A$39:$A$782,$A38,СВЦЭМ!$B$39:$B$782,H$11)+'СЕТ СН'!$F$11+СВЦЭМ!$D$10+'СЕТ СН'!$F$5-'СЕТ СН'!$F$21</f>
        <v>3800.0308097899997</v>
      </c>
      <c r="I38" s="36">
        <f>SUMIFS(СВЦЭМ!$D$39:$D$782,СВЦЭМ!$A$39:$A$782,$A38,СВЦЭМ!$B$39:$B$782,I$11)+'СЕТ СН'!$F$11+СВЦЭМ!$D$10+'СЕТ СН'!$F$5-'СЕТ СН'!$F$21</f>
        <v>3672.1215959599999</v>
      </c>
      <c r="J38" s="36">
        <f>SUMIFS(СВЦЭМ!$D$39:$D$782,СВЦЭМ!$A$39:$A$782,$A38,СВЦЭМ!$B$39:$B$782,J$11)+'СЕТ СН'!$F$11+СВЦЭМ!$D$10+'СЕТ СН'!$F$5-'СЕТ СН'!$F$21</f>
        <v>3646.6341542099999</v>
      </c>
      <c r="K38" s="36">
        <f>SUMIFS(СВЦЭМ!$D$39:$D$782,СВЦЭМ!$A$39:$A$782,$A38,СВЦЭМ!$B$39:$B$782,K$11)+'СЕТ СН'!$F$11+СВЦЭМ!$D$10+'СЕТ СН'!$F$5-'СЕТ СН'!$F$21</f>
        <v>3563.6396204399998</v>
      </c>
      <c r="L38" s="36">
        <f>SUMIFS(СВЦЭМ!$D$39:$D$782,СВЦЭМ!$A$39:$A$782,$A38,СВЦЭМ!$B$39:$B$782,L$11)+'СЕТ СН'!$F$11+СВЦЭМ!$D$10+'СЕТ СН'!$F$5-'СЕТ СН'!$F$21</f>
        <v>3504.3931934399998</v>
      </c>
      <c r="M38" s="36">
        <f>SUMIFS(СВЦЭМ!$D$39:$D$782,СВЦЭМ!$A$39:$A$782,$A38,СВЦЭМ!$B$39:$B$782,M$11)+'СЕТ СН'!$F$11+СВЦЭМ!$D$10+'СЕТ СН'!$F$5-'СЕТ СН'!$F$21</f>
        <v>3471.4288195099998</v>
      </c>
      <c r="N38" s="36">
        <f>SUMIFS(СВЦЭМ!$D$39:$D$782,СВЦЭМ!$A$39:$A$782,$A38,СВЦЭМ!$B$39:$B$782,N$11)+'СЕТ СН'!$F$11+СВЦЭМ!$D$10+'СЕТ СН'!$F$5-'СЕТ СН'!$F$21</f>
        <v>3466.9573641500001</v>
      </c>
      <c r="O38" s="36">
        <f>SUMIFS(СВЦЭМ!$D$39:$D$782,СВЦЭМ!$A$39:$A$782,$A38,СВЦЭМ!$B$39:$B$782,O$11)+'СЕТ СН'!$F$11+СВЦЭМ!$D$10+'СЕТ СН'!$F$5-'СЕТ СН'!$F$21</f>
        <v>3464.55699237</v>
      </c>
      <c r="P38" s="36">
        <f>SUMIFS(СВЦЭМ!$D$39:$D$782,СВЦЭМ!$A$39:$A$782,$A38,СВЦЭМ!$B$39:$B$782,P$11)+'СЕТ СН'!$F$11+СВЦЭМ!$D$10+'СЕТ СН'!$F$5-'СЕТ СН'!$F$21</f>
        <v>3472.4789848700002</v>
      </c>
      <c r="Q38" s="36">
        <f>SUMIFS(СВЦЭМ!$D$39:$D$782,СВЦЭМ!$A$39:$A$782,$A38,СВЦЭМ!$B$39:$B$782,Q$11)+'СЕТ СН'!$F$11+СВЦЭМ!$D$10+'СЕТ СН'!$F$5-'СЕТ СН'!$F$21</f>
        <v>3475.4199942</v>
      </c>
      <c r="R38" s="36">
        <f>SUMIFS(СВЦЭМ!$D$39:$D$782,СВЦЭМ!$A$39:$A$782,$A38,СВЦЭМ!$B$39:$B$782,R$11)+'СЕТ СН'!$F$11+СВЦЭМ!$D$10+'СЕТ СН'!$F$5-'СЕТ СН'!$F$21</f>
        <v>3478.73906106</v>
      </c>
      <c r="S38" s="36">
        <f>SUMIFS(СВЦЭМ!$D$39:$D$782,СВЦЭМ!$A$39:$A$782,$A38,СВЦЭМ!$B$39:$B$782,S$11)+'СЕТ СН'!$F$11+СВЦЭМ!$D$10+'СЕТ СН'!$F$5-'СЕТ СН'!$F$21</f>
        <v>3471.3569218399998</v>
      </c>
      <c r="T38" s="36">
        <f>SUMIFS(СВЦЭМ!$D$39:$D$782,СВЦЭМ!$A$39:$A$782,$A38,СВЦЭМ!$B$39:$B$782,T$11)+'СЕТ СН'!$F$11+СВЦЭМ!$D$10+'СЕТ СН'!$F$5-'СЕТ СН'!$F$21</f>
        <v>3460.9142617500002</v>
      </c>
      <c r="U38" s="36">
        <f>SUMIFS(СВЦЭМ!$D$39:$D$782,СВЦЭМ!$A$39:$A$782,$A38,СВЦЭМ!$B$39:$B$782,U$11)+'СЕТ СН'!$F$11+СВЦЭМ!$D$10+'СЕТ СН'!$F$5-'СЕТ СН'!$F$21</f>
        <v>3484.5491438199997</v>
      </c>
      <c r="V38" s="36">
        <f>SUMIFS(СВЦЭМ!$D$39:$D$782,СВЦЭМ!$A$39:$A$782,$A38,СВЦЭМ!$B$39:$B$782,V$11)+'СЕТ СН'!$F$11+СВЦЭМ!$D$10+'СЕТ СН'!$F$5-'СЕТ СН'!$F$21</f>
        <v>3490.2181479700002</v>
      </c>
      <c r="W38" s="36">
        <f>SUMIFS(СВЦЭМ!$D$39:$D$782,СВЦЭМ!$A$39:$A$782,$A38,СВЦЭМ!$B$39:$B$782,W$11)+'СЕТ СН'!$F$11+СВЦЭМ!$D$10+'СЕТ СН'!$F$5-'СЕТ СН'!$F$21</f>
        <v>3473.5723888000002</v>
      </c>
      <c r="X38" s="36">
        <f>SUMIFS(СВЦЭМ!$D$39:$D$782,СВЦЭМ!$A$39:$A$782,$A38,СВЦЭМ!$B$39:$B$782,X$11)+'СЕТ СН'!$F$11+СВЦЭМ!$D$10+'СЕТ СН'!$F$5-'СЕТ СН'!$F$21</f>
        <v>3523.6653563999998</v>
      </c>
      <c r="Y38" s="36">
        <f>SUMIFS(СВЦЭМ!$D$39:$D$782,СВЦЭМ!$A$39:$A$782,$A38,СВЦЭМ!$B$39:$B$782,Y$11)+'СЕТ СН'!$F$11+СВЦЭМ!$D$10+'СЕТ СН'!$F$5-'СЕТ СН'!$F$21</f>
        <v>3623.7328630399998</v>
      </c>
    </row>
    <row r="39" spans="1:27" ht="15.75" x14ac:dyDescent="0.2">
      <c r="A39" s="35">
        <f t="shared" si="0"/>
        <v>45501</v>
      </c>
      <c r="B39" s="36">
        <f>SUMIFS(СВЦЭМ!$D$39:$D$782,СВЦЭМ!$A$39:$A$782,$A39,СВЦЭМ!$B$39:$B$782,B$11)+'СЕТ СН'!$F$11+СВЦЭМ!$D$10+'СЕТ СН'!$F$5-'СЕТ СН'!$F$21</f>
        <v>3700.93643135</v>
      </c>
      <c r="C39" s="36">
        <f>SUMIFS(СВЦЭМ!$D$39:$D$782,СВЦЭМ!$A$39:$A$782,$A39,СВЦЭМ!$B$39:$B$782,C$11)+'СЕТ СН'!$F$11+СВЦЭМ!$D$10+'СЕТ СН'!$F$5-'СЕТ СН'!$F$21</f>
        <v>3788.88416108</v>
      </c>
      <c r="D39" s="36">
        <f>SUMIFS(СВЦЭМ!$D$39:$D$782,СВЦЭМ!$A$39:$A$782,$A39,СВЦЭМ!$B$39:$B$782,D$11)+'СЕТ СН'!$F$11+СВЦЭМ!$D$10+'СЕТ СН'!$F$5-'СЕТ СН'!$F$21</f>
        <v>3807.6248824300001</v>
      </c>
      <c r="E39" s="36">
        <f>SUMIFS(СВЦЭМ!$D$39:$D$782,СВЦЭМ!$A$39:$A$782,$A39,СВЦЭМ!$B$39:$B$782,E$11)+'СЕТ СН'!$F$11+СВЦЭМ!$D$10+'СЕТ СН'!$F$5-'СЕТ СН'!$F$21</f>
        <v>3811.6340318499997</v>
      </c>
      <c r="F39" s="36">
        <f>SUMIFS(СВЦЭМ!$D$39:$D$782,СВЦЭМ!$A$39:$A$782,$A39,СВЦЭМ!$B$39:$B$782,F$11)+'СЕТ СН'!$F$11+СВЦЭМ!$D$10+'СЕТ СН'!$F$5-'СЕТ СН'!$F$21</f>
        <v>3817.0056070399996</v>
      </c>
      <c r="G39" s="36">
        <f>SUMIFS(СВЦЭМ!$D$39:$D$782,СВЦЭМ!$A$39:$A$782,$A39,СВЦЭМ!$B$39:$B$782,G$11)+'СЕТ СН'!$F$11+СВЦЭМ!$D$10+'СЕТ СН'!$F$5-'СЕТ СН'!$F$21</f>
        <v>3830.9785462999998</v>
      </c>
      <c r="H39" s="36">
        <f>SUMIFS(СВЦЭМ!$D$39:$D$782,СВЦЭМ!$A$39:$A$782,$A39,СВЦЭМ!$B$39:$B$782,H$11)+'СЕТ СН'!$F$11+СВЦЭМ!$D$10+'СЕТ СН'!$F$5-'СЕТ СН'!$F$21</f>
        <v>3830.03776814</v>
      </c>
      <c r="I39" s="36">
        <f>SUMIFS(СВЦЭМ!$D$39:$D$782,СВЦЭМ!$A$39:$A$782,$A39,СВЦЭМ!$B$39:$B$782,I$11)+'СЕТ СН'!$F$11+СВЦЭМ!$D$10+'СЕТ СН'!$F$5-'СЕТ СН'!$F$21</f>
        <v>3805.6677652399999</v>
      </c>
      <c r="J39" s="36">
        <f>SUMIFS(СВЦЭМ!$D$39:$D$782,СВЦЭМ!$A$39:$A$782,$A39,СВЦЭМ!$B$39:$B$782,J$11)+'СЕТ СН'!$F$11+СВЦЭМ!$D$10+'СЕТ СН'!$F$5-'СЕТ СН'!$F$21</f>
        <v>3668.91214098</v>
      </c>
      <c r="K39" s="36">
        <f>SUMIFS(СВЦЭМ!$D$39:$D$782,СВЦЭМ!$A$39:$A$782,$A39,СВЦЭМ!$B$39:$B$782,K$11)+'СЕТ СН'!$F$11+СВЦЭМ!$D$10+'СЕТ СН'!$F$5-'СЕТ СН'!$F$21</f>
        <v>3578.8772825599999</v>
      </c>
      <c r="L39" s="36">
        <f>SUMIFS(СВЦЭМ!$D$39:$D$782,СВЦЭМ!$A$39:$A$782,$A39,СВЦЭМ!$B$39:$B$782,L$11)+'СЕТ СН'!$F$11+СВЦЭМ!$D$10+'СЕТ СН'!$F$5-'СЕТ СН'!$F$21</f>
        <v>3508.6002494200002</v>
      </c>
      <c r="M39" s="36">
        <f>SUMIFS(СВЦЭМ!$D$39:$D$782,СВЦЭМ!$A$39:$A$782,$A39,СВЦЭМ!$B$39:$B$782,M$11)+'СЕТ СН'!$F$11+СВЦЭМ!$D$10+'СЕТ СН'!$F$5-'СЕТ СН'!$F$21</f>
        <v>3460.8437543499999</v>
      </c>
      <c r="N39" s="36">
        <f>SUMIFS(СВЦЭМ!$D$39:$D$782,СВЦЭМ!$A$39:$A$782,$A39,СВЦЭМ!$B$39:$B$782,N$11)+'СЕТ СН'!$F$11+СВЦЭМ!$D$10+'СЕТ СН'!$F$5-'СЕТ СН'!$F$21</f>
        <v>3457.3982416899998</v>
      </c>
      <c r="O39" s="36">
        <f>SUMIFS(СВЦЭМ!$D$39:$D$782,СВЦЭМ!$A$39:$A$782,$A39,СВЦЭМ!$B$39:$B$782,O$11)+'СЕТ СН'!$F$11+СВЦЭМ!$D$10+'СЕТ СН'!$F$5-'СЕТ СН'!$F$21</f>
        <v>3455.04588646</v>
      </c>
      <c r="P39" s="36">
        <f>SUMIFS(СВЦЭМ!$D$39:$D$782,СВЦЭМ!$A$39:$A$782,$A39,СВЦЭМ!$B$39:$B$782,P$11)+'СЕТ СН'!$F$11+СВЦЭМ!$D$10+'СЕТ СН'!$F$5-'СЕТ СН'!$F$21</f>
        <v>3471.09023183</v>
      </c>
      <c r="Q39" s="36">
        <f>SUMIFS(СВЦЭМ!$D$39:$D$782,СВЦЭМ!$A$39:$A$782,$A39,СВЦЭМ!$B$39:$B$782,Q$11)+'СЕТ СН'!$F$11+СВЦЭМ!$D$10+'СЕТ СН'!$F$5-'СЕТ СН'!$F$21</f>
        <v>3472.0297042000002</v>
      </c>
      <c r="R39" s="36">
        <f>SUMIFS(СВЦЭМ!$D$39:$D$782,СВЦЭМ!$A$39:$A$782,$A39,СВЦЭМ!$B$39:$B$782,R$11)+'СЕТ СН'!$F$11+СВЦЭМ!$D$10+'СЕТ СН'!$F$5-'СЕТ СН'!$F$21</f>
        <v>3462.9737318500001</v>
      </c>
      <c r="S39" s="36">
        <f>SUMIFS(СВЦЭМ!$D$39:$D$782,СВЦЭМ!$A$39:$A$782,$A39,СВЦЭМ!$B$39:$B$782,S$11)+'СЕТ СН'!$F$11+СВЦЭМ!$D$10+'СЕТ СН'!$F$5-'СЕТ СН'!$F$21</f>
        <v>3450.3540243400003</v>
      </c>
      <c r="T39" s="36">
        <f>SUMIFS(СВЦЭМ!$D$39:$D$782,СВЦЭМ!$A$39:$A$782,$A39,СВЦЭМ!$B$39:$B$782,T$11)+'СЕТ СН'!$F$11+СВЦЭМ!$D$10+'СЕТ СН'!$F$5-'СЕТ СН'!$F$21</f>
        <v>3431.1090987600001</v>
      </c>
      <c r="U39" s="36">
        <f>SUMIFS(СВЦЭМ!$D$39:$D$782,СВЦЭМ!$A$39:$A$782,$A39,СВЦЭМ!$B$39:$B$782,U$11)+'СЕТ СН'!$F$11+СВЦЭМ!$D$10+'СЕТ СН'!$F$5-'СЕТ СН'!$F$21</f>
        <v>3448.2069957100002</v>
      </c>
      <c r="V39" s="36">
        <f>SUMIFS(СВЦЭМ!$D$39:$D$782,СВЦЭМ!$A$39:$A$782,$A39,СВЦЭМ!$B$39:$B$782,V$11)+'СЕТ СН'!$F$11+СВЦЭМ!$D$10+'СЕТ СН'!$F$5-'СЕТ СН'!$F$21</f>
        <v>3460.05796315</v>
      </c>
      <c r="W39" s="36">
        <f>SUMIFS(СВЦЭМ!$D$39:$D$782,СВЦЭМ!$A$39:$A$782,$A39,СВЦЭМ!$B$39:$B$782,W$11)+'СЕТ СН'!$F$11+СВЦЭМ!$D$10+'СЕТ СН'!$F$5-'СЕТ СН'!$F$21</f>
        <v>3432.4073232999999</v>
      </c>
      <c r="X39" s="36">
        <f>SUMIFS(СВЦЭМ!$D$39:$D$782,СВЦЭМ!$A$39:$A$782,$A39,СВЦЭМ!$B$39:$B$782,X$11)+'СЕТ СН'!$F$11+СВЦЭМ!$D$10+'СЕТ СН'!$F$5-'СЕТ СН'!$F$21</f>
        <v>3498.3246553899999</v>
      </c>
      <c r="Y39" s="36">
        <f>SUMIFS(СВЦЭМ!$D$39:$D$782,СВЦЭМ!$A$39:$A$782,$A39,СВЦЭМ!$B$39:$B$782,Y$11)+'СЕТ СН'!$F$11+СВЦЭМ!$D$10+'СЕТ СН'!$F$5-'СЕТ СН'!$F$21</f>
        <v>3607.1393695100001</v>
      </c>
    </row>
    <row r="40" spans="1:27" ht="15.75" x14ac:dyDescent="0.2">
      <c r="A40" s="35">
        <f t="shared" si="0"/>
        <v>45502</v>
      </c>
      <c r="B40" s="36">
        <f>SUMIFS(СВЦЭМ!$D$39:$D$782,СВЦЭМ!$A$39:$A$782,$A40,СВЦЭМ!$B$39:$B$782,B$11)+'СЕТ СН'!$F$11+СВЦЭМ!$D$10+'СЕТ СН'!$F$5-'СЕТ СН'!$F$21</f>
        <v>3797.1274277399998</v>
      </c>
      <c r="C40" s="36">
        <f>SUMIFS(СВЦЭМ!$D$39:$D$782,СВЦЭМ!$A$39:$A$782,$A40,СВЦЭМ!$B$39:$B$782,C$11)+'СЕТ СН'!$F$11+СВЦЭМ!$D$10+'СЕТ СН'!$F$5-'СЕТ СН'!$F$21</f>
        <v>3920.16822052</v>
      </c>
      <c r="D40" s="36">
        <f>SUMIFS(СВЦЭМ!$D$39:$D$782,СВЦЭМ!$A$39:$A$782,$A40,СВЦЭМ!$B$39:$B$782,D$11)+'СЕТ СН'!$F$11+СВЦЭМ!$D$10+'СЕТ СН'!$F$5-'СЕТ СН'!$F$21</f>
        <v>3965.9886984300001</v>
      </c>
      <c r="E40" s="36">
        <f>SUMIFS(СВЦЭМ!$D$39:$D$782,СВЦЭМ!$A$39:$A$782,$A40,СВЦЭМ!$B$39:$B$782,E$11)+'СЕТ СН'!$F$11+СВЦЭМ!$D$10+'СЕТ СН'!$F$5-'СЕТ СН'!$F$21</f>
        <v>4011.03265311</v>
      </c>
      <c r="F40" s="36">
        <f>SUMIFS(СВЦЭМ!$D$39:$D$782,СВЦЭМ!$A$39:$A$782,$A40,СВЦЭМ!$B$39:$B$782,F$11)+'СЕТ СН'!$F$11+СВЦЭМ!$D$10+'СЕТ СН'!$F$5-'СЕТ СН'!$F$21</f>
        <v>4011.2779676</v>
      </c>
      <c r="G40" s="36">
        <f>SUMIFS(СВЦЭМ!$D$39:$D$782,СВЦЭМ!$A$39:$A$782,$A40,СВЦЭМ!$B$39:$B$782,G$11)+'СЕТ СН'!$F$11+СВЦЭМ!$D$10+'СЕТ СН'!$F$5-'СЕТ СН'!$F$21</f>
        <v>3993.6588164300001</v>
      </c>
      <c r="H40" s="36">
        <f>SUMIFS(СВЦЭМ!$D$39:$D$782,СВЦЭМ!$A$39:$A$782,$A40,СВЦЭМ!$B$39:$B$782,H$11)+'СЕТ СН'!$F$11+СВЦЭМ!$D$10+'СЕТ СН'!$F$5-'СЕТ СН'!$F$21</f>
        <v>3938.2090888000002</v>
      </c>
      <c r="I40" s="36">
        <f>SUMIFS(СВЦЭМ!$D$39:$D$782,СВЦЭМ!$A$39:$A$782,$A40,СВЦЭМ!$B$39:$B$782,I$11)+'СЕТ СН'!$F$11+СВЦЭМ!$D$10+'СЕТ СН'!$F$5-'СЕТ СН'!$F$21</f>
        <v>3849.69226518</v>
      </c>
      <c r="J40" s="36">
        <f>SUMIFS(СВЦЭМ!$D$39:$D$782,СВЦЭМ!$A$39:$A$782,$A40,СВЦЭМ!$B$39:$B$782,J$11)+'СЕТ СН'!$F$11+СВЦЭМ!$D$10+'СЕТ СН'!$F$5-'СЕТ СН'!$F$21</f>
        <v>3726.3653699199999</v>
      </c>
      <c r="K40" s="36">
        <f>SUMIFS(СВЦЭМ!$D$39:$D$782,СВЦЭМ!$A$39:$A$782,$A40,СВЦЭМ!$B$39:$B$782,K$11)+'СЕТ СН'!$F$11+СВЦЭМ!$D$10+'СЕТ СН'!$F$5-'СЕТ СН'!$F$21</f>
        <v>3624.47501844</v>
      </c>
      <c r="L40" s="36">
        <f>SUMIFS(СВЦЭМ!$D$39:$D$782,СВЦЭМ!$A$39:$A$782,$A40,СВЦЭМ!$B$39:$B$782,L$11)+'СЕТ СН'!$F$11+СВЦЭМ!$D$10+'СЕТ СН'!$F$5-'СЕТ СН'!$F$21</f>
        <v>3575.2827083499997</v>
      </c>
      <c r="M40" s="36">
        <f>SUMIFS(СВЦЭМ!$D$39:$D$782,СВЦЭМ!$A$39:$A$782,$A40,СВЦЭМ!$B$39:$B$782,M$11)+'СЕТ СН'!$F$11+СВЦЭМ!$D$10+'СЕТ СН'!$F$5-'СЕТ СН'!$F$21</f>
        <v>3552.6371793999997</v>
      </c>
      <c r="N40" s="36">
        <f>SUMIFS(СВЦЭМ!$D$39:$D$782,СВЦЭМ!$A$39:$A$782,$A40,СВЦЭМ!$B$39:$B$782,N$11)+'СЕТ СН'!$F$11+СВЦЭМ!$D$10+'СЕТ СН'!$F$5-'СЕТ СН'!$F$21</f>
        <v>3555.0078634700003</v>
      </c>
      <c r="O40" s="36">
        <f>SUMIFS(СВЦЭМ!$D$39:$D$782,СВЦЭМ!$A$39:$A$782,$A40,СВЦЭМ!$B$39:$B$782,O$11)+'СЕТ СН'!$F$11+СВЦЭМ!$D$10+'СЕТ СН'!$F$5-'СЕТ СН'!$F$21</f>
        <v>3546.2272748799996</v>
      </c>
      <c r="P40" s="36">
        <f>SUMIFS(СВЦЭМ!$D$39:$D$782,СВЦЭМ!$A$39:$A$782,$A40,СВЦЭМ!$B$39:$B$782,P$11)+'СЕТ СН'!$F$11+СВЦЭМ!$D$10+'СЕТ СН'!$F$5-'СЕТ СН'!$F$21</f>
        <v>3552.6933626600003</v>
      </c>
      <c r="Q40" s="36">
        <f>SUMIFS(СВЦЭМ!$D$39:$D$782,СВЦЭМ!$A$39:$A$782,$A40,СВЦЭМ!$B$39:$B$782,Q$11)+'СЕТ СН'!$F$11+СВЦЭМ!$D$10+'СЕТ СН'!$F$5-'СЕТ СН'!$F$21</f>
        <v>3547.4774901000001</v>
      </c>
      <c r="R40" s="36">
        <f>SUMIFS(СВЦЭМ!$D$39:$D$782,СВЦЭМ!$A$39:$A$782,$A40,СВЦЭМ!$B$39:$B$782,R$11)+'СЕТ СН'!$F$11+СВЦЭМ!$D$10+'СЕТ СН'!$F$5-'СЕТ СН'!$F$21</f>
        <v>3549.8254543100002</v>
      </c>
      <c r="S40" s="36">
        <f>SUMIFS(СВЦЭМ!$D$39:$D$782,СВЦЭМ!$A$39:$A$782,$A40,СВЦЭМ!$B$39:$B$782,S$11)+'СЕТ СН'!$F$11+СВЦЭМ!$D$10+'СЕТ СН'!$F$5-'СЕТ СН'!$F$21</f>
        <v>3545.1639427600003</v>
      </c>
      <c r="T40" s="36">
        <f>SUMIFS(СВЦЭМ!$D$39:$D$782,СВЦЭМ!$A$39:$A$782,$A40,СВЦЭМ!$B$39:$B$782,T$11)+'СЕТ СН'!$F$11+СВЦЭМ!$D$10+'СЕТ СН'!$F$5-'СЕТ СН'!$F$21</f>
        <v>3535.6266436400001</v>
      </c>
      <c r="U40" s="36">
        <f>SUMIFS(СВЦЭМ!$D$39:$D$782,СВЦЭМ!$A$39:$A$782,$A40,СВЦЭМ!$B$39:$B$782,U$11)+'СЕТ СН'!$F$11+СВЦЭМ!$D$10+'СЕТ СН'!$F$5-'СЕТ СН'!$F$21</f>
        <v>3552.9258617300002</v>
      </c>
      <c r="V40" s="36">
        <f>SUMIFS(СВЦЭМ!$D$39:$D$782,СВЦЭМ!$A$39:$A$782,$A40,СВЦЭМ!$B$39:$B$782,V$11)+'СЕТ СН'!$F$11+СВЦЭМ!$D$10+'СЕТ СН'!$F$5-'СЕТ СН'!$F$21</f>
        <v>3571.9064674900001</v>
      </c>
      <c r="W40" s="36">
        <f>SUMIFS(СВЦЭМ!$D$39:$D$782,СВЦЭМ!$A$39:$A$782,$A40,СВЦЭМ!$B$39:$B$782,W$11)+'СЕТ СН'!$F$11+СВЦЭМ!$D$10+'СЕТ СН'!$F$5-'СЕТ СН'!$F$21</f>
        <v>3553.2772877699999</v>
      </c>
      <c r="X40" s="36">
        <f>SUMIFS(СВЦЭМ!$D$39:$D$782,СВЦЭМ!$A$39:$A$782,$A40,СВЦЭМ!$B$39:$B$782,X$11)+'СЕТ СН'!$F$11+СВЦЭМ!$D$10+'СЕТ СН'!$F$5-'СЕТ СН'!$F$21</f>
        <v>3584.0012920899999</v>
      </c>
      <c r="Y40" s="36">
        <f>SUMIFS(СВЦЭМ!$D$39:$D$782,СВЦЭМ!$A$39:$A$782,$A40,СВЦЭМ!$B$39:$B$782,Y$11)+'СЕТ СН'!$F$11+СВЦЭМ!$D$10+'СЕТ СН'!$F$5-'СЕТ СН'!$F$21</f>
        <v>3723.8148926899999</v>
      </c>
    </row>
    <row r="41" spans="1:27" ht="15.75" x14ac:dyDescent="0.2">
      <c r="A41" s="35">
        <f t="shared" si="0"/>
        <v>45503</v>
      </c>
      <c r="B41" s="36">
        <f>SUMIFS(СВЦЭМ!$D$39:$D$782,СВЦЭМ!$A$39:$A$782,$A41,СВЦЭМ!$B$39:$B$782,B$11)+'СЕТ СН'!$F$11+СВЦЭМ!$D$10+'СЕТ СН'!$F$5-'СЕТ СН'!$F$21</f>
        <v>3718.4863538</v>
      </c>
      <c r="C41" s="36">
        <f>SUMIFS(СВЦЭМ!$D$39:$D$782,СВЦЭМ!$A$39:$A$782,$A41,СВЦЭМ!$B$39:$B$782,C$11)+'СЕТ СН'!$F$11+СВЦЭМ!$D$10+'СЕТ СН'!$F$5-'СЕТ СН'!$F$21</f>
        <v>3809.8619677799998</v>
      </c>
      <c r="D41" s="36">
        <f>SUMIFS(СВЦЭМ!$D$39:$D$782,СВЦЭМ!$A$39:$A$782,$A41,СВЦЭМ!$B$39:$B$782,D$11)+'СЕТ СН'!$F$11+СВЦЭМ!$D$10+'СЕТ СН'!$F$5-'СЕТ СН'!$F$21</f>
        <v>3885.5747212199999</v>
      </c>
      <c r="E41" s="36">
        <f>SUMIFS(СВЦЭМ!$D$39:$D$782,СВЦЭМ!$A$39:$A$782,$A41,СВЦЭМ!$B$39:$B$782,E$11)+'СЕТ СН'!$F$11+СВЦЭМ!$D$10+'СЕТ СН'!$F$5-'СЕТ СН'!$F$21</f>
        <v>3926.9473134</v>
      </c>
      <c r="F41" s="36">
        <f>SUMIFS(СВЦЭМ!$D$39:$D$782,СВЦЭМ!$A$39:$A$782,$A41,СВЦЭМ!$B$39:$B$782,F$11)+'СЕТ СН'!$F$11+СВЦЭМ!$D$10+'СЕТ СН'!$F$5-'СЕТ СН'!$F$21</f>
        <v>3923.90080614</v>
      </c>
      <c r="G41" s="36">
        <f>SUMIFS(СВЦЭМ!$D$39:$D$782,СВЦЭМ!$A$39:$A$782,$A41,СВЦЭМ!$B$39:$B$782,G$11)+'СЕТ СН'!$F$11+СВЦЭМ!$D$10+'СЕТ СН'!$F$5-'СЕТ СН'!$F$21</f>
        <v>3895.89107298</v>
      </c>
      <c r="H41" s="36">
        <f>SUMIFS(СВЦЭМ!$D$39:$D$782,СВЦЭМ!$A$39:$A$782,$A41,СВЦЭМ!$B$39:$B$782,H$11)+'СЕТ СН'!$F$11+СВЦЭМ!$D$10+'СЕТ СН'!$F$5-'СЕТ СН'!$F$21</f>
        <v>3839.3837910900002</v>
      </c>
      <c r="I41" s="36">
        <f>SUMIFS(СВЦЭМ!$D$39:$D$782,СВЦЭМ!$A$39:$A$782,$A41,СВЦЭМ!$B$39:$B$782,I$11)+'СЕТ СН'!$F$11+СВЦЭМ!$D$10+'СЕТ СН'!$F$5-'СЕТ СН'!$F$21</f>
        <v>3723.0163023099999</v>
      </c>
      <c r="J41" s="36">
        <f>SUMIFS(СВЦЭМ!$D$39:$D$782,СВЦЭМ!$A$39:$A$782,$A41,СВЦЭМ!$B$39:$B$782,J$11)+'СЕТ СН'!$F$11+СВЦЭМ!$D$10+'СЕТ СН'!$F$5-'СЕТ СН'!$F$21</f>
        <v>3600.8410133699999</v>
      </c>
      <c r="K41" s="36">
        <f>SUMIFS(СВЦЭМ!$D$39:$D$782,СВЦЭМ!$A$39:$A$782,$A41,СВЦЭМ!$B$39:$B$782,K$11)+'СЕТ СН'!$F$11+СВЦЭМ!$D$10+'СЕТ СН'!$F$5-'СЕТ СН'!$F$21</f>
        <v>3504.66577929</v>
      </c>
      <c r="L41" s="36">
        <f>SUMIFS(СВЦЭМ!$D$39:$D$782,СВЦЭМ!$A$39:$A$782,$A41,СВЦЭМ!$B$39:$B$782,L$11)+'СЕТ СН'!$F$11+СВЦЭМ!$D$10+'СЕТ СН'!$F$5-'СЕТ СН'!$F$21</f>
        <v>3440.1622335299999</v>
      </c>
      <c r="M41" s="36">
        <f>SUMIFS(СВЦЭМ!$D$39:$D$782,СВЦЭМ!$A$39:$A$782,$A41,СВЦЭМ!$B$39:$B$782,M$11)+'СЕТ СН'!$F$11+СВЦЭМ!$D$10+'СЕТ СН'!$F$5-'СЕТ СН'!$F$21</f>
        <v>3433.5050756000001</v>
      </c>
      <c r="N41" s="36">
        <f>SUMIFS(СВЦЭМ!$D$39:$D$782,СВЦЭМ!$A$39:$A$782,$A41,СВЦЭМ!$B$39:$B$782,N$11)+'СЕТ СН'!$F$11+СВЦЭМ!$D$10+'СЕТ СН'!$F$5-'СЕТ СН'!$F$21</f>
        <v>3430.1545165799998</v>
      </c>
      <c r="O41" s="36">
        <f>SUMIFS(СВЦЭМ!$D$39:$D$782,СВЦЭМ!$A$39:$A$782,$A41,СВЦЭМ!$B$39:$B$782,O$11)+'СЕТ СН'!$F$11+СВЦЭМ!$D$10+'СЕТ СН'!$F$5-'СЕТ СН'!$F$21</f>
        <v>3419.9589323700002</v>
      </c>
      <c r="P41" s="36">
        <f>SUMIFS(СВЦЭМ!$D$39:$D$782,СВЦЭМ!$A$39:$A$782,$A41,СВЦЭМ!$B$39:$B$782,P$11)+'СЕТ СН'!$F$11+СВЦЭМ!$D$10+'СЕТ СН'!$F$5-'СЕТ СН'!$F$21</f>
        <v>3426.6050486499998</v>
      </c>
      <c r="Q41" s="36">
        <f>SUMIFS(СВЦЭМ!$D$39:$D$782,СВЦЭМ!$A$39:$A$782,$A41,СВЦЭМ!$B$39:$B$782,Q$11)+'СЕТ СН'!$F$11+СВЦЭМ!$D$10+'СЕТ СН'!$F$5-'СЕТ СН'!$F$21</f>
        <v>3424.87717978</v>
      </c>
      <c r="R41" s="36">
        <f>SUMIFS(СВЦЭМ!$D$39:$D$782,СВЦЭМ!$A$39:$A$782,$A41,СВЦЭМ!$B$39:$B$782,R$11)+'СЕТ СН'!$F$11+СВЦЭМ!$D$10+'СЕТ СН'!$F$5-'СЕТ СН'!$F$21</f>
        <v>3426.1011717599999</v>
      </c>
      <c r="S41" s="36">
        <f>SUMIFS(СВЦЭМ!$D$39:$D$782,СВЦЭМ!$A$39:$A$782,$A41,СВЦЭМ!$B$39:$B$782,S$11)+'СЕТ СН'!$F$11+СВЦЭМ!$D$10+'СЕТ СН'!$F$5-'СЕТ СН'!$F$21</f>
        <v>3429.6553538399999</v>
      </c>
      <c r="T41" s="36">
        <f>SUMIFS(СВЦЭМ!$D$39:$D$782,СВЦЭМ!$A$39:$A$782,$A41,СВЦЭМ!$B$39:$B$782,T$11)+'СЕТ СН'!$F$11+СВЦЭМ!$D$10+'СЕТ СН'!$F$5-'СЕТ СН'!$F$21</f>
        <v>3421.4464067600002</v>
      </c>
      <c r="U41" s="36">
        <f>SUMIFS(СВЦЭМ!$D$39:$D$782,СВЦЭМ!$A$39:$A$782,$A41,СВЦЭМ!$B$39:$B$782,U$11)+'СЕТ СН'!$F$11+СВЦЭМ!$D$10+'СЕТ СН'!$F$5-'СЕТ СН'!$F$21</f>
        <v>3426.1724107600003</v>
      </c>
      <c r="V41" s="36">
        <f>SUMIFS(СВЦЭМ!$D$39:$D$782,СВЦЭМ!$A$39:$A$782,$A41,СВЦЭМ!$B$39:$B$782,V$11)+'СЕТ СН'!$F$11+СВЦЭМ!$D$10+'СЕТ СН'!$F$5-'СЕТ СН'!$F$21</f>
        <v>3439.6788220099997</v>
      </c>
      <c r="W41" s="36">
        <f>SUMIFS(СВЦЭМ!$D$39:$D$782,СВЦЭМ!$A$39:$A$782,$A41,СВЦЭМ!$B$39:$B$782,W$11)+'СЕТ СН'!$F$11+СВЦЭМ!$D$10+'СЕТ СН'!$F$5-'СЕТ СН'!$F$21</f>
        <v>3437.66695123</v>
      </c>
      <c r="X41" s="36">
        <f>SUMIFS(СВЦЭМ!$D$39:$D$782,СВЦЭМ!$A$39:$A$782,$A41,СВЦЭМ!$B$39:$B$782,X$11)+'СЕТ СН'!$F$11+СВЦЭМ!$D$10+'СЕТ СН'!$F$5-'СЕТ СН'!$F$21</f>
        <v>3505.17836571</v>
      </c>
      <c r="Y41" s="36">
        <f>SUMIFS(СВЦЭМ!$D$39:$D$782,СВЦЭМ!$A$39:$A$782,$A41,СВЦЭМ!$B$39:$B$782,Y$11)+'СЕТ СН'!$F$11+СВЦЭМ!$D$10+'СЕТ СН'!$F$5-'СЕТ СН'!$F$21</f>
        <v>3604.9670895199997</v>
      </c>
    </row>
    <row r="42" spans="1:27" ht="15.75" x14ac:dyDescent="0.2">
      <c r="A42" s="35">
        <f t="shared" si="0"/>
        <v>45504</v>
      </c>
      <c r="B42" s="36">
        <f>SUMIFS(СВЦЭМ!$D$39:$D$782,СВЦЭМ!$A$39:$A$782,$A42,СВЦЭМ!$B$39:$B$782,B$11)+'СЕТ СН'!$F$11+СВЦЭМ!$D$10+'СЕТ СН'!$F$5-'СЕТ СН'!$F$21</f>
        <v>3675.5046474700002</v>
      </c>
      <c r="C42" s="36">
        <f>SUMIFS(СВЦЭМ!$D$39:$D$782,СВЦЭМ!$A$39:$A$782,$A42,СВЦЭМ!$B$39:$B$782,C$11)+'СЕТ СН'!$F$11+СВЦЭМ!$D$10+'СЕТ СН'!$F$5-'СЕТ СН'!$F$21</f>
        <v>3787.5809969299999</v>
      </c>
      <c r="D42" s="36">
        <f>SUMIFS(СВЦЭМ!$D$39:$D$782,СВЦЭМ!$A$39:$A$782,$A42,СВЦЭМ!$B$39:$B$782,D$11)+'СЕТ СН'!$F$11+СВЦЭМ!$D$10+'СЕТ СН'!$F$5-'СЕТ СН'!$F$21</f>
        <v>3844.17605865</v>
      </c>
      <c r="E42" s="36">
        <f>SUMIFS(СВЦЭМ!$D$39:$D$782,СВЦЭМ!$A$39:$A$782,$A42,СВЦЭМ!$B$39:$B$782,E$11)+'СЕТ СН'!$F$11+СВЦЭМ!$D$10+'СЕТ СН'!$F$5-'СЕТ СН'!$F$21</f>
        <v>3877.6518748099998</v>
      </c>
      <c r="F42" s="36">
        <f>SUMIFS(СВЦЭМ!$D$39:$D$782,СВЦЭМ!$A$39:$A$782,$A42,СВЦЭМ!$B$39:$B$782,F$11)+'СЕТ СН'!$F$11+СВЦЭМ!$D$10+'СЕТ СН'!$F$5-'СЕТ СН'!$F$21</f>
        <v>3896.3225455000002</v>
      </c>
      <c r="G42" s="36">
        <f>SUMIFS(СВЦЭМ!$D$39:$D$782,СВЦЭМ!$A$39:$A$782,$A42,СВЦЭМ!$B$39:$B$782,G$11)+'СЕТ СН'!$F$11+СВЦЭМ!$D$10+'СЕТ СН'!$F$5-'СЕТ СН'!$F$21</f>
        <v>3873.06546359</v>
      </c>
      <c r="H42" s="36">
        <f>SUMIFS(СВЦЭМ!$D$39:$D$782,СВЦЭМ!$A$39:$A$782,$A42,СВЦЭМ!$B$39:$B$782,H$11)+'СЕТ СН'!$F$11+СВЦЭМ!$D$10+'СЕТ СН'!$F$5-'СЕТ СН'!$F$21</f>
        <v>3858.2824126999999</v>
      </c>
      <c r="I42" s="36">
        <f>SUMIFS(СВЦЭМ!$D$39:$D$782,СВЦЭМ!$A$39:$A$782,$A42,СВЦЭМ!$B$39:$B$782,I$11)+'СЕТ СН'!$F$11+СВЦЭМ!$D$10+'СЕТ СН'!$F$5-'СЕТ СН'!$F$21</f>
        <v>3738.3363041900002</v>
      </c>
      <c r="J42" s="36">
        <f>SUMIFS(СВЦЭМ!$D$39:$D$782,СВЦЭМ!$A$39:$A$782,$A42,СВЦЭМ!$B$39:$B$782,J$11)+'СЕТ СН'!$F$11+СВЦЭМ!$D$10+'СЕТ СН'!$F$5-'СЕТ СН'!$F$21</f>
        <v>3595.8691272400001</v>
      </c>
      <c r="K42" s="36">
        <f>SUMIFS(СВЦЭМ!$D$39:$D$782,СВЦЭМ!$A$39:$A$782,$A42,СВЦЭМ!$B$39:$B$782,K$11)+'СЕТ СН'!$F$11+СВЦЭМ!$D$10+'СЕТ СН'!$F$5-'СЕТ СН'!$F$21</f>
        <v>3475.39558958</v>
      </c>
      <c r="L42" s="36">
        <f>SUMIFS(СВЦЭМ!$D$39:$D$782,СВЦЭМ!$A$39:$A$782,$A42,СВЦЭМ!$B$39:$B$782,L$11)+'СЕТ СН'!$F$11+СВЦЭМ!$D$10+'СЕТ СН'!$F$5-'СЕТ СН'!$F$21</f>
        <v>3389.8353003699999</v>
      </c>
      <c r="M42" s="36">
        <f>SUMIFS(СВЦЭМ!$D$39:$D$782,СВЦЭМ!$A$39:$A$782,$A42,СВЦЭМ!$B$39:$B$782,M$11)+'СЕТ СН'!$F$11+СВЦЭМ!$D$10+'СЕТ СН'!$F$5-'СЕТ СН'!$F$21</f>
        <v>3375.35575053</v>
      </c>
      <c r="N42" s="36">
        <f>SUMIFS(СВЦЭМ!$D$39:$D$782,СВЦЭМ!$A$39:$A$782,$A42,СВЦЭМ!$B$39:$B$782,N$11)+'СЕТ СН'!$F$11+СВЦЭМ!$D$10+'СЕТ СН'!$F$5-'СЕТ СН'!$F$21</f>
        <v>3365.0373111700001</v>
      </c>
      <c r="O42" s="36">
        <f>SUMIFS(СВЦЭМ!$D$39:$D$782,СВЦЭМ!$A$39:$A$782,$A42,СВЦЭМ!$B$39:$B$782,O$11)+'СЕТ СН'!$F$11+СВЦЭМ!$D$10+'СЕТ СН'!$F$5-'СЕТ СН'!$F$21</f>
        <v>3370.38352734</v>
      </c>
      <c r="P42" s="36">
        <f>SUMIFS(СВЦЭМ!$D$39:$D$782,СВЦЭМ!$A$39:$A$782,$A42,СВЦЭМ!$B$39:$B$782,P$11)+'СЕТ СН'!$F$11+СВЦЭМ!$D$10+'СЕТ СН'!$F$5-'СЕТ СН'!$F$21</f>
        <v>3372.0535857499999</v>
      </c>
      <c r="Q42" s="36">
        <f>SUMIFS(СВЦЭМ!$D$39:$D$782,СВЦЭМ!$A$39:$A$782,$A42,СВЦЭМ!$B$39:$B$782,Q$11)+'СЕТ СН'!$F$11+СВЦЭМ!$D$10+'СЕТ СН'!$F$5-'СЕТ СН'!$F$21</f>
        <v>3378.14155785</v>
      </c>
      <c r="R42" s="36">
        <f>SUMIFS(СВЦЭМ!$D$39:$D$782,СВЦЭМ!$A$39:$A$782,$A42,СВЦЭМ!$B$39:$B$782,R$11)+'СЕТ СН'!$F$11+СВЦЭМ!$D$10+'СЕТ СН'!$F$5-'СЕТ СН'!$F$21</f>
        <v>3390.6177757999999</v>
      </c>
      <c r="S42" s="36">
        <f>SUMIFS(СВЦЭМ!$D$39:$D$782,СВЦЭМ!$A$39:$A$782,$A42,СВЦЭМ!$B$39:$B$782,S$11)+'СЕТ СН'!$F$11+СВЦЭМ!$D$10+'СЕТ СН'!$F$5-'СЕТ СН'!$F$21</f>
        <v>3400.3793913700001</v>
      </c>
      <c r="T42" s="36">
        <f>SUMIFS(СВЦЭМ!$D$39:$D$782,СВЦЭМ!$A$39:$A$782,$A42,СВЦЭМ!$B$39:$B$782,T$11)+'СЕТ СН'!$F$11+СВЦЭМ!$D$10+'СЕТ СН'!$F$5-'СЕТ СН'!$F$21</f>
        <v>3397.3032362899999</v>
      </c>
      <c r="U42" s="36">
        <f>SUMIFS(СВЦЭМ!$D$39:$D$782,СВЦЭМ!$A$39:$A$782,$A42,СВЦЭМ!$B$39:$B$782,U$11)+'СЕТ СН'!$F$11+СВЦЭМ!$D$10+'СЕТ СН'!$F$5-'СЕТ СН'!$F$21</f>
        <v>3410.7907534400001</v>
      </c>
      <c r="V42" s="36">
        <f>SUMIFS(СВЦЭМ!$D$39:$D$782,СВЦЭМ!$A$39:$A$782,$A42,СВЦЭМ!$B$39:$B$782,V$11)+'СЕТ СН'!$F$11+СВЦЭМ!$D$10+'СЕТ СН'!$F$5-'СЕТ СН'!$F$21</f>
        <v>3425.8987999000001</v>
      </c>
      <c r="W42" s="36">
        <f>SUMIFS(СВЦЭМ!$D$39:$D$782,СВЦЭМ!$A$39:$A$782,$A42,СВЦЭМ!$B$39:$B$782,W$11)+'СЕТ СН'!$F$11+СВЦЭМ!$D$10+'СЕТ СН'!$F$5-'СЕТ СН'!$F$21</f>
        <v>3420.77345264</v>
      </c>
      <c r="X42" s="36">
        <f>SUMIFS(СВЦЭМ!$D$39:$D$782,СВЦЭМ!$A$39:$A$782,$A42,СВЦЭМ!$B$39:$B$782,X$11)+'СЕТ СН'!$F$11+СВЦЭМ!$D$10+'СЕТ СН'!$F$5-'СЕТ СН'!$F$21</f>
        <v>3484.57444614</v>
      </c>
      <c r="Y42" s="36">
        <f>SUMIFS(СВЦЭМ!$D$39:$D$782,СВЦЭМ!$A$39:$A$782,$A42,СВЦЭМ!$B$39:$B$782,Y$11)+'СЕТ СН'!$F$11+СВЦЭМ!$D$10+'СЕТ СН'!$F$5-'СЕТ СН'!$F$21</f>
        <v>3499.7895223400001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01.07.2024</v>
      </c>
      <c r="B48" s="36">
        <f>SUMIFS(СВЦЭМ!$D$39:$D$782,СВЦЭМ!$A$39:$A$782,$A48,СВЦЭМ!$B$39:$B$782,B$47)+'СЕТ СН'!$G$11+СВЦЭМ!$D$10+'СЕТ СН'!$G$5-'СЕТ СН'!$G$21</f>
        <v>4598.2384556199995</v>
      </c>
      <c r="C48" s="36">
        <f>SUMIFS(СВЦЭМ!$D$39:$D$782,СВЦЭМ!$A$39:$A$782,$A48,СВЦЭМ!$B$39:$B$782,C$47)+'СЕТ СН'!$G$11+СВЦЭМ!$D$10+'СЕТ СН'!$G$5-'СЕТ СН'!$G$21</f>
        <v>4698.6083947099996</v>
      </c>
      <c r="D48" s="36">
        <f>SUMIFS(СВЦЭМ!$D$39:$D$782,СВЦЭМ!$A$39:$A$782,$A48,СВЦЭМ!$B$39:$B$782,D$47)+'СЕТ СН'!$G$11+СВЦЭМ!$D$10+'СЕТ СН'!$G$5-'СЕТ СН'!$G$21</f>
        <v>4779.0426448199996</v>
      </c>
      <c r="E48" s="36">
        <f>SUMIFS(СВЦЭМ!$D$39:$D$782,СВЦЭМ!$A$39:$A$782,$A48,СВЦЭМ!$B$39:$B$782,E$47)+'СЕТ СН'!$G$11+СВЦЭМ!$D$10+'СЕТ СН'!$G$5-'СЕТ СН'!$G$21</f>
        <v>4798.4971645599999</v>
      </c>
      <c r="F48" s="36">
        <f>SUMIFS(СВЦЭМ!$D$39:$D$782,СВЦЭМ!$A$39:$A$782,$A48,СВЦЭМ!$B$39:$B$782,F$47)+'СЕТ СН'!$G$11+СВЦЭМ!$D$10+'СЕТ СН'!$G$5-'СЕТ СН'!$G$21</f>
        <v>4805.4739028699996</v>
      </c>
      <c r="G48" s="36">
        <f>SUMIFS(СВЦЭМ!$D$39:$D$782,СВЦЭМ!$A$39:$A$782,$A48,СВЦЭМ!$B$39:$B$782,G$47)+'СЕТ СН'!$G$11+СВЦЭМ!$D$10+'СЕТ СН'!$G$5-'СЕТ СН'!$G$21</f>
        <v>4797.0109526899996</v>
      </c>
      <c r="H48" s="36">
        <f>SUMIFS(СВЦЭМ!$D$39:$D$782,СВЦЭМ!$A$39:$A$782,$A48,СВЦЭМ!$B$39:$B$782,H$47)+'СЕТ СН'!$G$11+СВЦЭМ!$D$10+'СЕТ СН'!$G$5-'СЕТ СН'!$G$21</f>
        <v>4710.7755756200004</v>
      </c>
      <c r="I48" s="36">
        <f>SUMIFS(СВЦЭМ!$D$39:$D$782,СВЦЭМ!$A$39:$A$782,$A48,СВЦЭМ!$B$39:$B$782,I$47)+'СЕТ СН'!$G$11+СВЦЭМ!$D$10+'СЕТ СН'!$G$5-'СЕТ СН'!$G$21</f>
        <v>4594.9808194699999</v>
      </c>
      <c r="J48" s="36">
        <f>SUMIFS(СВЦЭМ!$D$39:$D$782,СВЦЭМ!$A$39:$A$782,$A48,СВЦЭМ!$B$39:$B$782,J$47)+'СЕТ СН'!$G$11+СВЦЭМ!$D$10+'СЕТ СН'!$G$5-'СЕТ СН'!$G$21</f>
        <v>4496.8921330399999</v>
      </c>
      <c r="K48" s="36">
        <f>SUMIFS(СВЦЭМ!$D$39:$D$782,СВЦЭМ!$A$39:$A$782,$A48,СВЦЭМ!$B$39:$B$782,K$47)+'СЕТ СН'!$G$11+СВЦЭМ!$D$10+'СЕТ СН'!$G$5-'СЕТ СН'!$G$21</f>
        <v>4439.2180315899996</v>
      </c>
      <c r="L48" s="36">
        <f>SUMIFS(СВЦЭМ!$D$39:$D$782,СВЦЭМ!$A$39:$A$782,$A48,СВЦЭМ!$B$39:$B$782,L$47)+'СЕТ СН'!$G$11+СВЦЭМ!$D$10+'СЕТ СН'!$G$5-'СЕТ СН'!$G$21</f>
        <v>4417.3037107700002</v>
      </c>
      <c r="M48" s="36">
        <f>SUMIFS(СВЦЭМ!$D$39:$D$782,СВЦЭМ!$A$39:$A$782,$A48,СВЦЭМ!$B$39:$B$782,M$47)+'СЕТ СН'!$G$11+СВЦЭМ!$D$10+'СЕТ СН'!$G$5-'СЕТ СН'!$G$21</f>
        <v>4439.5696883000001</v>
      </c>
      <c r="N48" s="36">
        <f>SUMIFS(СВЦЭМ!$D$39:$D$782,СВЦЭМ!$A$39:$A$782,$A48,СВЦЭМ!$B$39:$B$782,N$47)+'СЕТ СН'!$G$11+СВЦЭМ!$D$10+'СЕТ СН'!$G$5-'СЕТ СН'!$G$21</f>
        <v>4427.1152256099995</v>
      </c>
      <c r="O48" s="36">
        <f>SUMIFS(СВЦЭМ!$D$39:$D$782,СВЦЭМ!$A$39:$A$782,$A48,СВЦЭМ!$B$39:$B$782,O$47)+'СЕТ СН'!$G$11+СВЦЭМ!$D$10+'СЕТ СН'!$G$5-'СЕТ СН'!$G$21</f>
        <v>4432.6150104499993</v>
      </c>
      <c r="P48" s="36">
        <f>SUMIFS(СВЦЭМ!$D$39:$D$782,СВЦЭМ!$A$39:$A$782,$A48,СВЦЭМ!$B$39:$B$782,P$47)+'СЕТ СН'!$G$11+СВЦЭМ!$D$10+'СЕТ СН'!$G$5-'СЕТ СН'!$G$21</f>
        <v>4433.5076518999995</v>
      </c>
      <c r="Q48" s="36">
        <f>SUMIFS(СВЦЭМ!$D$39:$D$782,СВЦЭМ!$A$39:$A$782,$A48,СВЦЭМ!$B$39:$B$782,Q$47)+'СЕТ СН'!$G$11+СВЦЭМ!$D$10+'СЕТ СН'!$G$5-'СЕТ СН'!$G$21</f>
        <v>4434.15244351</v>
      </c>
      <c r="R48" s="36">
        <f>SUMIFS(СВЦЭМ!$D$39:$D$782,СВЦЭМ!$A$39:$A$782,$A48,СВЦЭМ!$B$39:$B$782,R$47)+'СЕТ СН'!$G$11+СВЦЭМ!$D$10+'СЕТ СН'!$G$5-'СЕТ СН'!$G$21</f>
        <v>4437.1629135799994</v>
      </c>
      <c r="S48" s="36">
        <f>SUMIFS(СВЦЭМ!$D$39:$D$782,СВЦЭМ!$A$39:$A$782,$A48,СВЦЭМ!$B$39:$B$782,S$47)+'СЕТ СН'!$G$11+СВЦЭМ!$D$10+'СЕТ СН'!$G$5-'СЕТ СН'!$G$21</f>
        <v>4444.9830162199996</v>
      </c>
      <c r="T48" s="36">
        <f>SUMIFS(СВЦЭМ!$D$39:$D$782,СВЦЭМ!$A$39:$A$782,$A48,СВЦЭМ!$B$39:$B$782,T$47)+'СЕТ СН'!$G$11+СВЦЭМ!$D$10+'СЕТ СН'!$G$5-'СЕТ СН'!$G$21</f>
        <v>4445.36682991</v>
      </c>
      <c r="U48" s="36">
        <f>SUMIFS(СВЦЭМ!$D$39:$D$782,СВЦЭМ!$A$39:$A$782,$A48,СВЦЭМ!$B$39:$B$782,U$47)+'СЕТ СН'!$G$11+СВЦЭМ!$D$10+'СЕТ СН'!$G$5-'СЕТ СН'!$G$21</f>
        <v>4444.7801174300002</v>
      </c>
      <c r="V48" s="36">
        <f>SUMIFS(СВЦЭМ!$D$39:$D$782,СВЦЭМ!$A$39:$A$782,$A48,СВЦЭМ!$B$39:$B$782,V$47)+'СЕТ СН'!$G$11+СВЦЭМ!$D$10+'СЕТ СН'!$G$5-'СЕТ СН'!$G$21</f>
        <v>4452.0588016900001</v>
      </c>
      <c r="W48" s="36">
        <f>SUMIFS(СВЦЭМ!$D$39:$D$782,СВЦЭМ!$A$39:$A$782,$A48,СВЦЭМ!$B$39:$B$782,W$47)+'СЕТ СН'!$G$11+СВЦЭМ!$D$10+'СЕТ СН'!$G$5-'СЕТ СН'!$G$21</f>
        <v>4423.48272911</v>
      </c>
      <c r="X48" s="36">
        <f>SUMIFS(СВЦЭМ!$D$39:$D$782,СВЦЭМ!$A$39:$A$782,$A48,СВЦЭМ!$B$39:$B$782,X$47)+'СЕТ СН'!$G$11+СВЦЭМ!$D$10+'СЕТ СН'!$G$5-'СЕТ СН'!$G$21</f>
        <v>4455.7686162399996</v>
      </c>
      <c r="Y48" s="36">
        <f>SUMIFS(СВЦЭМ!$D$39:$D$782,СВЦЭМ!$A$39:$A$782,$A48,СВЦЭМ!$B$39:$B$782,Y$47)+'СЕТ СН'!$G$11+СВЦЭМ!$D$10+'СЕТ СН'!$G$5-'СЕТ СН'!$G$21</f>
        <v>4506.80826566</v>
      </c>
      <c r="AA48" s="45"/>
    </row>
    <row r="49" spans="1:25" ht="15.75" x14ac:dyDescent="0.2">
      <c r="A49" s="35">
        <f>A48+1</f>
        <v>45475</v>
      </c>
      <c r="B49" s="36">
        <f>SUMIFS(СВЦЭМ!$D$39:$D$782,СВЦЭМ!$A$39:$A$782,$A49,СВЦЭМ!$B$39:$B$782,B$47)+'СЕТ СН'!$G$11+СВЦЭМ!$D$10+'СЕТ СН'!$G$5-'СЕТ СН'!$G$21</f>
        <v>4579.1322825799998</v>
      </c>
      <c r="C49" s="36">
        <f>SUMIFS(СВЦЭМ!$D$39:$D$782,СВЦЭМ!$A$39:$A$782,$A49,СВЦЭМ!$B$39:$B$782,C$47)+'СЕТ СН'!$G$11+СВЦЭМ!$D$10+'СЕТ СН'!$G$5-'СЕТ СН'!$G$21</f>
        <v>4670.0444661700003</v>
      </c>
      <c r="D49" s="36">
        <f>SUMIFS(СВЦЭМ!$D$39:$D$782,СВЦЭМ!$A$39:$A$782,$A49,СВЦЭМ!$B$39:$B$782,D$47)+'СЕТ СН'!$G$11+СВЦЭМ!$D$10+'СЕТ СН'!$G$5-'СЕТ СН'!$G$21</f>
        <v>4726.64758807</v>
      </c>
      <c r="E49" s="36">
        <f>SUMIFS(СВЦЭМ!$D$39:$D$782,СВЦЭМ!$A$39:$A$782,$A49,СВЦЭМ!$B$39:$B$782,E$47)+'СЕТ СН'!$G$11+СВЦЭМ!$D$10+'СЕТ СН'!$G$5-'СЕТ СН'!$G$21</f>
        <v>4775.0470083199998</v>
      </c>
      <c r="F49" s="36">
        <f>SUMIFS(СВЦЭМ!$D$39:$D$782,СВЦЭМ!$A$39:$A$782,$A49,СВЦЭМ!$B$39:$B$782,F$47)+'СЕТ СН'!$G$11+СВЦЭМ!$D$10+'СЕТ СН'!$G$5-'СЕТ СН'!$G$21</f>
        <v>4773.6637895900003</v>
      </c>
      <c r="G49" s="36">
        <f>SUMIFS(СВЦЭМ!$D$39:$D$782,СВЦЭМ!$A$39:$A$782,$A49,СВЦЭМ!$B$39:$B$782,G$47)+'СЕТ СН'!$G$11+СВЦЭМ!$D$10+'СЕТ СН'!$G$5-'СЕТ СН'!$G$21</f>
        <v>4742.9258349800002</v>
      </c>
      <c r="H49" s="36">
        <f>SUMIFS(СВЦЭМ!$D$39:$D$782,СВЦЭМ!$A$39:$A$782,$A49,СВЦЭМ!$B$39:$B$782,H$47)+'СЕТ СН'!$G$11+СВЦЭМ!$D$10+'СЕТ СН'!$G$5-'СЕТ СН'!$G$21</f>
        <v>4675.5998501599997</v>
      </c>
      <c r="I49" s="36">
        <f>SUMIFS(СВЦЭМ!$D$39:$D$782,СВЦЭМ!$A$39:$A$782,$A49,СВЦЭМ!$B$39:$B$782,I$47)+'СЕТ СН'!$G$11+СВЦЭМ!$D$10+'СЕТ СН'!$G$5-'СЕТ СН'!$G$21</f>
        <v>4518.1560536799998</v>
      </c>
      <c r="J49" s="36">
        <f>SUMIFS(СВЦЭМ!$D$39:$D$782,СВЦЭМ!$A$39:$A$782,$A49,СВЦЭМ!$B$39:$B$782,J$47)+'СЕТ СН'!$G$11+СВЦЭМ!$D$10+'СЕТ СН'!$G$5-'СЕТ СН'!$G$21</f>
        <v>4399.8943507399999</v>
      </c>
      <c r="K49" s="36">
        <f>SUMIFS(СВЦЭМ!$D$39:$D$782,СВЦЭМ!$A$39:$A$782,$A49,СВЦЭМ!$B$39:$B$782,K$47)+'СЕТ СН'!$G$11+СВЦЭМ!$D$10+'СЕТ СН'!$G$5-'СЕТ СН'!$G$21</f>
        <v>4328.9359668099996</v>
      </c>
      <c r="L49" s="36">
        <f>SUMIFS(СВЦЭМ!$D$39:$D$782,СВЦЭМ!$A$39:$A$782,$A49,СВЦЭМ!$B$39:$B$782,L$47)+'СЕТ СН'!$G$11+СВЦЭМ!$D$10+'СЕТ СН'!$G$5-'СЕТ СН'!$G$21</f>
        <v>4311.64622702</v>
      </c>
      <c r="M49" s="36">
        <f>SUMIFS(СВЦЭМ!$D$39:$D$782,СВЦЭМ!$A$39:$A$782,$A49,СВЦЭМ!$B$39:$B$782,M$47)+'СЕТ СН'!$G$11+СВЦЭМ!$D$10+'СЕТ СН'!$G$5-'СЕТ СН'!$G$21</f>
        <v>4319.3084008799997</v>
      </c>
      <c r="N49" s="36">
        <f>SUMIFS(СВЦЭМ!$D$39:$D$782,СВЦЭМ!$A$39:$A$782,$A49,СВЦЭМ!$B$39:$B$782,N$47)+'СЕТ СН'!$G$11+СВЦЭМ!$D$10+'СЕТ СН'!$G$5-'СЕТ СН'!$G$21</f>
        <v>4316.4735624899995</v>
      </c>
      <c r="O49" s="36">
        <f>SUMIFS(СВЦЭМ!$D$39:$D$782,СВЦЭМ!$A$39:$A$782,$A49,СВЦЭМ!$B$39:$B$782,O$47)+'СЕТ СН'!$G$11+СВЦЭМ!$D$10+'СЕТ СН'!$G$5-'СЕТ СН'!$G$21</f>
        <v>4301.1834125799996</v>
      </c>
      <c r="P49" s="36">
        <f>SUMIFS(СВЦЭМ!$D$39:$D$782,СВЦЭМ!$A$39:$A$782,$A49,СВЦЭМ!$B$39:$B$782,P$47)+'СЕТ СН'!$G$11+СВЦЭМ!$D$10+'СЕТ СН'!$G$5-'СЕТ СН'!$G$21</f>
        <v>4303.4827385199997</v>
      </c>
      <c r="Q49" s="36">
        <f>SUMIFS(СВЦЭМ!$D$39:$D$782,СВЦЭМ!$A$39:$A$782,$A49,СВЦЭМ!$B$39:$B$782,Q$47)+'СЕТ СН'!$G$11+СВЦЭМ!$D$10+'СЕТ СН'!$G$5-'СЕТ СН'!$G$21</f>
        <v>4312.0372624699994</v>
      </c>
      <c r="R49" s="36">
        <f>SUMIFS(СВЦЭМ!$D$39:$D$782,СВЦЭМ!$A$39:$A$782,$A49,СВЦЭМ!$B$39:$B$782,R$47)+'СЕТ СН'!$G$11+СВЦЭМ!$D$10+'СЕТ СН'!$G$5-'СЕТ СН'!$G$21</f>
        <v>4311.6510333299993</v>
      </c>
      <c r="S49" s="36">
        <f>SUMIFS(СВЦЭМ!$D$39:$D$782,СВЦЭМ!$A$39:$A$782,$A49,СВЦЭМ!$B$39:$B$782,S$47)+'СЕТ СН'!$G$11+СВЦЭМ!$D$10+'СЕТ СН'!$G$5-'СЕТ СН'!$G$21</f>
        <v>4359.0410429099993</v>
      </c>
      <c r="T49" s="36">
        <f>SUMIFS(СВЦЭМ!$D$39:$D$782,СВЦЭМ!$A$39:$A$782,$A49,СВЦЭМ!$B$39:$B$782,T$47)+'СЕТ СН'!$G$11+СВЦЭМ!$D$10+'СЕТ СН'!$G$5-'СЕТ СН'!$G$21</f>
        <v>4351.0064827099995</v>
      </c>
      <c r="U49" s="36">
        <f>SUMIFS(СВЦЭМ!$D$39:$D$782,СВЦЭМ!$A$39:$A$782,$A49,СВЦЭМ!$B$39:$B$782,U$47)+'СЕТ СН'!$G$11+СВЦЭМ!$D$10+'СЕТ СН'!$G$5-'СЕТ СН'!$G$21</f>
        <v>4364.3349961799995</v>
      </c>
      <c r="V49" s="36">
        <f>SUMIFS(СВЦЭМ!$D$39:$D$782,СВЦЭМ!$A$39:$A$782,$A49,СВЦЭМ!$B$39:$B$782,V$47)+'СЕТ СН'!$G$11+СВЦЭМ!$D$10+'СЕТ СН'!$G$5-'СЕТ СН'!$G$21</f>
        <v>4372.9376299400001</v>
      </c>
      <c r="W49" s="36">
        <f>SUMIFS(СВЦЭМ!$D$39:$D$782,СВЦЭМ!$A$39:$A$782,$A49,СВЦЭМ!$B$39:$B$782,W$47)+'СЕТ СН'!$G$11+СВЦЭМ!$D$10+'СЕТ СН'!$G$5-'СЕТ СН'!$G$21</f>
        <v>4351.4207810499993</v>
      </c>
      <c r="X49" s="36">
        <f>SUMIFS(СВЦЭМ!$D$39:$D$782,СВЦЭМ!$A$39:$A$782,$A49,СВЦЭМ!$B$39:$B$782,X$47)+'СЕТ СН'!$G$11+СВЦЭМ!$D$10+'СЕТ СН'!$G$5-'СЕТ СН'!$G$21</f>
        <v>4414.6143115599998</v>
      </c>
      <c r="Y49" s="36">
        <f>SUMIFS(СВЦЭМ!$D$39:$D$782,СВЦЭМ!$A$39:$A$782,$A49,СВЦЭМ!$B$39:$B$782,Y$47)+'СЕТ СН'!$G$11+СВЦЭМ!$D$10+'СЕТ СН'!$G$5-'СЕТ СН'!$G$21</f>
        <v>4459.5881758899995</v>
      </c>
    </row>
    <row r="50" spans="1:25" ht="15.75" x14ac:dyDescent="0.2">
      <c r="A50" s="35">
        <f t="shared" ref="A50:A78" si="1">A49+1</f>
        <v>45476</v>
      </c>
      <c r="B50" s="36">
        <f>SUMIFS(СВЦЭМ!$D$39:$D$782,СВЦЭМ!$A$39:$A$782,$A50,СВЦЭМ!$B$39:$B$782,B$47)+'СЕТ СН'!$G$11+СВЦЭМ!$D$10+'СЕТ СН'!$G$5-'СЕТ СН'!$G$21</f>
        <v>4593.9989209100004</v>
      </c>
      <c r="C50" s="36">
        <f>SUMIFS(СВЦЭМ!$D$39:$D$782,СВЦЭМ!$A$39:$A$782,$A50,СВЦЭМ!$B$39:$B$782,C$47)+'СЕТ СН'!$G$11+СВЦЭМ!$D$10+'СЕТ СН'!$G$5-'СЕТ СН'!$G$21</f>
        <v>4718.10570155</v>
      </c>
      <c r="D50" s="36">
        <f>SUMIFS(СВЦЭМ!$D$39:$D$782,СВЦЭМ!$A$39:$A$782,$A50,СВЦЭМ!$B$39:$B$782,D$47)+'СЕТ СН'!$G$11+СВЦЭМ!$D$10+'СЕТ СН'!$G$5-'СЕТ СН'!$G$21</f>
        <v>4780.6910522899998</v>
      </c>
      <c r="E50" s="36">
        <f>SUMIFS(СВЦЭМ!$D$39:$D$782,СВЦЭМ!$A$39:$A$782,$A50,СВЦЭМ!$B$39:$B$782,E$47)+'СЕТ СН'!$G$11+СВЦЭМ!$D$10+'СЕТ СН'!$G$5-'СЕТ СН'!$G$21</f>
        <v>4829.2234616200003</v>
      </c>
      <c r="F50" s="36">
        <f>SUMIFS(СВЦЭМ!$D$39:$D$782,СВЦЭМ!$A$39:$A$782,$A50,СВЦЭМ!$B$39:$B$782,F$47)+'СЕТ СН'!$G$11+СВЦЭМ!$D$10+'СЕТ СН'!$G$5-'СЕТ СН'!$G$21</f>
        <v>4832.1697666399996</v>
      </c>
      <c r="G50" s="36">
        <f>SUMIFS(СВЦЭМ!$D$39:$D$782,СВЦЭМ!$A$39:$A$782,$A50,СВЦЭМ!$B$39:$B$782,G$47)+'СЕТ СН'!$G$11+СВЦЭМ!$D$10+'СЕТ СН'!$G$5-'СЕТ СН'!$G$21</f>
        <v>4814.8521031599994</v>
      </c>
      <c r="H50" s="36">
        <f>SUMIFS(СВЦЭМ!$D$39:$D$782,СВЦЭМ!$A$39:$A$782,$A50,СВЦЭМ!$B$39:$B$782,H$47)+'СЕТ СН'!$G$11+СВЦЭМ!$D$10+'СЕТ СН'!$G$5-'СЕТ СН'!$G$21</f>
        <v>4727.8256019599994</v>
      </c>
      <c r="I50" s="36">
        <f>SUMIFS(СВЦЭМ!$D$39:$D$782,СВЦЭМ!$A$39:$A$782,$A50,СВЦЭМ!$B$39:$B$782,I$47)+'СЕТ СН'!$G$11+СВЦЭМ!$D$10+'СЕТ СН'!$G$5-'СЕТ СН'!$G$21</f>
        <v>4588.7451725299998</v>
      </c>
      <c r="J50" s="36">
        <f>SUMIFS(СВЦЭМ!$D$39:$D$782,СВЦЭМ!$A$39:$A$782,$A50,СВЦЭМ!$B$39:$B$782,J$47)+'СЕТ СН'!$G$11+СВЦЭМ!$D$10+'СЕТ СН'!$G$5-'СЕТ СН'!$G$21</f>
        <v>4505.8311192900001</v>
      </c>
      <c r="K50" s="36">
        <f>SUMIFS(СВЦЭМ!$D$39:$D$782,СВЦЭМ!$A$39:$A$782,$A50,СВЦЭМ!$B$39:$B$782,K$47)+'СЕТ СН'!$G$11+СВЦЭМ!$D$10+'СЕТ СН'!$G$5-'СЕТ СН'!$G$21</f>
        <v>4438.49952261</v>
      </c>
      <c r="L50" s="36">
        <f>SUMIFS(СВЦЭМ!$D$39:$D$782,СВЦЭМ!$A$39:$A$782,$A50,СВЦЭМ!$B$39:$B$782,L$47)+'СЕТ СН'!$G$11+СВЦЭМ!$D$10+'СЕТ СН'!$G$5-'СЕТ СН'!$G$21</f>
        <v>4423.2088435799997</v>
      </c>
      <c r="M50" s="36">
        <f>SUMIFS(СВЦЭМ!$D$39:$D$782,СВЦЭМ!$A$39:$A$782,$A50,СВЦЭМ!$B$39:$B$782,M$47)+'СЕТ СН'!$G$11+СВЦЭМ!$D$10+'СЕТ СН'!$G$5-'СЕТ СН'!$G$21</f>
        <v>4408.0140512799999</v>
      </c>
      <c r="N50" s="36">
        <f>SUMIFS(СВЦЭМ!$D$39:$D$782,СВЦЭМ!$A$39:$A$782,$A50,СВЦЭМ!$B$39:$B$782,N$47)+'СЕТ СН'!$G$11+СВЦЭМ!$D$10+'СЕТ СН'!$G$5-'СЕТ СН'!$G$21</f>
        <v>4411.8431052899996</v>
      </c>
      <c r="O50" s="36">
        <f>SUMIFS(СВЦЭМ!$D$39:$D$782,СВЦЭМ!$A$39:$A$782,$A50,СВЦЭМ!$B$39:$B$782,O$47)+'СЕТ СН'!$G$11+СВЦЭМ!$D$10+'СЕТ СН'!$G$5-'СЕТ СН'!$G$21</f>
        <v>4397.7177563200003</v>
      </c>
      <c r="P50" s="36">
        <f>SUMIFS(СВЦЭМ!$D$39:$D$782,СВЦЭМ!$A$39:$A$782,$A50,СВЦЭМ!$B$39:$B$782,P$47)+'СЕТ СН'!$G$11+СВЦЭМ!$D$10+'СЕТ СН'!$G$5-'СЕТ СН'!$G$21</f>
        <v>4400.5746323000003</v>
      </c>
      <c r="Q50" s="36">
        <f>SUMIFS(СВЦЭМ!$D$39:$D$782,СВЦЭМ!$A$39:$A$782,$A50,СВЦЭМ!$B$39:$B$782,Q$47)+'СЕТ СН'!$G$11+СВЦЭМ!$D$10+'СЕТ СН'!$G$5-'СЕТ СН'!$G$21</f>
        <v>4407.1995068400001</v>
      </c>
      <c r="R50" s="36">
        <f>SUMIFS(СВЦЭМ!$D$39:$D$782,СВЦЭМ!$A$39:$A$782,$A50,СВЦЭМ!$B$39:$B$782,R$47)+'СЕТ СН'!$G$11+СВЦЭМ!$D$10+'СЕТ СН'!$G$5-'СЕТ СН'!$G$21</f>
        <v>4415.0516593100001</v>
      </c>
      <c r="S50" s="36">
        <f>SUMIFS(СВЦЭМ!$D$39:$D$782,СВЦЭМ!$A$39:$A$782,$A50,СВЦЭМ!$B$39:$B$782,S$47)+'СЕТ СН'!$G$11+СВЦЭМ!$D$10+'СЕТ СН'!$G$5-'СЕТ СН'!$G$21</f>
        <v>4432.2717377499994</v>
      </c>
      <c r="T50" s="36">
        <f>SUMIFS(СВЦЭМ!$D$39:$D$782,СВЦЭМ!$A$39:$A$782,$A50,СВЦЭМ!$B$39:$B$782,T$47)+'СЕТ СН'!$G$11+СВЦЭМ!$D$10+'СЕТ СН'!$G$5-'СЕТ СН'!$G$21</f>
        <v>4435.2520000099994</v>
      </c>
      <c r="U50" s="36">
        <f>SUMIFS(СВЦЭМ!$D$39:$D$782,СВЦЭМ!$A$39:$A$782,$A50,СВЦЭМ!$B$39:$B$782,U$47)+'СЕТ СН'!$G$11+СВЦЭМ!$D$10+'СЕТ СН'!$G$5-'СЕТ СН'!$G$21</f>
        <v>4445.9160237099995</v>
      </c>
      <c r="V50" s="36">
        <f>SUMIFS(СВЦЭМ!$D$39:$D$782,СВЦЭМ!$A$39:$A$782,$A50,СВЦЭМ!$B$39:$B$782,V$47)+'СЕТ СН'!$G$11+СВЦЭМ!$D$10+'СЕТ СН'!$G$5-'СЕТ СН'!$G$21</f>
        <v>4456.8470630499996</v>
      </c>
      <c r="W50" s="36">
        <f>SUMIFS(СВЦЭМ!$D$39:$D$782,СВЦЭМ!$A$39:$A$782,$A50,СВЦЭМ!$B$39:$B$782,W$47)+'СЕТ СН'!$G$11+СВЦЭМ!$D$10+'СЕТ СН'!$G$5-'СЕТ СН'!$G$21</f>
        <v>4449.4189226099998</v>
      </c>
      <c r="X50" s="36">
        <f>SUMIFS(СВЦЭМ!$D$39:$D$782,СВЦЭМ!$A$39:$A$782,$A50,СВЦЭМ!$B$39:$B$782,X$47)+'СЕТ СН'!$G$11+СВЦЭМ!$D$10+'СЕТ СН'!$G$5-'СЕТ СН'!$G$21</f>
        <v>4478.2573950599999</v>
      </c>
      <c r="Y50" s="36">
        <f>SUMIFS(СВЦЭМ!$D$39:$D$782,СВЦЭМ!$A$39:$A$782,$A50,СВЦЭМ!$B$39:$B$782,Y$47)+'СЕТ СН'!$G$11+СВЦЭМ!$D$10+'СЕТ СН'!$G$5-'СЕТ СН'!$G$21</f>
        <v>4565.4550842299996</v>
      </c>
    </row>
    <row r="51" spans="1:25" ht="15.75" x14ac:dyDescent="0.2">
      <c r="A51" s="35">
        <f t="shared" si="1"/>
        <v>45477</v>
      </c>
      <c r="B51" s="36">
        <f>SUMIFS(СВЦЭМ!$D$39:$D$782,СВЦЭМ!$A$39:$A$782,$A51,СВЦЭМ!$B$39:$B$782,B$47)+'СЕТ СН'!$G$11+СВЦЭМ!$D$10+'СЕТ СН'!$G$5-'СЕТ СН'!$G$21</f>
        <v>4436.1094565900003</v>
      </c>
      <c r="C51" s="36">
        <f>SUMIFS(СВЦЭМ!$D$39:$D$782,СВЦЭМ!$A$39:$A$782,$A51,СВЦЭМ!$B$39:$B$782,C$47)+'СЕТ СН'!$G$11+СВЦЭМ!$D$10+'СЕТ СН'!$G$5-'СЕТ СН'!$G$21</f>
        <v>4590.0450600099994</v>
      </c>
      <c r="D51" s="36">
        <f>SUMIFS(СВЦЭМ!$D$39:$D$782,СВЦЭМ!$A$39:$A$782,$A51,СВЦЭМ!$B$39:$B$782,D$47)+'СЕТ СН'!$G$11+СВЦЭМ!$D$10+'СЕТ СН'!$G$5-'СЕТ СН'!$G$21</f>
        <v>4625.0002359199998</v>
      </c>
      <c r="E51" s="36">
        <f>SUMIFS(СВЦЭМ!$D$39:$D$782,СВЦЭМ!$A$39:$A$782,$A51,СВЦЭМ!$B$39:$B$782,E$47)+'СЕТ СН'!$G$11+СВЦЭМ!$D$10+'СЕТ СН'!$G$5-'СЕТ СН'!$G$21</f>
        <v>4661.86734591</v>
      </c>
      <c r="F51" s="36">
        <f>SUMIFS(СВЦЭМ!$D$39:$D$782,СВЦЭМ!$A$39:$A$782,$A51,СВЦЭМ!$B$39:$B$782,F$47)+'СЕТ СН'!$G$11+СВЦЭМ!$D$10+'СЕТ СН'!$G$5-'СЕТ СН'!$G$21</f>
        <v>4668.8980443399996</v>
      </c>
      <c r="G51" s="36">
        <f>SUMIFS(СВЦЭМ!$D$39:$D$782,СВЦЭМ!$A$39:$A$782,$A51,СВЦЭМ!$B$39:$B$782,G$47)+'СЕТ СН'!$G$11+СВЦЭМ!$D$10+'СЕТ СН'!$G$5-'СЕТ СН'!$G$21</f>
        <v>4661.3221608999993</v>
      </c>
      <c r="H51" s="36">
        <f>SUMIFS(СВЦЭМ!$D$39:$D$782,СВЦЭМ!$A$39:$A$782,$A51,СВЦЭМ!$B$39:$B$782,H$47)+'СЕТ СН'!$G$11+СВЦЭМ!$D$10+'СЕТ СН'!$G$5-'СЕТ СН'!$G$21</f>
        <v>4574.5849516600001</v>
      </c>
      <c r="I51" s="36">
        <f>SUMIFS(СВЦЭМ!$D$39:$D$782,СВЦЭМ!$A$39:$A$782,$A51,СВЦЭМ!$B$39:$B$782,I$47)+'СЕТ СН'!$G$11+СВЦЭМ!$D$10+'СЕТ СН'!$G$5-'СЕТ СН'!$G$21</f>
        <v>4545.0523768799994</v>
      </c>
      <c r="J51" s="36">
        <f>SUMIFS(СВЦЭМ!$D$39:$D$782,СВЦЭМ!$A$39:$A$782,$A51,СВЦЭМ!$B$39:$B$782,J$47)+'СЕТ СН'!$G$11+СВЦЭМ!$D$10+'СЕТ СН'!$G$5-'СЕТ СН'!$G$21</f>
        <v>4451.6374542599997</v>
      </c>
      <c r="K51" s="36">
        <f>SUMIFS(СВЦЭМ!$D$39:$D$782,СВЦЭМ!$A$39:$A$782,$A51,СВЦЭМ!$B$39:$B$782,K$47)+'СЕТ СН'!$G$11+СВЦЭМ!$D$10+'СЕТ СН'!$G$5-'СЕТ СН'!$G$21</f>
        <v>4379.8106430799999</v>
      </c>
      <c r="L51" s="36">
        <f>SUMIFS(СВЦЭМ!$D$39:$D$782,СВЦЭМ!$A$39:$A$782,$A51,СВЦЭМ!$B$39:$B$782,L$47)+'СЕТ СН'!$G$11+СВЦЭМ!$D$10+'СЕТ СН'!$G$5-'СЕТ СН'!$G$21</f>
        <v>4363.9791721000001</v>
      </c>
      <c r="M51" s="36">
        <f>SUMIFS(СВЦЭМ!$D$39:$D$782,СВЦЭМ!$A$39:$A$782,$A51,СВЦЭМ!$B$39:$B$782,M$47)+'СЕТ СН'!$G$11+СВЦЭМ!$D$10+'СЕТ СН'!$G$5-'СЕТ СН'!$G$21</f>
        <v>4336.0184661000003</v>
      </c>
      <c r="N51" s="36">
        <f>SUMIFS(СВЦЭМ!$D$39:$D$782,СВЦЭМ!$A$39:$A$782,$A51,СВЦЭМ!$B$39:$B$782,N$47)+'СЕТ СН'!$G$11+СВЦЭМ!$D$10+'СЕТ СН'!$G$5-'СЕТ СН'!$G$21</f>
        <v>4343.5080832999993</v>
      </c>
      <c r="O51" s="36">
        <f>SUMIFS(СВЦЭМ!$D$39:$D$782,СВЦЭМ!$A$39:$A$782,$A51,СВЦЭМ!$B$39:$B$782,O$47)+'СЕТ СН'!$G$11+СВЦЭМ!$D$10+'СЕТ СН'!$G$5-'СЕТ СН'!$G$21</f>
        <v>4326.51917667</v>
      </c>
      <c r="P51" s="36">
        <f>SUMIFS(СВЦЭМ!$D$39:$D$782,СВЦЭМ!$A$39:$A$782,$A51,СВЦЭМ!$B$39:$B$782,P$47)+'СЕТ СН'!$G$11+СВЦЭМ!$D$10+'СЕТ СН'!$G$5-'СЕТ СН'!$G$21</f>
        <v>4322.9607654800002</v>
      </c>
      <c r="Q51" s="36">
        <f>SUMIFS(СВЦЭМ!$D$39:$D$782,СВЦЭМ!$A$39:$A$782,$A51,СВЦЭМ!$B$39:$B$782,Q$47)+'СЕТ СН'!$G$11+СВЦЭМ!$D$10+'СЕТ СН'!$G$5-'СЕТ СН'!$G$21</f>
        <v>4326.1486817999994</v>
      </c>
      <c r="R51" s="36">
        <f>SUMIFS(СВЦЭМ!$D$39:$D$782,СВЦЭМ!$A$39:$A$782,$A51,СВЦЭМ!$B$39:$B$782,R$47)+'СЕТ СН'!$G$11+СВЦЭМ!$D$10+'СЕТ СН'!$G$5-'СЕТ СН'!$G$21</f>
        <v>4337.0095450199997</v>
      </c>
      <c r="S51" s="36">
        <f>SUMIFS(СВЦЭМ!$D$39:$D$782,СВЦЭМ!$A$39:$A$782,$A51,СВЦЭМ!$B$39:$B$782,S$47)+'СЕТ СН'!$G$11+СВЦЭМ!$D$10+'СЕТ СН'!$G$5-'СЕТ СН'!$G$21</f>
        <v>4326.8722302699998</v>
      </c>
      <c r="T51" s="36">
        <f>SUMIFS(СВЦЭМ!$D$39:$D$782,СВЦЭМ!$A$39:$A$782,$A51,СВЦЭМ!$B$39:$B$782,T$47)+'СЕТ СН'!$G$11+СВЦЭМ!$D$10+'СЕТ СН'!$G$5-'СЕТ СН'!$G$21</f>
        <v>4314.7107207499994</v>
      </c>
      <c r="U51" s="36">
        <f>SUMIFS(СВЦЭМ!$D$39:$D$782,СВЦЭМ!$A$39:$A$782,$A51,СВЦЭМ!$B$39:$B$782,U$47)+'СЕТ СН'!$G$11+СВЦЭМ!$D$10+'СЕТ СН'!$G$5-'СЕТ СН'!$G$21</f>
        <v>4331.6637569699997</v>
      </c>
      <c r="V51" s="36">
        <f>SUMIFS(СВЦЭМ!$D$39:$D$782,СВЦЭМ!$A$39:$A$782,$A51,СВЦЭМ!$B$39:$B$782,V$47)+'СЕТ СН'!$G$11+СВЦЭМ!$D$10+'СЕТ СН'!$G$5-'СЕТ СН'!$G$21</f>
        <v>4341.1725258999995</v>
      </c>
      <c r="W51" s="36">
        <f>SUMIFS(СВЦЭМ!$D$39:$D$782,СВЦЭМ!$A$39:$A$782,$A51,СВЦЭМ!$B$39:$B$782,W$47)+'СЕТ СН'!$G$11+СВЦЭМ!$D$10+'СЕТ СН'!$G$5-'СЕТ СН'!$G$21</f>
        <v>4315.9720997099994</v>
      </c>
      <c r="X51" s="36">
        <f>SUMIFS(СВЦЭМ!$D$39:$D$782,СВЦЭМ!$A$39:$A$782,$A51,СВЦЭМ!$B$39:$B$782,X$47)+'СЕТ СН'!$G$11+СВЦЭМ!$D$10+'СЕТ СН'!$G$5-'СЕТ СН'!$G$21</f>
        <v>4366.0406009600001</v>
      </c>
      <c r="Y51" s="36">
        <f>SUMIFS(СВЦЭМ!$D$39:$D$782,СВЦЭМ!$A$39:$A$782,$A51,СВЦЭМ!$B$39:$B$782,Y$47)+'СЕТ СН'!$G$11+СВЦЭМ!$D$10+'СЕТ СН'!$G$5-'СЕТ СН'!$G$21</f>
        <v>4469.0219219000001</v>
      </c>
    </row>
    <row r="52" spans="1:25" ht="15.75" x14ac:dyDescent="0.2">
      <c r="A52" s="35">
        <f t="shared" si="1"/>
        <v>45478</v>
      </c>
      <c r="B52" s="36">
        <f>SUMIFS(СВЦЭМ!$D$39:$D$782,СВЦЭМ!$A$39:$A$782,$A52,СВЦЭМ!$B$39:$B$782,B$47)+'СЕТ СН'!$G$11+СВЦЭМ!$D$10+'СЕТ СН'!$G$5-'СЕТ СН'!$G$21</f>
        <v>4557.7934529499998</v>
      </c>
      <c r="C52" s="36">
        <f>SUMIFS(СВЦЭМ!$D$39:$D$782,СВЦЭМ!$A$39:$A$782,$A52,СВЦЭМ!$B$39:$B$782,C$47)+'СЕТ СН'!$G$11+СВЦЭМ!$D$10+'СЕТ СН'!$G$5-'СЕТ СН'!$G$21</f>
        <v>4655.3025367199998</v>
      </c>
      <c r="D52" s="36">
        <f>SUMIFS(СВЦЭМ!$D$39:$D$782,СВЦЭМ!$A$39:$A$782,$A52,СВЦЭМ!$B$39:$B$782,D$47)+'СЕТ СН'!$G$11+СВЦЭМ!$D$10+'СЕТ СН'!$G$5-'СЕТ СН'!$G$21</f>
        <v>4716.6168789799995</v>
      </c>
      <c r="E52" s="36">
        <f>SUMIFS(СВЦЭМ!$D$39:$D$782,СВЦЭМ!$A$39:$A$782,$A52,СВЦЭМ!$B$39:$B$782,E$47)+'СЕТ СН'!$G$11+СВЦЭМ!$D$10+'СЕТ СН'!$G$5-'СЕТ СН'!$G$21</f>
        <v>4745.2931351899997</v>
      </c>
      <c r="F52" s="36">
        <f>SUMIFS(СВЦЭМ!$D$39:$D$782,СВЦЭМ!$A$39:$A$782,$A52,СВЦЭМ!$B$39:$B$782,F$47)+'СЕТ СН'!$G$11+СВЦЭМ!$D$10+'СЕТ СН'!$G$5-'СЕТ СН'!$G$21</f>
        <v>4736.72574609</v>
      </c>
      <c r="G52" s="36">
        <f>SUMIFS(СВЦЭМ!$D$39:$D$782,СВЦЭМ!$A$39:$A$782,$A52,СВЦЭМ!$B$39:$B$782,G$47)+'СЕТ СН'!$G$11+СВЦЭМ!$D$10+'СЕТ СН'!$G$5-'СЕТ СН'!$G$21</f>
        <v>4703.0922068199998</v>
      </c>
      <c r="H52" s="36">
        <f>SUMIFS(СВЦЭМ!$D$39:$D$782,СВЦЭМ!$A$39:$A$782,$A52,СВЦЭМ!$B$39:$B$782,H$47)+'СЕТ СН'!$G$11+СВЦЭМ!$D$10+'СЕТ СН'!$G$5-'СЕТ СН'!$G$21</f>
        <v>4649.31473405</v>
      </c>
      <c r="I52" s="36">
        <f>SUMIFS(СВЦЭМ!$D$39:$D$782,СВЦЭМ!$A$39:$A$782,$A52,СВЦЭМ!$B$39:$B$782,I$47)+'СЕТ СН'!$G$11+СВЦЭМ!$D$10+'СЕТ СН'!$G$5-'СЕТ СН'!$G$21</f>
        <v>4543.0860925300003</v>
      </c>
      <c r="J52" s="36">
        <f>SUMIFS(СВЦЭМ!$D$39:$D$782,СВЦЭМ!$A$39:$A$782,$A52,СВЦЭМ!$B$39:$B$782,J$47)+'СЕТ СН'!$G$11+СВЦЭМ!$D$10+'СЕТ СН'!$G$5-'СЕТ СН'!$G$21</f>
        <v>4433.4183159099994</v>
      </c>
      <c r="K52" s="36">
        <f>SUMIFS(СВЦЭМ!$D$39:$D$782,СВЦЭМ!$A$39:$A$782,$A52,СВЦЭМ!$B$39:$B$782,K$47)+'СЕТ СН'!$G$11+СВЦЭМ!$D$10+'СЕТ СН'!$G$5-'СЕТ СН'!$G$21</f>
        <v>4405.4671575399998</v>
      </c>
      <c r="L52" s="36">
        <f>SUMIFS(СВЦЭМ!$D$39:$D$782,СВЦЭМ!$A$39:$A$782,$A52,СВЦЭМ!$B$39:$B$782,L$47)+'СЕТ СН'!$G$11+СВЦЭМ!$D$10+'СЕТ СН'!$G$5-'СЕТ СН'!$G$21</f>
        <v>4417.8254525800003</v>
      </c>
      <c r="M52" s="36">
        <f>SUMIFS(СВЦЭМ!$D$39:$D$782,СВЦЭМ!$A$39:$A$782,$A52,СВЦЭМ!$B$39:$B$782,M$47)+'СЕТ СН'!$G$11+СВЦЭМ!$D$10+'СЕТ СН'!$G$5-'СЕТ СН'!$G$21</f>
        <v>4405.9724545099998</v>
      </c>
      <c r="N52" s="36">
        <f>SUMIFS(СВЦЭМ!$D$39:$D$782,СВЦЭМ!$A$39:$A$782,$A52,СВЦЭМ!$B$39:$B$782,N$47)+'СЕТ СН'!$G$11+СВЦЭМ!$D$10+'СЕТ СН'!$G$5-'СЕТ СН'!$G$21</f>
        <v>4413.6507287200002</v>
      </c>
      <c r="O52" s="36">
        <f>SUMIFS(СВЦЭМ!$D$39:$D$782,СВЦЭМ!$A$39:$A$782,$A52,СВЦЭМ!$B$39:$B$782,O$47)+'СЕТ СН'!$G$11+СВЦЭМ!$D$10+'СЕТ СН'!$G$5-'СЕТ СН'!$G$21</f>
        <v>4411.7284453699995</v>
      </c>
      <c r="P52" s="36">
        <f>SUMIFS(СВЦЭМ!$D$39:$D$782,СВЦЭМ!$A$39:$A$782,$A52,СВЦЭМ!$B$39:$B$782,P$47)+'СЕТ СН'!$G$11+СВЦЭМ!$D$10+'СЕТ СН'!$G$5-'СЕТ СН'!$G$21</f>
        <v>4420.3498386699994</v>
      </c>
      <c r="Q52" s="36">
        <f>SUMIFS(СВЦЭМ!$D$39:$D$782,СВЦЭМ!$A$39:$A$782,$A52,СВЦЭМ!$B$39:$B$782,Q$47)+'СЕТ СН'!$G$11+СВЦЭМ!$D$10+'СЕТ СН'!$G$5-'СЕТ СН'!$G$21</f>
        <v>4432.2401619900002</v>
      </c>
      <c r="R52" s="36">
        <f>SUMIFS(СВЦЭМ!$D$39:$D$782,СВЦЭМ!$A$39:$A$782,$A52,СВЦЭМ!$B$39:$B$782,R$47)+'СЕТ СН'!$G$11+СВЦЭМ!$D$10+'СЕТ СН'!$G$5-'СЕТ СН'!$G$21</f>
        <v>4428.4503572599997</v>
      </c>
      <c r="S52" s="36">
        <f>SUMIFS(СВЦЭМ!$D$39:$D$782,СВЦЭМ!$A$39:$A$782,$A52,СВЦЭМ!$B$39:$B$782,S$47)+'СЕТ СН'!$G$11+СВЦЭМ!$D$10+'СЕТ СН'!$G$5-'СЕТ СН'!$G$21</f>
        <v>4420.7660261999999</v>
      </c>
      <c r="T52" s="36">
        <f>SUMIFS(СВЦЭМ!$D$39:$D$782,СВЦЭМ!$A$39:$A$782,$A52,СВЦЭМ!$B$39:$B$782,T$47)+'СЕТ СН'!$G$11+СВЦЭМ!$D$10+'СЕТ СН'!$G$5-'СЕТ СН'!$G$21</f>
        <v>4413.0308312999996</v>
      </c>
      <c r="U52" s="36">
        <f>SUMIFS(СВЦЭМ!$D$39:$D$782,СВЦЭМ!$A$39:$A$782,$A52,СВЦЭМ!$B$39:$B$782,U$47)+'СЕТ СН'!$G$11+СВЦЭМ!$D$10+'СЕТ СН'!$G$5-'СЕТ СН'!$G$21</f>
        <v>4427.36449163</v>
      </c>
      <c r="V52" s="36">
        <f>SUMIFS(СВЦЭМ!$D$39:$D$782,СВЦЭМ!$A$39:$A$782,$A52,СВЦЭМ!$B$39:$B$782,V$47)+'СЕТ СН'!$G$11+СВЦЭМ!$D$10+'СЕТ СН'!$G$5-'СЕТ СН'!$G$21</f>
        <v>4441.8808375299996</v>
      </c>
      <c r="W52" s="36">
        <f>SUMIFS(СВЦЭМ!$D$39:$D$782,СВЦЭМ!$A$39:$A$782,$A52,СВЦЭМ!$B$39:$B$782,W$47)+'СЕТ СН'!$G$11+СВЦЭМ!$D$10+'СЕТ СН'!$G$5-'СЕТ СН'!$G$21</f>
        <v>4414.8770645300001</v>
      </c>
      <c r="X52" s="36">
        <f>SUMIFS(СВЦЭМ!$D$39:$D$782,СВЦЭМ!$A$39:$A$782,$A52,СВЦЭМ!$B$39:$B$782,X$47)+'СЕТ СН'!$G$11+СВЦЭМ!$D$10+'СЕТ СН'!$G$5-'СЕТ СН'!$G$21</f>
        <v>4459.2218713100001</v>
      </c>
      <c r="Y52" s="36">
        <f>SUMIFS(СВЦЭМ!$D$39:$D$782,СВЦЭМ!$A$39:$A$782,$A52,СВЦЭМ!$B$39:$B$782,Y$47)+'СЕТ СН'!$G$11+СВЦЭМ!$D$10+'СЕТ СН'!$G$5-'СЕТ СН'!$G$21</f>
        <v>4578.0028091200002</v>
      </c>
    </row>
    <row r="53" spans="1:25" ht="15.75" x14ac:dyDescent="0.2">
      <c r="A53" s="35">
        <f t="shared" si="1"/>
        <v>45479</v>
      </c>
      <c r="B53" s="36">
        <f>SUMIFS(СВЦЭМ!$D$39:$D$782,СВЦЭМ!$A$39:$A$782,$A53,СВЦЭМ!$B$39:$B$782,B$47)+'СЕТ СН'!$G$11+СВЦЭМ!$D$10+'СЕТ СН'!$G$5-'СЕТ СН'!$G$21</f>
        <v>4580.8627539600002</v>
      </c>
      <c r="C53" s="36">
        <f>SUMIFS(СВЦЭМ!$D$39:$D$782,СВЦЭМ!$A$39:$A$782,$A53,СВЦЭМ!$B$39:$B$782,C$47)+'СЕТ СН'!$G$11+СВЦЭМ!$D$10+'СЕТ СН'!$G$5-'СЕТ СН'!$G$21</f>
        <v>4666.9977135999998</v>
      </c>
      <c r="D53" s="36">
        <f>SUMIFS(СВЦЭМ!$D$39:$D$782,СВЦЭМ!$A$39:$A$782,$A53,СВЦЭМ!$B$39:$B$782,D$47)+'СЕТ СН'!$G$11+СВЦЭМ!$D$10+'СЕТ СН'!$G$5-'СЕТ СН'!$G$21</f>
        <v>4772.9769533799999</v>
      </c>
      <c r="E53" s="36">
        <f>SUMIFS(СВЦЭМ!$D$39:$D$782,СВЦЭМ!$A$39:$A$782,$A53,СВЦЭМ!$B$39:$B$782,E$47)+'СЕТ СН'!$G$11+СВЦЭМ!$D$10+'СЕТ СН'!$G$5-'СЕТ СН'!$G$21</f>
        <v>4837.1680150100001</v>
      </c>
      <c r="F53" s="36">
        <f>SUMIFS(СВЦЭМ!$D$39:$D$782,СВЦЭМ!$A$39:$A$782,$A53,СВЦЭМ!$B$39:$B$782,F$47)+'СЕТ СН'!$G$11+СВЦЭМ!$D$10+'СЕТ СН'!$G$5-'СЕТ СН'!$G$21</f>
        <v>4857.2809874199993</v>
      </c>
      <c r="G53" s="36">
        <f>SUMIFS(СВЦЭМ!$D$39:$D$782,СВЦЭМ!$A$39:$A$782,$A53,СВЦЭМ!$B$39:$B$782,G$47)+'СЕТ СН'!$G$11+СВЦЭМ!$D$10+'СЕТ СН'!$G$5-'СЕТ СН'!$G$21</f>
        <v>4849.0476104700001</v>
      </c>
      <c r="H53" s="36">
        <f>SUMIFS(СВЦЭМ!$D$39:$D$782,СВЦЭМ!$A$39:$A$782,$A53,СВЦЭМ!$B$39:$B$782,H$47)+'СЕТ СН'!$G$11+СВЦЭМ!$D$10+'СЕТ СН'!$G$5-'СЕТ СН'!$G$21</f>
        <v>4843.6284081899994</v>
      </c>
      <c r="I53" s="36">
        <f>SUMIFS(СВЦЭМ!$D$39:$D$782,СВЦЭМ!$A$39:$A$782,$A53,СВЦЭМ!$B$39:$B$782,I$47)+'СЕТ СН'!$G$11+СВЦЭМ!$D$10+'СЕТ СН'!$G$5-'СЕТ СН'!$G$21</f>
        <v>4757.9316925699995</v>
      </c>
      <c r="J53" s="36">
        <f>SUMIFS(СВЦЭМ!$D$39:$D$782,СВЦЭМ!$A$39:$A$782,$A53,СВЦЭМ!$B$39:$B$782,J$47)+'СЕТ СН'!$G$11+СВЦЭМ!$D$10+'СЕТ СН'!$G$5-'СЕТ СН'!$G$21</f>
        <v>4627.1429134999998</v>
      </c>
      <c r="K53" s="36">
        <f>SUMIFS(СВЦЭМ!$D$39:$D$782,СВЦЭМ!$A$39:$A$782,$A53,СВЦЭМ!$B$39:$B$782,K$47)+'СЕТ СН'!$G$11+СВЦЭМ!$D$10+'СЕТ СН'!$G$5-'СЕТ СН'!$G$21</f>
        <v>4529.6184994699997</v>
      </c>
      <c r="L53" s="36">
        <f>SUMIFS(СВЦЭМ!$D$39:$D$782,СВЦЭМ!$A$39:$A$782,$A53,СВЦЭМ!$B$39:$B$782,L$47)+'СЕТ СН'!$G$11+СВЦЭМ!$D$10+'СЕТ СН'!$G$5-'СЕТ СН'!$G$21</f>
        <v>4464.2399763899994</v>
      </c>
      <c r="M53" s="36">
        <f>SUMIFS(СВЦЭМ!$D$39:$D$782,СВЦЭМ!$A$39:$A$782,$A53,СВЦЭМ!$B$39:$B$782,M$47)+'СЕТ СН'!$G$11+СВЦЭМ!$D$10+'СЕТ СН'!$G$5-'СЕТ СН'!$G$21</f>
        <v>4444.2116908899998</v>
      </c>
      <c r="N53" s="36">
        <f>SUMIFS(СВЦЭМ!$D$39:$D$782,СВЦЭМ!$A$39:$A$782,$A53,СВЦЭМ!$B$39:$B$782,N$47)+'СЕТ СН'!$G$11+СВЦЭМ!$D$10+'СЕТ СН'!$G$5-'СЕТ СН'!$G$21</f>
        <v>4442.7247337899998</v>
      </c>
      <c r="O53" s="36">
        <f>SUMIFS(СВЦЭМ!$D$39:$D$782,СВЦЭМ!$A$39:$A$782,$A53,СВЦЭМ!$B$39:$B$782,O$47)+'СЕТ СН'!$G$11+СВЦЭМ!$D$10+'СЕТ СН'!$G$5-'СЕТ СН'!$G$21</f>
        <v>4439.6681316699996</v>
      </c>
      <c r="P53" s="36">
        <f>SUMIFS(СВЦЭМ!$D$39:$D$782,СВЦЭМ!$A$39:$A$782,$A53,СВЦЭМ!$B$39:$B$782,P$47)+'СЕТ СН'!$G$11+СВЦЭМ!$D$10+'СЕТ СН'!$G$5-'СЕТ СН'!$G$21</f>
        <v>4437.8007950499996</v>
      </c>
      <c r="Q53" s="36">
        <f>SUMIFS(СВЦЭМ!$D$39:$D$782,СВЦЭМ!$A$39:$A$782,$A53,СВЦЭМ!$B$39:$B$782,Q$47)+'СЕТ СН'!$G$11+СВЦЭМ!$D$10+'СЕТ СН'!$G$5-'СЕТ СН'!$G$21</f>
        <v>4449.98031249</v>
      </c>
      <c r="R53" s="36">
        <f>SUMIFS(СВЦЭМ!$D$39:$D$782,СВЦЭМ!$A$39:$A$782,$A53,СВЦЭМ!$B$39:$B$782,R$47)+'СЕТ СН'!$G$11+СВЦЭМ!$D$10+'СЕТ СН'!$G$5-'СЕТ СН'!$G$21</f>
        <v>4480.22995679</v>
      </c>
      <c r="S53" s="36">
        <f>SUMIFS(СВЦЭМ!$D$39:$D$782,СВЦЭМ!$A$39:$A$782,$A53,СВЦЭМ!$B$39:$B$782,S$47)+'СЕТ СН'!$G$11+СВЦЭМ!$D$10+'СЕТ СН'!$G$5-'СЕТ СН'!$G$21</f>
        <v>4466.6910852000001</v>
      </c>
      <c r="T53" s="36">
        <f>SUMIFS(СВЦЭМ!$D$39:$D$782,СВЦЭМ!$A$39:$A$782,$A53,СВЦЭМ!$B$39:$B$782,T$47)+'СЕТ СН'!$G$11+СВЦЭМ!$D$10+'СЕТ СН'!$G$5-'СЕТ СН'!$G$21</f>
        <v>4459.7885979699995</v>
      </c>
      <c r="U53" s="36">
        <f>SUMIFS(СВЦЭМ!$D$39:$D$782,СВЦЭМ!$A$39:$A$782,$A53,СВЦЭМ!$B$39:$B$782,U$47)+'СЕТ СН'!$G$11+СВЦЭМ!$D$10+'СЕТ СН'!$G$5-'СЕТ СН'!$G$21</f>
        <v>4468.4020732199997</v>
      </c>
      <c r="V53" s="36">
        <f>SUMIFS(СВЦЭМ!$D$39:$D$782,СВЦЭМ!$A$39:$A$782,$A53,СВЦЭМ!$B$39:$B$782,V$47)+'СЕТ СН'!$G$11+СВЦЭМ!$D$10+'СЕТ СН'!$G$5-'СЕТ СН'!$G$21</f>
        <v>4479.4239256399997</v>
      </c>
      <c r="W53" s="36">
        <f>SUMIFS(СВЦЭМ!$D$39:$D$782,СВЦЭМ!$A$39:$A$782,$A53,СВЦЭМ!$B$39:$B$782,W$47)+'СЕТ СН'!$G$11+СВЦЭМ!$D$10+'СЕТ СН'!$G$5-'СЕТ СН'!$G$21</f>
        <v>4470.9713678099997</v>
      </c>
      <c r="X53" s="36">
        <f>SUMIFS(СВЦЭМ!$D$39:$D$782,СВЦЭМ!$A$39:$A$782,$A53,СВЦЭМ!$B$39:$B$782,X$47)+'СЕТ СН'!$G$11+СВЦЭМ!$D$10+'СЕТ СН'!$G$5-'СЕТ СН'!$G$21</f>
        <v>4506.0589516500004</v>
      </c>
      <c r="Y53" s="36">
        <f>SUMIFS(СВЦЭМ!$D$39:$D$782,СВЦЭМ!$A$39:$A$782,$A53,СВЦЭМ!$B$39:$B$782,Y$47)+'СЕТ СН'!$G$11+СВЦЭМ!$D$10+'СЕТ СН'!$G$5-'СЕТ СН'!$G$21</f>
        <v>4594.1753932000001</v>
      </c>
    </row>
    <row r="54" spans="1:25" ht="15.75" x14ac:dyDescent="0.2">
      <c r="A54" s="35">
        <f t="shared" si="1"/>
        <v>45480</v>
      </c>
      <c r="B54" s="36">
        <f>SUMIFS(СВЦЭМ!$D$39:$D$782,СВЦЭМ!$A$39:$A$782,$A54,СВЦЭМ!$B$39:$B$782,B$47)+'СЕТ СН'!$G$11+СВЦЭМ!$D$10+'СЕТ СН'!$G$5-'СЕТ СН'!$G$21</f>
        <v>4738.7939224599995</v>
      </c>
      <c r="C54" s="36">
        <f>SUMIFS(СВЦЭМ!$D$39:$D$782,СВЦЭМ!$A$39:$A$782,$A54,СВЦЭМ!$B$39:$B$782,C$47)+'СЕТ СН'!$G$11+СВЦЭМ!$D$10+'СЕТ СН'!$G$5-'СЕТ СН'!$G$21</f>
        <v>4802.47398342</v>
      </c>
      <c r="D54" s="36">
        <f>SUMIFS(СВЦЭМ!$D$39:$D$782,СВЦЭМ!$A$39:$A$782,$A54,СВЦЭМ!$B$39:$B$782,D$47)+'СЕТ СН'!$G$11+СВЦЭМ!$D$10+'СЕТ СН'!$G$5-'СЕТ СН'!$G$21</f>
        <v>4863.9230440199999</v>
      </c>
      <c r="E54" s="36">
        <f>SUMIFS(СВЦЭМ!$D$39:$D$782,СВЦЭМ!$A$39:$A$782,$A54,СВЦЭМ!$B$39:$B$782,E$47)+'СЕТ СН'!$G$11+СВЦЭМ!$D$10+'СЕТ СН'!$G$5-'СЕТ СН'!$G$21</f>
        <v>4856.3195546500001</v>
      </c>
      <c r="F54" s="36">
        <f>SUMIFS(СВЦЭМ!$D$39:$D$782,СВЦЭМ!$A$39:$A$782,$A54,СВЦЭМ!$B$39:$B$782,F$47)+'СЕТ СН'!$G$11+СВЦЭМ!$D$10+'СЕТ СН'!$G$5-'СЕТ СН'!$G$21</f>
        <v>4859.5093505499999</v>
      </c>
      <c r="G54" s="36">
        <f>SUMIFS(СВЦЭМ!$D$39:$D$782,СВЦЭМ!$A$39:$A$782,$A54,СВЦЭМ!$B$39:$B$782,G$47)+'СЕТ СН'!$G$11+СВЦЭМ!$D$10+'СЕТ СН'!$G$5-'СЕТ СН'!$G$21</f>
        <v>4862.6410270699998</v>
      </c>
      <c r="H54" s="36">
        <f>SUMIFS(СВЦЭМ!$D$39:$D$782,СВЦЭМ!$A$39:$A$782,$A54,СВЦЭМ!$B$39:$B$782,H$47)+'СЕТ СН'!$G$11+СВЦЭМ!$D$10+'СЕТ СН'!$G$5-'СЕТ СН'!$G$21</f>
        <v>4878.8274358299996</v>
      </c>
      <c r="I54" s="36">
        <f>SUMIFS(СВЦЭМ!$D$39:$D$782,СВЦЭМ!$A$39:$A$782,$A54,СВЦЭМ!$B$39:$B$782,I$47)+'СЕТ СН'!$G$11+СВЦЭМ!$D$10+'СЕТ СН'!$G$5-'СЕТ СН'!$G$21</f>
        <v>4841.6171249500003</v>
      </c>
      <c r="J54" s="36">
        <f>SUMIFS(СВЦЭМ!$D$39:$D$782,СВЦЭМ!$A$39:$A$782,$A54,СВЦЭМ!$B$39:$B$782,J$47)+'СЕТ СН'!$G$11+СВЦЭМ!$D$10+'СЕТ СН'!$G$5-'СЕТ СН'!$G$21</f>
        <v>4706.9100504899998</v>
      </c>
      <c r="K54" s="36">
        <f>SUMIFS(СВЦЭМ!$D$39:$D$782,СВЦЭМ!$A$39:$A$782,$A54,СВЦЭМ!$B$39:$B$782,K$47)+'СЕТ СН'!$G$11+СВЦЭМ!$D$10+'СЕТ СН'!$G$5-'СЕТ СН'!$G$21</f>
        <v>4609.4210705999994</v>
      </c>
      <c r="L54" s="36">
        <f>SUMIFS(СВЦЭМ!$D$39:$D$782,СВЦЭМ!$A$39:$A$782,$A54,СВЦЭМ!$B$39:$B$782,L$47)+'СЕТ СН'!$G$11+СВЦЭМ!$D$10+'СЕТ СН'!$G$5-'СЕТ СН'!$G$21</f>
        <v>4561.5186482700001</v>
      </c>
      <c r="M54" s="36">
        <f>SUMIFS(СВЦЭМ!$D$39:$D$782,СВЦЭМ!$A$39:$A$782,$A54,СВЦЭМ!$B$39:$B$782,M$47)+'СЕТ СН'!$G$11+СВЦЭМ!$D$10+'СЕТ СН'!$G$5-'СЕТ СН'!$G$21</f>
        <v>4552.9774229799996</v>
      </c>
      <c r="N54" s="36">
        <f>SUMIFS(СВЦЭМ!$D$39:$D$782,СВЦЭМ!$A$39:$A$782,$A54,СВЦЭМ!$B$39:$B$782,N$47)+'СЕТ СН'!$G$11+СВЦЭМ!$D$10+'СЕТ СН'!$G$5-'СЕТ СН'!$G$21</f>
        <v>4538.81790069</v>
      </c>
      <c r="O54" s="36">
        <f>SUMIFS(СВЦЭМ!$D$39:$D$782,СВЦЭМ!$A$39:$A$782,$A54,СВЦЭМ!$B$39:$B$782,O$47)+'СЕТ СН'!$G$11+СВЦЭМ!$D$10+'СЕТ СН'!$G$5-'СЕТ СН'!$G$21</f>
        <v>4526.3003140700002</v>
      </c>
      <c r="P54" s="36">
        <f>SUMIFS(СВЦЭМ!$D$39:$D$782,СВЦЭМ!$A$39:$A$782,$A54,СВЦЭМ!$B$39:$B$782,P$47)+'СЕТ СН'!$G$11+СВЦЭМ!$D$10+'СЕТ СН'!$G$5-'СЕТ СН'!$G$21</f>
        <v>4540.49532077</v>
      </c>
      <c r="Q54" s="36">
        <f>SUMIFS(СВЦЭМ!$D$39:$D$782,СВЦЭМ!$A$39:$A$782,$A54,СВЦЭМ!$B$39:$B$782,Q$47)+'СЕТ СН'!$G$11+СВЦЭМ!$D$10+'СЕТ СН'!$G$5-'СЕТ СН'!$G$21</f>
        <v>4551.8510001599998</v>
      </c>
      <c r="R54" s="36">
        <f>SUMIFS(СВЦЭМ!$D$39:$D$782,СВЦЭМ!$A$39:$A$782,$A54,СВЦЭМ!$B$39:$B$782,R$47)+'СЕТ СН'!$G$11+СВЦЭМ!$D$10+'СЕТ СН'!$G$5-'СЕТ СН'!$G$21</f>
        <v>4544.6633502799996</v>
      </c>
      <c r="S54" s="36">
        <f>SUMIFS(СВЦЭМ!$D$39:$D$782,СВЦЭМ!$A$39:$A$782,$A54,СВЦЭМ!$B$39:$B$782,S$47)+'СЕТ СН'!$G$11+СВЦЭМ!$D$10+'СЕТ СН'!$G$5-'СЕТ СН'!$G$21</f>
        <v>4543.46140861</v>
      </c>
      <c r="T54" s="36">
        <f>SUMIFS(СВЦЭМ!$D$39:$D$782,СВЦЭМ!$A$39:$A$782,$A54,СВЦЭМ!$B$39:$B$782,T$47)+'СЕТ СН'!$G$11+СВЦЭМ!$D$10+'СЕТ СН'!$G$5-'СЕТ СН'!$G$21</f>
        <v>4523.2076962699994</v>
      </c>
      <c r="U54" s="36">
        <f>SUMIFS(СВЦЭМ!$D$39:$D$782,СВЦЭМ!$A$39:$A$782,$A54,СВЦЭМ!$B$39:$B$782,U$47)+'СЕТ СН'!$G$11+СВЦЭМ!$D$10+'СЕТ СН'!$G$5-'СЕТ СН'!$G$21</f>
        <v>4530.8364459200002</v>
      </c>
      <c r="V54" s="36">
        <f>SUMIFS(СВЦЭМ!$D$39:$D$782,СВЦЭМ!$A$39:$A$782,$A54,СВЦЭМ!$B$39:$B$782,V$47)+'СЕТ СН'!$G$11+СВЦЭМ!$D$10+'СЕТ СН'!$G$5-'СЕТ СН'!$G$21</f>
        <v>4535.1649499199993</v>
      </c>
      <c r="W54" s="36">
        <f>SUMIFS(СВЦЭМ!$D$39:$D$782,СВЦЭМ!$A$39:$A$782,$A54,СВЦЭМ!$B$39:$B$782,W$47)+'СЕТ СН'!$G$11+СВЦЭМ!$D$10+'СЕТ СН'!$G$5-'СЕТ СН'!$G$21</f>
        <v>4523.6762622099995</v>
      </c>
      <c r="X54" s="36">
        <f>SUMIFS(СВЦЭМ!$D$39:$D$782,СВЦЭМ!$A$39:$A$782,$A54,СВЦЭМ!$B$39:$B$782,X$47)+'СЕТ СН'!$G$11+СВЦЭМ!$D$10+'СЕТ СН'!$G$5-'СЕТ СН'!$G$21</f>
        <v>4576.5643778899994</v>
      </c>
      <c r="Y54" s="36">
        <f>SUMIFS(СВЦЭМ!$D$39:$D$782,СВЦЭМ!$A$39:$A$782,$A54,СВЦЭМ!$B$39:$B$782,Y$47)+'СЕТ СН'!$G$11+СВЦЭМ!$D$10+'СЕТ СН'!$G$5-'СЕТ СН'!$G$21</f>
        <v>4664.3423740199996</v>
      </c>
    </row>
    <row r="55" spans="1:25" ht="15.75" x14ac:dyDescent="0.2">
      <c r="A55" s="35">
        <f t="shared" si="1"/>
        <v>45481</v>
      </c>
      <c r="B55" s="36">
        <f>SUMIFS(СВЦЭМ!$D$39:$D$782,СВЦЭМ!$A$39:$A$782,$A55,СВЦЭМ!$B$39:$B$782,B$47)+'СЕТ СН'!$G$11+СВЦЭМ!$D$10+'СЕТ СН'!$G$5-'СЕТ СН'!$G$21</f>
        <v>4759.0802664100001</v>
      </c>
      <c r="C55" s="36">
        <f>SUMIFS(СВЦЭМ!$D$39:$D$782,СВЦЭМ!$A$39:$A$782,$A55,СВЦЭМ!$B$39:$B$782,C$47)+'СЕТ СН'!$G$11+СВЦЭМ!$D$10+'СЕТ СН'!$G$5-'СЕТ СН'!$G$21</f>
        <v>4858.0664133199998</v>
      </c>
      <c r="D55" s="36">
        <f>SUMIFS(СВЦЭМ!$D$39:$D$782,СВЦЭМ!$A$39:$A$782,$A55,СВЦЭМ!$B$39:$B$782,D$47)+'СЕТ СН'!$G$11+СВЦЭМ!$D$10+'СЕТ СН'!$G$5-'СЕТ СН'!$G$21</f>
        <v>4935.7687307099995</v>
      </c>
      <c r="E55" s="36">
        <f>SUMIFS(СВЦЭМ!$D$39:$D$782,СВЦЭМ!$A$39:$A$782,$A55,СВЦЭМ!$B$39:$B$782,E$47)+'СЕТ СН'!$G$11+СВЦЭМ!$D$10+'СЕТ СН'!$G$5-'СЕТ СН'!$G$21</f>
        <v>4963.7333870000002</v>
      </c>
      <c r="F55" s="36">
        <f>SUMIFS(СВЦЭМ!$D$39:$D$782,СВЦЭМ!$A$39:$A$782,$A55,СВЦЭМ!$B$39:$B$782,F$47)+'СЕТ СН'!$G$11+СВЦЭМ!$D$10+'СЕТ СН'!$G$5-'СЕТ СН'!$G$21</f>
        <v>4969.9004070800002</v>
      </c>
      <c r="G55" s="36">
        <f>SUMIFS(СВЦЭМ!$D$39:$D$782,СВЦЭМ!$A$39:$A$782,$A55,СВЦЭМ!$B$39:$B$782,G$47)+'СЕТ СН'!$G$11+СВЦЭМ!$D$10+'СЕТ СН'!$G$5-'СЕТ СН'!$G$21</f>
        <v>4952.3396533300001</v>
      </c>
      <c r="H55" s="36">
        <f>SUMIFS(СВЦЭМ!$D$39:$D$782,СВЦЭМ!$A$39:$A$782,$A55,СВЦЭМ!$B$39:$B$782,H$47)+'СЕТ СН'!$G$11+СВЦЭМ!$D$10+'СЕТ СН'!$G$5-'СЕТ СН'!$G$21</f>
        <v>4852.7832774299995</v>
      </c>
      <c r="I55" s="36">
        <f>SUMIFS(СВЦЭМ!$D$39:$D$782,СВЦЭМ!$A$39:$A$782,$A55,СВЦЭМ!$B$39:$B$782,I$47)+'СЕТ СН'!$G$11+СВЦЭМ!$D$10+'СЕТ СН'!$G$5-'СЕТ СН'!$G$21</f>
        <v>4759.2987791799997</v>
      </c>
      <c r="J55" s="36">
        <f>SUMIFS(СВЦЭМ!$D$39:$D$782,СВЦЭМ!$A$39:$A$782,$A55,СВЦЭМ!$B$39:$B$782,J$47)+'СЕТ СН'!$G$11+СВЦЭМ!$D$10+'СЕТ СН'!$G$5-'СЕТ СН'!$G$21</f>
        <v>4644.5577201400001</v>
      </c>
      <c r="K55" s="36">
        <f>SUMIFS(СВЦЭМ!$D$39:$D$782,СВЦЭМ!$A$39:$A$782,$A55,СВЦЭМ!$B$39:$B$782,K$47)+'СЕТ СН'!$G$11+СВЦЭМ!$D$10+'СЕТ СН'!$G$5-'СЕТ СН'!$G$21</f>
        <v>4577.5873418299998</v>
      </c>
      <c r="L55" s="36">
        <f>SUMIFS(СВЦЭМ!$D$39:$D$782,СВЦЭМ!$A$39:$A$782,$A55,СВЦЭМ!$B$39:$B$782,L$47)+'СЕТ СН'!$G$11+СВЦЭМ!$D$10+'СЕТ СН'!$G$5-'СЕТ СН'!$G$21</f>
        <v>4530.73527818</v>
      </c>
      <c r="M55" s="36">
        <f>SUMIFS(СВЦЭМ!$D$39:$D$782,СВЦЭМ!$A$39:$A$782,$A55,СВЦЭМ!$B$39:$B$782,M$47)+'СЕТ СН'!$G$11+СВЦЭМ!$D$10+'СЕТ СН'!$G$5-'СЕТ СН'!$G$21</f>
        <v>4533.06400553</v>
      </c>
      <c r="N55" s="36">
        <f>SUMIFS(СВЦЭМ!$D$39:$D$782,СВЦЭМ!$A$39:$A$782,$A55,СВЦЭМ!$B$39:$B$782,N$47)+'СЕТ СН'!$G$11+СВЦЭМ!$D$10+'СЕТ СН'!$G$5-'СЕТ СН'!$G$21</f>
        <v>4525.3406217299998</v>
      </c>
      <c r="O55" s="36">
        <f>SUMIFS(СВЦЭМ!$D$39:$D$782,СВЦЭМ!$A$39:$A$782,$A55,СВЦЭМ!$B$39:$B$782,O$47)+'СЕТ СН'!$G$11+СВЦЭМ!$D$10+'СЕТ СН'!$G$5-'СЕТ СН'!$G$21</f>
        <v>4528.5967865000002</v>
      </c>
      <c r="P55" s="36">
        <f>SUMIFS(СВЦЭМ!$D$39:$D$782,СВЦЭМ!$A$39:$A$782,$A55,СВЦЭМ!$B$39:$B$782,P$47)+'СЕТ СН'!$G$11+СВЦЭМ!$D$10+'СЕТ СН'!$G$5-'СЕТ СН'!$G$21</f>
        <v>4531.8208359399996</v>
      </c>
      <c r="Q55" s="36">
        <f>SUMIFS(СВЦЭМ!$D$39:$D$782,СВЦЭМ!$A$39:$A$782,$A55,СВЦЭМ!$B$39:$B$782,Q$47)+'СЕТ СН'!$G$11+СВЦЭМ!$D$10+'СЕТ СН'!$G$5-'СЕТ СН'!$G$21</f>
        <v>4538.0258023400002</v>
      </c>
      <c r="R55" s="36">
        <f>SUMIFS(СВЦЭМ!$D$39:$D$782,СВЦЭМ!$A$39:$A$782,$A55,СВЦЭМ!$B$39:$B$782,R$47)+'СЕТ СН'!$G$11+СВЦЭМ!$D$10+'СЕТ СН'!$G$5-'СЕТ СН'!$G$21</f>
        <v>4535.9806087399993</v>
      </c>
      <c r="S55" s="36">
        <f>SUMIFS(СВЦЭМ!$D$39:$D$782,СВЦЭМ!$A$39:$A$782,$A55,СВЦЭМ!$B$39:$B$782,S$47)+'СЕТ СН'!$G$11+СВЦЭМ!$D$10+'СЕТ СН'!$G$5-'СЕТ СН'!$G$21</f>
        <v>4531.17305536</v>
      </c>
      <c r="T55" s="36">
        <f>SUMIFS(СВЦЭМ!$D$39:$D$782,СВЦЭМ!$A$39:$A$782,$A55,СВЦЭМ!$B$39:$B$782,T$47)+'СЕТ СН'!$G$11+СВЦЭМ!$D$10+'СЕТ СН'!$G$5-'СЕТ СН'!$G$21</f>
        <v>4521.0253226499999</v>
      </c>
      <c r="U55" s="36">
        <f>SUMIFS(СВЦЭМ!$D$39:$D$782,СВЦЭМ!$A$39:$A$782,$A55,СВЦЭМ!$B$39:$B$782,U$47)+'СЕТ СН'!$G$11+СВЦЭМ!$D$10+'СЕТ СН'!$G$5-'СЕТ СН'!$G$21</f>
        <v>4526.8293850699993</v>
      </c>
      <c r="V55" s="36">
        <f>SUMIFS(СВЦЭМ!$D$39:$D$782,СВЦЭМ!$A$39:$A$782,$A55,СВЦЭМ!$B$39:$B$782,V$47)+'СЕТ СН'!$G$11+СВЦЭМ!$D$10+'СЕТ СН'!$G$5-'СЕТ СН'!$G$21</f>
        <v>4508.1652668899997</v>
      </c>
      <c r="W55" s="36">
        <f>SUMIFS(СВЦЭМ!$D$39:$D$782,СВЦЭМ!$A$39:$A$782,$A55,СВЦЭМ!$B$39:$B$782,W$47)+'СЕТ СН'!$G$11+СВЦЭМ!$D$10+'СЕТ СН'!$G$5-'СЕТ СН'!$G$21</f>
        <v>4508.3226930399996</v>
      </c>
      <c r="X55" s="36">
        <f>SUMIFS(СВЦЭМ!$D$39:$D$782,СВЦЭМ!$A$39:$A$782,$A55,СВЦЭМ!$B$39:$B$782,X$47)+'СЕТ СН'!$G$11+СВЦЭМ!$D$10+'СЕТ СН'!$G$5-'СЕТ СН'!$G$21</f>
        <v>4550.2437202399997</v>
      </c>
      <c r="Y55" s="36">
        <f>SUMIFS(СВЦЭМ!$D$39:$D$782,СВЦЭМ!$A$39:$A$782,$A55,СВЦЭМ!$B$39:$B$782,Y$47)+'СЕТ СН'!$G$11+СВЦЭМ!$D$10+'СЕТ СН'!$G$5-'СЕТ СН'!$G$21</f>
        <v>4636.2039175299997</v>
      </c>
    </row>
    <row r="56" spans="1:25" ht="15.75" x14ac:dyDescent="0.2">
      <c r="A56" s="35">
        <f t="shared" si="1"/>
        <v>45482</v>
      </c>
      <c r="B56" s="36">
        <f>SUMIFS(СВЦЭМ!$D$39:$D$782,СВЦЭМ!$A$39:$A$782,$A56,СВЦЭМ!$B$39:$B$782,B$47)+'СЕТ СН'!$G$11+СВЦЭМ!$D$10+'СЕТ СН'!$G$5-'СЕТ СН'!$G$21</f>
        <v>4788.0630786499996</v>
      </c>
      <c r="C56" s="36">
        <f>SUMIFS(СВЦЭМ!$D$39:$D$782,СВЦЭМ!$A$39:$A$782,$A56,СВЦЭМ!$B$39:$B$782,C$47)+'СЕТ СН'!$G$11+СВЦЭМ!$D$10+'СЕТ СН'!$G$5-'СЕТ СН'!$G$21</f>
        <v>4875.9584379999997</v>
      </c>
      <c r="D56" s="36">
        <f>SUMIFS(СВЦЭМ!$D$39:$D$782,СВЦЭМ!$A$39:$A$782,$A56,СВЦЭМ!$B$39:$B$782,D$47)+'СЕТ СН'!$G$11+СВЦЭМ!$D$10+'СЕТ СН'!$G$5-'СЕТ СН'!$G$21</f>
        <v>4941.3907415799995</v>
      </c>
      <c r="E56" s="36">
        <f>SUMIFS(СВЦЭМ!$D$39:$D$782,СВЦЭМ!$A$39:$A$782,$A56,СВЦЭМ!$B$39:$B$782,E$47)+'СЕТ СН'!$G$11+СВЦЭМ!$D$10+'СЕТ СН'!$G$5-'СЕТ СН'!$G$21</f>
        <v>4994.7738394299995</v>
      </c>
      <c r="F56" s="36">
        <f>SUMIFS(СВЦЭМ!$D$39:$D$782,СВЦЭМ!$A$39:$A$782,$A56,СВЦЭМ!$B$39:$B$782,F$47)+'СЕТ СН'!$G$11+СВЦЭМ!$D$10+'СЕТ СН'!$G$5-'СЕТ СН'!$G$21</f>
        <v>4987.03299212</v>
      </c>
      <c r="G56" s="36">
        <f>SUMIFS(СВЦЭМ!$D$39:$D$782,СВЦЭМ!$A$39:$A$782,$A56,СВЦЭМ!$B$39:$B$782,G$47)+'СЕТ СН'!$G$11+СВЦЭМ!$D$10+'СЕТ СН'!$G$5-'СЕТ СН'!$G$21</f>
        <v>4971.1804143999998</v>
      </c>
      <c r="H56" s="36">
        <f>SUMIFS(СВЦЭМ!$D$39:$D$782,СВЦЭМ!$A$39:$A$782,$A56,СВЦЭМ!$B$39:$B$782,H$47)+'СЕТ СН'!$G$11+СВЦЭМ!$D$10+'СЕТ СН'!$G$5-'СЕТ СН'!$G$21</f>
        <v>4782.1046679800002</v>
      </c>
      <c r="I56" s="36">
        <f>SUMIFS(СВЦЭМ!$D$39:$D$782,СВЦЭМ!$A$39:$A$782,$A56,СВЦЭМ!$B$39:$B$782,I$47)+'СЕТ СН'!$G$11+СВЦЭМ!$D$10+'СЕТ СН'!$G$5-'СЕТ СН'!$G$21</f>
        <v>4685.2439806000002</v>
      </c>
      <c r="J56" s="36">
        <f>SUMIFS(СВЦЭМ!$D$39:$D$782,СВЦЭМ!$A$39:$A$782,$A56,СВЦЭМ!$B$39:$B$782,J$47)+'СЕТ СН'!$G$11+СВЦЭМ!$D$10+'СЕТ СН'!$G$5-'СЕТ СН'!$G$21</f>
        <v>4564.6822525799998</v>
      </c>
      <c r="K56" s="36">
        <f>SUMIFS(СВЦЭМ!$D$39:$D$782,СВЦЭМ!$A$39:$A$782,$A56,СВЦЭМ!$B$39:$B$782,K$47)+'СЕТ СН'!$G$11+СВЦЭМ!$D$10+'СЕТ СН'!$G$5-'СЕТ СН'!$G$21</f>
        <v>4495.8723329799996</v>
      </c>
      <c r="L56" s="36">
        <f>SUMIFS(СВЦЭМ!$D$39:$D$782,СВЦЭМ!$A$39:$A$782,$A56,СВЦЭМ!$B$39:$B$782,L$47)+'СЕТ СН'!$G$11+СВЦЭМ!$D$10+'СЕТ СН'!$G$5-'СЕТ СН'!$G$21</f>
        <v>4466.3260340799998</v>
      </c>
      <c r="M56" s="36">
        <f>SUMIFS(СВЦЭМ!$D$39:$D$782,СВЦЭМ!$A$39:$A$782,$A56,СВЦЭМ!$B$39:$B$782,M$47)+'СЕТ СН'!$G$11+СВЦЭМ!$D$10+'СЕТ СН'!$G$5-'СЕТ СН'!$G$21</f>
        <v>4441.9867396600002</v>
      </c>
      <c r="N56" s="36">
        <f>SUMIFS(СВЦЭМ!$D$39:$D$782,СВЦЭМ!$A$39:$A$782,$A56,СВЦЭМ!$B$39:$B$782,N$47)+'СЕТ СН'!$G$11+СВЦЭМ!$D$10+'СЕТ СН'!$G$5-'СЕТ СН'!$G$21</f>
        <v>4430.5508356600003</v>
      </c>
      <c r="O56" s="36">
        <f>SUMIFS(СВЦЭМ!$D$39:$D$782,СВЦЭМ!$A$39:$A$782,$A56,СВЦЭМ!$B$39:$B$782,O$47)+'СЕТ СН'!$G$11+СВЦЭМ!$D$10+'СЕТ СН'!$G$5-'СЕТ СН'!$G$21</f>
        <v>4411.8827758099997</v>
      </c>
      <c r="P56" s="36">
        <f>SUMIFS(СВЦЭМ!$D$39:$D$782,СВЦЭМ!$A$39:$A$782,$A56,СВЦЭМ!$B$39:$B$782,P$47)+'СЕТ СН'!$G$11+СВЦЭМ!$D$10+'СЕТ СН'!$G$5-'СЕТ СН'!$G$21</f>
        <v>4418.5411735600001</v>
      </c>
      <c r="Q56" s="36">
        <f>SUMIFS(СВЦЭМ!$D$39:$D$782,СВЦЭМ!$A$39:$A$782,$A56,СВЦЭМ!$B$39:$B$782,Q$47)+'СЕТ СН'!$G$11+СВЦЭМ!$D$10+'СЕТ СН'!$G$5-'СЕТ СН'!$G$21</f>
        <v>4433.2802613499998</v>
      </c>
      <c r="R56" s="36">
        <f>SUMIFS(СВЦЭМ!$D$39:$D$782,СВЦЭМ!$A$39:$A$782,$A56,СВЦЭМ!$B$39:$B$782,R$47)+'СЕТ СН'!$G$11+СВЦЭМ!$D$10+'СЕТ СН'!$G$5-'СЕТ СН'!$G$21</f>
        <v>4431.5234503499996</v>
      </c>
      <c r="S56" s="36">
        <f>SUMIFS(СВЦЭМ!$D$39:$D$782,СВЦЭМ!$A$39:$A$782,$A56,СВЦЭМ!$B$39:$B$782,S$47)+'СЕТ СН'!$G$11+СВЦЭМ!$D$10+'СЕТ СН'!$G$5-'СЕТ СН'!$G$21</f>
        <v>4429.9339559</v>
      </c>
      <c r="T56" s="36">
        <f>SUMIFS(СВЦЭМ!$D$39:$D$782,СВЦЭМ!$A$39:$A$782,$A56,СВЦЭМ!$B$39:$B$782,T$47)+'СЕТ СН'!$G$11+СВЦЭМ!$D$10+'СЕТ СН'!$G$5-'СЕТ СН'!$G$21</f>
        <v>4435.2413067500001</v>
      </c>
      <c r="U56" s="36">
        <f>SUMIFS(СВЦЭМ!$D$39:$D$782,СВЦЭМ!$A$39:$A$782,$A56,СВЦЭМ!$B$39:$B$782,U$47)+'СЕТ СН'!$G$11+СВЦЭМ!$D$10+'СЕТ СН'!$G$5-'СЕТ СН'!$G$21</f>
        <v>4455.4724229699996</v>
      </c>
      <c r="V56" s="36">
        <f>SUMIFS(СВЦЭМ!$D$39:$D$782,СВЦЭМ!$A$39:$A$782,$A56,СВЦЭМ!$B$39:$B$782,V$47)+'СЕТ СН'!$G$11+СВЦЭМ!$D$10+'СЕТ СН'!$G$5-'СЕТ СН'!$G$21</f>
        <v>4449.9394924499993</v>
      </c>
      <c r="W56" s="36">
        <f>SUMIFS(СВЦЭМ!$D$39:$D$782,СВЦЭМ!$A$39:$A$782,$A56,СВЦЭМ!$B$39:$B$782,W$47)+'СЕТ СН'!$G$11+СВЦЭМ!$D$10+'СЕТ СН'!$G$5-'СЕТ СН'!$G$21</f>
        <v>4436.2802862999997</v>
      </c>
      <c r="X56" s="36">
        <f>SUMIFS(СВЦЭМ!$D$39:$D$782,СВЦЭМ!$A$39:$A$782,$A56,СВЦЭМ!$B$39:$B$782,X$47)+'СЕТ СН'!$G$11+СВЦЭМ!$D$10+'СЕТ СН'!$G$5-'СЕТ СН'!$G$21</f>
        <v>4463.3181263799997</v>
      </c>
      <c r="Y56" s="36">
        <f>SUMIFS(СВЦЭМ!$D$39:$D$782,СВЦЭМ!$A$39:$A$782,$A56,СВЦЭМ!$B$39:$B$782,Y$47)+'СЕТ СН'!$G$11+СВЦЭМ!$D$10+'СЕТ СН'!$G$5-'СЕТ СН'!$G$21</f>
        <v>4550.3004693100002</v>
      </c>
    </row>
    <row r="57" spans="1:25" ht="15.75" x14ac:dyDescent="0.2">
      <c r="A57" s="35">
        <f t="shared" si="1"/>
        <v>45483</v>
      </c>
      <c r="B57" s="36">
        <f>SUMIFS(СВЦЭМ!$D$39:$D$782,СВЦЭМ!$A$39:$A$782,$A57,СВЦЭМ!$B$39:$B$782,B$47)+'СЕТ СН'!$G$11+СВЦЭМ!$D$10+'СЕТ СН'!$G$5-'СЕТ СН'!$G$21</f>
        <v>4645.0928469399996</v>
      </c>
      <c r="C57" s="36">
        <f>SUMIFS(СВЦЭМ!$D$39:$D$782,СВЦЭМ!$A$39:$A$782,$A57,СВЦЭМ!$B$39:$B$782,C$47)+'СЕТ СН'!$G$11+СВЦЭМ!$D$10+'СЕТ СН'!$G$5-'СЕТ СН'!$G$21</f>
        <v>4757.7592929599996</v>
      </c>
      <c r="D57" s="36">
        <f>SUMIFS(СВЦЭМ!$D$39:$D$782,СВЦЭМ!$A$39:$A$782,$A57,СВЦЭМ!$B$39:$B$782,D$47)+'СЕТ СН'!$G$11+СВЦЭМ!$D$10+'СЕТ СН'!$G$5-'СЕТ СН'!$G$21</f>
        <v>4823.8987651799998</v>
      </c>
      <c r="E57" s="36">
        <f>SUMIFS(СВЦЭМ!$D$39:$D$782,СВЦЭМ!$A$39:$A$782,$A57,СВЦЭМ!$B$39:$B$782,E$47)+'СЕТ СН'!$G$11+СВЦЭМ!$D$10+'СЕТ СН'!$G$5-'СЕТ СН'!$G$21</f>
        <v>4825.1513264099995</v>
      </c>
      <c r="F57" s="36">
        <f>SUMIFS(СВЦЭМ!$D$39:$D$782,СВЦЭМ!$A$39:$A$782,$A57,СВЦЭМ!$B$39:$B$782,F$47)+'СЕТ СН'!$G$11+СВЦЭМ!$D$10+'СЕТ СН'!$G$5-'СЕТ СН'!$G$21</f>
        <v>4816.27238244</v>
      </c>
      <c r="G57" s="36">
        <f>SUMIFS(СВЦЭМ!$D$39:$D$782,СВЦЭМ!$A$39:$A$782,$A57,СВЦЭМ!$B$39:$B$782,G$47)+'СЕТ СН'!$G$11+СВЦЭМ!$D$10+'СЕТ СН'!$G$5-'СЕТ СН'!$G$21</f>
        <v>4842.35838229</v>
      </c>
      <c r="H57" s="36">
        <f>SUMIFS(СВЦЭМ!$D$39:$D$782,СВЦЭМ!$A$39:$A$782,$A57,СВЦЭМ!$B$39:$B$782,H$47)+'СЕТ СН'!$G$11+СВЦЭМ!$D$10+'СЕТ СН'!$G$5-'СЕТ СН'!$G$21</f>
        <v>4765.7492823499997</v>
      </c>
      <c r="I57" s="36">
        <f>SUMIFS(СВЦЭМ!$D$39:$D$782,СВЦЭМ!$A$39:$A$782,$A57,СВЦЭМ!$B$39:$B$782,I$47)+'СЕТ СН'!$G$11+СВЦЭМ!$D$10+'СЕТ СН'!$G$5-'СЕТ СН'!$G$21</f>
        <v>4658.2164538300003</v>
      </c>
      <c r="J57" s="36">
        <f>SUMIFS(СВЦЭМ!$D$39:$D$782,СВЦЭМ!$A$39:$A$782,$A57,СВЦЭМ!$B$39:$B$782,J$47)+'СЕТ СН'!$G$11+СВЦЭМ!$D$10+'СЕТ СН'!$G$5-'СЕТ СН'!$G$21</f>
        <v>4548.8946945799999</v>
      </c>
      <c r="K57" s="36">
        <f>SUMIFS(СВЦЭМ!$D$39:$D$782,СВЦЭМ!$A$39:$A$782,$A57,СВЦЭМ!$B$39:$B$782,K$47)+'СЕТ СН'!$G$11+СВЦЭМ!$D$10+'СЕТ СН'!$G$5-'СЕТ СН'!$G$21</f>
        <v>4504.7458886599998</v>
      </c>
      <c r="L57" s="36">
        <f>SUMIFS(СВЦЭМ!$D$39:$D$782,СВЦЭМ!$A$39:$A$782,$A57,СВЦЭМ!$B$39:$B$782,L$47)+'СЕТ СН'!$G$11+СВЦЭМ!$D$10+'СЕТ СН'!$G$5-'СЕТ СН'!$G$21</f>
        <v>4470.9644339699998</v>
      </c>
      <c r="M57" s="36">
        <f>SUMIFS(СВЦЭМ!$D$39:$D$782,СВЦЭМ!$A$39:$A$782,$A57,СВЦЭМ!$B$39:$B$782,M$47)+'СЕТ СН'!$G$11+СВЦЭМ!$D$10+'СЕТ СН'!$G$5-'СЕТ СН'!$G$21</f>
        <v>4474.2521845000001</v>
      </c>
      <c r="N57" s="36">
        <f>SUMIFS(СВЦЭМ!$D$39:$D$782,СВЦЭМ!$A$39:$A$782,$A57,СВЦЭМ!$B$39:$B$782,N$47)+'СЕТ СН'!$G$11+СВЦЭМ!$D$10+'СЕТ СН'!$G$5-'СЕТ СН'!$G$21</f>
        <v>4475.3913816799995</v>
      </c>
      <c r="O57" s="36">
        <f>SUMIFS(СВЦЭМ!$D$39:$D$782,СВЦЭМ!$A$39:$A$782,$A57,СВЦЭМ!$B$39:$B$782,O$47)+'СЕТ СН'!$G$11+СВЦЭМ!$D$10+'СЕТ СН'!$G$5-'СЕТ СН'!$G$21</f>
        <v>4456.5082862199997</v>
      </c>
      <c r="P57" s="36">
        <f>SUMIFS(СВЦЭМ!$D$39:$D$782,СВЦЭМ!$A$39:$A$782,$A57,СВЦЭМ!$B$39:$B$782,P$47)+'СЕТ СН'!$G$11+СВЦЭМ!$D$10+'СЕТ СН'!$G$5-'СЕТ СН'!$G$21</f>
        <v>4459.86400753</v>
      </c>
      <c r="Q57" s="36">
        <f>SUMIFS(СВЦЭМ!$D$39:$D$782,СВЦЭМ!$A$39:$A$782,$A57,СВЦЭМ!$B$39:$B$782,Q$47)+'СЕТ СН'!$G$11+СВЦЭМ!$D$10+'СЕТ СН'!$G$5-'СЕТ СН'!$G$21</f>
        <v>4471.7001036199999</v>
      </c>
      <c r="R57" s="36">
        <f>SUMIFS(СВЦЭМ!$D$39:$D$782,СВЦЭМ!$A$39:$A$782,$A57,СВЦЭМ!$B$39:$B$782,R$47)+'СЕТ СН'!$G$11+СВЦЭМ!$D$10+'СЕТ СН'!$G$5-'СЕТ СН'!$G$21</f>
        <v>4479.6016882200001</v>
      </c>
      <c r="S57" s="36">
        <f>SUMIFS(СВЦЭМ!$D$39:$D$782,СВЦЭМ!$A$39:$A$782,$A57,СВЦЭМ!$B$39:$B$782,S$47)+'СЕТ СН'!$G$11+СВЦЭМ!$D$10+'СЕТ СН'!$G$5-'СЕТ СН'!$G$21</f>
        <v>4493.2857611299996</v>
      </c>
      <c r="T57" s="36">
        <f>SUMIFS(СВЦЭМ!$D$39:$D$782,СВЦЭМ!$A$39:$A$782,$A57,СВЦЭМ!$B$39:$B$782,T$47)+'СЕТ СН'!$G$11+СВЦЭМ!$D$10+'СЕТ СН'!$G$5-'СЕТ СН'!$G$21</f>
        <v>4502.6583189699995</v>
      </c>
      <c r="U57" s="36">
        <f>SUMIFS(СВЦЭМ!$D$39:$D$782,СВЦЭМ!$A$39:$A$782,$A57,СВЦЭМ!$B$39:$B$782,U$47)+'СЕТ СН'!$G$11+СВЦЭМ!$D$10+'СЕТ СН'!$G$5-'СЕТ СН'!$G$21</f>
        <v>4486.04643089</v>
      </c>
      <c r="V57" s="36">
        <f>SUMIFS(СВЦЭМ!$D$39:$D$782,СВЦЭМ!$A$39:$A$782,$A57,СВЦЭМ!$B$39:$B$782,V$47)+'СЕТ СН'!$G$11+СВЦЭМ!$D$10+'СЕТ СН'!$G$5-'СЕТ СН'!$G$21</f>
        <v>4486.1617543599996</v>
      </c>
      <c r="W57" s="36">
        <f>SUMIFS(СВЦЭМ!$D$39:$D$782,СВЦЭМ!$A$39:$A$782,$A57,СВЦЭМ!$B$39:$B$782,W$47)+'СЕТ СН'!$G$11+СВЦЭМ!$D$10+'СЕТ СН'!$G$5-'СЕТ СН'!$G$21</f>
        <v>4471.3068588400001</v>
      </c>
      <c r="X57" s="36">
        <f>SUMIFS(СВЦЭМ!$D$39:$D$782,СВЦЭМ!$A$39:$A$782,$A57,СВЦЭМ!$B$39:$B$782,X$47)+'СЕТ СН'!$G$11+СВЦЭМ!$D$10+'СЕТ СН'!$G$5-'СЕТ СН'!$G$21</f>
        <v>4507.5344695599997</v>
      </c>
      <c r="Y57" s="36">
        <f>SUMIFS(СВЦЭМ!$D$39:$D$782,СВЦЭМ!$A$39:$A$782,$A57,СВЦЭМ!$B$39:$B$782,Y$47)+'СЕТ СН'!$G$11+СВЦЭМ!$D$10+'СЕТ СН'!$G$5-'СЕТ СН'!$G$21</f>
        <v>4592.2157338899997</v>
      </c>
    </row>
    <row r="58" spans="1:25" ht="15.75" x14ac:dyDescent="0.2">
      <c r="A58" s="35">
        <f t="shared" si="1"/>
        <v>45484</v>
      </c>
      <c r="B58" s="36">
        <f>SUMIFS(СВЦЭМ!$D$39:$D$782,СВЦЭМ!$A$39:$A$782,$A58,СВЦЭМ!$B$39:$B$782,B$47)+'СЕТ СН'!$G$11+СВЦЭМ!$D$10+'СЕТ СН'!$G$5-'СЕТ СН'!$G$21</f>
        <v>4726.1740161999996</v>
      </c>
      <c r="C58" s="36">
        <f>SUMIFS(СВЦЭМ!$D$39:$D$782,СВЦЭМ!$A$39:$A$782,$A58,СВЦЭМ!$B$39:$B$782,C$47)+'СЕТ СН'!$G$11+СВЦЭМ!$D$10+'СЕТ СН'!$G$5-'СЕТ СН'!$G$21</f>
        <v>4881.1676942100003</v>
      </c>
      <c r="D58" s="36">
        <f>SUMIFS(СВЦЭМ!$D$39:$D$782,СВЦЭМ!$A$39:$A$782,$A58,СВЦЭМ!$B$39:$B$782,D$47)+'СЕТ СН'!$G$11+СВЦЭМ!$D$10+'СЕТ СН'!$G$5-'СЕТ СН'!$G$21</f>
        <v>4987.6915276599993</v>
      </c>
      <c r="E58" s="36">
        <f>SUMIFS(СВЦЭМ!$D$39:$D$782,СВЦЭМ!$A$39:$A$782,$A58,СВЦЭМ!$B$39:$B$782,E$47)+'СЕТ СН'!$G$11+СВЦЭМ!$D$10+'СЕТ СН'!$G$5-'СЕТ СН'!$G$21</f>
        <v>5015.5379379599999</v>
      </c>
      <c r="F58" s="36">
        <f>SUMIFS(СВЦЭМ!$D$39:$D$782,СВЦЭМ!$A$39:$A$782,$A58,СВЦЭМ!$B$39:$B$782,F$47)+'СЕТ СН'!$G$11+СВЦЭМ!$D$10+'СЕТ СН'!$G$5-'СЕТ СН'!$G$21</f>
        <v>5025.6537774899998</v>
      </c>
      <c r="G58" s="36">
        <f>SUMIFS(СВЦЭМ!$D$39:$D$782,СВЦЭМ!$A$39:$A$782,$A58,СВЦЭМ!$B$39:$B$782,G$47)+'СЕТ СН'!$G$11+СВЦЭМ!$D$10+'СЕТ СН'!$G$5-'СЕТ СН'!$G$21</f>
        <v>4998.7131492400003</v>
      </c>
      <c r="H58" s="36">
        <f>SUMIFS(СВЦЭМ!$D$39:$D$782,СВЦЭМ!$A$39:$A$782,$A58,СВЦЭМ!$B$39:$B$782,H$47)+'СЕТ СН'!$G$11+СВЦЭМ!$D$10+'СЕТ СН'!$G$5-'СЕТ СН'!$G$21</f>
        <v>4910.8567518500004</v>
      </c>
      <c r="I58" s="36">
        <f>SUMIFS(СВЦЭМ!$D$39:$D$782,СВЦЭМ!$A$39:$A$782,$A58,СВЦЭМ!$B$39:$B$782,I$47)+'СЕТ СН'!$G$11+СВЦЭМ!$D$10+'СЕТ СН'!$G$5-'СЕТ СН'!$G$21</f>
        <v>4783.7546577699995</v>
      </c>
      <c r="J58" s="36">
        <f>SUMIFS(СВЦЭМ!$D$39:$D$782,СВЦЭМ!$A$39:$A$782,$A58,СВЦЭМ!$B$39:$B$782,J$47)+'СЕТ СН'!$G$11+СВЦЭМ!$D$10+'СЕТ СН'!$G$5-'СЕТ СН'!$G$21</f>
        <v>4671.5861499900002</v>
      </c>
      <c r="K58" s="36">
        <f>SUMIFS(СВЦЭМ!$D$39:$D$782,СВЦЭМ!$A$39:$A$782,$A58,СВЦЭМ!$B$39:$B$782,K$47)+'СЕТ СН'!$G$11+СВЦЭМ!$D$10+'СЕТ СН'!$G$5-'СЕТ СН'!$G$21</f>
        <v>4643.1122887799993</v>
      </c>
      <c r="L58" s="36">
        <f>SUMIFS(СВЦЭМ!$D$39:$D$782,СВЦЭМ!$A$39:$A$782,$A58,СВЦЭМ!$B$39:$B$782,L$47)+'СЕТ СН'!$G$11+СВЦЭМ!$D$10+'СЕТ СН'!$G$5-'СЕТ СН'!$G$21</f>
        <v>4603.4388899400001</v>
      </c>
      <c r="M58" s="36">
        <f>SUMIFS(СВЦЭМ!$D$39:$D$782,СВЦЭМ!$A$39:$A$782,$A58,СВЦЭМ!$B$39:$B$782,M$47)+'СЕТ СН'!$G$11+СВЦЭМ!$D$10+'СЕТ СН'!$G$5-'СЕТ СН'!$G$21</f>
        <v>4611.8306359099997</v>
      </c>
      <c r="N58" s="36">
        <f>SUMIFS(СВЦЭМ!$D$39:$D$782,СВЦЭМ!$A$39:$A$782,$A58,СВЦЭМ!$B$39:$B$782,N$47)+'СЕТ СН'!$G$11+СВЦЭМ!$D$10+'СЕТ СН'!$G$5-'СЕТ СН'!$G$21</f>
        <v>4616.7762922599995</v>
      </c>
      <c r="O58" s="36">
        <f>SUMIFS(СВЦЭМ!$D$39:$D$782,СВЦЭМ!$A$39:$A$782,$A58,СВЦЭМ!$B$39:$B$782,O$47)+'СЕТ СН'!$G$11+СВЦЭМ!$D$10+'СЕТ СН'!$G$5-'СЕТ СН'!$G$21</f>
        <v>4605.0877797899993</v>
      </c>
      <c r="P58" s="36">
        <f>SUMIFS(СВЦЭМ!$D$39:$D$782,СВЦЭМ!$A$39:$A$782,$A58,СВЦЭМ!$B$39:$B$782,P$47)+'СЕТ СН'!$G$11+СВЦЭМ!$D$10+'СЕТ СН'!$G$5-'СЕТ СН'!$G$21</f>
        <v>4605.7495622299994</v>
      </c>
      <c r="Q58" s="36">
        <f>SUMIFS(СВЦЭМ!$D$39:$D$782,СВЦЭМ!$A$39:$A$782,$A58,СВЦЭМ!$B$39:$B$782,Q$47)+'СЕТ СН'!$G$11+СВЦЭМ!$D$10+'СЕТ СН'!$G$5-'СЕТ СН'!$G$21</f>
        <v>4607.9070757499994</v>
      </c>
      <c r="R58" s="36">
        <f>SUMIFS(СВЦЭМ!$D$39:$D$782,СВЦЭМ!$A$39:$A$782,$A58,СВЦЭМ!$B$39:$B$782,R$47)+'СЕТ СН'!$G$11+СВЦЭМ!$D$10+'СЕТ СН'!$G$5-'СЕТ СН'!$G$21</f>
        <v>4618.7560105299999</v>
      </c>
      <c r="S58" s="36">
        <f>SUMIFS(СВЦЭМ!$D$39:$D$782,СВЦЭМ!$A$39:$A$782,$A58,СВЦЭМ!$B$39:$B$782,S$47)+'СЕТ СН'!$G$11+СВЦЭМ!$D$10+'СЕТ СН'!$G$5-'СЕТ СН'!$G$21</f>
        <v>4624.02727899</v>
      </c>
      <c r="T58" s="36">
        <f>SUMIFS(СВЦЭМ!$D$39:$D$782,СВЦЭМ!$A$39:$A$782,$A58,СВЦЭМ!$B$39:$B$782,T$47)+'СЕТ СН'!$G$11+СВЦЭМ!$D$10+'СЕТ СН'!$G$5-'СЕТ СН'!$G$21</f>
        <v>4617.2166324099999</v>
      </c>
      <c r="U58" s="36">
        <f>SUMIFS(СВЦЭМ!$D$39:$D$782,СВЦЭМ!$A$39:$A$782,$A58,СВЦЭМ!$B$39:$B$782,U$47)+'СЕТ СН'!$G$11+СВЦЭМ!$D$10+'СЕТ СН'!$G$5-'СЕТ СН'!$G$21</f>
        <v>4633.5345069199993</v>
      </c>
      <c r="V58" s="36">
        <f>SUMIFS(СВЦЭМ!$D$39:$D$782,СВЦЭМ!$A$39:$A$782,$A58,СВЦЭМ!$B$39:$B$782,V$47)+'СЕТ СН'!$G$11+СВЦЭМ!$D$10+'СЕТ СН'!$G$5-'СЕТ СН'!$G$21</f>
        <v>4625.9071300300002</v>
      </c>
      <c r="W58" s="36">
        <f>SUMIFS(СВЦЭМ!$D$39:$D$782,СВЦЭМ!$A$39:$A$782,$A58,СВЦЭМ!$B$39:$B$782,W$47)+'СЕТ СН'!$G$11+СВЦЭМ!$D$10+'СЕТ СН'!$G$5-'СЕТ СН'!$G$21</f>
        <v>4603.8598858799996</v>
      </c>
      <c r="X58" s="36">
        <f>SUMIFS(СВЦЭМ!$D$39:$D$782,СВЦЭМ!$A$39:$A$782,$A58,СВЦЭМ!$B$39:$B$782,X$47)+'СЕТ СН'!$G$11+СВЦЭМ!$D$10+'СЕТ СН'!$G$5-'СЕТ СН'!$G$21</f>
        <v>4642.1881110699996</v>
      </c>
      <c r="Y58" s="36">
        <f>SUMIFS(СВЦЭМ!$D$39:$D$782,СВЦЭМ!$A$39:$A$782,$A58,СВЦЭМ!$B$39:$B$782,Y$47)+'СЕТ СН'!$G$11+СВЦЭМ!$D$10+'СЕТ СН'!$G$5-'СЕТ СН'!$G$21</f>
        <v>4648.9379078900001</v>
      </c>
    </row>
    <row r="59" spans="1:25" ht="15.75" x14ac:dyDescent="0.2">
      <c r="A59" s="35">
        <f t="shared" si="1"/>
        <v>45485</v>
      </c>
      <c r="B59" s="36">
        <f>SUMIFS(СВЦЭМ!$D$39:$D$782,СВЦЭМ!$A$39:$A$782,$A59,СВЦЭМ!$B$39:$B$782,B$47)+'СЕТ СН'!$G$11+СВЦЭМ!$D$10+'СЕТ СН'!$G$5-'СЕТ СН'!$G$21</f>
        <v>4841.7601475900001</v>
      </c>
      <c r="C59" s="36">
        <f>SUMIFS(СВЦЭМ!$D$39:$D$782,СВЦЭМ!$A$39:$A$782,$A59,СВЦЭМ!$B$39:$B$782,C$47)+'СЕТ СН'!$G$11+СВЦЭМ!$D$10+'СЕТ СН'!$G$5-'СЕТ СН'!$G$21</f>
        <v>4900.5123152199994</v>
      </c>
      <c r="D59" s="36">
        <f>SUMIFS(СВЦЭМ!$D$39:$D$782,СВЦЭМ!$A$39:$A$782,$A59,СВЦЭМ!$B$39:$B$782,D$47)+'СЕТ СН'!$G$11+СВЦЭМ!$D$10+'СЕТ СН'!$G$5-'СЕТ СН'!$G$21</f>
        <v>4957.7043402700001</v>
      </c>
      <c r="E59" s="36">
        <f>SUMIFS(СВЦЭМ!$D$39:$D$782,СВЦЭМ!$A$39:$A$782,$A59,СВЦЭМ!$B$39:$B$782,E$47)+'СЕТ СН'!$G$11+СВЦЭМ!$D$10+'СЕТ СН'!$G$5-'СЕТ СН'!$G$21</f>
        <v>4989.45084425</v>
      </c>
      <c r="F59" s="36">
        <f>SUMIFS(СВЦЭМ!$D$39:$D$782,СВЦЭМ!$A$39:$A$782,$A59,СВЦЭМ!$B$39:$B$782,F$47)+'СЕТ СН'!$G$11+СВЦЭМ!$D$10+'СЕТ СН'!$G$5-'СЕТ СН'!$G$21</f>
        <v>4989.9834008500002</v>
      </c>
      <c r="G59" s="36">
        <f>SUMIFS(СВЦЭМ!$D$39:$D$782,СВЦЭМ!$A$39:$A$782,$A59,СВЦЭМ!$B$39:$B$782,G$47)+'СЕТ СН'!$G$11+СВЦЭМ!$D$10+'СЕТ СН'!$G$5-'СЕТ СН'!$G$21</f>
        <v>4970.2531026999995</v>
      </c>
      <c r="H59" s="36">
        <f>SUMIFS(СВЦЭМ!$D$39:$D$782,СВЦЭМ!$A$39:$A$782,$A59,СВЦЭМ!$B$39:$B$782,H$47)+'СЕТ СН'!$G$11+СВЦЭМ!$D$10+'СЕТ СН'!$G$5-'СЕТ СН'!$G$21</f>
        <v>4906.9575424300001</v>
      </c>
      <c r="I59" s="36">
        <f>SUMIFS(СВЦЭМ!$D$39:$D$782,СВЦЭМ!$A$39:$A$782,$A59,СВЦЭМ!$B$39:$B$782,I$47)+'СЕТ СН'!$G$11+СВЦЭМ!$D$10+'СЕТ СН'!$G$5-'СЕТ СН'!$G$21</f>
        <v>4783.7361091900002</v>
      </c>
      <c r="J59" s="36">
        <f>SUMIFS(СВЦЭМ!$D$39:$D$782,СВЦЭМ!$A$39:$A$782,$A59,СВЦЭМ!$B$39:$B$782,J$47)+'СЕТ СН'!$G$11+СВЦЭМ!$D$10+'СЕТ СН'!$G$5-'СЕТ СН'!$G$21</f>
        <v>4643.5151634899994</v>
      </c>
      <c r="K59" s="36">
        <f>SUMIFS(СВЦЭМ!$D$39:$D$782,СВЦЭМ!$A$39:$A$782,$A59,СВЦЭМ!$B$39:$B$782,K$47)+'СЕТ СН'!$G$11+СВЦЭМ!$D$10+'СЕТ СН'!$G$5-'СЕТ СН'!$G$21</f>
        <v>4606.9738028100001</v>
      </c>
      <c r="L59" s="36">
        <f>SUMIFS(СВЦЭМ!$D$39:$D$782,СВЦЭМ!$A$39:$A$782,$A59,СВЦЭМ!$B$39:$B$782,L$47)+'СЕТ СН'!$G$11+СВЦЭМ!$D$10+'СЕТ СН'!$G$5-'СЕТ СН'!$G$21</f>
        <v>4575.0944378000004</v>
      </c>
      <c r="M59" s="36">
        <f>SUMIFS(СВЦЭМ!$D$39:$D$782,СВЦЭМ!$A$39:$A$782,$A59,СВЦЭМ!$B$39:$B$782,M$47)+'СЕТ СН'!$G$11+СВЦЭМ!$D$10+'СЕТ СН'!$G$5-'СЕТ СН'!$G$21</f>
        <v>4577.4920994799995</v>
      </c>
      <c r="N59" s="36">
        <f>SUMIFS(СВЦЭМ!$D$39:$D$782,СВЦЭМ!$A$39:$A$782,$A59,СВЦЭМ!$B$39:$B$782,N$47)+'СЕТ СН'!$G$11+СВЦЭМ!$D$10+'СЕТ СН'!$G$5-'СЕТ СН'!$G$21</f>
        <v>4567.1810313899996</v>
      </c>
      <c r="O59" s="36">
        <f>SUMIFS(СВЦЭМ!$D$39:$D$782,СВЦЭМ!$A$39:$A$782,$A59,СВЦЭМ!$B$39:$B$782,O$47)+'СЕТ СН'!$G$11+СВЦЭМ!$D$10+'СЕТ СН'!$G$5-'СЕТ СН'!$G$21</f>
        <v>4559.0483695599996</v>
      </c>
      <c r="P59" s="36">
        <f>SUMIFS(СВЦЭМ!$D$39:$D$782,СВЦЭМ!$A$39:$A$782,$A59,СВЦЭМ!$B$39:$B$782,P$47)+'СЕТ СН'!$G$11+СВЦЭМ!$D$10+'СЕТ СН'!$G$5-'СЕТ СН'!$G$21</f>
        <v>4575.9905583500004</v>
      </c>
      <c r="Q59" s="36">
        <f>SUMIFS(СВЦЭМ!$D$39:$D$782,СВЦЭМ!$A$39:$A$782,$A59,СВЦЭМ!$B$39:$B$782,Q$47)+'СЕТ СН'!$G$11+СВЦЭМ!$D$10+'СЕТ СН'!$G$5-'СЕТ СН'!$G$21</f>
        <v>4595.6825890199998</v>
      </c>
      <c r="R59" s="36">
        <f>SUMIFS(СВЦЭМ!$D$39:$D$782,СВЦЭМ!$A$39:$A$782,$A59,СВЦЭМ!$B$39:$B$782,R$47)+'СЕТ СН'!$G$11+СВЦЭМ!$D$10+'СЕТ СН'!$G$5-'СЕТ СН'!$G$21</f>
        <v>4604.3875761399995</v>
      </c>
      <c r="S59" s="36">
        <f>SUMIFS(СВЦЭМ!$D$39:$D$782,СВЦЭМ!$A$39:$A$782,$A59,СВЦЭМ!$B$39:$B$782,S$47)+'СЕТ СН'!$G$11+СВЦЭМ!$D$10+'СЕТ СН'!$G$5-'СЕТ СН'!$G$21</f>
        <v>4592.7611642299998</v>
      </c>
      <c r="T59" s="36">
        <f>SUMIFS(СВЦЭМ!$D$39:$D$782,СВЦЭМ!$A$39:$A$782,$A59,СВЦЭМ!$B$39:$B$782,T$47)+'СЕТ СН'!$G$11+СВЦЭМ!$D$10+'СЕТ СН'!$G$5-'СЕТ СН'!$G$21</f>
        <v>4573.1457646500003</v>
      </c>
      <c r="U59" s="36">
        <f>SUMIFS(СВЦЭМ!$D$39:$D$782,СВЦЭМ!$A$39:$A$782,$A59,СВЦЭМ!$B$39:$B$782,U$47)+'СЕТ СН'!$G$11+СВЦЭМ!$D$10+'СЕТ СН'!$G$5-'СЕТ СН'!$G$21</f>
        <v>4594.4959924699997</v>
      </c>
      <c r="V59" s="36">
        <f>SUMIFS(СВЦЭМ!$D$39:$D$782,СВЦЭМ!$A$39:$A$782,$A59,СВЦЭМ!$B$39:$B$782,V$47)+'СЕТ СН'!$G$11+СВЦЭМ!$D$10+'СЕТ СН'!$G$5-'СЕТ СН'!$G$21</f>
        <v>4606.1653778399996</v>
      </c>
      <c r="W59" s="36">
        <f>SUMIFS(СВЦЭМ!$D$39:$D$782,СВЦЭМ!$A$39:$A$782,$A59,СВЦЭМ!$B$39:$B$782,W$47)+'СЕТ СН'!$G$11+СВЦЭМ!$D$10+'СЕТ СН'!$G$5-'СЕТ СН'!$G$21</f>
        <v>4587.6134501999995</v>
      </c>
      <c r="X59" s="36">
        <f>SUMIFS(СВЦЭМ!$D$39:$D$782,СВЦЭМ!$A$39:$A$782,$A59,СВЦЭМ!$B$39:$B$782,X$47)+'СЕТ СН'!$G$11+СВЦЭМ!$D$10+'СЕТ СН'!$G$5-'СЕТ СН'!$G$21</f>
        <v>4635.4619467899993</v>
      </c>
      <c r="Y59" s="36">
        <f>SUMIFS(СВЦЭМ!$D$39:$D$782,СВЦЭМ!$A$39:$A$782,$A59,СВЦЭМ!$B$39:$B$782,Y$47)+'СЕТ СН'!$G$11+СВЦЭМ!$D$10+'СЕТ СН'!$G$5-'СЕТ СН'!$G$21</f>
        <v>4730.5839697499996</v>
      </c>
    </row>
    <row r="60" spans="1:25" ht="15.75" x14ac:dyDescent="0.2">
      <c r="A60" s="35">
        <f t="shared" si="1"/>
        <v>45486</v>
      </c>
      <c r="B60" s="36">
        <f>SUMIFS(СВЦЭМ!$D$39:$D$782,СВЦЭМ!$A$39:$A$782,$A60,СВЦЭМ!$B$39:$B$782,B$47)+'СЕТ СН'!$G$11+СВЦЭМ!$D$10+'СЕТ СН'!$G$5-'СЕТ СН'!$G$21</f>
        <v>4826.2622532200003</v>
      </c>
      <c r="C60" s="36">
        <f>SUMIFS(СВЦЭМ!$D$39:$D$782,СВЦЭМ!$A$39:$A$782,$A60,СВЦЭМ!$B$39:$B$782,C$47)+'СЕТ СН'!$G$11+СВЦЭМ!$D$10+'СЕТ СН'!$G$5-'СЕТ СН'!$G$21</f>
        <v>4888.9778515999997</v>
      </c>
      <c r="D60" s="36">
        <f>SUMIFS(СВЦЭМ!$D$39:$D$782,СВЦЭМ!$A$39:$A$782,$A60,СВЦЭМ!$B$39:$B$782,D$47)+'СЕТ СН'!$G$11+СВЦЭМ!$D$10+'СЕТ СН'!$G$5-'СЕТ СН'!$G$21</f>
        <v>4870.5959658000002</v>
      </c>
      <c r="E60" s="36">
        <f>SUMIFS(СВЦЭМ!$D$39:$D$782,СВЦЭМ!$A$39:$A$782,$A60,СВЦЭМ!$B$39:$B$782,E$47)+'СЕТ СН'!$G$11+СВЦЭМ!$D$10+'СЕТ СН'!$G$5-'СЕТ СН'!$G$21</f>
        <v>4870.8980427400002</v>
      </c>
      <c r="F60" s="36">
        <f>SUMIFS(СВЦЭМ!$D$39:$D$782,СВЦЭМ!$A$39:$A$782,$A60,СВЦЭМ!$B$39:$B$782,F$47)+'СЕТ СН'!$G$11+СВЦЭМ!$D$10+'СЕТ СН'!$G$5-'СЕТ СН'!$G$21</f>
        <v>4874.1026214699996</v>
      </c>
      <c r="G60" s="36">
        <f>SUMIFS(СВЦЭМ!$D$39:$D$782,СВЦЭМ!$A$39:$A$782,$A60,СВЦЭМ!$B$39:$B$782,G$47)+'СЕТ СН'!$G$11+СВЦЭМ!$D$10+'СЕТ СН'!$G$5-'СЕТ СН'!$G$21</f>
        <v>4878.5374237899996</v>
      </c>
      <c r="H60" s="36">
        <f>SUMIFS(СВЦЭМ!$D$39:$D$782,СВЦЭМ!$A$39:$A$782,$A60,СВЦЭМ!$B$39:$B$782,H$47)+'СЕТ СН'!$G$11+СВЦЭМ!$D$10+'СЕТ СН'!$G$5-'СЕТ СН'!$G$21</f>
        <v>4958.2034046799999</v>
      </c>
      <c r="I60" s="36">
        <f>SUMIFS(СВЦЭМ!$D$39:$D$782,СВЦЭМ!$A$39:$A$782,$A60,СВЦЭМ!$B$39:$B$782,I$47)+'СЕТ СН'!$G$11+СВЦЭМ!$D$10+'СЕТ СН'!$G$5-'СЕТ СН'!$G$21</f>
        <v>4873.1548195199994</v>
      </c>
      <c r="J60" s="36">
        <f>SUMIFS(СВЦЭМ!$D$39:$D$782,СВЦЭМ!$A$39:$A$782,$A60,СВЦЭМ!$B$39:$B$782,J$47)+'СЕТ СН'!$G$11+СВЦЭМ!$D$10+'СЕТ СН'!$G$5-'СЕТ СН'!$G$21</f>
        <v>4750.4848235499994</v>
      </c>
      <c r="K60" s="36">
        <f>SUMIFS(СВЦЭМ!$D$39:$D$782,СВЦЭМ!$A$39:$A$782,$A60,СВЦЭМ!$B$39:$B$782,K$47)+'СЕТ СН'!$G$11+СВЦЭМ!$D$10+'СЕТ СН'!$G$5-'СЕТ СН'!$G$21</f>
        <v>4618.1482304900001</v>
      </c>
      <c r="L60" s="36">
        <f>SUMIFS(СВЦЭМ!$D$39:$D$782,СВЦЭМ!$A$39:$A$782,$A60,СВЦЭМ!$B$39:$B$782,L$47)+'СЕТ СН'!$G$11+СВЦЭМ!$D$10+'СЕТ СН'!$G$5-'СЕТ СН'!$G$21</f>
        <v>4555.29452365</v>
      </c>
      <c r="M60" s="36">
        <f>SUMIFS(СВЦЭМ!$D$39:$D$782,СВЦЭМ!$A$39:$A$782,$A60,СВЦЭМ!$B$39:$B$782,M$47)+'СЕТ СН'!$G$11+СВЦЭМ!$D$10+'СЕТ СН'!$G$5-'СЕТ СН'!$G$21</f>
        <v>4531.9544441299995</v>
      </c>
      <c r="N60" s="36">
        <f>SUMIFS(СВЦЭМ!$D$39:$D$782,СВЦЭМ!$A$39:$A$782,$A60,СВЦЭМ!$B$39:$B$782,N$47)+'СЕТ СН'!$G$11+СВЦЭМ!$D$10+'СЕТ СН'!$G$5-'СЕТ СН'!$G$21</f>
        <v>4531.07022005</v>
      </c>
      <c r="O60" s="36">
        <f>SUMIFS(СВЦЭМ!$D$39:$D$782,СВЦЭМ!$A$39:$A$782,$A60,СВЦЭМ!$B$39:$B$782,O$47)+'СЕТ СН'!$G$11+СВЦЭМ!$D$10+'СЕТ СН'!$G$5-'СЕТ СН'!$G$21</f>
        <v>4521.4615265399998</v>
      </c>
      <c r="P60" s="36">
        <f>SUMIFS(СВЦЭМ!$D$39:$D$782,СВЦЭМ!$A$39:$A$782,$A60,СВЦЭМ!$B$39:$B$782,P$47)+'СЕТ СН'!$G$11+СВЦЭМ!$D$10+'СЕТ СН'!$G$5-'СЕТ СН'!$G$21</f>
        <v>4533.79738782</v>
      </c>
      <c r="Q60" s="36">
        <f>SUMIFS(СВЦЭМ!$D$39:$D$782,СВЦЭМ!$A$39:$A$782,$A60,СВЦЭМ!$B$39:$B$782,Q$47)+'СЕТ СН'!$G$11+СВЦЭМ!$D$10+'СЕТ СН'!$G$5-'СЕТ СН'!$G$21</f>
        <v>4546.2194165599994</v>
      </c>
      <c r="R60" s="36">
        <f>SUMIFS(СВЦЭМ!$D$39:$D$782,СВЦЭМ!$A$39:$A$782,$A60,СВЦЭМ!$B$39:$B$782,R$47)+'СЕТ СН'!$G$11+СВЦЭМ!$D$10+'СЕТ СН'!$G$5-'СЕТ СН'!$G$21</f>
        <v>4515.7297034499998</v>
      </c>
      <c r="S60" s="36">
        <f>SUMIFS(СВЦЭМ!$D$39:$D$782,СВЦЭМ!$A$39:$A$782,$A60,СВЦЭМ!$B$39:$B$782,S$47)+'СЕТ СН'!$G$11+СВЦЭМ!$D$10+'СЕТ СН'!$G$5-'СЕТ СН'!$G$21</f>
        <v>4514.1057037299997</v>
      </c>
      <c r="T60" s="36">
        <f>SUMIFS(СВЦЭМ!$D$39:$D$782,СВЦЭМ!$A$39:$A$782,$A60,СВЦЭМ!$B$39:$B$782,T$47)+'СЕТ СН'!$G$11+СВЦЭМ!$D$10+'СЕТ СН'!$G$5-'СЕТ СН'!$G$21</f>
        <v>4507.8624536899997</v>
      </c>
      <c r="U60" s="36">
        <f>SUMIFS(СВЦЭМ!$D$39:$D$782,СВЦЭМ!$A$39:$A$782,$A60,СВЦЭМ!$B$39:$B$782,U$47)+'СЕТ СН'!$G$11+СВЦЭМ!$D$10+'СЕТ СН'!$G$5-'СЕТ СН'!$G$21</f>
        <v>4521.8486880399996</v>
      </c>
      <c r="V60" s="36">
        <f>SUMIFS(СВЦЭМ!$D$39:$D$782,СВЦЭМ!$A$39:$A$782,$A60,СВЦЭМ!$B$39:$B$782,V$47)+'СЕТ СН'!$G$11+СВЦЭМ!$D$10+'СЕТ СН'!$G$5-'СЕТ СН'!$G$21</f>
        <v>4533.9119792000001</v>
      </c>
      <c r="W60" s="36">
        <f>SUMIFS(СВЦЭМ!$D$39:$D$782,СВЦЭМ!$A$39:$A$782,$A60,СВЦЭМ!$B$39:$B$782,W$47)+'СЕТ СН'!$G$11+СВЦЭМ!$D$10+'СЕТ СН'!$G$5-'СЕТ СН'!$G$21</f>
        <v>4528.2459535999997</v>
      </c>
      <c r="X60" s="36">
        <f>SUMIFS(СВЦЭМ!$D$39:$D$782,СВЦЭМ!$A$39:$A$782,$A60,СВЦЭМ!$B$39:$B$782,X$47)+'СЕТ СН'!$G$11+СВЦЭМ!$D$10+'СЕТ СН'!$G$5-'СЕТ СН'!$G$21</f>
        <v>4564.4466095400003</v>
      </c>
      <c r="Y60" s="36">
        <f>SUMIFS(СВЦЭМ!$D$39:$D$782,СВЦЭМ!$A$39:$A$782,$A60,СВЦЭМ!$B$39:$B$782,Y$47)+'СЕТ СН'!$G$11+СВЦЭМ!$D$10+'СЕТ СН'!$G$5-'СЕТ СН'!$G$21</f>
        <v>4660.5279465099993</v>
      </c>
    </row>
    <row r="61" spans="1:25" ht="15.75" x14ac:dyDescent="0.2">
      <c r="A61" s="35">
        <f t="shared" si="1"/>
        <v>45487</v>
      </c>
      <c r="B61" s="36">
        <f>SUMIFS(СВЦЭМ!$D$39:$D$782,СВЦЭМ!$A$39:$A$782,$A61,СВЦЭМ!$B$39:$B$782,B$47)+'СЕТ СН'!$G$11+СВЦЭМ!$D$10+'СЕТ СН'!$G$5-'СЕТ СН'!$G$21</f>
        <v>4780.8385084799993</v>
      </c>
      <c r="C61" s="36">
        <f>SUMIFS(СВЦЭМ!$D$39:$D$782,СВЦЭМ!$A$39:$A$782,$A61,СВЦЭМ!$B$39:$B$782,C$47)+'СЕТ СН'!$G$11+СВЦЭМ!$D$10+'СЕТ СН'!$G$5-'СЕТ СН'!$G$21</f>
        <v>4758.3019654500004</v>
      </c>
      <c r="D61" s="36">
        <f>SUMIFS(СВЦЭМ!$D$39:$D$782,СВЦЭМ!$A$39:$A$782,$A61,СВЦЭМ!$B$39:$B$782,D$47)+'СЕТ СН'!$G$11+СВЦЭМ!$D$10+'СЕТ СН'!$G$5-'СЕТ СН'!$G$21</f>
        <v>4729.9164535999998</v>
      </c>
      <c r="E61" s="36">
        <f>SUMIFS(СВЦЭМ!$D$39:$D$782,СВЦЭМ!$A$39:$A$782,$A61,СВЦЭМ!$B$39:$B$782,E$47)+'СЕТ СН'!$G$11+СВЦЭМ!$D$10+'СЕТ СН'!$G$5-'СЕТ СН'!$G$21</f>
        <v>4702.05365704</v>
      </c>
      <c r="F61" s="36">
        <f>SUMIFS(СВЦЭМ!$D$39:$D$782,СВЦЭМ!$A$39:$A$782,$A61,СВЦЭМ!$B$39:$B$782,F$47)+'СЕТ СН'!$G$11+СВЦЭМ!$D$10+'СЕТ СН'!$G$5-'СЕТ СН'!$G$21</f>
        <v>4693.2803340800001</v>
      </c>
      <c r="G61" s="36">
        <f>SUMIFS(СВЦЭМ!$D$39:$D$782,СВЦЭМ!$A$39:$A$782,$A61,СВЦЭМ!$B$39:$B$782,G$47)+'СЕТ СН'!$G$11+СВЦЭМ!$D$10+'СЕТ СН'!$G$5-'СЕТ СН'!$G$21</f>
        <v>4705.3948282900001</v>
      </c>
      <c r="H61" s="36">
        <f>SUMIFS(СВЦЭМ!$D$39:$D$782,СВЦЭМ!$A$39:$A$782,$A61,СВЦЭМ!$B$39:$B$782,H$47)+'СЕТ СН'!$G$11+СВЦЭМ!$D$10+'СЕТ СН'!$G$5-'СЕТ СН'!$G$21</f>
        <v>4715.6459865999996</v>
      </c>
      <c r="I61" s="36">
        <f>SUMIFS(СВЦЭМ!$D$39:$D$782,СВЦЭМ!$A$39:$A$782,$A61,СВЦЭМ!$B$39:$B$782,I$47)+'СЕТ СН'!$G$11+СВЦЭМ!$D$10+'СЕТ СН'!$G$5-'СЕТ СН'!$G$21</f>
        <v>4766.2469753999994</v>
      </c>
      <c r="J61" s="36">
        <f>SUMIFS(СВЦЭМ!$D$39:$D$782,СВЦЭМ!$A$39:$A$782,$A61,СВЦЭМ!$B$39:$B$782,J$47)+'СЕТ СН'!$G$11+СВЦЭМ!$D$10+'СЕТ СН'!$G$5-'СЕТ СН'!$G$21</f>
        <v>4803.7597518499997</v>
      </c>
      <c r="K61" s="36">
        <f>SUMIFS(СВЦЭМ!$D$39:$D$782,СВЦЭМ!$A$39:$A$782,$A61,СВЦЭМ!$B$39:$B$782,K$47)+'СЕТ СН'!$G$11+СВЦЭМ!$D$10+'СЕТ СН'!$G$5-'СЕТ СН'!$G$21</f>
        <v>4688.9429244200001</v>
      </c>
      <c r="L61" s="36">
        <f>SUMIFS(СВЦЭМ!$D$39:$D$782,СВЦЭМ!$A$39:$A$782,$A61,СВЦЭМ!$B$39:$B$782,L$47)+'СЕТ СН'!$G$11+СВЦЭМ!$D$10+'СЕТ СН'!$G$5-'СЕТ СН'!$G$21</f>
        <v>4619.8402936599996</v>
      </c>
      <c r="M61" s="36">
        <f>SUMIFS(СВЦЭМ!$D$39:$D$782,СВЦЭМ!$A$39:$A$782,$A61,СВЦЭМ!$B$39:$B$782,M$47)+'СЕТ СН'!$G$11+СВЦЭМ!$D$10+'СЕТ СН'!$G$5-'СЕТ СН'!$G$21</f>
        <v>4589.3880302300004</v>
      </c>
      <c r="N61" s="36">
        <f>SUMIFS(СВЦЭМ!$D$39:$D$782,СВЦЭМ!$A$39:$A$782,$A61,СВЦЭМ!$B$39:$B$782,N$47)+'СЕТ СН'!$G$11+СВЦЭМ!$D$10+'СЕТ СН'!$G$5-'СЕТ СН'!$G$21</f>
        <v>4571.9125271100002</v>
      </c>
      <c r="O61" s="36">
        <f>SUMIFS(СВЦЭМ!$D$39:$D$782,СВЦЭМ!$A$39:$A$782,$A61,СВЦЭМ!$B$39:$B$782,O$47)+'СЕТ СН'!$G$11+СВЦЭМ!$D$10+'СЕТ СН'!$G$5-'СЕТ СН'!$G$21</f>
        <v>4561.5612051600001</v>
      </c>
      <c r="P61" s="36">
        <f>SUMIFS(СВЦЭМ!$D$39:$D$782,СВЦЭМ!$A$39:$A$782,$A61,СВЦЭМ!$B$39:$B$782,P$47)+'СЕТ СН'!$G$11+СВЦЭМ!$D$10+'СЕТ СН'!$G$5-'СЕТ СН'!$G$21</f>
        <v>4573.5544423000001</v>
      </c>
      <c r="Q61" s="36">
        <f>SUMIFS(СВЦЭМ!$D$39:$D$782,СВЦЭМ!$A$39:$A$782,$A61,СВЦЭМ!$B$39:$B$782,Q$47)+'СЕТ СН'!$G$11+СВЦЭМ!$D$10+'СЕТ СН'!$G$5-'СЕТ СН'!$G$21</f>
        <v>4587.4193886499997</v>
      </c>
      <c r="R61" s="36">
        <f>SUMIFS(СВЦЭМ!$D$39:$D$782,СВЦЭМ!$A$39:$A$782,$A61,СВЦЭМ!$B$39:$B$782,R$47)+'СЕТ СН'!$G$11+СВЦЭМ!$D$10+'СЕТ СН'!$G$5-'СЕТ СН'!$G$21</f>
        <v>4591.0042711299993</v>
      </c>
      <c r="S61" s="36">
        <f>SUMIFS(СВЦЭМ!$D$39:$D$782,СВЦЭМ!$A$39:$A$782,$A61,СВЦЭМ!$B$39:$B$782,S$47)+'СЕТ СН'!$G$11+СВЦЭМ!$D$10+'СЕТ СН'!$G$5-'СЕТ СН'!$G$21</f>
        <v>4580.9239965999996</v>
      </c>
      <c r="T61" s="36">
        <f>SUMIFS(СВЦЭМ!$D$39:$D$782,СВЦЭМ!$A$39:$A$782,$A61,СВЦЭМ!$B$39:$B$782,T$47)+'СЕТ СН'!$G$11+СВЦЭМ!$D$10+'СЕТ СН'!$G$5-'СЕТ СН'!$G$21</f>
        <v>4558.0489878499993</v>
      </c>
      <c r="U61" s="36">
        <f>SUMIFS(СВЦЭМ!$D$39:$D$782,СВЦЭМ!$A$39:$A$782,$A61,СВЦЭМ!$B$39:$B$782,U$47)+'СЕТ СН'!$G$11+СВЦЭМ!$D$10+'СЕТ СН'!$G$5-'СЕТ СН'!$G$21</f>
        <v>4566.3743038499997</v>
      </c>
      <c r="V61" s="36">
        <f>SUMIFS(СВЦЭМ!$D$39:$D$782,СВЦЭМ!$A$39:$A$782,$A61,СВЦЭМ!$B$39:$B$782,V$47)+'СЕТ СН'!$G$11+СВЦЭМ!$D$10+'СЕТ СН'!$G$5-'СЕТ СН'!$G$21</f>
        <v>4579.3260402400001</v>
      </c>
      <c r="W61" s="36">
        <f>SUMIFS(СВЦЭМ!$D$39:$D$782,СВЦЭМ!$A$39:$A$782,$A61,СВЦЭМ!$B$39:$B$782,W$47)+'СЕТ СН'!$G$11+СВЦЭМ!$D$10+'СЕТ СН'!$G$5-'СЕТ СН'!$G$21</f>
        <v>4561.2447281699997</v>
      </c>
      <c r="X61" s="36">
        <f>SUMIFS(СВЦЭМ!$D$39:$D$782,СВЦЭМ!$A$39:$A$782,$A61,СВЦЭМ!$B$39:$B$782,X$47)+'СЕТ СН'!$G$11+СВЦЭМ!$D$10+'СЕТ СН'!$G$5-'СЕТ СН'!$G$21</f>
        <v>4610.3009809899995</v>
      </c>
      <c r="Y61" s="36">
        <f>SUMIFS(СВЦЭМ!$D$39:$D$782,СВЦЭМ!$A$39:$A$782,$A61,СВЦЭМ!$B$39:$B$782,Y$47)+'СЕТ СН'!$G$11+СВЦЭМ!$D$10+'СЕТ СН'!$G$5-'СЕТ СН'!$G$21</f>
        <v>4719.6402826200001</v>
      </c>
    </row>
    <row r="62" spans="1:25" ht="15.75" x14ac:dyDescent="0.2">
      <c r="A62" s="35">
        <f t="shared" si="1"/>
        <v>45488</v>
      </c>
      <c r="B62" s="36">
        <f>SUMIFS(СВЦЭМ!$D$39:$D$782,СВЦЭМ!$A$39:$A$782,$A62,СВЦЭМ!$B$39:$B$782,B$47)+'СЕТ СН'!$G$11+СВЦЭМ!$D$10+'СЕТ СН'!$G$5-'СЕТ СН'!$G$21</f>
        <v>4667.9161300899996</v>
      </c>
      <c r="C62" s="36">
        <f>SUMIFS(СВЦЭМ!$D$39:$D$782,СВЦЭМ!$A$39:$A$782,$A62,СВЦЭМ!$B$39:$B$782,C$47)+'СЕТ СН'!$G$11+СВЦЭМ!$D$10+'СЕТ СН'!$G$5-'СЕТ СН'!$G$21</f>
        <v>4762.3760941800001</v>
      </c>
      <c r="D62" s="36">
        <f>SUMIFS(СВЦЭМ!$D$39:$D$782,СВЦЭМ!$A$39:$A$782,$A62,СВЦЭМ!$B$39:$B$782,D$47)+'СЕТ СН'!$G$11+СВЦЭМ!$D$10+'СЕТ СН'!$G$5-'СЕТ СН'!$G$21</f>
        <v>4847.6286011399998</v>
      </c>
      <c r="E62" s="36">
        <f>SUMIFS(СВЦЭМ!$D$39:$D$782,СВЦЭМ!$A$39:$A$782,$A62,СВЦЭМ!$B$39:$B$782,E$47)+'СЕТ СН'!$G$11+СВЦЭМ!$D$10+'СЕТ СН'!$G$5-'СЕТ СН'!$G$21</f>
        <v>4850.0808335700003</v>
      </c>
      <c r="F62" s="36">
        <f>SUMIFS(СВЦЭМ!$D$39:$D$782,СВЦЭМ!$A$39:$A$782,$A62,СВЦЭМ!$B$39:$B$782,F$47)+'СЕТ СН'!$G$11+СВЦЭМ!$D$10+'СЕТ СН'!$G$5-'СЕТ СН'!$G$21</f>
        <v>4843.5063553700002</v>
      </c>
      <c r="G62" s="36">
        <f>SUMIFS(СВЦЭМ!$D$39:$D$782,СВЦЭМ!$A$39:$A$782,$A62,СВЦЭМ!$B$39:$B$782,G$47)+'СЕТ СН'!$G$11+СВЦЭМ!$D$10+'СЕТ СН'!$G$5-'СЕТ СН'!$G$21</f>
        <v>4861.3085569699997</v>
      </c>
      <c r="H62" s="36">
        <f>SUMIFS(СВЦЭМ!$D$39:$D$782,СВЦЭМ!$A$39:$A$782,$A62,СВЦЭМ!$B$39:$B$782,H$47)+'СЕТ СН'!$G$11+СВЦЭМ!$D$10+'СЕТ СН'!$G$5-'СЕТ СН'!$G$21</f>
        <v>4793.2912682999995</v>
      </c>
      <c r="I62" s="36">
        <f>SUMIFS(СВЦЭМ!$D$39:$D$782,СВЦЭМ!$A$39:$A$782,$A62,СВЦЭМ!$B$39:$B$782,I$47)+'СЕТ СН'!$G$11+СВЦЭМ!$D$10+'СЕТ СН'!$G$5-'СЕТ СН'!$G$21</f>
        <v>4727.7178797500001</v>
      </c>
      <c r="J62" s="36">
        <f>SUMIFS(СВЦЭМ!$D$39:$D$782,СВЦЭМ!$A$39:$A$782,$A62,СВЦЭМ!$B$39:$B$782,J$47)+'СЕТ СН'!$G$11+СВЦЭМ!$D$10+'СЕТ СН'!$G$5-'СЕТ СН'!$G$21</f>
        <v>4661.00510949</v>
      </c>
      <c r="K62" s="36">
        <f>SUMIFS(СВЦЭМ!$D$39:$D$782,СВЦЭМ!$A$39:$A$782,$A62,СВЦЭМ!$B$39:$B$782,K$47)+'СЕТ СН'!$G$11+СВЦЭМ!$D$10+'СЕТ СН'!$G$5-'СЕТ СН'!$G$21</f>
        <v>4621.14972468</v>
      </c>
      <c r="L62" s="36">
        <f>SUMIFS(СВЦЭМ!$D$39:$D$782,СВЦЭМ!$A$39:$A$782,$A62,СВЦЭМ!$B$39:$B$782,L$47)+'СЕТ СН'!$G$11+СВЦЭМ!$D$10+'СЕТ СН'!$G$5-'СЕТ СН'!$G$21</f>
        <v>4599.8049097099993</v>
      </c>
      <c r="M62" s="36">
        <f>SUMIFS(СВЦЭМ!$D$39:$D$782,СВЦЭМ!$A$39:$A$782,$A62,СВЦЭМ!$B$39:$B$782,M$47)+'СЕТ СН'!$G$11+СВЦЭМ!$D$10+'СЕТ СН'!$G$5-'СЕТ СН'!$G$21</f>
        <v>4593.0301830799999</v>
      </c>
      <c r="N62" s="36">
        <f>SUMIFS(СВЦЭМ!$D$39:$D$782,СВЦЭМ!$A$39:$A$782,$A62,СВЦЭМ!$B$39:$B$782,N$47)+'СЕТ СН'!$G$11+СВЦЭМ!$D$10+'СЕТ СН'!$G$5-'СЕТ СН'!$G$21</f>
        <v>4603.5048435199997</v>
      </c>
      <c r="O62" s="36">
        <f>SUMIFS(СВЦЭМ!$D$39:$D$782,СВЦЭМ!$A$39:$A$782,$A62,СВЦЭМ!$B$39:$B$782,O$47)+'СЕТ СН'!$G$11+СВЦЭМ!$D$10+'СЕТ СН'!$G$5-'СЕТ СН'!$G$21</f>
        <v>4609.1715927099995</v>
      </c>
      <c r="P62" s="36">
        <f>SUMIFS(СВЦЭМ!$D$39:$D$782,СВЦЭМ!$A$39:$A$782,$A62,СВЦЭМ!$B$39:$B$782,P$47)+'СЕТ СН'!$G$11+СВЦЭМ!$D$10+'СЕТ СН'!$G$5-'СЕТ СН'!$G$21</f>
        <v>4610.4863807900001</v>
      </c>
      <c r="Q62" s="36">
        <f>SUMIFS(СВЦЭМ!$D$39:$D$782,СВЦЭМ!$A$39:$A$782,$A62,СВЦЭМ!$B$39:$B$782,Q$47)+'СЕТ СН'!$G$11+СВЦЭМ!$D$10+'СЕТ СН'!$G$5-'СЕТ СН'!$G$21</f>
        <v>4609.2240024100001</v>
      </c>
      <c r="R62" s="36">
        <f>SUMIFS(СВЦЭМ!$D$39:$D$782,СВЦЭМ!$A$39:$A$782,$A62,СВЦЭМ!$B$39:$B$782,R$47)+'СЕТ СН'!$G$11+СВЦЭМ!$D$10+'СЕТ СН'!$G$5-'СЕТ СН'!$G$21</f>
        <v>4601.0323200599996</v>
      </c>
      <c r="S62" s="36">
        <f>SUMIFS(СВЦЭМ!$D$39:$D$782,СВЦЭМ!$A$39:$A$782,$A62,СВЦЭМ!$B$39:$B$782,S$47)+'СЕТ СН'!$G$11+СВЦЭМ!$D$10+'СЕТ СН'!$G$5-'СЕТ СН'!$G$21</f>
        <v>4608.7763082299998</v>
      </c>
      <c r="T62" s="36">
        <f>SUMIFS(СВЦЭМ!$D$39:$D$782,СВЦЭМ!$A$39:$A$782,$A62,СВЦЭМ!$B$39:$B$782,T$47)+'СЕТ СН'!$G$11+СВЦЭМ!$D$10+'СЕТ СН'!$G$5-'СЕТ СН'!$G$21</f>
        <v>4606.62175467</v>
      </c>
      <c r="U62" s="36">
        <f>SUMIFS(СВЦЭМ!$D$39:$D$782,СВЦЭМ!$A$39:$A$782,$A62,СВЦЭМ!$B$39:$B$782,U$47)+'СЕТ СН'!$G$11+СВЦЭМ!$D$10+'СЕТ СН'!$G$5-'СЕТ СН'!$G$21</f>
        <v>4612.3591829399993</v>
      </c>
      <c r="V62" s="36">
        <f>SUMIFS(СВЦЭМ!$D$39:$D$782,СВЦЭМ!$A$39:$A$782,$A62,СВЦЭМ!$B$39:$B$782,V$47)+'СЕТ СН'!$G$11+СВЦЭМ!$D$10+'СЕТ СН'!$G$5-'СЕТ СН'!$G$21</f>
        <v>4610.2941806199997</v>
      </c>
      <c r="W62" s="36">
        <f>SUMIFS(СВЦЭМ!$D$39:$D$782,СВЦЭМ!$A$39:$A$782,$A62,СВЦЭМ!$B$39:$B$782,W$47)+'СЕТ СН'!$G$11+СВЦЭМ!$D$10+'СЕТ СН'!$G$5-'СЕТ СН'!$G$21</f>
        <v>4588.0548367000001</v>
      </c>
      <c r="X62" s="36">
        <f>SUMIFS(СВЦЭМ!$D$39:$D$782,СВЦЭМ!$A$39:$A$782,$A62,СВЦЭМ!$B$39:$B$782,X$47)+'СЕТ СН'!$G$11+СВЦЭМ!$D$10+'СЕТ СН'!$G$5-'СЕТ СН'!$G$21</f>
        <v>4634.4230445699995</v>
      </c>
      <c r="Y62" s="36">
        <f>SUMIFS(СВЦЭМ!$D$39:$D$782,СВЦЭМ!$A$39:$A$782,$A62,СВЦЭМ!$B$39:$B$782,Y$47)+'СЕТ СН'!$G$11+СВЦЭМ!$D$10+'СЕТ СН'!$G$5-'СЕТ СН'!$G$21</f>
        <v>4705.5424617899998</v>
      </c>
    </row>
    <row r="63" spans="1:25" ht="15.75" x14ac:dyDescent="0.2">
      <c r="A63" s="35">
        <f t="shared" si="1"/>
        <v>45489</v>
      </c>
      <c r="B63" s="36">
        <f>SUMIFS(СВЦЭМ!$D$39:$D$782,СВЦЭМ!$A$39:$A$782,$A63,СВЦЭМ!$B$39:$B$782,B$47)+'СЕТ СН'!$G$11+СВЦЭМ!$D$10+'СЕТ СН'!$G$5-'СЕТ СН'!$G$21</f>
        <v>4706.3513929499995</v>
      </c>
      <c r="C63" s="36">
        <f>SUMIFS(СВЦЭМ!$D$39:$D$782,СВЦЭМ!$A$39:$A$782,$A63,СВЦЭМ!$B$39:$B$782,C$47)+'СЕТ СН'!$G$11+СВЦЭМ!$D$10+'СЕТ СН'!$G$5-'СЕТ СН'!$G$21</f>
        <v>4812.1031166800003</v>
      </c>
      <c r="D63" s="36">
        <f>SUMIFS(СВЦЭМ!$D$39:$D$782,СВЦЭМ!$A$39:$A$782,$A63,СВЦЭМ!$B$39:$B$782,D$47)+'СЕТ СН'!$G$11+СВЦЭМ!$D$10+'СЕТ СН'!$G$5-'СЕТ СН'!$G$21</f>
        <v>4889.1865400699999</v>
      </c>
      <c r="E63" s="36">
        <f>SUMIFS(СВЦЭМ!$D$39:$D$782,СВЦЭМ!$A$39:$A$782,$A63,СВЦЭМ!$B$39:$B$782,E$47)+'СЕТ СН'!$G$11+СВЦЭМ!$D$10+'СЕТ СН'!$G$5-'СЕТ СН'!$G$21</f>
        <v>4935.4873955399999</v>
      </c>
      <c r="F63" s="36">
        <f>SUMIFS(СВЦЭМ!$D$39:$D$782,СВЦЭМ!$A$39:$A$782,$A63,СВЦЭМ!$B$39:$B$782,F$47)+'СЕТ СН'!$G$11+СВЦЭМ!$D$10+'СЕТ СН'!$G$5-'СЕТ СН'!$G$21</f>
        <v>4942.5029991499996</v>
      </c>
      <c r="G63" s="36">
        <f>SUMIFS(СВЦЭМ!$D$39:$D$782,СВЦЭМ!$A$39:$A$782,$A63,СВЦЭМ!$B$39:$B$782,G$47)+'СЕТ СН'!$G$11+СВЦЭМ!$D$10+'СЕТ СН'!$G$5-'СЕТ СН'!$G$21</f>
        <v>4909.7186443600003</v>
      </c>
      <c r="H63" s="36">
        <f>SUMIFS(СВЦЭМ!$D$39:$D$782,СВЦЭМ!$A$39:$A$782,$A63,СВЦЭМ!$B$39:$B$782,H$47)+'СЕТ СН'!$G$11+СВЦЭМ!$D$10+'СЕТ СН'!$G$5-'СЕТ СН'!$G$21</f>
        <v>4830.7496304099996</v>
      </c>
      <c r="I63" s="36">
        <f>SUMIFS(СВЦЭМ!$D$39:$D$782,СВЦЭМ!$A$39:$A$782,$A63,СВЦЭМ!$B$39:$B$782,I$47)+'СЕТ СН'!$G$11+СВЦЭМ!$D$10+'СЕТ СН'!$G$5-'СЕТ СН'!$G$21</f>
        <v>4704.3702435699997</v>
      </c>
      <c r="J63" s="36">
        <f>SUMIFS(СВЦЭМ!$D$39:$D$782,СВЦЭМ!$A$39:$A$782,$A63,СВЦЭМ!$B$39:$B$782,J$47)+'СЕТ СН'!$G$11+СВЦЭМ!$D$10+'СЕТ СН'!$G$5-'СЕТ СН'!$G$21</f>
        <v>4581.9513178999996</v>
      </c>
      <c r="K63" s="36">
        <f>SUMIFS(СВЦЭМ!$D$39:$D$782,СВЦЭМ!$A$39:$A$782,$A63,СВЦЭМ!$B$39:$B$782,K$47)+'СЕТ СН'!$G$11+СВЦЭМ!$D$10+'СЕТ СН'!$G$5-'СЕТ СН'!$G$21</f>
        <v>4507.05129898</v>
      </c>
      <c r="L63" s="36">
        <f>SUMIFS(СВЦЭМ!$D$39:$D$782,СВЦЭМ!$A$39:$A$782,$A63,СВЦЭМ!$B$39:$B$782,L$47)+'СЕТ СН'!$G$11+СВЦЭМ!$D$10+'СЕТ СН'!$G$5-'СЕТ СН'!$G$21</f>
        <v>4484.61095286</v>
      </c>
      <c r="M63" s="36">
        <f>SUMIFS(СВЦЭМ!$D$39:$D$782,СВЦЭМ!$A$39:$A$782,$A63,СВЦЭМ!$B$39:$B$782,M$47)+'СЕТ СН'!$G$11+СВЦЭМ!$D$10+'СЕТ СН'!$G$5-'СЕТ СН'!$G$21</f>
        <v>4470.1146757400002</v>
      </c>
      <c r="N63" s="36">
        <f>SUMIFS(СВЦЭМ!$D$39:$D$782,СВЦЭМ!$A$39:$A$782,$A63,СВЦЭМ!$B$39:$B$782,N$47)+'СЕТ СН'!$G$11+СВЦЭМ!$D$10+'СЕТ СН'!$G$5-'СЕТ СН'!$G$21</f>
        <v>4438.4885124499997</v>
      </c>
      <c r="O63" s="36">
        <f>SUMIFS(СВЦЭМ!$D$39:$D$782,СВЦЭМ!$A$39:$A$782,$A63,СВЦЭМ!$B$39:$B$782,O$47)+'СЕТ СН'!$G$11+СВЦЭМ!$D$10+'СЕТ СН'!$G$5-'СЕТ СН'!$G$21</f>
        <v>4413.8663023399995</v>
      </c>
      <c r="P63" s="36">
        <f>SUMIFS(СВЦЭМ!$D$39:$D$782,СВЦЭМ!$A$39:$A$782,$A63,СВЦЭМ!$B$39:$B$782,P$47)+'СЕТ СН'!$G$11+СВЦЭМ!$D$10+'СЕТ СН'!$G$5-'СЕТ СН'!$G$21</f>
        <v>4425.8548695899999</v>
      </c>
      <c r="Q63" s="36">
        <f>SUMIFS(СВЦЭМ!$D$39:$D$782,СВЦЭМ!$A$39:$A$782,$A63,СВЦЭМ!$B$39:$B$782,Q$47)+'СЕТ СН'!$G$11+СВЦЭМ!$D$10+'СЕТ СН'!$G$5-'СЕТ СН'!$G$21</f>
        <v>4428.3947206800003</v>
      </c>
      <c r="R63" s="36">
        <f>SUMIFS(СВЦЭМ!$D$39:$D$782,СВЦЭМ!$A$39:$A$782,$A63,СВЦЭМ!$B$39:$B$782,R$47)+'СЕТ СН'!$G$11+СВЦЭМ!$D$10+'СЕТ СН'!$G$5-'СЕТ СН'!$G$21</f>
        <v>4421.9789805999999</v>
      </c>
      <c r="S63" s="36">
        <f>SUMIFS(СВЦЭМ!$D$39:$D$782,СВЦЭМ!$A$39:$A$782,$A63,СВЦЭМ!$B$39:$B$782,S$47)+'СЕТ СН'!$G$11+СВЦЭМ!$D$10+'СЕТ СН'!$G$5-'СЕТ СН'!$G$21</f>
        <v>4427.2922642399999</v>
      </c>
      <c r="T63" s="36">
        <f>SUMIFS(СВЦЭМ!$D$39:$D$782,СВЦЭМ!$A$39:$A$782,$A63,СВЦЭМ!$B$39:$B$782,T$47)+'СЕТ СН'!$G$11+СВЦЭМ!$D$10+'СЕТ СН'!$G$5-'СЕТ СН'!$G$21</f>
        <v>4420.64343947</v>
      </c>
      <c r="U63" s="36">
        <f>SUMIFS(СВЦЭМ!$D$39:$D$782,СВЦЭМ!$A$39:$A$782,$A63,СВЦЭМ!$B$39:$B$782,U$47)+'СЕТ СН'!$G$11+СВЦЭМ!$D$10+'СЕТ СН'!$G$5-'СЕТ СН'!$G$21</f>
        <v>4427.33089509</v>
      </c>
      <c r="V63" s="36">
        <f>SUMIFS(СВЦЭМ!$D$39:$D$782,СВЦЭМ!$A$39:$A$782,$A63,СВЦЭМ!$B$39:$B$782,V$47)+'СЕТ СН'!$G$11+СВЦЭМ!$D$10+'СЕТ СН'!$G$5-'СЕТ СН'!$G$21</f>
        <v>4429.7830376900001</v>
      </c>
      <c r="W63" s="36">
        <f>SUMIFS(СВЦЭМ!$D$39:$D$782,СВЦЭМ!$A$39:$A$782,$A63,СВЦЭМ!$B$39:$B$782,W$47)+'СЕТ СН'!$G$11+СВЦЭМ!$D$10+'СЕТ СН'!$G$5-'СЕТ СН'!$G$21</f>
        <v>4431.6324587299996</v>
      </c>
      <c r="X63" s="36">
        <f>SUMIFS(СВЦЭМ!$D$39:$D$782,СВЦЭМ!$A$39:$A$782,$A63,СВЦЭМ!$B$39:$B$782,X$47)+'СЕТ СН'!$G$11+СВЦЭМ!$D$10+'СЕТ СН'!$G$5-'СЕТ СН'!$G$21</f>
        <v>4473.6057120200003</v>
      </c>
      <c r="Y63" s="36">
        <f>SUMIFS(СВЦЭМ!$D$39:$D$782,СВЦЭМ!$A$39:$A$782,$A63,СВЦЭМ!$B$39:$B$782,Y$47)+'СЕТ СН'!$G$11+СВЦЭМ!$D$10+'СЕТ СН'!$G$5-'СЕТ СН'!$G$21</f>
        <v>4566.7654283100001</v>
      </c>
    </row>
    <row r="64" spans="1:25" ht="15.75" x14ac:dyDescent="0.2">
      <c r="A64" s="35">
        <f t="shared" si="1"/>
        <v>45490</v>
      </c>
      <c r="B64" s="36">
        <f>SUMIFS(СВЦЭМ!$D$39:$D$782,СВЦЭМ!$A$39:$A$782,$A64,СВЦЭМ!$B$39:$B$782,B$47)+'СЕТ СН'!$G$11+СВЦЭМ!$D$10+'СЕТ СН'!$G$5-'СЕТ СН'!$G$21</f>
        <v>4730.4719898399999</v>
      </c>
      <c r="C64" s="36">
        <f>SUMIFS(СВЦЭМ!$D$39:$D$782,СВЦЭМ!$A$39:$A$782,$A64,СВЦЭМ!$B$39:$B$782,C$47)+'СЕТ СН'!$G$11+СВЦЭМ!$D$10+'СЕТ СН'!$G$5-'СЕТ СН'!$G$21</f>
        <v>4844.5842617399994</v>
      </c>
      <c r="D64" s="36">
        <f>SUMIFS(СВЦЭМ!$D$39:$D$782,СВЦЭМ!$A$39:$A$782,$A64,СВЦЭМ!$B$39:$B$782,D$47)+'СЕТ СН'!$G$11+СВЦЭМ!$D$10+'СЕТ СН'!$G$5-'СЕТ СН'!$G$21</f>
        <v>4858.2665223099993</v>
      </c>
      <c r="E64" s="36">
        <f>SUMIFS(СВЦЭМ!$D$39:$D$782,СВЦЭМ!$A$39:$A$782,$A64,СВЦЭМ!$B$39:$B$782,E$47)+'СЕТ СН'!$G$11+СВЦЭМ!$D$10+'СЕТ СН'!$G$5-'СЕТ СН'!$G$21</f>
        <v>4835.7766644399999</v>
      </c>
      <c r="F64" s="36">
        <f>SUMIFS(СВЦЭМ!$D$39:$D$782,СВЦЭМ!$A$39:$A$782,$A64,СВЦЭМ!$B$39:$B$782,F$47)+'СЕТ СН'!$G$11+СВЦЭМ!$D$10+'СЕТ СН'!$G$5-'СЕТ СН'!$G$21</f>
        <v>4828.8279669799995</v>
      </c>
      <c r="G64" s="36">
        <f>SUMIFS(СВЦЭМ!$D$39:$D$782,СВЦЭМ!$A$39:$A$782,$A64,СВЦЭМ!$B$39:$B$782,G$47)+'СЕТ СН'!$G$11+СВЦЭМ!$D$10+'СЕТ СН'!$G$5-'СЕТ СН'!$G$21</f>
        <v>4840.8074731899997</v>
      </c>
      <c r="H64" s="36">
        <f>SUMIFS(СВЦЭМ!$D$39:$D$782,СВЦЭМ!$A$39:$A$782,$A64,СВЦЭМ!$B$39:$B$782,H$47)+'СЕТ СН'!$G$11+СВЦЭМ!$D$10+'СЕТ СН'!$G$5-'СЕТ СН'!$G$21</f>
        <v>4808.1823522499999</v>
      </c>
      <c r="I64" s="36">
        <f>SUMIFS(СВЦЭМ!$D$39:$D$782,СВЦЭМ!$A$39:$A$782,$A64,СВЦЭМ!$B$39:$B$782,I$47)+'СЕТ СН'!$G$11+СВЦЭМ!$D$10+'СЕТ СН'!$G$5-'СЕТ СН'!$G$21</f>
        <v>4686.2247348399997</v>
      </c>
      <c r="J64" s="36">
        <f>SUMIFS(СВЦЭМ!$D$39:$D$782,СВЦЭМ!$A$39:$A$782,$A64,СВЦЭМ!$B$39:$B$782,J$47)+'СЕТ СН'!$G$11+СВЦЭМ!$D$10+'СЕТ СН'!$G$5-'СЕТ СН'!$G$21</f>
        <v>4581.5452237399995</v>
      </c>
      <c r="K64" s="36">
        <f>SUMIFS(СВЦЭМ!$D$39:$D$782,СВЦЭМ!$A$39:$A$782,$A64,СВЦЭМ!$B$39:$B$782,K$47)+'СЕТ СН'!$G$11+СВЦЭМ!$D$10+'СЕТ СН'!$G$5-'СЕТ СН'!$G$21</f>
        <v>4536.9158133199999</v>
      </c>
      <c r="L64" s="36">
        <f>SUMIFS(СВЦЭМ!$D$39:$D$782,СВЦЭМ!$A$39:$A$782,$A64,СВЦЭМ!$B$39:$B$782,L$47)+'СЕТ СН'!$G$11+СВЦЭМ!$D$10+'СЕТ СН'!$G$5-'СЕТ СН'!$G$21</f>
        <v>4474.73508924</v>
      </c>
      <c r="M64" s="36">
        <f>SUMIFS(СВЦЭМ!$D$39:$D$782,СВЦЭМ!$A$39:$A$782,$A64,СВЦЭМ!$B$39:$B$782,M$47)+'СЕТ СН'!$G$11+СВЦЭМ!$D$10+'СЕТ СН'!$G$5-'СЕТ СН'!$G$21</f>
        <v>4457.4082181599997</v>
      </c>
      <c r="N64" s="36">
        <f>SUMIFS(СВЦЭМ!$D$39:$D$782,СВЦЭМ!$A$39:$A$782,$A64,СВЦЭМ!$B$39:$B$782,N$47)+'СЕТ СН'!$G$11+СВЦЭМ!$D$10+'СЕТ СН'!$G$5-'СЕТ СН'!$G$21</f>
        <v>4464.16885052</v>
      </c>
      <c r="O64" s="36">
        <f>SUMIFS(СВЦЭМ!$D$39:$D$782,СВЦЭМ!$A$39:$A$782,$A64,СВЦЭМ!$B$39:$B$782,O$47)+'СЕТ СН'!$G$11+СВЦЭМ!$D$10+'СЕТ СН'!$G$5-'СЕТ СН'!$G$21</f>
        <v>4449.7897342300002</v>
      </c>
      <c r="P64" s="36">
        <f>SUMIFS(СВЦЭМ!$D$39:$D$782,СВЦЭМ!$A$39:$A$782,$A64,СВЦЭМ!$B$39:$B$782,P$47)+'СЕТ СН'!$G$11+СВЦЭМ!$D$10+'СЕТ СН'!$G$5-'СЕТ СН'!$G$21</f>
        <v>4448.9431048200004</v>
      </c>
      <c r="Q64" s="36">
        <f>SUMIFS(СВЦЭМ!$D$39:$D$782,СВЦЭМ!$A$39:$A$782,$A64,СВЦЭМ!$B$39:$B$782,Q$47)+'СЕТ СН'!$G$11+СВЦЭМ!$D$10+'СЕТ СН'!$G$5-'СЕТ СН'!$G$21</f>
        <v>4453.0041187999996</v>
      </c>
      <c r="R64" s="36">
        <f>SUMIFS(СВЦЭМ!$D$39:$D$782,СВЦЭМ!$A$39:$A$782,$A64,СВЦЭМ!$B$39:$B$782,R$47)+'СЕТ СН'!$G$11+СВЦЭМ!$D$10+'СЕТ СН'!$G$5-'СЕТ СН'!$G$21</f>
        <v>4459.25877958</v>
      </c>
      <c r="S64" s="36">
        <f>SUMIFS(СВЦЭМ!$D$39:$D$782,СВЦЭМ!$A$39:$A$782,$A64,СВЦЭМ!$B$39:$B$782,S$47)+'СЕТ СН'!$G$11+СВЦЭМ!$D$10+'СЕТ СН'!$G$5-'СЕТ СН'!$G$21</f>
        <v>4466.9837342699993</v>
      </c>
      <c r="T64" s="36">
        <f>SUMIFS(СВЦЭМ!$D$39:$D$782,СВЦЭМ!$A$39:$A$782,$A64,СВЦЭМ!$B$39:$B$782,T$47)+'СЕТ СН'!$G$11+СВЦЭМ!$D$10+'СЕТ СН'!$G$5-'СЕТ СН'!$G$21</f>
        <v>4458.4114192500001</v>
      </c>
      <c r="U64" s="36">
        <f>SUMIFS(СВЦЭМ!$D$39:$D$782,СВЦЭМ!$A$39:$A$782,$A64,СВЦЭМ!$B$39:$B$782,U$47)+'СЕТ СН'!$G$11+СВЦЭМ!$D$10+'СЕТ СН'!$G$5-'СЕТ СН'!$G$21</f>
        <v>4470.89489968</v>
      </c>
      <c r="V64" s="36">
        <f>SUMIFS(СВЦЭМ!$D$39:$D$782,СВЦЭМ!$A$39:$A$782,$A64,СВЦЭМ!$B$39:$B$782,V$47)+'СЕТ СН'!$G$11+СВЦЭМ!$D$10+'СЕТ СН'!$G$5-'СЕТ СН'!$G$21</f>
        <v>4476.9611597200001</v>
      </c>
      <c r="W64" s="36">
        <f>SUMIFS(СВЦЭМ!$D$39:$D$782,СВЦЭМ!$A$39:$A$782,$A64,СВЦЭМ!$B$39:$B$782,W$47)+'СЕТ СН'!$G$11+СВЦЭМ!$D$10+'СЕТ СН'!$G$5-'СЕТ СН'!$G$21</f>
        <v>4443.8111446699995</v>
      </c>
      <c r="X64" s="36">
        <f>SUMIFS(СВЦЭМ!$D$39:$D$782,СВЦЭМ!$A$39:$A$782,$A64,СВЦЭМ!$B$39:$B$782,X$47)+'СЕТ СН'!$G$11+СВЦЭМ!$D$10+'СЕТ СН'!$G$5-'СЕТ СН'!$G$21</f>
        <v>4501.7553411899999</v>
      </c>
      <c r="Y64" s="36">
        <f>SUMIFS(СВЦЭМ!$D$39:$D$782,СВЦЭМ!$A$39:$A$782,$A64,СВЦЭМ!$B$39:$B$782,Y$47)+'СЕТ СН'!$G$11+СВЦЭМ!$D$10+'СЕТ СН'!$G$5-'СЕТ СН'!$G$21</f>
        <v>4587.1935679799999</v>
      </c>
    </row>
    <row r="65" spans="1:26" ht="15.75" x14ac:dyDescent="0.2">
      <c r="A65" s="35">
        <f t="shared" si="1"/>
        <v>45491</v>
      </c>
      <c r="B65" s="36">
        <f>SUMIFS(СВЦЭМ!$D$39:$D$782,СВЦЭМ!$A$39:$A$782,$A65,СВЦЭМ!$B$39:$B$782,B$47)+'СЕТ СН'!$G$11+СВЦЭМ!$D$10+'СЕТ СН'!$G$5-'СЕТ СН'!$G$21</f>
        <v>4844.88092762</v>
      </c>
      <c r="C65" s="36">
        <f>SUMIFS(СВЦЭМ!$D$39:$D$782,СВЦЭМ!$A$39:$A$782,$A65,СВЦЭМ!$B$39:$B$782,C$47)+'СЕТ СН'!$G$11+СВЦЭМ!$D$10+'СЕТ СН'!$G$5-'СЕТ СН'!$G$21</f>
        <v>4940.6346252000003</v>
      </c>
      <c r="D65" s="36">
        <f>SUMIFS(СВЦЭМ!$D$39:$D$782,СВЦЭМ!$A$39:$A$782,$A65,СВЦЭМ!$B$39:$B$782,D$47)+'СЕТ СН'!$G$11+СВЦЭМ!$D$10+'СЕТ СН'!$G$5-'СЕТ СН'!$G$21</f>
        <v>5021.6637114599998</v>
      </c>
      <c r="E65" s="36">
        <f>SUMIFS(СВЦЭМ!$D$39:$D$782,СВЦЭМ!$A$39:$A$782,$A65,СВЦЭМ!$B$39:$B$782,E$47)+'СЕТ СН'!$G$11+СВЦЭМ!$D$10+'СЕТ СН'!$G$5-'СЕТ СН'!$G$21</f>
        <v>5053.3064399799996</v>
      </c>
      <c r="F65" s="36">
        <f>SUMIFS(СВЦЭМ!$D$39:$D$782,СВЦЭМ!$A$39:$A$782,$A65,СВЦЭМ!$B$39:$B$782,F$47)+'СЕТ СН'!$G$11+СВЦЭМ!$D$10+'СЕТ СН'!$G$5-'СЕТ СН'!$G$21</f>
        <v>5050.7691719599998</v>
      </c>
      <c r="G65" s="36">
        <f>SUMIFS(СВЦЭМ!$D$39:$D$782,СВЦЭМ!$A$39:$A$782,$A65,СВЦЭМ!$B$39:$B$782,G$47)+'СЕТ СН'!$G$11+СВЦЭМ!$D$10+'СЕТ СН'!$G$5-'СЕТ СН'!$G$21</f>
        <v>5035.3068309199998</v>
      </c>
      <c r="H65" s="36">
        <f>SUMIFS(СВЦЭМ!$D$39:$D$782,СВЦЭМ!$A$39:$A$782,$A65,СВЦЭМ!$B$39:$B$782,H$47)+'СЕТ СН'!$G$11+СВЦЭМ!$D$10+'СЕТ СН'!$G$5-'СЕТ СН'!$G$21</f>
        <v>4962.06434343</v>
      </c>
      <c r="I65" s="36">
        <f>SUMIFS(СВЦЭМ!$D$39:$D$782,СВЦЭМ!$A$39:$A$782,$A65,СВЦЭМ!$B$39:$B$782,I$47)+'СЕТ СН'!$G$11+СВЦЭМ!$D$10+'СЕТ СН'!$G$5-'СЕТ СН'!$G$21</f>
        <v>4771.1405862699994</v>
      </c>
      <c r="J65" s="36">
        <f>SUMIFS(СВЦЭМ!$D$39:$D$782,СВЦЭМ!$A$39:$A$782,$A65,СВЦЭМ!$B$39:$B$782,J$47)+'СЕТ СН'!$G$11+СВЦЭМ!$D$10+'СЕТ СН'!$G$5-'СЕТ СН'!$G$21</f>
        <v>4672.4930394699995</v>
      </c>
      <c r="K65" s="36">
        <f>SUMIFS(СВЦЭМ!$D$39:$D$782,СВЦЭМ!$A$39:$A$782,$A65,СВЦЭМ!$B$39:$B$782,K$47)+'СЕТ СН'!$G$11+СВЦЭМ!$D$10+'СЕТ СН'!$G$5-'СЕТ СН'!$G$21</f>
        <v>4612.2192842999993</v>
      </c>
      <c r="L65" s="36">
        <f>SUMIFS(СВЦЭМ!$D$39:$D$782,СВЦЭМ!$A$39:$A$782,$A65,СВЦЭМ!$B$39:$B$782,L$47)+'СЕТ СН'!$G$11+СВЦЭМ!$D$10+'СЕТ СН'!$G$5-'СЕТ СН'!$G$21</f>
        <v>4565.7612275000001</v>
      </c>
      <c r="M65" s="36">
        <f>SUMIFS(СВЦЭМ!$D$39:$D$782,СВЦЭМ!$A$39:$A$782,$A65,СВЦЭМ!$B$39:$B$782,M$47)+'СЕТ СН'!$G$11+СВЦЭМ!$D$10+'СЕТ СН'!$G$5-'СЕТ СН'!$G$21</f>
        <v>4554.3022874099997</v>
      </c>
      <c r="N65" s="36">
        <f>SUMIFS(СВЦЭМ!$D$39:$D$782,СВЦЭМ!$A$39:$A$782,$A65,СВЦЭМ!$B$39:$B$782,N$47)+'СЕТ СН'!$G$11+СВЦЭМ!$D$10+'СЕТ СН'!$G$5-'СЕТ СН'!$G$21</f>
        <v>4544.4765926199998</v>
      </c>
      <c r="O65" s="36">
        <f>SUMIFS(СВЦЭМ!$D$39:$D$782,СВЦЭМ!$A$39:$A$782,$A65,СВЦЭМ!$B$39:$B$782,O$47)+'СЕТ СН'!$G$11+СВЦЭМ!$D$10+'СЕТ СН'!$G$5-'СЕТ СН'!$G$21</f>
        <v>4530.1974905199995</v>
      </c>
      <c r="P65" s="36">
        <f>SUMIFS(СВЦЭМ!$D$39:$D$782,СВЦЭМ!$A$39:$A$782,$A65,СВЦЭМ!$B$39:$B$782,P$47)+'СЕТ СН'!$G$11+СВЦЭМ!$D$10+'СЕТ СН'!$G$5-'СЕТ СН'!$G$21</f>
        <v>4530.4137600799995</v>
      </c>
      <c r="Q65" s="36">
        <f>SUMIFS(СВЦЭМ!$D$39:$D$782,СВЦЭМ!$A$39:$A$782,$A65,СВЦЭМ!$B$39:$B$782,Q$47)+'СЕТ СН'!$G$11+СВЦЭМ!$D$10+'СЕТ СН'!$G$5-'СЕТ СН'!$G$21</f>
        <v>4527.73271312</v>
      </c>
      <c r="R65" s="36">
        <f>SUMIFS(СВЦЭМ!$D$39:$D$782,СВЦЭМ!$A$39:$A$782,$A65,СВЦЭМ!$B$39:$B$782,R$47)+'СЕТ СН'!$G$11+СВЦЭМ!$D$10+'СЕТ СН'!$G$5-'СЕТ СН'!$G$21</f>
        <v>4532.5176777199995</v>
      </c>
      <c r="S65" s="36">
        <f>SUMIFS(СВЦЭМ!$D$39:$D$782,СВЦЭМ!$A$39:$A$782,$A65,СВЦЭМ!$B$39:$B$782,S$47)+'СЕТ СН'!$G$11+СВЦЭМ!$D$10+'СЕТ СН'!$G$5-'СЕТ СН'!$G$21</f>
        <v>4531.9596624099995</v>
      </c>
      <c r="T65" s="36">
        <f>SUMIFS(СВЦЭМ!$D$39:$D$782,СВЦЭМ!$A$39:$A$782,$A65,СВЦЭМ!$B$39:$B$782,T$47)+'СЕТ СН'!$G$11+СВЦЭМ!$D$10+'СЕТ СН'!$G$5-'СЕТ СН'!$G$21</f>
        <v>4549.2506279899999</v>
      </c>
      <c r="U65" s="36">
        <f>SUMIFS(СВЦЭМ!$D$39:$D$782,СВЦЭМ!$A$39:$A$782,$A65,СВЦЭМ!$B$39:$B$782,U$47)+'СЕТ СН'!$G$11+СВЦЭМ!$D$10+'СЕТ СН'!$G$5-'СЕТ СН'!$G$21</f>
        <v>4566.3806797199995</v>
      </c>
      <c r="V65" s="36">
        <f>SUMIFS(СВЦЭМ!$D$39:$D$782,СВЦЭМ!$A$39:$A$782,$A65,СВЦЭМ!$B$39:$B$782,V$47)+'СЕТ СН'!$G$11+СВЦЭМ!$D$10+'СЕТ СН'!$G$5-'СЕТ СН'!$G$21</f>
        <v>4566.5898123899997</v>
      </c>
      <c r="W65" s="36">
        <f>SUMIFS(СВЦЭМ!$D$39:$D$782,СВЦЭМ!$A$39:$A$782,$A65,СВЦЭМ!$B$39:$B$782,W$47)+'СЕТ СН'!$G$11+СВЦЭМ!$D$10+'СЕТ СН'!$G$5-'СЕТ СН'!$G$21</f>
        <v>4533.88956934</v>
      </c>
      <c r="X65" s="36">
        <f>SUMIFS(СВЦЭМ!$D$39:$D$782,СВЦЭМ!$A$39:$A$782,$A65,СВЦЭМ!$B$39:$B$782,X$47)+'СЕТ СН'!$G$11+СВЦЭМ!$D$10+'СЕТ СН'!$G$5-'СЕТ СН'!$G$21</f>
        <v>4581.1488652999997</v>
      </c>
      <c r="Y65" s="36">
        <f>SUMIFS(СВЦЭМ!$D$39:$D$782,СВЦЭМ!$A$39:$A$782,$A65,СВЦЭМ!$B$39:$B$782,Y$47)+'СЕТ СН'!$G$11+СВЦЭМ!$D$10+'СЕТ СН'!$G$5-'СЕТ СН'!$G$21</f>
        <v>4663.0595734600001</v>
      </c>
    </row>
    <row r="66" spans="1:26" ht="15.75" x14ac:dyDescent="0.2">
      <c r="A66" s="35">
        <f t="shared" si="1"/>
        <v>45492</v>
      </c>
      <c r="B66" s="36">
        <f>SUMIFS(СВЦЭМ!$D$39:$D$782,СВЦЭМ!$A$39:$A$782,$A66,СВЦЭМ!$B$39:$B$782,B$47)+'СЕТ СН'!$G$11+СВЦЭМ!$D$10+'СЕТ СН'!$G$5-'СЕТ СН'!$G$21</f>
        <v>4766.32337955</v>
      </c>
      <c r="C66" s="36">
        <f>SUMIFS(СВЦЭМ!$D$39:$D$782,СВЦЭМ!$A$39:$A$782,$A66,СВЦЭМ!$B$39:$B$782,C$47)+'СЕТ СН'!$G$11+СВЦЭМ!$D$10+'СЕТ СН'!$G$5-'СЕТ СН'!$G$21</f>
        <v>4873.9753595900002</v>
      </c>
      <c r="D66" s="36">
        <f>SUMIFS(СВЦЭМ!$D$39:$D$782,СВЦЭМ!$A$39:$A$782,$A66,СВЦЭМ!$B$39:$B$782,D$47)+'СЕТ СН'!$G$11+СВЦЭМ!$D$10+'СЕТ СН'!$G$5-'СЕТ СН'!$G$21</f>
        <v>4946.0567606900004</v>
      </c>
      <c r="E66" s="36">
        <f>SUMIFS(СВЦЭМ!$D$39:$D$782,СВЦЭМ!$A$39:$A$782,$A66,СВЦЭМ!$B$39:$B$782,E$47)+'СЕТ СН'!$G$11+СВЦЭМ!$D$10+'СЕТ СН'!$G$5-'СЕТ СН'!$G$21</f>
        <v>4964.2796483299999</v>
      </c>
      <c r="F66" s="36">
        <f>SUMIFS(СВЦЭМ!$D$39:$D$782,СВЦЭМ!$A$39:$A$782,$A66,СВЦЭМ!$B$39:$B$782,F$47)+'СЕТ СН'!$G$11+СВЦЭМ!$D$10+'СЕТ СН'!$G$5-'СЕТ СН'!$G$21</f>
        <v>4969.2209193999997</v>
      </c>
      <c r="G66" s="36">
        <f>SUMIFS(СВЦЭМ!$D$39:$D$782,СВЦЭМ!$A$39:$A$782,$A66,СВЦЭМ!$B$39:$B$782,G$47)+'СЕТ СН'!$G$11+СВЦЭМ!$D$10+'СЕТ СН'!$G$5-'СЕТ СН'!$G$21</f>
        <v>4974.0171640999997</v>
      </c>
      <c r="H66" s="36">
        <f>SUMIFS(СВЦЭМ!$D$39:$D$782,СВЦЭМ!$A$39:$A$782,$A66,СВЦЭМ!$B$39:$B$782,H$47)+'СЕТ СН'!$G$11+СВЦЭМ!$D$10+'СЕТ СН'!$G$5-'СЕТ СН'!$G$21</f>
        <v>4915.8995259200001</v>
      </c>
      <c r="I66" s="36">
        <f>SUMIFS(СВЦЭМ!$D$39:$D$782,СВЦЭМ!$A$39:$A$782,$A66,СВЦЭМ!$B$39:$B$782,I$47)+'СЕТ СН'!$G$11+СВЦЭМ!$D$10+'СЕТ СН'!$G$5-'СЕТ СН'!$G$21</f>
        <v>4852.2801920000002</v>
      </c>
      <c r="J66" s="36">
        <f>SUMIFS(СВЦЭМ!$D$39:$D$782,СВЦЭМ!$A$39:$A$782,$A66,СВЦЭМ!$B$39:$B$782,J$47)+'СЕТ СН'!$G$11+СВЦЭМ!$D$10+'СЕТ СН'!$G$5-'СЕТ СН'!$G$21</f>
        <v>4727.4548896400001</v>
      </c>
      <c r="K66" s="36">
        <f>SUMIFS(СВЦЭМ!$D$39:$D$782,СВЦЭМ!$A$39:$A$782,$A66,СВЦЭМ!$B$39:$B$782,K$47)+'СЕТ СН'!$G$11+СВЦЭМ!$D$10+'СЕТ СН'!$G$5-'СЕТ СН'!$G$21</f>
        <v>4664.3946204900003</v>
      </c>
      <c r="L66" s="36">
        <f>SUMIFS(СВЦЭМ!$D$39:$D$782,СВЦЭМ!$A$39:$A$782,$A66,СВЦЭМ!$B$39:$B$782,L$47)+'СЕТ СН'!$G$11+СВЦЭМ!$D$10+'СЕТ СН'!$G$5-'СЕТ СН'!$G$21</f>
        <v>4629.6212773999996</v>
      </c>
      <c r="M66" s="36">
        <f>SUMIFS(СВЦЭМ!$D$39:$D$782,СВЦЭМ!$A$39:$A$782,$A66,СВЦЭМ!$B$39:$B$782,M$47)+'СЕТ СН'!$G$11+СВЦЭМ!$D$10+'СЕТ СН'!$G$5-'СЕТ СН'!$G$21</f>
        <v>4633.0884253300001</v>
      </c>
      <c r="N66" s="36">
        <f>SUMIFS(СВЦЭМ!$D$39:$D$782,СВЦЭМ!$A$39:$A$782,$A66,СВЦЭМ!$B$39:$B$782,N$47)+'СЕТ СН'!$G$11+СВЦЭМ!$D$10+'СЕТ СН'!$G$5-'СЕТ СН'!$G$21</f>
        <v>4627.8741068500003</v>
      </c>
      <c r="O66" s="36">
        <f>SUMIFS(СВЦЭМ!$D$39:$D$782,СВЦЭМ!$A$39:$A$782,$A66,СВЦЭМ!$B$39:$B$782,O$47)+'СЕТ СН'!$G$11+СВЦЭМ!$D$10+'СЕТ СН'!$G$5-'СЕТ СН'!$G$21</f>
        <v>4610.7903583299994</v>
      </c>
      <c r="P66" s="36">
        <f>SUMIFS(СВЦЭМ!$D$39:$D$782,СВЦЭМ!$A$39:$A$782,$A66,СВЦЭМ!$B$39:$B$782,P$47)+'СЕТ СН'!$G$11+СВЦЭМ!$D$10+'СЕТ СН'!$G$5-'СЕТ СН'!$G$21</f>
        <v>4603.0232701499999</v>
      </c>
      <c r="Q66" s="36">
        <f>SUMIFS(СВЦЭМ!$D$39:$D$782,СВЦЭМ!$A$39:$A$782,$A66,СВЦЭМ!$B$39:$B$782,Q$47)+'СЕТ СН'!$G$11+СВЦЭМ!$D$10+'СЕТ СН'!$G$5-'СЕТ СН'!$G$21</f>
        <v>4618.7970574299998</v>
      </c>
      <c r="R66" s="36">
        <f>SUMIFS(СВЦЭМ!$D$39:$D$782,СВЦЭМ!$A$39:$A$782,$A66,СВЦЭМ!$B$39:$B$782,R$47)+'СЕТ СН'!$G$11+СВЦЭМ!$D$10+'СЕТ СН'!$G$5-'СЕТ СН'!$G$21</f>
        <v>4618.9227722400001</v>
      </c>
      <c r="S66" s="36">
        <f>SUMIFS(СВЦЭМ!$D$39:$D$782,СВЦЭМ!$A$39:$A$782,$A66,СВЦЭМ!$B$39:$B$782,S$47)+'СЕТ СН'!$G$11+СВЦЭМ!$D$10+'СЕТ СН'!$G$5-'СЕТ СН'!$G$21</f>
        <v>4606.6030998200004</v>
      </c>
      <c r="T66" s="36">
        <f>SUMIFS(СВЦЭМ!$D$39:$D$782,СВЦЭМ!$A$39:$A$782,$A66,СВЦЭМ!$B$39:$B$782,T$47)+'СЕТ СН'!$G$11+СВЦЭМ!$D$10+'СЕТ СН'!$G$5-'СЕТ СН'!$G$21</f>
        <v>4635.1832466099995</v>
      </c>
      <c r="U66" s="36">
        <f>SUMIFS(СВЦЭМ!$D$39:$D$782,СВЦЭМ!$A$39:$A$782,$A66,СВЦЭМ!$B$39:$B$782,U$47)+'СЕТ СН'!$G$11+СВЦЭМ!$D$10+'СЕТ СН'!$G$5-'СЕТ СН'!$G$21</f>
        <v>4646.5907590799998</v>
      </c>
      <c r="V66" s="36">
        <f>SUMIFS(СВЦЭМ!$D$39:$D$782,СВЦЭМ!$A$39:$A$782,$A66,СВЦЭМ!$B$39:$B$782,V$47)+'СЕТ СН'!$G$11+СВЦЭМ!$D$10+'СЕТ СН'!$G$5-'СЕТ СН'!$G$21</f>
        <v>4677.4523459499997</v>
      </c>
      <c r="W66" s="36">
        <f>SUMIFS(СВЦЭМ!$D$39:$D$782,СВЦЭМ!$A$39:$A$782,$A66,СВЦЭМ!$B$39:$B$782,W$47)+'СЕТ СН'!$G$11+СВЦЭМ!$D$10+'СЕТ СН'!$G$5-'СЕТ СН'!$G$21</f>
        <v>4643.6139250899996</v>
      </c>
      <c r="X66" s="36">
        <f>SUMIFS(СВЦЭМ!$D$39:$D$782,СВЦЭМ!$A$39:$A$782,$A66,СВЦЭМ!$B$39:$B$782,X$47)+'СЕТ СН'!$G$11+СВЦЭМ!$D$10+'СЕТ СН'!$G$5-'СЕТ СН'!$G$21</f>
        <v>4700.6022545300002</v>
      </c>
      <c r="Y66" s="36">
        <f>SUMIFS(СВЦЭМ!$D$39:$D$782,СВЦЭМ!$A$39:$A$782,$A66,СВЦЭМ!$B$39:$B$782,Y$47)+'СЕТ СН'!$G$11+СВЦЭМ!$D$10+'СЕТ СН'!$G$5-'СЕТ СН'!$G$21</f>
        <v>4788.0023238200001</v>
      </c>
    </row>
    <row r="67" spans="1:26" ht="15.75" x14ac:dyDescent="0.2">
      <c r="A67" s="35">
        <f t="shared" si="1"/>
        <v>45493</v>
      </c>
      <c r="B67" s="36">
        <f>SUMIFS(СВЦЭМ!$D$39:$D$782,СВЦЭМ!$A$39:$A$782,$A67,СВЦЭМ!$B$39:$B$782,B$47)+'СЕТ СН'!$G$11+СВЦЭМ!$D$10+'СЕТ СН'!$G$5-'СЕТ СН'!$G$21</f>
        <v>4781.89541887</v>
      </c>
      <c r="C67" s="36">
        <f>SUMIFS(СВЦЭМ!$D$39:$D$782,СВЦЭМ!$A$39:$A$782,$A67,СВЦЭМ!$B$39:$B$782,C$47)+'СЕТ СН'!$G$11+СВЦЭМ!$D$10+'СЕТ СН'!$G$5-'СЕТ СН'!$G$21</f>
        <v>4854.6262247899995</v>
      </c>
      <c r="D67" s="36">
        <f>SUMIFS(СВЦЭМ!$D$39:$D$782,СВЦЭМ!$A$39:$A$782,$A67,СВЦЭМ!$B$39:$B$782,D$47)+'СЕТ СН'!$G$11+СВЦЭМ!$D$10+'СЕТ СН'!$G$5-'СЕТ СН'!$G$21</f>
        <v>4953.1552653700001</v>
      </c>
      <c r="E67" s="36">
        <f>SUMIFS(СВЦЭМ!$D$39:$D$782,СВЦЭМ!$A$39:$A$782,$A67,СВЦЭМ!$B$39:$B$782,E$47)+'СЕТ СН'!$G$11+СВЦЭМ!$D$10+'СЕТ СН'!$G$5-'СЕТ СН'!$G$21</f>
        <v>4996.5402463</v>
      </c>
      <c r="F67" s="36">
        <f>SUMIFS(СВЦЭМ!$D$39:$D$782,СВЦЭМ!$A$39:$A$782,$A67,СВЦЭМ!$B$39:$B$782,F$47)+'СЕТ СН'!$G$11+СВЦЭМ!$D$10+'СЕТ СН'!$G$5-'СЕТ СН'!$G$21</f>
        <v>5009.9052382999998</v>
      </c>
      <c r="G67" s="36">
        <f>SUMIFS(СВЦЭМ!$D$39:$D$782,СВЦЭМ!$A$39:$A$782,$A67,СВЦЭМ!$B$39:$B$782,G$47)+'СЕТ СН'!$G$11+СВЦЭМ!$D$10+'СЕТ СН'!$G$5-'СЕТ СН'!$G$21</f>
        <v>5007.2531224899994</v>
      </c>
      <c r="H67" s="36">
        <f>SUMIFS(СВЦЭМ!$D$39:$D$782,СВЦЭМ!$A$39:$A$782,$A67,СВЦЭМ!$B$39:$B$782,H$47)+'СЕТ СН'!$G$11+СВЦЭМ!$D$10+'СЕТ СН'!$G$5-'СЕТ СН'!$G$21</f>
        <v>4987.6615419099999</v>
      </c>
      <c r="I67" s="36">
        <f>SUMIFS(СВЦЭМ!$D$39:$D$782,СВЦЭМ!$A$39:$A$782,$A67,СВЦЭМ!$B$39:$B$782,I$47)+'СЕТ СН'!$G$11+СВЦЭМ!$D$10+'СЕТ СН'!$G$5-'СЕТ СН'!$G$21</f>
        <v>4913.0935094300003</v>
      </c>
      <c r="J67" s="36">
        <f>SUMIFS(СВЦЭМ!$D$39:$D$782,СВЦЭМ!$A$39:$A$782,$A67,СВЦЭМ!$B$39:$B$782,J$47)+'СЕТ СН'!$G$11+СВЦЭМ!$D$10+'СЕТ СН'!$G$5-'СЕТ СН'!$G$21</f>
        <v>4786.3364407199997</v>
      </c>
      <c r="K67" s="36">
        <f>SUMIFS(СВЦЭМ!$D$39:$D$782,СВЦЭМ!$A$39:$A$782,$A67,СВЦЭМ!$B$39:$B$782,K$47)+'СЕТ СН'!$G$11+СВЦЭМ!$D$10+'СЕТ СН'!$G$5-'СЕТ СН'!$G$21</f>
        <v>4681.8481398099993</v>
      </c>
      <c r="L67" s="36">
        <f>SUMIFS(СВЦЭМ!$D$39:$D$782,СВЦЭМ!$A$39:$A$782,$A67,СВЦЭМ!$B$39:$B$782,L$47)+'СЕТ СН'!$G$11+СВЦЭМ!$D$10+'СЕТ СН'!$G$5-'СЕТ СН'!$G$21</f>
        <v>4600.1695357799999</v>
      </c>
      <c r="M67" s="36">
        <f>SUMIFS(СВЦЭМ!$D$39:$D$782,СВЦЭМ!$A$39:$A$782,$A67,СВЦЭМ!$B$39:$B$782,M$47)+'СЕТ СН'!$G$11+СВЦЭМ!$D$10+'СЕТ СН'!$G$5-'СЕТ СН'!$G$21</f>
        <v>4554.9364530399998</v>
      </c>
      <c r="N67" s="36">
        <f>SUMIFS(СВЦЭМ!$D$39:$D$782,СВЦЭМ!$A$39:$A$782,$A67,СВЦЭМ!$B$39:$B$782,N$47)+'СЕТ СН'!$G$11+СВЦЭМ!$D$10+'СЕТ СН'!$G$5-'СЕТ СН'!$G$21</f>
        <v>4569.5024393599997</v>
      </c>
      <c r="O67" s="36">
        <f>SUMIFS(СВЦЭМ!$D$39:$D$782,СВЦЭМ!$A$39:$A$782,$A67,СВЦЭМ!$B$39:$B$782,O$47)+'СЕТ СН'!$G$11+СВЦЭМ!$D$10+'СЕТ СН'!$G$5-'СЕТ СН'!$G$21</f>
        <v>4564.6705039499993</v>
      </c>
      <c r="P67" s="36">
        <f>SUMIFS(СВЦЭМ!$D$39:$D$782,СВЦЭМ!$A$39:$A$782,$A67,СВЦЭМ!$B$39:$B$782,P$47)+'СЕТ СН'!$G$11+СВЦЭМ!$D$10+'СЕТ СН'!$G$5-'СЕТ СН'!$G$21</f>
        <v>4460.9264557999995</v>
      </c>
      <c r="Q67" s="36">
        <f>SUMIFS(СВЦЭМ!$D$39:$D$782,СВЦЭМ!$A$39:$A$782,$A67,СВЦЭМ!$B$39:$B$782,Q$47)+'СЕТ СН'!$G$11+СВЦЭМ!$D$10+'СЕТ СН'!$G$5-'СЕТ СН'!$G$21</f>
        <v>4478.8092714100003</v>
      </c>
      <c r="R67" s="36">
        <f>SUMIFS(СВЦЭМ!$D$39:$D$782,СВЦЭМ!$A$39:$A$782,$A67,СВЦЭМ!$B$39:$B$782,R$47)+'СЕТ СН'!$G$11+СВЦЭМ!$D$10+'СЕТ СН'!$G$5-'СЕТ СН'!$G$21</f>
        <v>4493.69894088</v>
      </c>
      <c r="S67" s="36">
        <f>SUMIFS(СВЦЭМ!$D$39:$D$782,СВЦЭМ!$A$39:$A$782,$A67,СВЦЭМ!$B$39:$B$782,S$47)+'СЕТ СН'!$G$11+СВЦЭМ!$D$10+'СЕТ СН'!$G$5-'СЕТ СН'!$G$21</f>
        <v>4482.9383310800004</v>
      </c>
      <c r="T67" s="36">
        <f>SUMIFS(СВЦЭМ!$D$39:$D$782,СВЦЭМ!$A$39:$A$782,$A67,СВЦЭМ!$B$39:$B$782,T$47)+'СЕТ СН'!$G$11+СВЦЭМ!$D$10+'СЕТ СН'!$G$5-'СЕТ СН'!$G$21</f>
        <v>4477.1281226999999</v>
      </c>
      <c r="U67" s="36">
        <f>SUMIFS(СВЦЭМ!$D$39:$D$782,СВЦЭМ!$A$39:$A$782,$A67,СВЦЭМ!$B$39:$B$782,U$47)+'СЕТ СН'!$G$11+СВЦЭМ!$D$10+'СЕТ СН'!$G$5-'СЕТ СН'!$G$21</f>
        <v>4497.5327073999997</v>
      </c>
      <c r="V67" s="36">
        <f>SUMIFS(СВЦЭМ!$D$39:$D$782,СВЦЭМ!$A$39:$A$782,$A67,СВЦЭМ!$B$39:$B$782,V$47)+'СЕТ СН'!$G$11+СВЦЭМ!$D$10+'СЕТ СН'!$G$5-'СЕТ СН'!$G$21</f>
        <v>4507.8926303499993</v>
      </c>
      <c r="W67" s="36">
        <f>SUMIFS(СВЦЭМ!$D$39:$D$782,СВЦЭМ!$A$39:$A$782,$A67,СВЦЭМ!$B$39:$B$782,W$47)+'СЕТ СН'!$G$11+СВЦЭМ!$D$10+'СЕТ СН'!$G$5-'СЕТ СН'!$G$21</f>
        <v>4486.1993318099994</v>
      </c>
      <c r="X67" s="36">
        <f>SUMIFS(СВЦЭМ!$D$39:$D$782,СВЦЭМ!$A$39:$A$782,$A67,СВЦЭМ!$B$39:$B$782,X$47)+'СЕТ СН'!$G$11+СВЦЭМ!$D$10+'СЕТ СН'!$G$5-'СЕТ СН'!$G$21</f>
        <v>4523.2067369799997</v>
      </c>
      <c r="Y67" s="36">
        <f>SUMIFS(СВЦЭМ!$D$39:$D$782,СВЦЭМ!$A$39:$A$782,$A67,СВЦЭМ!$B$39:$B$782,Y$47)+'СЕТ СН'!$G$11+СВЦЭМ!$D$10+'СЕТ СН'!$G$5-'СЕТ СН'!$G$21</f>
        <v>4619.0660226800001</v>
      </c>
    </row>
    <row r="68" spans="1:26" ht="15.75" x14ac:dyDescent="0.2">
      <c r="A68" s="35">
        <f t="shared" si="1"/>
        <v>45494</v>
      </c>
      <c r="B68" s="36">
        <f>SUMIFS(СВЦЭМ!$D$39:$D$782,СВЦЭМ!$A$39:$A$782,$A68,СВЦЭМ!$B$39:$B$782,B$47)+'СЕТ СН'!$G$11+СВЦЭМ!$D$10+'СЕТ СН'!$G$5-'СЕТ СН'!$G$21</f>
        <v>4740.4512893900001</v>
      </c>
      <c r="C68" s="36">
        <f>SUMIFS(СВЦЭМ!$D$39:$D$782,СВЦЭМ!$A$39:$A$782,$A68,СВЦЭМ!$B$39:$B$782,C$47)+'СЕТ СН'!$G$11+СВЦЭМ!$D$10+'СЕТ СН'!$G$5-'СЕТ СН'!$G$21</f>
        <v>4842.18899169</v>
      </c>
      <c r="D68" s="36">
        <f>SUMIFS(СВЦЭМ!$D$39:$D$782,СВЦЭМ!$A$39:$A$782,$A68,СВЦЭМ!$B$39:$B$782,D$47)+'СЕТ СН'!$G$11+СВЦЭМ!$D$10+'СЕТ СН'!$G$5-'СЕТ СН'!$G$21</f>
        <v>4891.3838181199999</v>
      </c>
      <c r="E68" s="36">
        <f>SUMIFS(СВЦЭМ!$D$39:$D$782,СВЦЭМ!$A$39:$A$782,$A68,СВЦЭМ!$B$39:$B$782,E$47)+'СЕТ СН'!$G$11+СВЦЭМ!$D$10+'СЕТ СН'!$G$5-'СЕТ СН'!$G$21</f>
        <v>4934.9609330499998</v>
      </c>
      <c r="F68" s="36">
        <f>SUMIFS(СВЦЭМ!$D$39:$D$782,СВЦЭМ!$A$39:$A$782,$A68,СВЦЭМ!$B$39:$B$782,F$47)+'СЕТ СН'!$G$11+СВЦЭМ!$D$10+'СЕТ СН'!$G$5-'СЕТ СН'!$G$21</f>
        <v>4977.9055599699996</v>
      </c>
      <c r="G68" s="36">
        <f>SUMIFS(СВЦЭМ!$D$39:$D$782,СВЦЭМ!$A$39:$A$782,$A68,СВЦЭМ!$B$39:$B$782,G$47)+'СЕТ СН'!$G$11+СВЦЭМ!$D$10+'СЕТ СН'!$G$5-'СЕТ СН'!$G$21</f>
        <v>4922.8624240899999</v>
      </c>
      <c r="H68" s="36">
        <f>SUMIFS(СВЦЭМ!$D$39:$D$782,СВЦЭМ!$A$39:$A$782,$A68,СВЦЭМ!$B$39:$B$782,H$47)+'СЕТ СН'!$G$11+СВЦЭМ!$D$10+'СЕТ СН'!$G$5-'СЕТ СН'!$G$21</f>
        <v>4947.8675985600003</v>
      </c>
      <c r="I68" s="36">
        <f>SUMIFS(СВЦЭМ!$D$39:$D$782,СВЦЭМ!$A$39:$A$782,$A68,СВЦЭМ!$B$39:$B$782,I$47)+'СЕТ СН'!$G$11+СВЦЭМ!$D$10+'СЕТ СН'!$G$5-'СЕТ СН'!$G$21</f>
        <v>4904.4570771099998</v>
      </c>
      <c r="J68" s="36">
        <f>SUMIFS(СВЦЭМ!$D$39:$D$782,СВЦЭМ!$A$39:$A$782,$A68,СВЦЭМ!$B$39:$B$782,J$47)+'СЕТ СН'!$G$11+СВЦЭМ!$D$10+'СЕТ СН'!$G$5-'СЕТ СН'!$G$21</f>
        <v>4750.6443904799999</v>
      </c>
      <c r="K68" s="36">
        <f>SUMIFS(СВЦЭМ!$D$39:$D$782,СВЦЭМ!$A$39:$A$782,$A68,СВЦЭМ!$B$39:$B$782,K$47)+'СЕТ СН'!$G$11+СВЦЭМ!$D$10+'СЕТ СН'!$G$5-'СЕТ СН'!$G$21</f>
        <v>4608.0895434399999</v>
      </c>
      <c r="L68" s="36">
        <f>SUMIFS(СВЦЭМ!$D$39:$D$782,СВЦЭМ!$A$39:$A$782,$A68,СВЦЭМ!$B$39:$B$782,L$47)+'СЕТ СН'!$G$11+СВЦЭМ!$D$10+'СЕТ СН'!$G$5-'СЕТ СН'!$G$21</f>
        <v>4540.1972927299994</v>
      </c>
      <c r="M68" s="36">
        <f>SUMIFS(СВЦЭМ!$D$39:$D$782,СВЦЭМ!$A$39:$A$782,$A68,СВЦЭМ!$B$39:$B$782,M$47)+'СЕТ СН'!$G$11+СВЦЭМ!$D$10+'СЕТ СН'!$G$5-'СЕТ СН'!$G$21</f>
        <v>4519.51120532</v>
      </c>
      <c r="N68" s="36">
        <f>SUMIFS(СВЦЭМ!$D$39:$D$782,СВЦЭМ!$A$39:$A$782,$A68,СВЦЭМ!$B$39:$B$782,N$47)+'СЕТ СН'!$G$11+СВЦЭМ!$D$10+'СЕТ СН'!$G$5-'СЕТ СН'!$G$21</f>
        <v>4515.9201678499994</v>
      </c>
      <c r="O68" s="36">
        <f>SUMIFS(СВЦЭМ!$D$39:$D$782,СВЦЭМ!$A$39:$A$782,$A68,СВЦЭМ!$B$39:$B$782,O$47)+'СЕТ СН'!$G$11+СВЦЭМ!$D$10+'СЕТ СН'!$G$5-'СЕТ СН'!$G$21</f>
        <v>4512.80071924</v>
      </c>
      <c r="P68" s="36">
        <f>SUMIFS(СВЦЭМ!$D$39:$D$782,СВЦЭМ!$A$39:$A$782,$A68,СВЦЭМ!$B$39:$B$782,P$47)+'СЕТ СН'!$G$11+СВЦЭМ!$D$10+'СЕТ СН'!$G$5-'СЕТ СН'!$G$21</f>
        <v>4529.9711868899994</v>
      </c>
      <c r="Q68" s="36">
        <f>SUMIFS(СВЦЭМ!$D$39:$D$782,СВЦЭМ!$A$39:$A$782,$A68,СВЦЭМ!$B$39:$B$782,Q$47)+'СЕТ СН'!$G$11+СВЦЭМ!$D$10+'СЕТ СН'!$G$5-'СЕТ СН'!$G$21</f>
        <v>4536.2289269599996</v>
      </c>
      <c r="R68" s="36">
        <f>SUMIFS(СВЦЭМ!$D$39:$D$782,СВЦЭМ!$A$39:$A$782,$A68,СВЦЭМ!$B$39:$B$782,R$47)+'СЕТ СН'!$G$11+СВЦЭМ!$D$10+'СЕТ СН'!$G$5-'СЕТ СН'!$G$21</f>
        <v>4532.9437514799993</v>
      </c>
      <c r="S68" s="36">
        <f>SUMIFS(СВЦЭМ!$D$39:$D$782,СВЦЭМ!$A$39:$A$782,$A68,СВЦЭМ!$B$39:$B$782,S$47)+'СЕТ СН'!$G$11+СВЦЭМ!$D$10+'СЕТ СН'!$G$5-'СЕТ СН'!$G$21</f>
        <v>4529.1259991999996</v>
      </c>
      <c r="T68" s="36">
        <f>SUMIFS(СВЦЭМ!$D$39:$D$782,СВЦЭМ!$A$39:$A$782,$A68,СВЦЭМ!$B$39:$B$782,T$47)+'СЕТ СН'!$G$11+СВЦЭМ!$D$10+'СЕТ СН'!$G$5-'СЕТ СН'!$G$21</f>
        <v>4515.13444291</v>
      </c>
      <c r="U68" s="36">
        <f>SUMIFS(СВЦЭМ!$D$39:$D$782,СВЦЭМ!$A$39:$A$782,$A68,СВЦЭМ!$B$39:$B$782,U$47)+'СЕТ СН'!$G$11+СВЦЭМ!$D$10+'СЕТ СН'!$G$5-'СЕТ СН'!$G$21</f>
        <v>4518.5128990699995</v>
      </c>
      <c r="V68" s="36">
        <f>SUMIFS(СВЦЭМ!$D$39:$D$782,СВЦЭМ!$A$39:$A$782,$A68,СВЦЭМ!$B$39:$B$782,V$47)+'СЕТ СН'!$G$11+СВЦЭМ!$D$10+'СЕТ СН'!$G$5-'СЕТ СН'!$G$21</f>
        <v>4514.5554241099999</v>
      </c>
      <c r="W68" s="36">
        <f>SUMIFS(СВЦЭМ!$D$39:$D$782,СВЦЭМ!$A$39:$A$782,$A68,СВЦЭМ!$B$39:$B$782,W$47)+'СЕТ СН'!$G$11+СВЦЭМ!$D$10+'СЕТ СН'!$G$5-'СЕТ СН'!$G$21</f>
        <v>4502.0019181500002</v>
      </c>
      <c r="X68" s="36">
        <f>SUMIFS(СВЦЭМ!$D$39:$D$782,СВЦЭМ!$A$39:$A$782,$A68,СВЦЭМ!$B$39:$B$782,X$47)+'СЕТ СН'!$G$11+СВЦЭМ!$D$10+'СЕТ СН'!$G$5-'СЕТ СН'!$G$21</f>
        <v>4554.6817898700001</v>
      </c>
      <c r="Y68" s="36">
        <f>SUMIFS(СВЦЭМ!$D$39:$D$782,СВЦЭМ!$A$39:$A$782,$A68,СВЦЭМ!$B$39:$B$782,Y$47)+'СЕТ СН'!$G$11+СВЦЭМ!$D$10+'СЕТ СН'!$G$5-'СЕТ СН'!$G$21</f>
        <v>4578.23250164</v>
      </c>
    </row>
    <row r="69" spans="1:26" ht="15.75" x14ac:dyDescent="0.2">
      <c r="A69" s="35">
        <f t="shared" si="1"/>
        <v>45495</v>
      </c>
      <c r="B69" s="36">
        <f>SUMIFS(СВЦЭМ!$D$39:$D$782,СВЦЭМ!$A$39:$A$782,$A69,СВЦЭМ!$B$39:$B$782,B$47)+'СЕТ СН'!$G$11+СВЦЭМ!$D$10+'СЕТ СН'!$G$5-'СЕТ СН'!$G$21</f>
        <v>4667.8271780499999</v>
      </c>
      <c r="C69" s="36">
        <f>SUMIFS(СВЦЭМ!$D$39:$D$782,СВЦЭМ!$A$39:$A$782,$A69,СВЦЭМ!$B$39:$B$782,C$47)+'СЕТ СН'!$G$11+СВЦЭМ!$D$10+'СЕТ СН'!$G$5-'СЕТ СН'!$G$21</f>
        <v>4738.3608734499994</v>
      </c>
      <c r="D69" s="36">
        <f>SUMIFS(СВЦЭМ!$D$39:$D$782,СВЦЭМ!$A$39:$A$782,$A69,СВЦЭМ!$B$39:$B$782,D$47)+'СЕТ СН'!$G$11+СВЦЭМ!$D$10+'СЕТ СН'!$G$5-'СЕТ СН'!$G$21</f>
        <v>4795.5525469200002</v>
      </c>
      <c r="E69" s="36">
        <f>SUMIFS(СВЦЭМ!$D$39:$D$782,СВЦЭМ!$A$39:$A$782,$A69,СВЦЭМ!$B$39:$B$782,E$47)+'СЕТ СН'!$G$11+СВЦЭМ!$D$10+'СЕТ СН'!$G$5-'СЕТ СН'!$G$21</f>
        <v>4833.4026382499997</v>
      </c>
      <c r="F69" s="36">
        <f>SUMIFS(СВЦЭМ!$D$39:$D$782,СВЦЭМ!$A$39:$A$782,$A69,СВЦЭМ!$B$39:$B$782,F$47)+'СЕТ СН'!$G$11+СВЦЭМ!$D$10+'СЕТ СН'!$G$5-'СЕТ СН'!$G$21</f>
        <v>4844.2085508999999</v>
      </c>
      <c r="G69" s="36">
        <f>SUMIFS(СВЦЭМ!$D$39:$D$782,СВЦЭМ!$A$39:$A$782,$A69,СВЦЭМ!$B$39:$B$782,G$47)+'СЕТ СН'!$G$11+СВЦЭМ!$D$10+'СЕТ СН'!$G$5-'СЕТ СН'!$G$21</f>
        <v>4844.8834673299998</v>
      </c>
      <c r="H69" s="36">
        <f>SUMIFS(СВЦЭМ!$D$39:$D$782,СВЦЭМ!$A$39:$A$782,$A69,СВЦЭМ!$B$39:$B$782,H$47)+'СЕТ СН'!$G$11+СВЦЭМ!$D$10+'СЕТ СН'!$G$5-'СЕТ СН'!$G$21</f>
        <v>4775.5842641199997</v>
      </c>
      <c r="I69" s="36">
        <f>SUMIFS(СВЦЭМ!$D$39:$D$782,СВЦЭМ!$A$39:$A$782,$A69,СВЦЭМ!$B$39:$B$782,I$47)+'СЕТ СН'!$G$11+СВЦЭМ!$D$10+'СЕТ СН'!$G$5-'СЕТ СН'!$G$21</f>
        <v>4676.1634071899998</v>
      </c>
      <c r="J69" s="36">
        <f>SUMIFS(СВЦЭМ!$D$39:$D$782,СВЦЭМ!$A$39:$A$782,$A69,СВЦЭМ!$B$39:$B$782,J$47)+'СЕТ СН'!$G$11+СВЦЭМ!$D$10+'СЕТ СН'!$G$5-'СЕТ СН'!$G$21</f>
        <v>4562.0354307699999</v>
      </c>
      <c r="K69" s="36">
        <f>SUMIFS(СВЦЭМ!$D$39:$D$782,СВЦЭМ!$A$39:$A$782,$A69,СВЦЭМ!$B$39:$B$782,K$47)+'СЕТ СН'!$G$11+СВЦЭМ!$D$10+'СЕТ СН'!$G$5-'СЕТ СН'!$G$21</f>
        <v>4489.8485737399997</v>
      </c>
      <c r="L69" s="36">
        <f>SUMIFS(СВЦЭМ!$D$39:$D$782,СВЦЭМ!$A$39:$A$782,$A69,СВЦЭМ!$B$39:$B$782,L$47)+'СЕТ СН'!$G$11+СВЦЭМ!$D$10+'СЕТ СН'!$G$5-'СЕТ СН'!$G$21</f>
        <v>4446.1383890899997</v>
      </c>
      <c r="M69" s="36">
        <f>SUMIFS(СВЦЭМ!$D$39:$D$782,СВЦЭМ!$A$39:$A$782,$A69,СВЦЭМ!$B$39:$B$782,M$47)+'СЕТ СН'!$G$11+СВЦЭМ!$D$10+'СЕТ СН'!$G$5-'СЕТ СН'!$G$21</f>
        <v>4421.2901530999998</v>
      </c>
      <c r="N69" s="36">
        <f>SUMIFS(СВЦЭМ!$D$39:$D$782,СВЦЭМ!$A$39:$A$782,$A69,СВЦЭМ!$B$39:$B$782,N$47)+'СЕТ СН'!$G$11+СВЦЭМ!$D$10+'СЕТ СН'!$G$5-'СЕТ СН'!$G$21</f>
        <v>4403.9360088100002</v>
      </c>
      <c r="O69" s="36">
        <f>SUMIFS(СВЦЭМ!$D$39:$D$782,СВЦЭМ!$A$39:$A$782,$A69,СВЦЭМ!$B$39:$B$782,O$47)+'СЕТ СН'!$G$11+СВЦЭМ!$D$10+'СЕТ СН'!$G$5-'СЕТ СН'!$G$21</f>
        <v>4418.57520286</v>
      </c>
      <c r="P69" s="36">
        <f>SUMIFS(СВЦЭМ!$D$39:$D$782,СВЦЭМ!$A$39:$A$782,$A69,СВЦЭМ!$B$39:$B$782,P$47)+'СЕТ СН'!$G$11+СВЦЭМ!$D$10+'СЕТ СН'!$G$5-'СЕТ СН'!$G$21</f>
        <v>4417.1900191900004</v>
      </c>
      <c r="Q69" s="36">
        <f>SUMIFS(СВЦЭМ!$D$39:$D$782,СВЦЭМ!$A$39:$A$782,$A69,СВЦЭМ!$B$39:$B$782,Q$47)+'СЕТ СН'!$G$11+СВЦЭМ!$D$10+'СЕТ СН'!$G$5-'СЕТ СН'!$G$21</f>
        <v>4415.7145984999997</v>
      </c>
      <c r="R69" s="36">
        <f>SUMIFS(СВЦЭМ!$D$39:$D$782,СВЦЭМ!$A$39:$A$782,$A69,СВЦЭМ!$B$39:$B$782,R$47)+'СЕТ СН'!$G$11+СВЦЭМ!$D$10+'СЕТ СН'!$G$5-'СЕТ СН'!$G$21</f>
        <v>4412.1954920999997</v>
      </c>
      <c r="S69" s="36">
        <f>SUMIFS(СВЦЭМ!$D$39:$D$782,СВЦЭМ!$A$39:$A$782,$A69,СВЦЭМ!$B$39:$B$782,S$47)+'СЕТ СН'!$G$11+СВЦЭМ!$D$10+'СЕТ СН'!$G$5-'СЕТ СН'!$G$21</f>
        <v>4404.7355551000001</v>
      </c>
      <c r="T69" s="36">
        <f>SUMIFS(СВЦЭМ!$D$39:$D$782,СВЦЭМ!$A$39:$A$782,$A69,СВЦЭМ!$B$39:$B$782,T$47)+'СЕТ СН'!$G$11+СВЦЭМ!$D$10+'СЕТ СН'!$G$5-'СЕТ СН'!$G$21</f>
        <v>4401.7326987699998</v>
      </c>
      <c r="U69" s="36">
        <f>SUMIFS(СВЦЭМ!$D$39:$D$782,СВЦЭМ!$A$39:$A$782,$A69,СВЦЭМ!$B$39:$B$782,U$47)+'СЕТ СН'!$G$11+СВЦЭМ!$D$10+'СЕТ СН'!$G$5-'СЕТ СН'!$G$21</f>
        <v>4416.5483897599997</v>
      </c>
      <c r="V69" s="36">
        <f>SUMIFS(СВЦЭМ!$D$39:$D$782,СВЦЭМ!$A$39:$A$782,$A69,СВЦЭМ!$B$39:$B$782,V$47)+'СЕТ СН'!$G$11+СВЦЭМ!$D$10+'СЕТ СН'!$G$5-'СЕТ СН'!$G$21</f>
        <v>4428.1213168300001</v>
      </c>
      <c r="W69" s="36">
        <f>SUMIFS(СВЦЭМ!$D$39:$D$782,СВЦЭМ!$A$39:$A$782,$A69,СВЦЭМ!$B$39:$B$782,W$47)+'СЕТ СН'!$G$11+СВЦЭМ!$D$10+'СЕТ СН'!$G$5-'СЕТ СН'!$G$21</f>
        <v>4391.9366505299995</v>
      </c>
      <c r="X69" s="36">
        <f>SUMIFS(СВЦЭМ!$D$39:$D$782,СВЦЭМ!$A$39:$A$782,$A69,СВЦЭМ!$B$39:$B$782,X$47)+'СЕТ СН'!$G$11+СВЦЭМ!$D$10+'СЕТ СН'!$G$5-'СЕТ СН'!$G$21</f>
        <v>4464.3349658199995</v>
      </c>
      <c r="Y69" s="36">
        <f>SUMIFS(СВЦЭМ!$D$39:$D$782,СВЦЭМ!$A$39:$A$782,$A69,СВЦЭМ!$B$39:$B$782,Y$47)+'СЕТ СН'!$G$11+СВЦЭМ!$D$10+'СЕТ СН'!$G$5-'СЕТ СН'!$G$21</f>
        <v>4548.0933098899995</v>
      </c>
    </row>
    <row r="70" spans="1:26" ht="15.75" x14ac:dyDescent="0.2">
      <c r="A70" s="35">
        <f t="shared" si="1"/>
        <v>45496</v>
      </c>
      <c r="B70" s="36">
        <f>SUMIFS(СВЦЭМ!$D$39:$D$782,СВЦЭМ!$A$39:$A$782,$A70,СВЦЭМ!$B$39:$B$782,B$47)+'СЕТ СН'!$G$11+СВЦЭМ!$D$10+'СЕТ СН'!$G$5-'СЕТ СН'!$G$21</f>
        <v>4763.0540796699997</v>
      </c>
      <c r="C70" s="36">
        <f>SUMIFS(СВЦЭМ!$D$39:$D$782,СВЦЭМ!$A$39:$A$782,$A70,СВЦЭМ!$B$39:$B$782,C$47)+'СЕТ СН'!$G$11+СВЦЭМ!$D$10+'СЕТ СН'!$G$5-'СЕТ СН'!$G$21</f>
        <v>4862.1344530400002</v>
      </c>
      <c r="D70" s="36">
        <f>SUMIFS(СВЦЭМ!$D$39:$D$782,СВЦЭМ!$A$39:$A$782,$A70,СВЦЭМ!$B$39:$B$782,D$47)+'СЕТ СН'!$G$11+СВЦЭМ!$D$10+'СЕТ СН'!$G$5-'СЕТ СН'!$G$21</f>
        <v>4914.3894804399997</v>
      </c>
      <c r="E70" s="36">
        <f>SUMIFS(СВЦЭМ!$D$39:$D$782,СВЦЭМ!$A$39:$A$782,$A70,СВЦЭМ!$B$39:$B$782,E$47)+'СЕТ СН'!$G$11+СВЦЭМ!$D$10+'СЕТ СН'!$G$5-'СЕТ СН'!$G$21</f>
        <v>4934.3096188199997</v>
      </c>
      <c r="F70" s="36">
        <f>SUMIFS(СВЦЭМ!$D$39:$D$782,СВЦЭМ!$A$39:$A$782,$A70,СВЦЭМ!$B$39:$B$782,F$47)+'СЕТ СН'!$G$11+СВЦЭМ!$D$10+'СЕТ СН'!$G$5-'СЕТ СН'!$G$21</f>
        <v>4927.8385383300001</v>
      </c>
      <c r="G70" s="36">
        <f>SUMIFS(СВЦЭМ!$D$39:$D$782,СВЦЭМ!$A$39:$A$782,$A70,СВЦЭМ!$B$39:$B$782,G$47)+'СЕТ СН'!$G$11+СВЦЭМ!$D$10+'СЕТ СН'!$G$5-'СЕТ СН'!$G$21</f>
        <v>4897.5642591799997</v>
      </c>
      <c r="H70" s="36">
        <f>SUMIFS(СВЦЭМ!$D$39:$D$782,СВЦЭМ!$A$39:$A$782,$A70,СВЦЭМ!$B$39:$B$782,H$47)+'СЕТ СН'!$G$11+СВЦЭМ!$D$10+'СЕТ СН'!$G$5-'СЕТ СН'!$G$21</f>
        <v>4852.3111333300003</v>
      </c>
      <c r="I70" s="36">
        <f>SUMIFS(СВЦЭМ!$D$39:$D$782,СВЦЭМ!$A$39:$A$782,$A70,СВЦЭМ!$B$39:$B$782,I$47)+'СЕТ СН'!$G$11+СВЦЭМ!$D$10+'СЕТ СН'!$G$5-'СЕТ СН'!$G$21</f>
        <v>4734.6473046000001</v>
      </c>
      <c r="J70" s="36">
        <f>SUMIFS(СВЦЭМ!$D$39:$D$782,СВЦЭМ!$A$39:$A$782,$A70,СВЦЭМ!$B$39:$B$782,J$47)+'СЕТ СН'!$G$11+СВЦЭМ!$D$10+'СЕТ СН'!$G$5-'СЕТ СН'!$G$21</f>
        <v>4618.0800457599998</v>
      </c>
      <c r="K70" s="36">
        <f>SUMIFS(СВЦЭМ!$D$39:$D$782,СВЦЭМ!$A$39:$A$782,$A70,СВЦЭМ!$B$39:$B$782,K$47)+'СЕТ СН'!$G$11+СВЦЭМ!$D$10+'СЕТ СН'!$G$5-'СЕТ СН'!$G$21</f>
        <v>4531.7428031999998</v>
      </c>
      <c r="L70" s="36">
        <f>SUMIFS(СВЦЭМ!$D$39:$D$782,СВЦЭМ!$A$39:$A$782,$A70,СВЦЭМ!$B$39:$B$782,L$47)+'СЕТ СН'!$G$11+СВЦЭМ!$D$10+'СЕТ СН'!$G$5-'СЕТ СН'!$G$21</f>
        <v>4497.2662678099996</v>
      </c>
      <c r="M70" s="36">
        <f>SUMIFS(СВЦЭМ!$D$39:$D$782,СВЦЭМ!$A$39:$A$782,$A70,СВЦЭМ!$B$39:$B$782,M$47)+'СЕТ СН'!$G$11+СВЦЭМ!$D$10+'СЕТ СН'!$G$5-'СЕТ СН'!$G$21</f>
        <v>4478.6158077299997</v>
      </c>
      <c r="N70" s="36">
        <f>SUMIFS(СВЦЭМ!$D$39:$D$782,СВЦЭМ!$A$39:$A$782,$A70,СВЦЭМ!$B$39:$B$782,N$47)+'СЕТ СН'!$G$11+СВЦЭМ!$D$10+'СЕТ СН'!$G$5-'СЕТ СН'!$G$21</f>
        <v>4462.5545043700004</v>
      </c>
      <c r="O70" s="36">
        <f>SUMIFS(СВЦЭМ!$D$39:$D$782,СВЦЭМ!$A$39:$A$782,$A70,СВЦЭМ!$B$39:$B$782,O$47)+'СЕТ СН'!$G$11+СВЦЭМ!$D$10+'СЕТ СН'!$G$5-'СЕТ СН'!$G$21</f>
        <v>4452.1373996399998</v>
      </c>
      <c r="P70" s="36">
        <f>SUMIFS(СВЦЭМ!$D$39:$D$782,СВЦЭМ!$A$39:$A$782,$A70,СВЦЭМ!$B$39:$B$782,P$47)+'СЕТ СН'!$G$11+СВЦЭМ!$D$10+'СЕТ СН'!$G$5-'СЕТ СН'!$G$21</f>
        <v>4442.9172913700004</v>
      </c>
      <c r="Q70" s="36">
        <f>SUMIFS(СВЦЭМ!$D$39:$D$782,СВЦЭМ!$A$39:$A$782,$A70,СВЦЭМ!$B$39:$B$782,Q$47)+'СЕТ СН'!$G$11+СВЦЭМ!$D$10+'СЕТ СН'!$G$5-'СЕТ СН'!$G$21</f>
        <v>4443.2216623200002</v>
      </c>
      <c r="R70" s="36">
        <f>SUMIFS(СВЦЭМ!$D$39:$D$782,СВЦЭМ!$A$39:$A$782,$A70,СВЦЭМ!$B$39:$B$782,R$47)+'СЕТ СН'!$G$11+СВЦЭМ!$D$10+'СЕТ СН'!$G$5-'СЕТ СН'!$G$21</f>
        <v>4451.34220362</v>
      </c>
      <c r="S70" s="36">
        <f>SUMIFS(СВЦЭМ!$D$39:$D$782,СВЦЭМ!$A$39:$A$782,$A70,СВЦЭМ!$B$39:$B$782,S$47)+'СЕТ СН'!$G$11+СВЦЭМ!$D$10+'СЕТ СН'!$G$5-'СЕТ СН'!$G$21</f>
        <v>4452.6297440799999</v>
      </c>
      <c r="T70" s="36">
        <f>SUMIFS(СВЦЭМ!$D$39:$D$782,СВЦЭМ!$A$39:$A$782,$A70,СВЦЭМ!$B$39:$B$782,T$47)+'СЕТ СН'!$G$11+СВЦЭМ!$D$10+'СЕТ СН'!$G$5-'СЕТ СН'!$G$21</f>
        <v>4461.3260608299997</v>
      </c>
      <c r="U70" s="36">
        <f>SUMIFS(СВЦЭМ!$D$39:$D$782,СВЦЭМ!$A$39:$A$782,$A70,СВЦЭМ!$B$39:$B$782,U$47)+'СЕТ СН'!$G$11+СВЦЭМ!$D$10+'СЕТ СН'!$G$5-'СЕТ СН'!$G$21</f>
        <v>4476.7188467699998</v>
      </c>
      <c r="V70" s="36">
        <f>SUMIFS(СВЦЭМ!$D$39:$D$782,СВЦЭМ!$A$39:$A$782,$A70,СВЦЭМ!$B$39:$B$782,V$47)+'СЕТ СН'!$G$11+СВЦЭМ!$D$10+'СЕТ СН'!$G$5-'СЕТ СН'!$G$21</f>
        <v>4485.6415039900003</v>
      </c>
      <c r="W70" s="36">
        <f>SUMIFS(СВЦЭМ!$D$39:$D$782,СВЦЭМ!$A$39:$A$782,$A70,СВЦЭМ!$B$39:$B$782,W$47)+'СЕТ СН'!$G$11+СВЦЭМ!$D$10+'СЕТ СН'!$G$5-'СЕТ СН'!$G$21</f>
        <v>4471.4763484799996</v>
      </c>
      <c r="X70" s="36">
        <f>SUMIFS(СВЦЭМ!$D$39:$D$782,СВЦЭМ!$A$39:$A$782,$A70,СВЦЭМ!$B$39:$B$782,X$47)+'СЕТ СН'!$G$11+СВЦЭМ!$D$10+'СЕТ СН'!$G$5-'СЕТ СН'!$G$21</f>
        <v>4529.3838826900001</v>
      </c>
      <c r="Y70" s="36">
        <f>SUMIFS(СВЦЭМ!$D$39:$D$782,СВЦЭМ!$A$39:$A$782,$A70,СВЦЭМ!$B$39:$B$782,Y$47)+'СЕТ СН'!$G$11+СВЦЭМ!$D$10+'СЕТ СН'!$G$5-'СЕТ СН'!$G$21</f>
        <v>4606.7631741799996</v>
      </c>
    </row>
    <row r="71" spans="1:26" ht="15.75" x14ac:dyDescent="0.2">
      <c r="A71" s="35">
        <f t="shared" si="1"/>
        <v>45497</v>
      </c>
      <c r="B71" s="36">
        <f>SUMIFS(СВЦЭМ!$D$39:$D$782,СВЦЭМ!$A$39:$A$782,$A71,СВЦЭМ!$B$39:$B$782,B$47)+'СЕТ СН'!$G$11+СВЦЭМ!$D$10+'СЕТ СН'!$G$5-'СЕТ СН'!$G$21</f>
        <v>4803.2520638099995</v>
      </c>
      <c r="C71" s="36">
        <f>SUMIFS(СВЦЭМ!$D$39:$D$782,СВЦЭМ!$A$39:$A$782,$A71,СВЦЭМ!$B$39:$B$782,C$47)+'СЕТ СН'!$G$11+СВЦЭМ!$D$10+'СЕТ СН'!$G$5-'СЕТ СН'!$G$21</f>
        <v>4901.6998052199997</v>
      </c>
      <c r="D71" s="36">
        <f>SUMIFS(СВЦЭМ!$D$39:$D$782,СВЦЭМ!$A$39:$A$782,$A71,СВЦЭМ!$B$39:$B$782,D$47)+'СЕТ СН'!$G$11+СВЦЭМ!$D$10+'СЕТ СН'!$G$5-'СЕТ СН'!$G$21</f>
        <v>4942.7111383299998</v>
      </c>
      <c r="E71" s="36">
        <f>SUMIFS(СВЦЭМ!$D$39:$D$782,СВЦЭМ!$A$39:$A$782,$A71,СВЦЭМ!$B$39:$B$782,E$47)+'СЕТ СН'!$G$11+СВЦЭМ!$D$10+'СЕТ СН'!$G$5-'СЕТ СН'!$G$21</f>
        <v>4915.5495717899994</v>
      </c>
      <c r="F71" s="36">
        <f>SUMIFS(СВЦЭМ!$D$39:$D$782,СВЦЭМ!$A$39:$A$782,$A71,СВЦЭМ!$B$39:$B$782,F$47)+'СЕТ СН'!$G$11+СВЦЭМ!$D$10+'СЕТ СН'!$G$5-'СЕТ СН'!$G$21</f>
        <v>4917.9309928299999</v>
      </c>
      <c r="G71" s="36">
        <f>SUMIFS(СВЦЭМ!$D$39:$D$782,СВЦЭМ!$A$39:$A$782,$A71,СВЦЭМ!$B$39:$B$782,G$47)+'СЕТ СН'!$G$11+СВЦЭМ!$D$10+'СЕТ СН'!$G$5-'СЕТ СН'!$G$21</f>
        <v>4920.0482631699997</v>
      </c>
      <c r="H71" s="36">
        <f>SUMIFS(СВЦЭМ!$D$39:$D$782,СВЦЭМ!$A$39:$A$782,$A71,СВЦЭМ!$B$39:$B$782,H$47)+'СЕТ СН'!$G$11+СВЦЭМ!$D$10+'СЕТ СН'!$G$5-'СЕТ СН'!$G$21</f>
        <v>4904.2239013199996</v>
      </c>
      <c r="I71" s="36">
        <f>SUMIFS(СВЦЭМ!$D$39:$D$782,СВЦЭМ!$A$39:$A$782,$A71,СВЦЭМ!$B$39:$B$782,I$47)+'СЕТ СН'!$G$11+СВЦЭМ!$D$10+'СЕТ СН'!$G$5-'СЕТ СН'!$G$21</f>
        <v>4796.08218966</v>
      </c>
      <c r="J71" s="36">
        <f>SUMIFS(СВЦЭМ!$D$39:$D$782,СВЦЭМ!$A$39:$A$782,$A71,СВЦЭМ!$B$39:$B$782,J$47)+'СЕТ СН'!$G$11+СВЦЭМ!$D$10+'СЕТ СН'!$G$5-'СЕТ СН'!$G$21</f>
        <v>4668.6154820399997</v>
      </c>
      <c r="K71" s="36">
        <f>SUMIFS(СВЦЭМ!$D$39:$D$782,СВЦЭМ!$A$39:$A$782,$A71,СВЦЭМ!$B$39:$B$782,K$47)+'СЕТ СН'!$G$11+СВЦЭМ!$D$10+'СЕТ СН'!$G$5-'СЕТ СН'!$G$21</f>
        <v>4578.6765743799997</v>
      </c>
      <c r="L71" s="36">
        <f>SUMIFS(СВЦЭМ!$D$39:$D$782,СВЦЭМ!$A$39:$A$782,$A71,СВЦЭМ!$B$39:$B$782,L$47)+'СЕТ СН'!$G$11+СВЦЭМ!$D$10+'СЕТ СН'!$G$5-'СЕТ СН'!$G$21</f>
        <v>4524.8944826899997</v>
      </c>
      <c r="M71" s="36">
        <f>SUMIFS(СВЦЭМ!$D$39:$D$782,СВЦЭМ!$A$39:$A$782,$A71,СВЦЭМ!$B$39:$B$782,M$47)+'СЕТ СН'!$G$11+СВЦЭМ!$D$10+'СЕТ СН'!$G$5-'СЕТ СН'!$G$21</f>
        <v>4501.0590084899995</v>
      </c>
      <c r="N71" s="36">
        <f>SUMIFS(СВЦЭМ!$D$39:$D$782,СВЦЭМ!$A$39:$A$782,$A71,СВЦЭМ!$B$39:$B$782,N$47)+'СЕТ СН'!$G$11+СВЦЭМ!$D$10+'СЕТ СН'!$G$5-'СЕТ СН'!$G$21</f>
        <v>4490.8767358899995</v>
      </c>
      <c r="O71" s="36">
        <f>SUMIFS(СВЦЭМ!$D$39:$D$782,СВЦЭМ!$A$39:$A$782,$A71,СВЦЭМ!$B$39:$B$782,O$47)+'СЕТ СН'!$G$11+СВЦЭМ!$D$10+'СЕТ СН'!$G$5-'СЕТ СН'!$G$21</f>
        <v>4488.7850627799999</v>
      </c>
      <c r="P71" s="36">
        <f>SUMIFS(СВЦЭМ!$D$39:$D$782,СВЦЭМ!$A$39:$A$782,$A71,СВЦЭМ!$B$39:$B$782,P$47)+'СЕТ СН'!$G$11+СВЦЭМ!$D$10+'СЕТ СН'!$G$5-'СЕТ СН'!$G$21</f>
        <v>4484.8745209099998</v>
      </c>
      <c r="Q71" s="36">
        <f>SUMIFS(СВЦЭМ!$D$39:$D$782,СВЦЭМ!$A$39:$A$782,$A71,СВЦЭМ!$B$39:$B$782,Q$47)+'СЕТ СН'!$G$11+СВЦЭМ!$D$10+'СЕТ СН'!$G$5-'СЕТ СН'!$G$21</f>
        <v>4491.2137155299997</v>
      </c>
      <c r="R71" s="36">
        <f>SUMIFS(СВЦЭМ!$D$39:$D$782,СВЦЭМ!$A$39:$A$782,$A71,СВЦЭМ!$B$39:$B$782,R$47)+'СЕТ СН'!$G$11+СВЦЭМ!$D$10+'СЕТ СН'!$G$5-'СЕТ СН'!$G$21</f>
        <v>4492.7777631400004</v>
      </c>
      <c r="S71" s="36">
        <f>SUMIFS(СВЦЭМ!$D$39:$D$782,СВЦЭМ!$A$39:$A$782,$A71,СВЦЭМ!$B$39:$B$782,S$47)+'СЕТ СН'!$G$11+СВЦЭМ!$D$10+'СЕТ СН'!$G$5-'СЕТ СН'!$G$21</f>
        <v>4503.5121836500002</v>
      </c>
      <c r="T71" s="36">
        <f>SUMIFS(СВЦЭМ!$D$39:$D$782,СВЦЭМ!$A$39:$A$782,$A71,СВЦЭМ!$B$39:$B$782,T$47)+'СЕТ СН'!$G$11+СВЦЭМ!$D$10+'СЕТ СН'!$G$5-'СЕТ СН'!$G$21</f>
        <v>4511.2243232399996</v>
      </c>
      <c r="U71" s="36">
        <f>SUMIFS(СВЦЭМ!$D$39:$D$782,СВЦЭМ!$A$39:$A$782,$A71,СВЦЭМ!$B$39:$B$782,U$47)+'СЕТ СН'!$G$11+СВЦЭМ!$D$10+'СЕТ СН'!$G$5-'СЕТ СН'!$G$21</f>
        <v>4530.3592699599994</v>
      </c>
      <c r="V71" s="36">
        <f>SUMIFS(СВЦЭМ!$D$39:$D$782,СВЦЭМ!$A$39:$A$782,$A71,СВЦЭМ!$B$39:$B$782,V$47)+'СЕТ СН'!$G$11+СВЦЭМ!$D$10+'СЕТ СН'!$G$5-'СЕТ СН'!$G$21</f>
        <v>4543.3331470599996</v>
      </c>
      <c r="W71" s="36">
        <f>SUMIFS(СВЦЭМ!$D$39:$D$782,СВЦЭМ!$A$39:$A$782,$A71,СВЦЭМ!$B$39:$B$782,W$47)+'СЕТ СН'!$G$11+СВЦЭМ!$D$10+'СЕТ СН'!$G$5-'СЕТ СН'!$G$21</f>
        <v>4528.6691993699997</v>
      </c>
      <c r="X71" s="36">
        <f>SUMIFS(СВЦЭМ!$D$39:$D$782,СВЦЭМ!$A$39:$A$782,$A71,СВЦЭМ!$B$39:$B$782,X$47)+'СЕТ СН'!$G$11+СВЦЭМ!$D$10+'СЕТ СН'!$G$5-'СЕТ СН'!$G$21</f>
        <v>4562.4426801399995</v>
      </c>
      <c r="Y71" s="36">
        <f>SUMIFS(СВЦЭМ!$D$39:$D$782,СВЦЭМ!$A$39:$A$782,$A71,СВЦЭМ!$B$39:$B$782,Y$47)+'СЕТ СН'!$G$11+СВЦЭМ!$D$10+'СЕТ СН'!$G$5-'СЕТ СН'!$G$21</f>
        <v>4652.3660858399999</v>
      </c>
    </row>
    <row r="72" spans="1:26" ht="15.75" x14ac:dyDescent="0.2">
      <c r="A72" s="35">
        <f t="shared" si="1"/>
        <v>45498</v>
      </c>
      <c r="B72" s="36">
        <f>SUMIFS(СВЦЭМ!$D$39:$D$782,СВЦЭМ!$A$39:$A$782,$A72,СВЦЭМ!$B$39:$B$782,B$47)+'СЕТ СН'!$G$11+СВЦЭМ!$D$10+'СЕТ СН'!$G$5-'СЕТ СН'!$G$21</f>
        <v>4764.1670715299997</v>
      </c>
      <c r="C72" s="36">
        <f>SUMIFS(СВЦЭМ!$D$39:$D$782,СВЦЭМ!$A$39:$A$782,$A72,СВЦЭМ!$B$39:$B$782,C$47)+'СЕТ СН'!$G$11+СВЦЭМ!$D$10+'СЕТ СН'!$G$5-'СЕТ СН'!$G$21</f>
        <v>4872.7025323099997</v>
      </c>
      <c r="D72" s="36">
        <f>SUMIFS(СВЦЭМ!$D$39:$D$782,СВЦЭМ!$A$39:$A$782,$A72,СВЦЭМ!$B$39:$B$782,D$47)+'СЕТ СН'!$G$11+СВЦЭМ!$D$10+'СЕТ СН'!$G$5-'СЕТ СН'!$G$21</f>
        <v>4952.1258793399993</v>
      </c>
      <c r="E72" s="36">
        <f>SUMIFS(СВЦЭМ!$D$39:$D$782,СВЦЭМ!$A$39:$A$782,$A72,СВЦЭМ!$B$39:$B$782,E$47)+'СЕТ СН'!$G$11+СВЦЭМ!$D$10+'СЕТ СН'!$G$5-'СЕТ СН'!$G$21</f>
        <v>4968.2320703799996</v>
      </c>
      <c r="F72" s="36">
        <f>SUMIFS(СВЦЭМ!$D$39:$D$782,СВЦЭМ!$A$39:$A$782,$A72,СВЦЭМ!$B$39:$B$782,F$47)+'СЕТ СН'!$G$11+СВЦЭМ!$D$10+'СЕТ СН'!$G$5-'СЕТ СН'!$G$21</f>
        <v>4973.5651596099997</v>
      </c>
      <c r="G72" s="36">
        <f>SUMIFS(СВЦЭМ!$D$39:$D$782,СВЦЭМ!$A$39:$A$782,$A72,СВЦЭМ!$B$39:$B$782,G$47)+'СЕТ СН'!$G$11+СВЦЭМ!$D$10+'СЕТ СН'!$G$5-'СЕТ СН'!$G$21</f>
        <v>4973.5827747000003</v>
      </c>
      <c r="H72" s="36">
        <f>SUMIFS(СВЦЭМ!$D$39:$D$782,СВЦЭМ!$A$39:$A$782,$A72,СВЦЭМ!$B$39:$B$782,H$47)+'СЕТ СН'!$G$11+СВЦЭМ!$D$10+'СЕТ СН'!$G$5-'СЕТ СН'!$G$21</f>
        <v>4929.9190604699997</v>
      </c>
      <c r="I72" s="36">
        <f>SUMIFS(СВЦЭМ!$D$39:$D$782,СВЦЭМ!$A$39:$A$782,$A72,СВЦЭМ!$B$39:$B$782,I$47)+'СЕТ СН'!$G$11+СВЦЭМ!$D$10+'СЕТ СН'!$G$5-'СЕТ СН'!$G$21</f>
        <v>4819.1469605700004</v>
      </c>
      <c r="J72" s="36">
        <f>SUMIFS(СВЦЭМ!$D$39:$D$782,СВЦЭМ!$A$39:$A$782,$A72,СВЦЭМ!$B$39:$B$782,J$47)+'СЕТ СН'!$G$11+СВЦЭМ!$D$10+'СЕТ СН'!$G$5-'СЕТ СН'!$G$21</f>
        <v>4705.4549059999999</v>
      </c>
      <c r="K72" s="36">
        <f>SUMIFS(СВЦЭМ!$D$39:$D$782,СВЦЭМ!$A$39:$A$782,$A72,СВЦЭМ!$B$39:$B$782,K$47)+'СЕТ СН'!$G$11+СВЦЭМ!$D$10+'СЕТ СН'!$G$5-'СЕТ СН'!$G$21</f>
        <v>4635.4107089299996</v>
      </c>
      <c r="L72" s="36">
        <f>SUMIFS(СВЦЭМ!$D$39:$D$782,СВЦЭМ!$A$39:$A$782,$A72,СВЦЭМ!$B$39:$B$782,L$47)+'СЕТ СН'!$G$11+СВЦЭМ!$D$10+'СЕТ СН'!$G$5-'СЕТ СН'!$G$21</f>
        <v>4578.89501329</v>
      </c>
      <c r="M72" s="36">
        <f>SUMIFS(СВЦЭМ!$D$39:$D$782,СВЦЭМ!$A$39:$A$782,$A72,СВЦЭМ!$B$39:$B$782,M$47)+'СЕТ СН'!$G$11+СВЦЭМ!$D$10+'СЕТ СН'!$G$5-'СЕТ СН'!$G$21</f>
        <v>4559.5627350799996</v>
      </c>
      <c r="N72" s="36">
        <f>SUMIFS(СВЦЭМ!$D$39:$D$782,СВЦЭМ!$A$39:$A$782,$A72,СВЦЭМ!$B$39:$B$782,N$47)+'СЕТ СН'!$G$11+СВЦЭМ!$D$10+'СЕТ СН'!$G$5-'СЕТ СН'!$G$21</f>
        <v>4538.3324171599997</v>
      </c>
      <c r="O72" s="36">
        <f>SUMIFS(СВЦЭМ!$D$39:$D$782,СВЦЭМ!$A$39:$A$782,$A72,СВЦЭМ!$B$39:$B$782,O$47)+'СЕТ СН'!$G$11+СВЦЭМ!$D$10+'СЕТ СН'!$G$5-'СЕТ СН'!$G$21</f>
        <v>4529.7900123399995</v>
      </c>
      <c r="P72" s="36">
        <f>SUMIFS(СВЦЭМ!$D$39:$D$782,СВЦЭМ!$A$39:$A$782,$A72,СВЦЭМ!$B$39:$B$782,P$47)+'СЕТ СН'!$G$11+СВЦЭМ!$D$10+'СЕТ СН'!$G$5-'СЕТ СН'!$G$21</f>
        <v>4530.0450971299997</v>
      </c>
      <c r="Q72" s="36">
        <f>SUMIFS(СВЦЭМ!$D$39:$D$782,СВЦЭМ!$A$39:$A$782,$A72,СВЦЭМ!$B$39:$B$782,Q$47)+'СЕТ СН'!$G$11+СВЦЭМ!$D$10+'СЕТ СН'!$G$5-'СЕТ СН'!$G$21</f>
        <v>4523.8395041099993</v>
      </c>
      <c r="R72" s="36">
        <f>SUMIFS(СВЦЭМ!$D$39:$D$782,СВЦЭМ!$A$39:$A$782,$A72,СВЦЭМ!$B$39:$B$782,R$47)+'СЕТ СН'!$G$11+СВЦЭМ!$D$10+'СЕТ СН'!$G$5-'СЕТ СН'!$G$21</f>
        <v>4539.9728383599995</v>
      </c>
      <c r="S72" s="36">
        <f>SUMIFS(СВЦЭМ!$D$39:$D$782,СВЦЭМ!$A$39:$A$782,$A72,СВЦЭМ!$B$39:$B$782,S$47)+'СЕТ СН'!$G$11+СВЦЭМ!$D$10+'СЕТ СН'!$G$5-'СЕТ СН'!$G$21</f>
        <v>4535.1260837199998</v>
      </c>
      <c r="T72" s="36">
        <f>SUMIFS(СВЦЭМ!$D$39:$D$782,СВЦЭМ!$A$39:$A$782,$A72,СВЦЭМ!$B$39:$B$782,T$47)+'СЕТ СН'!$G$11+СВЦЭМ!$D$10+'СЕТ СН'!$G$5-'СЕТ СН'!$G$21</f>
        <v>4532.81843424</v>
      </c>
      <c r="U72" s="36">
        <f>SUMIFS(СВЦЭМ!$D$39:$D$782,СВЦЭМ!$A$39:$A$782,$A72,СВЦЭМ!$B$39:$B$782,U$47)+'СЕТ СН'!$G$11+СВЦЭМ!$D$10+'СЕТ СН'!$G$5-'СЕТ СН'!$G$21</f>
        <v>4553.3089875899996</v>
      </c>
      <c r="V72" s="36">
        <f>SUMIFS(СВЦЭМ!$D$39:$D$782,СВЦЭМ!$A$39:$A$782,$A72,СВЦЭМ!$B$39:$B$782,V$47)+'СЕТ СН'!$G$11+СВЦЭМ!$D$10+'СЕТ СН'!$G$5-'СЕТ СН'!$G$21</f>
        <v>4565.6411548599999</v>
      </c>
      <c r="W72" s="36">
        <f>SUMIFS(СВЦЭМ!$D$39:$D$782,СВЦЭМ!$A$39:$A$782,$A72,СВЦЭМ!$B$39:$B$782,W$47)+'СЕТ СН'!$G$11+СВЦЭМ!$D$10+'СЕТ СН'!$G$5-'СЕТ СН'!$G$21</f>
        <v>4540.4422224499995</v>
      </c>
      <c r="X72" s="36">
        <f>SUMIFS(СВЦЭМ!$D$39:$D$782,СВЦЭМ!$A$39:$A$782,$A72,СВЦЭМ!$B$39:$B$782,X$47)+'СЕТ СН'!$G$11+СВЦЭМ!$D$10+'СЕТ СН'!$G$5-'СЕТ СН'!$G$21</f>
        <v>4603.6651952499997</v>
      </c>
      <c r="Y72" s="36">
        <f>SUMIFS(СВЦЭМ!$D$39:$D$782,СВЦЭМ!$A$39:$A$782,$A72,СВЦЭМ!$B$39:$B$782,Y$47)+'СЕТ СН'!$G$11+СВЦЭМ!$D$10+'СЕТ СН'!$G$5-'СЕТ СН'!$G$21</f>
        <v>4695.9823951600001</v>
      </c>
    </row>
    <row r="73" spans="1:26" ht="15.75" x14ac:dyDescent="0.2">
      <c r="A73" s="35">
        <f t="shared" si="1"/>
        <v>45499</v>
      </c>
      <c r="B73" s="36">
        <f>SUMIFS(СВЦЭМ!$D$39:$D$782,СВЦЭМ!$A$39:$A$782,$A73,СВЦЭМ!$B$39:$B$782,B$47)+'СЕТ СН'!$G$11+СВЦЭМ!$D$10+'СЕТ СН'!$G$5-'СЕТ СН'!$G$21</f>
        <v>4748.9881785600001</v>
      </c>
      <c r="C73" s="36">
        <f>SUMIFS(СВЦЭМ!$D$39:$D$782,СВЦЭМ!$A$39:$A$782,$A73,СВЦЭМ!$B$39:$B$782,C$47)+'СЕТ СН'!$G$11+СВЦЭМ!$D$10+'СЕТ СН'!$G$5-'СЕТ СН'!$G$21</f>
        <v>4817.7446260399993</v>
      </c>
      <c r="D73" s="36">
        <f>SUMIFS(СВЦЭМ!$D$39:$D$782,СВЦЭМ!$A$39:$A$782,$A73,СВЦЭМ!$B$39:$B$782,D$47)+'СЕТ СН'!$G$11+СВЦЭМ!$D$10+'СЕТ СН'!$G$5-'СЕТ СН'!$G$21</f>
        <v>4889.63555352</v>
      </c>
      <c r="E73" s="36">
        <f>SUMIFS(СВЦЭМ!$D$39:$D$782,СВЦЭМ!$A$39:$A$782,$A73,СВЦЭМ!$B$39:$B$782,E$47)+'СЕТ СН'!$G$11+СВЦЭМ!$D$10+'СЕТ СН'!$G$5-'СЕТ СН'!$G$21</f>
        <v>4881.2064743299998</v>
      </c>
      <c r="F73" s="36">
        <f>SUMIFS(СВЦЭМ!$D$39:$D$782,СВЦЭМ!$A$39:$A$782,$A73,СВЦЭМ!$B$39:$B$782,F$47)+'СЕТ СН'!$G$11+СВЦЭМ!$D$10+'СЕТ СН'!$G$5-'СЕТ СН'!$G$21</f>
        <v>4882.5503634199995</v>
      </c>
      <c r="G73" s="36">
        <f>SUMIFS(СВЦЭМ!$D$39:$D$782,СВЦЭМ!$A$39:$A$782,$A73,СВЦЭМ!$B$39:$B$782,G$47)+'СЕТ СН'!$G$11+СВЦЭМ!$D$10+'СЕТ СН'!$G$5-'СЕТ СН'!$G$21</f>
        <v>4888.7919603600003</v>
      </c>
      <c r="H73" s="36">
        <f>SUMIFS(СВЦЭМ!$D$39:$D$782,СВЦЭМ!$A$39:$A$782,$A73,СВЦЭМ!$B$39:$B$782,H$47)+'СЕТ СН'!$G$11+СВЦЭМ!$D$10+'СЕТ СН'!$G$5-'СЕТ СН'!$G$21</f>
        <v>4708.0349000299993</v>
      </c>
      <c r="I73" s="36">
        <f>SUMIFS(СВЦЭМ!$D$39:$D$782,СВЦЭМ!$A$39:$A$782,$A73,СВЦЭМ!$B$39:$B$782,I$47)+'СЕТ СН'!$G$11+СВЦЭМ!$D$10+'СЕТ СН'!$G$5-'СЕТ СН'!$G$21</f>
        <v>4719.0329770499993</v>
      </c>
      <c r="J73" s="36">
        <f>SUMIFS(СВЦЭМ!$D$39:$D$782,СВЦЭМ!$A$39:$A$782,$A73,СВЦЭМ!$B$39:$B$782,J$47)+'СЕТ СН'!$G$11+СВЦЭМ!$D$10+'СЕТ СН'!$G$5-'СЕТ СН'!$G$21</f>
        <v>4637.7025089099998</v>
      </c>
      <c r="K73" s="36">
        <f>SUMIFS(СВЦЭМ!$D$39:$D$782,СВЦЭМ!$A$39:$A$782,$A73,СВЦЭМ!$B$39:$B$782,K$47)+'СЕТ СН'!$G$11+СВЦЭМ!$D$10+'СЕТ СН'!$G$5-'СЕТ СН'!$G$21</f>
        <v>4586.0214680700001</v>
      </c>
      <c r="L73" s="36">
        <f>SUMIFS(СВЦЭМ!$D$39:$D$782,СВЦЭМ!$A$39:$A$782,$A73,СВЦЭМ!$B$39:$B$782,L$47)+'СЕТ СН'!$G$11+СВЦЭМ!$D$10+'СЕТ СН'!$G$5-'СЕТ СН'!$G$21</f>
        <v>4556.2842158099993</v>
      </c>
      <c r="M73" s="36">
        <f>SUMIFS(СВЦЭМ!$D$39:$D$782,СВЦЭМ!$A$39:$A$782,$A73,СВЦЭМ!$B$39:$B$782,M$47)+'СЕТ СН'!$G$11+СВЦЭМ!$D$10+'СЕТ СН'!$G$5-'СЕТ СН'!$G$21</f>
        <v>4539.6678558499998</v>
      </c>
      <c r="N73" s="36">
        <f>SUMIFS(СВЦЭМ!$D$39:$D$782,СВЦЭМ!$A$39:$A$782,$A73,СВЦЭМ!$B$39:$B$782,N$47)+'СЕТ СН'!$G$11+СВЦЭМ!$D$10+'СЕТ СН'!$G$5-'СЕТ СН'!$G$21</f>
        <v>4524.8725284499997</v>
      </c>
      <c r="O73" s="36">
        <f>SUMIFS(СВЦЭМ!$D$39:$D$782,СВЦЭМ!$A$39:$A$782,$A73,СВЦЭМ!$B$39:$B$782,O$47)+'СЕТ СН'!$G$11+СВЦЭМ!$D$10+'СЕТ СН'!$G$5-'СЕТ СН'!$G$21</f>
        <v>4512.1392908999997</v>
      </c>
      <c r="P73" s="36">
        <f>SUMIFS(СВЦЭМ!$D$39:$D$782,СВЦЭМ!$A$39:$A$782,$A73,СВЦЭМ!$B$39:$B$782,P$47)+'СЕТ СН'!$G$11+СВЦЭМ!$D$10+'СЕТ СН'!$G$5-'СЕТ СН'!$G$21</f>
        <v>4512.88727217</v>
      </c>
      <c r="Q73" s="36">
        <f>SUMIFS(СВЦЭМ!$D$39:$D$782,СВЦЭМ!$A$39:$A$782,$A73,СВЦЭМ!$B$39:$B$782,Q$47)+'СЕТ СН'!$G$11+СВЦЭМ!$D$10+'СЕТ СН'!$G$5-'СЕТ СН'!$G$21</f>
        <v>4519.8513853599998</v>
      </c>
      <c r="R73" s="36">
        <f>SUMIFS(СВЦЭМ!$D$39:$D$782,СВЦЭМ!$A$39:$A$782,$A73,СВЦЭМ!$B$39:$B$782,R$47)+'СЕТ СН'!$G$11+СВЦЭМ!$D$10+'СЕТ СН'!$G$5-'СЕТ СН'!$G$21</f>
        <v>4518.0290019799995</v>
      </c>
      <c r="S73" s="36">
        <f>SUMIFS(СВЦЭМ!$D$39:$D$782,СВЦЭМ!$A$39:$A$782,$A73,СВЦЭМ!$B$39:$B$782,S$47)+'СЕТ СН'!$G$11+СВЦЭМ!$D$10+'СЕТ СН'!$G$5-'СЕТ СН'!$G$21</f>
        <v>4507.6140535199993</v>
      </c>
      <c r="T73" s="36">
        <f>SUMIFS(СВЦЭМ!$D$39:$D$782,СВЦЭМ!$A$39:$A$782,$A73,СВЦЭМ!$B$39:$B$782,T$47)+'СЕТ СН'!$G$11+СВЦЭМ!$D$10+'СЕТ СН'!$G$5-'СЕТ СН'!$G$21</f>
        <v>4502.3131292799999</v>
      </c>
      <c r="U73" s="36">
        <f>SUMIFS(СВЦЭМ!$D$39:$D$782,СВЦЭМ!$A$39:$A$782,$A73,СВЦЭМ!$B$39:$B$782,U$47)+'СЕТ СН'!$G$11+СВЦЭМ!$D$10+'СЕТ СН'!$G$5-'СЕТ СН'!$G$21</f>
        <v>4536.9568879799999</v>
      </c>
      <c r="V73" s="36">
        <f>SUMIFS(СВЦЭМ!$D$39:$D$782,СВЦЭМ!$A$39:$A$782,$A73,СВЦЭМ!$B$39:$B$782,V$47)+'СЕТ СН'!$G$11+СВЦЭМ!$D$10+'СЕТ СН'!$G$5-'СЕТ СН'!$G$21</f>
        <v>4563.1343857000002</v>
      </c>
      <c r="W73" s="36">
        <f>SUMIFS(СВЦЭМ!$D$39:$D$782,СВЦЭМ!$A$39:$A$782,$A73,СВЦЭМ!$B$39:$B$782,W$47)+'СЕТ СН'!$G$11+СВЦЭМ!$D$10+'СЕТ СН'!$G$5-'СЕТ СН'!$G$21</f>
        <v>4536.9199745299993</v>
      </c>
      <c r="X73" s="36">
        <f>SUMIFS(СВЦЭМ!$D$39:$D$782,СВЦЭМ!$A$39:$A$782,$A73,СВЦЭМ!$B$39:$B$782,X$47)+'СЕТ СН'!$G$11+СВЦЭМ!$D$10+'СЕТ СН'!$G$5-'СЕТ СН'!$G$21</f>
        <v>4604.3651564199999</v>
      </c>
      <c r="Y73" s="36">
        <f>SUMIFS(СВЦЭМ!$D$39:$D$782,СВЦЭМ!$A$39:$A$782,$A73,СВЦЭМ!$B$39:$B$782,Y$47)+'СЕТ СН'!$G$11+СВЦЭМ!$D$10+'СЕТ СН'!$G$5-'СЕТ СН'!$G$21</f>
        <v>4696.1244934200004</v>
      </c>
    </row>
    <row r="74" spans="1:26" ht="15.75" x14ac:dyDescent="0.2">
      <c r="A74" s="35">
        <f t="shared" si="1"/>
        <v>45500</v>
      </c>
      <c r="B74" s="36">
        <f>SUMIFS(СВЦЭМ!$D$39:$D$782,СВЦЭМ!$A$39:$A$782,$A74,СВЦЭМ!$B$39:$B$782,B$47)+'СЕТ СН'!$G$11+СВЦЭМ!$D$10+'СЕТ СН'!$G$5-'СЕТ СН'!$G$21</f>
        <v>4784.9069811299996</v>
      </c>
      <c r="C74" s="36">
        <f>SUMIFS(СВЦЭМ!$D$39:$D$782,СВЦЭМ!$A$39:$A$782,$A74,СВЦЭМ!$B$39:$B$782,C$47)+'СЕТ СН'!$G$11+СВЦЭМ!$D$10+'СЕТ СН'!$G$5-'СЕТ СН'!$G$21</f>
        <v>4856.1872837299998</v>
      </c>
      <c r="D74" s="36">
        <f>SUMIFS(СВЦЭМ!$D$39:$D$782,СВЦЭМ!$A$39:$A$782,$A74,СВЦЭМ!$B$39:$B$782,D$47)+'СЕТ СН'!$G$11+СВЦЭМ!$D$10+'СЕТ СН'!$G$5-'СЕТ СН'!$G$21</f>
        <v>4898.7635701500003</v>
      </c>
      <c r="E74" s="36">
        <f>SUMIFS(СВЦЭМ!$D$39:$D$782,СВЦЭМ!$A$39:$A$782,$A74,СВЦЭМ!$B$39:$B$782,E$47)+'СЕТ СН'!$G$11+СВЦЭМ!$D$10+'СЕТ СН'!$G$5-'СЕТ СН'!$G$21</f>
        <v>4932.7835578300001</v>
      </c>
      <c r="F74" s="36">
        <f>SUMIFS(СВЦЭМ!$D$39:$D$782,СВЦЭМ!$A$39:$A$782,$A74,СВЦЭМ!$B$39:$B$782,F$47)+'СЕТ СН'!$G$11+СВЦЭМ!$D$10+'СЕТ СН'!$G$5-'СЕТ СН'!$G$21</f>
        <v>4914.4908539499993</v>
      </c>
      <c r="G74" s="36">
        <f>SUMIFS(СВЦЭМ!$D$39:$D$782,СВЦЭМ!$A$39:$A$782,$A74,СВЦЭМ!$B$39:$B$782,G$47)+'СЕТ СН'!$G$11+СВЦЭМ!$D$10+'СЕТ СН'!$G$5-'СЕТ СН'!$G$21</f>
        <v>4925.5572336200003</v>
      </c>
      <c r="H74" s="36">
        <f>SUMIFS(СВЦЭМ!$D$39:$D$782,СВЦЭМ!$A$39:$A$782,$A74,СВЦЭМ!$B$39:$B$782,H$47)+'СЕТ СН'!$G$11+СВЦЭМ!$D$10+'СЕТ СН'!$G$5-'СЕТ СН'!$G$21</f>
        <v>4891.9308097899993</v>
      </c>
      <c r="I74" s="36">
        <f>SUMIFS(СВЦЭМ!$D$39:$D$782,СВЦЭМ!$A$39:$A$782,$A74,СВЦЭМ!$B$39:$B$782,I$47)+'СЕТ СН'!$G$11+СВЦЭМ!$D$10+'СЕТ СН'!$G$5-'СЕТ СН'!$G$21</f>
        <v>4764.02159596</v>
      </c>
      <c r="J74" s="36">
        <f>SUMIFS(СВЦЭМ!$D$39:$D$782,СВЦЭМ!$A$39:$A$782,$A74,СВЦЭМ!$B$39:$B$782,J$47)+'СЕТ СН'!$G$11+СВЦЭМ!$D$10+'СЕТ СН'!$G$5-'СЕТ СН'!$G$21</f>
        <v>4738.5341542099995</v>
      </c>
      <c r="K74" s="36">
        <f>SUMIFS(СВЦЭМ!$D$39:$D$782,СВЦЭМ!$A$39:$A$782,$A74,СВЦЭМ!$B$39:$B$782,K$47)+'СЕТ СН'!$G$11+СВЦЭМ!$D$10+'СЕТ СН'!$G$5-'СЕТ СН'!$G$21</f>
        <v>4655.5396204400004</v>
      </c>
      <c r="L74" s="36">
        <f>SUMIFS(СВЦЭМ!$D$39:$D$782,СВЦЭМ!$A$39:$A$782,$A74,СВЦЭМ!$B$39:$B$782,L$47)+'СЕТ СН'!$G$11+СВЦЭМ!$D$10+'СЕТ СН'!$G$5-'СЕТ СН'!$G$21</f>
        <v>4596.2931934400003</v>
      </c>
      <c r="M74" s="36">
        <f>SUMIFS(СВЦЭМ!$D$39:$D$782,СВЦЭМ!$A$39:$A$782,$A74,СВЦЭМ!$B$39:$B$782,M$47)+'СЕТ СН'!$G$11+СВЦЭМ!$D$10+'СЕТ СН'!$G$5-'СЕТ СН'!$G$21</f>
        <v>4563.3288195099994</v>
      </c>
      <c r="N74" s="36">
        <f>SUMIFS(СВЦЭМ!$D$39:$D$782,СВЦЭМ!$A$39:$A$782,$A74,СВЦЭМ!$B$39:$B$782,N$47)+'СЕТ СН'!$G$11+СВЦЭМ!$D$10+'СЕТ СН'!$G$5-'СЕТ СН'!$G$21</f>
        <v>4558.8573641499997</v>
      </c>
      <c r="O74" s="36">
        <f>SUMIFS(СВЦЭМ!$D$39:$D$782,СВЦЭМ!$A$39:$A$782,$A74,СВЦЭМ!$B$39:$B$782,O$47)+'СЕТ СН'!$G$11+СВЦЭМ!$D$10+'СЕТ СН'!$G$5-'СЕТ СН'!$G$21</f>
        <v>4556.4569923700001</v>
      </c>
      <c r="P74" s="36">
        <f>SUMIFS(СВЦЭМ!$D$39:$D$782,СВЦЭМ!$A$39:$A$782,$A74,СВЦЭМ!$B$39:$B$782,P$47)+'СЕТ СН'!$G$11+СВЦЭМ!$D$10+'СЕТ СН'!$G$5-'СЕТ СН'!$G$21</f>
        <v>4564.3789848699998</v>
      </c>
      <c r="Q74" s="36">
        <f>SUMIFS(СВЦЭМ!$D$39:$D$782,СВЦЭМ!$A$39:$A$782,$A74,СВЦЭМ!$B$39:$B$782,Q$47)+'СЕТ СН'!$G$11+СВЦЭМ!$D$10+'СЕТ СН'!$G$5-'СЕТ СН'!$G$21</f>
        <v>4567.3199942000001</v>
      </c>
      <c r="R74" s="36">
        <f>SUMIFS(СВЦЭМ!$D$39:$D$782,СВЦЭМ!$A$39:$A$782,$A74,СВЦЭМ!$B$39:$B$782,R$47)+'СЕТ СН'!$G$11+СВЦЭМ!$D$10+'СЕТ СН'!$G$5-'СЕТ СН'!$G$21</f>
        <v>4570.6390610600001</v>
      </c>
      <c r="S74" s="36">
        <f>SUMIFS(СВЦЭМ!$D$39:$D$782,СВЦЭМ!$A$39:$A$782,$A74,СВЦЭМ!$B$39:$B$782,S$47)+'СЕТ СН'!$G$11+СВЦЭМ!$D$10+'СЕТ СН'!$G$5-'СЕТ СН'!$G$21</f>
        <v>4563.2569218400004</v>
      </c>
      <c r="T74" s="36">
        <f>SUMIFS(СВЦЭМ!$D$39:$D$782,СВЦЭМ!$A$39:$A$782,$A74,СВЦЭМ!$B$39:$B$782,T$47)+'СЕТ СН'!$G$11+СВЦЭМ!$D$10+'СЕТ СН'!$G$5-'СЕТ СН'!$G$21</f>
        <v>4552.8142617499998</v>
      </c>
      <c r="U74" s="36">
        <f>SUMIFS(СВЦЭМ!$D$39:$D$782,СВЦЭМ!$A$39:$A$782,$A74,СВЦЭМ!$B$39:$B$782,U$47)+'СЕТ СН'!$G$11+СВЦЭМ!$D$10+'СЕТ СН'!$G$5-'СЕТ СН'!$G$21</f>
        <v>4576.4491438200002</v>
      </c>
      <c r="V74" s="36">
        <f>SUMIFS(СВЦЭМ!$D$39:$D$782,СВЦЭМ!$A$39:$A$782,$A74,СВЦЭМ!$B$39:$B$782,V$47)+'СЕТ СН'!$G$11+СВЦЭМ!$D$10+'СЕТ СН'!$G$5-'СЕТ СН'!$G$21</f>
        <v>4582.1181479699999</v>
      </c>
      <c r="W74" s="36">
        <f>SUMIFS(СВЦЭМ!$D$39:$D$782,СВЦЭМ!$A$39:$A$782,$A74,СВЦЭМ!$B$39:$B$782,W$47)+'СЕТ СН'!$G$11+СВЦЭМ!$D$10+'СЕТ СН'!$G$5-'СЕТ СН'!$G$21</f>
        <v>4565.4723887999999</v>
      </c>
      <c r="X74" s="36">
        <f>SUMIFS(СВЦЭМ!$D$39:$D$782,СВЦЭМ!$A$39:$A$782,$A74,СВЦЭМ!$B$39:$B$782,X$47)+'СЕТ СН'!$G$11+СВЦЭМ!$D$10+'СЕТ СН'!$G$5-'СЕТ СН'!$G$21</f>
        <v>4615.5653564000004</v>
      </c>
      <c r="Y74" s="36">
        <f>SUMIFS(СВЦЭМ!$D$39:$D$782,СВЦЭМ!$A$39:$A$782,$A74,СВЦЭМ!$B$39:$B$782,Y$47)+'СЕТ СН'!$G$11+СВЦЭМ!$D$10+'СЕТ СН'!$G$5-'СЕТ СН'!$G$21</f>
        <v>4715.6328630400003</v>
      </c>
    </row>
    <row r="75" spans="1:26" ht="15.75" x14ac:dyDescent="0.2">
      <c r="A75" s="35">
        <f t="shared" si="1"/>
        <v>45501</v>
      </c>
      <c r="B75" s="36">
        <f>SUMIFS(СВЦЭМ!$D$39:$D$782,СВЦЭМ!$A$39:$A$782,$A75,СВЦЭМ!$B$39:$B$782,B$47)+'СЕТ СН'!$G$11+СВЦЭМ!$D$10+'СЕТ СН'!$G$5-'СЕТ СН'!$G$21</f>
        <v>4792.8364313499997</v>
      </c>
      <c r="C75" s="36">
        <f>SUMIFS(СВЦЭМ!$D$39:$D$782,СВЦЭМ!$A$39:$A$782,$A75,СВЦЭМ!$B$39:$B$782,C$47)+'СЕТ СН'!$G$11+СВЦЭМ!$D$10+'СЕТ СН'!$G$5-'СЕТ СН'!$G$21</f>
        <v>4880.7841610799996</v>
      </c>
      <c r="D75" s="36">
        <f>SUMIFS(СВЦЭМ!$D$39:$D$782,СВЦЭМ!$A$39:$A$782,$A75,СВЦЭМ!$B$39:$B$782,D$47)+'СЕТ СН'!$G$11+СВЦЭМ!$D$10+'СЕТ СН'!$G$5-'СЕТ СН'!$G$21</f>
        <v>4899.5248824299997</v>
      </c>
      <c r="E75" s="36">
        <f>SUMIFS(СВЦЭМ!$D$39:$D$782,СВЦЭМ!$A$39:$A$782,$A75,СВЦЭМ!$B$39:$B$782,E$47)+'СЕТ СН'!$G$11+СВЦЭМ!$D$10+'СЕТ СН'!$G$5-'СЕТ СН'!$G$21</f>
        <v>4903.5340318500002</v>
      </c>
      <c r="F75" s="36">
        <f>SUMIFS(СВЦЭМ!$D$39:$D$782,СВЦЭМ!$A$39:$A$782,$A75,СВЦЭМ!$B$39:$B$782,F$47)+'СЕТ СН'!$G$11+СВЦЭМ!$D$10+'СЕТ СН'!$G$5-'СЕТ СН'!$G$21</f>
        <v>4908.9056070400002</v>
      </c>
      <c r="G75" s="36">
        <f>SUMIFS(СВЦЭМ!$D$39:$D$782,СВЦЭМ!$A$39:$A$782,$A75,СВЦЭМ!$B$39:$B$782,G$47)+'СЕТ СН'!$G$11+СВЦЭМ!$D$10+'СЕТ СН'!$G$5-'СЕТ СН'!$G$21</f>
        <v>4922.8785463000004</v>
      </c>
      <c r="H75" s="36">
        <f>SUMIFS(СВЦЭМ!$D$39:$D$782,СВЦЭМ!$A$39:$A$782,$A75,СВЦЭМ!$B$39:$B$782,H$47)+'СЕТ СН'!$G$11+СВЦЭМ!$D$10+'СЕТ СН'!$G$5-'СЕТ СН'!$G$21</f>
        <v>4921.9377681400001</v>
      </c>
      <c r="I75" s="36">
        <f>SUMIFS(СВЦЭМ!$D$39:$D$782,СВЦЭМ!$A$39:$A$782,$A75,СВЦЭМ!$B$39:$B$782,I$47)+'СЕТ СН'!$G$11+СВЦЭМ!$D$10+'СЕТ СН'!$G$5-'СЕТ СН'!$G$21</f>
        <v>4897.56776524</v>
      </c>
      <c r="J75" s="36">
        <f>SUMIFS(СВЦЭМ!$D$39:$D$782,СВЦЭМ!$A$39:$A$782,$A75,СВЦЭМ!$B$39:$B$782,J$47)+'СЕТ СН'!$G$11+СВЦЭМ!$D$10+'СЕТ СН'!$G$5-'СЕТ СН'!$G$21</f>
        <v>4760.8121409799996</v>
      </c>
      <c r="K75" s="36">
        <f>SUMIFS(СВЦЭМ!$D$39:$D$782,СВЦЭМ!$A$39:$A$782,$A75,СВЦЭМ!$B$39:$B$782,K$47)+'СЕТ СН'!$G$11+СВЦЭМ!$D$10+'СЕТ СН'!$G$5-'СЕТ СН'!$G$21</f>
        <v>4670.7772825599995</v>
      </c>
      <c r="L75" s="36">
        <f>SUMIFS(СВЦЭМ!$D$39:$D$782,СВЦЭМ!$A$39:$A$782,$A75,СВЦЭМ!$B$39:$B$782,L$47)+'СЕТ СН'!$G$11+СВЦЭМ!$D$10+'СЕТ СН'!$G$5-'СЕТ СН'!$G$21</f>
        <v>4600.5002494199998</v>
      </c>
      <c r="M75" s="36">
        <f>SUMIFS(СВЦЭМ!$D$39:$D$782,СВЦЭМ!$A$39:$A$782,$A75,СВЦЭМ!$B$39:$B$782,M$47)+'СЕТ СН'!$G$11+СВЦЭМ!$D$10+'СЕТ СН'!$G$5-'СЕТ СН'!$G$21</f>
        <v>4552.74375435</v>
      </c>
      <c r="N75" s="36">
        <f>SUMIFS(СВЦЭМ!$D$39:$D$782,СВЦЭМ!$A$39:$A$782,$A75,СВЦЭМ!$B$39:$B$782,N$47)+'СЕТ СН'!$G$11+СВЦЭМ!$D$10+'СЕТ СН'!$G$5-'СЕТ СН'!$G$21</f>
        <v>4549.2982416899995</v>
      </c>
      <c r="O75" s="36">
        <f>SUMIFS(СВЦЭМ!$D$39:$D$782,СВЦЭМ!$A$39:$A$782,$A75,СВЦЭМ!$B$39:$B$782,O$47)+'СЕТ СН'!$G$11+СВЦЭМ!$D$10+'СЕТ СН'!$G$5-'СЕТ СН'!$G$21</f>
        <v>4546.9458864600001</v>
      </c>
      <c r="P75" s="36">
        <f>SUMIFS(СВЦЭМ!$D$39:$D$782,СВЦЭМ!$A$39:$A$782,$A75,СВЦЭМ!$B$39:$B$782,P$47)+'СЕТ СН'!$G$11+СВЦЭМ!$D$10+'СЕТ СН'!$G$5-'СЕТ СН'!$G$21</f>
        <v>4562.9902318300001</v>
      </c>
      <c r="Q75" s="36">
        <f>SUMIFS(СВЦЭМ!$D$39:$D$782,СВЦЭМ!$A$39:$A$782,$A75,СВЦЭМ!$B$39:$B$782,Q$47)+'СЕТ СН'!$G$11+СВЦЭМ!$D$10+'СЕТ СН'!$G$5-'СЕТ СН'!$G$21</f>
        <v>4563.9297041999998</v>
      </c>
      <c r="R75" s="36">
        <f>SUMIFS(СВЦЭМ!$D$39:$D$782,СВЦЭМ!$A$39:$A$782,$A75,СВЦЭМ!$B$39:$B$782,R$47)+'СЕТ СН'!$G$11+СВЦЭМ!$D$10+'СЕТ СН'!$G$5-'СЕТ СН'!$G$21</f>
        <v>4554.8737318499998</v>
      </c>
      <c r="S75" s="36">
        <f>SUMIFS(СВЦЭМ!$D$39:$D$782,СВЦЭМ!$A$39:$A$782,$A75,СВЦЭМ!$B$39:$B$782,S$47)+'СЕТ СН'!$G$11+СВЦЭМ!$D$10+'СЕТ СН'!$G$5-'СЕТ СН'!$G$21</f>
        <v>4542.2540243399999</v>
      </c>
      <c r="T75" s="36">
        <f>SUMIFS(СВЦЭМ!$D$39:$D$782,СВЦЭМ!$A$39:$A$782,$A75,СВЦЭМ!$B$39:$B$782,T$47)+'СЕТ СН'!$G$11+СВЦЭМ!$D$10+'СЕТ СН'!$G$5-'СЕТ СН'!$G$21</f>
        <v>4523.0090987599997</v>
      </c>
      <c r="U75" s="36">
        <f>SUMIFS(СВЦЭМ!$D$39:$D$782,СВЦЭМ!$A$39:$A$782,$A75,СВЦЭМ!$B$39:$B$782,U$47)+'СЕТ СН'!$G$11+СВЦЭМ!$D$10+'СЕТ СН'!$G$5-'СЕТ СН'!$G$21</f>
        <v>4540.1069957099999</v>
      </c>
      <c r="V75" s="36">
        <f>SUMIFS(СВЦЭМ!$D$39:$D$782,СВЦЭМ!$A$39:$A$782,$A75,СВЦЭМ!$B$39:$B$782,V$47)+'СЕТ СН'!$G$11+СВЦЭМ!$D$10+'СЕТ СН'!$G$5-'СЕТ СН'!$G$21</f>
        <v>4551.9579631500001</v>
      </c>
      <c r="W75" s="36">
        <f>SUMIFS(СВЦЭМ!$D$39:$D$782,СВЦЭМ!$A$39:$A$782,$A75,СВЦЭМ!$B$39:$B$782,W$47)+'СЕТ СН'!$G$11+СВЦЭМ!$D$10+'СЕТ СН'!$G$5-'СЕТ СН'!$G$21</f>
        <v>4524.3073232999996</v>
      </c>
      <c r="X75" s="36">
        <f>SUMIFS(СВЦЭМ!$D$39:$D$782,СВЦЭМ!$A$39:$A$782,$A75,СВЦЭМ!$B$39:$B$782,X$47)+'СЕТ СН'!$G$11+СВЦЭМ!$D$10+'СЕТ СН'!$G$5-'СЕТ СН'!$G$21</f>
        <v>4590.2246553899995</v>
      </c>
      <c r="Y75" s="36">
        <f>SUMIFS(СВЦЭМ!$D$39:$D$782,СВЦЭМ!$A$39:$A$782,$A75,СВЦЭМ!$B$39:$B$782,Y$47)+'СЕТ СН'!$G$11+СВЦЭМ!$D$10+'СЕТ СН'!$G$5-'СЕТ СН'!$G$21</f>
        <v>4699.0393695100001</v>
      </c>
    </row>
    <row r="76" spans="1:26" ht="15.75" x14ac:dyDescent="0.2">
      <c r="A76" s="35">
        <f t="shared" si="1"/>
        <v>45502</v>
      </c>
      <c r="B76" s="36">
        <f>SUMIFS(СВЦЭМ!$D$39:$D$782,СВЦЭМ!$A$39:$A$782,$A76,СВЦЭМ!$B$39:$B$782,B$47)+'СЕТ СН'!$G$11+СВЦЭМ!$D$10+'СЕТ СН'!$G$5-'СЕТ СН'!$G$21</f>
        <v>4889.0274277400003</v>
      </c>
      <c r="C76" s="36">
        <f>SUMIFS(СВЦЭМ!$D$39:$D$782,СВЦЭМ!$A$39:$A$782,$A76,СВЦЭМ!$B$39:$B$782,C$47)+'СЕТ СН'!$G$11+СВЦЭМ!$D$10+'СЕТ СН'!$G$5-'СЕТ СН'!$G$21</f>
        <v>5012.0682205200001</v>
      </c>
      <c r="D76" s="36">
        <f>SUMIFS(СВЦЭМ!$D$39:$D$782,СВЦЭМ!$A$39:$A$782,$A76,СВЦЭМ!$B$39:$B$782,D$47)+'СЕТ СН'!$G$11+СВЦЭМ!$D$10+'СЕТ СН'!$G$5-'СЕТ СН'!$G$21</f>
        <v>5057.8886984299997</v>
      </c>
      <c r="E76" s="36">
        <f>SUMIFS(СВЦЭМ!$D$39:$D$782,СВЦЭМ!$A$39:$A$782,$A76,СВЦЭМ!$B$39:$B$782,E$47)+'СЕТ СН'!$G$11+СВЦЭМ!$D$10+'СЕТ СН'!$G$5-'СЕТ СН'!$G$21</f>
        <v>5102.9326531099996</v>
      </c>
      <c r="F76" s="36">
        <f>SUMIFS(СВЦЭМ!$D$39:$D$782,СВЦЭМ!$A$39:$A$782,$A76,СВЦЭМ!$B$39:$B$782,F$47)+'СЕТ СН'!$G$11+СВЦЭМ!$D$10+'СЕТ СН'!$G$5-'СЕТ СН'!$G$21</f>
        <v>5103.1779675999996</v>
      </c>
      <c r="G76" s="36">
        <f>SUMIFS(СВЦЭМ!$D$39:$D$782,СВЦЭМ!$A$39:$A$782,$A76,СВЦЭМ!$B$39:$B$782,G$47)+'СЕТ СН'!$G$11+СВЦЭМ!$D$10+'СЕТ СН'!$G$5-'СЕТ СН'!$G$21</f>
        <v>5085.5588164299998</v>
      </c>
      <c r="H76" s="36">
        <f>SUMIFS(СВЦЭМ!$D$39:$D$782,СВЦЭМ!$A$39:$A$782,$A76,СВЦЭМ!$B$39:$B$782,H$47)+'СЕТ СН'!$G$11+СВЦЭМ!$D$10+'СЕТ СН'!$G$5-'СЕТ СН'!$G$21</f>
        <v>5030.1090887999999</v>
      </c>
      <c r="I76" s="36">
        <f>SUMIFS(СВЦЭМ!$D$39:$D$782,СВЦЭМ!$A$39:$A$782,$A76,СВЦЭМ!$B$39:$B$782,I$47)+'СЕТ СН'!$G$11+СВЦЭМ!$D$10+'СЕТ СН'!$G$5-'СЕТ СН'!$G$21</f>
        <v>4941.5922651800001</v>
      </c>
      <c r="J76" s="36">
        <f>SUMIFS(СВЦЭМ!$D$39:$D$782,СВЦЭМ!$A$39:$A$782,$A76,СВЦЭМ!$B$39:$B$782,J$47)+'СЕТ СН'!$G$11+СВЦЭМ!$D$10+'СЕТ СН'!$G$5-'СЕТ СН'!$G$21</f>
        <v>4818.26536992</v>
      </c>
      <c r="K76" s="36">
        <f>SUMIFS(СВЦЭМ!$D$39:$D$782,СВЦЭМ!$A$39:$A$782,$A76,СВЦЭМ!$B$39:$B$782,K$47)+'СЕТ СН'!$G$11+СВЦЭМ!$D$10+'СЕТ СН'!$G$5-'СЕТ СН'!$G$21</f>
        <v>4716.3750184399996</v>
      </c>
      <c r="L76" s="36">
        <f>SUMIFS(СВЦЭМ!$D$39:$D$782,СВЦЭМ!$A$39:$A$782,$A76,СВЦЭМ!$B$39:$B$782,L$47)+'СЕТ СН'!$G$11+СВЦЭМ!$D$10+'СЕТ СН'!$G$5-'СЕТ СН'!$G$21</f>
        <v>4667.1827083499993</v>
      </c>
      <c r="M76" s="36">
        <f>SUMIFS(СВЦЭМ!$D$39:$D$782,СВЦЭМ!$A$39:$A$782,$A76,СВЦЭМ!$B$39:$B$782,M$47)+'СЕТ СН'!$G$11+СВЦЭМ!$D$10+'СЕТ СН'!$G$5-'СЕТ СН'!$G$21</f>
        <v>4644.5371794000002</v>
      </c>
      <c r="N76" s="36">
        <f>SUMIFS(СВЦЭМ!$D$39:$D$782,СВЦЭМ!$A$39:$A$782,$A76,СВЦЭМ!$B$39:$B$782,N$47)+'СЕТ СН'!$G$11+СВЦЭМ!$D$10+'СЕТ СН'!$G$5-'СЕТ СН'!$G$21</f>
        <v>4646.9078634699999</v>
      </c>
      <c r="O76" s="36">
        <f>SUMIFS(СВЦЭМ!$D$39:$D$782,СВЦЭМ!$A$39:$A$782,$A76,СВЦЭМ!$B$39:$B$782,O$47)+'СЕТ СН'!$G$11+СВЦЭМ!$D$10+'СЕТ СН'!$G$5-'СЕТ СН'!$G$21</f>
        <v>4638.1272748800002</v>
      </c>
      <c r="P76" s="36">
        <f>SUMIFS(СВЦЭМ!$D$39:$D$782,СВЦЭМ!$A$39:$A$782,$A76,СВЦЭМ!$B$39:$B$782,P$47)+'СЕТ СН'!$G$11+СВЦЭМ!$D$10+'СЕТ СН'!$G$5-'СЕТ СН'!$G$21</f>
        <v>4644.5933626599999</v>
      </c>
      <c r="Q76" s="36">
        <f>SUMIFS(СВЦЭМ!$D$39:$D$782,СВЦЭМ!$A$39:$A$782,$A76,СВЦЭМ!$B$39:$B$782,Q$47)+'СЕТ СН'!$G$11+СВЦЭМ!$D$10+'СЕТ СН'!$G$5-'СЕТ СН'!$G$21</f>
        <v>4639.3774900999997</v>
      </c>
      <c r="R76" s="36">
        <f>SUMIFS(СВЦЭМ!$D$39:$D$782,СВЦЭМ!$A$39:$A$782,$A76,СВЦЭМ!$B$39:$B$782,R$47)+'СЕТ СН'!$G$11+СВЦЭМ!$D$10+'СЕТ СН'!$G$5-'СЕТ СН'!$G$21</f>
        <v>4641.7254543099998</v>
      </c>
      <c r="S76" s="36">
        <f>SUMIFS(СВЦЭМ!$D$39:$D$782,СВЦЭМ!$A$39:$A$782,$A76,СВЦЭМ!$B$39:$B$782,S$47)+'СЕТ СН'!$G$11+СВЦЭМ!$D$10+'СЕТ СН'!$G$5-'СЕТ СН'!$G$21</f>
        <v>4637.0639427599999</v>
      </c>
      <c r="T76" s="36">
        <f>SUMIFS(СВЦЭМ!$D$39:$D$782,СВЦЭМ!$A$39:$A$782,$A76,СВЦЭМ!$B$39:$B$782,T$47)+'СЕТ СН'!$G$11+СВЦЭМ!$D$10+'СЕТ СН'!$G$5-'СЕТ СН'!$G$21</f>
        <v>4627.5266436399997</v>
      </c>
      <c r="U76" s="36">
        <f>SUMIFS(СВЦЭМ!$D$39:$D$782,СВЦЭМ!$A$39:$A$782,$A76,СВЦЭМ!$B$39:$B$782,U$47)+'СЕТ СН'!$G$11+СВЦЭМ!$D$10+'СЕТ СН'!$G$5-'СЕТ СН'!$G$21</f>
        <v>4644.8258617299998</v>
      </c>
      <c r="V76" s="36">
        <f>SUMIFS(СВЦЭМ!$D$39:$D$782,СВЦЭМ!$A$39:$A$782,$A76,СВЦЭМ!$B$39:$B$782,V$47)+'СЕТ СН'!$G$11+СВЦЭМ!$D$10+'СЕТ СН'!$G$5-'СЕТ СН'!$G$21</f>
        <v>4663.8064674899997</v>
      </c>
      <c r="W76" s="36">
        <f>SUMIFS(СВЦЭМ!$D$39:$D$782,СВЦЭМ!$A$39:$A$782,$A76,СВЦЭМ!$B$39:$B$782,W$47)+'СЕТ СН'!$G$11+СВЦЭМ!$D$10+'СЕТ СН'!$G$5-'СЕТ СН'!$G$21</f>
        <v>4645.1772877699996</v>
      </c>
      <c r="X76" s="36">
        <f>SUMIFS(СВЦЭМ!$D$39:$D$782,СВЦЭМ!$A$39:$A$782,$A76,СВЦЭМ!$B$39:$B$782,X$47)+'СЕТ СН'!$G$11+СВЦЭМ!$D$10+'СЕТ СН'!$G$5-'СЕТ СН'!$G$21</f>
        <v>4675.9012920899995</v>
      </c>
      <c r="Y76" s="36">
        <f>SUMIFS(СВЦЭМ!$D$39:$D$782,СВЦЭМ!$A$39:$A$782,$A76,СВЦЭМ!$B$39:$B$782,Y$47)+'СЕТ СН'!$G$11+СВЦЭМ!$D$10+'СЕТ СН'!$G$5-'СЕТ СН'!$G$21</f>
        <v>4815.7148926899999</v>
      </c>
    </row>
    <row r="77" spans="1:26" ht="15.75" x14ac:dyDescent="0.2">
      <c r="A77" s="35">
        <f t="shared" si="1"/>
        <v>45503</v>
      </c>
      <c r="B77" s="36">
        <f>SUMIFS(СВЦЭМ!$D$39:$D$782,СВЦЭМ!$A$39:$A$782,$A77,СВЦЭМ!$B$39:$B$782,B$47)+'СЕТ СН'!$G$11+СВЦЭМ!$D$10+'СЕТ СН'!$G$5-'СЕТ СН'!$G$21</f>
        <v>4810.3863537999996</v>
      </c>
      <c r="C77" s="36">
        <f>SUMIFS(СВЦЭМ!$D$39:$D$782,СВЦЭМ!$A$39:$A$782,$A77,СВЦЭМ!$B$39:$B$782,C$47)+'СЕТ СН'!$G$11+СВЦЭМ!$D$10+'СЕТ СН'!$G$5-'СЕТ СН'!$G$21</f>
        <v>4901.7619677799994</v>
      </c>
      <c r="D77" s="36">
        <f>SUMIFS(СВЦЭМ!$D$39:$D$782,СВЦЭМ!$A$39:$A$782,$A77,СВЦЭМ!$B$39:$B$782,D$47)+'СЕТ СН'!$G$11+СВЦЭМ!$D$10+'СЕТ СН'!$G$5-'СЕТ СН'!$G$21</f>
        <v>4977.47472122</v>
      </c>
      <c r="E77" s="36">
        <f>SUMIFS(СВЦЭМ!$D$39:$D$782,СВЦЭМ!$A$39:$A$782,$A77,СВЦЭМ!$B$39:$B$782,E$47)+'СЕТ СН'!$G$11+СВЦЭМ!$D$10+'СЕТ СН'!$G$5-'СЕТ СН'!$G$21</f>
        <v>5018.8473133999996</v>
      </c>
      <c r="F77" s="36">
        <f>SUMIFS(СВЦЭМ!$D$39:$D$782,СВЦЭМ!$A$39:$A$782,$A77,СВЦЭМ!$B$39:$B$782,F$47)+'СЕТ СН'!$G$11+СВЦЭМ!$D$10+'СЕТ СН'!$G$5-'СЕТ СН'!$G$21</f>
        <v>5015.8008061399996</v>
      </c>
      <c r="G77" s="36">
        <f>SUMIFS(СВЦЭМ!$D$39:$D$782,СВЦЭМ!$A$39:$A$782,$A77,СВЦЭМ!$B$39:$B$782,G$47)+'СЕТ СН'!$G$11+СВЦЭМ!$D$10+'СЕТ СН'!$G$5-'СЕТ СН'!$G$21</f>
        <v>4987.7910729799996</v>
      </c>
      <c r="H77" s="36">
        <f>SUMIFS(СВЦЭМ!$D$39:$D$782,СВЦЭМ!$A$39:$A$782,$A77,СВЦЭМ!$B$39:$B$782,H$47)+'СЕТ СН'!$G$11+СВЦЭМ!$D$10+'СЕТ СН'!$G$5-'СЕТ СН'!$G$21</f>
        <v>4931.2837910899998</v>
      </c>
      <c r="I77" s="36">
        <f>SUMIFS(СВЦЭМ!$D$39:$D$782,СВЦЭМ!$A$39:$A$782,$A77,СВЦЭМ!$B$39:$B$782,I$47)+'СЕТ СН'!$G$11+СВЦЭМ!$D$10+'СЕТ СН'!$G$5-'СЕТ СН'!$G$21</f>
        <v>4814.91630231</v>
      </c>
      <c r="J77" s="36">
        <f>SUMIFS(СВЦЭМ!$D$39:$D$782,СВЦЭМ!$A$39:$A$782,$A77,СВЦЭМ!$B$39:$B$782,J$47)+'СЕТ СН'!$G$11+СВЦЭМ!$D$10+'СЕТ СН'!$G$5-'СЕТ СН'!$G$21</f>
        <v>4692.7410133699996</v>
      </c>
      <c r="K77" s="36">
        <f>SUMIFS(СВЦЭМ!$D$39:$D$782,СВЦЭМ!$A$39:$A$782,$A77,СВЦЭМ!$B$39:$B$782,K$47)+'СЕТ СН'!$G$11+СВЦЭМ!$D$10+'СЕТ СН'!$G$5-'СЕТ СН'!$G$21</f>
        <v>4596.5657792900001</v>
      </c>
      <c r="L77" s="36">
        <f>SUMIFS(СВЦЭМ!$D$39:$D$782,СВЦЭМ!$A$39:$A$782,$A77,СВЦЭМ!$B$39:$B$782,L$47)+'СЕТ СН'!$G$11+СВЦЭМ!$D$10+'СЕТ СН'!$G$5-'СЕТ СН'!$G$21</f>
        <v>4532.0622335299995</v>
      </c>
      <c r="M77" s="36">
        <f>SUMIFS(СВЦЭМ!$D$39:$D$782,СВЦЭМ!$A$39:$A$782,$A77,СВЦЭМ!$B$39:$B$782,M$47)+'СЕТ СН'!$G$11+СВЦЭМ!$D$10+'СЕТ СН'!$G$5-'СЕТ СН'!$G$21</f>
        <v>4525.4050755999997</v>
      </c>
      <c r="N77" s="36">
        <f>SUMIFS(СВЦЭМ!$D$39:$D$782,СВЦЭМ!$A$39:$A$782,$A77,СВЦЭМ!$B$39:$B$782,N$47)+'СЕТ СН'!$G$11+СВЦЭМ!$D$10+'СЕТ СН'!$G$5-'СЕТ СН'!$G$21</f>
        <v>4522.0545165799995</v>
      </c>
      <c r="O77" s="36">
        <f>SUMIFS(СВЦЭМ!$D$39:$D$782,СВЦЭМ!$A$39:$A$782,$A77,СВЦЭМ!$B$39:$B$782,O$47)+'СЕТ СН'!$G$11+СВЦЭМ!$D$10+'СЕТ СН'!$G$5-'СЕТ СН'!$G$21</f>
        <v>4511.8589323699998</v>
      </c>
      <c r="P77" s="36">
        <f>SUMIFS(СВЦЭМ!$D$39:$D$782,СВЦЭМ!$A$39:$A$782,$A77,СВЦЭМ!$B$39:$B$782,P$47)+'СЕТ СН'!$G$11+СВЦЭМ!$D$10+'СЕТ СН'!$G$5-'СЕТ СН'!$G$21</f>
        <v>4518.5050486500004</v>
      </c>
      <c r="Q77" s="36">
        <f>SUMIFS(СВЦЭМ!$D$39:$D$782,СВЦЭМ!$A$39:$A$782,$A77,СВЦЭМ!$B$39:$B$782,Q$47)+'СЕТ СН'!$G$11+СВЦЭМ!$D$10+'СЕТ СН'!$G$5-'СЕТ СН'!$G$21</f>
        <v>4516.7771797799996</v>
      </c>
      <c r="R77" s="36">
        <f>SUMIFS(СВЦЭМ!$D$39:$D$782,СВЦЭМ!$A$39:$A$782,$A77,СВЦЭМ!$B$39:$B$782,R$47)+'СЕТ СН'!$G$11+СВЦЭМ!$D$10+'СЕТ СН'!$G$5-'СЕТ СН'!$G$21</f>
        <v>4518.00117176</v>
      </c>
      <c r="S77" s="36">
        <f>SUMIFS(СВЦЭМ!$D$39:$D$782,СВЦЭМ!$A$39:$A$782,$A77,СВЦЭМ!$B$39:$B$782,S$47)+'СЕТ СН'!$G$11+СВЦЭМ!$D$10+'СЕТ СН'!$G$5-'СЕТ СН'!$G$21</f>
        <v>4521.55535384</v>
      </c>
      <c r="T77" s="36">
        <f>SUMIFS(СВЦЭМ!$D$39:$D$782,СВЦЭМ!$A$39:$A$782,$A77,СВЦЭМ!$B$39:$B$782,T$47)+'СЕТ СН'!$G$11+СВЦЭМ!$D$10+'СЕТ СН'!$G$5-'СЕТ СН'!$G$21</f>
        <v>4513.3464067599998</v>
      </c>
      <c r="U77" s="36">
        <f>SUMIFS(СВЦЭМ!$D$39:$D$782,СВЦЭМ!$A$39:$A$782,$A77,СВЦЭМ!$B$39:$B$782,U$47)+'СЕТ СН'!$G$11+СВЦЭМ!$D$10+'СЕТ СН'!$G$5-'СЕТ СН'!$G$21</f>
        <v>4518.0724107599999</v>
      </c>
      <c r="V77" s="36">
        <f>SUMIFS(СВЦЭМ!$D$39:$D$782,СВЦЭМ!$A$39:$A$782,$A77,СВЦЭМ!$B$39:$B$782,V$47)+'СЕТ СН'!$G$11+СВЦЭМ!$D$10+'СЕТ СН'!$G$5-'СЕТ СН'!$G$21</f>
        <v>4531.5788220100003</v>
      </c>
      <c r="W77" s="36">
        <f>SUMIFS(СВЦЭМ!$D$39:$D$782,СВЦЭМ!$A$39:$A$782,$A77,СВЦЭМ!$B$39:$B$782,W$47)+'СЕТ СН'!$G$11+СВЦЭМ!$D$10+'СЕТ СН'!$G$5-'СЕТ СН'!$G$21</f>
        <v>4529.5669512300001</v>
      </c>
      <c r="X77" s="36">
        <f>SUMIFS(СВЦЭМ!$D$39:$D$782,СВЦЭМ!$A$39:$A$782,$A77,СВЦЭМ!$B$39:$B$782,X$47)+'СЕТ СН'!$G$11+СВЦЭМ!$D$10+'СЕТ СН'!$G$5-'СЕТ СН'!$G$21</f>
        <v>4597.0783657100001</v>
      </c>
      <c r="Y77" s="36">
        <f>SUMIFS(СВЦЭМ!$D$39:$D$782,СВЦЭМ!$A$39:$A$782,$A77,СВЦЭМ!$B$39:$B$782,Y$47)+'СЕТ СН'!$G$11+СВЦЭМ!$D$10+'СЕТ СН'!$G$5-'СЕТ СН'!$G$21</f>
        <v>4696.8670895199994</v>
      </c>
    </row>
    <row r="78" spans="1:26" ht="15.75" x14ac:dyDescent="0.2">
      <c r="A78" s="35">
        <f t="shared" si="1"/>
        <v>45504</v>
      </c>
      <c r="B78" s="36">
        <f>SUMIFS(СВЦЭМ!$D$39:$D$782,СВЦЭМ!$A$39:$A$782,$A78,СВЦЭМ!$B$39:$B$782,B$47)+'СЕТ СН'!$G$11+СВЦЭМ!$D$10+'СЕТ СН'!$G$5-'СЕТ СН'!$G$21</f>
        <v>4767.4046474699999</v>
      </c>
      <c r="C78" s="36">
        <f>SUMIFS(СВЦЭМ!$D$39:$D$782,СВЦЭМ!$A$39:$A$782,$A78,СВЦЭМ!$B$39:$B$782,C$47)+'СЕТ СН'!$G$11+СВЦЭМ!$D$10+'СЕТ СН'!$G$5-'СЕТ СН'!$G$21</f>
        <v>4879.4809969299995</v>
      </c>
      <c r="D78" s="36">
        <f>SUMIFS(СВЦЭМ!$D$39:$D$782,СВЦЭМ!$A$39:$A$782,$A78,СВЦЭМ!$B$39:$B$782,D$47)+'СЕТ СН'!$G$11+СВЦЭМ!$D$10+'СЕТ СН'!$G$5-'СЕТ СН'!$G$21</f>
        <v>4936.07605865</v>
      </c>
      <c r="E78" s="36">
        <f>SUMIFS(СВЦЭМ!$D$39:$D$782,СВЦЭМ!$A$39:$A$782,$A78,СВЦЭМ!$B$39:$B$782,E$47)+'СЕТ СН'!$G$11+СВЦЭМ!$D$10+'СЕТ СН'!$G$5-'СЕТ СН'!$G$21</f>
        <v>4969.5518748100003</v>
      </c>
      <c r="F78" s="36">
        <f>SUMIFS(СВЦЭМ!$D$39:$D$782,СВЦЭМ!$A$39:$A$782,$A78,СВЦЭМ!$B$39:$B$782,F$47)+'СЕТ СН'!$G$11+СВЦЭМ!$D$10+'СЕТ СН'!$G$5-'СЕТ СН'!$G$21</f>
        <v>4988.2225454999998</v>
      </c>
      <c r="G78" s="36">
        <f>SUMIFS(СВЦЭМ!$D$39:$D$782,СВЦЭМ!$A$39:$A$782,$A78,СВЦЭМ!$B$39:$B$782,G$47)+'СЕТ СН'!$G$11+СВЦЭМ!$D$10+'СЕТ СН'!$G$5-'СЕТ СН'!$G$21</f>
        <v>4964.9654635899997</v>
      </c>
      <c r="H78" s="36">
        <f>SUMIFS(СВЦЭМ!$D$39:$D$782,СВЦЭМ!$A$39:$A$782,$A78,СВЦЭМ!$B$39:$B$782,H$47)+'СЕТ СН'!$G$11+СВЦЭМ!$D$10+'СЕТ СН'!$G$5-'СЕТ СН'!$G$21</f>
        <v>4950.1824127</v>
      </c>
      <c r="I78" s="36">
        <f>SUMIFS(СВЦЭМ!$D$39:$D$782,СВЦЭМ!$A$39:$A$782,$A78,СВЦЭМ!$B$39:$B$782,I$47)+'СЕТ СН'!$G$11+СВЦЭМ!$D$10+'СЕТ СН'!$G$5-'СЕТ СН'!$G$21</f>
        <v>4830.2363041899998</v>
      </c>
      <c r="J78" s="36">
        <f>SUMIFS(СВЦЭМ!$D$39:$D$782,СВЦЭМ!$A$39:$A$782,$A78,СВЦЭМ!$B$39:$B$782,J$47)+'СЕТ СН'!$G$11+СВЦЭМ!$D$10+'СЕТ СН'!$G$5-'СЕТ СН'!$G$21</f>
        <v>4687.7691272399998</v>
      </c>
      <c r="K78" s="36">
        <f>SUMIFS(СВЦЭМ!$D$39:$D$782,СВЦЭМ!$A$39:$A$782,$A78,СВЦЭМ!$B$39:$B$782,K$47)+'СЕТ СН'!$G$11+СВЦЭМ!$D$10+'СЕТ СН'!$G$5-'СЕТ СН'!$G$21</f>
        <v>4567.2955895799996</v>
      </c>
      <c r="L78" s="36">
        <f>SUMIFS(СВЦЭМ!$D$39:$D$782,СВЦЭМ!$A$39:$A$782,$A78,СВЦЭМ!$B$39:$B$782,L$47)+'СЕТ СН'!$G$11+СВЦЭМ!$D$10+'СЕТ СН'!$G$5-'СЕТ СН'!$G$21</f>
        <v>4481.73530037</v>
      </c>
      <c r="M78" s="36">
        <f>SUMIFS(СВЦЭМ!$D$39:$D$782,СВЦЭМ!$A$39:$A$782,$A78,СВЦЭМ!$B$39:$B$782,M$47)+'СЕТ СН'!$G$11+СВЦЭМ!$D$10+'СЕТ СН'!$G$5-'СЕТ СН'!$G$21</f>
        <v>4467.2557505300001</v>
      </c>
      <c r="N78" s="36">
        <f>SUMIFS(СВЦЭМ!$D$39:$D$782,СВЦЭМ!$A$39:$A$782,$A78,СВЦЭМ!$B$39:$B$782,N$47)+'СЕТ СН'!$G$11+СВЦЭМ!$D$10+'СЕТ СН'!$G$5-'СЕТ СН'!$G$21</f>
        <v>4456.9373111699997</v>
      </c>
      <c r="O78" s="36">
        <f>SUMIFS(СВЦЭМ!$D$39:$D$782,СВЦЭМ!$A$39:$A$782,$A78,СВЦЭМ!$B$39:$B$782,O$47)+'СЕТ СН'!$G$11+СВЦЭМ!$D$10+'СЕТ СН'!$G$5-'СЕТ СН'!$G$21</f>
        <v>4462.2835273399996</v>
      </c>
      <c r="P78" s="36">
        <f>SUMIFS(СВЦЭМ!$D$39:$D$782,СВЦЭМ!$A$39:$A$782,$A78,СВЦЭМ!$B$39:$B$782,P$47)+'СЕТ СН'!$G$11+СВЦЭМ!$D$10+'СЕТ СН'!$G$5-'СЕТ СН'!$G$21</f>
        <v>4463.9535857499995</v>
      </c>
      <c r="Q78" s="36">
        <f>SUMIFS(СВЦЭМ!$D$39:$D$782,СВЦЭМ!$A$39:$A$782,$A78,СВЦЭМ!$B$39:$B$782,Q$47)+'СЕТ СН'!$G$11+СВЦЭМ!$D$10+'СЕТ СН'!$G$5-'СЕТ СН'!$G$21</f>
        <v>4470.0415578499997</v>
      </c>
      <c r="R78" s="36">
        <f>SUMIFS(СВЦЭМ!$D$39:$D$782,СВЦЭМ!$A$39:$A$782,$A78,СВЦЭМ!$B$39:$B$782,R$47)+'СЕТ СН'!$G$11+СВЦЭМ!$D$10+'СЕТ СН'!$G$5-'СЕТ СН'!$G$21</f>
        <v>4482.5177758</v>
      </c>
      <c r="S78" s="36">
        <f>SUMIFS(СВЦЭМ!$D$39:$D$782,СВЦЭМ!$A$39:$A$782,$A78,СВЦЭМ!$B$39:$B$782,S$47)+'СЕТ СН'!$G$11+СВЦЭМ!$D$10+'СЕТ СН'!$G$5-'СЕТ СН'!$G$21</f>
        <v>4492.2793913699998</v>
      </c>
      <c r="T78" s="36">
        <f>SUMIFS(СВЦЭМ!$D$39:$D$782,СВЦЭМ!$A$39:$A$782,$A78,СВЦЭМ!$B$39:$B$782,T$47)+'СЕТ СН'!$G$11+СВЦЭМ!$D$10+'СЕТ СН'!$G$5-'СЕТ СН'!$G$21</f>
        <v>4489.2032362899999</v>
      </c>
      <c r="U78" s="36">
        <f>SUMIFS(СВЦЭМ!$D$39:$D$782,СВЦЭМ!$A$39:$A$782,$A78,СВЦЭМ!$B$39:$B$782,U$47)+'СЕТ СН'!$G$11+СВЦЭМ!$D$10+'СЕТ СН'!$G$5-'СЕТ СН'!$G$21</f>
        <v>4502.6907534399998</v>
      </c>
      <c r="V78" s="36">
        <f>SUMIFS(СВЦЭМ!$D$39:$D$782,СВЦЭМ!$A$39:$A$782,$A78,СВЦЭМ!$B$39:$B$782,V$47)+'СЕТ СН'!$G$11+СВЦЭМ!$D$10+'СЕТ СН'!$G$5-'СЕТ СН'!$G$21</f>
        <v>4517.7987998999997</v>
      </c>
      <c r="W78" s="36">
        <f>SUMIFS(СВЦЭМ!$D$39:$D$782,СВЦЭМ!$A$39:$A$782,$A78,СВЦЭМ!$B$39:$B$782,W$47)+'СЕТ СН'!$G$11+СВЦЭМ!$D$10+'СЕТ СН'!$G$5-'СЕТ СН'!$G$21</f>
        <v>4512.6734526399996</v>
      </c>
      <c r="X78" s="36">
        <f>SUMIFS(СВЦЭМ!$D$39:$D$782,СВЦЭМ!$A$39:$A$782,$A78,СВЦЭМ!$B$39:$B$782,X$47)+'СЕТ СН'!$G$11+СВЦЭМ!$D$10+'СЕТ СН'!$G$5-'СЕТ СН'!$G$21</f>
        <v>4576.4744461399996</v>
      </c>
      <c r="Y78" s="36">
        <f>SUMIFS(СВЦЭМ!$D$39:$D$782,СВЦЭМ!$A$39:$A$782,$A78,СВЦЭМ!$B$39:$B$782,Y$47)+'СЕТ СН'!$G$11+СВЦЭМ!$D$10+'СЕТ СН'!$G$5-'СЕТ СН'!$G$21</f>
        <v>4591.6895223399997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01.07.2024</v>
      </c>
      <c r="B84" s="36">
        <f>SUMIFS(СВЦЭМ!$D$39:$D$782,СВЦЭМ!$A$39:$A$782,$A84,СВЦЭМ!$B$39:$B$782,B$83)+'СЕТ СН'!$H$11+СВЦЭМ!$D$10+'СЕТ СН'!$H$5-'СЕТ СН'!$H$21</f>
        <v>4922.4384556200002</v>
      </c>
      <c r="C84" s="36">
        <f>SUMIFS(СВЦЭМ!$D$39:$D$782,СВЦЭМ!$A$39:$A$782,$A84,СВЦЭМ!$B$39:$B$782,C$83)+'СЕТ СН'!$H$11+СВЦЭМ!$D$10+'СЕТ СН'!$H$5-'СЕТ СН'!$H$21</f>
        <v>5022.8083947100004</v>
      </c>
      <c r="D84" s="36">
        <f>SUMIFS(СВЦЭМ!$D$39:$D$782,СВЦЭМ!$A$39:$A$782,$A84,СВЦЭМ!$B$39:$B$782,D$83)+'СЕТ СН'!$H$11+СВЦЭМ!$D$10+'СЕТ СН'!$H$5-'СЕТ СН'!$H$21</f>
        <v>5103.2426448200004</v>
      </c>
      <c r="E84" s="36">
        <f>SUMIFS(СВЦЭМ!$D$39:$D$782,СВЦЭМ!$A$39:$A$782,$A84,СВЦЭМ!$B$39:$B$782,E$83)+'СЕТ СН'!$H$11+СВЦЭМ!$D$10+'СЕТ СН'!$H$5-'СЕТ СН'!$H$21</f>
        <v>5122.6971645600006</v>
      </c>
      <c r="F84" s="36">
        <f>SUMIFS(СВЦЭМ!$D$39:$D$782,СВЦЭМ!$A$39:$A$782,$A84,СВЦЭМ!$B$39:$B$782,F$83)+'СЕТ СН'!$H$11+СВЦЭМ!$D$10+'СЕТ СН'!$H$5-'СЕТ СН'!$H$21</f>
        <v>5129.6739028700003</v>
      </c>
      <c r="G84" s="36">
        <f>SUMIFS(СВЦЭМ!$D$39:$D$782,СВЦЭМ!$A$39:$A$782,$A84,СВЦЭМ!$B$39:$B$782,G$83)+'СЕТ СН'!$H$11+СВЦЭМ!$D$10+'СЕТ СН'!$H$5-'СЕТ СН'!$H$21</f>
        <v>5121.2109526900003</v>
      </c>
      <c r="H84" s="36">
        <f>SUMIFS(СВЦЭМ!$D$39:$D$782,СВЦЭМ!$A$39:$A$782,$A84,СВЦЭМ!$B$39:$B$782,H$83)+'СЕТ СН'!$H$11+СВЦЭМ!$D$10+'СЕТ СН'!$H$5-'СЕТ СН'!$H$21</f>
        <v>5034.9755756200002</v>
      </c>
      <c r="I84" s="36">
        <f>SUMIFS(СВЦЭМ!$D$39:$D$782,СВЦЭМ!$A$39:$A$782,$A84,СВЦЭМ!$B$39:$B$782,I$83)+'СЕТ СН'!$H$11+СВЦЭМ!$D$10+'СЕТ СН'!$H$5-'СЕТ СН'!$H$21</f>
        <v>4919.1808194700006</v>
      </c>
      <c r="J84" s="36">
        <f>SUMIFS(СВЦЭМ!$D$39:$D$782,СВЦЭМ!$A$39:$A$782,$A84,СВЦЭМ!$B$39:$B$782,J$83)+'СЕТ СН'!$H$11+СВЦЭМ!$D$10+'СЕТ СН'!$H$5-'СЕТ СН'!$H$21</f>
        <v>4821.0921330399997</v>
      </c>
      <c r="K84" s="36">
        <f>SUMIFS(СВЦЭМ!$D$39:$D$782,СВЦЭМ!$A$39:$A$782,$A84,СВЦЭМ!$B$39:$B$782,K$83)+'СЕТ СН'!$H$11+СВЦЭМ!$D$10+'СЕТ СН'!$H$5-'СЕТ СН'!$H$21</f>
        <v>4763.4180315900003</v>
      </c>
      <c r="L84" s="36">
        <f>SUMIFS(СВЦЭМ!$D$39:$D$782,СВЦЭМ!$A$39:$A$782,$A84,СВЦЭМ!$B$39:$B$782,L$83)+'СЕТ СН'!$H$11+СВЦЭМ!$D$10+'СЕТ СН'!$H$5-'СЕТ СН'!$H$21</f>
        <v>4741.50371077</v>
      </c>
      <c r="M84" s="36">
        <f>SUMIFS(СВЦЭМ!$D$39:$D$782,СВЦЭМ!$A$39:$A$782,$A84,СВЦЭМ!$B$39:$B$782,M$83)+'СЕТ СН'!$H$11+СВЦЭМ!$D$10+'СЕТ СН'!$H$5-'СЕТ СН'!$H$21</f>
        <v>4763.7696882999999</v>
      </c>
      <c r="N84" s="36">
        <f>SUMIFS(СВЦЭМ!$D$39:$D$782,СВЦЭМ!$A$39:$A$782,$A84,СВЦЭМ!$B$39:$B$782,N$83)+'СЕТ СН'!$H$11+СВЦЭМ!$D$10+'СЕТ СН'!$H$5-'СЕТ СН'!$H$21</f>
        <v>4751.3152256100002</v>
      </c>
      <c r="O84" s="36">
        <f>SUMIFS(СВЦЭМ!$D$39:$D$782,СВЦЭМ!$A$39:$A$782,$A84,СВЦЭМ!$B$39:$B$782,O$83)+'СЕТ СН'!$H$11+СВЦЭМ!$D$10+'СЕТ СН'!$H$5-'СЕТ СН'!$H$21</f>
        <v>4756.81501045</v>
      </c>
      <c r="P84" s="36">
        <f>SUMIFS(СВЦЭМ!$D$39:$D$782,СВЦЭМ!$A$39:$A$782,$A84,СВЦЭМ!$B$39:$B$782,P$83)+'СЕТ СН'!$H$11+СВЦЭМ!$D$10+'СЕТ СН'!$H$5-'СЕТ СН'!$H$21</f>
        <v>4757.7076519000002</v>
      </c>
      <c r="Q84" s="36">
        <f>SUMIFS(СВЦЭМ!$D$39:$D$782,СВЦЭМ!$A$39:$A$782,$A84,СВЦЭМ!$B$39:$B$782,Q$83)+'СЕТ СН'!$H$11+СВЦЭМ!$D$10+'СЕТ СН'!$H$5-'СЕТ СН'!$H$21</f>
        <v>4758.3524435099998</v>
      </c>
      <c r="R84" s="36">
        <f>SUMIFS(СВЦЭМ!$D$39:$D$782,СВЦЭМ!$A$39:$A$782,$A84,СВЦЭМ!$B$39:$B$782,R$83)+'СЕТ СН'!$H$11+СВЦЭМ!$D$10+'СЕТ СН'!$H$5-'СЕТ СН'!$H$21</f>
        <v>4761.3629135800002</v>
      </c>
      <c r="S84" s="36">
        <f>SUMIFS(СВЦЭМ!$D$39:$D$782,СВЦЭМ!$A$39:$A$782,$A84,СВЦЭМ!$B$39:$B$782,S$83)+'СЕТ СН'!$H$11+СВЦЭМ!$D$10+'СЕТ СН'!$H$5-'СЕТ СН'!$H$21</f>
        <v>4769.1830162200004</v>
      </c>
      <c r="T84" s="36">
        <f>SUMIFS(СВЦЭМ!$D$39:$D$782,СВЦЭМ!$A$39:$A$782,$A84,СВЦЭМ!$B$39:$B$782,T$83)+'СЕТ СН'!$H$11+СВЦЭМ!$D$10+'СЕТ СН'!$H$5-'СЕТ СН'!$H$21</f>
        <v>4769.5668299099998</v>
      </c>
      <c r="U84" s="36">
        <f>SUMIFS(СВЦЭМ!$D$39:$D$782,СВЦЭМ!$A$39:$A$782,$A84,СВЦЭМ!$B$39:$B$782,U$83)+'СЕТ СН'!$H$11+СВЦЭМ!$D$10+'СЕТ СН'!$H$5-'СЕТ СН'!$H$21</f>
        <v>4768.9801174300001</v>
      </c>
      <c r="V84" s="36">
        <f>SUMIFS(СВЦЭМ!$D$39:$D$782,СВЦЭМ!$A$39:$A$782,$A84,СВЦЭМ!$B$39:$B$782,V$83)+'СЕТ СН'!$H$11+СВЦЭМ!$D$10+'СЕТ СН'!$H$5-'СЕТ СН'!$H$21</f>
        <v>4776.2588016899999</v>
      </c>
      <c r="W84" s="36">
        <f>SUMIFS(СВЦЭМ!$D$39:$D$782,СВЦЭМ!$A$39:$A$782,$A84,СВЦЭМ!$B$39:$B$782,W$83)+'СЕТ СН'!$H$11+СВЦЭМ!$D$10+'СЕТ СН'!$H$5-'СЕТ СН'!$H$21</f>
        <v>4747.6827291099999</v>
      </c>
      <c r="X84" s="36">
        <f>SUMIFS(СВЦЭМ!$D$39:$D$782,СВЦЭМ!$A$39:$A$782,$A84,СВЦЭМ!$B$39:$B$782,X$83)+'СЕТ СН'!$H$11+СВЦЭМ!$D$10+'СЕТ СН'!$H$5-'СЕТ СН'!$H$21</f>
        <v>4779.9686162400003</v>
      </c>
      <c r="Y84" s="36">
        <f>SUMIFS(СВЦЭМ!$D$39:$D$782,СВЦЭМ!$A$39:$A$782,$A84,СВЦЭМ!$B$39:$B$782,Y$83)+'СЕТ СН'!$H$11+СВЦЭМ!$D$10+'СЕТ СН'!$H$5-'СЕТ СН'!$H$21</f>
        <v>4831.0082656599998</v>
      </c>
      <c r="AA84" s="45"/>
    </row>
    <row r="85" spans="1:27" ht="15.75" x14ac:dyDescent="0.2">
      <c r="A85" s="35">
        <f>A84+1</f>
        <v>45475</v>
      </c>
      <c r="B85" s="36">
        <f>SUMIFS(СВЦЭМ!$D$39:$D$782,СВЦЭМ!$A$39:$A$782,$A85,СВЦЭМ!$B$39:$B$782,B$83)+'СЕТ СН'!$H$11+СВЦЭМ!$D$10+'СЕТ СН'!$H$5-'СЕТ СН'!$H$21</f>
        <v>4903.3322825800005</v>
      </c>
      <c r="C85" s="36">
        <f>SUMIFS(СВЦЭМ!$D$39:$D$782,СВЦЭМ!$A$39:$A$782,$A85,СВЦЭМ!$B$39:$B$782,C$83)+'СЕТ СН'!$H$11+СВЦЭМ!$D$10+'СЕТ СН'!$H$5-'СЕТ СН'!$H$21</f>
        <v>4994.2444661700001</v>
      </c>
      <c r="D85" s="36">
        <f>SUMIFS(СВЦЭМ!$D$39:$D$782,СВЦЭМ!$A$39:$A$782,$A85,СВЦЭМ!$B$39:$B$782,D$83)+'СЕТ СН'!$H$11+СВЦЭМ!$D$10+'СЕТ СН'!$H$5-'СЕТ СН'!$H$21</f>
        <v>5050.8475880699998</v>
      </c>
      <c r="E85" s="36">
        <f>SUMIFS(СВЦЭМ!$D$39:$D$782,СВЦЭМ!$A$39:$A$782,$A85,СВЦЭМ!$B$39:$B$782,E$83)+'СЕТ СН'!$H$11+СВЦЭМ!$D$10+'СЕТ СН'!$H$5-'СЕТ СН'!$H$21</f>
        <v>5099.2470083200005</v>
      </c>
      <c r="F85" s="36">
        <f>SUMIFS(СВЦЭМ!$D$39:$D$782,СВЦЭМ!$A$39:$A$782,$A85,СВЦЭМ!$B$39:$B$782,F$83)+'СЕТ СН'!$H$11+СВЦЭМ!$D$10+'СЕТ СН'!$H$5-'СЕТ СН'!$H$21</f>
        <v>5097.8637895900001</v>
      </c>
      <c r="G85" s="36">
        <f>SUMIFS(СВЦЭМ!$D$39:$D$782,СВЦЭМ!$A$39:$A$782,$A85,СВЦЭМ!$B$39:$B$782,G$83)+'СЕТ СН'!$H$11+СВЦЭМ!$D$10+'СЕТ СН'!$H$5-'СЕТ СН'!$H$21</f>
        <v>5067.12583498</v>
      </c>
      <c r="H85" s="36">
        <f>SUMIFS(СВЦЭМ!$D$39:$D$782,СВЦЭМ!$A$39:$A$782,$A85,СВЦЭМ!$B$39:$B$782,H$83)+'СЕТ СН'!$H$11+СВЦЭМ!$D$10+'СЕТ СН'!$H$5-'СЕТ СН'!$H$21</f>
        <v>4999.7998501599996</v>
      </c>
      <c r="I85" s="36">
        <f>SUMIFS(СВЦЭМ!$D$39:$D$782,СВЦЭМ!$A$39:$A$782,$A85,СВЦЭМ!$B$39:$B$782,I$83)+'СЕТ СН'!$H$11+СВЦЭМ!$D$10+'СЕТ СН'!$H$5-'СЕТ СН'!$H$21</f>
        <v>4842.3560536799996</v>
      </c>
      <c r="J85" s="36">
        <f>SUMIFS(СВЦЭМ!$D$39:$D$782,СВЦЭМ!$A$39:$A$782,$A85,СВЦЭМ!$B$39:$B$782,J$83)+'СЕТ СН'!$H$11+СВЦЭМ!$D$10+'СЕТ СН'!$H$5-'СЕТ СН'!$H$21</f>
        <v>4724.0943507400007</v>
      </c>
      <c r="K85" s="36">
        <f>SUMIFS(СВЦЭМ!$D$39:$D$782,СВЦЭМ!$A$39:$A$782,$A85,СВЦЭМ!$B$39:$B$782,K$83)+'СЕТ СН'!$H$11+СВЦЭМ!$D$10+'СЕТ СН'!$H$5-'СЕТ СН'!$H$21</f>
        <v>4653.1359668100004</v>
      </c>
      <c r="L85" s="36">
        <f>SUMIFS(СВЦЭМ!$D$39:$D$782,СВЦЭМ!$A$39:$A$782,$A85,СВЦЭМ!$B$39:$B$782,L$83)+'СЕТ СН'!$H$11+СВЦЭМ!$D$10+'СЕТ СН'!$H$5-'СЕТ СН'!$H$21</f>
        <v>4635.8462270199998</v>
      </c>
      <c r="M85" s="36">
        <f>SUMIFS(СВЦЭМ!$D$39:$D$782,СВЦЭМ!$A$39:$A$782,$A85,СВЦЭМ!$B$39:$B$782,M$83)+'СЕТ СН'!$H$11+СВЦЭМ!$D$10+'СЕТ СН'!$H$5-'СЕТ СН'!$H$21</f>
        <v>4643.5084008800004</v>
      </c>
      <c r="N85" s="36">
        <f>SUMIFS(СВЦЭМ!$D$39:$D$782,СВЦЭМ!$A$39:$A$782,$A85,СВЦЭМ!$B$39:$B$782,N$83)+'СЕТ СН'!$H$11+СВЦЭМ!$D$10+'СЕТ СН'!$H$5-'СЕТ СН'!$H$21</f>
        <v>4640.6735624900002</v>
      </c>
      <c r="O85" s="36">
        <f>SUMIFS(СВЦЭМ!$D$39:$D$782,СВЦЭМ!$A$39:$A$782,$A85,СВЦЭМ!$B$39:$B$782,O$83)+'СЕТ СН'!$H$11+СВЦЭМ!$D$10+'СЕТ СН'!$H$5-'СЕТ СН'!$H$21</f>
        <v>4625.3834125800004</v>
      </c>
      <c r="P85" s="36">
        <f>SUMIFS(СВЦЭМ!$D$39:$D$782,СВЦЭМ!$A$39:$A$782,$A85,СВЦЭМ!$B$39:$B$782,P$83)+'СЕТ СН'!$H$11+СВЦЭМ!$D$10+'СЕТ СН'!$H$5-'СЕТ СН'!$H$21</f>
        <v>4627.6827385200004</v>
      </c>
      <c r="Q85" s="36">
        <f>SUMIFS(СВЦЭМ!$D$39:$D$782,СВЦЭМ!$A$39:$A$782,$A85,СВЦЭМ!$B$39:$B$782,Q$83)+'СЕТ СН'!$H$11+СВЦЭМ!$D$10+'СЕТ СН'!$H$5-'СЕТ СН'!$H$21</f>
        <v>4636.2372624700001</v>
      </c>
      <c r="R85" s="36">
        <f>SUMIFS(СВЦЭМ!$D$39:$D$782,СВЦЭМ!$A$39:$A$782,$A85,СВЦЭМ!$B$39:$B$782,R$83)+'СЕТ СН'!$H$11+СВЦЭМ!$D$10+'СЕТ СН'!$H$5-'СЕТ СН'!$H$21</f>
        <v>4635.8510333300001</v>
      </c>
      <c r="S85" s="36">
        <f>SUMIFS(СВЦЭМ!$D$39:$D$782,СВЦЭМ!$A$39:$A$782,$A85,СВЦЭМ!$B$39:$B$782,S$83)+'СЕТ СН'!$H$11+СВЦЭМ!$D$10+'СЕТ СН'!$H$5-'СЕТ СН'!$H$21</f>
        <v>4683.24104291</v>
      </c>
      <c r="T85" s="36">
        <f>SUMIFS(СВЦЭМ!$D$39:$D$782,СВЦЭМ!$A$39:$A$782,$A85,СВЦЭМ!$B$39:$B$782,T$83)+'СЕТ СН'!$H$11+СВЦЭМ!$D$10+'СЕТ СН'!$H$5-'СЕТ СН'!$H$21</f>
        <v>4675.2064827100003</v>
      </c>
      <c r="U85" s="36">
        <f>SUMIFS(СВЦЭМ!$D$39:$D$782,СВЦЭМ!$A$39:$A$782,$A85,СВЦЭМ!$B$39:$B$782,U$83)+'СЕТ СН'!$H$11+СВЦЭМ!$D$10+'СЕТ СН'!$H$5-'СЕТ СН'!$H$21</f>
        <v>4688.5349961800002</v>
      </c>
      <c r="V85" s="36">
        <f>SUMIFS(СВЦЭМ!$D$39:$D$782,СВЦЭМ!$A$39:$A$782,$A85,СВЦЭМ!$B$39:$B$782,V$83)+'СЕТ СН'!$H$11+СВЦЭМ!$D$10+'СЕТ СН'!$H$5-'СЕТ СН'!$H$21</f>
        <v>4697.1376299399999</v>
      </c>
      <c r="W85" s="36">
        <f>SUMIFS(СВЦЭМ!$D$39:$D$782,СВЦЭМ!$A$39:$A$782,$A85,СВЦЭМ!$B$39:$B$782,W$83)+'СЕТ СН'!$H$11+СВЦЭМ!$D$10+'СЕТ СН'!$H$5-'СЕТ СН'!$H$21</f>
        <v>4675.62078105</v>
      </c>
      <c r="X85" s="36">
        <f>SUMIFS(СВЦЭМ!$D$39:$D$782,СВЦЭМ!$A$39:$A$782,$A85,СВЦЭМ!$B$39:$B$782,X$83)+'СЕТ СН'!$H$11+СВЦЭМ!$D$10+'СЕТ СН'!$H$5-'СЕТ СН'!$H$21</f>
        <v>4738.8143115599996</v>
      </c>
      <c r="Y85" s="36">
        <f>SUMIFS(СВЦЭМ!$D$39:$D$782,СВЦЭМ!$A$39:$A$782,$A85,СВЦЭМ!$B$39:$B$782,Y$83)+'СЕТ СН'!$H$11+СВЦЭМ!$D$10+'СЕТ СН'!$H$5-'СЕТ СН'!$H$21</f>
        <v>4783.7881758900003</v>
      </c>
    </row>
    <row r="86" spans="1:27" ht="15.75" x14ac:dyDescent="0.2">
      <c r="A86" s="35">
        <f t="shared" ref="A86:A114" si="2">A85+1</f>
        <v>45476</v>
      </c>
      <c r="B86" s="36">
        <f>SUMIFS(СВЦЭМ!$D$39:$D$782,СВЦЭМ!$A$39:$A$782,$A86,СВЦЭМ!$B$39:$B$782,B$83)+'СЕТ СН'!$H$11+СВЦЭМ!$D$10+'СЕТ СН'!$H$5-'СЕТ СН'!$H$21</f>
        <v>4918.1989209100002</v>
      </c>
      <c r="C86" s="36">
        <f>SUMIFS(СВЦЭМ!$D$39:$D$782,СВЦЭМ!$A$39:$A$782,$A86,СВЦЭМ!$B$39:$B$782,C$83)+'СЕТ СН'!$H$11+СВЦЭМ!$D$10+'СЕТ СН'!$H$5-'СЕТ СН'!$H$21</f>
        <v>5042.3057015499999</v>
      </c>
      <c r="D86" s="36">
        <f>SUMIFS(СВЦЭМ!$D$39:$D$782,СВЦЭМ!$A$39:$A$782,$A86,СВЦЭМ!$B$39:$B$782,D$83)+'СЕТ СН'!$H$11+СВЦЭМ!$D$10+'СЕТ СН'!$H$5-'СЕТ СН'!$H$21</f>
        <v>5104.8910522900005</v>
      </c>
      <c r="E86" s="36">
        <f>SUMIFS(СВЦЭМ!$D$39:$D$782,СВЦЭМ!$A$39:$A$782,$A86,СВЦЭМ!$B$39:$B$782,E$83)+'СЕТ СН'!$H$11+СВЦЭМ!$D$10+'СЕТ СН'!$H$5-'СЕТ СН'!$H$21</f>
        <v>5153.4234616200001</v>
      </c>
      <c r="F86" s="36">
        <f>SUMIFS(СВЦЭМ!$D$39:$D$782,СВЦЭМ!$A$39:$A$782,$A86,СВЦЭМ!$B$39:$B$782,F$83)+'СЕТ СН'!$H$11+СВЦЭМ!$D$10+'СЕТ СН'!$H$5-'СЕТ СН'!$H$21</f>
        <v>5156.3697666400003</v>
      </c>
      <c r="G86" s="36">
        <f>SUMIFS(СВЦЭМ!$D$39:$D$782,СВЦЭМ!$A$39:$A$782,$A86,СВЦЭМ!$B$39:$B$782,G$83)+'СЕТ СН'!$H$11+СВЦЭМ!$D$10+'СЕТ СН'!$H$5-'СЕТ СН'!$H$21</f>
        <v>5139.0521031600001</v>
      </c>
      <c r="H86" s="36">
        <f>SUMIFS(СВЦЭМ!$D$39:$D$782,СВЦЭМ!$A$39:$A$782,$A86,СВЦЭМ!$B$39:$B$782,H$83)+'СЕТ СН'!$H$11+СВЦЭМ!$D$10+'СЕТ СН'!$H$5-'СЕТ СН'!$H$21</f>
        <v>5052.0256019600001</v>
      </c>
      <c r="I86" s="36">
        <f>SUMIFS(СВЦЭМ!$D$39:$D$782,СВЦЭМ!$A$39:$A$782,$A86,СВЦЭМ!$B$39:$B$782,I$83)+'СЕТ СН'!$H$11+СВЦЭМ!$D$10+'СЕТ СН'!$H$5-'СЕТ СН'!$H$21</f>
        <v>4912.9451725300005</v>
      </c>
      <c r="J86" s="36">
        <f>SUMIFS(СВЦЭМ!$D$39:$D$782,СВЦЭМ!$A$39:$A$782,$A86,СВЦЭМ!$B$39:$B$782,J$83)+'СЕТ СН'!$H$11+СВЦЭМ!$D$10+'СЕТ СН'!$H$5-'СЕТ СН'!$H$21</f>
        <v>4830.0311192899999</v>
      </c>
      <c r="K86" s="36">
        <f>SUMIFS(СВЦЭМ!$D$39:$D$782,СВЦЭМ!$A$39:$A$782,$A86,СВЦЭМ!$B$39:$B$782,K$83)+'СЕТ СН'!$H$11+СВЦЭМ!$D$10+'СЕТ СН'!$H$5-'СЕТ СН'!$H$21</f>
        <v>4762.6995226099998</v>
      </c>
      <c r="L86" s="36">
        <f>SUMIFS(СВЦЭМ!$D$39:$D$782,СВЦЭМ!$A$39:$A$782,$A86,СВЦЭМ!$B$39:$B$782,L$83)+'СЕТ СН'!$H$11+СВЦЭМ!$D$10+'СЕТ СН'!$H$5-'СЕТ СН'!$H$21</f>
        <v>4747.4088435800004</v>
      </c>
      <c r="M86" s="36">
        <f>SUMIFS(СВЦЭМ!$D$39:$D$782,СВЦЭМ!$A$39:$A$782,$A86,СВЦЭМ!$B$39:$B$782,M$83)+'СЕТ СН'!$H$11+СВЦЭМ!$D$10+'СЕТ СН'!$H$5-'СЕТ СН'!$H$21</f>
        <v>4732.2140512799997</v>
      </c>
      <c r="N86" s="36">
        <f>SUMIFS(СВЦЭМ!$D$39:$D$782,СВЦЭМ!$A$39:$A$782,$A86,СВЦЭМ!$B$39:$B$782,N$83)+'СЕТ СН'!$H$11+СВЦЭМ!$D$10+'СЕТ СН'!$H$5-'СЕТ СН'!$H$21</f>
        <v>4736.0431052900003</v>
      </c>
      <c r="O86" s="36">
        <f>SUMIFS(СВЦЭМ!$D$39:$D$782,СВЦЭМ!$A$39:$A$782,$A86,СВЦЭМ!$B$39:$B$782,O$83)+'СЕТ СН'!$H$11+СВЦЭМ!$D$10+'СЕТ СН'!$H$5-'СЕТ СН'!$H$21</f>
        <v>4721.9177563200001</v>
      </c>
      <c r="P86" s="36">
        <f>SUMIFS(СВЦЭМ!$D$39:$D$782,СВЦЭМ!$A$39:$A$782,$A86,СВЦЭМ!$B$39:$B$782,P$83)+'СЕТ СН'!$H$11+СВЦЭМ!$D$10+'СЕТ СН'!$H$5-'СЕТ СН'!$H$21</f>
        <v>4724.7746323000001</v>
      </c>
      <c r="Q86" s="36">
        <f>SUMIFS(СВЦЭМ!$D$39:$D$782,СВЦЭМ!$A$39:$A$782,$A86,СВЦЭМ!$B$39:$B$782,Q$83)+'СЕТ СН'!$H$11+СВЦЭМ!$D$10+'СЕТ СН'!$H$5-'СЕТ СН'!$H$21</f>
        <v>4731.39950684</v>
      </c>
      <c r="R86" s="36">
        <f>SUMIFS(СВЦЭМ!$D$39:$D$782,СВЦЭМ!$A$39:$A$782,$A86,СВЦЭМ!$B$39:$B$782,R$83)+'СЕТ СН'!$H$11+СВЦЭМ!$D$10+'СЕТ СН'!$H$5-'СЕТ СН'!$H$21</f>
        <v>4739.2516593099999</v>
      </c>
      <c r="S86" s="36">
        <f>SUMIFS(СВЦЭМ!$D$39:$D$782,СВЦЭМ!$A$39:$A$782,$A86,СВЦЭМ!$B$39:$B$782,S$83)+'СЕТ СН'!$H$11+СВЦЭМ!$D$10+'СЕТ СН'!$H$5-'СЕТ СН'!$H$21</f>
        <v>4756.4717377500001</v>
      </c>
      <c r="T86" s="36">
        <f>SUMIFS(СВЦЭМ!$D$39:$D$782,СВЦЭМ!$A$39:$A$782,$A86,СВЦЭМ!$B$39:$B$782,T$83)+'СЕТ СН'!$H$11+СВЦЭМ!$D$10+'СЕТ СН'!$H$5-'СЕТ СН'!$H$21</f>
        <v>4759.4520000100001</v>
      </c>
      <c r="U86" s="36">
        <f>SUMIFS(СВЦЭМ!$D$39:$D$782,СВЦЭМ!$A$39:$A$782,$A86,СВЦЭМ!$B$39:$B$782,U$83)+'СЕТ СН'!$H$11+СВЦЭМ!$D$10+'СЕТ СН'!$H$5-'СЕТ СН'!$H$21</f>
        <v>4770.1160237100003</v>
      </c>
      <c r="V86" s="36">
        <f>SUMIFS(СВЦЭМ!$D$39:$D$782,СВЦЭМ!$A$39:$A$782,$A86,СВЦЭМ!$B$39:$B$782,V$83)+'СЕТ СН'!$H$11+СВЦЭМ!$D$10+'СЕТ СН'!$H$5-'СЕТ СН'!$H$21</f>
        <v>4781.0470630500004</v>
      </c>
      <c r="W86" s="36">
        <f>SUMIFS(СВЦЭМ!$D$39:$D$782,СВЦЭМ!$A$39:$A$782,$A86,СВЦЭМ!$B$39:$B$782,W$83)+'СЕТ СН'!$H$11+СВЦЭМ!$D$10+'СЕТ СН'!$H$5-'СЕТ СН'!$H$21</f>
        <v>4773.6189226099996</v>
      </c>
      <c r="X86" s="36">
        <f>SUMIFS(СВЦЭМ!$D$39:$D$782,СВЦЭМ!$A$39:$A$782,$A86,СВЦЭМ!$B$39:$B$782,X$83)+'СЕТ СН'!$H$11+СВЦЭМ!$D$10+'СЕТ СН'!$H$5-'СЕТ СН'!$H$21</f>
        <v>4802.4573950600006</v>
      </c>
      <c r="Y86" s="36">
        <f>SUMIFS(СВЦЭМ!$D$39:$D$782,СВЦЭМ!$A$39:$A$782,$A86,СВЦЭМ!$B$39:$B$782,Y$83)+'СЕТ СН'!$H$11+СВЦЭМ!$D$10+'СЕТ СН'!$H$5-'СЕТ СН'!$H$21</f>
        <v>4889.6550842300003</v>
      </c>
    </row>
    <row r="87" spans="1:27" ht="15.75" x14ac:dyDescent="0.2">
      <c r="A87" s="35">
        <f t="shared" si="2"/>
        <v>45477</v>
      </c>
      <c r="B87" s="36">
        <f>SUMIFS(СВЦЭМ!$D$39:$D$782,СВЦЭМ!$A$39:$A$782,$A87,СВЦЭМ!$B$39:$B$782,B$83)+'СЕТ СН'!$H$11+СВЦЭМ!$D$10+'СЕТ СН'!$H$5-'СЕТ СН'!$H$21</f>
        <v>4760.3094565900001</v>
      </c>
      <c r="C87" s="36">
        <f>SUMIFS(СВЦЭМ!$D$39:$D$782,СВЦЭМ!$A$39:$A$782,$A87,СВЦЭМ!$B$39:$B$782,C$83)+'СЕТ СН'!$H$11+СВЦЭМ!$D$10+'СЕТ СН'!$H$5-'СЕТ СН'!$H$21</f>
        <v>4914.2450600100001</v>
      </c>
      <c r="D87" s="36">
        <f>SUMIFS(СВЦЭМ!$D$39:$D$782,СВЦЭМ!$A$39:$A$782,$A87,СВЦЭМ!$B$39:$B$782,D$83)+'СЕТ СН'!$H$11+СВЦЭМ!$D$10+'СЕТ СН'!$H$5-'СЕТ СН'!$H$21</f>
        <v>4949.2002359199996</v>
      </c>
      <c r="E87" s="36">
        <f>SUMIFS(СВЦЭМ!$D$39:$D$782,СВЦЭМ!$A$39:$A$782,$A87,СВЦЭМ!$B$39:$B$782,E$83)+'СЕТ СН'!$H$11+СВЦЭМ!$D$10+'СЕТ СН'!$H$5-'СЕТ СН'!$H$21</f>
        <v>4986.0673459099999</v>
      </c>
      <c r="F87" s="36">
        <f>SUMIFS(СВЦЭМ!$D$39:$D$782,СВЦЭМ!$A$39:$A$782,$A87,СВЦЭМ!$B$39:$B$782,F$83)+'СЕТ СН'!$H$11+СВЦЭМ!$D$10+'СЕТ СН'!$H$5-'СЕТ СН'!$H$21</f>
        <v>4993.0980443400003</v>
      </c>
      <c r="G87" s="36">
        <f>SUMIFS(СВЦЭМ!$D$39:$D$782,СВЦЭМ!$A$39:$A$782,$A87,СВЦЭМ!$B$39:$B$782,G$83)+'СЕТ СН'!$H$11+СВЦЭМ!$D$10+'СЕТ СН'!$H$5-'СЕТ СН'!$H$21</f>
        <v>4985.5221609</v>
      </c>
      <c r="H87" s="36">
        <f>SUMIFS(СВЦЭМ!$D$39:$D$782,СВЦЭМ!$A$39:$A$782,$A87,СВЦЭМ!$B$39:$B$782,H$83)+'СЕТ СН'!$H$11+СВЦЭМ!$D$10+'СЕТ СН'!$H$5-'СЕТ СН'!$H$21</f>
        <v>4898.7849516599999</v>
      </c>
      <c r="I87" s="36">
        <f>SUMIFS(СВЦЭМ!$D$39:$D$782,СВЦЭМ!$A$39:$A$782,$A87,СВЦЭМ!$B$39:$B$782,I$83)+'СЕТ СН'!$H$11+СВЦЭМ!$D$10+'СЕТ СН'!$H$5-'СЕТ СН'!$H$21</f>
        <v>4869.2523768800002</v>
      </c>
      <c r="J87" s="36">
        <f>SUMIFS(СВЦЭМ!$D$39:$D$782,СВЦЭМ!$A$39:$A$782,$A87,СВЦЭМ!$B$39:$B$782,J$83)+'СЕТ СН'!$H$11+СВЦЭМ!$D$10+'СЕТ СН'!$H$5-'СЕТ СН'!$H$21</f>
        <v>4775.8374542600004</v>
      </c>
      <c r="K87" s="36">
        <f>SUMIFS(СВЦЭМ!$D$39:$D$782,СВЦЭМ!$A$39:$A$782,$A87,СВЦЭМ!$B$39:$B$782,K$83)+'СЕТ СН'!$H$11+СВЦЭМ!$D$10+'СЕТ СН'!$H$5-'СЕТ СН'!$H$21</f>
        <v>4704.0106430800006</v>
      </c>
      <c r="L87" s="36">
        <f>SUMIFS(СВЦЭМ!$D$39:$D$782,СВЦЭМ!$A$39:$A$782,$A87,СВЦЭМ!$B$39:$B$782,L$83)+'СЕТ СН'!$H$11+СВЦЭМ!$D$10+'СЕТ СН'!$H$5-'СЕТ СН'!$H$21</f>
        <v>4688.1791721</v>
      </c>
      <c r="M87" s="36">
        <f>SUMIFS(СВЦЭМ!$D$39:$D$782,СВЦЭМ!$A$39:$A$782,$A87,СВЦЭМ!$B$39:$B$782,M$83)+'СЕТ СН'!$H$11+СВЦЭМ!$D$10+'СЕТ СН'!$H$5-'СЕТ СН'!$H$21</f>
        <v>4660.2184661000001</v>
      </c>
      <c r="N87" s="36">
        <f>SUMIFS(СВЦЭМ!$D$39:$D$782,СВЦЭМ!$A$39:$A$782,$A87,СВЦЭМ!$B$39:$B$782,N$83)+'СЕТ СН'!$H$11+СВЦЭМ!$D$10+'СЕТ СН'!$H$5-'СЕТ СН'!$H$21</f>
        <v>4667.7080833</v>
      </c>
      <c r="O87" s="36">
        <f>SUMIFS(СВЦЭМ!$D$39:$D$782,СВЦЭМ!$A$39:$A$782,$A87,СВЦЭМ!$B$39:$B$782,O$83)+'СЕТ СН'!$H$11+СВЦЭМ!$D$10+'СЕТ СН'!$H$5-'СЕТ СН'!$H$21</f>
        <v>4650.7191766699998</v>
      </c>
      <c r="P87" s="36">
        <f>SUMIFS(СВЦЭМ!$D$39:$D$782,СВЦЭМ!$A$39:$A$782,$A87,СВЦЭМ!$B$39:$B$782,P$83)+'СЕТ СН'!$H$11+СВЦЭМ!$D$10+'СЕТ СН'!$H$5-'СЕТ СН'!$H$21</f>
        <v>4647.16076548</v>
      </c>
      <c r="Q87" s="36">
        <f>SUMIFS(СВЦЭМ!$D$39:$D$782,СВЦЭМ!$A$39:$A$782,$A87,СВЦЭМ!$B$39:$B$782,Q$83)+'СЕТ СН'!$H$11+СВЦЭМ!$D$10+'СЕТ СН'!$H$5-'СЕТ СН'!$H$21</f>
        <v>4650.3486818000001</v>
      </c>
      <c r="R87" s="36">
        <f>SUMIFS(СВЦЭМ!$D$39:$D$782,СВЦЭМ!$A$39:$A$782,$A87,СВЦЭМ!$B$39:$B$782,R$83)+'СЕТ СН'!$H$11+СВЦЭМ!$D$10+'СЕТ СН'!$H$5-'СЕТ СН'!$H$21</f>
        <v>4661.2095450200004</v>
      </c>
      <c r="S87" s="36">
        <f>SUMIFS(СВЦЭМ!$D$39:$D$782,СВЦЭМ!$A$39:$A$782,$A87,СВЦЭМ!$B$39:$B$782,S$83)+'СЕТ СН'!$H$11+СВЦЭМ!$D$10+'СЕТ СН'!$H$5-'СЕТ СН'!$H$21</f>
        <v>4651.0722302699996</v>
      </c>
      <c r="T87" s="36">
        <f>SUMIFS(СВЦЭМ!$D$39:$D$782,СВЦЭМ!$A$39:$A$782,$A87,СВЦЭМ!$B$39:$B$782,T$83)+'СЕТ СН'!$H$11+СВЦЭМ!$D$10+'СЕТ СН'!$H$5-'СЕТ СН'!$H$21</f>
        <v>4638.9107207500001</v>
      </c>
      <c r="U87" s="36">
        <f>SUMIFS(СВЦЭМ!$D$39:$D$782,СВЦЭМ!$A$39:$A$782,$A87,СВЦЭМ!$B$39:$B$782,U$83)+'СЕТ СН'!$H$11+СВЦЭМ!$D$10+'СЕТ СН'!$H$5-'СЕТ СН'!$H$21</f>
        <v>4655.8637569700004</v>
      </c>
      <c r="V87" s="36">
        <f>SUMIFS(СВЦЭМ!$D$39:$D$782,СВЦЭМ!$A$39:$A$782,$A87,СВЦЭМ!$B$39:$B$782,V$83)+'СЕТ СН'!$H$11+СВЦЭМ!$D$10+'СЕТ СН'!$H$5-'СЕТ СН'!$H$21</f>
        <v>4665.3725259000003</v>
      </c>
      <c r="W87" s="36">
        <f>SUMIFS(СВЦЭМ!$D$39:$D$782,СВЦЭМ!$A$39:$A$782,$A87,СВЦЭМ!$B$39:$B$782,W$83)+'СЕТ СН'!$H$11+СВЦЭМ!$D$10+'СЕТ СН'!$H$5-'СЕТ СН'!$H$21</f>
        <v>4640.1720997100001</v>
      </c>
      <c r="X87" s="36">
        <f>SUMIFS(СВЦЭМ!$D$39:$D$782,СВЦЭМ!$A$39:$A$782,$A87,СВЦЭМ!$B$39:$B$782,X$83)+'СЕТ СН'!$H$11+СВЦЭМ!$D$10+'СЕТ СН'!$H$5-'СЕТ СН'!$H$21</f>
        <v>4690.2406009599999</v>
      </c>
      <c r="Y87" s="36">
        <f>SUMIFS(СВЦЭМ!$D$39:$D$782,СВЦЭМ!$A$39:$A$782,$A87,СВЦЭМ!$B$39:$B$782,Y$83)+'СЕТ СН'!$H$11+СВЦЭМ!$D$10+'СЕТ СН'!$H$5-'СЕТ СН'!$H$21</f>
        <v>4793.2219218999999</v>
      </c>
    </row>
    <row r="88" spans="1:27" ht="15.75" x14ac:dyDescent="0.2">
      <c r="A88" s="35">
        <f t="shared" si="2"/>
        <v>45478</v>
      </c>
      <c r="B88" s="36">
        <f>SUMIFS(СВЦЭМ!$D$39:$D$782,СВЦЭМ!$A$39:$A$782,$A88,СВЦЭМ!$B$39:$B$782,B$83)+'СЕТ СН'!$H$11+СВЦЭМ!$D$10+'СЕТ СН'!$H$5-'СЕТ СН'!$H$21</f>
        <v>4881.9934529500006</v>
      </c>
      <c r="C88" s="36">
        <f>SUMIFS(СВЦЭМ!$D$39:$D$782,СВЦЭМ!$A$39:$A$782,$A88,СВЦЭМ!$B$39:$B$782,C$83)+'СЕТ СН'!$H$11+СВЦЭМ!$D$10+'СЕТ СН'!$H$5-'СЕТ СН'!$H$21</f>
        <v>4979.5025367199996</v>
      </c>
      <c r="D88" s="36">
        <f>SUMIFS(СВЦЭМ!$D$39:$D$782,СВЦЭМ!$A$39:$A$782,$A88,СВЦЭМ!$B$39:$B$782,D$83)+'СЕТ СН'!$H$11+СВЦЭМ!$D$10+'СЕТ СН'!$H$5-'СЕТ СН'!$H$21</f>
        <v>5040.8168789800002</v>
      </c>
      <c r="E88" s="36">
        <f>SUMIFS(СВЦЭМ!$D$39:$D$782,СВЦЭМ!$A$39:$A$782,$A88,СВЦЭМ!$B$39:$B$782,E$83)+'СЕТ СН'!$H$11+СВЦЭМ!$D$10+'СЕТ СН'!$H$5-'СЕТ СН'!$H$21</f>
        <v>5069.4931351900004</v>
      </c>
      <c r="F88" s="36">
        <f>SUMIFS(СВЦЭМ!$D$39:$D$782,СВЦЭМ!$A$39:$A$782,$A88,СВЦЭМ!$B$39:$B$782,F$83)+'СЕТ СН'!$H$11+СВЦЭМ!$D$10+'СЕТ СН'!$H$5-'СЕТ СН'!$H$21</f>
        <v>5060.9257460899998</v>
      </c>
      <c r="G88" s="36">
        <f>SUMIFS(СВЦЭМ!$D$39:$D$782,СВЦЭМ!$A$39:$A$782,$A88,СВЦЭМ!$B$39:$B$782,G$83)+'СЕТ СН'!$H$11+СВЦЭМ!$D$10+'СЕТ СН'!$H$5-'СЕТ СН'!$H$21</f>
        <v>5027.2922068200005</v>
      </c>
      <c r="H88" s="36">
        <f>SUMIFS(СВЦЭМ!$D$39:$D$782,СВЦЭМ!$A$39:$A$782,$A88,СВЦЭМ!$B$39:$B$782,H$83)+'СЕТ СН'!$H$11+СВЦЭМ!$D$10+'СЕТ СН'!$H$5-'СЕТ СН'!$H$21</f>
        <v>4973.5147340499998</v>
      </c>
      <c r="I88" s="36">
        <f>SUMIFS(СВЦЭМ!$D$39:$D$782,СВЦЭМ!$A$39:$A$782,$A88,СВЦЭМ!$B$39:$B$782,I$83)+'СЕТ СН'!$H$11+СВЦЭМ!$D$10+'СЕТ СН'!$H$5-'СЕТ СН'!$H$21</f>
        <v>4867.2860925300001</v>
      </c>
      <c r="J88" s="36">
        <f>SUMIFS(СВЦЭМ!$D$39:$D$782,СВЦЭМ!$A$39:$A$782,$A88,СВЦЭМ!$B$39:$B$782,J$83)+'СЕТ СН'!$H$11+СВЦЭМ!$D$10+'СЕТ СН'!$H$5-'СЕТ СН'!$H$21</f>
        <v>4757.6183159100001</v>
      </c>
      <c r="K88" s="36">
        <f>SUMIFS(СВЦЭМ!$D$39:$D$782,СВЦЭМ!$A$39:$A$782,$A88,СВЦЭМ!$B$39:$B$782,K$83)+'СЕТ СН'!$H$11+СВЦЭМ!$D$10+'СЕТ СН'!$H$5-'СЕТ СН'!$H$21</f>
        <v>4729.6671575399996</v>
      </c>
      <c r="L88" s="36">
        <f>SUMIFS(СВЦЭМ!$D$39:$D$782,СВЦЭМ!$A$39:$A$782,$A88,СВЦЭМ!$B$39:$B$782,L$83)+'СЕТ СН'!$H$11+СВЦЭМ!$D$10+'СЕТ СН'!$H$5-'СЕТ СН'!$H$21</f>
        <v>4742.0254525800001</v>
      </c>
      <c r="M88" s="36">
        <f>SUMIFS(СВЦЭМ!$D$39:$D$782,СВЦЭМ!$A$39:$A$782,$A88,СВЦЭМ!$B$39:$B$782,M$83)+'СЕТ СН'!$H$11+СВЦЭМ!$D$10+'СЕТ СН'!$H$5-'СЕТ СН'!$H$21</f>
        <v>4730.1724545100005</v>
      </c>
      <c r="N88" s="36">
        <f>SUMIFS(СВЦЭМ!$D$39:$D$782,СВЦЭМ!$A$39:$A$782,$A88,СВЦЭМ!$B$39:$B$782,N$83)+'СЕТ СН'!$H$11+СВЦЭМ!$D$10+'СЕТ СН'!$H$5-'СЕТ СН'!$H$21</f>
        <v>4737.85072872</v>
      </c>
      <c r="O88" s="36">
        <f>SUMIFS(СВЦЭМ!$D$39:$D$782,СВЦЭМ!$A$39:$A$782,$A88,СВЦЭМ!$B$39:$B$782,O$83)+'СЕТ СН'!$H$11+СВЦЭМ!$D$10+'СЕТ СН'!$H$5-'СЕТ СН'!$H$21</f>
        <v>4735.9284453700002</v>
      </c>
      <c r="P88" s="36">
        <f>SUMIFS(СВЦЭМ!$D$39:$D$782,СВЦЭМ!$A$39:$A$782,$A88,СВЦЭМ!$B$39:$B$782,P$83)+'СЕТ СН'!$H$11+СВЦЭМ!$D$10+'СЕТ СН'!$H$5-'СЕТ СН'!$H$21</f>
        <v>4744.5498386700001</v>
      </c>
      <c r="Q88" s="36">
        <f>SUMIFS(СВЦЭМ!$D$39:$D$782,СВЦЭМ!$A$39:$A$782,$A88,СВЦЭМ!$B$39:$B$782,Q$83)+'СЕТ СН'!$H$11+СВЦЭМ!$D$10+'СЕТ СН'!$H$5-'СЕТ СН'!$H$21</f>
        <v>4756.44016199</v>
      </c>
      <c r="R88" s="36">
        <f>SUMIFS(СВЦЭМ!$D$39:$D$782,СВЦЭМ!$A$39:$A$782,$A88,СВЦЭМ!$B$39:$B$782,R$83)+'СЕТ СН'!$H$11+СВЦЭМ!$D$10+'СЕТ СН'!$H$5-'СЕТ СН'!$H$21</f>
        <v>4752.6503572600004</v>
      </c>
      <c r="S88" s="36">
        <f>SUMIFS(СВЦЭМ!$D$39:$D$782,СВЦЭМ!$A$39:$A$782,$A88,СВЦЭМ!$B$39:$B$782,S$83)+'СЕТ СН'!$H$11+СВЦЭМ!$D$10+'СЕТ СН'!$H$5-'СЕТ СН'!$H$21</f>
        <v>4744.9660261999998</v>
      </c>
      <c r="T88" s="36">
        <f>SUMIFS(СВЦЭМ!$D$39:$D$782,СВЦЭМ!$A$39:$A$782,$A88,СВЦЭМ!$B$39:$B$782,T$83)+'СЕТ СН'!$H$11+СВЦЭМ!$D$10+'СЕТ СН'!$H$5-'СЕТ СН'!$H$21</f>
        <v>4737.2308313000003</v>
      </c>
      <c r="U88" s="36">
        <f>SUMIFS(СВЦЭМ!$D$39:$D$782,СВЦЭМ!$A$39:$A$782,$A88,СВЦЭМ!$B$39:$B$782,U$83)+'СЕТ СН'!$H$11+СВЦЭМ!$D$10+'СЕТ СН'!$H$5-'СЕТ СН'!$H$21</f>
        <v>4751.5644916299998</v>
      </c>
      <c r="V88" s="36">
        <f>SUMIFS(СВЦЭМ!$D$39:$D$782,СВЦЭМ!$A$39:$A$782,$A88,СВЦЭМ!$B$39:$B$782,V$83)+'СЕТ СН'!$H$11+СВЦЭМ!$D$10+'СЕТ СН'!$H$5-'СЕТ СН'!$H$21</f>
        <v>4766.0808375300003</v>
      </c>
      <c r="W88" s="36">
        <f>SUMIFS(СВЦЭМ!$D$39:$D$782,СВЦЭМ!$A$39:$A$782,$A88,СВЦЭМ!$B$39:$B$782,W$83)+'СЕТ СН'!$H$11+СВЦЭМ!$D$10+'СЕТ СН'!$H$5-'СЕТ СН'!$H$21</f>
        <v>4739.0770645299999</v>
      </c>
      <c r="X88" s="36">
        <f>SUMIFS(СВЦЭМ!$D$39:$D$782,СВЦЭМ!$A$39:$A$782,$A88,СВЦЭМ!$B$39:$B$782,X$83)+'СЕТ СН'!$H$11+СВЦЭМ!$D$10+'СЕТ СН'!$H$5-'СЕТ СН'!$H$21</f>
        <v>4783.4218713099999</v>
      </c>
      <c r="Y88" s="36">
        <f>SUMIFS(СВЦЭМ!$D$39:$D$782,СВЦЭМ!$A$39:$A$782,$A88,СВЦЭМ!$B$39:$B$782,Y$83)+'СЕТ СН'!$H$11+СВЦЭМ!$D$10+'СЕТ СН'!$H$5-'СЕТ СН'!$H$21</f>
        <v>4902.20280912</v>
      </c>
    </row>
    <row r="89" spans="1:27" ht="15.75" x14ac:dyDescent="0.2">
      <c r="A89" s="35">
        <f t="shared" si="2"/>
        <v>45479</v>
      </c>
      <c r="B89" s="36">
        <f>SUMIFS(СВЦЭМ!$D$39:$D$782,СВЦЭМ!$A$39:$A$782,$A89,СВЦЭМ!$B$39:$B$782,B$83)+'СЕТ СН'!$H$11+СВЦЭМ!$D$10+'СЕТ СН'!$H$5-'СЕТ СН'!$H$21</f>
        <v>4905.06275396</v>
      </c>
      <c r="C89" s="36">
        <f>SUMIFS(СВЦЭМ!$D$39:$D$782,СВЦЭМ!$A$39:$A$782,$A89,СВЦЭМ!$B$39:$B$782,C$83)+'СЕТ СН'!$H$11+СВЦЭМ!$D$10+'СЕТ СН'!$H$5-'СЕТ СН'!$H$21</f>
        <v>4991.1977136000005</v>
      </c>
      <c r="D89" s="36">
        <f>SUMIFS(СВЦЭМ!$D$39:$D$782,СВЦЭМ!$A$39:$A$782,$A89,СВЦЭМ!$B$39:$B$782,D$83)+'СЕТ СН'!$H$11+СВЦЭМ!$D$10+'СЕТ СН'!$H$5-'СЕТ СН'!$H$21</f>
        <v>5097.1769533799998</v>
      </c>
      <c r="E89" s="36">
        <f>SUMIFS(СВЦЭМ!$D$39:$D$782,СВЦЭМ!$A$39:$A$782,$A89,СВЦЭМ!$B$39:$B$782,E$83)+'СЕТ СН'!$H$11+СВЦЭМ!$D$10+'СЕТ СН'!$H$5-'СЕТ СН'!$H$21</f>
        <v>5161.3680150099999</v>
      </c>
      <c r="F89" s="36">
        <f>SUMIFS(СВЦЭМ!$D$39:$D$782,СВЦЭМ!$A$39:$A$782,$A89,СВЦЭМ!$B$39:$B$782,F$83)+'СЕТ СН'!$H$11+СВЦЭМ!$D$10+'СЕТ СН'!$H$5-'СЕТ СН'!$H$21</f>
        <v>5181.48098742</v>
      </c>
      <c r="G89" s="36">
        <f>SUMIFS(СВЦЭМ!$D$39:$D$782,СВЦЭМ!$A$39:$A$782,$A89,СВЦЭМ!$B$39:$B$782,G$83)+'СЕТ СН'!$H$11+СВЦЭМ!$D$10+'СЕТ СН'!$H$5-'СЕТ СН'!$H$21</f>
        <v>5173.2476104699999</v>
      </c>
      <c r="H89" s="36">
        <f>SUMIFS(СВЦЭМ!$D$39:$D$782,СВЦЭМ!$A$39:$A$782,$A89,СВЦЭМ!$B$39:$B$782,H$83)+'СЕТ СН'!$H$11+СВЦЭМ!$D$10+'СЕТ СН'!$H$5-'СЕТ СН'!$H$21</f>
        <v>5167.8284081900001</v>
      </c>
      <c r="I89" s="36">
        <f>SUMIFS(СВЦЭМ!$D$39:$D$782,СВЦЭМ!$A$39:$A$782,$A89,СВЦЭМ!$B$39:$B$782,I$83)+'СЕТ СН'!$H$11+СВЦЭМ!$D$10+'СЕТ СН'!$H$5-'СЕТ СН'!$H$21</f>
        <v>5082.1316925700003</v>
      </c>
      <c r="J89" s="36">
        <f>SUMIFS(СВЦЭМ!$D$39:$D$782,СВЦЭМ!$A$39:$A$782,$A89,СВЦЭМ!$B$39:$B$782,J$83)+'СЕТ СН'!$H$11+СВЦЭМ!$D$10+'СЕТ СН'!$H$5-'СЕТ СН'!$H$21</f>
        <v>4951.3429135000006</v>
      </c>
      <c r="K89" s="36">
        <f>SUMIFS(СВЦЭМ!$D$39:$D$782,СВЦЭМ!$A$39:$A$782,$A89,СВЦЭМ!$B$39:$B$782,K$83)+'СЕТ СН'!$H$11+СВЦЭМ!$D$10+'СЕТ СН'!$H$5-'СЕТ СН'!$H$21</f>
        <v>4853.8184994700005</v>
      </c>
      <c r="L89" s="36">
        <f>SUMIFS(СВЦЭМ!$D$39:$D$782,СВЦЭМ!$A$39:$A$782,$A89,СВЦЭМ!$B$39:$B$782,L$83)+'СЕТ СН'!$H$11+СВЦЭМ!$D$10+'СЕТ СН'!$H$5-'СЕТ СН'!$H$21</f>
        <v>4788.4399763900001</v>
      </c>
      <c r="M89" s="36">
        <f>SUMIFS(СВЦЭМ!$D$39:$D$782,СВЦЭМ!$A$39:$A$782,$A89,СВЦЭМ!$B$39:$B$782,M$83)+'СЕТ СН'!$H$11+СВЦЭМ!$D$10+'СЕТ СН'!$H$5-'СЕТ СН'!$H$21</f>
        <v>4768.4116908899996</v>
      </c>
      <c r="N89" s="36">
        <f>SUMIFS(СВЦЭМ!$D$39:$D$782,СВЦЭМ!$A$39:$A$782,$A89,СВЦЭМ!$B$39:$B$782,N$83)+'СЕТ СН'!$H$11+СВЦЭМ!$D$10+'СЕТ СН'!$H$5-'СЕТ СН'!$H$21</f>
        <v>4766.9247337899997</v>
      </c>
      <c r="O89" s="36">
        <f>SUMIFS(СВЦЭМ!$D$39:$D$782,СВЦЭМ!$A$39:$A$782,$A89,СВЦЭМ!$B$39:$B$782,O$83)+'СЕТ СН'!$H$11+СВЦЭМ!$D$10+'СЕТ СН'!$H$5-'СЕТ СН'!$H$21</f>
        <v>4763.8681316700004</v>
      </c>
      <c r="P89" s="36">
        <f>SUMIFS(СВЦЭМ!$D$39:$D$782,СВЦЭМ!$A$39:$A$782,$A89,СВЦЭМ!$B$39:$B$782,P$83)+'СЕТ СН'!$H$11+СВЦЭМ!$D$10+'СЕТ СН'!$H$5-'СЕТ СН'!$H$21</f>
        <v>4762.0007950500003</v>
      </c>
      <c r="Q89" s="36">
        <f>SUMIFS(СВЦЭМ!$D$39:$D$782,СВЦЭМ!$A$39:$A$782,$A89,СВЦЭМ!$B$39:$B$782,Q$83)+'СЕТ СН'!$H$11+СВЦЭМ!$D$10+'СЕТ СН'!$H$5-'СЕТ СН'!$H$21</f>
        <v>4774.1803124899998</v>
      </c>
      <c r="R89" s="36">
        <f>SUMIFS(СВЦЭМ!$D$39:$D$782,СВЦЭМ!$A$39:$A$782,$A89,СВЦЭМ!$B$39:$B$782,R$83)+'СЕТ СН'!$H$11+СВЦЭМ!$D$10+'СЕТ СН'!$H$5-'СЕТ СН'!$H$21</f>
        <v>4804.4299567899998</v>
      </c>
      <c r="S89" s="36">
        <f>SUMIFS(СВЦЭМ!$D$39:$D$782,СВЦЭМ!$A$39:$A$782,$A89,СВЦЭМ!$B$39:$B$782,S$83)+'СЕТ СН'!$H$11+СВЦЭМ!$D$10+'СЕТ СН'!$H$5-'СЕТ СН'!$H$21</f>
        <v>4790.8910851999999</v>
      </c>
      <c r="T89" s="36">
        <f>SUMIFS(СВЦЭМ!$D$39:$D$782,СВЦЭМ!$A$39:$A$782,$A89,СВЦЭМ!$B$39:$B$782,T$83)+'СЕТ СН'!$H$11+СВЦЭМ!$D$10+'СЕТ СН'!$H$5-'СЕТ СН'!$H$21</f>
        <v>4783.9885979700002</v>
      </c>
      <c r="U89" s="36">
        <f>SUMIFS(СВЦЭМ!$D$39:$D$782,СВЦЭМ!$A$39:$A$782,$A89,СВЦЭМ!$B$39:$B$782,U$83)+'СЕТ СН'!$H$11+СВЦЭМ!$D$10+'СЕТ СН'!$H$5-'СЕТ СН'!$H$21</f>
        <v>4792.6020732200004</v>
      </c>
      <c r="V89" s="36">
        <f>SUMIFS(СВЦЭМ!$D$39:$D$782,СВЦЭМ!$A$39:$A$782,$A89,СВЦЭМ!$B$39:$B$782,V$83)+'СЕТ СН'!$H$11+СВЦЭМ!$D$10+'СЕТ СН'!$H$5-'СЕТ СН'!$H$21</f>
        <v>4803.6239256400004</v>
      </c>
      <c r="W89" s="36">
        <f>SUMIFS(СВЦЭМ!$D$39:$D$782,СВЦЭМ!$A$39:$A$782,$A89,СВЦЭМ!$B$39:$B$782,W$83)+'СЕТ СН'!$H$11+СВЦЭМ!$D$10+'СЕТ СН'!$H$5-'СЕТ СН'!$H$21</f>
        <v>4795.1713678100004</v>
      </c>
      <c r="X89" s="36">
        <f>SUMIFS(СВЦЭМ!$D$39:$D$782,СВЦЭМ!$A$39:$A$782,$A89,СВЦЭМ!$B$39:$B$782,X$83)+'СЕТ СН'!$H$11+СВЦЭМ!$D$10+'СЕТ СН'!$H$5-'СЕТ СН'!$H$21</f>
        <v>4830.2589516500002</v>
      </c>
      <c r="Y89" s="36">
        <f>SUMIFS(СВЦЭМ!$D$39:$D$782,СВЦЭМ!$A$39:$A$782,$A89,СВЦЭМ!$B$39:$B$782,Y$83)+'СЕТ СН'!$H$11+СВЦЭМ!$D$10+'СЕТ СН'!$H$5-'СЕТ СН'!$H$21</f>
        <v>4918.3753932</v>
      </c>
    </row>
    <row r="90" spans="1:27" ht="15.75" x14ac:dyDescent="0.2">
      <c r="A90" s="35">
        <f t="shared" si="2"/>
        <v>45480</v>
      </c>
      <c r="B90" s="36">
        <f>SUMIFS(СВЦЭМ!$D$39:$D$782,СВЦЭМ!$A$39:$A$782,$A90,СВЦЭМ!$B$39:$B$782,B$83)+'СЕТ СН'!$H$11+СВЦЭМ!$D$10+'СЕТ СН'!$H$5-'СЕТ СН'!$H$21</f>
        <v>5062.9939224600002</v>
      </c>
      <c r="C90" s="36">
        <f>SUMIFS(СВЦЭМ!$D$39:$D$782,СВЦЭМ!$A$39:$A$782,$A90,СВЦЭМ!$B$39:$B$782,C$83)+'СЕТ СН'!$H$11+СВЦЭМ!$D$10+'СЕТ СН'!$H$5-'СЕТ СН'!$H$21</f>
        <v>5126.6739834199998</v>
      </c>
      <c r="D90" s="36">
        <f>SUMIFS(СВЦЭМ!$D$39:$D$782,СВЦЭМ!$A$39:$A$782,$A90,СВЦЭМ!$B$39:$B$782,D$83)+'СЕТ СН'!$H$11+СВЦЭМ!$D$10+'СЕТ СН'!$H$5-'СЕТ СН'!$H$21</f>
        <v>5188.1230440199997</v>
      </c>
      <c r="E90" s="36">
        <f>SUMIFS(СВЦЭМ!$D$39:$D$782,СВЦЭМ!$A$39:$A$782,$A90,СВЦЭМ!$B$39:$B$782,E$83)+'СЕТ СН'!$H$11+СВЦЭМ!$D$10+'СЕТ СН'!$H$5-'СЕТ СН'!$H$21</f>
        <v>5180.5195546499999</v>
      </c>
      <c r="F90" s="36">
        <f>SUMIFS(СВЦЭМ!$D$39:$D$782,СВЦЭМ!$A$39:$A$782,$A90,СВЦЭМ!$B$39:$B$782,F$83)+'СЕТ СН'!$H$11+СВЦЭМ!$D$10+'СЕТ СН'!$H$5-'СЕТ СН'!$H$21</f>
        <v>5183.7093505499997</v>
      </c>
      <c r="G90" s="36">
        <f>SUMIFS(СВЦЭМ!$D$39:$D$782,СВЦЭМ!$A$39:$A$782,$A90,СВЦЭМ!$B$39:$B$782,G$83)+'СЕТ СН'!$H$11+СВЦЭМ!$D$10+'СЕТ СН'!$H$5-'СЕТ СН'!$H$21</f>
        <v>5186.8410270700006</v>
      </c>
      <c r="H90" s="36">
        <f>SUMIFS(СВЦЭМ!$D$39:$D$782,СВЦЭМ!$A$39:$A$782,$A90,СВЦЭМ!$B$39:$B$782,H$83)+'СЕТ СН'!$H$11+СВЦЭМ!$D$10+'СЕТ СН'!$H$5-'СЕТ СН'!$H$21</f>
        <v>5203.0274358300003</v>
      </c>
      <c r="I90" s="36">
        <f>SUMIFS(СВЦЭМ!$D$39:$D$782,СВЦЭМ!$A$39:$A$782,$A90,СВЦЭМ!$B$39:$B$782,I$83)+'СЕТ СН'!$H$11+СВЦЭМ!$D$10+'СЕТ СН'!$H$5-'СЕТ СН'!$H$21</f>
        <v>5165.8171249500001</v>
      </c>
      <c r="J90" s="36">
        <f>SUMIFS(СВЦЭМ!$D$39:$D$782,СВЦЭМ!$A$39:$A$782,$A90,СВЦЭМ!$B$39:$B$782,J$83)+'СЕТ СН'!$H$11+СВЦЭМ!$D$10+'СЕТ СН'!$H$5-'СЕТ СН'!$H$21</f>
        <v>5031.1100504900005</v>
      </c>
      <c r="K90" s="36">
        <f>SUMIFS(СВЦЭМ!$D$39:$D$782,СВЦЭМ!$A$39:$A$782,$A90,СВЦЭМ!$B$39:$B$782,K$83)+'СЕТ СН'!$H$11+СВЦЭМ!$D$10+'СЕТ СН'!$H$5-'СЕТ СН'!$H$21</f>
        <v>4933.6210706000002</v>
      </c>
      <c r="L90" s="36">
        <f>SUMIFS(СВЦЭМ!$D$39:$D$782,СВЦЭМ!$A$39:$A$782,$A90,СВЦЭМ!$B$39:$B$782,L$83)+'СЕТ СН'!$H$11+СВЦЭМ!$D$10+'СЕТ СН'!$H$5-'СЕТ СН'!$H$21</f>
        <v>4885.7186482699999</v>
      </c>
      <c r="M90" s="36">
        <f>SUMIFS(СВЦЭМ!$D$39:$D$782,СВЦЭМ!$A$39:$A$782,$A90,СВЦЭМ!$B$39:$B$782,M$83)+'СЕТ СН'!$H$11+СВЦЭМ!$D$10+'СЕТ СН'!$H$5-'СЕТ СН'!$H$21</f>
        <v>4877.1774229800003</v>
      </c>
      <c r="N90" s="36">
        <f>SUMIFS(СВЦЭМ!$D$39:$D$782,СВЦЭМ!$A$39:$A$782,$A90,СВЦЭМ!$B$39:$B$782,N$83)+'СЕТ СН'!$H$11+СВЦЭМ!$D$10+'СЕТ СН'!$H$5-'СЕТ СН'!$H$21</f>
        <v>4863.0179006899998</v>
      </c>
      <c r="O90" s="36">
        <f>SUMIFS(СВЦЭМ!$D$39:$D$782,СВЦЭМ!$A$39:$A$782,$A90,СВЦЭМ!$B$39:$B$782,O$83)+'СЕТ СН'!$H$11+СВЦЭМ!$D$10+'СЕТ СН'!$H$5-'СЕТ СН'!$H$21</f>
        <v>4850.5003140700001</v>
      </c>
      <c r="P90" s="36">
        <f>SUMIFS(СВЦЭМ!$D$39:$D$782,СВЦЭМ!$A$39:$A$782,$A90,СВЦЭМ!$B$39:$B$782,P$83)+'СЕТ СН'!$H$11+СВЦЭМ!$D$10+'СЕТ СН'!$H$5-'СЕТ СН'!$H$21</f>
        <v>4864.6953207699999</v>
      </c>
      <c r="Q90" s="36">
        <f>SUMIFS(СВЦЭМ!$D$39:$D$782,СВЦЭМ!$A$39:$A$782,$A90,СВЦЭМ!$B$39:$B$782,Q$83)+'СЕТ СН'!$H$11+СВЦЭМ!$D$10+'СЕТ СН'!$H$5-'СЕТ СН'!$H$21</f>
        <v>4876.0510001599996</v>
      </c>
      <c r="R90" s="36">
        <f>SUMIFS(СВЦЭМ!$D$39:$D$782,СВЦЭМ!$A$39:$A$782,$A90,СВЦЭМ!$B$39:$B$782,R$83)+'СЕТ СН'!$H$11+СВЦЭМ!$D$10+'СЕТ СН'!$H$5-'СЕТ СН'!$H$21</f>
        <v>4868.8633502800003</v>
      </c>
      <c r="S90" s="36">
        <f>SUMIFS(СВЦЭМ!$D$39:$D$782,СВЦЭМ!$A$39:$A$782,$A90,СВЦЭМ!$B$39:$B$782,S$83)+'СЕТ СН'!$H$11+СВЦЭМ!$D$10+'СЕТ СН'!$H$5-'СЕТ СН'!$H$21</f>
        <v>4867.6614086099999</v>
      </c>
      <c r="T90" s="36">
        <f>SUMIFS(СВЦЭМ!$D$39:$D$782,СВЦЭМ!$A$39:$A$782,$A90,СВЦЭМ!$B$39:$B$782,T$83)+'СЕТ СН'!$H$11+СВЦЭМ!$D$10+'СЕТ СН'!$H$5-'СЕТ СН'!$H$21</f>
        <v>4847.4076962700001</v>
      </c>
      <c r="U90" s="36">
        <f>SUMIFS(СВЦЭМ!$D$39:$D$782,СВЦЭМ!$A$39:$A$782,$A90,СВЦЭМ!$B$39:$B$782,U$83)+'СЕТ СН'!$H$11+СВЦЭМ!$D$10+'СЕТ СН'!$H$5-'СЕТ СН'!$H$21</f>
        <v>4855.03644592</v>
      </c>
      <c r="V90" s="36">
        <f>SUMIFS(СВЦЭМ!$D$39:$D$782,СВЦЭМ!$A$39:$A$782,$A90,СВЦЭМ!$B$39:$B$782,V$83)+'СЕТ СН'!$H$11+СВЦЭМ!$D$10+'СЕТ СН'!$H$5-'СЕТ СН'!$H$21</f>
        <v>4859.3649499200001</v>
      </c>
      <c r="W90" s="36">
        <f>SUMIFS(СВЦЭМ!$D$39:$D$782,СВЦЭМ!$A$39:$A$782,$A90,СВЦЭМ!$B$39:$B$782,W$83)+'СЕТ СН'!$H$11+СВЦЭМ!$D$10+'СЕТ СН'!$H$5-'СЕТ СН'!$H$21</f>
        <v>4847.8762622100003</v>
      </c>
      <c r="X90" s="36">
        <f>SUMIFS(СВЦЭМ!$D$39:$D$782,СВЦЭМ!$A$39:$A$782,$A90,СВЦЭМ!$B$39:$B$782,X$83)+'СЕТ СН'!$H$11+СВЦЭМ!$D$10+'СЕТ СН'!$H$5-'СЕТ СН'!$H$21</f>
        <v>4900.7643778900001</v>
      </c>
      <c r="Y90" s="36">
        <f>SUMIFS(СВЦЭМ!$D$39:$D$782,СВЦЭМ!$A$39:$A$782,$A90,СВЦЭМ!$B$39:$B$782,Y$83)+'СЕТ СН'!$H$11+СВЦЭМ!$D$10+'СЕТ СН'!$H$5-'СЕТ СН'!$H$21</f>
        <v>4988.5423740200004</v>
      </c>
    </row>
    <row r="91" spans="1:27" ht="15.75" x14ac:dyDescent="0.2">
      <c r="A91" s="35">
        <f t="shared" si="2"/>
        <v>45481</v>
      </c>
      <c r="B91" s="36">
        <f>SUMIFS(СВЦЭМ!$D$39:$D$782,СВЦЭМ!$A$39:$A$782,$A91,СВЦЭМ!$B$39:$B$782,B$83)+'СЕТ СН'!$H$11+СВЦЭМ!$D$10+'СЕТ СН'!$H$5-'СЕТ СН'!$H$21</f>
        <v>5083.28026641</v>
      </c>
      <c r="C91" s="36">
        <f>SUMIFS(СВЦЭМ!$D$39:$D$782,СВЦЭМ!$A$39:$A$782,$A91,СВЦЭМ!$B$39:$B$782,C$83)+'СЕТ СН'!$H$11+СВЦЭМ!$D$10+'СЕТ СН'!$H$5-'СЕТ СН'!$H$21</f>
        <v>5182.2664133199996</v>
      </c>
      <c r="D91" s="36">
        <f>SUMIFS(СВЦЭМ!$D$39:$D$782,СВЦЭМ!$A$39:$A$782,$A91,СВЦЭМ!$B$39:$B$782,D$83)+'СЕТ СН'!$H$11+СВЦЭМ!$D$10+'СЕТ СН'!$H$5-'СЕТ СН'!$H$21</f>
        <v>5259.9687307100003</v>
      </c>
      <c r="E91" s="36">
        <f>SUMIFS(СВЦЭМ!$D$39:$D$782,СВЦЭМ!$A$39:$A$782,$A91,СВЦЭМ!$B$39:$B$782,E$83)+'СЕТ СН'!$H$11+СВЦЭМ!$D$10+'СЕТ СН'!$H$5-'СЕТ СН'!$H$21</f>
        <v>5287.933387</v>
      </c>
      <c r="F91" s="36">
        <f>SUMIFS(СВЦЭМ!$D$39:$D$782,СВЦЭМ!$A$39:$A$782,$A91,СВЦЭМ!$B$39:$B$782,F$83)+'СЕТ СН'!$H$11+СВЦЭМ!$D$10+'СЕТ СН'!$H$5-'СЕТ СН'!$H$21</f>
        <v>5294.10040708</v>
      </c>
      <c r="G91" s="36">
        <f>SUMIFS(СВЦЭМ!$D$39:$D$782,СВЦЭМ!$A$39:$A$782,$A91,СВЦЭМ!$B$39:$B$782,G$83)+'СЕТ СН'!$H$11+СВЦЭМ!$D$10+'СЕТ СН'!$H$5-'СЕТ СН'!$H$21</f>
        <v>5276.53965333</v>
      </c>
      <c r="H91" s="36">
        <f>SUMIFS(СВЦЭМ!$D$39:$D$782,СВЦЭМ!$A$39:$A$782,$A91,СВЦЭМ!$B$39:$B$782,H$83)+'СЕТ СН'!$H$11+СВЦЭМ!$D$10+'СЕТ СН'!$H$5-'СЕТ СН'!$H$21</f>
        <v>5176.9832774300003</v>
      </c>
      <c r="I91" s="36">
        <f>SUMIFS(СВЦЭМ!$D$39:$D$782,СВЦЭМ!$A$39:$A$782,$A91,СВЦЭМ!$B$39:$B$782,I$83)+'СЕТ СН'!$H$11+СВЦЭМ!$D$10+'СЕТ СН'!$H$5-'СЕТ СН'!$H$21</f>
        <v>5083.4987791800004</v>
      </c>
      <c r="J91" s="36">
        <f>SUMIFS(СВЦЭМ!$D$39:$D$782,СВЦЭМ!$A$39:$A$782,$A91,СВЦЭМ!$B$39:$B$782,J$83)+'СЕТ СН'!$H$11+СВЦЭМ!$D$10+'СЕТ СН'!$H$5-'СЕТ СН'!$H$21</f>
        <v>4968.7577201399999</v>
      </c>
      <c r="K91" s="36">
        <f>SUMIFS(СВЦЭМ!$D$39:$D$782,СВЦЭМ!$A$39:$A$782,$A91,СВЦЭМ!$B$39:$B$782,K$83)+'СЕТ СН'!$H$11+СВЦЭМ!$D$10+'СЕТ СН'!$H$5-'СЕТ СН'!$H$21</f>
        <v>4901.7873418300005</v>
      </c>
      <c r="L91" s="36">
        <f>SUMIFS(СВЦЭМ!$D$39:$D$782,СВЦЭМ!$A$39:$A$782,$A91,СВЦЭМ!$B$39:$B$782,L$83)+'СЕТ СН'!$H$11+СВЦЭМ!$D$10+'СЕТ СН'!$H$5-'СЕТ СН'!$H$21</f>
        <v>4854.9352781799998</v>
      </c>
      <c r="M91" s="36">
        <f>SUMIFS(СВЦЭМ!$D$39:$D$782,СВЦЭМ!$A$39:$A$782,$A91,СВЦЭМ!$B$39:$B$782,M$83)+'СЕТ СН'!$H$11+СВЦЭМ!$D$10+'СЕТ СН'!$H$5-'СЕТ СН'!$H$21</f>
        <v>4857.2640055299998</v>
      </c>
      <c r="N91" s="36">
        <f>SUMIFS(СВЦЭМ!$D$39:$D$782,СВЦЭМ!$A$39:$A$782,$A91,СВЦЭМ!$B$39:$B$782,N$83)+'СЕТ СН'!$H$11+СВЦЭМ!$D$10+'СЕТ СН'!$H$5-'СЕТ СН'!$H$21</f>
        <v>4849.5406217300006</v>
      </c>
      <c r="O91" s="36">
        <f>SUMIFS(СВЦЭМ!$D$39:$D$782,СВЦЭМ!$A$39:$A$782,$A91,СВЦЭМ!$B$39:$B$782,O$83)+'СЕТ СН'!$H$11+СВЦЭМ!$D$10+'СЕТ СН'!$H$5-'СЕТ СН'!$H$21</f>
        <v>4852.7967865000001</v>
      </c>
      <c r="P91" s="36">
        <f>SUMIFS(СВЦЭМ!$D$39:$D$782,СВЦЭМ!$A$39:$A$782,$A91,СВЦЭМ!$B$39:$B$782,P$83)+'СЕТ СН'!$H$11+СВЦЭМ!$D$10+'СЕТ СН'!$H$5-'СЕТ СН'!$H$21</f>
        <v>4856.0208359400003</v>
      </c>
      <c r="Q91" s="36">
        <f>SUMIFS(СВЦЭМ!$D$39:$D$782,СВЦЭМ!$A$39:$A$782,$A91,СВЦЭМ!$B$39:$B$782,Q$83)+'СЕТ СН'!$H$11+СВЦЭМ!$D$10+'СЕТ СН'!$H$5-'СЕТ СН'!$H$21</f>
        <v>4862.22580234</v>
      </c>
      <c r="R91" s="36">
        <f>SUMIFS(СВЦЭМ!$D$39:$D$782,СВЦЭМ!$A$39:$A$782,$A91,СВЦЭМ!$B$39:$B$782,R$83)+'СЕТ СН'!$H$11+СВЦЭМ!$D$10+'СЕТ СН'!$H$5-'СЕТ СН'!$H$21</f>
        <v>4860.18060874</v>
      </c>
      <c r="S91" s="36">
        <f>SUMIFS(СВЦЭМ!$D$39:$D$782,СВЦЭМ!$A$39:$A$782,$A91,СВЦЭМ!$B$39:$B$782,S$83)+'СЕТ СН'!$H$11+СВЦЭМ!$D$10+'СЕТ СН'!$H$5-'СЕТ СН'!$H$21</f>
        <v>4855.3730553599999</v>
      </c>
      <c r="T91" s="36">
        <f>SUMIFS(СВЦЭМ!$D$39:$D$782,СВЦЭМ!$A$39:$A$782,$A91,СВЦЭМ!$B$39:$B$782,T$83)+'СЕТ СН'!$H$11+СВЦЭМ!$D$10+'СЕТ СН'!$H$5-'СЕТ СН'!$H$21</f>
        <v>4845.2253226499997</v>
      </c>
      <c r="U91" s="36">
        <f>SUMIFS(СВЦЭМ!$D$39:$D$782,СВЦЭМ!$A$39:$A$782,$A91,СВЦЭМ!$B$39:$B$782,U$83)+'СЕТ СН'!$H$11+СВЦЭМ!$D$10+'СЕТ СН'!$H$5-'СЕТ СН'!$H$21</f>
        <v>4851.02938507</v>
      </c>
      <c r="V91" s="36">
        <f>SUMIFS(СВЦЭМ!$D$39:$D$782,СВЦЭМ!$A$39:$A$782,$A91,СВЦЭМ!$B$39:$B$782,V$83)+'СЕТ СН'!$H$11+СВЦЭМ!$D$10+'СЕТ СН'!$H$5-'СЕТ СН'!$H$21</f>
        <v>4832.3652668900004</v>
      </c>
      <c r="W91" s="36">
        <f>SUMIFS(СВЦЭМ!$D$39:$D$782,СВЦЭМ!$A$39:$A$782,$A91,СВЦЭМ!$B$39:$B$782,W$83)+'СЕТ СН'!$H$11+СВЦЭМ!$D$10+'СЕТ СН'!$H$5-'СЕТ СН'!$H$21</f>
        <v>4832.5226930400004</v>
      </c>
      <c r="X91" s="36">
        <f>SUMIFS(СВЦЭМ!$D$39:$D$782,СВЦЭМ!$A$39:$A$782,$A91,СВЦЭМ!$B$39:$B$782,X$83)+'СЕТ СН'!$H$11+СВЦЭМ!$D$10+'СЕТ СН'!$H$5-'СЕТ СН'!$H$21</f>
        <v>4874.4437202400004</v>
      </c>
      <c r="Y91" s="36">
        <f>SUMIFS(СВЦЭМ!$D$39:$D$782,СВЦЭМ!$A$39:$A$782,$A91,СВЦЭМ!$B$39:$B$782,Y$83)+'СЕТ СН'!$H$11+СВЦЭМ!$D$10+'СЕТ СН'!$H$5-'СЕТ СН'!$H$21</f>
        <v>4960.4039175300004</v>
      </c>
    </row>
    <row r="92" spans="1:27" ht="15.75" x14ac:dyDescent="0.2">
      <c r="A92" s="35">
        <f t="shared" si="2"/>
        <v>45482</v>
      </c>
      <c r="B92" s="36">
        <f>SUMIFS(СВЦЭМ!$D$39:$D$782,СВЦЭМ!$A$39:$A$782,$A92,СВЦЭМ!$B$39:$B$782,B$83)+'СЕТ СН'!$H$11+СВЦЭМ!$D$10+'СЕТ СН'!$H$5-'СЕТ СН'!$H$21</f>
        <v>5112.2630786500004</v>
      </c>
      <c r="C92" s="36">
        <f>SUMIFS(СВЦЭМ!$D$39:$D$782,СВЦЭМ!$A$39:$A$782,$A92,СВЦЭМ!$B$39:$B$782,C$83)+'СЕТ СН'!$H$11+СВЦЭМ!$D$10+'СЕТ СН'!$H$5-'СЕТ СН'!$H$21</f>
        <v>5200.1584380000004</v>
      </c>
      <c r="D92" s="36">
        <f>SUMIFS(СВЦЭМ!$D$39:$D$782,СВЦЭМ!$A$39:$A$782,$A92,СВЦЭМ!$B$39:$B$782,D$83)+'СЕТ СН'!$H$11+СВЦЭМ!$D$10+'СЕТ СН'!$H$5-'СЕТ СН'!$H$21</f>
        <v>5265.5907415800002</v>
      </c>
      <c r="E92" s="36">
        <f>SUMIFS(СВЦЭМ!$D$39:$D$782,СВЦЭМ!$A$39:$A$782,$A92,СВЦЭМ!$B$39:$B$782,E$83)+'СЕТ СН'!$H$11+СВЦЭМ!$D$10+'СЕТ СН'!$H$5-'СЕТ СН'!$H$21</f>
        <v>5318.9738394300002</v>
      </c>
      <c r="F92" s="36">
        <f>SUMIFS(СВЦЭМ!$D$39:$D$782,СВЦЭМ!$A$39:$A$782,$A92,СВЦЭМ!$B$39:$B$782,F$83)+'СЕТ СН'!$H$11+СВЦЭМ!$D$10+'СЕТ СН'!$H$5-'СЕТ СН'!$H$21</f>
        <v>5311.2329921199998</v>
      </c>
      <c r="G92" s="36">
        <f>SUMIFS(СВЦЭМ!$D$39:$D$782,СВЦЭМ!$A$39:$A$782,$A92,СВЦЭМ!$B$39:$B$782,G$83)+'СЕТ СН'!$H$11+СВЦЭМ!$D$10+'СЕТ СН'!$H$5-'СЕТ СН'!$H$21</f>
        <v>5295.3804144000005</v>
      </c>
      <c r="H92" s="36">
        <f>SUMIFS(СВЦЭМ!$D$39:$D$782,СВЦЭМ!$A$39:$A$782,$A92,СВЦЭМ!$B$39:$B$782,H$83)+'СЕТ СН'!$H$11+СВЦЭМ!$D$10+'СЕТ СН'!$H$5-'СЕТ СН'!$H$21</f>
        <v>5106.30466798</v>
      </c>
      <c r="I92" s="36">
        <f>SUMIFS(СВЦЭМ!$D$39:$D$782,СВЦЭМ!$A$39:$A$782,$A92,СВЦЭМ!$B$39:$B$782,I$83)+'СЕТ СН'!$H$11+СВЦЭМ!$D$10+'СЕТ СН'!$H$5-'СЕТ СН'!$H$21</f>
        <v>5009.4439806</v>
      </c>
      <c r="J92" s="36">
        <f>SUMIFS(СВЦЭМ!$D$39:$D$782,СВЦЭМ!$A$39:$A$782,$A92,СВЦЭМ!$B$39:$B$782,J$83)+'СЕТ СН'!$H$11+СВЦЭМ!$D$10+'СЕТ СН'!$H$5-'СЕТ СН'!$H$21</f>
        <v>4888.8822525800006</v>
      </c>
      <c r="K92" s="36">
        <f>SUMIFS(СВЦЭМ!$D$39:$D$782,СВЦЭМ!$A$39:$A$782,$A92,СВЦЭМ!$B$39:$B$782,K$83)+'СЕТ СН'!$H$11+СВЦЭМ!$D$10+'СЕТ СН'!$H$5-'СЕТ СН'!$H$21</f>
        <v>4820.0723329800003</v>
      </c>
      <c r="L92" s="36">
        <f>SUMIFS(СВЦЭМ!$D$39:$D$782,СВЦЭМ!$A$39:$A$782,$A92,СВЦЭМ!$B$39:$B$782,L$83)+'СЕТ СН'!$H$11+СВЦЭМ!$D$10+'СЕТ СН'!$H$5-'СЕТ СН'!$H$21</f>
        <v>4790.5260340799996</v>
      </c>
      <c r="M92" s="36">
        <f>SUMIFS(СВЦЭМ!$D$39:$D$782,СВЦЭМ!$A$39:$A$782,$A92,СВЦЭМ!$B$39:$B$782,M$83)+'СЕТ СН'!$H$11+СВЦЭМ!$D$10+'СЕТ СН'!$H$5-'СЕТ СН'!$H$21</f>
        <v>4766.1867396600001</v>
      </c>
      <c r="N92" s="36">
        <f>SUMIFS(СВЦЭМ!$D$39:$D$782,СВЦЭМ!$A$39:$A$782,$A92,СВЦЭМ!$B$39:$B$782,N$83)+'СЕТ СН'!$H$11+СВЦЭМ!$D$10+'СЕТ СН'!$H$5-'СЕТ СН'!$H$21</f>
        <v>4754.7508356600001</v>
      </c>
      <c r="O92" s="36">
        <f>SUMIFS(СВЦЭМ!$D$39:$D$782,СВЦЭМ!$A$39:$A$782,$A92,СВЦЭМ!$B$39:$B$782,O$83)+'СЕТ СН'!$H$11+СВЦЭМ!$D$10+'СЕТ СН'!$H$5-'СЕТ СН'!$H$21</f>
        <v>4736.0827758100004</v>
      </c>
      <c r="P92" s="36">
        <f>SUMIFS(СВЦЭМ!$D$39:$D$782,СВЦЭМ!$A$39:$A$782,$A92,СВЦЭМ!$B$39:$B$782,P$83)+'СЕТ СН'!$H$11+СВЦЭМ!$D$10+'СЕТ СН'!$H$5-'СЕТ СН'!$H$21</f>
        <v>4742.7411735599999</v>
      </c>
      <c r="Q92" s="36">
        <f>SUMIFS(СВЦЭМ!$D$39:$D$782,СВЦЭМ!$A$39:$A$782,$A92,СВЦЭМ!$B$39:$B$782,Q$83)+'СЕТ СН'!$H$11+СВЦЭМ!$D$10+'СЕТ СН'!$H$5-'СЕТ СН'!$H$21</f>
        <v>4757.4802613499996</v>
      </c>
      <c r="R92" s="36">
        <f>SUMIFS(СВЦЭМ!$D$39:$D$782,СВЦЭМ!$A$39:$A$782,$A92,СВЦЭМ!$B$39:$B$782,R$83)+'СЕТ СН'!$H$11+СВЦЭМ!$D$10+'СЕТ СН'!$H$5-'СЕТ СН'!$H$21</f>
        <v>4755.7234503500003</v>
      </c>
      <c r="S92" s="36">
        <f>SUMIFS(СВЦЭМ!$D$39:$D$782,СВЦЭМ!$A$39:$A$782,$A92,СВЦЭМ!$B$39:$B$782,S$83)+'СЕТ СН'!$H$11+СВЦЭМ!$D$10+'СЕТ СН'!$H$5-'СЕТ СН'!$H$21</f>
        <v>4754.1339558999998</v>
      </c>
      <c r="T92" s="36">
        <f>SUMIFS(СВЦЭМ!$D$39:$D$782,СВЦЭМ!$A$39:$A$782,$A92,СВЦЭМ!$B$39:$B$782,T$83)+'СЕТ СН'!$H$11+СВЦЭМ!$D$10+'СЕТ СН'!$H$5-'СЕТ СН'!$H$21</f>
        <v>4759.44130675</v>
      </c>
      <c r="U92" s="36">
        <f>SUMIFS(СВЦЭМ!$D$39:$D$782,СВЦЭМ!$A$39:$A$782,$A92,СВЦЭМ!$B$39:$B$782,U$83)+'СЕТ СН'!$H$11+СВЦЭМ!$D$10+'СЕТ СН'!$H$5-'СЕТ СН'!$H$21</f>
        <v>4779.6724229700003</v>
      </c>
      <c r="V92" s="36">
        <f>SUMIFS(СВЦЭМ!$D$39:$D$782,СВЦЭМ!$A$39:$A$782,$A92,СВЦЭМ!$B$39:$B$782,V$83)+'СЕТ СН'!$H$11+СВЦЭМ!$D$10+'СЕТ СН'!$H$5-'СЕТ СН'!$H$21</f>
        <v>4774.13949245</v>
      </c>
      <c r="W92" s="36">
        <f>SUMIFS(СВЦЭМ!$D$39:$D$782,СВЦЭМ!$A$39:$A$782,$A92,СВЦЭМ!$B$39:$B$782,W$83)+'СЕТ СН'!$H$11+СВЦЭМ!$D$10+'СЕТ СН'!$H$5-'СЕТ СН'!$H$21</f>
        <v>4760.4802863000004</v>
      </c>
      <c r="X92" s="36">
        <f>SUMIFS(СВЦЭМ!$D$39:$D$782,СВЦЭМ!$A$39:$A$782,$A92,СВЦЭМ!$B$39:$B$782,X$83)+'СЕТ СН'!$H$11+СВЦЭМ!$D$10+'СЕТ СН'!$H$5-'СЕТ СН'!$H$21</f>
        <v>4787.5181263800005</v>
      </c>
      <c r="Y92" s="36">
        <f>SUMIFS(СВЦЭМ!$D$39:$D$782,СВЦЭМ!$A$39:$A$782,$A92,СВЦЭМ!$B$39:$B$782,Y$83)+'СЕТ СН'!$H$11+СВЦЭМ!$D$10+'СЕТ СН'!$H$5-'СЕТ СН'!$H$21</f>
        <v>4874.50046931</v>
      </c>
    </row>
    <row r="93" spans="1:27" ht="15.75" x14ac:dyDescent="0.2">
      <c r="A93" s="35">
        <f t="shared" si="2"/>
        <v>45483</v>
      </c>
      <c r="B93" s="36">
        <f>SUMIFS(СВЦЭМ!$D$39:$D$782,СВЦЭМ!$A$39:$A$782,$A93,СВЦЭМ!$B$39:$B$782,B$83)+'СЕТ СН'!$H$11+СВЦЭМ!$D$10+'СЕТ СН'!$H$5-'СЕТ СН'!$H$21</f>
        <v>4969.2928469400003</v>
      </c>
      <c r="C93" s="36">
        <f>SUMIFS(СВЦЭМ!$D$39:$D$782,СВЦЭМ!$A$39:$A$782,$A93,СВЦЭМ!$B$39:$B$782,C$83)+'СЕТ СН'!$H$11+СВЦЭМ!$D$10+'СЕТ СН'!$H$5-'СЕТ СН'!$H$21</f>
        <v>5081.9592929600003</v>
      </c>
      <c r="D93" s="36">
        <f>SUMIFS(СВЦЭМ!$D$39:$D$782,СВЦЭМ!$A$39:$A$782,$A93,СВЦЭМ!$B$39:$B$782,D$83)+'СЕТ СН'!$H$11+СВЦЭМ!$D$10+'СЕТ СН'!$H$5-'СЕТ СН'!$H$21</f>
        <v>5148.0987651800006</v>
      </c>
      <c r="E93" s="36">
        <f>SUMIFS(СВЦЭМ!$D$39:$D$782,СВЦЭМ!$A$39:$A$782,$A93,СВЦЭМ!$B$39:$B$782,E$83)+'СЕТ СН'!$H$11+СВЦЭМ!$D$10+'СЕТ СН'!$H$5-'СЕТ СН'!$H$21</f>
        <v>5149.3513264100002</v>
      </c>
      <c r="F93" s="36">
        <f>SUMIFS(СВЦЭМ!$D$39:$D$782,СВЦЭМ!$A$39:$A$782,$A93,СВЦЭМ!$B$39:$B$782,F$83)+'СЕТ СН'!$H$11+СВЦЭМ!$D$10+'СЕТ СН'!$H$5-'СЕТ СН'!$H$21</f>
        <v>5140.4723824399998</v>
      </c>
      <c r="G93" s="36">
        <f>SUMIFS(СВЦЭМ!$D$39:$D$782,СВЦЭМ!$A$39:$A$782,$A93,СВЦЭМ!$B$39:$B$782,G$83)+'СЕТ СН'!$H$11+СВЦЭМ!$D$10+'СЕТ СН'!$H$5-'СЕТ СН'!$H$21</f>
        <v>5166.5583822899998</v>
      </c>
      <c r="H93" s="36">
        <f>SUMIFS(СВЦЭМ!$D$39:$D$782,СВЦЭМ!$A$39:$A$782,$A93,СВЦЭМ!$B$39:$B$782,H$83)+'СЕТ СН'!$H$11+СВЦЭМ!$D$10+'СЕТ СН'!$H$5-'СЕТ СН'!$H$21</f>
        <v>5089.9492823500004</v>
      </c>
      <c r="I93" s="36">
        <f>SUMIFS(СВЦЭМ!$D$39:$D$782,СВЦЭМ!$A$39:$A$782,$A93,СВЦЭМ!$B$39:$B$782,I$83)+'СЕТ СН'!$H$11+СВЦЭМ!$D$10+'СЕТ СН'!$H$5-'СЕТ СН'!$H$21</f>
        <v>4982.4164538300001</v>
      </c>
      <c r="J93" s="36">
        <f>SUMIFS(СВЦЭМ!$D$39:$D$782,СВЦЭМ!$A$39:$A$782,$A93,СВЦЭМ!$B$39:$B$782,J$83)+'СЕТ СН'!$H$11+СВЦЭМ!$D$10+'СЕТ СН'!$H$5-'СЕТ СН'!$H$21</f>
        <v>4873.0946945800006</v>
      </c>
      <c r="K93" s="36">
        <f>SUMIFS(СВЦЭМ!$D$39:$D$782,СВЦЭМ!$A$39:$A$782,$A93,СВЦЭМ!$B$39:$B$782,K$83)+'СЕТ СН'!$H$11+СВЦЭМ!$D$10+'СЕТ СН'!$H$5-'СЕТ СН'!$H$21</f>
        <v>4828.9458886600005</v>
      </c>
      <c r="L93" s="36">
        <f>SUMIFS(СВЦЭМ!$D$39:$D$782,СВЦЭМ!$A$39:$A$782,$A93,СВЦЭМ!$B$39:$B$782,L$83)+'СЕТ СН'!$H$11+СВЦЭМ!$D$10+'СЕТ СН'!$H$5-'СЕТ СН'!$H$21</f>
        <v>4795.1644339699997</v>
      </c>
      <c r="M93" s="36">
        <f>SUMIFS(СВЦЭМ!$D$39:$D$782,СВЦЭМ!$A$39:$A$782,$A93,СВЦЭМ!$B$39:$B$782,M$83)+'СЕТ СН'!$H$11+СВЦЭМ!$D$10+'СЕТ СН'!$H$5-'СЕТ СН'!$H$21</f>
        <v>4798.4521844999999</v>
      </c>
      <c r="N93" s="36">
        <f>SUMIFS(СВЦЭМ!$D$39:$D$782,СВЦЭМ!$A$39:$A$782,$A93,СВЦЭМ!$B$39:$B$782,N$83)+'СЕТ СН'!$H$11+СВЦЭМ!$D$10+'СЕТ СН'!$H$5-'СЕТ СН'!$H$21</f>
        <v>4799.5913816800003</v>
      </c>
      <c r="O93" s="36">
        <f>SUMIFS(СВЦЭМ!$D$39:$D$782,СВЦЭМ!$A$39:$A$782,$A93,СВЦЭМ!$B$39:$B$782,O$83)+'СЕТ СН'!$H$11+СВЦЭМ!$D$10+'СЕТ СН'!$H$5-'СЕТ СН'!$H$21</f>
        <v>4780.7082862200004</v>
      </c>
      <c r="P93" s="36">
        <f>SUMIFS(СВЦЭМ!$D$39:$D$782,СВЦЭМ!$A$39:$A$782,$A93,СВЦЭМ!$B$39:$B$782,P$83)+'СЕТ СН'!$H$11+СВЦЭМ!$D$10+'СЕТ СН'!$H$5-'СЕТ СН'!$H$21</f>
        <v>4784.0640075299998</v>
      </c>
      <c r="Q93" s="36">
        <f>SUMIFS(СВЦЭМ!$D$39:$D$782,СВЦЭМ!$A$39:$A$782,$A93,СВЦЭМ!$B$39:$B$782,Q$83)+'СЕТ СН'!$H$11+СВЦЭМ!$D$10+'СЕТ СН'!$H$5-'СЕТ СН'!$H$21</f>
        <v>4795.9001036200007</v>
      </c>
      <c r="R93" s="36">
        <f>SUMIFS(СВЦЭМ!$D$39:$D$782,СВЦЭМ!$A$39:$A$782,$A93,СВЦЭМ!$B$39:$B$782,R$83)+'СЕТ СН'!$H$11+СВЦЭМ!$D$10+'СЕТ СН'!$H$5-'СЕТ СН'!$H$21</f>
        <v>4803.80168822</v>
      </c>
      <c r="S93" s="36">
        <f>SUMIFS(СВЦЭМ!$D$39:$D$782,СВЦЭМ!$A$39:$A$782,$A93,СВЦЭМ!$B$39:$B$782,S$83)+'СЕТ СН'!$H$11+СВЦЭМ!$D$10+'СЕТ СН'!$H$5-'СЕТ СН'!$H$21</f>
        <v>4817.4857611300004</v>
      </c>
      <c r="T93" s="36">
        <f>SUMIFS(СВЦЭМ!$D$39:$D$782,СВЦЭМ!$A$39:$A$782,$A93,СВЦЭМ!$B$39:$B$782,T$83)+'СЕТ СН'!$H$11+СВЦЭМ!$D$10+'СЕТ СН'!$H$5-'СЕТ СН'!$H$21</f>
        <v>4826.8583189700003</v>
      </c>
      <c r="U93" s="36">
        <f>SUMIFS(СВЦЭМ!$D$39:$D$782,СВЦЭМ!$A$39:$A$782,$A93,СВЦЭМ!$B$39:$B$782,U$83)+'СЕТ СН'!$H$11+СВЦЭМ!$D$10+'СЕТ СН'!$H$5-'СЕТ СН'!$H$21</f>
        <v>4810.2464308899998</v>
      </c>
      <c r="V93" s="36">
        <f>SUMIFS(СВЦЭМ!$D$39:$D$782,СВЦЭМ!$A$39:$A$782,$A93,СВЦЭМ!$B$39:$B$782,V$83)+'СЕТ СН'!$H$11+СВЦЭМ!$D$10+'СЕТ СН'!$H$5-'СЕТ СН'!$H$21</f>
        <v>4810.3617543600003</v>
      </c>
      <c r="W93" s="36">
        <f>SUMIFS(СВЦЭМ!$D$39:$D$782,СВЦЭМ!$A$39:$A$782,$A93,СВЦЭМ!$B$39:$B$782,W$83)+'СЕТ СН'!$H$11+СВЦЭМ!$D$10+'СЕТ СН'!$H$5-'СЕТ СН'!$H$21</f>
        <v>4795.5068588399999</v>
      </c>
      <c r="X93" s="36">
        <f>SUMIFS(СВЦЭМ!$D$39:$D$782,СВЦЭМ!$A$39:$A$782,$A93,СВЦЭМ!$B$39:$B$782,X$83)+'СЕТ СН'!$H$11+СВЦЭМ!$D$10+'СЕТ СН'!$H$5-'СЕТ СН'!$H$21</f>
        <v>4831.7344695600004</v>
      </c>
      <c r="Y93" s="36">
        <f>SUMIFS(СВЦЭМ!$D$39:$D$782,СВЦЭМ!$A$39:$A$782,$A93,СВЦЭМ!$B$39:$B$782,Y$83)+'СЕТ СН'!$H$11+СВЦЭМ!$D$10+'СЕТ СН'!$H$5-'СЕТ СН'!$H$21</f>
        <v>4916.4157338900004</v>
      </c>
    </row>
    <row r="94" spans="1:27" ht="15.75" x14ac:dyDescent="0.2">
      <c r="A94" s="35">
        <f t="shared" si="2"/>
        <v>45484</v>
      </c>
      <c r="B94" s="36">
        <f>SUMIFS(СВЦЭМ!$D$39:$D$782,СВЦЭМ!$A$39:$A$782,$A94,СВЦЭМ!$B$39:$B$782,B$83)+'СЕТ СН'!$H$11+СВЦЭМ!$D$10+'СЕТ СН'!$H$5-'СЕТ СН'!$H$21</f>
        <v>5050.3740162000004</v>
      </c>
      <c r="C94" s="36">
        <f>SUMIFS(СВЦЭМ!$D$39:$D$782,СВЦЭМ!$A$39:$A$782,$A94,СВЦЭМ!$B$39:$B$782,C$83)+'СЕТ СН'!$H$11+СВЦЭМ!$D$10+'СЕТ СН'!$H$5-'СЕТ СН'!$H$21</f>
        <v>5205.3676942100001</v>
      </c>
      <c r="D94" s="36">
        <f>SUMIFS(СВЦЭМ!$D$39:$D$782,СВЦЭМ!$A$39:$A$782,$A94,СВЦЭМ!$B$39:$B$782,D$83)+'СЕТ СН'!$H$11+СВЦЭМ!$D$10+'СЕТ СН'!$H$5-'СЕТ СН'!$H$21</f>
        <v>5311.8915276600001</v>
      </c>
      <c r="E94" s="36">
        <f>SUMIFS(СВЦЭМ!$D$39:$D$782,СВЦЭМ!$A$39:$A$782,$A94,СВЦЭМ!$B$39:$B$782,E$83)+'СЕТ СН'!$H$11+СВЦЭМ!$D$10+'СЕТ СН'!$H$5-'СЕТ СН'!$H$21</f>
        <v>5339.7379379600006</v>
      </c>
      <c r="F94" s="36">
        <f>SUMIFS(СВЦЭМ!$D$39:$D$782,СВЦЭМ!$A$39:$A$782,$A94,СВЦЭМ!$B$39:$B$782,F$83)+'СЕТ СН'!$H$11+СВЦЭМ!$D$10+'СЕТ СН'!$H$5-'СЕТ СН'!$H$21</f>
        <v>5349.8537774899996</v>
      </c>
      <c r="G94" s="36">
        <f>SUMIFS(СВЦЭМ!$D$39:$D$782,СВЦЭМ!$A$39:$A$782,$A94,СВЦЭМ!$B$39:$B$782,G$83)+'СЕТ СН'!$H$11+СВЦЭМ!$D$10+'СЕТ СН'!$H$5-'СЕТ СН'!$H$21</f>
        <v>5322.9131492400002</v>
      </c>
      <c r="H94" s="36">
        <f>SUMIFS(СВЦЭМ!$D$39:$D$782,СВЦЭМ!$A$39:$A$782,$A94,СВЦЭМ!$B$39:$B$782,H$83)+'СЕТ СН'!$H$11+СВЦЭМ!$D$10+'СЕТ СН'!$H$5-'СЕТ СН'!$H$21</f>
        <v>5235.0567518500002</v>
      </c>
      <c r="I94" s="36">
        <f>SUMIFS(СВЦЭМ!$D$39:$D$782,СВЦЭМ!$A$39:$A$782,$A94,СВЦЭМ!$B$39:$B$782,I$83)+'СЕТ СН'!$H$11+СВЦЭМ!$D$10+'СЕТ СН'!$H$5-'СЕТ СН'!$H$21</f>
        <v>5107.9546577700003</v>
      </c>
      <c r="J94" s="36">
        <f>SUMIFS(СВЦЭМ!$D$39:$D$782,СВЦЭМ!$A$39:$A$782,$A94,СВЦЭМ!$B$39:$B$782,J$83)+'СЕТ СН'!$H$11+СВЦЭМ!$D$10+'СЕТ СН'!$H$5-'СЕТ СН'!$H$21</f>
        <v>4995.78614999</v>
      </c>
      <c r="K94" s="36">
        <f>SUMIFS(СВЦЭМ!$D$39:$D$782,СВЦЭМ!$A$39:$A$782,$A94,СВЦЭМ!$B$39:$B$782,K$83)+'СЕТ СН'!$H$11+СВЦЭМ!$D$10+'СЕТ СН'!$H$5-'СЕТ СН'!$H$21</f>
        <v>4967.31228878</v>
      </c>
      <c r="L94" s="36">
        <f>SUMIFS(СВЦЭМ!$D$39:$D$782,СВЦЭМ!$A$39:$A$782,$A94,СВЦЭМ!$B$39:$B$782,L$83)+'СЕТ СН'!$H$11+СВЦЭМ!$D$10+'СЕТ СН'!$H$5-'СЕТ СН'!$H$21</f>
        <v>4927.6388899399999</v>
      </c>
      <c r="M94" s="36">
        <f>SUMIFS(СВЦЭМ!$D$39:$D$782,СВЦЭМ!$A$39:$A$782,$A94,СВЦЭМ!$B$39:$B$782,M$83)+'СЕТ СН'!$H$11+СВЦЭМ!$D$10+'СЕТ СН'!$H$5-'СЕТ СН'!$H$21</f>
        <v>4936.0306359099995</v>
      </c>
      <c r="N94" s="36">
        <f>SUMIFS(СВЦЭМ!$D$39:$D$782,СВЦЭМ!$A$39:$A$782,$A94,СВЦЭМ!$B$39:$B$782,N$83)+'СЕТ СН'!$H$11+СВЦЭМ!$D$10+'СЕТ СН'!$H$5-'СЕТ СН'!$H$21</f>
        <v>4940.9762922600003</v>
      </c>
      <c r="O94" s="36">
        <f>SUMIFS(СВЦЭМ!$D$39:$D$782,СВЦЭМ!$A$39:$A$782,$A94,СВЦЭМ!$B$39:$B$782,O$83)+'СЕТ СН'!$H$11+СВЦЭМ!$D$10+'СЕТ СН'!$H$5-'СЕТ СН'!$H$21</f>
        <v>4929.2877797900001</v>
      </c>
      <c r="P94" s="36">
        <f>SUMIFS(СВЦЭМ!$D$39:$D$782,СВЦЭМ!$A$39:$A$782,$A94,СВЦЭМ!$B$39:$B$782,P$83)+'СЕТ СН'!$H$11+СВЦЭМ!$D$10+'СЕТ СН'!$H$5-'СЕТ СН'!$H$21</f>
        <v>4929.9495622300001</v>
      </c>
      <c r="Q94" s="36">
        <f>SUMIFS(СВЦЭМ!$D$39:$D$782,СВЦЭМ!$A$39:$A$782,$A94,СВЦЭМ!$B$39:$B$782,Q$83)+'СЕТ СН'!$H$11+СВЦЭМ!$D$10+'СЕТ СН'!$H$5-'СЕТ СН'!$H$21</f>
        <v>4932.1070757500001</v>
      </c>
      <c r="R94" s="36">
        <f>SUMIFS(СВЦЭМ!$D$39:$D$782,СВЦЭМ!$A$39:$A$782,$A94,СВЦЭМ!$B$39:$B$782,R$83)+'СЕТ СН'!$H$11+СВЦЭМ!$D$10+'СЕТ СН'!$H$5-'СЕТ СН'!$H$21</f>
        <v>4942.9560105300006</v>
      </c>
      <c r="S94" s="36">
        <f>SUMIFS(СВЦЭМ!$D$39:$D$782,СВЦЭМ!$A$39:$A$782,$A94,СВЦЭМ!$B$39:$B$782,S$83)+'СЕТ СН'!$H$11+СВЦЭМ!$D$10+'СЕТ СН'!$H$5-'СЕТ СН'!$H$21</f>
        <v>4948.2272789899998</v>
      </c>
      <c r="T94" s="36">
        <f>SUMIFS(СВЦЭМ!$D$39:$D$782,СВЦЭМ!$A$39:$A$782,$A94,СВЦЭМ!$B$39:$B$782,T$83)+'СЕТ СН'!$H$11+СВЦЭМ!$D$10+'СЕТ СН'!$H$5-'СЕТ СН'!$H$21</f>
        <v>4941.4166324100006</v>
      </c>
      <c r="U94" s="36">
        <f>SUMIFS(СВЦЭМ!$D$39:$D$782,СВЦЭМ!$A$39:$A$782,$A94,СВЦЭМ!$B$39:$B$782,U$83)+'СЕТ СН'!$H$11+СВЦЭМ!$D$10+'СЕТ СН'!$H$5-'СЕТ СН'!$H$21</f>
        <v>4957.7345069200001</v>
      </c>
      <c r="V94" s="36">
        <f>SUMIFS(СВЦЭМ!$D$39:$D$782,СВЦЭМ!$A$39:$A$782,$A94,СВЦЭМ!$B$39:$B$782,V$83)+'СЕТ СН'!$H$11+СВЦЭМ!$D$10+'СЕТ СН'!$H$5-'СЕТ СН'!$H$21</f>
        <v>4950.10713003</v>
      </c>
      <c r="W94" s="36">
        <f>SUMIFS(СВЦЭМ!$D$39:$D$782,СВЦЭМ!$A$39:$A$782,$A94,СВЦЭМ!$B$39:$B$782,W$83)+'СЕТ СН'!$H$11+СВЦЭМ!$D$10+'СЕТ СН'!$H$5-'СЕТ СН'!$H$21</f>
        <v>4928.0598858800004</v>
      </c>
      <c r="X94" s="36">
        <f>SUMIFS(СВЦЭМ!$D$39:$D$782,СВЦЭМ!$A$39:$A$782,$A94,СВЦЭМ!$B$39:$B$782,X$83)+'СЕТ СН'!$H$11+СВЦЭМ!$D$10+'СЕТ СН'!$H$5-'СЕТ СН'!$H$21</f>
        <v>4966.3881110700004</v>
      </c>
      <c r="Y94" s="36">
        <f>SUMIFS(СВЦЭМ!$D$39:$D$782,СВЦЭМ!$A$39:$A$782,$A94,СВЦЭМ!$B$39:$B$782,Y$83)+'СЕТ СН'!$H$11+СВЦЭМ!$D$10+'СЕТ СН'!$H$5-'СЕТ СН'!$H$21</f>
        <v>4973.13790789</v>
      </c>
    </row>
    <row r="95" spans="1:27" ht="15.75" x14ac:dyDescent="0.2">
      <c r="A95" s="35">
        <f t="shared" si="2"/>
        <v>45485</v>
      </c>
      <c r="B95" s="36">
        <f>SUMIFS(СВЦЭМ!$D$39:$D$782,СВЦЭМ!$A$39:$A$782,$A95,СВЦЭМ!$B$39:$B$782,B$83)+'СЕТ СН'!$H$11+СВЦЭМ!$D$10+'СЕТ СН'!$H$5-'СЕТ СН'!$H$21</f>
        <v>5165.9601475899999</v>
      </c>
      <c r="C95" s="36">
        <f>SUMIFS(СВЦЭМ!$D$39:$D$782,СВЦЭМ!$A$39:$A$782,$A95,СВЦЭМ!$B$39:$B$782,C$83)+'СЕТ СН'!$H$11+СВЦЭМ!$D$10+'СЕТ СН'!$H$5-'СЕТ СН'!$H$21</f>
        <v>5224.7123152200002</v>
      </c>
      <c r="D95" s="36">
        <f>SUMIFS(СВЦЭМ!$D$39:$D$782,СВЦЭМ!$A$39:$A$782,$A95,СВЦЭМ!$B$39:$B$782,D$83)+'СЕТ СН'!$H$11+СВЦЭМ!$D$10+'СЕТ СН'!$H$5-'СЕТ СН'!$H$21</f>
        <v>5281.9043402699999</v>
      </c>
      <c r="E95" s="36">
        <f>SUMIFS(СВЦЭМ!$D$39:$D$782,СВЦЭМ!$A$39:$A$782,$A95,СВЦЭМ!$B$39:$B$782,E$83)+'СЕТ СН'!$H$11+СВЦЭМ!$D$10+'СЕТ СН'!$H$5-'СЕТ СН'!$H$21</f>
        <v>5313.6508442499999</v>
      </c>
      <c r="F95" s="36">
        <f>SUMIFS(СВЦЭМ!$D$39:$D$782,СВЦЭМ!$A$39:$A$782,$A95,СВЦЭМ!$B$39:$B$782,F$83)+'СЕТ СН'!$H$11+СВЦЭМ!$D$10+'СЕТ СН'!$H$5-'СЕТ СН'!$H$21</f>
        <v>5314.18340085</v>
      </c>
      <c r="G95" s="36">
        <f>SUMIFS(СВЦЭМ!$D$39:$D$782,СВЦЭМ!$A$39:$A$782,$A95,СВЦЭМ!$B$39:$B$782,G$83)+'СЕТ СН'!$H$11+СВЦЭМ!$D$10+'СЕТ СН'!$H$5-'СЕТ СН'!$H$21</f>
        <v>5294.4531027000003</v>
      </c>
      <c r="H95" s="36">
        <f>SUMIFS(СВЦЭМ!$D$39:$D$782,СВЦЭМ!$A$39:$A$782,$A95,СВЦЭМ!$B$39:$B$782,H$83)+'СЕТ СН'!$H$11+СВЦЭМ!$D$10+'СЕТ СН'!$H$5-'СЕТ СН'!$H$21</f>
        <v>5231.1575424299999</v>
      </c>
      <c r="I95" s="36">
        <f>SUMIFS(СВЦЭМ!$D$39:$D$782,СВЦЭМ!$A$39:$A$782,$A95,СВЦЭМ!$B$39:$B$782,I$83)+'СЕТ СН'!$H$11+СВЦЭМ!$D$10+'СЕТ СН'!$H$5-'СЕТ СН'!$H$21</f>
        <v>5107.93610919</v>
      </c>
      <c r="J95" s="36">
        <f>SUMIFS(СВЦЭМ!$D$39:$D$782,СВЦЭМ!$A$39:$A$782,$A95,СВЦЭМ!$B$39:$B$782,J$83)+'СЕТ СН'!$H$11+СВЦЭМ!$D$10+'СЕТ СН'!$H$5-'СЕТ СН'!$H$21</f>
        <v>4967.7151634900001</v>
      </c>
      <c r="K95" s="36">
        <f>SUMIFS(СВЦЭМ!$D$39:$D$782,СВЦЭМ!$A$39:$A$782,$A95,СВЦЭМ!$B$39:$B$782,K$83)+'СЕТ СН'!$H$11+СВЦЭМ!$D$10+'СЕТ СН'!$H$5-'СЕТ СН'!$H$21</f>
        <v>4931.1738028099999</v>
      </c>
      <c r="L95" s="36">
        <f>SUMIFS(СВЦЭМ!$D$39:$D$782,СВЦЭМ!$A$39:$A$782,$A95,СВЦЭМ!$B$39:$B$782,L$83)+'СЕТ СН'!$H$11+СВЦЭМ!$D$10+'СЕТ СН'!$H$5-'СЕТ СН'!$H$21</f>
        <v>4899.2944378000002</v>
      </c>
      <c r="M95" s="36">
        <f>SUMIFS(СВЦЭМ!$D$39:$D$782,СВЦЭМ!$A$39:$A$782,$A95,СВЦЭМ!$B$39:$B$782,M$83)+'СЕТ СН'!$H$11+СВЦЭМ!$D$10+'СЕТ СН'!$H$5-'СЕТ СН'!$H$21</f>
        <v>4901.6920994800003</v>
      </c>
      <c r="N95" s="36">
        <f>SUMIFS(СВЦЭМ!$D$39:$D$782,СВЦЭМ!$A$39:$A$782,$A95,СВЦЭМ!$B$39:$B$782,N$83)+'СЕТ СН'!$H$11+СВЦЭМ!$D$10+'СЕТ СН'!$H$5-'СЕТ СН'!$H$21</f>
        <v>4891.3810313900003</v>
      </c>
      <c r="O95" s="36">
        <f>SUMIFS(СВЦЭМ!$D$39:$D$782,СВЦЭМ!$A$39:$A$782,$A95,СВЦЭМ!$B$39:$B$782,O$83)+'СЕТ СН'!$H$11+СВЦЭМ!$D$10+'СЕТ СН'!$H$5-'СЕТ СН'!$H$21</f>
        <v>4883.2483695600004</v>
      </c>
      <c r="P95" s="36">
        <f>SUMIFS(СВЦЭМ!$D$39:$D$782,СВЦЭМ!$A$39:$A$782,$A95,СВЦЭМ!$B$39:$B$782,P$83)+'СЕТ СН'!$H$11+СВЦЭМ!$D$10+'СЕТ СН'!$H$5-'СЕТ СН'!$H$21</f>
        <v>4900.1905583500002</v>
      </c>
      <c r="Q95" s="36">
        <f>SUMIFS(СВЦЭМ!$D$39:$D$782,СВЦЭМ!$A$39:$A$782,$A95,СВЦЭМ!$B$39:$B$782,Q$83)+'СЕТ СН'!$H$11+СВЦЭМ!$D$10+'СЕТ СН'!$H$5-'СЕТ СН'!$H$21</f>
        <v>4919.8825890200005</v>
      </c>
      <c r="R95" s="36">
        <f>SUMIFS(СВЦЭМ!$D$39:$D$782,СВЦЭМ!$A$39:$A$782,$A95,СВЦЭМ!$B$39:$B$782,R$83)+'СЕТ СН'!$H$11+СВЦЭМ!$D$10+'СЕТ СН'!$H$5-'СЕТ СН'!$H$21</f>
        <v>4928.5875761400002</v>
      </c>
      <c r="S95" s="36">
        <f>SUMIFS(СВЦЭМ!$D$39:$D$782,СВЦЭМ!$A$39:$A$782,$A95,СВЦЭМ!$B$39:$B$782,S$83)+'СЕТ СН'!$H$11+СВЦЭМ!$D$10+'СЕТ СН'!$H$5-'СЕТ СН'!$H$21</f>
        <v>4916.9611642300006</v>
      </c>
      <c r="T95" s="36">
        <f>SUMIFS(СВЦЭМ!$D$39:$D$782,СВЦЭМ!$A$39:$A$782,$A95,СВЦЭМ!$B$39:$B$782,T$83)+'СЕТ СН'!$H$11+СВЦЭМ!$D$10+'СЕТ СН'!$H$5-'СЕТ СН'!$H$21</f>
        <v>4897.3457646500001</v>
      </c>
      <c r="U95" s="36">
        <f>SUMIFS(СВЦЭМ!$D$39:$D$782,СВЦЭМ!$A$39:$A$782,$A95,СВЦЭМ!$B$39:$B$782,U$83)+'СЕТ СН'!$H$11+СВЦЭМ!$D$10+'СЕТ СН'!$H$5-'СЕТ СН'!$H$21</f>
        <v>4918.6959924700004</v>
      </c>
      <c r="V95" s="36">
        <f>SUMIFS(СВЦЭМ!$D$39:$D$782,СВЦЭМ!$A$39:$A$782,$A95,СВЦЭМ!$B$39:$B$782,V$83)+'СЕТ СН'!$H$11+СВЦЭМ!$D$10+'СЕТ СН'!$H$5-'СЕТ СН'!$H$21</f>
        <v>4930.3653778400003</v>
      </c>
      <c r="W95" s="36">
        <f>SUMIFS(СВЦЭМ!$D$39:$D$782,СВЦЭМ!$A$39:$A$782,$A95,СВЦЭМ!$B$39:$B$782,W$83)+'СЕТ СН'!$H$11+СВЦЭМ!$D$10+'СЕТ СН'!$H$5-'СЕТ СН'!$H$21</f>
        <v>4911.8134502000003</v>
      </c>
      <c r="X95" s="36">
        <f>SUMIFS(СВЦЭМ!$D$39:$D$782,СВЦЭМ!$A$39:$A$782,$A95,СВЦЭМ!$B$39:$B$782,X$83)+'СЕТ СН'!$H$11+СВЦЭМ!$D$10+'СЕТ СН'!$H$5-'СЕТ СН'!$H$21</f>
        <v>4959.66194679</v>
      </c>
      <c r="Y95" s="36">
        <f>SUMIFS(СВЦЭМ!$D$39:$D$782,СВЦЭМ!$A$39:$A$782,$A95,СВЦЭМ!$B$39:$B$782,Y$83)+'СЕТ СН'!$H$11+СВЦЭМ!$D$10+'СЕТ СН'!$H$5-'СЕТ СН'!$H$21</f>
        <v>5054.7839697500003</v>
      </c>
    </row>
    <row r="96" spans="1:27" ht="15.75" x14ac:dyDescent="0.2">
      <c r="A96" s="35">
        <f t="shared" si="2"/>
        <v>45486</v>
      </c>
      <c r="B96" s="36">
        <f>SUMIFS(СВЦЭМ!$D$39:$D$782,СВЦЭМ!$A$39:$A$782,$A96,СВЦЭМ!$B$39:$B$782,B$83)+'СЕТ СН'!$H$11+СВЦЭМ!$D$10+'СЕТ СН'!$H$5-'СЕТ СН'!$H$21</f>
        <v>5150.4622532200001</v>
      </c>
      <c r="C96" s="36">
        <f>SUMIFS(СВЦЭМ!$D$39:$D$782,СВЦЭМ!$A$39:$A$782,$A96,СВЦЭМ!$B$39:$B$782,C$83)+'СЕТ СН'!$H$11+СВЦЭМ!$D$10+'СЕТ СН'!$H$5-'СЕТ СН'!$H$21</f>
        <v>5213.1778516000004</v>
      </c>
      <c r="D96" s="36">
        <f>SUMIFS(СВЦЭМ!$D$39:$D$782,СВЦЭМ!$A$39:$A$782,$A96,СВЦЭМ!$B$39:$B$782,D$83)+'СЕТ СН'!$H$11+СВЦЭМ!$D$10+'СЕТ СН'!$H$5-'СЕТ СН'!$H$21</f>
        <v>5194.7959658</v>
      </c>
      <c r="E96" s="36">
        <f>SUMIFS(СВЦЭМ!$D$39:$D$782,СВЦЭМ!$A$39:$A$782,$A96,СВЦЭМ!$B$39:$B$782,E$83)+'СЕТ СН'!$H$11+СВЦЭМ!$D$10+'СЕТ СН'!$H$5-'СЕТ СН'!$H$21</f>
        <v>5195.09804274</v>
      </c>
      <c r="F96" s="36">
        <f>SUMIFS(СВЦЭМ!$D$39:$D$782,СВЦЭМ!$A$39:$A$782,$A96,СВЦЭМ!$B$39:$B$782,F$83)+'СЕТ СН'!$H$11+СВЦЭМ!$D$10+'СЕТ СН'!$H$5-'СЕТ СН'!$H$21</f>
        <v>5198.3026214700003</v>
      </c>
      <c r="G96" s="36">
        <f>SUMIFS(СВЦЭМ!$D$39:$D$782,СВЦЭМ!$A$39:$A$782,$A96,СВЦЭМ!$B$39:$B$782,G$83)+'СЕТ СН'!$H$11+СВЦЭМ!$D$10+'СЕТ СН'!$H$5-'СЕТ СН'!$H$21</f>
        <v>5202.7374237900003</v>
      </c>
      <c r="H96" s="36">
        <f>SUMIFS(СВЦЭМ!$D$39:$D$782,СВЦЭМ!$A$39:$A$782,$A96,СВЦЭМ!$B$39:$B$782,H$83)+'СЕТ СН'!$H$11+СВЦЭМ!$D$10+'СЕТ СН'!$H$5-'СЕТ СН'!$H$21</f>
        <v>5282.4034046799998</v>
      </c>
      <c r="I96" s="36">
        <f>SUMIFS(СВЦЭМ!$D$39:$D$782,СВЦЭМ!$A$39:$A$782,$A96,СВЦЭМ!$B$39:$B$782,I$83)+'СЕТ СН'!$H$11+СВЦЭМ!$D$10+'СЕТ СН'!$H$5-'СЕТ СН'!$H$21</f>
        <v>5197.3548195200001</v>
      </c>
      <c r="J96" s="36">
        <f>SUMIFS(СВЦЭМ!$D$39:$D$782,СВЦЭМ!$A$39:$A$782,$A96,СВЦЭМ!$B$39:$B$782,J$83)+'СЕТ СН'!$H$11+СВЦЭМ!$D$10+'СЕТ СН'!$H$5-'СЕТ СН'!$H$21</f>
        <v>5074.6848235500001</v>
      </c>
      <c r="K96" s="36">
        <f>SUMIFS(СВЦЭМ!$D$39:$D$782,СВЦЭМ!$A$39:$A$782,$A96,СВЦЭМ!$B$39:$B$782,K$83)+'СЕТ СН'!$H$11+СВЦЭМ!$D$10+'СЕТ СН'!$H$5-'СЕТ СН'!$H$21</f>
        <v>4942.3482304899999</v>
      </c>
      <c r="L96" s="36">
        <f>SUMIFS(СВЦЭМ!$D$39:$D$782,СВЦЭМ!$A$39:$A$782,$A96,СВЦЭМ!$B$39:$B$782,L$83)+'СЕТ СН'!$H$11+СВЦЭМ!$D$10+'СЕТ СН'!$H$5-'СЕТ СН'!$H$21</f>
        <v>4879.4945236499998</v>
      </c>
      <c r="M96" s="36">
        <f>SUMIFS(СВЦЭМ!$D$39:$D$782,СВЦЭМ!$A$39:$A$782,$A96,СВЦЭМ!$B$39:$B$782,M$83)+'СЕТ СН'!$H$11+СВЦЭМ!$D$10+'СЕТ СН'!$H$5-'СЕТ СН'!$H$21</f>
        <v>4856.1544441300002</v>
      </c>
      <c r="N96" s="36">
        <f>SUMIFS(СВЦЭМ!$D$39:$D$782,СВЦЭМ!$A$39:$A$782,$A96,СВЦЭМ!$B$39:$B$782,N$83)+'СЕТ СН'!$H$11+СВЦЭМ!$D$10+'СЕТ СН'!$H$5-'СЕТ СН'!$H$21</f>
        <v>4855.2702200499998</v>
      </c>
      <c r="O96" s="36">
        <f>SUMIFS(СВЦЭМ!$D$39:$D$782,СВЦЭМ!$A$39:$A$782,$A96,СВЦЭМ!$B$39:$B$782,O$83)+'СЕТ СН'!$H$11+СВЦЭМ!$D$10+'СЕТ СН'!$H$5-'СЕТ СН'!$H$21</f>
        <v>4845.6615265399996</v>
      </c>
      <c r="P96" s="36">
        <f>SUMIFS(СВЦЭМ!$D$39:$D$782,СВЦЭМ!$A$39:$A$782,$A96,СВЦЭМ!$B$39:$B$782,P$83)+'СЕТ СН'!$H$11+СВЦЭМ!$D$10+'СЕТ СН'!$H$5-'СЕТ СН'!$H$21</f>
        <v>4857.9973878199999</v>
      </c>
      <c r="Q96" s="36">
        <f>SUMIFS(СВЦЭМ!$D$39:$D$782,СВЦЭМ!$A$39:$A$782,$A96,СВЦЭМ!$B$39:$B$782,Q$83)+'СЕТ СН'!$H$11+СВЦЭМ!$D$10+'СЕТ СН'!$H$5-'СЕТ СН'!$H$21</f>
        <v>4870.4194165600002</v>
      </c>
      <c r="R96" s="36">
        <f>SUMIFS(СВЦЭМ!$D$39:$D$782,СВЦЭМ!$A$39:$A$782,$A96,СВЦЭМ!$B$39:$B$782,R$83)+'СЕТ СН'!$H$11+СВЦЭМ!$D$10+'СЕТ СН'!$H$5-'СЕТ СН'!$H$21</f>
        <v>4839.9297034499996</v>
      </c>
      <c r="S96" s="36">
        <f>SUMIFS(СВЦЭМ!$D$39:$D$782,СВЦЭМ!$A$39:$A$782,$A96,СВЦЭМ!$B$39:$B$782,S$83)+'СЕТ СН'!$H$11+СВЦЭМ!$D$10+'СЕТ СН'!$H$5-'СЕТ СН'!$H$21</f>
        <v>4838.3057037300005</v>
      </c>
      <c r="T96" s="36">
        <f>SUMIFS(СВЦЭМ!$D$39:$D$782,СВЦЭМ!$A$39:$A$782,$A96,СВЦЭМ!$B$39:$B$782,T$83)+'СЕТ СН'!$H$11+СВЦЭМ!$D$10+'СЕТ СН'!$H$5-'СЕТ СН'!$H$21</f>
        <v>4832.0624536900004</v>
      </c>
      <c r="U96" s="36">
        <f>SUMIFS(СВЦЭМ!$D$39:$D$782,СВЦЭМ!$A$39:$A$782,$A96,СВЦЭМ!$B$39:$B$782,U$83)+'СЕТ СН'!$H$11+СВЦЭМ!$D$10+'СЕТ СН'!$H$5-'СЕТ СН'!$H$21</f>
        <v>4846.0486880400003</v>
      </c>
      <c r="V96" s="36">
        <f>SUMIFS(СВЦЭМ!$D$39:$D$782,СВЦЭМ!$A$39:$A$782,$A96,СВЦЭМ!$B$39:$B$782,V$83)+'СЕТ СН'!$H$11+СВЦЭМ!$D$10+'СЕТ СН'!$H$5-'СЕТ СН'!$H$21</f>
        <v>4858.1119792</v>
      </c>
      <c r="W96" s="36">
        <f>SUMIFS(СВЦЭМ!$D$39:$D$782,СВЦЭМ!$A$39:$A$782,$A96,СВЦЭМ!$B$39:$B$782,W$83)+'СЕТ СН'!$H$11+СВЦЭМ!$D$10+'СЕТ СН'!$H$5-'СЕТ СН'!$H$21</f>
        <v>4852.4459536000004</v>
      </c>
      <c r="X96" s="36">
        <f>SUMIFS(СВЦЭМ!$D$39:$D$782,СВЦЭМ!$A$39:$A$782,$A96,СВЦЭМ!$B$39:$B$782,X$83)+'СЕТ СН'!$H$11+СВЦЭМ!$D$10+'СЕТ СН'!$H$5-'СЕТ СН'!$H$21</f>
        <v>4888.6466095400001</v>
      </c>
      <c r="Y96" s="36">
        <f>SUMIFS(СВЦЭМ!$D$39:$D$782,СВЦЭМ!$A$39:$A$782,$A96,СВЦЭМ!$B$39:$B$782,Y$83)+'СЕТ СН'!$H$11+СВЦЭМ!$D$10+'СЕТ СН'!$H$5-'СЕТ СН'!$H$21</f>
        <v>4984.72794651</v>
      </c>
    </row>
    <row r="97" spans="1:25" ht="15.75" x14ac:dyDescent="0.2">
      <c r="A97" s="35">
        <f t="shared" si="2"/>
        <v>45487</v>
      </c>
      <c r="B97" s="36">
        <f>SUMIFS(СВЦЭМ!$D$39:$D$782,СВЦЭМ!$A$39:$A$782,$A97,СВЦЭМ!$B$39:$B$782,B$83)+'СЕТ СН'!$H$11+СВЦЭМ!$D$10+'СЕТ СН'!$H$5-'СЕТ СН'!$H$21</f>
        <v>5105.03850848</v>
      </c>
      <c r="C97" s="36">
        <f>SUMIFS(СВЦЭМ!$D$39:$D$782,СВЦЭМ!$A$39:$A$782,$A97,СВЦЭМ!$B$39:$B$782,C$83)+'СЕТ СН'!$H$11+СВЦЭМ!$D$10+'СЕТ СН'!$H$5-'СЕТ СН'!$H$21</f>
        <v>5082.5019654500002</v>
      </c>
      <c r="D97" s="36">
        <f>SUMIFS(СВЦЭМ!$D$39:$D$782,СВЦЭМ!$A$39:$A$782,$A97,СВЦЭМ!$B$39:$B$782,D$83)+'СЕТ СН'!$H$11+СВЦЭМ!$D$10+'СЕТ СН'!$H$5-'СЕТ СН'!$H$21</f>
        <v>5054.1164535999997</v>
      </c>
      <c r="E97" s="36">
        <f>SUMIFS(СВЦЭМ!$D$39:$D$782,СВЦЭМ!$A$39:$A$782,$A97,СВЦЭМ!$B$39:$B$782,E$83)+'СЕТ СН'!$H$11+СВЦЭМ!$D$10+'СЕТ СН'!$H$5-'СЕТ СН'!$H$21</f>
        <v>5026.2536570399998</v>
      </c>
      <c r="F97" s="36">
        <f>SUMIFS(СВЦЭМ!$D$39:$D$782,СВЦЭМ!$A$39:$A$782,$A97,СВЦЭМ!$B$39:$B$782,F$83)+'СЕТ СН'!$H$11+СВЦЭМ!$D$10+'СЕТ СН'!$H$5-'СЕТ СН'!$H$21</f>
        <v>5017.4803340799999</v>
      </c>
      <c r="G97" s="36">
        <f>SUMIFS(СВЦЭМ!$D$39:$D$782,СВЦЭМ!$A$39:$A$782,$A97,СВЦЭМ!$B$39:$B$782,G$83)+'СЕТ СН'!$H$11+СВЦЭМ!$D$10+'СЕТ СН'!$H$5-'СЕТ СН'!$H$21</f>
        <v>5029.5948282899999</v>
      </c>
      <c r="H97" s="36">
        <f>SUMIFS(СВЦЭМ!$D$39:$D$782,СВЦЭМ!$A$39:$A$782,$A97,СВЦЭМ!$B$39:$B$782,H$83)+'СЕТ СН'!$H$11+СВЦЭМ!$D$10+'СЕТ СН'!$H$5-'СЕТ СН'!$H$21</f>
        <v>5039.8459866000003</v>
      </c>
      <c r="I97" s="36">
        <f>SUMIFS(СВЦЭМ!$D$39:$D$782,СВЦЭМ!$A$39:$A$782,$A97,СВЦЭМ!$B$39:$B$782,I$83)+'СЕТ СН'!$H$11+СВЦЭМ!$D$10+'СЕТ СН'!$H$5-'СЕТ СН'!$H$21</f>
        <v>5090.4469754000002</v>
      </c>
      <c r="J97" s="36">
        <f>SUMIFS(СВЦЭМ!$D$39:$D$782,СВЦЭМ!$A$39:$A$782,$A97,СВЦЭМ!$B$39:$B$782,J$83)+'СЕТ СН'!$H$11+СВЦЭМ!$D$10+'СЕТ СН'!$H$5-'СЕТ СН'!$H$21</f>
        <v>5127.9597518500004</v>
      </c>
      <c r="K97" s="36">
        <f>SUMIFS(СВЦЭМ!$D$39:$D$782,СВЦЭМ!$A$39:$A$782,$A97,СВЦЭМ!$B$39:$B$782,K$83)+'СЕТ СН'!$H$11+СВЦЭМ!$D$10+'СЕТ СН'!$H$5-'СЕТ СН'!$H$21</f>
        <v>5013.1429244199999</v>
      </c>
      <c r="L97" s="36">
        <f>SUMIFS(СВЦЭМ!$D$39:$D$782,СВЦЭМ!$A$39:$A$782,$A97,СВЦЭМ!$B$39:$B$782,L$83)+'СЕТ СН'!$H$11+СВЦЭМ!$D$10+'СЕТ СН'!$H$5-'СЕТ СН'!$H$21</f>
        <v>4944.0402936600003</v>
      </c>
      <c r="M97" s="36">
        <f>SUMIFS(СВЦЭМ!$D$39:$D$782,СВЦЭМ!$A$39:$A$782,$A97,СВЦЭМ!$B$39:$B$782,M$83)+'СЕТ СН'!$H$11+СВЦЭМ!$D$10+'СЕТ СН'!$H$5-'СЕТ СН'!$H$21</f>
        <v>4913.5880302300002</v>
      </c>
      <c r="N97" s="36">
        <f>SUMIFS(СВЦЭМ!$D$39:$D$782,СВЦЭМ!$A$39:$A$782,$A97,СВЦЭМ!$B$39:$B$782,N$83)+'СЕТ СН'!$H$11+СВЦЭМ!$D$10+'СЕТ СН'!$H$5-'СЕТ СН'!$H$21</f>
        <v>4896.11252711</v>
      </c>
      <c r="O97" s="36">
        <f>SUMIFS(СВЦЭМ!$D$39:$D$782,СВЦЭМ!$A$39:$A$782,$A97,СВЦЭМ!$B$39:$B$782,O$83)+'СЕТ СН'!$H$11+СВЦЭМ!$D$10+'СЕТ СН'!$H$5-'СЕТ СН'!$H$21</f>
        <v>4885.7612051599999</v>
      </c>
      <c r="P97" s="36">
        <f>SUMIFS(СВЦЭМ!$D$39:$D$782,СВЦЭМ!$A$39:$A$782,$A97,СВЦЭМ!$B$39:$B$782,P$83)+'СЕТ СН'!$H$11+СВЦЭМ!$D$10+'СЕТ СН'!$H$5-'СЕТ СН'!$H$21</f>
        <v>4897.7544422999999</v>
      </c>
      <c r="Q97" s="36">
        <f>SUMIFS(СВЦЭМ!$D$39:$D$782,СВЦЭМ!$A$39:$A$782,$A97,СВЦЭМ!$B$39:$B$782,Q$83)+'СЕТ СН'!$H$11+СВЦЭМ!$D$10+'СЕТ СН'!$H$5-'СЕТ СН'!$H$21</f>
        <v>4911.6193886500005</v>
      </c>
      <c r="R97" s="36">
        <f>SUMIFS(СВЦЭМ!$D$39:$D$782,СВЦЭМ!$A$39:$A$782,$A97,СВЦЭМ!$B$39:$B$782,R$83)+'СЕТ СН'!$H$11+СВЦЭМ!$D$10+'СЕТ СН'!$H$5-'СЕТ СН'!$H$21</f>
        <v>4915.2042711300001</v>
      </c>
      <c r="S97" s="36">
        <f>SUMIFS(СВЦЭМ!$D$39:$D$782,СВЦЭМ!$A$39:$A$782,$A97,СВЦЭМ!$B$39:$B$782,S$83)+'СЕТ СН'!$H$11+СВЦЭМ!$D$10+'СЕТ СН'!$H$5-'СЕТ СН'!$H$21</f>
        <v>4905.1239966000003</v>
      </c>
      <c r="T97" s="36">
        <f>SUMIFS(СВЦЭМ!$D$39:$D$782,СВЦЭМ!$A$39:$A$782,$A97,СВЦЭМ!$B$39:$B$782,T$83)+'СЕТ СН'!$H$11+СВЦЭМ!$D$10+'СЕТ СН'!$H$5-'СЕТ СН'!$H$21</f>
        <v>4882.24898785</v>
      </c>
      <c r="U97" s="36">
        <f>SUMIFS(СВЦЭМ!$D$39:$D$782,СВЦЭМ!$A$39:$A$782,$A97,СВЦЭМ!$B$39:$B$782,U$83)+'СЕТ СН'!$H$11+СВЦЭМ!$D$10+'СЕТ СН'!$H$5-'СЕТ СН'!$H$21</f>
        <v>4890.5743038500004</v>
      </c>
      <c r="V97" s="36">
        <f>SUMIFS(СВЦЭМ!$D$39:$D$782,СВЦЭМ!$A$39:$A$782,$A97,СВЦЭМ!$B$39:$B$782,V$83)+'СЕТ СН'!$H$11+СВЦЭМ!$D$10+'СЕТ СН'!$H$5-'СЕТ СН'!$H$21</f>
        <v>4903.5260402399999</v>
      </c>
      <c r="W97" s="36">
        <f>SUMIFS(СВЦЭМ!$D$39:$D$782,СВЦЭМ!$A$39:$A$782,$A97,СВЦЭМ!$B$39:$B$782,W$83)+'СЕТ СН'!$H$11+СВЦЭМ!$D$10+'СЕТ СН'!$H$5-'СЕТ СН'!$H$21</f>
        <v>4885.4447281700004</v>
      </c>
      <c r="X97" s="36">
        <f>SUMIFS(СВЦЭМ!$D$39:$D$782,СВЦЭМ!$A$39:$A$782,$A97,СВЦЭМ!$B$39:$B$782,X$83)+'СЕТ СН'!$H$11+СВЦЭМ!$D$10+'СЕТ СН'!$H$5-'СЕТ СН'!$H$21</f>
        <v>4934.5009809900002</v>
      </c>
      <c r="Y97" s="36">
        <f>SUMIFS(СВЦЭМ!$D$39:$D$782,СВЦЭМ!$A$39:$A$782,$A97,СВЦЭМ!$B$39:$B$782,Y$83)+'СЕТ СН'!$H$11+СВЦЭМ!$D$10+'СЕТ СН'!$H$5-'СЕТ СН'!$H$21</f>
        <v>5043.8402826199999</v>
      </c>
    </row>
    <row r="98" spans="1:25" ht="15.75" x14ac:dyDescent="0.2">
      <c r="A98" s="35">
        <f t="shared" si="2"/>
        <v>45488</v>
      </c>
      <c r="B98" s="36">
        <f>SUMIFS(СВЦЭМ!$D$39:$D$782,СВЦЭМ!$A$39:$A$782,$A98,СВЦЭМ!$B$39:$B$782,B$83)+'СЕТ СН'!$H$11+СВЦЭМ!$D$10+'СЕТ СН'!$H$5-'СЕТ СН'!$H$21</f>
        <v>4992.1161300900003</v>
      </c>
      <c r="C98" s="36">
        <f>SUMIFS(СВЦЭМ!$D$39:$D$782,СВЦЭМ!$A$39:$A$782,$A98,СВЦЭМ!$B$39:$B$782,C$83)+'СЕТ СН'!$H$11+СВЦЭМ!$D$10+'СЕТ СН'!$H$5-'СЕТ СН'!$H$21</f>
        <v>5086.5760941799999</v>
      </c>
      <c r="D98" s="36">
        <f>SUMIFS(СВЦЭМ!$D$39:$D$782,СВЦЭМ!$A$39:$A$782,$A98,СВЦЭМ!$B$39:$B$782,D$83)+'СЕТ СН'!$H$11+СВЦЭМ!$D$10+'СЕТ СН'!$H$5-'СЕТ СН'!$H$21</f>
        <v>5171.8286011399996</v>
      </c>
      <c r="E98" s="36">
        <f>SUMIFS(СВЦЭМ!$D$39:$D$782,СВЦЭМ!$A$39:$A$782,$A98,СВЦЭМ!$B$39:$B$782,E$83)+'СЕТ СН'!$H$11+СВЦЭМ!$D$10+'СЕТ СН'!$H$5-'СЕТ СН'!$H$21</f>
        <v>5174.2808335700001</v>
      </c>
      <c r="F98" s="36">
        <f>SUMIFS(СВЦЭМ!$D$39:$D$782,СВЦЭМ!$A$39:$A$782,$A98,СВЦЭМ!$B$39:$B$782,F$83)+'СЕТ СН'!$H$11+СВЦЭМ!$D$10+'СЕТ СН'!$H$5-'СЕТ СН'!$H$21</f>
        <v>5167.70635537</v>
      </c>
      <c r="G98" s="36">
        <f>SUMIFS(СВЦЭМ!$D$39:$D$782,СВЦЭМ!$A$39:$A$782,$A98,СВЦЭМ!$B$39:$B$782,G$83)+'СЕТ СН'!$H$11+СВЦЭМ!$D$10+'СЕТ СН'!$H$5-'СЕТ СН'!$H$21</f>
        <v>5185.5085569700004</v>
      </c>
      <c r="H98" s="36">
        <f>SUMIFS(СВЦЭМ!$D$39:$D$782,СВЦЭМ!$A$39:$A$782,$A98,СВЦЭМ!$B$39:$B$782,H$83)+'СЕТ СН'!$H$11+СВЦЭМ!$D$10+'СЕТ СН'!$H$5-'СЕТ СН'!$H$21</f>
        <v>5117.4912683000002</v>
      </c>
      <c r="I98" s="36">
        <f>SUMIFS(СВЦЭМ!$D$39:$D$782,СВЦЭМ!$A$39:$A$782,$A98,СВЦЭМ!$B$39:$B$782,I$83)+'СЕТ СН'!$H$11+СВЦЭМ!$D$10+'СЕТ СН'!$H$5-'СЕТ СН'!$H$21</f>
        <v>5051.9178797499999</v>
      </c>
      <c r="J98" s="36">
        <f>SUMIFS(СВЦЭМ!$D$39:$D$782,СВЦЭМ!$A$39:$A$782,$A98,СВЦЭМ!$B$39:$B$782,J$83)+'СЕТ СН'!$H$11+СВЦЭМ!$D$10+'СЕТ СН'!$H$5-'СЕТ СН'!$H$21</f>
        <v>4985.2051094899998</v>
      </c>
      <c r="K98" s="36">
        <f>SUMIFS(СВЦЭМ!$D$39:$D$782,СВЦЭМ!$A$39:$A$782,$A98,СВЦЭМ!$B$39:$B$782,K$83)+'СЕТ СН'!$H$11+СВЦЭМ!$D$10+'СЕТ СН'!$H$5-'СЕТ СН'!$H$21</f>
        <v>4945.3497246799998</v>
      </c>
      <c r="L98" s="36">
        <f>SUMIFS(СВЦЭМ!$D$39:$D$782,СВЦЭМ!$A$39:$A$782,$A98,СВЦЭМ!$B$39:$B$782,L$83)+'СЕТ СН'!$H$11+СВЦЭМ!$D$10+'СЕТ СН'!$H$5-'СЕТ СН'!$H$21</f>
        <v>4924.00490971</v>
      </c>
      <c r="M98" s="36">
        <f>SUMIFS(СВЦЭМ!$D$39:$D$782,СВЦЭМ!$A$39:$A$782,$A98,СВЦЭМ!$B$39:$B$782,M$83)+'СЕТ СН'!$H$11+СВЦЭМ!$D$10+'СЕТ СН'!$H$5-'СЕТ СН'!$H$21</f>
        <v>4917.2301830800006</v>
      </c>
      <c r="N98" s="36">
        <f>SUMIFS(СВЦЭМ!$D$39:$D$782,СВЦЭМ!$A$39:$A$782,$A98,СВЦЭМ!$B$39:$B$782,N$83)+'СЕТ СН'!$H$11+СВЦЭМ!$D$10+'СЕТ СН'!$H$5-'СЕТ СН'!$H$21</f>
        <v>4927.7048435200004</v>
      </c>
      <c r="O98" s="36">
        <f>SUMIFS(СВЦЭМ!$D$39:$D$782,СВЦЭМ!$A$39:$A$782,$A98,СВЦЭМ!$B$39:$B$782,O$83)+'СЕТ СН'!$H$11+СВЦЭМ!$D$10+'СЕТ СН'!$H$5-'СЕТ СН'!$H$21</f>
        <v>4933.3715927100002</v>
      </c>
      <c r="P98" s="36">
        <f>SUMIFS(СВЦЭМ!$D$39:$D$782,СВЦЭМ!$A$39:$A$782,$A98,СВЦЭМ!$B$39:$B$782,P$83)+'СЕТ СН'!$H$11+СВЦЭМ!$D$10+'СЕТ СН'!$H$5-'СЕТ СН'!$H$21</f>
        <v>4934.6863807899999</v>
      </c>
      <c r="Q98" s="36">
        <f>SUMIFS(СВЦЭМ!$D$39:$D$782,СВЦЭМ!$A$39:$A$782,$A98,СВЦЭМ!$B$39:$B$782,Q$83)+'СЕТ СН'!$H$11+СВЦЭМ!$D$10+'СЕТ СН'!$H$5-'СЕТ СН'!$H$21</f>
        <v>4933.42400241</v>
      </c>
      <c r="R98" s="36">
        <f>SUMIFS(СВЦЭМ!$D$39:$D$782,СВЦЭМ!$A$39:$A$782,$A98,СВЦЭМ!$B$39:$B$782,R$83)+'СЕТ СН'!$H$11+СВЦЭМ!$D$10+'СЕТ СН'!$H$5-'СЕТ СН'!$H$21</f>
        <v>4925.2323200600003</v>
      </c>
      <c r="S98" s="36">
        <f>SUMIFS(СВЦЭМ!$D$39:$D$782,СВЦЭМ!$A$39:$A$782,$A98,СВЦЭМ!$B$39:$B$782,S$83)+'СЕТ СН'!$H$11+СВЦЭМ!$D$10+'СЕТ СН'!$H$5-'СЕТ СН'!$H$21</f>
        <v>4932.9763082299996</v>
      </c>
      <c r="T98" s="36">
        <f>SUMIFS(СВЦЭМ!$D$39:$D$782,СВЦЭМ!$A$39:$A$782,$A98,СВЦЭМ!$B$39:$B$782,T$83)+'СЕТ СН'!$H$11+СВЦЭМ!$D$10+'СЕТ СН'!$H$5-'СЕТ СН'!$H$21</f>
        <v>4930.8217546699998</v>
      </c>
      <c r="U98" s="36">
        <f>SUMIFS(СВЦЭМ!$D$39:$D$782,СВЦЭМ!$A$39:$A$782,$A98,СВЦЭМ!$B$39:$B$782,U$83)+'СЕТ СН'!$H$11+СВЦЭМ!$D$10+'СЕТ СН'!$H$5-'СЕТ СН'!$H$21</f>
        <v>4936.55918294</v>
      </c>
      <c r="V98" s="36">
        <f>SUMIFS(СВЦЭМ!$D$39:$D$782,СВЦЭМ!$A$39:$A$782,$A98,СВЦЭМ!$B$39:$B$782,V$83)+'СЕТ СН'!$H$11+СВЦЭМ!$D$10+'СЕТ СН'!$H$5-'СЕТ СН'!$H$21</f>
        <v>4934.4941806200004</v>
      </c>
      <c r="W98" s="36">
        <f>SUMIFS(СВЦЭМ!$D$39:$D$782,СВЦЭМ!$A$39:$A$782,$A98,СВЦЭМ!$B$39:$B$782,W$83)+'СЕТ СН'!$H$11+СВЦЭМ!$D$10+'СЕТ СН'!$H$5-'СЕТ СН'!$H$21</f>
        <v>4912.2548366999999</v>
      </c>
      <c r="X98" s="36">
        <f>SUMIFS(СВЦЭМ!$D$39:$D$782,СВЦЭМ!$A$39:$A$782,$A98,СВЦЭМ!$B$39:$B$782,X$83)+'СЕТ СН'!$H$11+СВЦЭМ!$D$10+'СЕТ СН'!$H$5-'СЕТ СН'!$H$21</f>
        <v>4958.6230445700003</v>
      </c>
      <c r="Y98" s="36">
        <f>SUMIFS(СВЦЭМ!$D$39:$D$782,СВЦЭМ!$A$39:$A$782,$A98,СВЦЭМ!$B$39:$B$782,Y$83)+'СЕТ СН'!$H$11+СВЦЭМ!$D$10+'СЕТ СН'!$H$5-'СЕТ СН'!$H$21</f>
        <v>5029.7424617899997</v>
      </c>
    </row>
    <row r="99" spans="1:25" ht="15.75" x14ac:dyDescent="0.2">
      <c r="A99" s="35">
        <f t="shared" si="2"/>
        <v>45489</v>
      </c>
      <c r="B99" s="36">
        <f>SUMIFS(СВЦЭМ!$D$39:$D$782,СВЦЭМ!$A$39:$A$782,$A99,СВЦЭМ!$B$39:$B$782,B$83)+'СЕТ СН'!$H$11+СВЦЭМ!$D$10+'СЕТ СН'!$H$5-'СЕТ СН'!$H$21</f>
        <v>5030.5513929500003</v>
      </c>
      <c r="C99" s="36">
        <f>SUMIFS(СВЦЭМ!$D$39:$D$782,СВЦЭМ!$A$39:$A$782,$A99,СВЦЭМ!$B$39:$B$782,C$83)+'СЕТ СН'!$H$11+СВЦЭМ!$D$10+'СЕТ СН'!$H$5-'СЕТ СН'!$H$21</f>
        <v>5136.3031166800001</v>
      </c>
      <c r="D99" s="36">
        <f>SUMIFS(СВЦЭМ!$D$39:$D$782,СВЦЭМ!$A$39:$A$782,$A99,СВЦЭМ!$B$39:$B$782,D$83)+'СЕТ СН'!$H$11+СВЦЭМ!$D$10+'СЕТ СН'!$H$5-'СЕТ СН'!$H$21</f>
        <v>5213.3865400699997</v>
      </c>
      <c r="E99" s="36">
        <f>SUMIFS(СВЦЭМ!$D$39:$D$782,СВЦЭМ!$A$39:$A$782,$A99,СВЦЭМ!$B$39:$B$782,E$83)+'СЕТ СН'!$H$11+СВЦЭМ!$D$10+'СЕТ СН'!$H$5-'СЕТ СН'!$H$21</f>
        <v>5259.6873955400006</v>
      </c>
      <c r="F99" s="36">
        <f>SUMIFS(СВЦЭМ!$D$39:$D$782,СВЦЭМ!$A$39:$A$782,$A99,СВЦЭМ!$B$39:$B$782,F$83)+'СЕТ СН'!$H$11+СВЦЭМ!$D$10+'СЕТ СН'!$H$5-'СЕТ СН'!$H$21</f>
        <v>5266.7029991500003</v>
      </c>
      <c r="G99" s="36">
        <f>SUMIFS(СВЦЭМ!$D$39:$D$782,СВЦЭМ!$A$39:$A$782,$A99,СВЦЭМ!$B$39:$B$782,G$83)+'СЕТ СН'!$H$11+СВЦЭМ!$D$10+'СЕТ СН'!$H$5-'СЕТ СН'!$H$21</f>
        <v>5233.9186443600001</v>
      </c>
      <c r="H99" s="36">
        <f>SUMIFS(СВЦЭМ!$D$39:$D$782,СВЦЭМ!$A$39:$A$782,$A99,СВЦЭМ!$B$39:$B$782,H$83)+'СЕТ СН'!$H$11+СВЦЭМ!$D$10+'СЕТ СН'!$H$5-'СЕТ СН'!$H$21</f>
        <v>5154.9496304100003</v>
      </c>
      <c r="I99" s="36">
        <f>SUMIFS(СВЦЭМ!$D$39:$D$782,СВЦЭМ!$A$39:$A$782,$A99,СВЦЭМ!$B$39:$B$782,I$83)+'СЕТ СН'!$H$11+СВЦЭМ!$D$10+'СЕТ СН'!$H$5-'СЕТ СН'!$H$21</f>
        <v>5028.5702435700005</v>
      </c>
      <c r="J99" s="36">
        <f>SUMIFS(СВЦЭМ!$D$39:$D$782,СВЦЭМ!$A$39:$A$782,$A99,СВЦЭМ!$B$39:$B$782,J$83)+'СЕТ СН'!$H$11+СВЦЭМ!$D$10+'СЕТ СН'!$H$5-'СЕТ СН'!$H$21</f>
        <v>4906.1513179000003</v>
      </c>
      <c r="K99" s="36">
        <f>SUMIFS(СВЦЭМ!$D$39:$D$782,СВЦЭМ!$A$39:$A$782,$A99,СВЦЭМ!$B$39:$B$782,K$83)+'СЕТ СН'!$H$11+СВЦЭМ!$D$10+'СЕТ СН'!$H$5-'СЕТ СН'!$H$21</f>
        <v>4831.2512989799998</v>
      </c>
      <c r="L99" s="36">
        <f>SUMIFS(СВЦЭМ!$D$39:$D$782,СВЦЭМ!$A$39:$A$782,$A99,СВЦЭМ!$B$39:$B$782,L$83)+'СЕТ СН'!$H$11+СВЦЭМ!$D$10+'СЕТ СН'!$H$5-'СЕТ СН'!$H$21</f>
        <v>4808.8109528599998</v>
      </c>
      <c r="M99" s="36">
        <f>SUMIFS(СВЦЭМ!$D$39:$D$782,СВЦЭМ!$A$39:$A$782,$A99,СВЦЭМ!$B$39:$B$782,M$83)+'СЕТ СН'!$H$11+СВЦЭМ!$D$10+'СЕТ СН'!$H$5-'СЕТ СН'!$H$21</f>
        <v>4794.31467574</v>
      </c>
      <c r="N99" s="36">
        <f>SUMIFS(СВЦЭМ!$D$39:$D$782,СВЦЭМ!$A$39:$A$782,$A99,СВЦЭМ!$B$39:$B$782,N$83)+'СЕТ СН'!$H$11+СВЦЭМ!$D$10+'СЕТ СН'!$H$5-'СЕТ СН'!$H$21</f>
        <v>4762.6885124500004</v>
      </c>
      <c r="O99" s="36">
        <f>SUMIFS(СВЦЭМ!$D$39:$D$782,СВЦЭМ!$A$39:$A$782,$A99,СВЦЭМ!$B$39:$B$782,O$83)+'СЕТ СН'!$H$11+СВЦЭМ!$D$10+'СЕТ СН'!$H$5-'СЕТ СН'!$H$21</f>
        <v>4738.0663023400002</v>
      </c>
      <c r="P99" s="36">
        <f>SUMIFS(СВЦЭМ!$D$39:$D$782,СВЦЭМ!$A$39:$A$782,$A99,СВЦЭМ!$B$39:$B$782,P$83)+'СЕТ СН'!$H$11+СВЦЭМ!$D$10+'СЕТ СН'!$H$5-'СЕТ СН'!$H$21</f>
        <v>4750.0548695899997</v>
      </c>
      <c r="Q99" s="36">
        <f>SUMIFS(СВЦЭМ!$D$39:$D$782,СВЦЭМ!$A$39:$A$782,$A99,СВЦЭМ!$B$39:$B$782,Q$83)+'СЕТ СН'!$H$11+СВЦЭМ!$D$10+'СЕТ СН'!$H$5-'СЕТ СН'!$H$21</f>
        <v>4752.5947206800001</v>
      </c>
      <c r="R99" s="36">
        <f>SUMIFS(СВЦЭМ!$D$39:$D$782,СВЦЭМ!$A$39:$A$782,$A99,СВЦЭМ!$B$39:$B$782,R$83)+'СЕТ СН'!$H$11+СВЦЭМ!$D$10+'СЕТ СН'!$H$5-'СЕТ СН'!$H$21</f>
        <v>4746.1789805999997</v>
      </c>
      <c r="S99" s="36">
        <f>SUMIFS(СВЦЭМ!$D$39:$D$782,СВЦЭМ!$A$39:$A$782,$A99,СВЦЭМ!$B$39:$B$782,S$83)+'СЕТ СН'!$H$11+СВЦЭМ!$D$10+'СЕТ СН'!$H$5-'СЕТ СН'!$H$21</f>
        <v>4751.4922642399997</v>
      </c>
      <c r="T99" s="36">
        <f>SUMIFS(СВЦЭМ!$D$39:$D$782,СВЦЭМ!$A$39:$A$782,$A99,СВЦЭМ!$B$39:$B$782,T$83)+'СЕТ СН'!$H$11+СВЦЭМ!$D$10+'СЕТ СН'!$H$5-'СЕТ СН'!$H$21</f>
        <v>4744.8434394699998</v>
      </c>
      <c r="U99" s="36">
        <f>SUMIFS(СВЦЭМ!$D$39:$D$782,СВЦЭМ!$A$39:$A$782,$A99,СВЦЭМ!$B$39:$B$782,U$83)+'СЕТ СН'!$H$11+СВЦЭМ!$D$10+'СЕТ СН'!$H$5-'СЕТ СН'!$H$21</f>
        <v>4751.5308950899998</v>
      </c>
      <c r="V99" s="36">
        <f>SUMIFS(СВЦЭМ!$D$39:$D$782,СВЦЭМ!$A$39:$A$782,$A99,СВЦЭМ!$B$39:$B$782,V$83)+'СЕТ СН'!$H$11+СВЦЭМ!$D$10+'СЕТ СН'!$H$5-'СЕТ СН'!$H$21</f>
        <v>4753.9830376899999</v>
      </c>
      <c r="W99" s="36">
        <f>SUMIFS(СВЦЭМ!$D$39:$D$782,СВЦЭМ!$A$39:$A$782,$A99,СВЦЭМ!$B$39:$B$782,W$83)+'СЕТ СН'!$H$11+СВЦЭМ!$D$10+'СЕТ СН'!$H$5-'СЕТ СН'!$H$21</f>
        <v>4755.8324587300003</v>
      </c>
      <c r="X99" s="36">
        <f>SUMIFS(СВЦЭМ!$D$39:$D$782,СВЦЭМ!$A$39:$A$782,$A99,СВЦЭМ!$B$39:$B$782,X$83)+'СЕТ СН'!$H$11+СВЦЭМ!$D$10+'СЕТ СН'!$H$5-'СЕТ СН'!$H$21</f>
        <v>4797.8057120200001</v>
      </c>
      <c r="Y99" s="36">
        <f>SUMIFS(СВЦЭМ!$D$39:$D$782,СВЦЭМ!$A$39:$A$782,$A99,СВЦЭМ!$B$39:$B$782,Y$83)+'СЕТ СН'!$H$11+СВЦЭМ!$D$10+'СЕТ СН'!$H$5-'СЕТ СН'!$H$21</f>
        <v>4890.9654283099999</v>
      </c>
    </row>
    <row r="100" spans="1:25" ht="15.75" x14ac:dyDescent="0.2">
      <c r="A100" s="35">
        <f t="shared" si="2"/>
        <v>45490</v>
      </c>
      <c r="B100" s="36">
        <f>SUMIFS(СВЦЭМ!$D$39:$D$782,СВЦЭМ!$A$39:$A$782,$A100,СВЦЭМ!$B$39:$B$782,B$83)+'СЕТ СН'!$H$11+СВЦЭМ!$D$10+'СЕТ СН'!$H$5-'СЕТ СН'!$H$21</f>
        <v>5054.6719898400006</v>
      </c>
      <c r="C100" s="36">
        <f>SUMIFS(СВЦЭМ!$D$39:$D$782,СВЦЭМ!$A$39:$A$782,$A100,СВЦЭМ!$B$39:$B$782,C$83)+'СЕТ СН'!$H$11+СВЦЭМ!$D$10+'СЕТ СН'!$H$5-'СЕТ СН'!$H$21</f>
        <v>5168.7842617400001</v>
      </c>
      <c r="D100" s="36">
        <f>SUMIFS(СВЦЭМ!$D$39:$D$782,СВЦЭМ!$A$39:$A$782,$A100,СВЦЭМ!$B$39:$B$782,D$83)+'СЕТ СН'!$H$11+СВЦЭМ!$D$10+'СЕТ СН'!$H$5-'СЕТ СН'!$H$21</f>
        <v>5182.4665223100001</v>
      </c>
      <c r="E100" s="36">
        <f>SUMIFS(СВЦЭМ!$D$39:$D$782,СВЦЭМ!$A$39:$A$782,$A100,СВЦЭМ!$B$39:$B$782,E$83)+'СЕТ СН'!$H$11+СВЦЭМ!$D$10+'СЕТ СН'!$H$5-'СЕТ СН'!$H$21</f>
        <v>5159.9766644400006</v>
      </c>
      <c r="F100" s="36">
        <f>SUMIFS(СВЦЭМ!$D$39:$D$782,СВЦЭМ!$A$39:$A$782,$A100,СВЦЭМ!$B$39:$B$782,F$83)+'СЕТ СН'!$H$11+СВЦЭМ!$D$10+'СЕТ СН'!$H$5-'СЕТ СН'!$H$21</f>
        <v>5153.0279669800002</v>
      </c>
      <c r="G100" s="36">
        <f>SUMIFS(СВЦЭМ!$D$39:$D$782,СВЦЭМ!$A$39:$A$782,$A100,СВЦЭМ!$B$39:$B$782,G$83)+'СЕТ СН'!$H$11+СВЦЭМ!$D$10+'СЕТ СН'!$H$5-'СЕТ СН'!$H$21</f>
        <v>5165.0074731900004</v>
      </c>
      <c r="H100" s="36">
        <f>SUMIFS(СВЦЭМ!$D$39:$D$782,СВЦЭМ!$A$39:$A$782,$A100,СВЦЭМ!$B$39:$B$782,H$83)+'СЕТ СН'!$H$11+СВЦЭМ!$D$10+'СЕТ СН'!$H$5-'СЕТ СН'!$H$21</f>
        <v>5132.3823522500006</v>
      </c>
      <c r="I100" s="36">
        <f>SUMIFS(СВЦЭМ!$D$39:$D$782,СВЦЭМ!$A$39:$A$782,$A100,СВЦЭМ!$B$39:$B$782,I$83)+'СЕТ СН'!$H$11+СВЦЭМ!$D$10+'СЕТ СН'!$H$5-'СЕТ СН'!$H$21</f>
        <v>5010.4247348400004</v>
      </c>
      <c r="J100" s="36">
        <f>SUMIFS(СВЦЭМ!$D$39:$D$782,СВЦЭМ!$A$39:$A$782,$A100,СВЦЭМ!$B$39:$B$782,J$83)+'СЕТ СН'!$H$11+СВЦЭМ!$D$10+'СЕТ СН'!$H$5-'СЕТ СН'!$H$21</f>
        <v>4905.7452237400003</v>
      </c>
      <c r="K100" s="36">
        <f>SUMIFS(СВЦЭМ!$D$39:$D$782,СВЦЭМ!$A$39:$A$782,$A100,СВЦЭМ!$B$39:$B$782,K$83)+'СЕТ СН'!$H$11+СВЦЭМ!$D$10+'СЕТ СН'!$H$5-'СЕТ СН'!$H$21</f>
        <v>4861.1158133200006</v>
      </c>
      <c r="L100" s="36">
        <f>SUMIFS(СВЦЭМ!$D$39:$D$782,СВЦЭМ!$A$39:$A$782,$A100,СВЦЭМ!$B$39:$B$782,L$83)+'СЕТ СН'!$H$11+СВЦЭМ!$D$10+'СЕТ СН'!$H$5-'СЕТ СН'!$H$21</f>
        <v>4798.9350892399998</v>
      </c>
      <c r="M100" s="36">
        <f>SUMIFS(СВЦЭМ!$D$39:$D$782,СВЦЭМ!$A$39:$A$782,$A100,СВЦЭМ!$B$39:$B$782,M$83)+'СЕТ СН'!$H$11+СВЦЭМ!$D$10+'СЕТ СН'!$H$5-'СЕТ СН'!$H$21</f>
        <v>4781.6082181600004</v>
      </c>
      <c r="N100" s="36">
        <f>SUMIFS(СВЦЭМ!$D$39:$D$782,СВЦЭМ!$A$39:$A$782,$A100,СВЦЭМ!$B$39:$B$782,N$83)+'СЕТ СН'!$H$11+СВЦЭМ!$D$10+'СЕТ СН'!$H$5-'СЕТ СН'!$H$21</f>
        <v>4788.3688505199998</v>
      </c>
      <c r="O100" s="36">
        <f>SUMIFS(СВЦЭМ!$D$39:$D$782,СВЦЭМ!$A$39:$A$782,$A100,СВЦЭМ!$B$39:$B$782,O$83)+'СЕТ СН'!$H$11+СВЦЭМ!$D$10+'СЕТ СН'!$H$5-'СЕТ СН'!$H$21</f>
        <v>4773.9897342300001</v>
      </c>
      <c r="P100" s="36">
        <f>SUMIFS(СВЦЭМ!$D$39:$D$782,СВЦЭМ!$A$39:$A$782,$A100,СВЦЭМ!$B$39:$B$782,P$83)+'СЕТ СН'!$H$11+СВЦЭМ!$D$10+'СЕТ СН'!$H$5-'СЕТ СН'!$H$21</f>
        <v>4773.1431048200002</v>
      </c>
      <c r="Q100" s="36">
        <f>SUMIFS(СВЦЭМ!$D$39:$D$782,СВЦЭМ!$A$39:$A$782,$A100,СВЦЭМ!$B$39:$B$782,Q$83)+'СЕТ СН'!$H$11+СВЦЭМ!$D$10+'СЕТ СН'!$H$5-'СЕТ СН'!$H$21</f>
        <v>4777.2041188000003</v>
      </c>
      <c r="R100" s="36">
        <f>SUMIFS(СВЦЭМ!$D$39:$D$782,СВЦЭМ!$A$39:$A$782,$A100,СВЦЭМ!$B$39:$B$782,R$83)+'СЕТ СН'!$H$11+СВЦЭМ!$D$10+'СЕТ СН'!$H$5-'СЕТ СН'!$H$21</f>
        <v>4783.4587795799998</v>
      </c>
      <c r="S100" s="36">
        <f>SUMIFS(СВЦЭМ!$D$39:$D$782,СВЦЭМ!$A$39:$A$782,$A100,СВЦЭМ!$B$39:$B$782,S$83)+'СЕТ СН'!$H$11+СВЦЭМ!$D$10+'СЕТ СН'!$H$5-'СЕТ СН'!$H$21</f>
        <v>4791.1837342700001</v>
      </c>
      <c r="T100" s="36">
        <f>SUMIFS(СВЦЭМ!$D$39:$D$782,СВЦЭМ!$A$39:$A$782,$A100,СВЦЭМ!$B$39:$B$782,T$83)+'СЕТ СН'!$H$11+СВЦЭМ!$D$10+'СЕТ СН'!$H$5-'СЕТ СН'!$H$21</f>
        <v>4782.6114192499999</v>
      </c>
      <c r="U100" s="36">
        <f>SUMIFS(СВЦЭМ!$D$39:$D$782,СВЦЭМ!$A$39:$A$782,$A100,СВЦЭМ!$B$39:$B$782,U$83)+'СЕТ СН'!$H$11+СВЦЭМ!$D$10+'СЕТ СН'!$H$5-'СЕТ СН'!$H$21</f>
        <v>4795.0948996799998</v>
      </c>
      <c r="V100" s="36">
        <f>SUMIFS(СВЦЭМ!$D$39:$D$782,СВЦЭМ!$A$39:$A$782,$A100,СВЦЭМ!$B$39:$B$782,V$83)+'СЕТ СН'!$H$11+СВЦЭМ!$D$10+'СЕТ СН'!$H$5-'СЕТ СН'!$H$21</f>
        <v>4801.1611597199999</v>
      </c>
      <c r="W100" s="36">
        <f>SUMIFS(СВЦЭМ!$D$39:$D$782,СВЦЭМ!$A$39:$A$782,$A100,СВЦЭМ!$B$39:$B$782,W$83)+'СЕТ СН'!$H$11+СВЦЭМ!$D$10+'СЕТ СН'!$H$5-'СЕТ СН'!$H$21</f>
        <v>4768.0111446700002</v>
      </c>
      <c r="X100" s="36">
        <f>SUMIFS(СВЦЭМ!$D$39:$D$782,СВЦЭМ!$A$39:$A$782,$A100,СВЦЭМ!$B$39:$B$782,X$83)+'СЕТ СН'!$H$11+СВЦЭМ!$D$10+'СЕТ СН'!$H$5-'СЕТ СН'!$H$21</f>
        <v>4825.9553411899997</v>
      </c>
      <c r="Y100" s="36">
        <f>SUMIFS(СВЦЭМ!$D$39:$D$782,СВЦЭМ!$A$39:$A$782,$A100,СВЦЭМ!$B$39:$B$782,Y$83)+'СЕТ СН'!$H$11+СВЦЭМ!$D$10+'СЕТ СН'!$H$5-'СЕТ СН'!$H$21</f>
        <v>4911.3935679799997</v>
      </c>
    </row>
    <row r="101" spans="1:25" ht="15.75" x14ac:dyDescent="0.2">
      <c r="A101" s="35">
        <f t="shared" si="2"/>
        <v>45491</v>
      </c>
      <c r="B101" s="36">
        <f>SUMIFS(СВЦЭМ!$D$39:$D$782,СВЦЭМ!$A$39:$A$782,$A101,СВЦЭМ!$B$39:$B$782,B$83)+'СЕТ СН'!$H$11+СВЦЭМ!$D$10+'СЕТ СН'!$H$5-'СЕТ СН'!$H$21</f>
        <v>5169.0809276199998</v>
      </c>
      <c r="C101" s="36">
        <f>SUMIFS(СВЦЭМ!$D$39:$D$782,СВЦЭМ!$A$39:$A$782,$A101,СВЦЭМ!$B$39:$B$782,C$83)+'СЕТ СН'!$H$11+СВЦЭМ!$D$10+'СЕТ СН'!$H$5-'СЕТ СН'!$H$21</f>
        <v>5264.8346252000001</v>
      </c>
      <c r="D101" s="36">
        <f>SUMIFS(СВЦЭМ!$D$39:$D$782,СВЦЭМ!$A$39:$A$782,$A101,СВЦЭМ!$B$39:$B$782,D$83)+'СЕТ СН'!$H$11+СВЦЭМ!$D$10+'СЕТ СН'!$H$5-'СЕТ СН'!$H$21</f>
        <v>5345.8637114600006</v>
      </c>
      <c r="E101" s="36">
        <f>SUMIFS(СВЦЭМ!$D$39:$D$782,СВЦЭМ!$A$39:$A$782,$A101,СВЦЭМ!$B$39:$B$782,E$83)+'СЕТ СН'!$H$11+СВЦЭМ!$D$10+'СЕТ СН'!$H$5-'СЕТ СН'!$H$21</f>
        <v>5377.5064399799994</v>
      </c>
      <c r="F101" s="36">
        <f>SUMIFS(СВЦЭМ!$D$39:$D$782,СВЦЭМ!$A$39:$A$782,$A101,СВЦЭМ!$B$39:$B$782,F$83)+'СЕТ СН'!$H$11+СВЦЭМ!$D$10+'СЕТ СН'!$H$5-'СЕТ СН'!$H$21</f>
        <v>5374.9691719599996</v>
      </c>
      <c r="G101" s="36">
        <f>SUMIFS(СВЦЭМ!$D$39:$D$782,СВЦЭМ!$A$39:$A$782,$A101,СВЦЭМ!$B$39:$B$782,G$83)+'СЕТ СН'!$H$11+СВЦЭМ!$D$10+'СЕТ СН'!$H$5-'СЕТ СН'!$H$21</f>
        <v>5359.5068309199996</v>
      </c>
      <c r="H101" s="36">
        <f>SUMIFS(СВЦЭМ!$D$39:$D$782,СВЦЭМ!$A$39:$A$782,$A101,СВЦЭМ!$B$39:$B$782,H$83)+'СЕТ СН'!$H$11+СВЦЭМ!$D$10+'СЕТ СН'!$H$5-'СЕТ СН'!$H$21</f>
        <v>5286.2643434299998</v>
      </c>
      <c r="I101" s="36">
        <f>SUMIFS(СВЦЭМ!$D$39:$D$782,СВЦЭМ!$A$39:$A$782,$A101,СВЦЭМ!$B$39:$B$782,I$83)+'СЕТ СН'!$H$11+СВЦЭМ!$D$10+'СЕТ СН'!$H$5-'СЕТ СН'!$H$21</f>
        <v>5095.3405862700001</v>
      </c>
      <c r="J101" s="36">
        <f>SUMIFS(СВЦЭМ!$D$39:$D$782,СВЦЭМ!$A$39:$A$782,$A101,СВЦЭМ!$B$39:$B$782,J$83)+'СЕТ СН'!$H$11+СВЦЭМ!$D$10+'СЕТ СН'!$H$5-'СЕТ СН'!$H$21</f>
        <v>4996.6930394700003</v>
      </c>
      <c r="K101" s="36">
        <f>SUMIFS(СВЦЭМ!$D$39:$D$782,СВЦЭМ!$A$39:$A$782,$A101,СВЦЭМ!$B$39:$B$782,K$83)+'СЕТ СН'!$H$11+СВЦЭМ!$D$10+'СЕТ СН'!$H$5-'СЕТ СН'!$H$21</f>
        <v>4936.4192843000001</v>
      </c>
      <c r="L101" s="36">
        <f>SUMIFS(СВЦЭМ!$D$39:$D$782,СВЦЭМ!$A$39:$A$782,$A101,СВЦЭМ!$B$39:$B$782,L$83)+'СЕТ СН'!$H$11+СВЦЭМ!$D$10+'СЕТ СН'!$H$5-'СЕТ СН'!$H$21</f>
        <v>4889.9612274999999</v>
      </c>
      <c r="M101" s="36">
        <f>SUMIFS(СВЦЭМ!$D$39:$D$782,СВЦЭМ!$A$39:$A$782,$A101,СВЦЭМ!$B$39:$B$782,M$83)+'СЕТ СН'!$H$11+СВЦЭМ!$D$10+'СЕТ СН'!$H$5-'СЕТ СН'!$H$21</f>
        <v>4878.5022874099996</v>
      </c>
      <c r="N101" s="36">
        <f>SUMIFS(СВЦЭМ!$D$39:$D$782,СВЦЭМ!$A$39:$A$782,$A101,СВЦЭМ!$B$39:$B$782,N$83)+'СЕТ СН'!$H$11+СВЦЭМ!$D$10+'СЕТ СН'!$H$5-'СЕТ СН'!$H$21</f>
        <v>4868.6765926200005</v>
      </c>
      <c r="O101" s="36">
        <f>SUMIFS(СВЦЭМ!$D$39:$D$782,СВЦЭМ!$A$39:$A$782,$A101,СВЦЭМ!$B$39:$B$782,O$83)+'СЕТ СН'!$H$11+СВЦЭМ!$D$10+'СЕТ СН'!$H$5-'СЕТ СН'!$H$21</f>
        <v>4854.3974905200002</v>
      </c>
      <c r="P101" s="36">
        <f>SUMIFS(СВЦЭМ!$D$39:$D$782,СВЦЭМ!$A$39:$A$782,$A101,СВЦЭМ!$B$39:$B$782,P$83)+'СЕТ СН'!$H$11+СВЦЭМ!$D$10+'СЕТ СН'!$H$5-'СЕТ СН'!$H$21</f>
        <v>4854.6137600800002</v>
      </c>
      <c r="Q101" s="36">
        <f>SUMIFS(СВЦЭМ!$D$39:$D$782,СВЦЭМ!$A$39:$A$782,$A101,СВЦЭМ!$B$39:$B$782,Q$83)+'СЕТ СН'!$H$11+СВЦЭМ!$D$10+'СЕТ СН'!$H$5-'СЕТ СН'!$H$21</f>
        <v>4851.9327131199998</v>
      </c>
      <c r="R101" s="36">
        <f>SUMIFS(СВЦЭМ!$D$39:$D$782,СВЦЭМ!$A$39:$A$782,$A101,СВЦЭМ!$B$39:$B$782,R$83)+'СЕТ СН'!$H$11+СВЦЭМ!$D$10+'СЕТ СН'!$H$5-'СЕТ СН'!$H$21</f>
        <v>4856.7176777200002</v>
      </c>
      <c r="S101" s="36">
        <f>SUMIFS(СВЦЭМ!$D$39:$D$782,СВЦЭМ!$A$39:$A$782,$A101,СВЦЭМ!$B$39:$B$782,S$83)+'СЕТ СН'!$H$11+СВЦЭМ!$D$10+'СЕТ СН'!$H$5-'СЕТ СН'!$H$21</f>
        <v>4856.1596624100002</v>
      </c>
      <c r="T101" s="36">
        <f>SUMIFS(СВЦЭМ!$D$39:$D$782,СВЦЭМ!$A$39:$A$782,$A101,СВЦЭМ!$B$39:$B$782,T$83)+'СЕТ СН'!$H$11+СВЦЭМ!$D$10+'СЕТ СН'!$H$5-'СЕТ СН'!$H$21</f>
        <v>4873.4506279899997</v>
      </c>
      <c r="U101" s="36">
        <f>SUMIFS(СВЦЭМ!$D$39:$D$782,СВЦЭМ!$A$39:$A$782,$A101,СВЦЭМ!$B$39:$B$782,U$83)+'СЕТ СН'!$H$11+СВЦЭМ!$D$10+'СЕТ СН'!$H$5-'СЕТ СН'!$H$21</f>
        <v>4890.5806797200003</v>
      </c>
      <c r="V101" s="36">
        <f>SUMIFS(СВЦЭМ!$D$39:$D$782,СВЦЭМ!$A$39:$A$782,$A101,СВЦЭМ!$B$39:$B$782,V$83)+'СЕТ СН'!$H$11+СВЦЭМ!$D$10+'СЕТ СН'!$H$5-'СЕТ СН'!$H$21</f>
        <v>4890.7898123900004</v>
      </c>
      <c r="W101" s="36">
        <f>SUMIFS(СВЦЭМ!$D$39:$D$782,СВЦЭМ!$A$39:$A$782,$A101,СВЦЭМ!$B$39:$B$782,W$83)+'СЕТ СН'!$H$11+СВЦЭМ!$D$10+'СЕТ СН'!$H$5-'СЕТ СН'!$H$21</f>
        <v>4858.0895693399998</v>
      </c>
      <c r="X101" s="36">
        <f>SUMIFS(СВЦЭМ!$D$39:$D$782,СВЦЭМ!$A$39:$A$782,$A101,СВЦЭМ!$B$39:$B$782,X$83)+'СЕТ СН'!$H$11+СВЦЭМ!$D$10+'СЕТ СН'!$H$5-'СЕТ СН'!$H$21</f>
        <v>4905.3488653000004</v>
      </c>
      <c r="Y101" s="36">
        <f>SUMIFS(СВЦЭМ!$D$39:$D$782,СВЦЭМ!$A$39:$A$782,$A101,СВЦЭМ!$B$39:$B$782,Y$83)+'СЕТ СН'!$H$11+СВЦЭМ!$D$10+'СЕТ СН'!$H$5-'СЕТ СН'!$H$21</f>
        <v>4987.25957346</v>
      </c>
    </row>
    <row r="102" spans="1:25" ht="15.75" x14ac:dyDescent="0.2">
      <c r="A102" s="35">
        <f t="shared" si="2"/>
        <v>45492</v>
      </c>
      <c r="B102" s="36">
        <f>SUMIFS(СВЦЭМ!$D$39:$D$782,СВЦЭМ!$A$39:$A$782,$A102,СВЦЭМ!$B$39:$B$782,B$83)+'СЕТ СН'!$H$11+СВЦЭМ!$D$10+'СЕТ СН'!$H$5-'СЕТ СН'!$H$21</f>
        <v>5090.5233795499998</v>
      </c>
      <c r="C102" s="36">
        <f>SUMIFS(СВЦЭМ!$D$39:$D$782,СВЦЭМ!$A$39:$A$782,$A102,СВЦЭМ!$B$39:$B$782,C$83)+'СЕТ СН'!$H$11+СВЦЭМ!$D$10+'СЕТ СН'!$H$5-'СЕТ СН'!$H$21</f>
        <v>5198.17535959</v>
      </c>
      <c r="D102" s="36">
        <f>SUMIFS(СВЦЭМ!$D$39:$D$782,СВЦЭМ!$A$39:$A$782,$A102,СВЦЭМ!$B$39:$B$782,D$83)+'СЕТ СН'!$H$11+СВЦЭМ!$D$10+'СЕТ СН'!$H$5-'СЕТ СН'!$H$21</f>
        <v>5270.2567606900002</v>
      </c>
      <c r="E102" s="36">
        <f>SUMIFS(СВЦЭМ!$D$39:$D$782,СВЦЭМ!$A$39:$A$782,$A102,СВЦЭМ!$B$39:$B$782,E$83)+'СЕТ СН'!$H$11+СВЦЭМ!$D$10+'СЕТ СН'!$H$5-'СЕТ СН'!$H$21</f>
        <v>5288.4796483299997</v>
      </c>
      <c r="F102" s="36">
        <f>SUMIFS(СВЦЭМ!$D$39:$D$782,СВЦЭМ!$A$39:$A$782,$A102,СВЦЭМ!$B$39:$B$782,F$83)+'СЕТ СН'!$H$11+СВЦЭМ!$D$10+'СЕТ СН'!$H$5-'СЕТ СН'!$H$21</f>
        <v>5293.4209193999995</v>
      </c>
      <c r="G102" s="36">
        <f>SUMIFS(СВЦЭМ!$D$39:$D$782,СВЦЭМ!$A$39:$A$782,$A102,СВЦЭМ!$B$39:$B$782,G$83)+'СЕТ СН'!$H$11+СВЦЭМ!$D$10+'СЕТ СН'!$H$5-'СЕТ СН'!$H$21</f>
        <v>5298.2171641000004</v>
      </c>
      <c r="H102" s="36">
        <f>SUMIFS(СВЦЭМ!$D$39:$D$782,СВЦЭМ!$A$39:$A$782,$A102,СВЦЭМ!$B$39:$B$782,H$83)+'СЕТ СН'!$H$11+СВЦЭМ!$D$10+'СЕТ СН'!$H$5-'СЕТ СН'!$H$21</f>
        <v>5240.0995259199999</v>
      </c>
      <c r="I102" s="36">
        <f>SUMIFS(СВЦЭМ!$D$39:$D$782,СВЦЭМ!$A$39:$A$782,$A102,СВЦЭМ!$B$39:$B$782,I$83)+'СЕТ СН'!$H$11+СВЦЭМ!$D$10+'СЕТ СН'!$H$5-'СЕТ СН'!$H$21</f>
        <v>5176.480192</v>
      </c>
      <c r="J102" s="36">
        <f>SUMIFS(СВЦЭМ!$D$39:$D$782,СВЦЭМ!$A$39:$A$782,$A102,СВЦЭМ!$B$39:$B$782,J$83)+'СЕТ СН'!$H$11+СВЦЭМ!$D$10+'СЕТ СН'!$H$5-'СЕТ СН'!$H$21</f>
        <v>5051.65488964</v>
      </c>
      <c r="K102" s="36">
        <f>SUMIFS(СВЦЭМ!$D$39:$D$782,СВЦЭМ!$A$39:$A$782,$A102,СВЦЭМ!$B$39:$B$782,K$83)+'СЕТ СН'!$H$11+СВЦЭМ!$D$10+'СЕТ СН'!$H$5-'СЕТ СН'!$H$21</f>
        <v>4988.5946204900001</v>
      </c>
      <c r="L102" s="36">
        <f>SUMIFS(СВЦЭМ!$D$39:$D$782,СВЦЭМ!$A$39:$A$782,$A102,СВЦЭМ!$B$39:$B$782,L$83)+'СЕТ СН'!$H$11+СВЦЭМ!$D$10+'СЕТ СН'!$H$5-'СЕТ СН'!$H$21</f>
        <v>4953.8212774000003</v>
      </c>
      <c r="M102" s="36">
        <f>SUMIFS(СВЦЭМ!$D$39:$D$782,СВЦЭМ!$A$39:$A$782,$A102,СВЦЭМ!$B$39:$B$782,M$83)+'СЕТ СН'!$H$11+СВЦЭМ!$D$10+'СЕТ СН'!$H$5-'СЕТ СН'!$H$21</f>
        <v>4957.2884253299999</v>
      </c>
      <c r="N102" s="36">
        <f>SUMIFS(СВЦЭМ!$D$39:$D$782,СВЦЭМ!$A$39:$A$782,$A102,СВЦЭМ!$B$39:$B$782,N$83)+'СЕТ СН'!$H$11+СВЦЭМ!$D$10+'СЕТ СН'!$H$5-'СЕТ СН'!$H$21</f>
        <v>4952.0741068500001</v>
      </c>
      <c r="O102" s="36">
        <f>SUMIFS(СВЦЭМ!$D$39:$D$782,СВЦЭМ!$A$39:$A$782,$A102,СВЦЭМ!$B$39:$B$782,O$83)+'СЕТ СН'!$H$11+СВЦЭМ!$D$10+'СЕТ СН'!$H$5-'СЕТ СН'!$H$21</f>
        <v>4934.9903583300002</v>
      </c>
      <c r="P102" s="36">
        <f>SUMIFS(СВЦЭМ!$D$39:$D$782,СВЦЭМ!$A$39:$A$782,$A102,СВЦЭМ!$B$39:$B$782,P$83)+'СЕТ СН'!$H$11+СВЦЭМ!$D$10+'СЕТ СН'!$H$5-'СЕТ СН'!$H$21</f>
        <v>4927.2232701499997</v>
      </c>
      <c r="Q102" s="36">
        <f>SUMIFS(СВЦЭМ!$D$39:$D$782,СВЦЭМ!$A$39:$A$782,$A102,СВЦЭМ!$B$39:$B$782,Q$83)+'СЕТ СН'!$H$11+СВЦЭМ!$D$10+'СЕТ СН'!$H$5-'СЕТ СН'!$H$21</f>
        <v>4942.9970574300005</v>
      </c>
      <c r="R102" s="36">
        <f>SUMIFS(СВЦЭМ!$D$39:$D$782,СВЦЭМ!$A$39:$A$782,$A102,СВЦЭМ!$B$39:$B$782,R$83)+'СЕТ СН'!$H$11+СВЦЭМ!$D$10+'СЕТ СН'!$H$5-'СЕТ СН'!$H$21</f>
        <v>4943.1227722399999</v>
      </c>
      <c r="S102" s="36">
        <f>SUMIFS(СВЦЭМ!$D$39:$D$782,СВЦЭМ!$A$39:$A$782,$A102,СВЦЭМ!$B$39:$B$782,S$83)+'СЕТ СН'!$H$11+СВЦЭМ!$D$10+'СЕТ СН'!$H$5-'СЕТ СН'!$H$21</f>
        <v>4930.8030998200002</v>
      </c>
      <c r="T102" s="36">
        <f>SUMIFS(СВЦЭМ!$D$39:$D$782,СВЦЭМ!$A$39:$A$782,$A102,СВЦЭМ!$B$39:$B$782,T$83)+'СЕТ СН'!$H$11+СВЦЭМ!$D$10+'СЕТ СН'!$H$5-'СЕТ СН'!$H$21</f>
        <v>4959.3832466100002</v>
      </c>
      <c r="U102" s="36">
        <f>SUMIFS(СВЦЭМ!$D$39:$D$782,СВЦЭМ!$A$39:$A$782,$A102,СВЦЭМ!$B$39:$B$782,U$83)+'СЕТ СН'!$H$11+СВЦЭМ!$D$10+'СЕТ СН'!$H$5-'СЕТ СН'!$H$21</f>
        <v>4970.7907590800005</v>
      </c>
      <c r="V102" s="36">
        <f>SUMIFS(СВЦЭМ!$D$39:$D$782,СВЦЭМ!$A$39:$A$782,$A102,СВЦЭМ!$B$39:$B$782,V$83)+'СЕТ СН'!$H$11+СВЦЭМ!$D$10+'СЕТ СН'!$H$5-'СЕТ СН'!$H$21</f>
        <v>5001.6523459500004</v>
      </c>
      <c r="W102" s="36">
        <f>SUMIFS(СВЦЭМ!$D$39:$D$782,СВЦЭМ!$A$39:$A$782,$A102,СВЦЭМ!$B$39:$B$782,W$83)+'СЕТ СН'!$H$11+СВЦЭМ!$D$10+'СЕТ СН'!$H$5-'СЕТ СН'!$H$21</f>
        <v>4967.8139250900003</v>
      </c>
      <c r="X102" s="36">
        <f>SUMIFS(СВЦЭМ!$D$39:$D$782,СВЦЭМ!$A$39:$A$782,$A102,СВЦЭМ!$B$39:$B$782,X$83)+'СЕТ СН'!$H$11+СВЦЭМ!$D$10+'СЕТ СН'!$H$5-'СЕТ СН'!$H$21</f>
        <v>5024.80225453</v>
      </c>
      <c r="Y102" s="36">
        <f>SUMIFS(СВЦЭМ!$D$39:$D$782,СВЦЭМ!$A$39:$A$782,$A102,СВЦЭМ!$B$39:$B$782,Y$83)+'СЕТ СН'!$H$11+СВЦЭМ!$D$10+'СЕТ СН'!$H$5-'СЕТ СН'!$H$21</f>
        <v>5112.2023238199999</v>
      </c>
    </row>
    <row r="103" spans="1:25" ht="15.75" x14ac:dyDescent="0.2">
      <c r="A103" s="35">
        <f t="shared" si="2"/>
        <v>45493</v>
      </c>
      <c r="B103" s="36">
        <f>SUMIFS(СВЦЭМ!$D$39:$D$782,СВЦЭМ!$A$39:$A$782,$A103,СВЦЭМ!$B$39:$B$782,B$83)+'СЕТ СН'!$H$11+СВЦЭМ!$D$10+'СЕТ СН'!$H$5-'СЕТ СН'!$H$21</f>
        <v>5106.0954188699998</v>
      </c>
      <c r="C103" s="36">
        <f>SUMIFS(СВЦЭМ!$D$39:$D$782,СВЦЭМ!$A$39:$A$782,$A103,СВЦЭМ!$B$39:$B$782,C$83)+'СЕТ СН'!$H$11+СВЦЭМ!$D$10+'СЕТ СН'!$H$5-'СЕТ СН'!$H$21</f>
        <v>5178.8262247900002</v>
      </c>
      <c r="D103" s="36">
        <f>SUMIFS(СВЦЭМ!$D$39:$D$782,СВЦЭМ!$A$39:$A$782,$A103,СВЦЭМ!$B$39:$B$782,D$83)+'СЕТ СН'!$H$11+СВЦЭМ!$D$10+'СЕТ СН'!$H$5-'СЕТ СН'!$H$21</f>
        <v>5277.3552653699999</v>
      </c>
      <c r="E103" s="36">
        <f>SUMIFS(СВЦЭМ!$D$39:$D$782,СВЦЭМ!$A$39:$A$782,$A103,СВЦЭМ!$B$39:$B$782,E$83)+'СЕТ СН'!$H$11+СВЦЭМ!$D$10+'СЕТ СН'!$H$5-'СЕТ СН'!$H$21</f>
        <v>5320.7402462999999</v>
      </c>
      <c r="F103" s="36">
        <f>SUMIFS(СВЦЭМ!$D$39:$D$782,СВЦЭМ!$A$39:$A$782,$A103,СВЦЭМ!$B$39:$B$782,F$83)+'СЕТ СН'!$H$11+СВЦЭМ!$D$10+'СЕТ СН'!$H$5-'СЕТ СН'!$H$21</f>
        <v>5334.1052383000006</v>
      </c>
      <c r="G103" s="36">
        <f>SUMIFS(СВЦЭМ!$D$39:$D$782,СВЦЭМ!$A$39:$A$782,$A103,СВЦЭМ!$B$39:$B$782,G$83)+'СЕТ СН'!$H$11+СВЦЭМ!$D$10+'СЕТ СН'!$H$5-'СЕТ СН'!$H$21</f>
        <v>5331.4531224900002</v>
      </c>
      <c r="H103" s="36">
        <f>SUMIFS(СВЦЭМ!$D$39:$D$782,СВЦЭМ!$A$39:$A$782,$A103,СВЦЭМ!$B$39:$B$782,H$83)+'СЕТ СН'!$H$11+СВЦЭМ!$D$10+'СЕТ СН'!$H$5-'СЕТ СН'!$H$21</f>
        <v>5311.8615419100006</v>
      </c>
      <c r="I103" s="36">
        <f>SUMIFS(СВЦЭМ!$D$39:$D$782,СВЦЭМ!$A$39:$A$782,$A103,СВЦЭМ!$B$39:$B$782,I$83)+'СЕТ СН'!$H$11+СВЦЭМ!$D$10+'СЕТ СН'!$H$5-'СЕТ СН'!$H$21</f>
        <v>5237.2935094300001</v>
      </c>
      <c r="J103" s="36">
        <f>SUMIFS(СВЦЭМ!$D$39:$D$782,СВЦЭМ!$A$39:$A$782,$A103,СВЦЭМ!$B$39:$B$782,J$83)+'СЕТ СН'!$H$11+СВЦЭМ!$D$10+'СЕТ СН'!$H$5-'СЕТ СН'!$H$21</f>
        <v>5110.5364407200004</v>
      </c>
      <c r="K103" s="36">
        <f>SUMIFS(СВЦЭМ!$D$39:$D$782,СВЦЭМ!$A$39:$A$782,$A103,СВЦЭМ!$B$39:$B$782,K$83)+'СЕТ СН'!$H$11+СВЦЭМ!$D$10+'СЕТ СН'!$H$5-'СЕТ СН'!$H$21</f>
        <v>5006.0481398100001</v>
      </c>
      <c r="L103" s="36">
        <f>SUMIFS(СВЦЭМ!$D$39:$D$782,СВЦЭМ!$A$39:$A$782,$A103,СВЦЭМ!$B$39:$B$782,L$83)+'СЕТ СН'!$H$11+СВЦЭМ!$D$10+'СЕТ СН'!$H$5-'СЕТ СН'!$H$21</f>
        <v>4924.3695357800007</v>
      </c>
      <c r="M103" s="36">
        <f>SUMIFS(СВЦЭМ!$D$39:$D$782,СВЦЭМ!$A$39:$A$782,$A103,СВЦЭМ!$B$39:$B$782,M$83)+'СЕТ СН'!$H$11+СВЦЭМ!$D$10+'СЕТ СН'!$H$5-'СЕТ СН'!$H$21</f>
        <v>4879.1364530400006</v>
      </c>
      <c r="N103" s="36">
        <f>SUMIFS(СВЦЭМ!$D$39:$D$782,СВЦЭМ!$A$39:$A$782,$A103,СВЦЭМ!$B$39:$B$782,N$83)+'СЕТ СН'!$H$11+СВЦЭМ!$D$10+'СЕТ СН'!$H$5-'СЕТ СН'!$H$21</f>
        <v>4893.7024393600004</v>
      </c>
      <c r="O103" s="36">
        <f>SUMIFS(СВЦЭМ!$D$39:$D$782,СВЦЭМ!$A$39:$A$782,$A103,СВЦЭМ!$B$39:$B$782,O$83)+'СЕТ СН'!$H$11+СВЦЭМ!$D$10+'СЕТ СН'!$H$5-'СЕТ СН'!$H$21</f>
        <v>4888.8705039500001</v>
      </c>
      <c r="P103" s="36">
        <f>SUMIFS(СВЦЭМ!$D$39:$D$782,СВЦЭМ!$A$39:$A$782,$A103,СВЦЭМ!$B$39:$B$782,P$83)+'СЕТ СН'!$H$11+СВЦЭМ!$D$10+'СЕТ СН'!$H$5-'СЕТ СН'!$H$21</f>
        <v>4785.1264558000003</v>
      </c>
      <c r="Q103" s="36">
        <f>SUMIFS(СВЦЭМ!$D$39:$D$782,СВЦЭМ!$A$39:$A$782,$A103,СВЦЭМ!$B$39:$B$782,Q$83)+'СЕТ СН'!$H$11+СВЦЭМ!$D$10+'СЕТ СН'!$H$5-'СЕТ СН'!$H$21</f>
        <v>4803.0092714100001</v>
      </c>
      <c r="R103" s="36">
        <f>SUMIFS(СВЦЭМ!$D$39:$D$782,СВЦЭМ!$A$39:$A$782,$A103,СВЦЭМ!$B$39:$B$782,R$83)+'СЕТ СН'!$H$11+СВЦЭМ!$D$10+'СЕТ СН'!$H$5-'СЕТ СН'!$H$21</f>
        <v>4817.8989408799998</v>
      </c>
      <c r="S103" s="36">
        <f>SUMIFS(СВЦЭМ!$D$39:$D$782,СВЦЭМ!$A$39:$A$782,$A103,СВЦЭМ!$B$39:$B$782,S$83)+'СЕТ СН'!$H$11+СВЦЭМ!$D$10+'СЕТ СН'!$H$5-'СЕТ СН'!$H$21</f>
        <v>4807.1383310800002</v>
      </c>
      <c r="T103" s="36">
        <f>SUMIFS(СВЦЭМ!$D$39:$D$782,СВЦЭМ!$A$39:$A$782,$A103,СВЦЭМ!$B$39:$B$782,T$83)+'СЕТ СН'!$H$11+СВЦЭМ!$D$10+'СЕТ СН'!$H$5-'СЕТ СН'!$H$21</f>
        <v>4801.3281226999998</v>
      </c>
      <c r="U103" s="36">
        <f>SUMIFS(СВЦЭМ!$D$39:$D$782,СВЦЭМ!$A$39:$A$782,$A103,СВЦЭМ!$B$39:$B$782,U$83)+'СЕТ СН'!$H$11+СВЦЭМ!$D$10+'СЕТ СН'!$H$5-'СЕТ СН'!$H$21</f>
        <v>4821.7327074000004</v>
      </c>
      <c r="V103" s="36">
        <f>SUMIFS(СВЦЭМ!$D$39:$D$782,СВЦЭМ!$A$39:$A$782,$A103,СВЦЭМ!$B$39:$B$782,V$83)+'СЕТ СН'!$H$11+СВЦЭМ!$D$10+'СЕТ СН'!$H$5-'СЕТ СН'!$H$21</f>
        <v>4832.09263035</v>
      </c>
      <c r="W103" s="36">
        <f>SUMIFS(СВЦЭМ!$D$39:$D$782,СВЦЭМ!$A$39:$A$782,$A103,СВЦЭМ!$B$39:$B$782,W$83)+'СЕТ СН'!$H$11+СВЦЭМ!$D$10+'СЕТ СН'!$H$5-'СЕТ СН'!$H$21</f>
        <v>4810.3993318100001</v>
      </c>
      <c r="X103" s="36">
        <f>SUMIFS(СВЦЭМ!$D$39:$D$782,СВЦЭМ!$A$39:$A$782,$A103,СВЦЭМ!$B$39:$B$782,X$83)+'СЕТ СН'!$H$11+СВЦЭМ!$D$10+'СЕТ СН'!$H$5-'СЕТ СН'!$H$21</f>
        <v>4847.4067369799996</v>
      </c>
      <c r="Y103" s="36">
        <f>SUMIFS(СВЦЭМ!$D$39:$D$782,СВЦЭМ!$A$39:$A$782,$A103,СВЦЭМ!$B$39:$B$782,Y$83)+'СЕТ СН'!$H$11+СВЦЭМ!$D$10+'СЕТ СН'!$H$5-'СЕТ СН'!$H$21</f>
        <v>4943.2660226799999</v>
      </c>
    </row>
    <row r="104" spans="1:25" ht="15.75" x14ac:dyDescent="0.2">
      <c r="A104" s="35">
        <f t="shared" si="2"/>
        <v>45494</v>
      </c>
      <c r="B104" s="36">
        <f>SUMIFS(СВЦЭМ!$D$39:$D$782,СВЦЭМ!$A$39:$A$782,$A104,СВЦЭМ!$B$39:$B$782,B$83)+'СЕТ СН'!$H$11+СВЦЭМ!$D$10+'СЕТ СН'!$H$5-'СЕТ СН'!$H$21</f>
        <v>5064.6512893899999</v>
      </c>
      <c r="C104" s="36">
        <f>SUMIFS(СВЦЭМ!$D$39:$D$782,СВЦЭМ!$A$39:$A$782,$A104,СВЦЭМ!$B$39:$B$782,C$83)+'СЕТ СН'!$H$11+СВЦЭМ!$D$10+'СЕТ СН'!$H$5-'СЕТ СН'!$H$21</f>
        <v>5166.3889916899998</v>
      </c>
      <c r="D104" s="36">
        <f>SUMIFS(СВЦЭМ!$D$39:$D$782,СВЦЭМ!$A$39:$A$782,$A104,СВЦЭМ!$B$39:$B$782,D$83)+'СЕТ СН'!$H$11+СВЦЭМ!$D$10+'СЕТ СН'!$H$5-'СЕТ СН'!$H$21</f>
        <v>5215.5838181199997</v>
      </c>
      <c r="E104" s="36">
        <f>SUMIFS(СВЦЭМ!$D$39:$D$782,СВЦЭМ!$A$39:$A$782,$A104,СВЦЭМ!$B$39:$B$782,E$83)+'СЕТ СН'!$H$11+СВЦЭМ!$D$10+'СЕТ СН'!$H$5-'СЕТ СН'!$H$21</f>
        <v>5259.1609330499996</v>
      </c>
      <c r="F104" s="36">
        <f>SUMIFS(СВЦЭМ!$D$39:$D$782,СВЦЭМ!$A$39:$A$782,$A104,СВЦЭМ!$B$39:$B$782,F$83)+'СЕТ СН'!$H$11+СВЦЭМ!$D$10+'СЕТ СН'!$H$5-'СЕТ СН'!$H$21</f>
        <v>5302.1055599700003</v>
      </c>
      <c r="G104" s="36">
        <f>SUMIFS(СВЦЭМ!$D$39:$D$782,СВЦЭМ!$A$39:$A$782,$A104,СВЦЭМ!$B$39:$B$782,G$83)+'СЕТ СН'!$H$11+СВЦЭМ!$D$10+'СЕТ СН'!$H$5-'СЕТ СН'!$H$21</f>
        <v>5247.0624240899997</v>
      </c>
      <c r="H104" s="36">
        <f>SUMIFS(СВЦЭМ!$D$39:$D$782,СВЦЭМ!$A$39:$A$782,$A104,СВЦЭМ!$B$39:$B$782,H$83)+'СЕТ СН'!$H$11+СВЦЭМ!$D$10+'СЕТ СН'!$H$5-'СЕТ СН'!$H$21</f>
        <v>5272.0675985600001</v>
      </c>
      <c r="I104" s="36">
        <f>SUMIFS(СВЦЭМ!$D$39:$D$782,СВЦЭМ!$A$39:$A$782,$A104,СВЦЭМ!$B$39:$B$782,I$83)+'СЕТ СН'!$H$11+СВЦЭМ!$D$10+'СЕТ СН'!$H$5-'СЕТ СН'!$H$21</f>
        <v>5228.6570771099996</v>
      </c>
      <c r="J104" s="36">
        <f>SUMIFS(СВЦЭМ!$D$39:$D$782,СВЦЭМ!$A$39:$A$782,$A104,СВЦЭМ!$B$39:$B$782,J$83)+'СЕТ СН'!$H$11+СВЦЭМ!$D$10+'СЕТ СН'!$H$5-'СЕТ СН'!$H$21</f>
        <v>5074.8443904800006</v>
      </c>
      <c r="K104" s="36">
        <f>SUMIFS(СВЦЭМ!$D$39:$D$782,СВЦЭМ!$A$39:$A$782,$A104,СВЦЭМ!$B$39:$B$782,K$83)+'СЕТ СН'!$H$11+СВЦЭМ!$D$10+'СЕТ СН'!$H$5-'СЕТ СН'!$H$21</f>
        <v>4932.2895434399998</v>
      </c>
      <c r="L104" s="36">
        <f>SUMIFS(СВЦЭМ!$D$39:$D$782,СВЦЭМ!$A$39:$A$782,$A104,СВЦЭМ!$B$39:$B$782,L$83)+'СЕТ СН'!$H$11+СВЦЭМ!$D$10+'СЕТ СН'!$H$5-'СЕТ СН'!$H$21</f>
        <v>4864.3972927300001</v>
      </c>
      <c r="M104" s="36">
        <f>SUMIFS(СВЦЭМ!$D$39:$D$782,СВЦЭМ!$A$39:$A$782,$A104,СВЦЭМ!$B$39:$B$782,M$83)+'СЕТ СН'!$H$11+СВЦЭМ!$D$10+'СЕТ СН'!$H$5-'СЕТ СН'!$H$21</f>
        <v>4843.7112053199999</v>
      </c>
      <c r="N104" s="36">
        <f>SUMIFS(СВЦЭМ!$D$39:$D$782,СВЦЭМ!$A$39:$A$782,$A104,СВЦЭМ!$B$39:$B$782,N$83)+'СЕТ СН'!$H$11+СВЦЭМ!$D$10+'СЕТ СН'!$H$5-'СЕТ СН'!$H$21</f>
        <v>4840.1201678500001</v>
      </c>
      <c r="O104" s="36">
        <f>SUMIFS(СВЦЭМ!$D$39:$D$782,СВЦЭМ!$A$39:$A$782,$A104,СВЦЭМ!$B$39:$B$782,O$83)+'СЕТ СН'!$H$11+СВЦЭМ!$D$10+'СЕТ СН'!$H$5-'СЕТ СН'!$H$21</f>
        <v>4837.0007192399999</v>
      </c>
      <c r="P104" s="36">
        <f>SUMIFS(СВЦЭМ!$D$39:$D$782,СВЦЭМ!$A$39:$A$782,$A104,СВЦЭМ!$B$39:$B$782,P$83)+'СЕТ СН'!$H$11+СВЦЭМ!$D$10+'СЕТ СН'!$H$5-'СЕТ СН'!$H$21</f>
        <v>4854.1711868900002</v>
      </c>
      <c r="Q104" s="36">
        <f>SUMIFS(СВЦЭМ!$D$39:$D$782,СВЦЭМ!$A$39:$A$782,$A104,СВЦЭМ!$B$39:$B$782,Q$83)+'СЕТ СН'!$H$11+СВЦЭМ!$D$10+'СЕТ СН'!$H$5-'СЕТ СН'!$H$21</f>
        <v>4860.4289269600004</v>
      </c>
      <c r="R104" s="36">
        <f>SUMIFS(СВЦЭМ!$D$39:$D$782,СВЦЭМ!$A$39:$A$782,$A104,СВЦЭМ!$B$39:$B$782,R$83)+'СЕТ СН'!$H$11+СВЦЭМ!$D$10+'СЕТ СН'!$H$5-'СЕТ СН'!$H$21</f>
        <v>4857.14375148</v>
      </c>
      <c r="S104" s="36">
        <f>SUMIFS(СВЦЭМ!$D$39:$D$782,СВЦЭМ!$A$39:$A$782,$A104,СВЦЭМ!$B$39:$B$782,S$83)+'СЕТ СН'!$H$11+СВЦЭМ!$D$10+'СЕТ СН'!$H$5-'СЕТ СН'!$H$21</f>
        <v>4853.3259992000003</v>
      </c>
      <c r="T104" s="36">
        <f>SUMIFS(СВЦЭМ!$D$39:$D$782,СВЦЭМ!$A$39:$A$782,$A104,СВЦЭМ!$B$39:$B$782,T$83)+'СЕТ СН'!$H$11+СВЦЭМ!$D$10+'СЕТ СН'!$H$5-'СЕТ СН'!$H$21</f>
        <v>4839.3344429099998</v>
      </c>
      <c r="U104" s="36">
        <f>SUMIFS(СВЦЭМ!$D$39:$D$782,СВЦЭМ!$A$39:$A$782,$A104,СВЦЭМ!$B$39:$B$782,U$83)+'СЕТ СН'!$H$11+СВЦЭМ!$D$10+'СЕТ СН'!$H$5-'СЕТ СН'!$H$21</f>
        <v>4842.7128990700003</v>
      </c>
      <c r="V104" s="36">
        <f>SUMIFS(СВЦЭМ!$D$39:$D$782,СВЦЭМ!$A$39:$A$782,$A104,СВЦЭМ!$B$39:$B$782,V$83)+'СЕТ СН'!$H$11+СВЦЭМ!$D$10+'СЕТ СН'!$H$5-'СЕТ СН'!$H$21</f>
        <v>4838.7554241100006</v>
      </c>
      <c r="W104" s="36">
        <f>SUMIFS(СВЦЭМ!$D$39:$D$782,СВЦЭМ!$A$39:$A$782,$A104,СВЦЭМ!$B$39:$B$782,W$83)+'СЕТ СН'!$H$11+СВЦЭМ!$D$10+'СЕТ СН'!$H$5-'СЕТ СН'!$H$21</f>
        <v>4826.20191815</v>
      </c>
      <c r="X104" s="36">
        <f>SUMIFS(СВЦЭМ!$D$39:$D$782,СВЦЭМ!$A$39:$A$782,$A104,СВЦЭМ!$B$39:$B$782,X$83)+'СЕТ СН'!$H$11+СВЦЭМ!$D$10+'СЕТ СН'!$H$5-'СЕТ СН'!$H$21</f>
        <v>4878.8817898699999</v>
      </c>
      <c r="Y104" s="36">
        <f>SUMIFS(СВЦЭМ!$D$39:$D$782,СВЦЭМ!$A$39:$A$782,$A104,СВЦЭМ!$B$39:$B$782,Y$83)+'СЕТ СН'!$H$11+СВЦЭМ!$D$10+'СЕТ СН'!$H$5-'СЕТ СН'!$H$21</f>
        <v>4902.4325016399998</v>
      </c>
    </row>
    <row r="105" spans="1:25" ht="15.75" x14ac:dyDescent="0.2">
      <c r="A105" s="35">
        <f t="shared" si="2"/>
        <v>45495</v>
      </c>
      <c r="B105" s="36">
        <f>SUMIFS(СВЦЭМ!$D$39:$D$782,СВЦЭМ!$A$39:$A$782,$A105,СВЦЭМ!$B$39:$B$782,B$83)+'СЕТ СН'!$H$11+СВЦЭМ!$D$10+'СЕТ СН'!$H$5-'СЕТ СН'!$H$21</f>
        <v>4992.0271780500007</v>
      </c>
      <c r="C105" s="36">
        <f>SUMIFS(СВЦЭМ!$D$39:$D$782,СВЦЭМ!$A$39:$A$782,$A105,СВЦЭМ!$B$39:$B$782,C$83)+'СЕТ СН'!$H$11+СВЦЭМ!$D$10+'СЕТ СН'!$H$5-'СЕТ СН'!$H$21</f>
        <v>5062.5608734500001</v>
      </c>
      <c r="D105" s="36">
        <f>SUMIFS(СВЦЭМ!$D$39:$D$782,СВЦЭМ!$A$39:$A$782,$A105,СВЦЭМ!$B$39:$B$782,D$83)+'СЕТ СН'!$H$11+СВЦЭМ!$D$10+'СЕТ СН'!$H$5-'СЕТ СН'!$H$21</f>
        <v>5119.75254692</v>
      </c>
      <c r="E105" s="36">
        <f>SUMIFS(СВЦЭМ!$D$39:$D$782,СВЦЭМ!$A$39:$A$782,$A105,СВЦЭМ!$B$39:$B$782,E$83)+'СЕТ СН'!$H$11+СВЦЭМ!$D$10+'СЕТ СН'!$H$5-'СЕТ СН'!$H$21</f>
        <v>5157.6026382500004</v>
      </c>
      <c r="F105" s="36">
        <f>SUMIFS(СВЦЭМ!$D$39:$D$782,СВЦЭМ!$A$39:$A$782,$A105,СВЦЭМ!$B$39:$B$782,F$83)+'СЕТ СН'!$H$11+СВЦЭМ!$D$10+'СЕТ СН'!$H$5-'СЕТ СН'!$H$21</f>
        <v>5168.4085508999997</v>
      </c>
      <c r="G105" s="36">
        <f>SUMIFS(СВЦЭМ!$D$39:$D$782,СВЦЭМ!$A$39:$A$782,$A105,СВЦЭМ!$B$39:$B$782,G$83)+'СЕТ СН'!$H$11+СВЦЭМ!$D$10+'СЕТ СН'!$H$5-'СЕТ СН'!$H$21</f>
        <v>5169.0834673299996</v>
      </c>
      <c r="H105" s="36">
        <f>SUMIFS(СВЦЭМ!$D$39:$D$782,СВЦЭМ!$A$39:$A$782,$A105,СВЦЭМ!$B$39:$B$782,H$83)+'СЕТ СН'!$H$11+СВЦЭМ!$D$10+'СЕТ СН'!$H$5-'СЕТ СН'!$H$21</f>
        <v>5099.7842641200004</v>
      </c>
      <c r="I105" s="36">
        <f>SUMIFS(СВЦЭМ!$D$39:$D$782,СВЦЭМ!$A$39:$A$782,$A105,СВЦЭМ!$B$39:$B$782,I$83)+'СЕТ СН'!$H$11+СВЦЭМ!$D$10+'СЕТ СН'!$H$5-'СЕТ СН'!$H$21</f>
        <v>5000.3634071899996</v>
      </c>
      <c r="J105" s="36">
        <f>SUMIFS(СВЦЭМ!$D$39:$D$782,СВЦЭМ!$A$39:$A$782,$A105,СВЦЭМ!$B$39:$B$782,J$83)+'СЕТ СН'!$H$11+СВЦЭМ!$D$10+'СЕТ СН'!$H$5-'СЕТ СН'!$H$21</f>
        <v>4886.2354307699998</v>
      </c>
      <c r="K105" s="36">
        <f>SUMIFS(СВЦЭМ!$D$39:$D$782,СВЦЭМ!$A$39:$A$782,$A105,СВЦЭМ!$B$39:$B$782,K$83)+'СЕТ СН'!$H$11+СВЦЭМ!$D$10+'СЕТ СН'!$H$5-'СЕТ СН'!$H$21</f>
        <v>4814.0485737400004</v>
      </c>
      <c r="L105" s="36">
        <f>SUMIFS(СВЦЭМ!$D$39:$D$782,СВЦЭМ!$A$39:$A$782,$A105,СВЦЭМ!$B$39:$B$782,L$83)+'СЕТ СН'!$H$11+СВЦЭМ!$D$10+'СЕТ СН'!$H$5-'СЕТ СН'!$H$21</f>
        <v>4770.3383890900004</v>
      </c>
      <c r="M105" s="36">
        <f>SUMIFS(СВЦЭМ!$D$39:$D$782,СВЦЭМ!$A$39:$A$782,$A105,СВЦЭМ!$B$39:$B$782,M$83)+'СЕТ СН'!$H$11+СВЦЭМ!$D$10+'СЕТ СН'!$H$5-'СЕТ СН'!$H$21</f>
        <v>4745.4901530999996</v>
      </c>
      <c r="N105" s="36">
        <f>SUMIFS(СВЦЭМ!$D$39:$D$782,СВЦЭМ!$A$39:$A$782,$A105,СВЦЭМ!$B$39:$B$782,N$83)+'СЕТ СН'!$H$11+СВЦЭМ!$D$10+'СЕТ СН'!$H$5-'СЕТ СН'!$H$21</f>
        <v>4728.13600881</v>
      </c>
      <c r="O105" s="36">
        <f>SUMIFS(СВЦЭМ!$D$39:$D$782,СВЦЭМ!$A$39:$A$782,$A105,СВЦЭМ!$B$39:$B$782,O$83)+'СЕТ СН'!$H$11+СВЦЭМ!$D$10+'СЕТ СН'!$H$5-'СЕТ СН'!$H$21</f>
        <v>4742.7752028599998</v>
      </c>
      <c r="P105" s="36">
        <f>SUMIFS(СВЦЭМ!$D$39:$D$782,СВЦЭМ!$A$39:$A$782,$A105,СВЦЭМ!$B$39:$B$782,P$83)+'СЕТ СН'!$H$11+СВЦЭМ!$D$10+'СЕТ СН'!$H$5-'СЕТ СН'!$H$21</f>
        <v>4741.3900191900002</v>
      </c>
      <c r="Q105" s="36">
        <f>SUMIFS(СВЦЭМ!$D$39:$D$782,СВЦЭМ!$A$39:$A$782,$A105,СВЦЭМ!$B$39:$B$782,Q$83)+'СЕТ СН'!$H$11+СВЦЭМ!$D$10+'СЕТ СН'!$H$5-'СЕТ СН'!$H$21</f>
        <v>4739.9145984999996</v>
      </c>
      <c r="R105" s="36">
        <f>SUMIFS(СВЦЭМ!$D$39:$D$782,СВЦЭМ!$A$39:$A$782,$A105,СВЦЭМ!$B$39:$B$782,R$83)+'СЕТ СН'!$H$11+СВЦЭМ!$D$10+'СЕТ СН'!$H$5-'СЕТ СН'!$H$21</f>
        <v>4736.3954921000004</v>
      </c>
      <c r="S105" s="36">
        <f>SUMIFS(СВЦЭМ!$D$39:$D$782,СВЦЭМ!$A$39:$A$782,$A105,СВЦЭМ!$B$39:$B$782,S$83)+'СЕТ СН'!$H$11+СВЦЭМ!$D$10+'СЕТ СН'!$H$5-'СЕТ СН'!$H$21</f>
        <v>4728.9355550999999</v>
      </c>
      <c r="T105" s="36">
        <f>SUMIFS(СВЦЭМ!$D$39:$D$782,СВЦЭМ!$A$39:$A$782,$A105,СВЦЭМ!$B$39:$B$782,T$83)+'СЕТ СН'!$H$11+СВЦЭМ!$D$10+'СЕТ СН'!$H$5-'СЕТ СН'!$H$21</f>
        <v>4725.9326987700006</v>
      </c>
      <c r="U105" s="36">
        <f>SUMIFS(СВЦЭМ!$D$39:$D$782,СВЦЭМ!$A$39:$A$782,$A105,СВЦЭМ!$B$39:$B$782,U$83)+'СЕТ СН'!$H$11+СВЦЭМ!$D$10+'СЕТ СН'!$H$5-'СЕТ СН'!$H$21</f>
        <v>4740.7483897599996</v>
      </c>
      <c r="V105" s="36">
        <f>SUMIFS(СВЦЭМ!$D$39:$D$782,СВЦЭМ!$A$39:$A$782,$A105,СВЦЭМ!$B$39:$B$782,V$83)+'СЕТ СН'!$H$11+СВЦЭМ!$D$10+'СЕТ СН'!$H$5-'СЕТ СН'!$H$21</f>
        <v>4752.3213168299999</v>
      </c>
      <c r="W105" s="36">
        <f>SUMIFS(СВЦЭМ!$D$39:$D$782,СВЦЭМ!$A$39:$A$782,$A105,СВЦЭМ!$B$39:$B$782,W$83)+'СЕТ СН'!$H$11+СВЦЭМ!$D$10+'СЕТ СН'!$H$5-'СЕТ СН'!$H$21</f>
        <v>4716.1366505300002</v>
      </c>
      <c r="X105" s="36">
        <f>SUMIFS(СВЦЭМ!$D$39:$D$782,СВЦЭМ!$A$39:$A$782,$A105,СВЦЭМ!$B$39:$B$782,X$83)+'СЕТ СН'!$H$11+СВЦЭМ!$D$10+'СЕТ СН'!$H$5-'СЕТ СН'!$H$21</f>
        <v>4788.5349658200003</v>
      </c>
      <c r="Y105" s="36">
        <f>SUMIFS(СВЦЭМ!$D$39:$D$782,СВЦЭМ!$A$39:$A$782,$A105,СВЦЭМ!$B$39:$B$782,Y$83)+'СЕТ СН'!$H$11+СВЦЭМ!$D$10+'СЕТ СН'!$H$5-'СЕТ СН'!$H$21</f>
        <v>4872.2933098900003</v>
      </c>
    </row>
    <row r="106" spans="1:25" ht="15.75" x14ac:dyDescent="0.2">
      <c r="A106" s="35">
        <f t="shared" si="2"/>
        <v>45496</v>
      </c>
      <c r="B106" s="36">
        <f>SUMIFS(СВЦЭМ!$D$39:$D$782,СВЦЭМ!$A$39:$A$782,$A106,СВЦЭМ!$B$39:$B$782,B$83)+'СЕТ СН'!$H$11+СВЦЭМ!$D$10+'СЕТ СН'!$H$5-'СЕТ СН'!$H$21</f>
        <v>5087.2540796699996</v>
      </c>
      <c r="C106" s="36">
        <f>SUMIFS(СВЦЭМ!$D$39:$D$782,СВЦЭМ!$A$39:$A$782,$A106,СВЦЭМ!$B$39:$B$782,C$83)+'СЕТ СН'!$H$11+СВЦЭМ!$D$10+'СЕТ СН'!$H$5-'СЕТ СН'!$H$21</f>
        <v>5186.33445304</v>
      </c>
      <c r="D106" s="36">
        <f>SUMIFS(СВЦЭМ!$D$39:$D$782,СВЦЭМ!$A$39:$A$782,$A106,СВЦЭМ!$B$39:$B$782,D$83)+'СЕТ СН'!$H$11+СВЦЭМ!$D$10+'СЕТ СН'!$H$5-'СЕТ СН'!$H$21</f>
        <v>5238.5894804399995</v>
      </c>
      <c r="E106" s="36">
        <f>SUMIFS(СВЦЭМ!$D$39:$D$782,СВЦЭМ!$A$39:$A$782,$A106,СВЦЭМ!$B$39:$B$782,E$83)+'СЕТ СН'!$H$11+СВЦЭМ!$D$10+'СЕТ СН'!$H$5-'СЕТ СН'!$H$21</f>
        <v>5258.5096188200005</v>
      </c>
      <c r="F106" s="36">
        <f>SUMIFS(СВЦЭМ!$D$39:$D$782,СВЦЭМ!$A$39:$A$782,$A106,СВЦЭМ!$B$39:$B$782,F$83)+'СЕТ СН'!$H$11+СВЦЭМ!$D$10+'СЕТ СН'!$H$5-'СЕТ СН'!$H$21</f>
        <v>5252.0385383299999</v>
      </c>
      <c r="G106" s="36">
        <f>SUMIFS(СВЦЭМ!$D$39:$D$782,СВЦЭМ!$A$39:$A$782,$A106,СВЦЭМ!$B$39:$B$782,G$83)+'СЕТ СН'!$H$11+СВЦЭМ!$D$10+'СЕТ СН'!$H$5-'СЕТ СН'!$H$21</f>
        <v>5221.7642591800004</v>
      </c>
      <c r="H106" s="36">
        <f>SUMIFS(СВЦЭМ!$D$39:$D$782,СВЦЭМ!$A$39:$A$782,$A106,СВЦЭМ!$B$39:$B$782,H$83)+'СЕТ СН'!$H$11+СВЦЭМ!$D$10+'СЕТ СН'!$H$5-'СЕТ СН'!$H$21</f>
        <v>5176.5111333300001</v>
      </c>
      <c r="I106" s="36">
        <f>SUMIFS(СВЦЭМ!$D$39:$D$782,СВЦЭМ!$A$39:$A$782,$A106,СВЦЭМ!$B$39:$B$782,I$83)+'СЕТ СН'!$H$11+СВЦЭМ!$D$10+'СЕТ СН'!$H$5-'СЕТ СН'!$H$21</f>
        <v>5058.8473045999999</v>
      </c>
      <c r="J106" s="36">
        <f>SUMIFS(СВЦЭМ!$D$39:$D$782,СВЦЭМ!$A$39:$A$782,$A106,СВЦЭМ!$B$39:$B$782,J$83)+'СЕТ СН'!$H$11+СВЦЭМ!$D$10+'СЕТ СН'!$H$5-'СЕТ СН'!$H$21</f>
        <v>4942.2800457600006</v>
      </c>
      <c r="K106" s="36">
        <f>SUMIFS(СВЦЭМ!$D$39:$D$782,СВЦЭМ!$A$39:$A$782,$A106,СВЦЭМ!$B$39:$B$782,K$83)+'СЕТ СН'!$H$11+СВЦЭМ!$D$10+'СЕТ СН'!$H$5-'СЕТ СН'!$H$21</f>
        <v>4855.9428031999996</v>
      </c>
      <c r="L106" s="36">
        <f>SUMIFS(СВЦЭМ!$D$39:$D$782,СВЦЭМ!$A$39:$A$782,$A106,СВЦЭМ!$B$39:$B$782,L$83)+'СЕТ СН'!$H$11+СВЦЭМ!$D$10+'СЕТ СН'!$H$5-'СЕТ СН'!$H$21</f>
        <v>4821.4662678100003</v>
      </c>
      <c r="M106" s="36">
        <f>SUMIFS(СВЦЭМ!$D$39:$D$782,СВЦЭМ!$A$39:$A$782,$A106,СВЦЭМ!$B$39:$B$782,M$83)+'СЕТ СН'!$H$11+СВЦЭМ!$D$10+'СЕТ СН'!$H$5-'СЕТ СН'!$H$21</f>
        <v>4802.8158077300004</v>
      </c>
      <c r="N106" s="36">
        <f>SUMIFS(СВЦЭМ!$D$39:$D$782,СВЦЭМ!$A$39:$A$782,$A106,СВЦЭМ!$B$39:$B$782,N$83)+'СЕТ СН'!$H$11+СВЦЭМ!$D$10+'СЕТ СН'!$H$5-'СЕТ СН'!$H$21</f>
        <v>4786.7545043700002</v>
      </c>
      <c r="O106" s="36">
        <f>SUMIFS(СВЦЭМ!$D$39:$D$782,СВЦЭМ!$A$39:$A$782,$A106,СВЦЭМ!$B$39:$B$782,O$83)+'СЕТ СН'!$H$11+СВЦЭМ!$D$10+'СЕТ СН'!$H$5-'СЕТ СН'!$H$21</f>
        <v>4776.3373996400005</v>
      </c>
      <c r="P106" s="36">
        <f>SUMIFS(СВЦЭМ!$D$39:$D$782,СВЦЭМ!$A$39:$A$782,$A106,СВЦЭМ!$B$39:$B$782,P$83)+'СЕТ СН'!$H$11+СВЦЭМ!$D$10+'СЕТ СН'!$H$5-'СЕТ СН'!$H$21</f>
        <v>4767.1172913700002</v>
      </c>
      <c r="Q106" s="36">
        <f>SUMIFS(СВЦЭМ!$D$39:$D$782,СВЦЭМ!$A$39:$A$782,$A106,СВЦЭМ!$B$39:$B$782,Q$83)+'СЕТ СН'!$H$11+СВЦЭМ!$D$10+'СЕТ СН'!$H$5-'СЕТ СН'!$H$21</f>
        <v>4767.42166232</v>
      </c>
      <c r="R106" s="36">
        <f>SUMIFS(СВЦЭМ!$D$39:$D$782,СВЦЭМ!$A$39:$A$782,$A106,СВЦЭМ!$B$39:$B$782,R$83)+'СЕТ СН'!$H$11+СВЦЭМ!$D$10+'СЕТ СН'!$H$5-'СЕТ СН'!$H$21</f>
        <v>4775.5422036199998</v>
      </c>
      <c r="S106" s="36">
        <f>SUMIFS(СВЦЭМ!$D$39:$D$782,СВЦЭМ!$A$39:$A$782,$A106,СВЦЭМ!$B$39:$B$782,S$83)+'СЕТ СН'!$H$11+СВЦЭМ!$D$10+'СЕТ СН'!$H$5-'СЕТ СН'!$H$21</f>
        <v>4776.8297440799997</v>
      </c>
      <c r="T106" s="36">
        <f>SUMIFS(СВЦЭМ!$D$39:$D$782,СВЦЭМ!$A$39:$A$782,$A106,СВЦЭМ!$B$39:$B$782,T$83)+'СЕТ СН'!$H$11+СВЦЭМ!$D$10+'СЕТ СН'!$H$5-'СЕТ СН'!$H$21</f>
        <v>4785.5260608299996</v>
      </c>
      <c r="U106" s="36">
        <f>SUMIFS(СВЦЭМ!$D$39:$D$782,СВЦЭМ!$A$39:$A$782,$A106,СВЦЭМ!$B$39:$B$782,U$83)+'СЕТ СН'!$H$11+СВЦЭМ!$D$10+'СЕТ СН'!$H$5-'СЕТ СН'!$H$21</f>
        <v>4800.9188467700005</v>
      </c>
      <c r="V106" s="36">
        <f>SUMIFS(СВЦЭМ!$D$39:$D$782,СВЦЭМ!$A$39:$A$782,$A106,СВЦЭМ!$B$39:$B$782,V$83)+'СЕТ СН'!$H$11+СВЦЭМ!$D$10+'СЕТ СН'!$H$5-'СЕТ СН'!$H$21</f>
        <v>4809.8415039900001</v>
      </c>
      <c r="W106" s="36">
        <f>SUMIFS(СВЦЭМ!$D$39:$D$782,СВЦЭМ!$A$39:$A$782,$A106,СВЦЭМ!$B$39:$B$782,W$83)+'СЕТ СН'!$H$11+СВЦЭМ!$D$10+'СЕТ СН'!$H$5-'СЕТ СН'!$H$21</f>
        <v>4795.6763484800003</v>
      </c>
      <c r="X106" s="36">
        <f>SUMIFS(СВЦЭМ!$D$39:$D$782,СВЦЭМ!$A$39:$A$782,$A106,СВЦЭМ!$B$39:$B$782,X$83)+'СЕТ СН'!$H$11+СВЦЭМ!$D$10+'СЕТ СН'!$H$5-'СЕТ СН'!$H$21</f>
        <v>4853.5838826899999</v>
      </c>
      <c r="Y106" s="36">
        <f>SUMIFS(СВЦЭМ!$D$39:$D$782,СВЦЭМ!$A$39:$A$782,$A106,СВЦЭМ!$B$39:$B$782,Y$83)+'СЕТ СН'!$H$11+СВЦЭМ!$D$10+'СЕТ СН'!$H$5-'СЕТ СН'!$H$21</f>
        <v>4930.9631741800004</v>
      </c>
    </row>
    <row r="107" spans="1:25" ht="15.75" x14ac:dyDescent="0.2">
      <c r="A107" s="35">
        <f t="shared" si="2"/>
        <v>45497</v>
      </c>
      <c r="B107" s="36">
        <f>SUMIFS(СВЦЭМ!$D$39:$D$782,СВЦЭМ!$A$39:$A$782,$A107,СВЦЭМ!$B$39:$B$782,B$83)+'СЕТ СН'!$H$11+СВЦЭМ!$D$10+'СЕТ СН'!$H$5-'СЕТ СН'!$H$21</f>
        <v>5127.4520638100003</v>
      </c>
      <c r="C107" s="36">
        <f>SUMIFS(СВЦЭМ!$D$39:$D$782,СВЦЭМ!$A$39:$A$782,$A107,СВЦЭМ!$B$39:$B$782,C$83)+'СЕТ СН'!$H$11+СВЦЭМ!$D$10+'СЕТ СН'!$H$5-'СЕТ СН'!$H$21</f>
        <v>5225.8998052200004</v>
      </c>
      <c r="D107" s="36">
        <f>SUMIFS(СВЦЭМ!$D$39:$D$782,СВЦЭМ!$A$39:$A$782,$A107,СВЦЭМ!$B$39:$B$782,D$83)+'СЕТ СН'!$H$11+СВЦЭМ!$D$10+'СЕТ СН'!$H$5-'СЕТ СН'!$H$21</f>
        <v>5266.9111383300005</v>
      </c>
      <c r="E107" s="36">
        <f>SUMIFS(СВЦЭМ!$D$39:$D$782,СВЦЭМ!$A$39:$A$782,$A107,СВЦЭМ!$B$39:$B$782,E$83)+'СЕТ СН'!$H$11+СВЦЭМ!$D$10+'СЕТ СН'!$H$5-'СЕТ СН'!$H$21</f>
        <v>5239.7495717900001</v>
      </c>
      <c r="F107" s="36">
        <f>SUMIFS(СВЦЭМ!$D$39:$D$782,СВЦЭМ!$A$39:$A$782,$A107,СВЦЭМ!$B$39:$B$782,F$83)+'СЕТ СН'!$H$11+СВЦЭМ!$D$10+'СЕТ СН'!$H$5-'СЕТ СН'!$H$21</f>
        <v>5242.1309928299997</v>
      </c>
      <c r="G107" s="36">
        <f>SUMIFS(СВЦЭМ!$D$39:$D$782,СВЦЭМ!$A$39:$A$782,$A107,СВЦЭМ!$B$39:$B$782,G$83)+'СЕТ СН'!$H$11+СВЦЭМ!$D$10+'СЕТ СН'!$H$5-'СЕТ СН'!$H$21</f>
        <v>5244.2482631700004</v>
      </c>
      <c r="H107" s="36">
        <f>SUMIFS(СВЦЭМ!$D$39:$D$782,СВЦЭМ!$A$39:$A$782,$A107,СВЦЭМ!$B$39:$B$782,H$83)+'СЕТ СН'!$H$11+СВЦЭМ!$D$10+'СЕТ СН'!$H$5-'СЕТ СН'!$H$21</f>
        <v>5228.4239013200004</v>
      </c>
      <c r="I107" s="36">
        <f>SUMIFS(СВЦЭМ!$D$39:$D$782,СВЦЭМ!$A$39:$A$782,$A107,СВЦЭМ!$B$39:$B$782,I$83)+'СЕТ СН'!$H$11+СВЦЭМ!$D$10+'СЕТ СН'!$H$5-'СЕТ СН'!$H$21</f>
        <v>5120.2821896599999</v>
      </c>
      <c r="J107" s="36">
        <f>SUMIFS(СВЦЭМ!$D$39:$D$782,СВЦЭМ!$A$39:$A$782,$A107,СВЦЭМ!$B$39:$B$782,J$83)+'СЕТ СН'!$H$11+СВЦЭМ!$D$10+'СЕТ СН'!$H$5-'СЕТ СН'!$H$21</f>
        <v>4992.8154820399996</v>
      </c>
      <c r="K107" s="36">
        <f>SUMIFS(СВЦЭМ!$D$39:$D$782,СВЦЭМ!$A$39:$A$782,$A107,СВЦЭМ!$B$39:$B$782,K$83)+'СЕТ СН'!$H$11+СВЦЭМ!$D$10+'СЕТ СН'!$H$5-'СЕТ СН'!$H$21</f>
        <v>4902.8765743800004</v>
      </c>
      <c r="L107" s="36">
        <f>SUMIFS(СВЦЭМ!$D$39:$D$782,СВЦЭМ!$A$39:$A$782,$A107,СВЦЭМ!$B$39:$B$782,L$83)+'СЕТ СН'!$H$11+СВЦЭМ!$D$10+'СЕТ СН'!$H$5-'СЕТ СН'!$H$21</f>
        <v>4849.0944826900004</v>
      </c>
      <c r="M107" s="36">
        <f>SUMIFS(СВЦЭМ!$D$39:$D$782,СВЦЭМ!$A$39:$A$782,$A107,СВЦЭМ!$B$39:$B$782,M$83)+'СЕТ СН'!$H$11+СВЦЭМ!$D$10+'СЕТ СН'!$H$5-'СЕТ СН'!$H$21</f>
        <v>4825.2590084900003</v>
      </c>
      <c r="N107" s="36">
        <f>SUMIFS(СВЦЭМ!$D$39:$D$782,СВЦЭМ!$A$39:$A$782,$A107,СВЦЭМ!$B$39:$B$782,N$83)+'СЕТ СН'!$H$11+СВЦЭМ!$D$10+'СЕТ СН'!$H$5-'СЕТ СН'!$H$21</f>
        <v>4815.0767358900002</v>
      </c>
      <c r="O107" s="36">
        <f>SUMIFS(СВЦЭМ!$D$39:$D$782,СВЦЭМ!$A$39:$A$782,$A107,СВЦЭМ!$B$39:$B$782,O$83)+'СЕТ СН'!$H$11+СВЦЭМ!$D$10+'СЕТ СН'!$H$5-'СЕТ СН'!$H$21</f>
        <v>4812.9850627800006</v>
      </c>
      <c r="P107" s="36">
        <f>SUMIFS(СВЦЭМ!$D$39:$D$782,СВЦЭМ!$A$39:$A$782,$A107,СВЦЭМ!$B$39:$B$782,P$83)+'СЕТ СН'!$H$11+СВЦЭМ!$D$10+'СЕТ СН'!$H$5-'СЕТ СН'!$H$21</f>
        <v>4809.0745209100005</v>
      </c>
      <c r="Q107" s="36">
        <f>SUMIFS(СВЦЭМ!$D$39:$D$782,СВЦЭМ!$A$39:$A$782,$A107,СВЦЭМ!$B$39:$B$782,Q$83)+'СЕТ СН'!$H$11+СВЦЭМ!$D$10+'СЕТ СН'!$H$5-'СЕТ СН'!$H$21</f>
        <v>4815.4137155299995</v>
      </c>
      <c r="R107" s="36">
        <f>SUMIFS(СВЦЭМ!$D$39:$D$782,СВЦЭМ!$A$39:$A$782,$A107,СВЦЭМ!$B$39:$B$782,R$83)+'СЕТ СН'!$H$11+СВЦЭМ!$D$10+'СЕТ СН'!$H$5-'СЕТ СН'!$H$21</f>
        <v>4816.9777631400002</v>
      </c>
      <c r="S107" s="36">
        <f>SUMIFS(СВЦЭМ!$D$39:$D$782,СВЦЭМ!$A$39:$A$782,$A107,СВЦЭМ!$B$39:$B$782,S$83)+'СЕТ СН'!$H$11+СВЦЭМ!$D$10+'СЕТ СН'!$H$5-'СЕТ СН'!$H$21</f>
        <v>4827.71218365</v>
      </c>
      <c r="T107" s="36">
        <f>SUMIFS(СВЦЭМ!$D$39:$D$782,СВЦЭМ!$A$39:$A$782,$A107,СВЦЭМ!$B$39:$B$782,T$83)+'СЕТ СН'!$H$11+СВЦЭМ!$D$10+'СЕТ СН'!$H$5-'СЕТ СН'!$H$21</f>
        <v>4835.4243232400004</v>
      </c>
      <c r="U107" s="36">
        <f>SUMIFS(СВЦЭМ!$D$39:$D$782,СВЦЭМ!$A$39:$A$782,$A107,СВЦЭМ!$B$39:$B$782,U$83)+'СЕТ СН'!$H$11+СВЦЭМ!$D$10+'СЕТ СН'!$H$5-'СЕТ СН'!$H$21</f>
        <v>4854.5592699600002</v>
      </c>
      <c r="V107" s="36">
        <f>SUMIFS(СВЦЭМ!$D$39:$D$782,СВЦЭМ!$A$39:$A$782,$A107,СВЦЭМ!$B$39:$B$782,V$83)+'СЕТ СН'!$H$11+СВЦЭМ!$D$10+'СЕТ СН'!$H$5-'СЕТ СН'!$H$21</f>
        <v>4867.5331470600004</v>
      </c>
      <c r="W107" s="36">
        <f>SUMIFS(СВЦЭМ!$D$39:$D$782,СВЦЭМ!$A$39:$A$782,$A107,СВЦЭМ!$B$39:$B$782,W$83)+'СЕТ СН'!$H$11+СВЦЭМ!$D$10+'СЕТ СН'!$H$5-'СЕТ СН'!$H$21</f>
        <v>4852.8691993700004</v>
      </c>
      <c r="X107" s="36">
        <f>SUMIFS(СВЦЭМ!$D$39:$D$782,СВЦЭМ!$A$39:$A$782,$A107,СВЦЭМ!$B$39:$B$782,X$83)+'СЕТ СН'!$H$11+СВЦЭМ!$D$10+'СЕТ СН'!$H$5-'СЕТ СН'!$H$21</f>
        <v>4886.6426801400003</v>
      </c>
      <c r="Y107" s="36">
        <f>SUMIFS(СВЦЭМ!$D$39:$D$782,СВЦЭМ!$A$39:$A$782,$A107,СВЦЭМ!$B$39:$B$782,Y$83)+'СЕТ СН'!$H$11+СВЦЭМ!$D$10+'СЕТ СН'!$H$5-'СЕТ СН'!$H$21</f>
        <v>4976.5660858400006</v>
      </c>
    </row>
    <row r="108" spans="1:25" ht="15.75" x14ac:dyDescent="0.2">
      <c r="A108" s="35">
        <f t="shared" si="2"/>
        <v>45498</v>
      </c>
      <c r="B108" s="36">
        <f>SUMIFS(СВЦЭМ!$D$39:$D$782,СВЦЭМ!$A$39:$A$782,$A108,СВЦЭМ!$B$39:$B$782,B$83)+'СЕТ СН'!$H$11+СВЦЭМ!$D$10+'СЕТ СН'!$H$5-'СЕТ СН'!$H$21</f>
        <v>5088.3670715300004</v>
      </c>
      <c r="C108" s="36">
        <f>SUMIFS(СВЦЭМ!$D$39:$D$782,СВЦЭМ!$A$39:$A$782,$A108,СВЦЭМ!$B$39:$B$782,C$83)+'СЕТ СН'!$H$11+СВЦЭМ!$D$10+'СЕТ СН'!$H$5-'СЕТ СН'!$H$21</f>
        <v>5196.9025323100004</v>
      </c>
      <c r="D108" s="36">
        <f>SUMIFS(СВЦЭМ!$D$39:$D$782,СВЦЭМ!$A$39:$A$782,$A108,СВЦЭМ!$B$39:$B$782,D$83)+'СЕТ СН'!$H$11+СВЦЭМ!$D$10+'СЕТ СН'!$H$5-'СЕТ СН'!$H$21</f>
        <v>5276.32587934</v>
      </c>
      <c r="E108" s="36">
        <f>SUMIFS(СВЦЭМ!$D$39:$D$782,СВЦЭМ!$A$39:$A$782,$A108,СВЦЭМ!$B$39:$B$782,E$83)+'СЕТ СН'!$H$11+СВЦЭМ!$D$10+'СЕТ СН'!$H$5-'СЕТ СН'!$H$21</f>
        <v>5292.4320703800004</v>
      </c>
      <c r="F108" s="36">
        <f>SUMIFS(СВЦЭМ!$D$39:$D$782,СВЦЭМ!$A$39:$A$782,$A108,СВЦЭМ!$B$39:$B$782,F$83)+'СЕТ СН'!$H$11+СВЦЭМ!$D$10+'СЕТ СН'!$H$5-'СЕТ СН'!$H$21</f>
        <v>5297.7651596100004</v>
      </c>
      <c r="G108" s="36">
        <f>SUMIFS(СВЦЭМ!$D$39:$D$782,СВЦЭМ!$A$39:$A$782,$A108,СВЦЭМ!$B$39:$B$782,G$83)+'СЕТ СН'!$H$11+СВЦЭМ!$D$10+'СЕТ СН'!$H$5-'СЕТ СН'!$H$21</f>
        <v>5297.7827747000001</v>
      </c>
      <c r="H108" s="36">
        <f>SUMIFS(СВЦЭМ!$D$39:$D$782,СВЦЭМ!$A$39:$A$782,$A108,СВЦЭМ!$B$39:$B$782,H$83)+'СЕТ СН'!$H$11+СВЦЭМ!$D$10+'СЕТ СН'!$H$5-'СЕТ СН'!$H$21</f>
        <v>5254.1190604700005</v>
      </c>
      <c r="I108" s="36">
        <f>SUMIFS(СВЦЭМ!$D$39:$D$782,СВЦЭМ!$A$39:$A$782,$A108,СВЦЭМ!$B$39:$B$782,I$83)+'СЕТ СН'!$H$11+СВЦЭМ!$D$10+'СЕТ СН'!$H$5-'СЕТ СН'!$H$21</f>
        <v>5143.3469605700002</v>
      </c>
      <c r="J108" s="36">
        <f>SUMIFS(СВЦЭМ!$D$39:$D$782,СВЦЭМ!$A$39:$A$782,$A108,СВЦЭМ!$B$39:$B$782,J$83)+'СЕТ СН'!$H$11+СВЦЭМ!$D$10+'СЕТ СН'!$H$5-'СЕТ СН'!$H$21</f>
        <v>5029.6549059999998</v>
      </c>
      <c r="K108" s="36">
        <f>SUMIFS(СВЦЭМ!$D$39:$D$782,СВЦЭМ!$A$39:$A$782,$A108,СВЦЭМ!$B$39:$B$782,K$83)+'СЕТ СН'!$H$11+СВЦЭМ!$D$10+'СЕТ СН'!$H$5-'СЕТ СН'!$H$21</f>
        <v>4959.6107089300003</v>
      </c>
      <c r="L108" s="36">
        <f>SUMIFS(СВЦЭМ!$D$39:$D$782,СВЦЭМ!$A$39:$A$782,$A108,СВЦЭМ!$B$39:$B$782,L$83)+'СЕТ СН'!$H$11+СВЦЭМ!$D$10+'СЕТ СН'!$H$5-'СЕТ СН'!$H$21</f>
        <v>4903.0950132899998</v>
      </c>
      <c r="M108" s="36">
        <f>SUMIFS(СВЦЭМ!$D$39:$D$782,СВЦЭМ!$A$39:$A$782,$A108,СВЦЭМ!$B$39:$B$782,M$83)+'СЕТ СН'!$H$11+СВЦЭМ!$D$10+'СЕТ СН'!$H$5-'СЕТ СН'!$H$21</f>
        <v>4883.7627350800003</v>
      </c>
      <c r="N108" s="36">
        <f>SUMIFS(СВЦЭМ!$D$39:$D$782,СВЦЭМ!$A$39:$A$782,$A108,СВЦЭМ!$B$39:$B$782,N$83)+'СЕТ СН'!$H$11+СВЦЭМ!$D$10+'СЕТ СН'!$H$5-'СЕТ СН'!$H$21</f>
        <v>4862.5324171600005</v>
      </c>
      <c r="O108" s="36">
        <f>SUMIFS(СВЦЭМ!$D$39:$D$782,СВЦЭМ!$A$39:$A$782,$A108,СВЦЭМ!$B$39:$B$782,O$83)+'СЕТ СН'!$H$11+СВЦЭМ!$D$10+'СЕТ СН'!$H$5-'СЕТ СН'!$H$21</f>
        <v>4853.9900123400002</v>
      </c>
      <c r="P108" s="36">
        <f>SUMIFS(СВЦЭМ!$D$39:$D$782,СВЦЭМ!$A$39:$A$782,$A108,СВЦЭМ!$B$39:$B$782,P$83)+'СЕТ СН'!$H$11+СВЦЭМ!$D$10+'СЕТ СН'!$H$5-'СЕТ СН'!$H$21</f>
        <v>4854.2450971300004</v>
      </c>
      <c r="Q108" s="36">
        <f>SUMIFS(СВЦЭМ!$D$39:$D$782,СВЦЭМ!$A$39:$A$782,$A108,СВЦЭМ!$B$39:$B$782,Q$83)+'СЕТ СН'!$H$11+СВЦЭМ!$D$10+'СЕТ СН'!$H$5-'СЕТ СН'!$H$21</f>
        <v>4848.0395041100001</v>
      </c>
      <c r="R108" s="36">
        <f>SUMIFS(СВЦЭМ!$D$39:$D$782,СВЦЭМ!$A$39:$A$782,$A108,СВЦЭМ!$B$39:$B$782,R$83)+'СЕТ СН'!$H$11+СВЦЭМ!$D$10+'СЕТ СН'!$H$5-'СЕТ СН'!$H$21</f>
        <v>4864.1728383600002</v>
      </c>
      <c r="S108" s="36">
        <f>SUMIFS(СВЦЭМ!$D$39:$D$782,СВЦЭМ!$A$39:$A$782,$A108,СВЦЭМ!$B$39:$B$782,S$83)+'СЕТ СН'!$H$11+СВЦЭМ!$D$10+'СЕТ СН'!$H$5-'СЕТ СН'!$H$21</f>
        <v>4859.3260837199996</v>
      </c>
      <c r="T108" s="36">
        <f>SUMIFS(СВЦЭМ!$D$39:$D$782,СВЦЭМ!$A$39:$A$782,$A108,СВЦЭМ!$B$39:$B$782,T$83)+'СЕТ СН'!$H$11+СВЦЭМ!$D$10+'СЕТ СН'!$H$5-'СЕТ СН'!$H$21</f>
        <v>4857.0184342399998</v>
      </c>
      <c r="U108" s="36">
        <f>SUMIFS(СВЦЭМ!$D$39:$D$782,СВЦЭМ!$A$39:$A$782,$A108,СВЦЭМ!$B$39:$B$782,U$83)+'СЕТ СН'!$H$11+СВЦЭМ!$D$10+'СЕТ СН'!$H$5-'СЕТ СН'!$H$21</f>
        <v>4877.5089875900003</v>
      </c>
      <c r="V108" s="36">
        <f>SUMIFS(СВЦЭМ!$D$39:$D$782,СВЦЭМ!$A$39:$A$782,$A108,СВЦЭМ!$B$39:$B$782,V$83)+'СЕТ СН'!$H$11+СВЦЭМ!$D$10+'СЕТ СН'!$H$5-'СЕТ СН'!$H$21</f>
        <v>4889.8411548599997</v>
      </c>
      <c r="W108" s="36">
        <f>SUMIFS(СВЦЭМ!$D$39:$D$782,СВЦЭМ!$A$39:$A$782,$A108,СВЦЭМ!$B$39:$B$782,W$83)+'СЕТ СН'!$H$11+СВЦЭМ!$D$10+'СЕТ СН'!$H$5-'СЕТ СН'!$H$21</f>
        <v>4864.6422224500002</v>
      </c>
      <c r="X108" s="36">
        <f>SUMIFS(СВЦЭМ!$D$39:$D$782,СВЦЭМ!$A$39:$A$782,$A108,СВЦЭМ!$B$39:$B$782,X$83)+'СЕТ СН'!$H$11+СВЦЭМ!$D$10+'СЕТ СН'!$H$5-'СЕТ СН'!$H$21</f>
        <v>4927.8651952500004</v>
      </c>
      <c r="Y108" s="36">
        <f>SUMIFS(СВЦЭМ!$D$39:$D$782,СВЦЭМ!$A$39:$A$782,$A108,СВЦЭМ!$B$39:$B$782,Y$83)+'СЕТ СН'!$H$11+СВЦЭМ!$D$10+'СЕТ СН'!$H$5-'СЕТ СН'!$H$21</f>
        <v>5020.1823951599999</v>
      </c>
    </row>
    <row r="109" spans="1:25" ht="15.75" x14ac:dyDescent="0.2">
      <c r="A109" s="35">
        <f t="shared" si="2"/>
        <v>45499</v>
      </c>
      <c r="B109" s="36">
        <f>SUMIFS(СВЦЭМ!$D$39:$D$782,СВЦЭМ!$A$39:$A$782,$A109,СВЦЭМ!$B$39:$B$782,B$83)+'СЕТ СН'!$H$11+СВЦЭМ!$D$10+'СЕТ СН'!$H$5-'СЕТ СН'!$H$21</f>
        <v>5073.1881785599999</v>
      </c>
      <c r="C109" s="36">
        <f>SUMIFS(СВЦЭМ!$D$39:$D$782,СВЦЭМ!$A$39:$A$782,$A109,СВЦЭМ!$B$39:$B$782,C$83)+'СЕТ СН'!$H$11+СВЦЭМ!$D$10+'СЕТ СН'!$H$5-'СЕТ СН'!$H$21</f>
        <v>5141.94462604</v>
      </c>
      <c r="D109" s="36">
        <f>SUMIFS(СВЦЭМ!$D$39:$D$782,СВЦЭМ!$A$39:$A$782,$A109,СВЦЭМ!$B$39:$B$782,D$83)+'СЕТ СН'!$H$11+СВЦЭМ!$D$10+'СЕТ СН'!$H$5-'СЕТ СН'!$H$21</f>
        <v>5213.8355535199998</v>
      </c>
      <c r="E109" s="36">
        <f>SUMIFS(СВЦЭМ!$D$39:$D$782,СВЦЭМ!$A$39:$A$782,$A109,СВЦЭМ!$B$39:$B$782,E$83)+'СЕТ СН'!$H$11+СВЦЭМ!$D$10+'СЕТ СН'!$H$5-'СЕТ СН'!$H$21</f>
        <v>5205.4064743300005</v>
      </c>
      <c r="F109" s="36">
        <f>SUMIFS(СВЦЭМ!$D$39:$D$782,СВЦЭМ!$A$39:$A$782,$A109,СВЦЭМ!$B$39:$B$782,F$83)+'СЕТ СН'!$H$11+СВЦЭМ!$D$10+'СЕТ СН'!$H$5-'СЕТ СН'!$H$21</f>
        <v>5206.7503634200002</v>
      </c>
      <c r="G109" s="36">
        <f>SUMIFS(СВЦЭМ!$D$39:$D$782,СВЦЭМ!$A$39:$A$782,$A109,СВЦЭМ!$B$39:$B$782,G$83)+'СЕТ СН'!$H$11+СВЦЭМ!$D$10+'СЕТ СН'!$H$5-'СЕТ СН'!$H$21</f>
        <v>5212.9919603600001</v>
      </c>
      <c r="H109" s="36">
        <f>SUMIFS(СВЦЭМ!$D$39:$D$782,СВЦЭМ!$A$39:$A$782,$A109,СВЦЭМ!$B$39:$B$782,H$83)+'СЕТ СН'!$H$11+СВЦЭМ!$D$10+'СЕТ СН'!$H$5-'СЕТ СН'!$H$21</f>
        <v>5032.2349000300001</v>
      </c>
      <c r="I109" s="36">
        <f>SUMIFS(СВЦЭМ!$D$39:$D$782,СВЦЭМ!$A$39:$A$782,$A109,СВЦЭМ!$B$39:$B$782,I$83)+'СЕТ СН'!$H$11+СВЦЭМ!$D$10+'СЕТ СН'!$H$5-'СЕТ СН'!$H$21</f>
        <v>5043.23297705</v>
      </c>
      <c r="J109" s="36">
        <f>SUMIFS(СВЦЭМ!$D$39:$D$782,СВЦЭМ!$A$39:$A$782,$A109,СВЦЭМ!$B$39:$B$782,J$83)+'СЕТ СН'!$H$11+СВЦЭМ!$D$10+'СЕТ СН'!$H$5-'СЕТ СН'!$H$21</f>
        <v>4961.9025089099996</v>
      </c>
      <c r="K109" s="36">
        <f>SUMIFS(СВЦЭМ!$D$39:$D$782,СВЦЭМ!$A$39:$A$782,$A109,СВЦЭМ!$B$39:$B$782,K$83)+'СЕТ СН'!$H$11+СВЦЭМ!$D$10+'СЕТ СН'!$H$5-'СЕТ СН'!$H$21</f>
        <v>4910.2214680699999</v>
      </c>
      <c r="L109" s="36">
        <f>SUMIFS(СВЦЭМ!$D$39:$D$782,СВЦЭМ!$A$39:$A$782,$A109,СВЦЭМ!$B$39:$B$782,L$83)+'СЕТ СН'!$H$11+СВЦЭМ!$D$10+'СЕТ СН'!$H$5-'СЕТ СН'!$H$21</f>
        <v>4880.48421581</v>
      </c>
      <c r="M109" s="36">
        <f>SUMIFS(СВЦЭМ!$D$39:$D$782,СВЦЭМ!$A$39:$A$782,$A109,СВЦЭМ!$B$39:$B$782,M$83)+'СЕТ СН'!$H$11+СВЦЭМ!$D$10+'СЕТ СН'!$H$5-'СЕТ СН'!$H$21</f>
        <v>4863.8678558499996</v>
      </c>
      <c r="N109" s="36">
        <f>SUMIFS(СВЦЭМ!$D$39:$D$782,СВЦЭМ!$A$39:$A$782,$A109,СВЦЭМ!$B$39:$B$782,N$83)+'СЕТ СН'!$H$11+СВЦЭМ!$D$10+'СЕТ СН'!$H$5-'СЕТ СН'!$H$21</f>
        <v>4849.0725284500004</v>
      </c>
      <c r="O109" s="36">
        <f>SUMIFS(СВЦЭМ!$D$39:$D$782,СВЦЭМ!$A$39:$A$782,$A109,СВЦЭМ!$B$39:$B$782,O$83)+'СЕТ СН'!$H$11+СВЦЭМ!$D$10+'СЕТ СН'!$H$5-'СЕТ СН'!$H$21</f>
        <v>4836.3392909000004</v>
      </c>
      <c r="P109" s="36">
        <f>SUMIFS(СВЦЭМ!$D$39:$D$782,СВЦЭМ!$A$39:$A$782,$A109,СВЦЭМ!$B$39:$B$782,P$83)+'СЕТ СН'!$H$11+СВЦЭМ!$D$10+'СЕТ СН'!$H$5-'СЕТ СН'!$H$21</f>
        <v>4837.0872721699998</v>
      </c>
      <c r="Q109" s="36">
        <f>SUMIFS(СВЦЭМ!$D$39:$D$782,СВЦЭМ!$A$39:$A$782,$A109,СВЦЭМ!$B$39:$B$782,Q$83)+'СЕТ СН'!$H$11+СВЦЭМ!$D$10+'СЕТ СН'!$H$5-'СЕТ СН'!$H$21</f>
        <v>4844.0513853600005</v>
      </c>
      <c r="R109" s="36">
        <f>SUMIFS(СВЦЭМ!$D$39:$D$782,СВЦЭМ!$A$39:$A$782,$A109,СВЦЭМ!$B$39:$B$782,R$83)+'СЕТ СН'!$H$11+СВЦЭМ!$D$10+'СЕТ СН'!$H$5-'СЕТ СН'!$H$21</f>
        <v>4842.2290019800002</v>
      </c>
      <c r="S109" s="36">
        <f>SUMIFS(СВЦЭМ!$D$39:$D$782,СВЦЭМ!$A$39:$A$782,$A109,СВЦЭМ!$B$39:$B$782,S$83)+'СЕТ СН'!$H$11+СВЦЭМ!$D$10+'СЕТ СН'!$H$5-'СЕТ СН'!$H$21</f>
        <v>4831.81405352</v>
      </c>
      <c r="T109" s="36">
        <f>SUMIFS(СВЦЭМ!$D$39:$D$782,СВЦЭМ!$A$39:$A$782,$A109,СВЦЭМ!$B$39:$B$782,T$83)+'СЕТ СН'!$H$11+СВЦЭМ!$D$10+'СЕТ СН'!$H$5-'СЕТ СН'!$H$21</f>
        <v>4826.5131292799997</v>
      </c>
      <c r="U109" s="36">
        <f>SUMIFS(СВЦЭМ!$D$39:$D$782,СВЦЭМ!$A$39:$A$782,$A109,СВЦЭМ!$B$39:$B$782,U$83)+'СЕТ СН'!$H$11+СВЦЭМ!$D$10+'СЕТ СН'!$H$5-'СЕТ СН'!$H$21</f>
        <v>4861.1568879799997</v>
      </c>
      <c r="V109" s="36">
        <f>SUMIFS(СВЦЭМ!$D$39:$D$782,СВЦЭМ!$A$39:$A$782,$A109,СВЦЭМ!$B$39:$B$782,V$83)+'СЕТ СН'!$H$11+СВЦЭМ!$D$10+'СЕТ СН'!$H$5-'СЕТ СН'!$H$21</f>
        <v>4887.3343857</v>
      </c>
      <c r="W109" s="36">
        <f>SUMIFS(СВЦЭМ!$D$39:$D$782,СВЦЭМ!$A$39:$A$782,$A109,СВЦЭМ!$B$39:$B$782,W$83)+'СЕТ СН'!$H$11+СВЦЭМ!$D$10+'СЕТ СН'!$H$5-'СЕТ СН'!$H$21</f>
        <v>4861.11997453</v>
      </c>
      <c r="X109" s="36">
        <f>SUMIFS(СВЦЭМ!$D$39:$D$782,СВЦЭМ!$A$39:$A$782,$A109,СВЦЭМ!$B$39:$B$782,X$83)+'СЕТ СН'!$H$11+СВЦЭМ!$D$10+'СЕТ СН'!$H$5-'СЕТ СН'!$H$21</f>
        <v>4928.5651564199998</v>
      </c>
      <c r="Y109" s="36">
        <f>SUMIFS(СВЦЭМ!$D$39:$D$782,СВЦЭМ!$A$39:$A$782,$A109,СВЦЭМ!$B$39:$B$782,Y$83)+'СЕТ СН'!$H$11+СВЦЭМ!$D$10+'СЕТ СН'!$H$5-'СЕТ СН'!$H$21</f>
        <v>5020.3244934200002</v>
      </c>
    </row>
    <row r="110" spans="1:25" ht="15.75" x14ac:dyDescent="0.2">
      <c r="A110" s="35">
        <f t="shared" si="2"/>
        <v>45500</v>
      </c>
      <c r="B110" s="36">
        <f>SUMIFS(СВЦЭМ!$D$39:$D$782,СВЦЭМ!$A$39:$A$782,$A110,СВЦЭМ!$B$39:$B$782,B$83)+'СЕТ СН'!$H$11+СВЦЭМ!$D$10+'СЕТ СН'!$H$5-'СЕТ СН'!$H$21</f>
        <v>5109.1069811300003</v>
      </c>
      <c r="C110" s="36">
        <f>SUMIFS(СВЦЭМ!$D$39:$D$782,СВЦЭМ!$A$39:$A$782,$A110,СВЦЭМ!$B$39:$B$782,C$83)+'СЕТ СН'!$H$11+СВЦЭМ!$D$10+'СЕТ СН'!$H$5-'СЕТ СН'!$H$21</f>
        <v>5180.3872837300005</v>
      </c>
      <c r="D110" s="36">
        <f>SUMIFS(СВЦЭМ!$D$39:$D$782,СВЦЭМ!$A$39:$A$782,$A110,СВЦЭМ!$B$39:$B$782,D$83)+'СЕТ СН'!$H$11+СВЦЭМ!$D$10+'СЕТ СН'!$H$5-'СЕТ СН'!$H$21</f>
        <v>5222.9635701500001</v>
      </c>
      <c r="E110" s="36">
        <f>SUMIFS(СВЦЭМ!$D$39:$D$782,СВЦЭМ!$A$39:$A$782,$A110,СВЦЭМ!$B$39:$B$782,E$83)+'СЕТ СН'!$H$11+СВЦЭМ!$D$10+'СЕТ СН'!$H$5-'СЕТ СН'!$H$21</f>
        <v>5256.9835578299999</v>
      </c>
      <c r="F110" s="36">
        <f>SUMIFS(СВЦЭМ!$D$39:$D$782,СВЦЭМ!$A$39:$A$782,$A110,СВЦЭМ!$B$39:$B$782,F$83)+'СЕТ СН'!$H$11+СВЦЭМ!$D$10+'СЕТ СН'!$H$5-'СЕТ СН'!$H$21</f>
        <v>5238.69085395</v>
      </c>
      <c r="G110" s="36">
        <f>SUMIFS(СВЦЭМ!$D$39:$D$782,СВЦЭМ!$A$39:$A$782,$A110,СВЦЭМ!$B$39:$B$782,G$83)+'СЕТ СН'!$H$11+СВЦЭМ!$D$10+'СЕТ СН'!$H$5-'СЕТ СН'!$H$21</f>
        <v>5249.7572336200001</v>
      </c>
      <c r="H110" s="36">
        <f>SUMIFS(СВЦЭМ!$D$39:$D$782,СВЦЭМ!$A$39:$A$782,$A110,СВЦЭМ!$B$39:$B$782,H$83)+'СЕТ СН'!$H$11+СВЦЭМ!$D$10+'СЕТ СН'!$H$5-'СЕТ СН'!$H$21</f>
        <v>5216.1308097900001</v>
      </c>
      <c r="I110" s="36">
        <f>SUMIFS(СВЦЭМ!$D$39:$D$782,СВЦЭМ!$A$39:$A$782,$A110,СВЦЭМ!$B$39:$B$782,I$83)+'СЕТ СН'!$H$11+СВЦЭМ!$D$10+'СЕТ СН'!$H$5-'СЕТ СН'!$H$21</f>
        <v>5088.2215959599998</v>
      </c>
      <c r="J110" s="36">
        <f>SUMIFS(СВЦЭМ!$D$39:$D$782,СВЦЭМ!$A$39:$A$782,$A110,СВЦЭМ!$B$39:$B$782,J$83)+'СЕТ СН'!$H$11+СВЦЭМ!$D$10+'СЕТ СН'!$H$5-'СЕТ СН'!$H$21</f>
        <v>5062.7341542100003</v>
      </c>
      <c r="K110" s="36">
        <f>SUMIFS(СВЦЭМ!$D$39:$D$782,СВЦЭМ!$A$39:$A$782,$A110,СВЦЭМ!$B$39:$B$782,K$83)+'СЕТ СН'!$H$11+СВЦЭМ!$D$10+'СЕТ СН'!$H$5-'СЕТ СН'!$H$21</f>
        <v>4979.7396204400002</v>
      </c>
      <c r="L110" s="36">
        <f>SUMIFS(СВЦЭМ!$D$39:$D$782,СВЦЭМ!$A$39:$A$782,$A110,СВЦЭМ!$B$39:$B$782,L$83)+'СЕТ СН'!$H$11+СВЦЭМ!$D$10+'СЕТ СН'!$H$5-'СЕТ СН'!$H$21</f>
        <v>4920.4931934400001</v>
      </c>
      <c r="M110" s="36">
        <f>SUMIFS(СВЦЭМ!$D$39:$D$782,СВЦЭМ!$A$39:$A$782,$A110,СВЦЭМ!$B$39:$B$782,M$83)+'СЕТ СН'!$H$11+СВЦЭМ!$D$10+'СЕТ СН'!$H$5-'СЕТ СН'!$H$21</f>
        <v>4887.5288195100002</v>
      </c>
      <c r="N110" s="36">
        <f>SUMIFS(СВЦЭМ!$D$39:$D$782,СВЦЭМ!$A$39:$A$782,$A110,СВЦЭМ!$B$39:$B$782,N$83)+'СЕТ СН'!$H$11+СВЦЭМ!$D$10+'СЕТ СН'!$H$5-'СЕТ СН'!$H$21</f>
        <v>4883.0573641499996</v>
      </c>
      <c r="O110" s="36">
        <f>SUMIFS(СВЦЭМ!$D$39:$D$782,СВЦЭМ!$A$39:$A$782,$A110,СВЦЭМ!$B$39:$B$782,O$83)+'СЕТ СН'!$H$11+СВЦЭМ!$D$10+'СЕТ СН'!$H$5-'СЕТ СН'!$H$21</f>
        <v>4880.6569923699999</v>
      </c>
      <c r="P110" s="36">
        <f>SUMIFS(СВЦЭМ!$D$39:$D$782,СВЦЭМ!$A$39:$A$782,$A110,СВЦЭМ!$B$39:$B$782,P$83)+'СЕТ СН'!$H$11+СВЦЭМ!$D$10+'СЕТ СН'!$H$5-'СЕТ СН'!$H$21</f>
        <v>4888.5789848700006</v>
      </c>
      <c r="Q110" s="36">
        <f>SUMIFS(СВЦЭМ!$D$39:$D$782,СВЦЭМ!$A$39:$A$782,$A110,СВЦЭМ!$B$39:$B$782,Q$83)+'СЕТ СН'!$H$11+СВЦЭМ!$D$10+'СЕТ СН'!$H$5-'СЕТ СН'!$H$21</f>
        <v>4891.5199941999999</v>
      </c>
      <c r="R110" s="36">
        <f>SUMIFS(СВЦЭМ!$D$39:$D$782,СВЦЭМ!$A$39:$A$782,$A110,СВЦЭМ!$B$39:$B$782,R$83)+'СЕТ СН'!$H$11+СВЦЭМ!$D$10+'СЕТ СН'!$H$5-'СЕТ СН'!$H$21</f>
        <v>4894.8390610599999</v>
      </c>
      <c r="S110" s="36">
        <f>SUMIFS(СВЦЭМ!$D$39:$D$782,СВЦЭМ!$A$39:$A$782,$A110,СВЦЭМ!$B$39:$B$782,S$83)+'СЕТ СН'!$H$11+СВЦЭМ!$D$10+'СЕТ СН'!$H$5-'СЕТ СН'!$H$21</f>
        <v>4887.4569218400002</v>
      </c>
      <c r="T110" s="36">
        <f>SUMIFS(СВЦЭМ!$D$39:$D$782,СВЦЭМ!$A$39:$A$782,$A110,СВЦЭМ!$B$39:$B$782,T$83)+'СЕТ СН'!$H$11+СВЦЭМ!$D$10+'СЕТ СН'!$H$5-'СЕТ СН'!$H$21</f>
        <v>4877.0142617500005</v>
      </c>
      <c r="U110" s="36">
        <f>SUMIFS(СВЦЭМ!$D$39:$D$782,СВЦЭМ!$A$39:$A$782,$A110,СВЦЭМ!$B$39:$B$782,U$83)+'СЕТ СН'!$H$11+СВЦЭМ!$D$10+'СЕТ СН'!$H$5-'СЕТ СН'!$H$21</f>
        <v>4900.6491438200001</v>
      </c>
      <c r="V110" s="36">
        <f>SUMIFS(СВЦЭМ!$D$39:$D$782,СВЦЭМ!$A$39:$A$782,$A110,СВЦЭМ!$B$39:$B$782,V$83)+'СЕТ СН'!$H$11+СВЦЭМ!$D$10+'СЕТ СН'!$H$5-'СЕТ СН'!$H$21</f>
        <v>4906.3181479699997</v>
      </c>
      <c r="W110" s="36">
        <f>SUMIFS(СВЦЭМ!$D$39:$D$782,СВЦЭМ!$A$39:$A$782,$A110,СВЦЭМ!$B$39:$B$782,W$83)+'СЕТ СН'!$H$11+СВЦЭМ!$D$10+'СЕТ СН'!$H$5-'СЕТ СН'!$H$21</f>
        <v>4889.6723887999997</v>
      </c>
      <c r="X110" s="36">
        <f>SUMIFS(СВЦЭМ!$D$39:$D$782,СВЦЭМ!$A$39:$A$782,$A110,СВЦЭМ!$B$39:$B$782,X$83)+'СЕТ СН'!$H$11+СВЦЭМ!$D$10+'СЕТ СН'!$H$5-'СЕТ СН'!$H$21</f>
        <v>4939.7653564000002</v>
      </c>
      <c r="Y110" s="36">
        <f>SUMIFS(СВЦЭМ!$D$39:$D$782,СВЦЭМ!$A$39:$A$782,$A110,СВЦЭМ!$B$39:$B$782,Y$83)+'СЕТ СН'!$H$11+СВЦЭМ!$D$10+'СЕТ СН'!$H$5-'СЕТ СН'!$H$21</f>
        <v>5039.8328630400001</v>
      </c>
    </row>
    <row r="111" spans="1:25" ht="15.75" x14ac:dyDescent="0.2">
      <c r="A111" s="35">
        <f t="shared" si="2"/>
        <v>45501</v>
      </c>
      <c r="B111" s="36">
        <f>SUMIFS(СВЦЭМ!$D$39:$D$782,СВЦЭМ!$A$39:$A$782,$A111,СВЦЭМ!$B$39:$B$782,B$83)+'СЕТ СН'!$H$11+СВЦЭМ!$D$10+'СЕТ СН'!$H$5-'СЕТ СН'!$H$21</f>
        <v>5117.0364313500004</v>
      </c>
      <c r="C111" s="36">
        <f>SUMIFS(СВЦЭМ!$D$39:$D$782,СВЦЭМ!$A$39:$A$782,$A111,СВЦЭМ!$B$39:$B$782,C$83)+'СЕТ СН'!$H$11+СВЦЭМ!$D$10+'СЕТ СН'!$H$5-'СЕТ СН'!$H$21</f>
        <v>5204.9841610800004</v>
      </c>
      <c r="D111" s="36">
        <f>SUMIFS(СВЦЭМ!$D$39:$D$782,СВЦЭМ!$A$39:$A$782,$A111,СВЦЭМ!$B$39:$B$782,D$83)+'СЕТ СН'!$H$11+СВЦЭМ!$D$10+'СЕТ СН'!$H$5-'СЕТ СН'!$H$21</f>
        <v>5223.7248824300004</v>
      </c>
      <c r="E111" s="36">
        <f>SUMIFS(СВЦЭМ!$D$39:$D$782,СВЦЭМ!$A$39:$A$782,$A111,СВЦЭМ!$B$39:$B$782,E$83)+'СЕТ СН'!$H$11+СВЦЭМ!$D$10+'СЕТ СН'!$H$5-'СЕТ СН'!$H$21</f>
        <v>5227.7340318500001</v>
      </c>
      <c r="F111" s="36">
        <f>SUMIFS(СВЦЭМ!$D$39:$D$782,СВЦЭМ!$A$39:$A$782,$A111,СВЦЭМ!$B$39:$B$782,F$83)+'СЕТ СН'!$H$11+СВЦЭМ!$D$10+'СЕТ СН'!$H$5-'СЕТ СН'!$H$21</f>
        <v>5233.10560704</v>
      </c>
      <c r="G111" s="36">
        <f>SUMIFS(СВЦЭМ!$D$39:$D$782,СВЦЭМ!$A$39:$A$782,$A111,СВЦЭМ!$B$39:$B$782,G$83)+'СЕТ СН'!$H$11+СВЦЭМ!$D$10+'СЕТ СН'!$H$5-'СЕТ СН'!$H$21</f>
        <v>5247.0785463000002</v>
      </c>
      <c r="H111" s="36">
        <f>SUMIFS(СВЦЭМ!$D$39:$D$782,СВЦЭМ!$A$39:$A$782,$A111,СВЦЭМ!$B$39:$B$782,H$83)+'СЕТ СН'!$H$11+СВЦЭМ!$D$10+'СЕТ СН'!$H$5-'СЕТ СН'!$H$21</f>
        <v>5246.1377681399999</v>
      </c>
      <c r="I111" s="36">
        <f>SUMIFS(СВЦЭМ!$D$39:$D$782,СВЦЭМ!$A$39:$A$782,$A111,СВЦЭМ!$B$39:$B$782,I$83)+'СЕТ СН'!$H$11+СВЦЭМ!$D$10+'СЕТ СН'!$H$5-'СЕТ СН'!$H$21</f>
        <v>5221.7677652399998</v>
      </c>
      <c r="J111" s="36">
        <f>SUMIFS(СВЦЭМ!$D$39:$D$782,СВЦЭМ!$A$39:$A$782,$A111,СВЦЭМ!$B$39:$B$782,J$83)+'СЕТ СН'!$H$11+СВЦЭМ!$D$10+'СЕТ СН'!$H$5-'СЕТ СН'!$H$21</f>
        <v>5085.0121409800004</v>
      </c>
      <c r="K111" s="36">
        <f>SUMIFS(СВЦЭМ!$D$39:$D$782,СВЦЭМ!$A$39:$A$782,$A111,СВЦЭМ!$B$39:$B$782,K$83)+'СЕТ СН'!$H$11+СВЦЭМ!$D$10+'СЕТ СН'!$H$5-'СЕТ СН'!$H$21</f>
        <v>4994.9772825600003</v>
      </c>
      <c r="L111" s="36">
        <f>SUMIFS(СВЦЭМ!$D$39:$D$782,СВЦЭМ!$A$39:$A$782,$A111,СВЦЭМ!$B$39:$B$782,L$83)+'СЕТ СН'!$H$11+СВЦЭМ!$D$10+'СЕТ СН'!$H$5-'СЕТ СН'!$H$21</f>
        <v>4924.7002494200005</v>
      </c>
      <c r="M111" s="36">
        <f>SUMIFS(СВЦЭМ!$D$39:$D$782,СВЦЭМ!$A$39:$A$782,$A111,СВЦЭМ!$B$39:$B$782,M$83)+'СЕТ СН'!$H$11+СВЦЭМ!$D$10+'СЕТ СН'!$H$5-'СЕТ СН'!$H$21</f>
        <v>4876.9437543499998</v>
      </c>
      <c r="N111" s="36">
        <f>SUMIFS(СВЦЭМ!$D$39:$D$782,СВЦЭМ!$A$39:$A$782,$A111,СВЦЭМ!$B$39:$B$782,N$83)+'СЕТ СН'!$H$11+СВЦЭМ!$D$10+'СЕТ СН'!$H$5-'СЕТ СН'!$H$21</f>
        <v>4873.4982416900002</v>
      </c>
      <c r="O111" s="36">
        <f>SUMIFS(СВЦЭМ!$D$39:$D$782,СВЦЭМ!$A$39:$A$782,$A111,СВЦЭМ!$B$39:$B$782,O$83)+'СЕТ СН'!$H$11+СВЦЭМ!$D$10+'СЕТ СН'!$H$5-'СЕТ СН'!$H$21</f>
        <v>4871.1458864599999</v>
      </c>
      <c r="P111" s="36">
        <f>SUMIFS(СВЦЭМ!$D$39:$D$782,СВЦЭМ!$A$39:$A$782,$A111,СВЦЭМ!$B$39:$B$782,P$83)+'СЕТ СН'!$H$11+СВЦЭМ!$D$10+'СЕТ СН'!$H$5-'СЕТ СН'!$H$21</f>
        <v>4887.1902318299999</v>
      </c>
      <c r="Q111" s="36">
        <f>SUMIFS(СВЦЭМ!$D$39:$D$782,СВЦЭМ!$A$39:$A$782,$A111,СВЦЭМ!$B$39:$B$782,Q$83)+'СЕТ СН'!$H$11+СВЦЭМ!$D$10+'СЕТ СН'!$H$5-'СЕТ СН'!$H$21</f>
        <v>4888.1297042000006</v>
      </c>
      <c r="R111" s="36">
        <f>SUMIFS(СВЦЭМ!$D$39:$D$782,СВЦЭМ!$A$39:$A$782,$A111,СВЦЭМ!$B$39:$B$782,R$83)+'СЕТ СН'!$H$11+СВЦЭМ!$D$10+'СЕТ СН'!$H$5-'СЕТ СН'!$H$21</f>
        <v>4879.0737318499996</v>
      </c>
      <c r="S111" s="36">
        <f>SUMIFS(СВЦЭМ!$D$39:$D$782,СВЦЭМ!$A$39:$A$782,$A111,СВЦЭМ!$B$39:$B$782,S$83)+'СЕТ СН'!$H$11+СВЦЭМ!$D$10+'СЕТ СН'!$H$5-'СЕТ СН'!$H$21</f>
        <v>4866.4540243400006</v>
      </c>
      <c r="T111" s="36">
        <f>SUMIFS(СВЦЭМ!$D$39:$D$782,СВЦЭМ!$A$39:$A$782,$A111,СВЦЭМ!$B$39:$B$782,T$83)+'СЕТ СН'!$H$11+СВЦЭМ!$D$10+'СЕТ СН'!$H$5-'СЕТ СН'!$H$21</f>
        <v>4847.2090987600004</v>
      </c>
      <c r="U111" s="36">
        <f>SUMIFS(СВЦЭМ!$D$39:$D$782,СВЦЭМ!$A$39:$A$782,$A111,СВЦЭМ!$B$39:$B$782,U$83)+'СЕТ СН'!$H$11+СВЦЭМ!$D$10+'СЕТ СН'!$H$5-'СЕТ СН'!$H$21</f>
        <v>4864.3069957099997</v>
      </c>
      <c r="V111" s="36">
        <f>SUMIFS(СВЦЭМ!$D$39:$D$782,СВЦЭМ!$A$39:$A$782,$A111,СВЦЭМ!$B$39:$B$782,V$83)+'СЕТ СН'!$H$11+СВЦЭМ!$D$10+'СЕТ СН'!$H$5-'СЕТ СН'!$H$21</f>
        <v>4876.1579631499999</v>
      </c>
      <c r="W111" s="36">
        <f>SUMIFS(СВЦЭМ!$D$39:$D$782,СВЦЭМ!$A$39:$A$782,$A111,СВЦЭМ!$B$39:$B$782,W$83)+'СЕТ СН'!$H$11+СВЦЭМ!$D$10+'СЕТ СН'!$H$5-'СЕТ СН'!$H$21</f>
        <v>4848.5073233000003</v>
      </c>
      <c r="X111" s="36">
        <f>SUMIFS(СВЦЭМ!$D$39:$D$782,СВЦЭМ!$A$39:$A$782,$A111,СВЦЭМ!$B$39:$B$782,X$83)+'СЕТ СН'!$H$11+СВЦЭМ!$D$10+'СЕТ СН'!$H$5-'СЕТ СН'!$H$21</f>
        <v>4914.4246553900002</v>
      </c>
      <c r="Y111" s="36">
        <f>SUMIFS(СВЦЭМ!$D$39:$D$782,СВЦЭМ!$A$39:$A$782,$A111,СВЦЭМ!$B$39:$B$782,Y$83)+'СЕТ СН'!$H$11+СВЦЭМ!$D$10+'СЕТ СН'!$H$5-'СЕТ СН'!$H$21</f>
        <v>5023.23936951</v>
      </c>
    </row>
    <row r="112" spans="1:25" ht="15.75" x14ac:dyDescent="0.2">
      <c r="A112" s="35">
        <f t="shared" si="2"/>
        <v>45502</v>
      </c>
      <c r="B112" s="36">
        <f>SUMIFS(СВЦЭМ!$D$39:$D$782,СВЦЭМ!$A$39:$A$782,$A112,СВЦЭМ!$B$39:$B$782,B$83)+'СЕТ СН'!$H$11+СВЦЭМ!$D$10+'СЕТ СН'!$H$5-'СЕТ СН'!$H$21</f>
        <v>5213.2274277400002</v>
      </c>
      <c r="C112" s="36">
        <f>SUMIFS(СВЦЭМ!$D$39:$D$782,СВЦЭМ!$A$39:$A$782,$A112,СВЦЭМ!$B$39:$B$782,C$83)+'СЕТ СН'!$H$11+СВЦЭМ!$D$10+'СЕТ СН'!$H$5-'СЕТ СН'!$H$21</f>
        <v>5336.2682205199999</v>
      </c>
      <c r="D112" s="36">
        <f>SUMIFS(СВЦЭМ!$D$39:$D$782,СВЦЭМ!$A$39:$A$782,$A112,СВЦЭМ!$B$39:$B$782,D$83)+'СЕТ СН'!$H$11+СВЦЭМ!$D$10+'СЕТ СН'!$H$5-'СЕТ СН'!$H$21</f>
        <v>5382.0886984299996</v>
      </c>
      <c r="E112" s="36">
        <f>SUMIFS(СВЦЭМ!$D$39:$D$782,СВЦЭМ!$A$39:$A$782,$A112,СВЦЭМ!$B$39:$B$782,E$83)+'СЕТ СН'!$H$11+СВЦЭМ!$D$10+'СЕТ СН'!$H$5-'СЕТ СН'!$H$21</f>
        <v>5427.1326531100003</v>
      </c>
      <c r="F112" s="36">
        <f>SUMIFS(СВЦЭМ!$D$39:$D$782,СВЦЭМ!$A$39:$A$782,$A112,СВЦЭМ!$B$39:$B$782,F$83)+'СЕТ СН'!$H$11+СВЦЭМ!$D$10+'СЕТ СН'!$H$5-'СЕТ СН'!$H$21</f>
        <v>5427.3779675999995</v>
      </c>
      <c r="G112" s="36">
        <f>SUMIFS(СВЦЭМ!$D$39:$D$782,СВЦЭМ!$A$39:$A$782,$A112,СВЦЭМ!$B$39:$B$782,G$83)+'СЕТ СН'!$H$11+СВЦЭМ!$D$10+'СЕТ СН'!$H$5-'СЕТ СН'!$H$21</f>
        <v>5409.7588164299996</v>
      </c>
      <c r="H112" s="36">
        <f>SUMIFS(СВЦЭМ!$D$39:$D$782,СВЦЭМ!$A$39:$A$782,$A112,СВЦЭМ!$B$39:$B$782,H$83)+'СЕТ СН'!$H$11+СВЦЭМ!$D$10+'СЕТ СН'!$H$5-'СЕТ СН'!$H$21</f>
        <v>5354.3090888000006</v>
      </c>
      <c r="I112" s="36">
        <f>SUMIFS(СВЦЭМ!$D$39:$D$782,СВЦЭМ!$A$39:$A$782,$A112,СВЦЭМ!$B$39:$B$782,I$83)+'СЕТ СН'!$H$11+СВЦЭМ!$D$10+'СЕТ СН'!$H$5-'СЕТ СН'!$H$21</f>
        <v>5265.79226518</v>
      </c>
      <c r="J112" s="36">
        <f>SUMIFS(СВЦЭМ!$D$39:$D$782,СВЦЭМ!$A$39:$A$782,$A112,СВЦЭМ!$B$39:$B$782,J$83)+'СЕТ СН'!$H$11+СВЦЭМ!$D$10+'СЕТ СН'!$H$5-'СЕТ СН'!$H$21</f>
        <v>5142.4653699199998</v>
      </c>
      <c r="K112" s="36">
        <f>SUMIFS(СВЦЭМ!$D$39:$D$782,СВЦЭМ!$A$39:$A$782,$A112,СВЦЭМ!$B$39:$B$782,K$83)+'СЕТ СН'!$H$11+СВЦЭМ!$D$10+'СЕТ СН'!$H$5-'СЕТ СН'!$H$21</f>
        <v>5040.5750184400003</v>
      </c>
      <c r="L112" s="36">
        <f>SUMIFS(СВЦЭМ!$D$39:$D$782,СВЦЭМ!$A$39:$A$782,$A112,СВЦЭМ!$B$39:$B$782,L$83)+'СЕТ СН'!$H$11+СВЦЭМ!$D$10+'СЕТ СН'!$H$5-'СЕТ СН'!$H$21</f>
        <v>4991.38270835</v>
      </c>
      <c r="M112" s="36">
        <f>SUMIFS(СВЦЭМ!$D$39:$D$782,СВЦЭМ!$A$39:$A$782,$A112,СВЦЭМ!$B$39:$B$782,M$83)+'СЕТ СН'!$H$11+СВЦЭМ!$D$10+'СЕТ СН'!$H$5-'СЕТ СН'!$H$21</f>
        <v>4968.7371794000001</v>
      </c>
      <c r="N112" s="36">
        <f>SUMIFS(СВЦЭМ!$D$39:$D$782,СВЦЭМ!$A$39:$A$782,$A112,СВЦЭМ!$B$39:$B$782,N$83)+'СЕТ СН'!$H$11+СВЦЭМ!$D$10+'СЕТ СН'!$H$5-'СЕТ СН'!$H$21</f>
        <v>4971.1078634700007</v>
      </c>
      <c r="O112" s="36">
        <f>SUMIFS(СВЦЭМ!$D$39:$D$782,СВЦЭМ!$A$39:$A$782,$A112,СВЦЭМ!$B$39:$B$782,O$83)+'СЕТ СН'!$H$11+СВЦЭМ!$D$10+'СЕТ СН'!$H$5-'СЕТ СН'!$H$21</f>
        <v>4962.32727488</v>
      </c>
      <c r="P112" s="36">
        <f>SUMIFS(СВЦЭМ!$D$39:$D$782,СВЦЭМ!$A$39:$A$782,$A112,СВЦЭМ!$B$39:$B$782,P$83)+'СЕТ СН'!$H$11+СВЦЭМ!$D$10+'СЕТ СН'!$H$5-'СЕТ СН'!$H$21</f>
        <v>4968.7933626600006</v>
      </c>
      <c r="Q112" s="36">
        <f>SUMIFS(СВЦЭМ!$D$39:$D$782,СВЦЭМ!$A$39:$A$782,$A112,СВЦЭМ!$B$39:$B$782,Q$83)+'СЕТ СН'!$H$11+СВЦЭМ!$D$10+'СЕТ СН'!$H$5-'СЕТ СН'!$H$21</f>
        <v>4963.5774901000004</v>
      </c>
      <c r="R112" s="36">
        <f>SUMIFS(СВЦЭМ!$D$39:$D$782,СВЦЭМ!$A$39:$A$782,$A112,СВЦЭМ!$B$39:$B$782,R$83)+'СЕТ СН'!$H$11+СВЦЭМ!$D$10+'СЕТ СН'!$H$5-'СЕТ СН'!$H$21</f>
        <v>4965.9254543099996</v>
      </c>
      <c r="S112" s="36">
        <f>SUMIFS(СВЦЭМ!$D$39:$D$782,СВЦЭМ!$A$39:$A$782,$A112,СВЦЭМ!$B$39:$B$782,S$83)+'СЕТ СН'!$H$11+СВЦЭМ!$D$10+'СЕТ СН'!$H$5-'СЕТ СН'!$H$21</f>
        <v>4961.2639427600006</v>
      </c>
      <c r="T112" s="36">
        <f>SUMIFS(СВЦЭМ!$D$39:$D$782,СВЦЭМ!$A$39:$A$782,$A112,СВЦЭМ!$B$39:$B$782,T$83)+'СЕТ СН'!$H$11+СВЦЭМ!$D$10+'СЕТ СН'!$H$5-'СЕТ СН'!$H$21</f>
        <v>4951.7266436400005</v>
      </c>
      <c r="U112" s="36">
        <f>SUMIFS(СВЦЭМ!$D$39:$D$782,СВЦЭМ!$A$39:$A$782,$A112,СВЦЭМ!$B$39:$B$782,U$83)+'СЕТ СН'!$H$11+СВЦЭМ!$D$10+'СЕТ СН'!$H$5-'СЕТ СН'!$H$21</f>
        <v>4969.0258617300005</v>
      </c>
      <c r="V112" s="36">
        <f>SUMIFS(СВЦЭМ!$D$39:$D$782,СВЦЭМ!$A$39:$A$782,$A112,СВЦЭМ!$B$39:$B$782,V$83)+'СЕТ СН'!$H$11+СВЦЭМ!$D$10+'СЕТ СН'!$H$5-'СЕТ СН'!$H$21</f>
        <v>4988.0064674900004</v>
      </c>
      <c r="W112" s="36">
        <f>SUMIFS(СВЦЭМ!$D$39:$D$782,СВЦЭМ!$A$39:$A$782,$A112,СВЦЭМ!$B$39:$B$782,W$83)+'СЕТ СН'!$H$11+СВЦЭМ!$D$10+'СЕТ СН'!$H$5-'СЕТ СН'!$H$21</f>
        <v>4969.3772877700003</v>
      </c>
      <c r="X112" s="36">
        <f>SUMIFS(СВЦЭМ!$D$39:$D$782,СВЦЭМ!$A$39:$A$782,$A112,СВЦЭМ!$B$39:$B$782,X$83)+'СЕТ СН'!$H$11+СВЦЭМ!$D$10+'СЕТ СН'!$H$5-'СЕТ СН'!$H$21</f>
        <v>5000.1012920900002</v>
      </c>
      <c r="Y112" s="36">
        <f>SUMIFS(СВЦЭМ!$D$39:$D$782,СВЦЭМ!$A$39:$A$782,$A112,СВЦЭМ!$B$39:$B$782,Y$83)+'СЕТ СН'!$H$11+СВЦЭМ!$D$10+'СЕТ СН'!$H$5-'СЕТ СН'!$H$21</f>
        <v>5139.9148926899998</v>
      </c>
    </row>
    <row r="113" spans="1:27" ht="15.75" x14ac:dyDescent="0.2">
      <c r="A113" s="35">
        <f t="shared" si="2"/>
        <v>45503</v>
      </c>
      <c r="B113" s="36">
        <f>SUMIFS(СВЦЭМ!$D$39:$D$782,СВЦЭМ!$A$39:$A$782,$A113,СВЦЭМ!$B$39:$B$782,B$83)+'СЕТ СН'!$H$11+СВЦЭМ!$D$10+'СЕТ СН'!$H$5-'СЕТ СН'!$H$21</f>
        <v>5134.5863538000003</v>
      </c>
      <c r="C113" s="36">
        <f>SUMIFS(СВЦЭМ!$D$39:$D$782,СВЦЭМ!$A$39:$A$782,$A113,СВЦЭМ!$B$39:$B$782,C$83)+'СЕТ СН'!$H$11+СВЦЭМ!$D$10+'СЕТ СН'!$H$5-'СЕТ СН'!$H$21</f>
        <v>5225.9619677800001</v>
      </c>
      <c r="D113" s="36">
        <f>SUMIFS(СВЦЭМ!$D$39:$D$782,СВЦЭМ!$A$39:$A$782,$A113,СВЦЭМ!$B$39:$B$782,D$83)+'СЕТ СН'!$H$11+СВЦЭМ!$D$10+'СЕТ СН'!$H$5-'СЕТ СН'!$H$21</f>
        <v>5301.6747212199998</v>
      </c>
      <c r="E113" s="36">
        <f>SUMIFS(СВЦЭМ!$D$39:$D$782,СВЦЭМ!$A$39:$A$782,$A113,СВЦЭМ!$B$39:$B$782,E$83)+'СЕТ СН'!$H$11+СВЦЭМ!$D$10+'СЕТ СН'!$H$5-'СЕТ СН'!$H$21</f>
        <v>5343.0473134000003</v>
      </c>
      <c r="F113" s="36">
        <f>SUMIFS(СВЦЭМ!$D$39:$D$782,СВЦЭМ!$A$39:$A$782,$A113,СВЦЭМ!$B$39:$B$782,F$83)+'СЕТ СН'!$H$11+СВЦЭМ!$D$10+'СЕТ СН'!$H$5-'СЕТ СН'!$H$21</f>
        <v>5340.0008061400003</v>
      </c>
      <c r="G113" s="36">
        <f>SUMIFS(СВЦЭМ!$D$39:$D$782,СВЦЭМ!$A$39:$A$782,$A113,СВЦЭМ!$B$39:$B$782,G$83)+'СЕТ СН'!$H$11+СВЦЭМ!$D$10+'СЕТ СН'!$H$5-'СЕТ СН'!$H$21</f>
        <v>5311.9910729800004</v>
      </c>
      <c r="H113" s="36">
        <f>SUMIFS(СВЦЭМ!$D$39:$D$782,СВЦЭМ!$A$39:$A$782,$A113,СВЦЭМ!$B$39:$B$782,H$83)+'СЕТ СН'!$H$11+СВЦЭМ!$D$10+'СЕТ СН'!$H$5-'СЕТ СН'!$H$21</f>
        <v>5255.4837910900005</v>
      </c>
      <c r="I113" s="36">
        <f>SUMIFS(СВЦЭМ!$D$39:$D$782,СВЦЭМ!$A$39:$A$782,$A113,СВЦЭМ!$B$39:$B$782,I$83)+'СЕТ СН'!$H$11+СВЦЭМ!$D$10+'СЕТ СН'!$H$5-'СЕТ СН'!$H$21</f>
        <v>5139.1163023099998</v>
      </c>
      <c r="J113" s="36">
        <f>SUMIFS(СВЦЭМ!$D$39:$D$782,СВЦЭМ!$A$39:$A$782,$A113,СВЦЭМ!$B$39:$B$782,J$83)+'СЕТ СН'!$H$11+СВЦЭМ!$D$10+'СЕТ СН'!$H$5-'СЕТ СН'!$H$21</f>
        <v>5016.9410133700003</v>
      </c>
      <c r="K113" s="36">
        <f>SUMIFS(СВЦЭМ!$D$39:$D$782,СВЦЭМ!$A$39:$A$782,$A113,СВЦЭМ!$B$39:$B$782,K$83)+'СЕТ СН'!$H$11+СВЦЭМ!$D$10+'СЕТ СН'!$H$5-'СЕТ СН'!$H$21</f>
        <v>4920.76577929</v>
      </c>
      <c r="L113" s="36">
        <f>SUMIFS(СВЦЭМ!$D$39:$D$782,СВЦЭМ!$A$39:$A$782,$A113,СВЦЭМ!$B$39:$B$782,L$83)+'СЕТ СН'!$H$11+СВЦЭМ!$D$10+'СЕТ СН'!$H$5-'СЕТ СН'!$H$21</f>
        <v>4856.2622335300002</v>
      </c>
      <c r="M113" s="36">
        <f>SUMIFS(СВЦЭМ!$D$39:$D$782,СВЦЭМ!$A$39:$A$782,$A113,СВЦЭМ!$B$39:$B$782,M$83)+'СЕТ СН'!$H$11+СВЦЭМ!$D$10+'СЕТ СН'!$H$5-'СЕТ СН'!$H$21</f>
        <v>4849.6050756000004</v>
      </c>
      <c r="N113" s="36">
        <f>SUMIFS(СВЦЭМ!$D$39:$D$782,СВЦЭМ!$A$39:$A$782,$A113,СВЦЭМ!$B$39:$B$782,N$83)+'СЕТ СН'!$H$11+СВЦЭМ!$D$10+'СЕТ СН'!$H$5-'СЕТ СН'!$H$21</f>
        <v>4846.2545165800002</v>
      </c>
      <c r="O113" s="36">
        <f>SUMIFS(СВЦЭМ!$D$39:$D$782,СВЦЭМ!$A$39:$A$782,$A113,СВЦЭМ!$B$39:$B$782,O$83)+'СЕТ СН'!$H$11+СВЦЭМ!$D$10+'СЕТ СН'!$H$5-'СЕТ СН'!$H$21</f>
        <v>4836.0589323700005</v>
      </c>
      <c r="P113" s="36">
        <f>SUMIFS(СВЦЭМ!$D$39:$D$782,СВЦЭМ!$A$39:$A$782,$A113,СВЦЭМ!$B$39:$B$782,P$83)+'СЕТ СН'!$H$11+СВЦЭМ!$D$10+'СЕТ СН'!$H$5-'СЕТ СН'!$H$21</f>
        <v>4842.7050486500002</v>
      </c>
      <c r="Q113" s="36">
        <f>SUMIFS(СВЦЭМ!$D$39:$D$782,СВЦЭМ!$A$39:$A$782,$A113,СВЦЭМ!$B$39:$B$782,Q$83)+'СЕТ СН'!$H$11+СВЦЭМ!$D$10+'СЕТ СН'!$H$5-'СЕТ СН'!$H$21</f>
        <v>4840.9771797800004</v>
      </c>
      <c r="R113" s="36">
        <f>SUMIFS(СВЦЭМ!$D$39:$D$782,СВЦЭМ!$A$39:$A$782,$A113,СВЦЭМ!$B$39:$B$782,R$83)+'СЕТ СН'!$H$11+СВЦЭМ!$D$10+'СЕТ СН'!$H$5-'СЕТ СН'!$H$21</f>
        <v>4842.2011717599999</v>
      </c>
      <c r="S113" s="36">
        <f>SUMIFS(СВЦЭМ!$D$39:$D$782,СВЦЭМ!$A$39:$A$782,$A113,СВЦЭМ!$B$39:$B$782,S$83)+'СЕТ СН'!$H$11+СВЦЭМ!$D$10+'СЕТ СН'!$H$5-'СЕТ СН'!$H$21</f>
        <v>4845.7553538399998</v>
      </c>
      <c r="T113" s="36">
        <f>SUMIFS(СВЦЭМ!$D$39:$D$782,СВЦЭМ!$A$39:$A$782,$A113,СВЦЭМ!$B$39:$B$782,T$83)+'СЕТ СН'!$H$11+СВЦЭМ!$D$10+'СЕТ СН'!$H$5-'СЕТ СН'!$H$21</f>
        <v>4837.5464067600005</v>
      </c>
      <c r="U113" s="36">
        <f>SUMIFS(СВЦЭМ!$D$39:$D$782,СВЦЭМ!$A$39:$A$782,$A113,СВЦЭМ!$B$39:$B$782,U$83)+'СЕТ СН'!$H$11+СВЦЭМ!$D$10+'СЕТ СН'!$H$5-'СЕТ СН'!$H$21</f>
        <v>4842.2724107600006</v>
      </c>
      <c r="V113" s="36">
        <f>SUMIFS(СВЦЭМ!$D$39:$D$782,СВЦЭМ!$A$39:$A$782,$A113,СВЦЭМ!$B$39:$B$782,V$83)+'СЕТ СН'!$H$11+СВЦЭМ!$D$10+'СЕТ СН'!$H$5-'СЕТ СН'!$H$21</f>
        <v>4855.7788220100001</v>
      </c>
      <c r="W113" s="36">
        <f>SUMIFS(СВЦЭМ!$D$39:$D$782,СВЦЭМ!$A$39:$A$782,$A113,СВЦЭМ!$B$39:$B$782,W$83)+'СЕТ СН'!$H$11+СВЦЭМ!$D$10+'СЕТ СН'!$H$5-'СЕТ СН'!$H$21</f>
        <v>4853.7669512299999</v>
      </c>
      <c r="X113" s="36">
        <f>SUMIFS(СВЦЭМ!$D$39:$D$782,СВЦЭМ!$A$39:$A$782,$A113,СВЦЭМ!$B$39:$B$782,X$83)+'СЕТ СН'!$H$11+СВЦЭМ!$D$10+'СЕТ СН'!$H$5-'СЕТ СН'!$H$21</f>
        <v>4921.2783657099999</v>
      </c>
      <c r="Y113" s="36">
        <f>SUMIFS(СВЦЭМ!$D$39:$D$782,СВЦЭМ!$A$39:$A$782,$A113,СВЦЭМ!$B$39:$B$782,Y$83)+'СЕТ СН'!$H$11+СВЦЭМ!$D$10+'СЕТ СН'!$H$5-'СЕТ СН'!$H$21</f>
        <v>5021.0670895200001</v>
      </c>
    </row>
    <row r="114" spans="1:27" ht="15.75" x14ac:dyDescent="0.2">
      <c r="A114" s="35">
        <f t="shared" si="2"/>
        <v>45504</v>
      </c>
      <c r="B114" s="36">
        <f>SUMIFS(СВЦЭМ!$D$39:$D$782,СВЦЭМ!$A$39:$A$782,$A114,СВЦЭМ!$B$39:$B$782,B$83)+'СЕТ СН'!$H$11+СВЦЭМ!$D$10+'СЕТ СН'!$H$5-'СЕТ СН'!$H$21</f>
        <v>5091.6046474699997</v>
      </c>
      <c r="C114" s="36">
        <f>SUMIFS(СВЦЭМ!$D$39:$D$782,СВЦЭМ!$A$39:$A$782,$A114,СВЦЭМ!$B$39:$B$782,C$83)+'СЕТ СН'!$H$11+СВЦЭМ!$D$10+'СЕТ СН'!$H$5-'СЕТ СН'!$H$21</f>
        <v>5203.6809969300002</v>
      </c>
      <c r="D114" s="36">
        <f>SUMIFS(СВЦЭМ!$D$39:$D$782,СВЦЭМ!$A$39:$A$782,$A114,СВЦЭМ!$B$39:$B$782,D$83)+'СЕТ СН'!$H$11+СВЦЭМ!$D$10+'СЕТ СН'!$H$5-'СЕТ СН'!$H$21</f>
        <v>5260.2760586499999</v>
      </c>
      <c r="E114" s="36">
        <f>SUMIFS(СВЦЭМ!$D$39:$D$782,СВЦЭМ!$A$39:$A$782,$A114,СВЦЭМ!$B$39:$B$782,E$83)+'СЕТ СН'!$H$11+СВЦЭМ!$D$10+'СЕТ СН'!$H$5-'СЕТ СН'!$H$21</f>
        <v>5293.7518748100001</v>
      </c>
      <c r="F114" s="36">
        <f>SUMIFS(СВЦЭМ!$D$39:$D$782,СВЦЭМ!$A$39:$A$782,$A114,СВЦЭМ!$B$39:$B$782,F$83)+'СЕТ СН'!$H$11+СВЦЭМ!$D$10+'СЕТ СН'!$H$5-'СЕТ СН'!$H$21</f>
        <v>5312.4225454999996</v>
      </c>
      <c r="G114" s="36">
        <f>SUMIFS(СВЦЭМ!$D$39:$D$782,СВЦЭМ!$A$39:$A$782,$A114,СВЦЭМ!$B$39:$B$782,G$83)+'СЕТ СН'!$H$11+СВЦЭМ!$D$10+'СЕТ СН'!$H$5-'СЕТ СН'!$H$21</f>
        <v>5289.1654635900004</v>
      </c>
      <c r="H114" s="36">
        <f>SUMIFS(СВЦЭМ!$D$39:$D$782,СВЦЭМ!$A$39:$A$782,$A114,СВЦЭМ!$B$39:$B$782,H$83)+'СЕТ СН'!$H$11+СВЦЭМ!$D$10+'СЕТ СН'!$H$5-'СЕТ СН'!$H$21</f>
        <v>5274.3824126999998</v>
      </c>
      <c r="I114" s="36">
        <f>SUMIFS(СВЦЭМ!$D$39:$D$782,СВЦЭМ!$A$39:$A$782,$A114,СВЦЭМ!$B$39:$B$782,I$83)+'СЕТ СН'!$H$11+СВЦЭМ!$D$10+'СЕТ СН'!$H$5-'СЕТ СН'!$H$21</f>
        <v>5154.4363041899996</v>
      </c>
      <c r="J114" s="36">
        <f>SUMIFS(СВЦЭМ!$D$39:$D$782,СВЦЭМ!$A$39:$A$782,$A114,СВЦЭМ!$B$39:$B$782,J$83)+'СЕТ СН'!$H$11+СВЦЭМ!$D$10+'СЕТ СН'!$H$5-'СЕТ СН'!$H$21</f>
        <v>5011.9691272399996</v>
      </c>
      <c r="K114" s="36">
        <f>SUMIFS(СВЦЭМ!$D$39:$D$782,СВЦЭМ!$A$39:$A$782,$A114,СВЦЭМ!$B$39:$B$782,K$83)+'СЕТ СН'!$H$11+СВЦЭМ!$D$10+'СЕТ СН'!$H$5-'СЕТ СН'!$H$21</f>
        <v>4891.4955895800003</v>
      </c>
      <c r="L114" s="36">
        <f>SUMIFS(СВЦЭМ!$D$39:$D$782,СВЦЭМ!$A$39:$A$782,$A114,СВЦЭМ!$B$39:$B$782,L$83)+'СЕТ СН'!$H$11+СВЦЭМ!$D$10+'СЕТ СН'!$H$5-'СЕТ СН'!$H$21</f>
        <v>4805.9353003699998</v>
      </c>
      <c r="M114" s="36">
        <f>SUMIFS(СВЦЭМ!$D$39:$D$782,СВЦЭМ!$A$39:$A$782,$A114,СВЦЭМ!$B$39:$B$782,M$83)+'СЕТ СН'!$H$11+СВЦЭМ!$D$10+'СЕТ СН'!$H$5-'СЕТ СН'!$H$21</f>
        <v>4791.4557505299999</v>
      </c>
      <c r="N114" s="36">
        <f>SUMIFS(СВЦЭМ!$D$39:$D$782,СВЦЭМ!$A$39:$A$782,$A114,СВЦЭМ!$B$39:$B$782,N$83)+'СЕТ СН'!$H$11+СВЦЭМ!$D$10+'СЕТ СН'!$H$5-'СЕТ СН'!$H$21</f>
        <v>4781.1373111700004</v>
      </c>
      <c r="O114" s="36">
        <f>SUMIFS(СВЦЭМ!$D$39:$D$782,СВЦЭМ!$A$39:$A$782,$A114,СВЦЭМ!$B$39:$B$782,O$83)+'СЕТ СН'!$H$11+СВЦЭМ!$D$10+'СЕТ СН'!$H$5-'СЕТ СН'!$H$21</f>
        <v>4786.4835273400004</v>
      </c>
      <c r="P114" s="36">
        <f>SUMIFS(СВЦЭМ!$D$39:$D$782,СВЦЭМ!$A$39:$A$782,$A114,СВЦЭМ!$B$39:$B$782,P$83)+'СЕТ СН'!$H$11+СВЦЭМ!$D$10+'СЕТ СН'!$H$5-'СЕТ СН'!$H$21</f>
        <v>4788.1535857500003</v>
      </c>
      <c r="Q114" s="36">
        <f>SUMIFS(СВЦЭМ!$D$39:$D$782,СВЦЭМ!$A$39:$A$782,$A114,СВЦЭМ!$B$39:$B$782,Q$83)+'СЕТ СН'!$H$11+СВЦЭМ!$D$10+'СЕТ СН'!$H$5-'СЕТ СН'!$H$21</f>
        <v>4794.2415578500004</v>
      </c>
      <c r="R114" s="36">
        <f>SUMIFS(СВЦЭМ!$D$39:$D$782,СВЦЭМ!$A$39:$A$782,$A114,СВЦЭМ!$B$39:$B$782,R$83)+'СЕТ СН'!$H$11+СВЦЭМ!$D$10+'СЕТ СН'!$H$5-'СЕТ СН'!$H$21</f>
        <v>4806.7177757999998</v>
      </c>
      <c r="S114" s="36">
        <f>SUMIFS(СВЦЭМ!$D$39:$D$782,СВЦЭМ!$A$39:$A$782,$A114,СВЦЭМ!$B$39:$B$782,S$83)+'СЕТ СН'!$H$11+СВЦЭМ!$D$10+'СЕТ СН'!$H$5-'СЕТ СН'!$H$21</f>
        <v>4816.4793913699996</v>
      </c>
      <c r="T114" s="36">
        <f>SUMIFS(СВЦЭМ!$D$39:$D$782,СВЦЭМ!$A$39:$A$782,$A114,СВЦЭМ!$B$39:$B$782,T$83)+'СЕТ СН'!$H$11+СВЦЭМ!$D$10+'СЕТ СН'!$H$5-'СЕТ СН'!$H$21</f>
        <v>4813.4032362899998</v>
      </c>
      <c r="U114" s="36">
        <f>SUMIFS(СВЦЭМ!$D$39:$D$782,СВЦЭМ!$A$39:$A$782,$A114,СВЦЭМ!$B$39:$B$782,U$83)+'СЕТ СН'!$H$11+СВЦЭМ!$D$10+'СЕТ СН'!$H$5-'СЕТ СН'!$H$21</f>
        <v>4826.8907534400005</v>
      </c>
      <c r="V114" s="36">
        <f>SUMIFS(СВЦЭМ!$D$39:$D$782,СВЦЭМ!$A$39:$A$782,$A114,СВЦЭМ!$B$39:$B$782,V$83)+'СЕТ СН'!$H$11+СВЦЭМ!$D$10+'СЕТ СН'!$H$5-'СЕТ СН'!$H$21</f>
        <v>4841.9987999000004</v>
      </c>
      <c r="W114" s="36">
        <f>SUMIFS(СВЦЭМ!$D$39:$D$782,СВЦЭМ!$A$39:$A$782,$A114,СВЦЭМ!$B$39:$B$782,W$83)+'СЕТ СН'!$H$11+СВЦЭМ!$D$10+'СЕТ СН'!$H$5-'СЕТ СН'!$H$21</f>
        <v>4836.8734526400003</v>
      </c>
      <c r="X114" s="36">
        <f>SUMIFS(СВЦЭМ!$D$39:$D$782,СВЦЭМ!$A$39:$A$782,$A114,СВЦЭМ!$B$39:$B$782,X$83)+'СЕТ СН'!$H$11+СВЦЭМ!$D$10+'СЕТ СН'!$H$5-'СЕТ СН'!$H$21</f>
        <v>4900.6744461400003</v>
      </c>
      <c r="Y114" s="36">
        <f>SUMIFS(СВЦЭМ!$D$39:$D$782,СВЦЭМ!$A$39:$A$782,$A114,СВЦЭМ!$B$39:$B$782,Y$83)+'СЕТ СН'!$H$11+СВЦЭМ!$D$10+'СЕТ СН'!$H$5-'СЕТ СН'!$H$21</f>
        <v>4915.8895223399995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01.07.2024</v>
      </c>
      <c r="B120" s="36">
        <f>SUMIFS(СВЦЭМ!$D$39:$D$782,СВЦЭМ!$A$39:$A$782,$A120,СВЦЭМ!$B$39:$B$782,B$119)+'СЕТ СН'!$I$11+СВЦЭМ!$D$10+'СЕТ СН'!$I$5-'СЕТ СН'!$I$21</f>
        <v>5676.92845562</v>
      </c>
      <c r="C120" s="36">
        <f>SUMIFS(СВЦЭМ!$D$39:$D$782,СВЦЭМ!$A$39:$A$782,$A120,СВЦЭМ!$B$39:$B$782,C$119)+'СЕТ СН'!$I$11+СВЦЭМ!$D$10+'СЕТ СН'!$I$5-'СЕТ СН'!$I$21</f>
        <v>5777.2983947100001</v>
      </c>
      <c r="D120" s="36">
        <f>SUMIFS(СВЦЭМ!$D$39:$D$782,СВЦЭМ!$A$39:$A$782,$A120,СВЦЭМ!$B$39:$B$782,D$119)+'СЕТ СН'!$I$11+СВЦЭМ!$D$10+'СЕТ СН'!$I$5-'СЕТ СН'!$I$21</f>
        <v>5857.7326448200001</v>
      </c>
      <c r="E120" s="36">
        <f>SUMIFS(СВЦЭМ!$D$39:$D$782,СВЦЭМ!$A$39:$A$782,$A120,СВЦЭМ!$B$39:$B$782,E$119)+'СЕТ СН'!$I$11+СВЦЭМ!$D$10+'СЕТ СН'!$I$5-'СЕТ СН'!$I$21</f>
        <v>5877.1871645600004</v>
      </c>
      <c r="F120" s="36">
        <f>SUMIFS(СВЦЭМ!$D$39:$D$782,СВЦЭМ!$A$39:$A$782,$A120,СВЦЭМ!$B$39:$B$782,F$119)+'СЕТ СН'!$I$11+СВЦЭМ!$D$10+'СЕТ СН'!$I$5-'СЕТ СН'!$I$21</f>
        <v>5884.1639028700001</v>
      </c>
      <c r="G120" s="36">
        <f>SUMIFS(СВЦЭМ!$D$39:$D$782,СВЦЭМ!$A$39:$A$782,$A120,СВЦЭМ!$B$39:$B$782,G$119)+'СЕТ СН'!$I$11+СВЦЭМ!$D$10+'СЕТ СН'!$I$5-'СЕТ СН'!$I$21</f>
        <v>5875.7009526900001</v>
      </c>
      <c r="H120" s="36">
        <f>SUMIFS(СВЦЭМ!$D$39:$D$782,СВЦЭМ!$A$39:$A$782,$A120,СВЦЭМ!$B$39:$B$782,H$119)+'СЕТ СН'!$I$11+СВЦЭМ!$D$10+'СЕТ СН'!$I$5-'СЕТ СН'!$I$21</f>
        <v>5789.46557562</v>
      </c>
      <c r="I120" s="36">
        <f>SUMIFS(СВЦЭМ!$D$39:$D$782,СВЦЭМ!$A$39:$A$782,$A120,СВЦЭМ!$B$39:$B$782,I$119)+'СЕТ СН'!$I$11+СВЦЭМ!$D$10+'СЕТ СН'!$I$5-'СЕТ СН'!$I$21</f>
        <v>5673.6708194700004</v>
      </c>
      <c r="J120" s="36">
        <f>SUMIFS(СВЦЭМ!$D$39:$D$782,СВЦЭМ!$A$39:$A$782,$A120,СВЦЭМ!$B$39:$B$782,J$119)+'СЕТ СН'!$I$11+СВЦЭМ!$D$10+'СЕТ СН'!$I$5-'СЕТ СН'!$I$21</f>
        <v>5575.5821330399995</v>
      </c>
      <c r="K120" s="36">
        <f>SUMIFS(СВЦЭМ!$D$39:$D$782,СВЦЭМ!$A$39:$A$782,$A120,СВЦЭМ!$B$39:$B$782,K$119)+'СЕТ СН'!$I$11+СВЦЭМ!$D$10+'СЕТ СН'!$I$5-'СЕТ СН'!$I$21</f>
        <v>5517.9080315900001</v>
      </c>
      <c r="L120" s="36">
        <f>SUMIFS(СВЦЭМ!$D$39:$D$782,СВЦЭМ!$A$39:$A$782,$A120,СВЦЭМ!$B$39:$B$782,L$119)+'СЕТ СН'!$I$11+СВЦЭМ!$D$10+'СЕТ СН'!$I$5-'СЕТ СН'!$I$21</f>
        <v>5495.9937107699998</v>
      </c>
      <c r="M120" s="36">
        <f>SUMIFS(СВЦЭМ!$D$39:$D$782,СВЦЭМ!$A$39:$A$782,$A120,СВЦЭМ!$B$39:$B$782,M$119)+'СЕТ СН'!$I$11+СВЦЭМ!$D$10+'СЕТ СН'!$I$5-'СЕТ СН'!$I$21</f>
        <v>5518.2596882999997</v>
      </c>
      <c r="N120" s="36">
        <f>SUMIFS(СВЦЭМ!$D$39:$D$782,СВЦЭМ!$A$39:$A$782,$A120,СВЦЭМ!$B$39:$B$782,N$119)+'СЕТ СН'!$I$11+СВЦЭМ!$D$10+'СЕТ СН'!$I$5-'СЕТ СН'!$I$21</f>
        <v>5505.80522561</v>
      </c>
      <c r="O120" s="36">
        <f>SUMIFS(СВЦЭМ!$D$39:$D$782,СВЦЭМ!$A$39:$A$782,$A120,СВЦЭМ!$B$39:$B$782,O$119)+'СЕТ СН'!$I$11+СВЦЭМ!$D$10+'СЕТ СН'!$I$5-'СЕТ СН'!$I$21</f>
        <v>5511.3050104499998</v>
      </c>
      <c r="P120" s="36">
        <f>SUMIFS(СВЦЭМ!$D$39:$D$782,СВЦЭМ!$A$39:$A$782,$A120,СВЦЭМ!$B$39:$B$782,P$119)+'СЕТ СН'!$I$11+СВЦЭМ!$D$10+'СЕТ СН'!$I$5-'СЕТ СН'!$I$21</f>
        <v>5512.1976519</v>
      </c>
      <c r="Q120" s="36">
        <f>SUMIFS(СВЦЭМ!$D$39:$D$782,СВЦЭМ!$A$39:$A$782,$A120,СВЦЭМ!$B$39:$B$782,Q$119)+'СЕТ СН'!$I$11+СВЦЭМ!$D$10+'СЕТ СН'!$I$5-'СЕТ СН'!$I$21</f>
        <v>5512.8424435099996</v>
      </c>
      <c r="R120" s="36">
        <f>SUMIFS(СВЦЭМ!$D$39:$D$782,СВЦЭМ!$A$39:$A$782,$A120,СВЦЭМ!$B$39:$B$782,R$119)+'СЕТ СН'!$I$11+СВЦЭМ!$D$10+'СЕТ СН'!$I$5-'СЕТ СН'!$I$21</f>
        <v>5515.8529135799999</v>
      </c>
      <c r="S120" s="36">
        <f>SUMIFS(СВЦЭМ!$D$39:$D$782,СВЦЭМ!$A$39:$A$782,$A120,СВЦЭМ!$B$39:$B$782,S$119)+'СЕТ СН'!$I$11+СВЦЭМ!$D$10+'СЕТ СН'!$I$5-'СЕТ СН'!$I$21</f>
        <v>5523.6730162200001</v>
      </c>
      <c r="T120" s="36">
        <f>SUMIFS(СВЦЭМ!$D$39:$D$782,СВЦЭМ!$A$39:$A$782,$A120,СВЦЭМ!$B$39:$B$782,T$119)+'СЕТ СН'!$I$11+СВЦЭМ!$D$10+'СЕТ СН'!$I$5-'СЕТ СН'!$I$21</f>
        <v>5524.0568299099996</v>
      </c>
      <c r="U120" s="36">
        <f>SUMIFS(СВЦЭМ!$D$39:$D$782,СВЦЭМ!$A$39:$A$782,$A120,СВЦЭМ!$B$39:$B$782,U$119)+'СЕТ СН'!$I$11+СВЦЭМ!$D$10+'СЕТ СН'!$I$5-'СЕТ СН'!$I$21</f>
        <v>5523.4701174299998</v>
      </c>
      <c r="V120" s="36">
        <f>SUMIFS(СВЦЭМ!$D$39:$D$782,СВЦЭМ!$A$39:$A$782,$A120,СВЦЭМ!$B$39:$B$782,V$119)+'СЕТ СН'!$I$11+СВЦЭМ!$D$10+'СЕТ СН'!$I$5-'СЕТ СН'!$I$21</f>
        <v>5530.7488016899997</v>
      </c>
      <c r="W120" s="36">
        <f>SUMIFS(СВЦЭМ!$D$39:$D$782,СВЦЭМ!$A$39:$A$782,$A120,СВЦЭМ!$B$39:$B$782,W$119)+'СЕТ СН'!$I$11+СВЦЭМ!$D$10+'СЕТ СН'!$I$5-'СЕТ СН'!$I$21</f>
        <v>5502.1727291099996</v>
      </c>
      <c r="X120" s="36">
        <f>SUMIFS(СВЦЭМ!$D$39:$D$782,СВЦЭМ!$A$39:$A$782,$A120,СВЦЭМ!$B$39:$B$782,X$119)+'СЕТ СН'!$I$11+СВЦЭМ!$D$10+'СЕТ СН'!$I$5-'СЕТ СН'!$I$21</f>
        <v>5534.4586162400001</v>
      </c>
      <c r="Y120" s="36">
        <f>SUMIFS(СВЦЭМ!$D$39:$D$782,СВЦЭМ!$A$39:$A$782,$A120,СВЦЭМ!$B$39:$B$782,Y$119)+'СЕТ СН'!$I$11+СВЦЭМ!$D$10+'СЕТ СН'!$I$5-'СЕТ СН'!$I$21</f>
        <v>5585.4982656599996</v>
      </c>
      <c r="AA120" s="45"/>
    </row>
    <row r="121" spans="1:27" ht="15.75" x14ac:dyDescent="0.2">
      <c r="A121" s="35">
        <f>A120+1</f>
        <v>45475</v>
      </c>
      <c r="B121" s="36">
        <f>SUMIFS(СВЦЭМ!$D$39:$D$782,СВЦЭМ!$A$39:$A$782,$A121,СВЦЭМ!$B$39:$B$782,B$119)+'СЕТ СН'!$I$11+СВЦЭМ!$D$10+'СЕТ СН'!$I$5-'СЕТ СН'!$I$21</f>
        <v>5657.8222825800003</v>
      </c>
      <c r="C121" s="36">
        <f>SUMIFS(СВЦЭМ!$D$39:$D$782,СВЦЭМ!$A$39:$A$782,$A121,СВЦЭМ!$B$39:$B$782,C$119)+'СЕТ СН'!$I$11+СВЦЭМ!$D$10+'СЕТ СН'!$I$5-'СЕТ СН'!$I$21</f>
        <v>5748.7344661699999</v>
      </c>
      <c r="D121" s="36">
        <f>SUMIFS(СВЦЭМ!$D$39:$D$782,СВЦЭМ!$A$39:$A$782,$A121,СВЦЭМ!$B$39:$B$782,D$119)+'СЕТ СН'!$I$11+СВЦЭМ!$D$10+'СЕТ СН'!$I$5-'СЕТ СН'!$I$21</f>
        <v>5805.3375880699996</v>
      </c>
      <c r="E121" s="36">
        <f>SUMIFS(СВЦЭМ!$D$39:$D$782,СВЦЭМ!$A$39:$A$782,$A121,СВЦЭМ!$B$39:$B$782,E$119)+'СЕТ СН'!$I$11+СВЦЭМ!$D$10+'СЕТ СН'!$I$5-'СЕТ СН'!$I$21</f>
        <v>5853.7370083200003</v>
      </c>
      <c r="F121" s="36">
        <f>SUMIFS(СВЦЭМ!$D$39:$D$782,СВЦЭМ!$A$39:$A$782,$A121,СВЦЭМ!$B$39:$B$782,F$119)+'СЕТ СН'!$I$11+СВЦЭМ!$D$10+'СЕТ СН'!$I$5-'СЕТ СН'!$I$21</f>
        <v>5852.3537895899999</v>
      </c>
      <c r="G121" s="36">
        <f>SUMIFS(СВЦЭМ!$D$39:$D$782,СВЦЭМ!$A$39:$A$782,$A121,СВЦЭМ!$B$39:$B$782,G$119)+'СЕТ СН'!$I$11+СВЦЭМ!$D$10+'СЕТ СН'!$I$5-'СЕТ СН'!$I$21</f>
        <v>5821.6158349799998</v>
      </c>
      <c r="H121" s="36">
        <f>SUMIFS(СВЦЭМ!$D$39:$D$782,СВЦЭМ!$A$39:$A$782,$A121,СВЦЭМ!$B$39:$B$782,H$119)+'СЕТ СН'!$I$11+СВЦЭМ!$D$10+'СЕТ СН'!$I$5-'СЕТ СН'!$I$21</f>
        <v>5754.2898501599993</v>
      </c>
      <c r="I121" s="36">
        <f>SUMIFS(СВЦЭМ!$D$39:$D$782,СВЦЭМ!$A$39:$A$782,$A121,СВЦЭМ!$B$39:$B$782,I$119)+'СЕТ СН'!$I$11+СВЦЭМ!$D$10+'СЕТ СН'!$I$5-'СЕТ СН'!$I$21</f>
        <v>5596.8460536799994</v>
      </c>
      <c r="J121" s="36">
        <f>SUMIFS(СВЦЭМ!$D$39:$D$782,СВЦЭМ!$A$39:$A$782,$A121,СВЦЭМ!$B$39:$B$782,J$119)+'СЕТ СН'!$I$11+СВЦЭМ!$D$10+'СЕТ СН'!$I$5-'СЕТ СН'!$I$21</f>
        <v>5478.5843507400004</v>
      </c>
      <c r="K121" s="36">
        <f>SUMIFS(СВЦЭМ!$D$39:$D$782,СВЦЭМ!$A$39:$A$782,$A121,СВЦЭМ!$B$39:$B$782,K$119)+'СЕТ СН'!$I$11+СВЦЭМ!$D$10+'СЕТ СН'!$I$5-'СЕТ СН'!$I$21</f>
        <v>5407.6259668100001</v>
      </c>
      <c r="L121" s="36">
        <f>SUMIFS(СВЦЭМ!$D$39:$D$782,СВЦЭМ!$A$39:$A$782,$A121,СВЦЭМ!$B$39:$B$782,L$119)+'СЕТ СН'!$I$11+СВЦЭМ!$D$10+'СЕТ СН'!$I$5-'СЕТ СН'!$I$21</f>
        <v>5390.3362270199996</v>
      </c>
      <c r="M121" s="36">
        <f>SUMIFS(СВЦЭМ!$D$39:$D$782,СВЦЭМ!$A$39:$A$782,$A121,СВЦЭМ!$B$39:$B$782,M$119)+'СЕТ СН'!$I$11+СВЦЭМ!$D$10+'СЕТ СН'!$I$5-'СЕТ СН'!$I$21</f>
        <v>5397.9984008800002</v>
      </c>
      <c r="N121" s="36">
        <f>SUMIFS(СВЦЭМ!$D$39:$D$782,СВЦЭМ!$A$39:$A$782,$A121,СВЦЭМ!$B$39:$B$782,N$119)+'СЕТ СН'!$I$11+СВЦЭМ!$D$10+'СЕТ СН'!$I$5-'СЕТ СН'!$I$21</f>
        <v>5395.16356249</v>
      </c>
      <c r="O121" s="36">
        <f>SUMIFS(СВЦЭМ!$D$39:$D$782,СВЦЭМ!$A$39:$A$782,$A121,СВЦЭМ!$B$39:$B$782,O$119)+'СЕТ СН'!$I$11+СВЦЭМ!$D$10+'СЕТ СН'!$I$5-'СЕТ СН'!$I$21</f>
        <v>5379.8734125800001</v>
      </c>
      <c r="P121" s="36">
        <f>SUMIFS(СВЦЭМ!$D$39:$D$782,СВЦЭМ!$A$39:$A$782,$A121,СВЦЭМ!$B$39:$B$782,P$119)+'СЕТ СН'!$I$11+СВЦЭМ!$D$10+'СЕТ СН'!$I$5-'СЕТ СН'!$I$21</f>
        <v>5382.1727385200002</v>
      </c>
      <c r="Q121" s="36">
        <f>SUMIFS(СВЦЭМ!$D$39:$D$782,СВЦЭМ!$A$39:$A$782,$A121,СВЦЭМ!$B$39:$B$782,Q$119)+'СЕТ СН'!$I$11+СВЦЭМ!$D$10+'СЕТ СН'!$I$5-'СЕТ СН'!$I$21</f>
        <v>5390.7272624699999</v>
      </c>
      <c r="R121" s="36">
        <f>SUMIFS(СВЦЭМ!$D$39:$D$782,СВЦЭМ!$A$39:$A$782,$A121,СВЦЭМ!$B$39:$B$782,R$119)+'СЕТ СН'!$I$11+СВЦЭМ!$D$10+'СЕТ СН'!$I$5-'СЕТ СН'!$I$21</f>
        <v>5390.3410333299998</v>
      </c>
      <c r="S121" s="36">
        <f>SUMIFS(СВЦЭМ!$D$39:$D$782,СВЦЭМ!$A$39:$A$782,$A121,СВЦЭМ!$B$39:$B$782,S$119)+'СЕТ СН'!$I$11+СВЦЭМ!$D$10+'СЕТ СН'!$I$5-'СЕТ СН'!$I$21</f>
        <v>5437.7310429099998</v>
      </c>
      <c r="T121" s="36">
        <f>SUMIFS(СВЦЭМ!$D$39:$D$782,СВЦЭМ!$A$39:$A$782,$A121,СВЦЭМ!$B$39:$B$782,T$119)+'СЕТ СН'!$I$11+СВЦЭМ!$D$10+'СЕТ СН'!$I$5-'СЕТ СН'!$I$21</f>
        <v>5429.6964827100001</v>
      </c>
      <c r="U121" s="36">
        <f>SUMIFS(СВЦЭМ!$D$39:$D$782,СВЦЭМ!$A$39:$A$782,$A121,СВЦЭМ!$B$39:$B$782,U$119)+'СЕТ СН'!$I$11+СВЦЭМ!$D$10+'СЕТ СН'!$I$5-'СЕТ СН'!$I$21</f>
        <v>5443.02499618</v>
      </c>
      <c r="V121" s="36">
        <f>SUMIFS(СВЦЭМ!$D$39:$D$782,СВЦЭМ!$A$39:$A$782,$A121,СВЦЭМ!$B$39:$B$782,V$119)+'СЕТ СН'!$I$11+СВЦЭМ!$D$10+'СЕТ СН'!$I$5-'СЕТ СН'!$I$21</f>
        <v>5451.6276299399997</v>
      </c>
      <c r="W121" s="36">
        <f>SUMIFS(СВЦЭМ!$D$39:$D$782,СВЦЭМ!$A$39:$A$782,$A121,СВЦЭМ!$B$39:$B$782,W$119)+'СЕТ СН'!$I$11+СВЦЭМ!$D$10+'СЕТ СН'!$I$5-'СЕТ СН'!$I$21</f>
        <v>5430.1107810499998</v>
      </c>
      <c r="X121" s="36">
        <f>SUMIFS(СВЦЭМ!$D$39:$D$782,СВЦЭМ!$A$39:$A$782,$A121,СВЦЭМ!$B$39:$B$782,X$119)+'СЕТ СН'!$I$11+СВЦЭМ!$D$10+'СЕТ СН'!$I$5-'СЕТ СН'!$I$21</f>
        <v>5493.3043115599994</v>
      </c>
      <c r="Y121" s="36">
        <f>SUMIFS(СВЦЭМ!$D$39:$D$782,СВЦЭМ!$A$39:$A$782,$A121,СВЦЭМ!$B$39:$B$782,Y$119)+'СЕТ СН'!$I$11+СВЦЭМ!$D$10+'СЕТ СН'!$I$5-'СЕТ СН'!$I$21</f>
        <v>5538.2781758900001</v>
      </c>
    </row>
    <row r="122" spans="1:27" ht="15.75" x14ac:dyDescent="0.2">
      <c r="A122" s="35">
        <f t="shared" ref="A122:A150" si="3">A121+1</f>
        <v>45476</v>
      </c>
      <c r="B122" s="36">
        <f>SUMIFS(СВЦЭМ!$D$39:$D$782,СВЦЭМ!$A$39:$A$782,$A122,СВЦЭМ!$B$39:$B$782,B$119)+'СЕТ СН'!$I$11+СВЦЭМ!$D$10+'СЕТ СН'!$I$5-'СЕТ СН'!$I$21</f>
        <v>5672.68892091</v>
      </c>
      <c r="C122" s="36">
        <f>SUMIFS(СВЦЭМ!$D$39:$D$782,СВЦЭМ!$A$39:$A$782,$A122,СВЦЭМ!$B$39:$B$782,C$119)+'СЕТ СН'!$I$11+СВЦЭМ!$D$10+'СЕТ СН'!$I$5-'СЕТ СН'!$I$21</f>
        <v>5796.7957015499996</v>
      </c>
      <c r="D122" s="36">
        <f>SUMIFS(СВЦЭМ!$D$39:$D$782,СВЦЭМ!$A$39:$A$782,$A122,СВЦЭМ!$B$39:$B$782,D$119)+'СЕТ СН'!$I$11+СВЦЭМ!$D$10+'СЕТ СН'!$I$5-'СЕТ СН'!$I$21</f>
        <v>5859.3810522900003</v>
      </c>
      <c r="E122" s="36">
        <f>SUMIFS(СВЦЭМ!$D$39:$D$782,СВЦЭМ!$A$39:$A$782,$A122,СВЦЭМ!$B$39:$B$782,E$119)+'СЕТ СН'!$I$11+СВЦЭМ!$D$10+'СЕТ СН'!$I$5-'СЕТ СН'!$I$21</f>
        <v>5907.9134616199999</v>
      </c>
      <c r="F122" s="36">
        <f>SUMIFS(СВЦЭМ!$D$39:$D$782,СВЦЭМ!$A$39:$A$782,$A122,СВЦЭМ!$B$39:$B$782,F$119)+'СЕТ СН'!$I$11+СВЦЭМ!$D$10+'СЕТ СН'!$I$5-'СЕТ СН'!$I$21</f>
        <v>5910.8597666400001</v>
      </c>
      <c r="G122" s="36">
        <f>SUMIFS(СВЦЭМ!$D$39:$D$782,СВЦЭМ!$A$39:$A$782,$A122,СВЦЭМ!$B$39:$B$782,G$119)+'СЕТ СН'!$I$11+СВЦЭМ!$D$10+'СЕТ СН'!$I$5-'СЕТ СН'!$I$21</f>
        <v>5893.5421031599999</v>
      </c>
      <c r="H122" s="36">
        <f>SUMIFS(СВЦЭМ!$D$39:$D$782,СВЦЭМ!$A$39:$A$782,$A122,СВЦЭМ!$B$39:$B$782,H$119)+'СЕТ СН'!$I$11+СВЦЭМ!$D$10+'СЕТ СН'!$I$5-'СЕТ СН'!$I$21</f>
        <v>5806.5156019599999</v>
      </c>
      <c r="I122" s="36">
        <f>SUMIFS(СВЦЭМ!$D$39:$D$782,СВЦЭМ!$A$39:$A$782,$A122,СВЦЭМ!$B$39:$B$782,I$119)+'СЕТ СН'!$I$11+СВЦЭМ!$D$10+'СЕТ СН'!$I$5-'СЕТ СН'!$I$21</f>
        <v>5667.4351725300003</v>
      </c>
      <c r="J122" s="36">
        <f>SUMIFS(СВЦЭМ!$D$39:$D$782,СВЦЭМ!$A$39:$A$782,$A122,СВЦЭМ!$B$39:$B$782,J$119)+'СЕТ СН'!$I$11+СВЦЭМ!$D$10+'СЕТ СН'!$I$5-'СЕТ СН'!$I$21</f>
        <v>5584.5211192899997</v>
      </c>
      <c r="K122" s="36">
        <f>SUMIFS(СВЦЭМ!$D$39:$D$782,СВЦЭМ!$A$39:$A$782,$A122,СВЦЭМ!$B$39:$B$782,K$119)+'СЕТ СН'!$I$11+СВЦЭМ!$D$10+'СЕТ СН'!$I$5-'СЕТ СН'!$I$21</f>
        <v>5517.1895226099996</v>
      </c>
      <c r="L122" s="36">
        <f>SUMIFS(СВЦЭМ!$D$39:$D$782,СВЦЭМ!$A$39:$A$782,$A122,СВЦЭМ!$B$39:$B$782,L$119)+'СЕТ СН'!$I$11+СВЦЭМ!$D$10+'СЕТ СН'!$I$5-'СЕТ СН'!$I$21</f>
        <v>5501.8988435800002</v>
      </c>
      <c r="M122" s="36">
        <f>SUMIFS(СВЦЭМ!$D$39:$D$782,СВЦЭМ!$A$39:$A$782,$A122,СВЦЭМ!$B$39:$B$782,M$119)+'СЕТ СН'!$I$11+СВЦЭМ!$D$10+'СЕТ СН'!$I$5-'СЕТ СН'!$I$21</f>
        <v>5486.7040512799995</v>
      </c>
      <c r="N122" s="36">
        <f>SUMIFS(СВЦЭМ!$D$39:$D$782,СВЦЭМ!$A$39:$A$782,$A122,СВЦЭМ!$B$39:$B$782,N$119)+'СЕТ СН'!$I$11+СВЦЭМ!$D$10+'СЕТ СН'!$I$5-'СЕТ СН'!$I$21</f>
        <v>5490.5331052900001</v>
      </c>
      <c r="O122" s="36">
        <f>SUMIFS(СВЦЭМ!$D$39:$D$782,СВЦЭМ!$A$39:$A$782,$A122,СВЦЭМ!$B$39:$B$782,O$119)+'СЕТ СН'!$I$11+СВЦЭМ!$D$10+'СЕТ СН'!$I$5-'СЕТ СН'!$I$21</f>
        <v>5476.4077563199999</v>
      </c>
      <c r="P122" s="36">
        <f>SUMIFS(СВЦЭМ!$D$39:$D$782,СВЦЭМ!$A$39:$A$782,$A122,СВЦЭМ!$B$39:$B$782,P$119)+'СЕТ СН'!$I$11+СВЦЭМ!$D$10+'СЕТ СН'!$I$5-'СЕТ СН'!$I$21</f>
        <v>5479.2646322999999</v>
      </c>
      <c r="Q122" s="36">
        <f>SUMIFS(СВЦЭМ!$D$39:$D$782,СВЦЭМ!$A$39:$A$782,$A122,СВЦЭМ!$B$39:$B$782,Q$119)+'СЕТ СН'!$I$11+СВЦЭМ!$D$10+'СЕТ СН'!$I$5-'СЕТ СН'!$I$21</f>
        <v>5485.8895068399997</v>
      </c>
      <c r="R122" s="36">
        <f>SUMIFS(СВЦЭМ!$D$39:$D$782,СВЦЭМ!$A$39:$A$782,$A122,СВЦЭМ!$B$39:$B$782,R$119)+'СЕТ СН'!$I$11+СВЦЭМ!$D$10+'СЕТ СН'!$I$5-'СЕТ СН'!$I$21</f>
        <v>5493.7416593099997</v>
      </c>
      <c r="S122" s="36">
        <f>SUMIFS(СВЦЭМ!$D$39:$D$782,СВЦЭМ!$A$39:$A$782,$A122,СВЦЭМ!$B$39:$B$782,S$119)+'СЕТ СН'!$I$11+СВЦЭМ!$D$10+'СЕТ СН'!$I$5-'СЕТ СН'!$I$21</f>
        <v>5510.9617377499999</v>
      </c>
      <c r="T122" s="36">
        <f>SUMIFS(СВЦЭМ!$D$39:$D$782,СВЦЭМ!$A$39:$A$782,$A122,СВЦЭМ!$B$39:$B$782,T$119)+'СЕТ СН'!$I$11+СВЦЭМ!$D$10+'СЕТ СН'!$I$5-'СЕТ СН'!$I$21</f>
        <v>5513.9420000099999</v>
      </c>
      <c r="U122" s="36">
        <f>SUMIFS(СВЦЭМ!$D$39:$D$782,СВЦЭМ!$A$39:$A$782,$A122,СВЦЭМ!$B$39:$B$782,U$119)+'СЕТ СН'!$I$11+СВЦЭМ!$D$10+'СЕТ СН'!$I$5-'СЕТ СН'!$I$21</f>
        <v>5524.60602371</v>
      </c>
      <c r="V122" s="36">
        <f>SUMIFS(СВЦЭМ!$D$39:$D$782,СВЦЭМ!$A$39:$A$782,$A122,СВЦЭМ!$B$39:$B$782,V$119)+'СЕТ СН'!$I$11+СВЦЭМ!$D$10+'СЕТ СН'!$I$5-'СЕТ СН'!$I$21</f>
        <v>5535.5370630500001</v>
      </c>
      <c r="W122" s="36">
        <f>SUMIFS(СВЦЭМ!$D$39:$D$782,СВЦЭМ!$A$39:$A$782,$A122,СВЦЭМ!$B$39:$B$782,W$119)+'СЕТ СН'!$I$11+СВЦЭМ!$D$10+'СЕТ СН'!$I$5-'СЕТ СН'!$I$21</f>
        <v>5528.1089226099994</v>
      </c>
      <c r="X122" s="36">
        <f>SUMIFS(СВЦЭМ!$D$39:$D$782,СВЦЭМ!$A$39:$A$782,$A122,СВЦЭМ!$B$39:$B$782,X$119)+'СЕТ СН'!$I$11+СВЦЭМ!$D$10+'СЕТ СН'!$I$5-'СЕТ СН'!$I$21</f>
        <v>5556.9473950600004</v>
      </c>
      <c r="Y122" s="36">
        <f>SUMIFS(СВЦЭМ!$D$39:$D$782,СВЦЭМ!$A$39:$A$782,$A122,СВЦЭМ!$B$39:$B$782,Y$119)+'СЕТ СН'!$I$11+СВЦЭМ!$D$10+'СЕТ СН'!$I$5-'СЕТ СН'!$I$21</f>
        <v>5644.1450842300001</v>
      </c>
    </row>
    <row r="123" spans="1:27" ht="15.75" x14ac:dyDescent="0.2">
      <c r="A123" s="35">
        <f t="shared" si="3"/>
        <v>45477</v>
      </c>
      <c r="B123" s="36">
        <f>SUMIFS(СВЦЭМ!$D$39:$D$782,СВЦЭМ!$A$39:$A$782,$A123,СВЦЭМ!$B$39:$B$782,B$119)+'СЕТ СН'!$I$11+СВЦЭМ!$D$10+'СЕТ СН'!$I$5-'СЕТ СН'!$I$21</f>
        <v>5514.7994565899999</v>
      </c>
      <c r="C123" s="36">
        <f>SUMIFS(СВЦЭМ!$D$39:$D$782,СВЦЭМ!$A$39:$A$782,$A123,СВЦЭМ!$B$39:$B$782,C$119)+'СЕТ СН'!$I$11+СВЦЭМ!$D$10+'СЕТ СН'!$I$5-'СЕТ СН'!$I$21</f>
        <v>5668.7350600099999</v>
      </c>
      <c r="D123" s="36">
        <f>SUMIFS(СВЦЭМ!$D$39:$D$782,СВЦЭМ!$A$39:$A$782,$A123,СВЦЭМ!$B$39:$B$782,D$119)+'СЕТ СН'!$I$11+СВЦЭМ!$D$10+'СЕТ СН'!$I$5-'СЕТ СН'!$I$21</f>
        <v>5703.6902359199994</v>
      </c>
      <c r="E123" s="36">
        <f>SUMIFS(СВЦЭМ!$D$39:$D$782,СВЦЭМ!$A$39:$A$782,$A123,СВЦЭМ!$B$39:$B$782,E$119)+'СЕТ СН'!$I$11+СВЦЭМ!$D$10+'СЕТ СН'!$I$5-'СЕТ СН'!$I$21</f>
        <v>5740.5573459099996</v>
      </c>
      <c r="F123" s="36">
        <f>SUMIFS(СВЦЭМ!$D$39:$D$782,СВЦЭМ!$A$39:$A$782,$A123,СВЦЭМ!$B$39:$B$782,F$119)+'СЕТ СН'!$I$11+СВЦЭМ!$D$10+'СЕТ СН'!$I$5-'СЕТ СН'!$I$21</f>
        <v>5747.5880443400001</v>
      </c>
      <c r="G123" s="36">
        <f>SUMIFS(СВЦЭМ!$D$39:$D$782,СВЦЭМ!$A$39:$A$782,$A123,СВЦЭМ!$B$39:$B$782,G$119)+'СЕТ СН'!$I$11+СВЦЭМ!$D$10+'СЕТ СН'!$I$5-'СЕТ СН'!$I$21</f>
        <v>5740.0121608999998</v>
      </c>
      <c r="H123" s="36">
        <f>SUMIFS(СВЦЭМ!$D$39:$D$782,СВЦЭМ!$A$39:$A$782,$A123,СВЦЭМ!$B$39:$B$782,H$119)+'СЕТ СН'!$I$11+СВЦЭМ!$D$10+'СЕТ СН'!$I$5-'СЕТ СН'!$I$21</f>
        <v>5653.2749516599997</v>
      </c>
      <c r="I123" s="36">
        <f>SUMIFS(СВЦЭМ!$D$39:$D$782,СВЦЭМ!$A$39:$A$782,$A123,СВЦЭМ!$B$39:$B$782,I$119)+'СЕТ СН'!$I$11+СВЦЭМ!$D$10+'СЕТ СН'!$I$5-'СЕТ СН'!$I$21</f>
        <v>5623.7423768799999</v>
      </c>
      <c r="J123" s="36">
        <f>SUMIFS(СВЦЭМ!$D$39:$D$782,СВЦЭМ!$A$39:$A$782,$A123,СВЦЭМ!$B$39:$B$782,J$119)+'СЕТ СН'!$I$11+СВЦЭМ!$D$10+'СЕТ СН'!$I$5-'СЕТ СН'!$I$21</f>
        <v>5530.3274542600002</v>
      </c>
      <c r="K123" s="36">
        <f>SUMIFS(СВЦЭМ!$D$39:$D$782,СВЦЭМ!$A$39:$A$782,$A123,СВЦЭМ!$B$39:$B$782,K$119)+'СЕТ СН'!$I$11+СВЦЭМ!$D$10+'СЕТ СН'!$I$5-'СЕТ СН'!$I$21</f>
        <v>5458.5006430800004</v>
      </c>
      <c r="L123" s="36">
        <f>SUMIFS(СВЦЭМ!$D$39:$D$782,СВЦЭМ!$A$39:$A$782,$A123,СВЦЭМ!$B$39:$B$782,L$119)+'СЕТ СН'!$I$11+СВЦЭМ!$D$10+'СЕТ СН'!$I$5-'СЕТ СН'!$I$21</f>
        <v>5442.6691720999997</v>
      </c>
      <c r="M123" s="36">
        <f>SUMIFS(СВЦЭМ!$D$39:$D$782,СВЦЭМ!$A$39:$A$782,$A123,СВЦЭМ!$B$39:$B$782,M$119)+'СЕТ СН'!$I$11+СВЦЭМ!$D$10+'СЕТ СН'!$I$5-'СЕТ СН'!$I$21</f>
        <v>5414.7084660999999</v>
      </c>
      <c r="N123" s="36">
        <f>SUMIFS(СВЦЭМ!$D$39:$D$782,СВЦЭМ!$A$39:$A$782,$A123,СВЦЭМ!$B$39:$B$782,N$119)+'СЕТ СН'!$I$11+СВЦЭМ!$D$10+'СЕТ СН'!$I$5-'СЕТ СН'!$I$21</f>
        <v>5422.1980832999998</v>
      </c>
      <c r="O123" s="36">
        <f>SUMIFS(СВЦЭМ!$D$39:$D$782,СВЦЭМ!$A$39:$A$782,$A123,СВЦЭМ!$B$39:$B$782,O$119)+'СЕТ СН'!$I$11+СВЦЭМ!$D$10+'СЕТ СН'!$I$5-'СЕТ СН'!$I$21</f>
        <v>5405.2091766699996</v>
      </c>
      <c r="P123" s="36">
        <f>SUMIFS(СВЦЭМ!$D$39:$D$782,СВЦЭМ!$A$39:$A$782,$A123,СВЦЭМ!$B$39:$B$782,P$119)+'СЕТ СН'!$I$11+СВЦЭМ!$D$10+'СЕТ СН'!$I$5-'СЕТ СН'!$I$21</f>
        <v>5401.6507654799998</v>
      </c>
      <c r="Q123" s="36">
        <f>SUMIFS(СВЦЭМ!$D$39:$D$782,СВЦЭМ!$A$39:$A$782,$A123,СВЦЭМ!$B$39:$B$782,Q$119)+'СЕТ СН'!$I$11+СВЦЭМ!$D$10+'СЕТ СН'!$I$5-'СЕТ СН'!$I$21</f>
        <v>5404.8386817999999</v>
      </c>
      <c r="R123" s="36">
        <f>SUMIFS(СВЦЭМ!$D$39:$D$782,СВЦЭМ!$A$39:$A$782,$A123,СВЦЭМ!$B$39:$B$782,R$119)+'СЕТ СН'!$I$11+СВЦЭМ!$D$10+'СЕТ СН'!$I$5-'СЕТ СН'!$I$21</f>
        <v>5415.6995450200002</v>
      </c>
      <c r="S123" s="36">
        <f>SUMIFS(СВЦЭМ!$D$39:$D$782,СВЦЭМ!$A$39:$A$782,$A123,СВЦЭМ!$B$39:$B$782,S$119)+'СЕТ СН'!$I$11+СВЦЭМ!$D$10+'СЕТ СН'!$I$5-'СЕТ СН'!$I$21</f>
        <v>5405.5622302699994</v>
      </c>
      <c r="T123" s="36">
        <f>SUMIFS(СВЦЭМ!$D$39:$D$782,СВЦЭМ!$A$39:$A$782,$A123,СВЦЭМ!$B$39:$B$782,T$119)+'СЕТ СН'!$I$11+СВЦЭМ!$D$10+'СЕТ СН'!$I$5-'СЕТ СН'!$I$21</f>
        <v>5393.4007207499999</v>
      </c>
      <c r="U123" s="36">
        <f>SUMIFS(СВЦЭМ!$D$39:$D$782,СВЦЭМ!$A$39:$A$782,$A123,СВЦЭМ!$B$39:$B$782,U$119)+'СЕТ СН'!$I$11+СВЦЭМ!$D$10+'СЕТ СН'!$I$5-'СЕТ СН'!$I$21</f>
        <v>5410.3537569700002</v>
      </c>
      <c r="V123" s="36">
        <f>SUMIFS(СВЦЭМ!$D$39:$D$782,СВЦЭМ!$A$39:$A$782,$A123,СВЦЭМ!$B$39:$B$782,V$119)+'СЕТ СН'!$I$11+СВЦЭМ!$D$10+'СЕТ СН'!$I$5-'СЕТ СН'!$I$21</f>
        <v>5419.8625259</v>
      </c>
      <c r="W123" s="36">
        <f>SUMIFS(СВЦЭМ!$D$39:$D$782,СВЦЭМ!$A$39:$A$782,$A123,СВЦЭМ!$B$39:$B$782,W$119)+'СЕТ СН'!$I$11+СВЦЭМ!$D$10+'СЕТ СН'!$I$5-'СЕТ СН'!$I$21</f>
        <v>5394.6620997099999</v>
      </c>
      <c r="X123" s="36">
        <f>SUMIFS(СВЦЭМ!$D$39:$D$782,СВЦЭМ!$A$39:$A$782,$A123,СВЦЭМ!$B$39:$B$782,X$119)+'СЕТ СН'!$I$11+СВЦЭМ!$D$10+'СЕТ СН'!$I$5-'СЕТ СН'!$I$21</f>
        <v>5444.7306009599997</v>
      </c>
      <c r="Y123" s="36">
        <f>SUMIFS(СВЦЭМ!$D$39:$D$782,СВЦЭМ!$A$39:$A$782,$A123,СВЦЭМ!$B$39:$B$782,Y$119)+'СЕТ СН'!$I$11+СВЦЭМ!$D$10+'СЕТ СН'!$I$5-'СЕТ СН'!$I$21</f>
        <v>5547.7119218999997</v>
      </c>
    </row>
    <row r="124" spans="1:27" ht="15.75" x14ac:dyDescent="0.2">
      <c r="A124" s="35">
        <f t="shared" si="3"/>
        <v>45478</v>
      </c>
      <c r="B124" s="36">
        <f>SUMIFS(СВЦЭМ!$D$39:$D$782,СВЦЭМ!$A$39:$A$782,$A124,СВЦЭМ!$B$39:$B$782,B$119)+'СЕТ СН'!$I$11+СВЦЭМ!$D$10+'СЕТ СН'!$I$5-'СЕТ СН'!$I$21</f>
        <v>5636.4834529500004</v>
      </c>
      <c r="C124" s="36">
        <f>SUMIFS(СВЦЭМ!$D$39:$D$782,СВЦЭМ!$A$39:$A$782,$A124,СВЦЭМ!$B$39:$B$782,C$119)+'СЕТ СН'!$I$11+СВЦЭМ!$D$10+'СЕТ СН'!$I$5-'СЕТ СН'!$I$21</f>
        <v>5733.9925367199994</v>
      </c>
      <c r="D124" s="36">
        <f>SUMIFS(СВЦЭМ!$D$39:$D$782,СВЦЭМ!$A$39:$A$782,$A124,СВЦЭМ!$B$39:$B$782,D$119)+'СЕТ СН'!$I$11+СВЦЭМ!$D$10+'СЕТ СН'!$I$5-'СЕТ СН'!$I$21</f>
        <v>5795.30687898</v>
      </c>
      <c r="E124" s="36">
        <f>SUMIFS(СВЦЭМ!$D$39:$D$782,СВЦЭМ!$A$39:$A$782,$A124,СВЦЭМ!$B$39:$B$782,E$119)+'СЕТ СН'!$I$11+СВЦЭМ!$D$10+'СЕТ СН'!$I$5-'СЕТ СН'!$I$21</f>
        <v>5823.9831351900002</v>
      </c>
      <c r="F124" s="36">
        <f>SUMIFS(СВЦЭМ!$D$39:$D$782,СВЦЭМ!$A$39:$A$782,$A124,СВЦЭМ!$B$39:$B$782,F$119)+'СЕТ СН'!$I$11+СВЦЭМ!$D$10+'СЕТ СН'!$I$5-'СЕТ СН'!$I$21</f>
        <v>5815.4157460899996</v>
      </c>
      <c r="G124" s="36">
        <f>SUMIFS(СВЦЭМ!$D$39:$D$782,СВЦЭМ!$A$39:$A$782,$A124,СВЦЭМ!$B$39:$B$782,G$119)+'СЕТ СН'!$I$11+СВЦЭМ!$D$10+'СЕТ СН'!$I$5-'СЕТ СН'!$I$21</f>
        <v>5781.7822068200003</v>
      </c>
      <c r="H124" s="36">
        <f>SUMIFS(СВЦЭМ!$D$39:$D$782,СВЦЭМ!$A$39:$A$782,$A124,СВЦЭМ!$B$39:$B$782,H$119)+'СЕТ СН'!$I$11+СВЦЭМ!$D$10+'СЕТ СН'!$I$5-'СЕТ СН'!$I$21</f>
        <v>5728.0047340499996</v>
      </c>
      <c r="I124" s="36">
        <f>SUMIFS(СВЦЭМ!$D$39:$D$782,СВЦЭМ!$A$39:$A$782,$A124,СВЦЭМ!$B$39:$B$782,I$119)+'СЕТ СН'!$I$11+СВЦЭМ!$D$10+'СЕТ СН'!$I$5-'СЕТ СН'!$I$21</f>
        <v>5621.7760925299999</v>
      </c>
      <c r="J124" s="36">
        <f>SUMIFS(СВЦЭМ!$D$39:$D$782,СВЦЭМ!$A$39:$A$782,$A124,СВЦЭМ!$B$39:$B$782,J$119)+'СЕТ СН'!$I$11+СВЦЭМ!$D$10+'СЕТ СН'!$I$5-'СЕТ СН'!$I$21</f>
        <v>5512.1083159099999</v>
      </c>
      <c r="K124" s="36">
        <f>SUMIFS(СВЦЭМ!$D$39:$D$782,СВЦЭМ!$A$39:$A$782,$A124,СВЦЭМ!$B$39:$B$782,K$119)+'СЕТ СН'!$I$11+СВЦЭМ!$D$10+'СЕТ СН'!$I$5-'СЕТ СН'!$I$21</f>
        <v>5484.1571575399994</v>
      </c>
      <c r="L124" s="36">
        <f>SUMIFS(СВЦЭМ!$D$39:$D$782,СВЦЭМ!$A$39:$A$782,$A124,СВЦЭМ!$B$39:$B$782,L$119)+'СЕТ СН'!$I$11+СВЦЭМ!$D$10+'СЕТ СН'!$I$5-'СЕТ СН'!$I$21</f>
        <v>5496.5154525799999</v>
      </c>
      <c r="M124" s="36">
        <f>SUMIFS(СВЦЭМ!$D$39:$D$782,СВЦЭМ!$A$39:$A$782,$A124,СВЦЭМ!$B$39:$B$782,M$119)+'СЕТ СН'!$I$11+СВЦЭМ!$D$10+'СЕТ СН'!$I$5-'СЕТ СН'!$I$21</f>
        <v>5484.6624545100003</v>
      </c>
      <c r="N124" s="36">
        <f>SUMIFS(СВЦЭМ!$D$39:$D$782,СВЦЭМ!$A$39:$A$782,$A124,СВЦЭМ!$B$39:$B$782,N$119)+'СЕТ СН'!$I$11+СВЦЭМ!$D$10+'СЕТ СН'!$I$5-'СЕТ СН'!$I$21</f>
        <v>5492.3407287199998</v>
      </c>
      <c r="O124" s="36">
        <f>SUMIFS(СВЦЭМ!$D$39:$D$782,СВЦЭМ!$A$39:$A$782,$A124,СВЦЭМ!$B$39:$B$782,O$119)+'СЕТ СН'!$I$11+СВЦЭМ!$D$10+'СЕТ СН'!$I$5-'СЕТ СН'!$I$21</f>
        <v>5490.41844537</v>
      </c>
      <c r="P124" s="36">
        <f>SUMIFS(СВЦЭМ!$D$39:$D$782,СВЦЭМ!$A$39:$A$782,$A124,СВЦЭМ!$B$39:$B$782,P$119)+'СЕТ СН'!$I$11+СВЦЭМ!$D$10+'СЕТ СН'!$I$5-'СЕТ СН'!$I$21</f>
        <v>5499.0398386699999</v>
      </c>
      <c r="Q124" s="36">
        <f>SUMIFS(СВЦЭМ!$D$39:$D$782,СВЦЭМ!$A$39:$A$782,$A124,СВЦЭМ!$B$39:$B$782,Q$119)+'СЕТ СН'!$I$11+СВЦЭМ!$D$10+'СЕТ СН'!$I$5-'СЕТ СН'!$I$21</f>
        <v>5510.9301619899998</v>
      </c>
      <c r="R124" s="36">
        <f>SUMIFS(СВЦЭМ!$D$39:$D$782,СВЦЭМ!$A$39:$A$782,$A124,СВЦЭМ!$B$39:$B$782,R$119)+'СЕТ СН'!$I$11+СВЦЭМ!$D$10+'СЕТ СН'!$I$5-'СЕТ СН'!$I$21</f>
        <v>5507.1403572600002</v>
      </c>
      <c r="S124" s="36">
        <f>SUMIFS(СВЦЭМ!$D$39:$D$782,СВЦЭМ!$A$39:$A$782,$A124,СВЦЭМ!$B$39:$B$782,S$119)+'СЕТ СН'!$I$11+СВЦЭМ!$D$10+'СЕТ СН'!$I$5-'СЕТ СН'!$I$21</f>
        <v>5499.4560261999995</v>
      </c>
      <c r="T124" s="36">
        <f>SUMIFS(СВЦЭМ!$D$39:$D$782,СВЦЭМ!$A$39:$A$782,$A124,СВЦЭМ!$B$39:$B$782,T$119)+'СЕТ СН'!$I$11+СВЦЭМ!$D$10+'СЕТ СН'!$I$5-'СЕТ СН'!$I$21</f>
        <v>5491.7208313000001</v>
      </c>
      <c r="U124" s="36">
        <f>SUMIFS(СВЦЭМ!$D$39:$D$782,СВЦЭМ!$A$39:$A$782,$A124,СВЦЭМ!$B$39:$B$782,U$119)+'СЕТ СН'!$I$11+СВЦЭМ!$D$10+'СЕТ СН'!$I$5-'СЕТ СН'!$I$21</f>
        <v>5506.0544916299996</v>
      </c>
      <c r="V124" s="36">
        <f>SUMIFS(СВЦЭМ!$D$39:$D$782,СВЦЭМ!$A$39:$A$782,$A124,СВЦЭМ!$B$39:$B$782,V$119)+'СЕТ СН'!$I$11+СВЦЭМ!$D$10+'СЕТ СН'!$I$5-'СЕТ СН'!$I$21</f>
        <v>5520.5708375300001</v>
      </c>
      <c r="W124" s="36">
        <f>SUMIFS(СВЦЭМ!$D$39:$D$782,СВЦЭМ!$A$39:$A$782,$A124,СВЦЭМ!$B$39:$B$782,W$119)+'СЕТ СН'!$I$11+СВЦЭМ!$D$10+'СЕТ СН'!$I$5-'СЕТ СН'!$I$21</f>
        <v>5493.5670645299997</v>
      </c>
      <c r="X124" s="36">
        <f>SUMIFS(СВЦЭМ!$D$39:$D$782,СВЦЭМ!$A$39:$A$782,$A124,СВЦЭМ!$B$39:$B$782,X$119)+'СЕТ СН'!$I$11+СВЦЭМ!$D$10+'СЕТ СН'!$I$5-'СЕТ СН'!$I$21</f>
        <v>5537.9118713099997</v>
      </c>
      <c r="Y124" s="36">
        <f>SUMIFS(СВЦЭМ!$D$39:$D$782,СВЦЭМ!$A$39:$A$782,$A124,СВЦЭМ!$B$39:$B$782,Y$119)+'СЕТ СН'!$I$11+СВЦЭМ!$D$10+'СЕТ СН'!$I$5-'СЕТ СН'!$I$21</f>
        <v>5656.6928091199998</v>
      </c>
    </row>
    <row r="125" spans="1:27" ht="15.75" x14ac:dyDescent="0.2">
      <c r="A125" s="35">
        <f t="shared" si="3"/>
        <v>45479</v>
      </c>
      <c r="B125" s="36">
        <f>SUMIFS(СВЦЭМ!$D$39:$D$782,СВЦЭМ!$A$39:$A$782,$A125,СВЦЭМ!$B$39:$B$782,B$119)+'СЕТ СН'!$I$11+СВЦЭМ!$D$10+'СЕТ СН'!$I$5-'СЕТ СН'!$I$21</f>
        <v>5659.5527539599998</v>
      </c>
      <c r="C125" s="36">
        <f>SUMIFS(СВЦЭМ!$D$39:$D$782,СВЦЭМ!$A$39:$A$782,$A125,СВЦЭМ!$B$39:$B$782,C$119)+'СЕТ СН'!$I$11+СВЦЭМ!$D$10+'СЕТ СН'!$I$5-'СЕТ СН'!$I$21</f>
        <v>5745.6877136000003</v>
      </c>
      <c r="D125" s="36">
        <f>SUMIFS(СВЦЭМ!$D$39:$D$782,СВЦЭМ!$A$39:$A$782,$A125,СВЦЭМ!$B$39:$B$782,D$119)+'СЕТ СН'!$I$11+СВЦЭМ!$D$10+'СЕТ СН'!$I$5-'СЕТ СН'!$I$21</f>
        <v>5851.6669533799995</v>
      </c>
      <c r="E125" s="36">
        <f>SUMIFS(СВЦЭМ!$D$39:$D$782,СВЦЭМ!$A$39:$A$782,$A125,СВЦЭМ!$B$39:$B$782,E$119)+'СЕТ СН'!$I$11+СВЦЭМ!$D$10+'СЕТ СН'!$I$5-'СЕТ СН'!$I$21</f>
        <v>5915.8580150099997</v>
      </c>
      <c r="F125" s="36">
        <f>SUMIFS(СВЦЭМ!$D$39:$D$782,СВЦЭМ!$A$39:$A$782,$A125,СВЦЭМ!$B$39:$B$782,F$119)+'СЕТ СН'!$I$11+СВЦЭМ!$D$10+'СЕТ СН'!$I$5-'СЕТ СН'!$I$21</f>
        <v>5935.9709874199998</v>
      </c>
      <c r="G125" s="36">
        <f>SUMIFS(СВЦЭМ!$D$39:$D$782,СВЦЭМ!$A$39:$A$782,$A125,СВЦЭМ!$B$39:$B$782,G$119)+'СЕТ СН'!$I$11+СВЦЭМ!$D$10+'СЕТ СН'!$I$5-'СЕТ СН'!$I$21</f>
        <v>5927.7376104699997</v>
      </c>
      <c r="H125" s="36">
        <f>SUMIFS(СВЦЭМ!$D$39:$D$782,СВЦЭМ!$A$39:$A$782,$A125,СВЦЭМ!$B$39:$B$782,H$119)+'СЕТ СН'!$I$11+СВЦЭМ!$D$10+'СЕТ СН'!$I$5-'СЕТ СН'!$I$21</f>
        <v>5922.3184081899999</v>
      </c>
      <c r="I125" s="36">
        <f>SUMIFS(СВЦЭМ!$D$39:$D$782,СВЦЭМ!$A$39:$A$782,$A125,СВЦЭМ!$B$39:$B$782,I$119)+'СЕТ СН'!$I$11+СВЦЭМ!$D$10+'СЕТ СН'!$I$5-'СЕТ СН'!$I$21</f>
        <v>5836.6216925700001</v>
      </c>
      <c r="J125" s="36">
        <f>SUMIFS(СВЦЭМ!$D$39:$D$782,СВЦЭМ!$A$39:$A$782,$A125,СВЦЭМ!$B$39:$B$782,J$119)+'СЕТ СН'!$I$11+СВЦЭМ!$D$10+'СЕТ СН'!$I$5-'СЕТ СН'!$I$21</f>
        <v>5705.8329135000004</v>
      </c>
      <c r="K125" s="36">
        <f>SUMIFS(СВЦЭМ!$D$39:$D$782,СВЦЭМ!$A$39:$A$782,$A125,СВЦЭМ!$B$39:$B$782,K$119)+'СЕТ СН'!$I$11+СВЦЭМ!$D$10+'СЕТ СН'!$I$5-'СЕТ СН'!$I$21</f>
        <v>5608.3084994700002</v>
      </c>
      <c r="L125" s="36">
        <f>SUMIFS(СВЦЭМ!$D$39:$D$782,СВЦЭМ!$A$39:$A$782,$A125,СВЦЭМ!$B$39:$B$782,L$119)+'СЕТ СН'!$I$11+СВЦЭМ!$D$10+'СЕТ СН'!$I$5-'СЕТ СН'!$I$21</f>
        <v>5542.9299763899999</v>
      </c>
      <c r="M125" s="36">
        <f>SUMIFS(СВЦЭМ!$D$39:$D$782,СВЦЭМ!$A$39:$A$782,$A125,СВЦЭМ!$B$39:$B$782,M$119)+'СЕТ СН'!$I$11+СВЦЭМ!$D$10+'СЕТ СН'!$I$5-'СЕТ СН'!$I$21</f>
        <v>5522.9016908899994</v>
      </c>
      <c r="N125" s="36">
        <f>SUMIFS(СВЦЭМ!$D$39:$D$782,СВЦЭМ!$A$39:$A$782,$A125,СВЦЭМ!$B$39:$B$782,N$119)+'СЕТ СН'!$I$11+СВЦЭМ!$D$10+'СЕТ СН'!$I$5-'СЕТ СН'!$I$21</f>
        <v>5521.4147337899994</v>
      </c>
      <c r="O125" s="36">
        <f>SUMIFS(СВЦЭМ!$D$39:$D$782,СВЦЭМ!$A$39:$A$782,$A125,СВЦЭМ!$B$39:$B$782,O$119)+'СЕТ СН'!$I$11+СВЦЭМ!$D$10+'СЕТ СН'!$I$5-'СЕТ СН'!$I$21</f>
        <v>5518.3581316700001</v>
      </c>
      <c r="P125" s="36">
        <f>SUMIFS(СВЦЭМ!$D$39:$D$782,СВЦЭМ!$A$39:$A$782,$A125,СВЦЭМ!$B$39:$B$782,P$119)+'СЕТ СН'!$I$11+СВЦЭМ!$D$10+'СЕТ СН'!$I$5-'СЕТ СН'!$I$21</f>
        <v>5516.4907950500001</v>
      </c>
      <c r="Q125" s="36">
        <f>SUMIFS(СВЦЭМ!$D$39:$D$782,СВЦЭМ!$A$39:$A$782,$A125,СВЦЭМ!$B$39:$B$782,Q$119)+'СЕТ СН'!$I$11+СВЦЭМ!$D$10+'СЕТ СН'!$I$5-'СЕТ СН'!$I$21</f>
        <v>5528.6703124899996</v>
      </c>
      <c r="R125" s="36">
        <f>SUMIFS(СВЦЭМ!$D$39:$D$782,СВЦЭМ!$A$39:$A$782,$A125,СВЦЭМ!$B$39:$B$782,R$119)+'СЕТ СН'!$I$11+СВЦЭМ!$D$10+'СЕТ СН'!$I$5-'СЕТ СН'!$I$21</f>
        <v>5558.9199567899996</v>
      </c>
      <c r="S125" s="36">
        <f>SUMIFS(СВЦЭМ!$D$39:$D$782,СВЦЭМ!$A$39:$A$782,$A125,СВЦЭМ!$B$39:$B$782,S$119)+'СЕТ СН'!$I$11+СВЦЭМ!$D$10+'СЕТ СН'!$I$5-'СЕТ СН'!$I$21</f>
        <v>5545.3810851999997</v>
      </c>
      <c r="T125" s="36">
        <f>SUMIFS(СВЦЭМ!$D$39:$D$782,СВЦЭМ!$A$39:$A$782,$A125,СВЦЭМ!$B$39:$B$782,T$119)+'СЕТ СН'!$I$11+СВЦЭМ!$D$10+'СЕТ СН'!$I$5-'СЕТ СН'!$I$21</f>
        <v>5538.47859797</v>
      </c>
      <c r="U125" s="36">
        <f>SUMIFS(СВЦЭМ!$D$39:$D$782,СВЦЭМ!$A$39:$A$782,$A125,СВЦЭМ!$B$39:$B$782,U$119)+'СЕТ СН'!$I$11+СВЦЭМ!$D$10+'СЕТ СН'!$I$5-'СЕТ СН'!$I$21</f>
        <v>5547.0920732200002</v>
      </c>
      <c r="V125" s="36">
        <f>SUMIFS(СВЦЭМ!$D$39:$D$782,СВЦЭМ!$A$39:$A$782,$A125,СВЦЭМ!$B$39:$B$782,V$119)+'СЕТ СН'!$I$11+СВЦЭМ!$D$10+'СЕТ СН'!$I$5-'СЕТ СН'!$I$21</f>
        <v>5558.1139256400002</v>
      </c>
      <c r="W125" s="36">
        <f>SUMIFS(СВЦЭМ!$D$39:$D$782,СВЦЭМ!$A$39:$A$782,$A125,СВЦЭМ!$B$39:$B$782,W$119)+'СЕТ СН'!$I$11+СВЦЭМ!$D$10+'СЕТ СН'!$I$5-'СЕТ СН'!$I$21</f>
        <v>5549.6613678100002</v>
      </c>
      <c r="X125" s="36">
        <f>SUMIFS(СВЦЭМ!$D$39:$D$782,СВЦЭМ!$A$39:$A$782,$A125,СВЦЭМ!$B$39:$B$782,X$119)+'СЕТ СН'!$I$11+СВЦЭМ!$D$10+'СЕТ СН'!$I$5-'СЕТ СН'!$I$21</f>
        <v>5584.74895165</v>
      </c>
      <c r="Y125" s="36">
        <f>SUMIFS(СВЦЭМ!$D$39:$D$782,СВЦЭМ!$A$39:$A$782,$A125,СВЦЭМ!$B$39:$B$782,Y$119)+'СЕТ СН'!$I$11+СВЦЭМ!$D$10+'СЕТ СН'!$I$5-'СЕТ СН'!$I$21</f>
        <v>5672.8653931999997</v>
      </c>
    </row>
    <row r="126" spans="1:27" ht="15.75" x14ac:dyDescent="0.2">
      <c r="A126" s="35">
        <f t="shared" si="3"/>
        <v>45480</v>
      </c>
      <c r="B126" s="36">
        <f>SUMIFS(СВЦЭМ!$D$39:$D$782,СВЦЭМ!$A$39:$A$782,$A126,СВЦЭМ!$B$39:$B$782,B$119)+'СЕТ СН'!$I$11+СВЦЭМ!$D$10+'СЕТ СН'!$I$5-'СЕТ СН'!$I$21</f>
        <v>5817.48392246</v>
      </c>
      <c r="C126" s="36">
        <f>SUMIFS(СВЦЭМ!$D$39:$D$782,СВЦЭМ!$A$39:$A$782,$A126,СВЦЭМ!$B$39:$B$782,C$119)+'СЕТ СН'!$I$11+СВЦЭМ!$D$10+'СЕТ СН'!$I$5-'СЕТ СН'!$I$21</f>
        <v>5881.1639834199996</v>
      </c>
      <c r="D126" s="36">
        <f>SUMIFS(СВЦЭМ!$D$39:$D$782,СВЦЭМ!$A$39:$A$782,$A126,СВЦЭМ!$B$39:$B$782,D$119)+'СЕТ СН'!$I$11+СВЦЭМ!$D$10+'СЕТ СН'!$I$5-'СЕТ СН'!$I$21</f>
        <v>5942.6130440199995</v>
      </c>
      <c r="E126" s="36">
        <f>SUMIFS(СВЦЭМ!$D$39:$D$782,СВЦЭМ!$A$39:$A$782,$A126,СВЦЭМ!$B$39:$B$782,E$119)+'СЕТ СН'!$I$11+СВЦЭМ!$D$10+'СЕТ СН'!$I$5-'СЕТ СН'!$I$21</f>
        <v>5935.0095546499997</v>
      </c>
      <c r="F126" s="36">
        <f>SUMIFS(СВЦЭМ!$D$39:$D$782,СВЦЭМ!$A$39:$A$782,$A126,СВЦЭМ!$B$39:$B$782,F$119)+'СЕТ СН'!$I$11+СВЦЭМ!$D$10+'СЕТ СН'!$I$5-'СЕТ СН'!$I$21</f>
        <v>5938.1993505499995</v>
      </c>
      <c r="G126" s="36">
        <f>SUMIFS(СВЦЭМ!$D$39:$D$782,СВЦЭМ!$A$39:$A$782,$A126,СВЦЭМ!$B$39:$B$782,G$119)+'СЕТ СН'!$I$11+СВЦЭМ!$D$10+'СЕТ СН'!$I$5-'СЕТ СН'!$I$21</f>
        <v>5941.3310270700003</v>
      </c>
      <c r="H126" s="36">
        <f>SUMIFS(СВЦЭМ!$D$39:$D$782,СВЦЭМ!$A$39:$A$782,$A126,СВЦЭМ!$B$39:$B$782,H$119)+'СЕТ СН'!$I$11+СВЦЭМ!$D$10+'СЕТ СН'!$I$5-'СЕТ СН'!$I$21</f>
        <v>5957.5174358300001</v>
      </c>
      <c r="I126" s="36">
        <f>SUMIFS(СВЦЭМ!$D$39:$D$782,СВЦЭМ!$A$39:$A$782,$A126,СВЦЭМ!$B$39:$B$782,I$119)+'СЕТ СН'!$I$11+СВЦЭМ!$D$10+'СЕТ СН'!$I$5-'СЕТ СН'!$I$21</f>
        <v>5920.3071249499999</v>
      </c>
      <c r="J126" s="36">
        <f>SUMIFS(СВЦЭМ!$D$39:$D$782,СВЦЭМ!$A$39:$A$782,$A126,СВЦЭМ!$B$39:$B$782,J$119)+'СЕТ СН'!$I$11+СВЦЭМ!$D$10+'СЕТ СН'!$I$5-'СЕТ СН'!$I$21</f>
        <v>5785.6000504900003</v>
      </c>
      <c r="K126" s="36">
        <f>SUMIFS(СВЦЭМ!$D$39:$D$782,СВЦЭМ!$A$39:$A$782,$A126,СВЦЭМ!$B$39:$B$782,K$119)+'СЕТ СН'!$I$11+СВЦЭМ!$D$10+'СЕТ СН'!$I$5-'СЕТ СН'!$I$21</f>
        <v>5688.1110705999999</v>
      </c>
      <c r="L126" s="36">
        <f>SUMIFS(СВЦЭМ!$D$39:$D$782,СВЦЭМ!$A$39:$A$782,$A126,СВЦЭМ!$B$39:$B$782,L$119)+'СЕТ СН'!$I$11+СВЦЭМ!$D$10+'СЕТ СН'!$I$5-'СЕТ СН'!$I$21</f>
        <v>5640.2086482699997</v>
      </c>
      <c r="M126" s="36">
        <f>SUMIFS(СВЦЭМ!$D$39:$D$782,СВЦЭМ!$A$39:$A$782,$A126,СВЦЭМ!$B$39:$B$782,M$119)+'СЕТ СН'!$I$11+СВЦЭМ!$D$10+'СЕТ СН'!$I$5-'СЕТ СН'!$I$21</f>
        <v>5631.6674229800001</v>
      </c>
      <c r="N126" s="36">
        <f>SUMIFS(СВЦЭМ!$D$39:$D$782,СВЦЭМ!$A$39:$A$782,$A126,СВЦЭМ!$B$39:$B$782,N$119)+'СЕТ СН'!$I$11+СВЦЭМ!$D$10+'СЕТ СН'!$I$5-'СЕТ СН'!$I$21</f>
        <v>5617.5079006899996</v>
      </c>
      <c r="O126" s="36">
        <f>SUMIFS(СВЦЭМ!$D$39:$D$782,СВЦЭМ!$A$39:$A$782,$A126,СВЦЭМ!$B$39:$B$782,O$119)+'СЕТ СН'!$I$11+СВЦЭМ!$D$10+'СЕТ СН'!$I$5-'СЕТ СН'!$I$21</f>
        <v>5604.9903140699998</v>
      </c>
      <c r="P126" s="36">
        <f>SUMIFS(СВЦЭМ!$D$39:$D$782,СВЦЭМ!$A$39:$A$782,$A126,СВЦЭМ!$B$39:$B$782,P$119)+'СЕТ СН'!$I$11+СВЦЭМ!$D$10+'СЕТ СН'!$I$5-'СЕТ СН'!$I$21</f>
        <v>5619.1853207699996</v>
      </c>
      <c r="Q126" s="36">
        <f>SUMIFS(СВЦЭМ!$D$39:$D$782,СВЦЭМ!$A$39:$A$782,$A126,СВЦЭМ!$B$39:$B$782,Q$119)+'СЕТ СН'!$I$11+СВЦЭМ!$D$10+'СЕТ СН'!$I$5-'СЕТ СН'!$I$21</f>
        <v>5630.5410001599994</v>
      </c>
      <c r="R126" s="36">
        <f>SUMIFS(СВЦЭМ!$D$39:$D$782,СВЦЭМ!$A$39:$A$782,$A126,СВЦЭМ!$B$39:$B$782,R$119)+'СЕТ СН'!$I$11+СВЦЭМ!$D$10+'СЕТ СН'!$I$5-'СЕТ СН'!$I$21</f>
        <v>5623.3533502800001</v>
      </c>
      <c r="S126" s="36">
        <f>SUMIFS(СВЦЭМ!$D$39:$D$782,СВЦЭМ!$A$39:$A$782,$A126,СВЦЭМ!$B$39:$B$782,S$119)+'СЕТ СН'!$I$11+СВЦЭМ!$D$10+'СЕТ СН'!$I$5-'СЕТ СН'!$I$21</f>
        <v>5622.1514086099996</v>
      </c>
      <c r="T126" s="36">
        <f>SUMIFS(СВЦЭМ!$D$39:$D$782,СВЦЭМ!$A$39:$A$782,$A126,СВЦЭМ!$B$39:$B$782,T$119)+'СЕТ СН'!$I$11+СВЦЭМ!$D$10+'СЕТ СН'!$I$5-'СЕТ СН'!$I$21</f>
        <v>5601.8976962699999</v>
      </c>
      <c r="U126" s="36">
        <f>SUMIFS(СВЦЭМ!$D$39:$D$782,СВЦЭМ!$A$39:$A$782,$A126,СВЦЭМ!$B$39:$B$782,U$119)+'СЕТ СН'!$I$11+СВЦЭМ!$D$10+'СЕТ СН'!$I$5-'СЕТ СН'!$I$21</f>
        <v>5609.5264459199998</v>
      </c>
      <c r="V126" s="36">
        <f>SUMIFS(СВЦЭМ!$D$39:$D$782,СВЦЭМ!$A$39:$A$782,$A126,СВЦЭМ!$B$39:$B$782,V$119)+'СЕТ СН'!$I$11+СВЦЭМ!$D$10+'СЕТ СН'!$I$5-'СЕТ СН'!$I$21</f>
        <v>5613.8549499199999</v>
      </c>
      <c r="W126" s="36">
        <f>SUMIFS(СВЦЭМ!$D$39:$D$782,СВЦЭМ!$A$39:$A$782,$A126,СВЦЭМ!$B$39:$B$782,W$119)+'СЕТ СН'!$I$11+СВЦЭМ!$D$10+'СЕТ СН'!$I$5-'СЕТ СН'!$I$21</f>
        <v>5602.3662622100001</v>
      </c>
      <c r="X126" s="36">
        <f>SUMIFS(СВЦЭМ!$D$39:$D$782,СВЦЭМ!$A$39:$A$782,$A126,СВЦЭМ!$B$39:$B$782,X$119)+'СЕТ СН'!$I$11+СВЦЭМ!$D$10+'СЕТ СН'!$I$5-'СЕТ СН'!$I$21</f>
        <v>5655.2543778899999</v>
      </c>
      <c r="Y126" s="36">
        <f>SUMIFS(СВЦЭМ!$D$39:$D$782,СВЦЭМ!$A$39:$A$782,$A126,СВЦЭМ!$B$39:$B$782,Y$119)+'СЕТ СН'!$I$11+СВЦЭМ!$D$10+'СЕТ СН'!$I$5-'СЕТ СН'!$I$21</f>
        <v>5743.0323740200001</v>
      </c>
    </row>
    <row r="127" spans="1:27" ht="15.75" x14ac:dyDescent="0.2">
      <c r="A127" s="35">
        <f t="shared" si="3"/>
        <v>45481</v>
      </c>
      <c r="B127" s="36">
        <f>SUMIFS(СВЦЭМ!$D$39:$D$782,СВЦЭМ!$A$39:$A$782,$A127,СВЦЭМ!$B$39:$B$782,B$119)+'СЕТ СН'!$I$11+СВЦЭМ!$D$10+'СЕТ СН'!$I$5-'СЕТ СН'!$I$21</f>
        <v>5837.7702664099997</v>
      </c>
      <c r="C127" s="36">
        <f>SUMIFS(СВЦЭМ!$D$39:$D$782,СВЦЭМ!$A$39:$A$782,$A127,СВЦЭМ!$B$39:$B$782,C$119)+'СЕТ СН'!$I$11+СВЦЭМ!$D$10+'СЕТ СН'!$I$5-'СЕТ СН'!$I$21</f>
        <v>5936.7564133199994</v>
      </c>
      <c r="D127" s="36">
        <f>SUMIFS(СВЦЭМ!$D$39:$D$782,СВЦЭМ!$A$39:$A$782,$A127,СВЦЭМ!$B$39:$B$782,D$119)+'СЕТ СН'!$I$11+СВЦЭМ!$D$10+'СЕТ СН'!$I$5-'СЕТ СН'!$I$21</f>
        <v>6014.4587307100001</v>
      </c>
      <c r="E127" s="36">
        <f>SUMIFS(СВЦЭМ!$D$39:$D$782,СВЦЭМ!$A$39:$A$782,$A127,СВЦЭМ!$B$39:$B$782,E$119)+'СЕТ СН'!$I$11+СВЦЭМ!$D$10+'СЕТ СН'!$I$5-'СЕТ СН'!$I$21</f>
        <v>6042.4233869999998</v>
      </c>
      <c r="F127" s="36">
        <f>SUMIFS(СВЦЭМ!$D$39:$D$782,СВЦЭМ!$A$39:$A$782,$A127,СВЦЭМ!$B$39:$B$782,F$119)+'СЕТ СН'!$I$11+СВЦЭМ!$D$10+'СЕТ СН'!$I$5-'СЕТ СН'!$I$21</f>
        <v>6048.5904070799997</v>
      </c>
      <c r="G127" s="36">
        <f>SUMIFS(СВЦЭМ!$D$39:$D$782,СВЦЭМ!$A$39:$A$782,$A127,СВЦЭМ!$B$39:$B$782,G$119)+'СЕТ СН'!$I$11+СВЦЭМ!$D$10+'СЕТ СН'!$I$5-'СЕТ СН'!$I$21</f>
        <v>6031.0296533299997</v>
      </c>
      <c r="H127" s="36">
        <f>SUMIFS(СВЦЭМ!$D$39:$D$782,СВЦЭМ!$A$39:$A$782,$A127,СВЦЭМ!$B$39:$B$782,H$119)+'СЕТ СН'!$I$11+СВЦЭМ!$D$10+'СЕТ СН'!$I$5-'СЕТ СН'!$I$21</f>
        <v>5931.4732774300001</v>
      </c>
      <c r="I127" s="36">
        <f>SUMIFS(СВЦЭМ!$D$39:$D$782,СВЦЭМ!$A$39:$A$782,$A127,СВЦЭМ!$B$39:$B$782,I$119)+'СЕТ СН'!$I$11+СВЦЭМ!$D$10+'СЕТ СН'!$I$5-'СЕТ СН'!$I$21</f>
        <v>5837.9887791800002</v>
      </c>
      <c r="J127" s="36">
        <f>SUMIFS(СВЦЭМ!$D$39:$D$782,СВЦЭМ!$A$39:$A$782,$A127,СВЦЭМ!$B$39:$B$782,J$119)+'СЕТ СН'!$I$11+СВЦЭМ!$D$10+'СЕТ СН'!$I$5-'СЕТ СН'!$I$21</f>
        <v>5723.2477201399997</v>
      </c>
      <c r="K127" s="36">
        <f>SUMIFS(СВЦЭМ!$D$39:$D$782,СВЦЭМ!$A$39:$A$782,$A127,СВЦЭМ!$B$39:$B$782,K$119)+'СЕТ СН'!$I$11+СВЦЭМ!$D$10+'СЕТ СН'!$I$5-'СЕТ СН'!$I$21</f>
        <v>5656.2773418300003</v>
      </c>
      <c r="L127" s="36">
        <f>SUMIFS(СВЦЭМ!$D$39:$D$782,СВЦЭМ!$A$39:$A$782,$A127,СВЦЭМ!$B$39:$B$782,L$119)+'СЕТ СН'!$I$11+СВЦЭМ!$D$10+'СЕТ СН'!$I$5-'СЕТ СН'!$I$21</f>
        <v>5609.4252781799996</v>
      </c>
      <c r="M127" s="36">
        <f>SUMIFS(СВЦЭМ!$D$39:$D$782,СВЦЭМ!$A$39:$A$782,$A127,СВЦЭМ!$B$39:$B$782,M$119)+'СЕТ СН'!$I$11+СВЦЭМ!$D$10+'СЕТ СН'!$I$5-'СЕТ СН'!$I$21</f>
        <v>5611.7540055299996</v>
      </c>
      <c r="N127" s="36">
        <f>SUMIFS(СВЦЭМ!$D$39:$D$782,СВЦЭМ!$A$39:$A$782,$A127,СВЦЭМ!$B$39:$B$782,N$119)+'СЕТ СН'!$I$11+СВЦЭМ!$D$10+'СЕТ СН'!$I$5-'СЕТ СН'!$I$21</f>
        <v>5604.0306217300003</v>
      </c>
      <c r="O127" s="36">
        <f>SUMIFS(СВЦЭМ!$D$39:$D$782,СВЦЭМ!$A$39:$A$782,$A127,СВЦЭМ!$B$39:$B$782,O$119)+'СЕТ СН'!$I$11+СВЦЭМ!$D$10+'СЕТ СН'!$I$5-'СЕТ СН'!$I$21</f>
        <v>5607.2867864999998</v>
      </c>
      <c r="P127" s="36">
        <f>SUMIFS(СВЦЭМ!$D$39:$D$782,СВЦЭМ!$A$39:$A$782,$A127,СВЦЭМ!$B$39:$B$782,P$119)+'СЕТ СН'!$I$11+СВЦЭМ!$D$10+'СЕТ СН'!$I$5-'СЕТ СН'!$I$21</f>
        <v>5610.5108359400001</v>
      </c>
      <c r="Q127" s="36">
        <f>SUMIFS(СВЦЭМ!$D$39:$D$782,СВЦЭМ!$A$39:$A$782,$A127,СВЦЭМ!$B$39:$B$782,Q$119)+'СЕТ СН'!$I$11+СВЦЭМ!$D$10+'СЕТ СН'!$I$5-'СЕТ СН'!$I$21</f>
        <v>5616.7158023399998</v>
      </c>
      <c r="R127" s="36">
        <f>SUMIFS(СВЦЭМ!$D$39:$D$782,СВЦЭМ!$A$39:$A$782,$A127,СВЦЭМ!$B$39:$B$782,R$119)+'СЕТ СН'!$I$11+СВЦЭМ!$D$10+'СЕТ СН'!$I$5-'СЕТ СН'!$I$21</f>
        <v>5614.6706087399998</v>
      </c>
      <c r="S127" s="36">
        <f>SUMIFS(СВЦЭМ!$D$39:$D$782,СВЦЭМ!$A$39:$A$782,$A127,СВЦЭМ!$B$39:$B$782,S$119)+'СЕТ СН'!$I$11+СВЦЭМ!$D$10+'СЕТ СН'!$I$5-'СЕТ СН'!$I$21</f>
        <v>5609.8630553599996</v>
      </c>
      <c r="T127" s="36">
        <f>SUMIFS(СВЦЭМ!$D$39:$D$782,СВЦЭМ!$A$39:$A$782,$A127,СВЦЭМ!$B$39:$B$782,T$119)+'СЕТ СН'!$I$11+СВЦЭМ!$D$10+'СЕТ СН'!$I$5-'СЕТ СН'!$I$21</f>
        <v>5599.7153226499995</v>
      </c>
      <c r="U127" s="36">
        <f>SUMIFS(СВЦЭМ!$D$39:$D$782,СВЦЭМ!$A$39:$A$782,$A127,СВЦЭМ!$B$39:$B$782,U$119)+'СЕТ СН'!$I$11+СВЦЭМ!$D$10+'СЕТ СН'!$I$5-'СЕТ СН'!$I$21</f>
        <v>5605.5193850699998</v>
      </c>
      <c r="V127" s="36">
        <f>SUMIFS(СВЦЭМ!$D$39:$D$782,СВЦЭМ!$A$39:$A$782,$A127,СВЦЭМ!$B$39:$B$782,V$119)+'СЕТ СН'!$I$11+СВЦЭМ!$D$10+'СЕТ СН'!$I$5-'СЕТ СН'!$I$21</f>
        <v>5586.8552668900002</v>
      </c>
      <c r="W127" s="36">
        <f>SUMIFS(СВЦЭМ!$D$39:$D$782,СВЦЭМ!$A$39:$A$782,$A127,СВЦЭМ!$B$39:$B$782,W$119)+'СЕТ СН'!$I$11+СВЦЭМ!$D$10+'СЕТ СН'!$I$5-'СЕТ СН'!$I$21</f>
        <v>5587.0126930400002</v>
      </c>
      <c r="X127" s="36">
        <f>SUMIFS(СВЦЭМ!$D$39:$D$782,СВЦЭМ!$A$39:$A$782,$A127,СВЦЭМ!$B$39:$B$782,X$119)+'СЕТ СН'!$I$11+СВЦЭМ!$D$10+'СЕТ СН'!$I$5-'СЕТ СН'!$I$21</f>
        <v>5628.9337202400002</v>
      </c>
      <c r="Y127" s="36">
        <f>SUMIFS(СВЦЭМ!$D$39:$D$782,СВЦЭМ!$A$39:$A$782,$A127,СВЦЭМ!$B$39:$B$782,Y$119)+'СЕТ СН'!$I$11+СВЦЭМ!$D$10+'СЕТ СН'!$I$5-'СЕТ СН'!$I$21</f>
        <v>5714.8939175300002</v>
      </c>
    </row>
    <row r="128" spans="1:27" ht="15.75" x14ac:dyDescent="0.2">
      <c r="A128" s="35">
        <f t="shared" si="3"/>
        <v>45482</v>
      </c>
      <c r="B128" s="36">
        <f>SUMIFS(СВЦЭМ!$D$39:$D$782,СВЦЭМ!$A$39:$A$782,$A128,СВЦЭМ!$B$39:$B$782,B$119)+'СЕТ СН'!$I$11+СВЦЭМ!$D$10+'СЕТ СН'!$I$5-'СЕТ СН'!$I$21</f>
        <v>5866.7530786500001</v>
      </c>
      <c r="C128" s="36">
        <f>SUMIFS(СВЦЭМ!$D$39:$D$782,СВЦЭМ!$A$39:$A$782,$A128,СВЦЭМ!$B$39:$B$782,C$119)+'СЕТ СН'!$I$11+СВЦЭМ!$D$10+'СЕТ СН'!$I$5-'СЕТ СН'!$I$21</f>
        <v>5954.6484380000002</v>
      </c>
      <c r="D128" s="36">
        <f>SUMIFS(СВЦЭМ!$D$39:$D$782,СВЦЭМ!$A$39:$A$782,$A128,СВЦЭМ!$B$39:$B$782,D$119)+'СЕТ СН'!$I$11+СВЦЭМ!$D$10+'СЕТ СН'!$I$5-'СЕТ СН'!$I$21</f>
        <v>6020.08074158</v>
      </c>
      <c r="E128" s="36">
        <f>SUMIFS(СВЦЭМ!$D$39:$D$782,СВЦЭМ!$A$39:$A$782,$A128,СВЦЭМ!$B$39:$B$782,E$119)+'СЕТ СН'!$I$11+СВЦЭМ!$D$10+'СЕТ СН'!$I$5-'СЕТ СН'!$I$21</f>
        <v>6073.46383943</v>
      </c>
      <c r="F128" s="36">
        <f>SUMIFS(СВЦЭМ!$D$39:$D$782,СВЦЭМ!$A$39:$A$782,$A128,СВЦЭМ!$B$39:$B$782,F$119)+'СЕТ СН'!$I$11+СВЦЭМ!$D$10+'СЕТ СН'!$I$5-'СЕТ СН'!$I$21</f>
        <v>6065.7229921199996</v>
      </c>
      <c r="G128" s="36">
        <f>SUMIFS(СВЦЭМ!$D$39:$D$782,СВЦЭМ!$A$39:$A$782,$A128,СВЦЭМ!$B$39:$B$782,G$119)+'СЕТ СН'!$I$11+СВЦЭМ!$D$10+'СЕТ СН'!$I$5-'СЕТ СН'!$I$21</f>
        <v>6049.8704144000003</v>
      </c>
      <c r="H128" s="36">
        <f>SUMIFS(СВЦЭМ!$D$39:$D$782,СВЦЭМ!$A$39:$A$782,$A128,СВЦЭМ!$B$39:$B$782,H$119)+'СЕТ СН'!$I$11+СВЦЭМ!$D$10+'СЕТ СН'!$I$5-'СЕТ СН'!$I$21</f>
        <v>5860.7946679799998</v>
      </c>
      <c r="I128" s="36">
        <f>SUMIFS(СВЦЭМ!$D$39:$D$782,СВЦЭМ!$A$39:$A$782,$A128,СВЦЭМ!$B$39:$B$782,I$119)+'СЕТ СН'!$I$11+СВЦЭМ!$D$10+'СЕТ СН'!$I$5-'СЕТ СН'!$I$21</f>
        <v>5763.9339805999998</v>
      </c>
      <c r="J128" s="36">
        <f>SUMIFS(СВЦЭМ!$D$39:$D$782,СВЦЭМ!$A$39:$A$782,$A128,СВЦЭМ!$B$39:$B$782,J$119)+'СЕТ СН'!$I$11+СВЦЭМ!$D$10+'СЕТ СН'!$I$5-'СЕТ СН'!$I$21</f>
        <v>5643.3722525800003</v>
      </c>
      <c r="K128" s="36">
        <f>SUMIFS(СВЦЭМ!$D$39:$D$782,СВЦЭМ!$A$39:$A$782,$A128,СВЦЭМ!$B$39:$B$782,K$119)+'СЕТ СН'!$I$11+СВЦЭМ!$D$10+'СЕТ СН'!$I$5-'СЕТ СН'!$I$21</f>
        <v>5574.5623329800001</v>
      </c>
      <c r="L128" s="36">
        <f>SUMIFS(СВЦЭМ!$D$39:$D$782,СВЦЭМ!$A$39:$A$782,$A128,СВЦЭМ!$B$39:$B$782,L$119)+'СЕТ СН'!$I$11+СВЦЭМ!$D$10+'СЕТ СН'!$I$5-'СЕТ СН'!$I$21</f>
        <v>5545.0160340799994</v>
      </c>
      <c r="M128" s="36">
        <f>SUMIFS(СВЦЭМ!$D$39:$D$782,СВЦЭМ!$A$39:$A$782,$A128,СВЦЭМ!$B$39:$B$782,M$119)+'СЕТ СН'!$I$11+СВЦЭМ!$D$10+'СЕТ СН'!$I$5-'СЕТ СН'!$I$21</f>
        <v>5520.6767396599998</v>
      </c>
      <c r="N128" s="36">
        <f>SUMIFS(СВЦЭМ!$D$39:$D$782,СВЦЭМ!$A$39:$A$782,$A128,СВЦЭМ!$B$39:$B$782,N$119)+'СЕТ СН'!$I$11+СВЦЭМ!$D$10+'СЕТ СН'!$I$5-'СЕТ СН'!$I$21</f>
        <v>5509.2408356599999</v>
      </c>
      <c r="O128" s="36">
        <f>SUMIFS(СВЦЭМ!$D$39:$D$782,СВЦЭМ!$A$39:$A$782,$A128,СВЦЭМ!$B$39:$B$782,O$119)+'СЕТ СН'!$I$11+СВЦЭМ!$D$10+'СЕТ СН'!$I$5-'СЕТ СН'!$I$21</f>
        <v>5490.5727758100002</v>
      </c>
      <c r="P128" s="36">
        <f>SUMIFS(СВЦЭМ!$D$39:$D$782,СВЦЭМ!$A$39:$A$782,$A128,СВЦЭМ!$B$39:$B$782,P$119)+'СЕТ СН'!$I$11+СВЦЭМ!$D$10+'СЕТ СН'!$I$5-'СЕТ СН'!$I$21</f>
        <v>5497.2311735599997</v>
      </c>
      <c r="Q128" s="36">
        <f>SUMIFS(СВЦЭМ!$D$39:$D$782,СВЦЭМ!$A$39:$A$782,$A128,СВЦЭМ!$B$39:$B$782,Q$119)+'СЕТ СН'!$I$11+СВЦЭМ!$D$10+'СЕТ СН'!$I$5-'СЕТ СН'!$I$21</f>
        <v>5511.9702613499994</v>
      </c>
      <c r="R128" s="36">
        <f>SUMIFS(СВЦЭМ!$D$39:$D$782,СВЦЭМ!$A$39:$A$782,$A128,СВЦЭМ!$B$39:$B$782,R$119)+'СЕТ СН'!$I$11+СВЦЭМ!$D$10+'СЕТ СН'!$I$5-'СЕТ СН'!$I$21</f>
        <v>5510.2134503500001</v>
      </c>
      <c r="S128" s="36">
        <f>SUMIFS(СВЦЭМ!$D$39:$D$782,СВЦЭМ!$A$39:$A$782,$A128,СВЦЭМ!$B$39:$B$782,S$119)+'СЕТ СН'!$I$11+СВЦЭМ!$D$10+'СЕТ СН'!$I$5-'СЕТ СН'!$I$21</f>
        <v>5508.6239558999996</v>
      </c>
      <c r="T128" s="36">
        <f>SUMIFS(СВЦЭМ!$D$39:$D$782,СВЦЭМ!$A$39:$A$782,$A128,СВЦЭМ!$B$39:$B$782,T$119)+'СЕТ СН'!$I$11+СВЦЭМ!$D$10+'СЕТ СН'!$I$5-'СЕТ СН'!$I$21</f>
        <v>5513.9313067499997</v>
      </c>
      <c r="U128" s="36">
        <f>SUMIFS(СВЦЭМ!$D$39:$D$782,СВЦЭМ!$A$39:$A$782,$A128,СВЦЭМ!$B$39:$B$782,U$119)+'СЕТ СН'!$I$11+СВЦЭМ!$D$10+'СЕТ СН'!$I$5-'СЕТ СН'!$I$21</f>
        <v>5534.1624229700001</v>
      </c>
      <c r="V128" s="36">
        <f>SUMIFS(СВЦЭМ!$D$39:$D$782,СВЦЭМ!$A$39:$A$782,$A128,СВЦЭМ!$B$39:$B$782,V$119)+'СЕТ СН'!$I$11+СВЦЭМ!$D$10+'СЕТ СН'!$I$5-'СЕТ СН'!$I$21</f>
        <v>5528.6294924499998</v>
      </c>
      <c r="W128" s="36">
        <f>SUMIFS(СВЦЭМ!$D$39:$D$782,СВЦЭМ!$A$39:$A$782,$A128,СВЦЭМ!$B$39:$B$782,W$119)+'СЕТ СН'!$I$11+СВЦЭМ!$D$10+'СЕТ СН'!$I$5-'СЕТ СН'!$I$21</f>
        <v>5514.9702863000002</v>
      </c>
      <c r="X128" s="36">
        <f>SUMIFS(СВЦЭМ!$D$39:$D$782,СВЦЭМ!$A$39:$A$782,$A128,СВЦЭМ!$B$39:$B$782,X$119)+'СЕТ СН'!$I$11+СВЦЭМ!$D$10+'СЕТ СН'!$I$5-'СЕТ СН'!$I$21</f>
        <v>5542.0081263800002</v>
      </c>
      <c r="Y128" s="36">
        <f>SUMIFS(СВЦЭМ!$D$39:$D$782,СВЦЭМ!$A$39:$A$782,$A128,СВЦЭМ!$B$39:$B$782,Y$119)+'СЕТ СН'!$I$11+СВЦЭМ!$D$10+'СЕТ СН'!$I$5-'СЕТ СН'!$I$21</f>
        <v>5628.9904693099998</v>
      </c>
    </row>
    <row r="129" spans="1:25" ht="15.75" x14ac:dyDescent="0.2">
      <c r="A129" s="35">
        <f t="shared" si="3"/>
        <v>45483</v>
      </c>
      <c r="B129" s="36">
        <f>SUMIFS(СВЦЭМ!$D$39:$D$782,СВЦЭМ!$A$39:$A$782,$A129,СВЦЭМ!$B$39:$B$782,B$119)+'СЕТ СН'!$I$11+СВЦЭМ!$D$10+'СЕТ СН'!$I$5-'СЕТ СН'!$I$21</f>
        <v>5723.7828469400001</v>
      </c>
      <c r="C129" s="36">
        <f>SUMIFS(СВЦЭМ!$D$39:$D$782,СВЦЭМ!$A$39:$A$782,$A129,СВЦЭМ!$B$39:$B$782,C$119)+'СЕТ СН'!$I$11+СВЦЭМ!$D$10+'СЕТ СН'!$I$5-'СЕТ СН'!$I$21</f>
        <v>5836.4492929600001</v>
      </c>
      <c r="D129" s="36">
        <f>SUMIFS(СВЦЭМ!$D$39:$D$782,СВЦЭМ!$A$39:$A$782,$A129,СВЦЭМ!$B$39:$B$782,D$119)+'СЕТ СН'!$I$11+СВЦЭМ!$D$10+'СЕТ СН'!$I$5-'СЕТ СН'!$I$21</f>
        <v>5902.5887651800003</v>
      </c>
      <c r="E129" s="36">
        <f>SUMIFS(СВЦЭМ!$D$39:$D$782,СВЦЭМ!$A$39:$A$782,$A129,СВЦЭМ!$B$39:$B$782,E$119)+'СЕТ СН'!$I$11+СВЦЭМ!$D$10+'СЕТ СН'!$I$5-'СЕТ СН'!$I$21</f>
        <v>5903.84132641</v>
      </c>
      <c r="F129" s="36">
        <f>SUMIFS(СВЦЭМ!$D$39:$D$782,СВЦЭМ!$A$39:$A$782,$A129,СВЦЭМ!$B$39:$B$782,F$119)+'СЕТ СН'!$I$11+СВЦЭМ!$D$10+'СЕТ СН'!$I$5-'СЕТ СН'!$I$21</f>
        <v>5894.9623824399996</v>
      </c>
      <c r="G129" s="36">
        <f>SUMIFS(СВЦЭМ!$D$39:$D$782,СВЦЭМ!$A$39:$A$782,$A129,СВЦЭМ!$B$39:$B$782,G$119)+'СЕТ СН'!$I$11+СВЦЭМ!$D$10+'СЕТ СН'!$I$5-'СЕТ СН'!$I$21</f>
        <v>5921.0483822899996</v>
      </c>
      <c r="H129" s="36">
        <f>SUMIFS(СВЦЭМ!$D$39:$D$782,СВЦЭМ!$A$39:$A$782,$A129,СВЦЭМ!$B$39:$B$782,H$119)+'СЕТ СН'!$I$11+СВЦЭМ!$D$10+'СЕТ СН'!$I$5-'СЕТ СН'!$I$21</f>
        <v>5844.4392823500002</v>
      </c>
      <c r="I129" s="36">
        <f>SUMIFS(СВЦЭМ!$D$39:$D$782,СВЦЭМ!$A$39:$A$782,$A129,СВЦЭМ!$B$39:$B$782,I$119)+'СЕТ СН'!$I$11+СВЦЭМ!$D$10+'СЕТ СН'!$I$5-'СЕТ СН'!$I$21</f>
        <v>5736.9064538299999</v>
      </c>
      <c r="J129" s="36">
        <f>SUMIFS(СВЦЭМ!$D$39:$D$782,СВЦЭМ!$A$39:$A$782,$A129,СВЦЭМ!$B$39:$B$782,J$119)+'СЕТ СН'!$I$11+СВЦЭМ!$D$10+'СЕТ СН'!$I$5-'СЕТ СН'!$I$21</f>
        <v>5627.5846945800004</v>
      </c>
      <c r="K129" s="36">
        <f>SUMIFS(СВЦЭМ!$D$39:$D$782,СВЦЭМ!$A$39:$A$782,$A129,СВЦЭМ!$B$39:$B$782,K$119)+'СЕТ СН'!$I$11+СВЦЭМ!$D$10+'СЕТ СН'!$I$5-'СЕТ СН'!$I$21</f>
        <v>5583.4358886600003</v>
      </c>
      <c r="L129" s="36">
        <f>SUMIFS(СВЦЭМ!$D$39:$D$782,СВЦЭМ!$A$39:$A$782,$A129,СВЦЭМ!$B$39:$B$782,L$119)+'СЕТ СН'!$I$11+СВЦЭМ!$D$10+'СЕТ СН'!$I$5-'СЕТ СН'!$I$21</f>
        <v>5549.6544339699994</v>
      </c>
      <c r="M129" s="36">
        <f>SUMIFS(СВЦЭМ!$D$39:$D$782,СВЦЭМ!$A$39:$A$782,$A129,СВЦЭМ!$B$39:$B$782,M$119)+'СЕТ СН'!$I$11+СВЦЭМ!$D$10+'СЕТ СН'!$I$5-'СЕТ СН'!$I$21</f>
        <v>5552.9421844999997</v>
      </c>
      <c r="N129" s="36">
        <f>SUMIFS(СВЦЭМ!$D$39:$D$782,СВЦЭМ!$A$39:$A$782,$A129,СВЦЭМ!$B$39:$B$782,N$119)+'СЕТ СН'!$I$11+СВЦЭМ!$D$10+'СЕТ СН'!$I$5-'СЕТ СН'!$I$21</f>
        <v>5554.08138168</v>
      </c>
      <c r="O129" s="36">
        <f>SUMIFS(СВЦЭМ!$D$39:$D$782,СВЦЭМ!$A$39:$A$782,$A129,СВЦЭМ!$B$39:$B$782,O$119)+'СЕТ СН'!$I$11+СВЦЭМ!$D$10+'СЕТ СН'!$I$5-'СЕТ СН'!$I$21</f>
        <v>5535.1982862200002</v>
      </c>
      <c r="P129" s="36">
        <f>SUMIFS(СВЦЭМ!$D$39:$D$782,СВЦЭМ!$A$39:$A$782,$A129,СВЦЭМ!$B$39:$B$782,P$119)+'СЕТ СН'!$I$11+СВЦЭМ!$D$10+'СЕТ СН'!$I$5-'СЕТ СН'!$I$21</f>
        <v>5538.5540075299996</v>
      </c>
      <c r="Q129" s="36">
        <f>SUMIFS(СВЦЭМ!$D$39:$D$782,СВЦЭМ!$A$39:$A$782,$A129,СВЦЭМ!$B$39:$B$782,Q$119)+'СЕТ СН'!$I$11+СВЦЭМ!$D$10+'СЕТ СН'!$I$5-'СЕТ СН'!$I$21</f>
        <v>5550.3901036200004</v>
      </c>
      <c r="R129" s="36">
        <f>SUMIFS(СВЦЭМ!$D$39:$D$782,СВЦЭМ!$A$39:$A$782,$A129,СВЦЭМ!$B$39:$B$782,R$119)+'СЕТ СН'!$I$11+СВЦЭМ!$D$10+'СЕТ СН'!$I$5-'СЕТ СН'!$I$21</f>
        <v>5558.2916882199997</v>
      </c>
      <c r="S129" s="36">
        <f>SUMIFS(СВЦЭМ!$D$39:$D$782,СВЦЭМ!$A$39:$A$782,$A129,СВЦЭМ!$B$39:$B$782,S$119)+'СЕТ СН'!$I$11+СВЦЭМ!$D$10+'СЕТ СН'!$I$5-'СЕТ СН'!$I$21</f>
        <v>5571.9757611300001</v>
      </c>
      <c r="T129" s="36">
        <f>SUMIFS(СВЦЭМ!$D$39:$D$782,СВЦЭМ!$A$39:$A$782,$A129,СВЦЭМ!$B$39:$B$782,T$119)+'СЕТ СН'!$I$11+СВЦЭМ!$D$10+'СЕТ СН'!$I$5-'СЕТ СН'!$I$21</f>
        <v>5581.34831897</v>
      </c>
      <c r="U129" s="36">
        <f>SUMIFS(СВЦЭМ!$D$39:$D$782,СВЦЭМ!$A$39:$A$782,$A129,СВЦЭМ!$B$39:$B$782,U$119)+'СЕТ СН'!$I$11+СВЦЭМ!$D$10+'СЕТ СН'!$I$5-'СЕТ СН'!$I$21</f>
        <v>5564.7364308899996</v>
      </c>
      <c r="V129" s="36">
        <f>SUMIFS(СВЦЭМ!$D$39:$D$782,СВЦЭМ!$A$39:$A$782,$A129,СВЦЭМ!$B$39:$B$782,V$119)+'СЕТ СН'!$I$11+СВЦЭМ!$D$10+'СЕТ СН'!$I$5-'СЕТ СН'!$I$21</f>
        <v>5564.8517543600001</v>
      </c>
      <c r="W129" s="36">
        <f>SUMIFS(СВЦЭМ!$D$39:$D$782,СВЦЭМ!$A$39:$A$782,$A129,СВЦЭМ!$B$39:$B$782,W$119)+'СЕТ СН'!$I$11+СВЦЭМ!$D$10+'СЕТ СН'!$I$5-'СЕТ СН'!$I$21</f>
        <v>5549.9968588399997</v>
      </c>
      <c r="X129" s="36">
        <f>SUMIFS(СВЦЭМ!$D$39:$D$782,СВЦЭМ!$A$39:$A$782,$A129,СВЦЭМ!$B$39:$B$782,X$119)+'СЕТ СН'!$I$11+СВЦЭМ!$D$10+'СЕТ СН'!$I$5-'СЕТ СН'!$I$21</f>
        <v>5586.2244695600002</v>
      </c>
      <c r="Y129" s="36">
        <f>SUMIFS(СВЦЭМ!$D$39:$D$782,СВЦЭМ!$A$39:$A$782,$A129,СВЦЭМ!$B$39:$B$782,Y$119)+'СЕТ СН'!$I$11+СВЦЭМ!$D$10+'СЕТ СН'!$I$5-'СЕТ СН'!$I$21</f>
        <v>5670.9057338900002</v>
      </c>
    </row>
    <row r="130" spans="1:25" ht="15.75" x14ac:dyDescent="0.2">
      <c r="A130" s="35">
        <f t="shared" si="3"/>
        <v>45484</v>
      </c>
      <c r="B130" s="36">
        <f>SUMIFS(СВЦЭМ!$D$39:$D$782,СВЦЭМ!$A$39:$A$782,$A130,СВЦЭМ!$B$39:$B$782,B$119)+'СЕТ СН'!$I$11+СВЦЭМ!$D$10+'СЕТ СН'!$I$5-'СЕТ СН'!$I$21</f>
        <v>5804.8640162000002</v>
      </c>
      <c r="C130" s="36">
        <f>SUMIFS(СВЦЭМ!$D$39:$D$782,СВЦЭМ!$A$39:$A$782,$A130,СВЦЭМ!$B$39:$B$782,C$119)+'СЕТ СН'!$I$11+СВЦЭМ!$D$10+'СЕТ СН'!$I$5-'СЕТ СН'!$I$21</f>
        <v>5959.8576942099999</v>
      </c>
      <c r="D130" s="36">
        <f>SUMIFS(СВЦЭМ!$D$39:$D$782,СВЦЭМ!$A$39:$A$782,$A130,СВЦЭМ!$B$39:$B$782,D$119)+'СЕТ СН'!$I$11+СВЦЭМ!$D$10+'СЕТ СН'!$I$5-'СЕТ СН'!$I$21</f>
        <v>6066.3815276599998</v>
      </c>
      <c r="E130" s="36">
        <f>SUMIFS(СВЦЭМ!$D$39:$D$782,СВЦЭМ!$A$39:$A$782,$A130,СВЦЭМ!$B$39:$B$782,E$119)+'СЕТ СН'!$I$11+СВЦЭМ!$D$10+'СЕТ СН'!$I$5-'СЕТ СН'!$I$21</f>
        <v>6094.2279379600004</v>
      </c>
      <c r="F130" s="36">
        <f>SUMIFS(СВЦЭМ!$D$39:$D$782,СВЦЭМ!$A$39:$A$782,$A130,СВЦЭМ!$B$39:$B$782,F$119)+'СЕТ СН'!$I$11+СВЦЭМ!$D$10+'СЕТ СН'!$I$5-'СЕТ СН'!$I$21</f>
        <v>6104.3437774899994</v>
      </c>
      <c r="G130" s="36">
        <f>SUMIFS(СВЦЭМ!$D$39:$D$782,СВЦЭМ!$A$39:$A$782,$A130,СВЦЭМ!$B$39:$B$782,G$119)+'СЕТ СН'!$I$11+СВЦЭМ!$D$10+'СЕТ СН'!$I$5-'СЕТ СН'!$I$21</f>
        <v>6077.4031492399999</v>
      </c>
      <c r="H130" s="36">
        <f>SUMIFS(СВЦЭМ!$D$39:$D$782,СВЦЭМ!$A$39:$A$782,$A130,СВЦЭМ!$B$39:$B$782,H$119)+'СЕТ СН'!$I$11+СВЦЭМ!$D$10+'СЕТ СН'!$I$5-'СЕТ СН'!$I$21</f>
        <v>5989.54675185</v>
      </c>
      <c r="I130" s="36">
        <f>SUMIFS(СВЦЭМ!$D$39:$D$782,СВЦЭМ!$A$39:$A$782,$A130,СВЦЭМ!$B$39:$B$782,I$119)+'СЕТ СН'!$I$11+СВЦЭМ!$D$10+'СЕТ СН'!$I$5-'СЕТ СН'!$I$21</f>
        <v>5862.44465777</v>
      </c>
      <c r="J130" s="36">
        <f>SUMIFS(СВЦЭМ!$D$39:$D$782,СВЦЭМ!$A$39:$A$782,$A130,СВЦЭМ!$B$39:$B$782,J$119)+'СЕТ СН'!$I$11+СВЦЭМ!$D$10+'СЕТ СН'!$I$5-'СЕТ СН'!$I$21</f>
        <v>5750.2761499899998</v>
      </c>
      <c r="K130" s="36">
        <f>SUMIFS(СВЦЭМ!$D$39:$D$782,СВЦЭМ!$A$39:$A$782,$A130,СВЦЭМ!$B$39:$B$782,K$119)+'СЕТ СН'!$I$11+СВЦЭМ!$D$10+'СЕТ СН'!$I$5-'СЕТ СН'!$I$21</f>
        <v>5721.8022887799998</v>
      </c>
      <c r="L130" s="36">
        <f>SUMIFS(СВЦЭМ!$D$39:$D$782,СВЦЭМ!$A$39:$A$782,$A130,СВЦЭМ!$B$39:$B$782,L$119)+'СЕТ СН'!$I$11+СВЦЭМ!$D$10+'СЕТ СН'!$I$5-'СЕТ СН'!$I$21</f>
        <v>5682.1288899399997</v>
      </c>
      <c r="M130" s="36">
        <f>SUMIFS(СВЦЭМ!$D$39:$D$782,СВЦЭМ!$A$39:$A$782,$A130,СВЦЭМ!$B$39:$B$782,M$119)+'СЕТ СН'!$I$11+СВЦЭМ!$D$10+'СЕТ СН'!$I$5-'СЕТ СН'!$I$21</f>
        <v>5690.5206359099993</v>
      </c>
      <c r="N130" s="36">
        <f>SUMIFS(СВЦЭМ!$D$39:$D$782,СВЦЭМ!$A$39:$A$782,$A130,СВЦЭМ!$B$39:$B$782,N$119)+'СЕТ СН'!$I$11+СВЦЭМ!$D$10+'СЕТ СН'!$I$5-'СЕТ СН'!$I$21</f>
        <v>5695.46629226</v>
      </c>
      <c r="O130" s="36">
        <f>SUMIFS(СВЦЭМ!$D$39:$D$782,СВЦЭМ!$A$39:$A$782,$A130,СВЦЭМ!$B$39:$B$782,O$119)+'СЕТ СН'!$I$11+СВЦЭМ!$D$10+'СЕТ СН'!$I$5-'СЕТ СН'!$I$21</f>
        <v>5683.7777797899998</v>
      </c>
      <c r="P130" s="36">
        <f>SUMIFS(СВЦЭМ!$D$39:$D$782,СВЦЭМ!$A$39:$A$782,$A130,СВЦЭМ!$B$39:$B$782,P$119)+'СЕТ СН'!$I$11+СВЦЭМ!$D$10+'СЕТ СН'!$I$5-'СЕТ СН'!$I$21</f>
        <v>5684.4395622299999</v>
      </c>
      <c r="Q130" s="36">
        <f>SUMIFS(СВЦЭМ!$D$39:$D$782,СВЦЭМ!$A$39:$A$782,$A130,СВЦЭМ!$B$39:$B$782,Q$119)+'СЕТ СН'!$I$11+СВЦЭМ!$D$10+'СЕТ СН'!$I$5-'СЕТ СН'!$I$21</f>
        <v>5686.5970757499999</v>
      </c>
      <c r="R130" s="36">
        <f>SUMIFS(СВЦЭМ!$D$39:$D$782,СВЦЭМ!$A$39:$A$782,$A130,СВЦЭМ!$B$39:$B$782,R$119)+'СЕТ СН'!$I$11+СВЦЭМ!$D$10+'СЕТ СН'!$I$5-'СЕТ СН'!$I$21</f>
        <v>5697.4460105300004</v>
      </c>
      <c r="S130" s="36">
        <f>SUMIFS(СВЦЭМ!$D$39:$D$782,СВЦЭМ!$A$39:$A$782,$A130,СВЦЭМ!$B$39:$B$782,S$119)+'СЕТ СН'!$I$11+СВЦЭМ!$D$10+'СЕТ СН'!$I$5-'СЕТ СН'!$I$21</f>
        <v>5702.7172789899996</v>
      </c>
      <c r="T130" s="36">
        <f>SUMIFS(СВЦЭМ!$D$39:$D$782,СВЦЭМ!$A$39:$A$782,$A130,СВЦЭМ!$B$39:$B$782,T$119)+'СЕТ СН'!$I$11+СВЦЭМ!$D$10+'СЕТ СН'!$I$5-'СЕТ СН'!$I$21</f>
        <v>5695.9066324100004</v>
      </c>
      <c r="U130" s="36">
        <f>SUMIFS(СВЦЭМ!$D$39:$D$782,СВЦЭМ!$A$39:$A$782,$A130,СВЦЭМ!$B$39:$B$782,U$119)+'СЕТ СН'!$I$11+СВЦЭМ!$D$10+'СЕТ СН'!$I$5-'СЕТ СН'!$I$21</f>
        <v>5712.2245069199998</v>
      </c>
      <c r="V130" s="36">
        <f>SUMIFS(СВЦЭМ!$D$39:$D$782,СВЦЭМ!$A$39:$A$782,$A130,СВЦЭМ!$B$39:$B$782,V$119)+'СЕТ СН'!$I$11+СВЦЭМ!$D$10+'СЕТ СН'!$I$5-'СЕТ СН'!$I$21</f>
        <v>5704.5971300299998</v>
      </c>
      <c r="W130" s="36">
        <f>SUMIFS(СВЦЭМ!$D$39:$D$782,СВЦЭМ!$A$39:$A$782,$A130,СВЦЭМ!$B$39:$B$782,W$119)+'СЕТ СН'!$I$11+СВЦЭМ!$D$10+'СЕТ СН'!$I$5-'СЕТ СН'!$I$21</f>
        <v>5682.5498858800001</v>
      </c>
      <c r="X130" s="36">
        <f>SUMIFS(СВЦЭМ!$D$39:$D$782,СВЦЭМ!$A$39:$A$782,$A130,СВЦЭМ!$B$39:$B$782,X$119)+'СЕТ СН'!$I$11+СВЦЭМ!$D$10+'СЕТ СН'!$I$5-'СЕТ СН'!$I$21</f>
        <v>5720.8781110700002</v>
      </c>
      <c r="Y130" s="36">
        <f>SUMIFS(СВЦЭМ!$D$39:$D$782,СВЦЭМ!$A$39:$A$782,$A130,СВЦЭМ!$B$39:$B$782,Y$119)+'СЕТ СН'!$I$11+СВЦЭМ!$D$10+'СЕТ СН'!$I$5-'СЕТ СН'!$I$21</f>
        <v>5727.6279078899997</v>
      </c>
    </row>
    <row r="131" spans="1:25" ht="15.75" x14ac:dyDescent="0.2">
      <c r="A131" s="35">
        <f t="shared" si="3"/>
        <v>45485</v>
      </c>
      <c r="B131" s="36">
        <f>SUMIFS(СВЦЭМ!$D$39:$D$782,СВЦЭМ!$A$39:$A$782,$A131,СВЦЭМ!$B$39:$B$782,B$119)+'СЕТ СН'!$I$11+СВЦЭМ!$D$10+'СЕТ СН'!$I$5-'СЕТ СН'!$I$21</f>
        <v>5920.4501475899997</v>
      </c>
      <c r="C131" s="36">
        <f>SUMIFS(СВЦЭМ!$D$39:$D$782,СВЦЭМ!$A$39:$A$782,$A131,СВЦЭМ!$B$39:$B$782,C$119)+'СЕТ СН'!$I$11+СВЦЭМ!$D$10+'СЕТ СН'!$I$5-'СЕТ СН'!$I$21</f>
        <v>5979.2023152199999</v>
      </c>
      <c r="D131" s="36">
        <f>SUMIFS(СВЦЭМ!$D$39:$D$782,СВЦЭМ!$A$39:$A$782,$A131,СВЦЭМ!$B$39:$B$782,D$119)+'СЕТ СН'!$I$11+СВЦЭМ!$D$10+'СЕТ СН'!$I$5-'СЕТ СН'!$I$21</f>
        <v>6036.3943402699997</v>
      </c>
      <c r="E131" s="36">
        <f>SUMIFS(СВЦЭМ!$D$39:$D$782,СВЦЭМ!$A$39:$A$782,$A131,СВЦЭМ!$B$39:$B$782,E$119)+'СЕТ СН'!$I$11+СВЦЭМ!$D$10+'СЕТ СН'!$I$5-'СЕТ СН'!$I$21</f>
        <v>6068.1408442499996</v>
      </c>
      <c r="F131" s="36">
        <f>SUMIFS(СВЦЭМ!$D$39:$D$782,СВЦЭМ!$A$39:$A$782,$A131,СВЦЭМ!$B$39:$B$782,F$119)+'СЕТ СН'!$I$11+СВЦЭМ!$D$10+'СЕТ СН'!$I$5-'СЕТ СН'!$I$21</f>
        <v>6068.6734008499998</v>
      </c>
      <c r="G131" s="36">
        <f>SUMIFS(СВЦЭМ!$D$39:$D$782,СВЦЭМ!$A$39:$A$782,$A131,СВЦЭМ!$B$39:$B$782,G$119)+'СЕТ СН'!$I$11+СВЦЭМ!$D$10+'СЕТ СН'!$I$5-'СЕТ СН'!$I$21</f>
        <v>6048.9431027000001</v>
      </c>
      <c r="H131" s="36">
        <f>SUMIFS(СВЦЭМ!$D$39:$D$782,СВЦЭМ!$A$39:$A$782,$A131,СВЦЭМ!$B$39:$B$782,H$119)+'СЕТ СН'!$I$11+СВЦЭМ!$D$10+'СЕТ СН'!$I$5-'СЕТ СН'!$I$21</f>
        <v>5985.6475424299997</v>
      </c>
      <c r="I131" s="36">
        <f>SUMIFS(СВЦЭМ!$D$39:$D$782,СВЦЭМ!$A$39:$A$782,$A131,СВЦЭМ!$B$39:$B$782,I$119)+'СЕТ СН'!$I$11+СВЦЭМ!$D$10+'СЕТ СН'!$I$5-'СЕТ СН'!$I$21</f>
        <v>5862.4261091899998</v>
      </c>
      <c r="J131" s="36">
        <f>SUMIFS(СВЦЭМ!$D$39:$D$782,СВЦЭМ!$A$39:$A$782,$A131,СВЦЭМ!$B$39:$B$782,J$119)+'СЕТ СН'!$I$11+СВЦЭМ!$D$10+'СЕТ СН'!$I$5-'СЕТ СН'!$I$21</f>
        <v>5722.2051634899999</v>
      </c>
      <c r="K131" s="36">
        <f>SUMIFS(СВЦЭМ!$D$39:$D$782,СВЦЭМ!$A$39:$A$782,$A131,СВЦЭМ!$B$39:$B$782,K$119)+'СЕТ СН'!$I$11+СВЦЭМ!$D$10+'СЕТ СН'!$I$5-'СЕТ СН'!$I$21</f>
        <v>5685.6638028099997</v>
      </c>
      <c r="L131" s="36">
        <f>SUMIFS(СВЦЭМ!$D$39:$D$782,СВЦЭМ!$A$39:$A$782,$A131,СВЦЭМ!$B$39:$B$782,L$119)+'СЕТ СН'!$I$11+СВЦЭМ!$D$10+'СЕТ СН'!$I$5-'СЕТ СН'!$I$21</f>
        <v>5653.7844378</v>
      </c>
      <c r="M131" s="36">
        <f>SUMIFS(СВЦЭМ!$D$39:$D$782,СВЦЭМ!$A$39:$A$782,$A131,СВЦЭМ!$B$39:$B$782,M$119)+'СЕТ СН'!$I$11+СВЦЭМ!$D$10+'СЕТ СН'!$I$5-'СЕТ СН'!$I$21</f>
        <v>5656.18209948</v>
      </c>
      <c r="N131" s="36">
        <f>SUMIFS(СВЦЭМ!$D$39:$D$782,СВЦЭМ!$A$39:$A$782,$A131,СВЦЭМ!$B$39:$B$782,N$119)+'СЕТ СН'!$I$11+СВЦЭМ!$D$10+'СЕТ СН'!$I$5-'СЕТ СН'!$I$21</f>
        <v>5645.8710313900001</v>
      </c>
      <c r="O131" s="36">
        <f>SUMIFS(СВЦЭМ!$D$39:$D$782,СВЦЭМ!$A$39:$A$782,$A131,СВЦЭМ!$B$39:$B$782,O$119)+'СЕТ СН'!$I$11+СВЦЭМ!$D$10+'СЕТ СН'!$I$5-'СЕТ СН'!$I$21</f>
        <v>5637.7383695600001</v>
      </c>
      <c r="P131" s="36">
        <f>SUMIFS(СВЦЭМ!$D$39:$D$782,СВЦЭМ!$A$39:$A$782,$A131,СВЦЭМ!$B$39:$B$782,P$119)+'СЕТ СН'!$I$11+СВЦЭМ!$D$10+'СЕТ СН'!$I$5-'СЕТ СН'!$I$21</f>
        <v>5654.68055835</v>
      </c>
      <c r="Q131" s="36">
        <f>SUMIFS(СВЦЭМ!$D$39:$D$782,СВЦЭМ!$A$39:$A$782,$A131,СВЦЭМ!$B$39:$B$782,Q$119)+'СЕТ СН'!$I$11+СВЦЭМ!$D$10+'СЕТ СН'!$I$5-'СЕТ СН'!$I$21</f>
        <v>5674.3725890200003</v>
      </c>
      <c r="R131" s="36">
        <f>SUMIFS(СВЦЭМ!$D$39:$D$782,СВЦЭМ!$A$39:$A$782,$A131,СВЦЭМ!$B$39:$B$782,R$119)+'СЕТ СН'!$I$11+СВЦЭМ!$D$10+'СЕТ СН'!$I$5-'СЕТ СН'!$I$21</f>
        <v>5683.07757614</v>
      </c>
      <c r="S131" s="36">
        <f>SUMIFS(СВЦЭМ!$D$39:$D$782,СВЦЭМ!$A$39:$A$782,$A131,СВЦЭМ!$B$39:$B$782,S$119)+'СЕТ СН'!$I$11+СВЦЭМ!$D$10+'СЕТ СН'!$I$5-'СЕТ СН'!$I$21</f>
        <v>5671.4511642300004</v>
      </c>
      <c r="T131" s="36">
        <f>SUMIFS(СВЦЭМ!$D$39:$D$782,СВЦЭМ!$A$39:$A$782,$A131,СВЦЭМ!$B$39:$B$782,T$119)+'СЕТ СН'!$I$11+СВЦЭМ!$D$10+'СЕТ СН'!$I$5-'СЕТ СН'!$I$21</f>
        <v>5651.8357646499999</v>
      </c>
      <c r="U131" s="36">
        <f>SUMIFS(СВЦЭМ!$D$39:$D$782,СВЦЭМ!$A$39:$A$782,$A131,СВЦЭМ!$B$39:$B$782,U$119)+'СЕТ СН'!$I$11+СВЦЭМ!$D$10+'СЕТ СН'!$I$5-'СЕТ СН'!$I$21</f>
        <v>5673.1859924700002</v>
      </c>
      <c r="V131" s="36">
        <f>SUMIFS(СВЦЭМ!$D$39:$D$782,СВЦЭМ!$A$39:$A$782,$A131,СВЦЭМ!$B$39:$B$782,V$119)+'СЕТ СН'!$I$11+СВЦЭМ!$D$10+'СЕТ СН'!$I$5-'СЕТ СН'!$I$21</f>
        <v>5684.8553778400001</v>
      </c>
      <c r="W131" s="36">
        <f>SUMIFS(СВЦЭМ!$D$39:$D$782,СВЦЭМ!$A$39:$A$782,$A131,СВЦЭМ!$B$39:$B$782,W$119)+'СЕТ СН'!$I$11+СВЦЭМ!$D$10+'СЕТ СН'!$I$5-'СЕТ СН'!$I$21</f>
        <v>5666.3034502</v>
      </c>
      <c r="X131" s="36">
        <f>SUMIFS(СВЦЭМ!$D$39:$D$782,СВЦЭМ!$A$39:$A$782,$A131,СВЦЭМ!$B$39:$B$782,X$119)+'СЕТ СН'!$I$11+СВЦЭМ!$D$10+'СЕТ СН'!$I$5-'СЕТ СН'!$I$21</f>
        <v>5714.1519467899998</v>
      </c>
      <c r="Y131" s="36">
        <f>SUMIFS(СВЦЭМ!$D$39:$D$782,СВЦЭМ!$A$39:$A$782,$A131,СВЦЭМ!$B$39:$B$782,Y$119)+'СЕТ СН'!$I$11+СВЦЭМ!$D$10+'СЕТ СН'!$I$5-'СЕТ СН'!$I$21</f>
        <v>5809.2739697500001</v>
      </c>
    </row>
    <row r="132" spans="1:25" ht="15.75" x14ac:dyDescent="0.2">
      <c r="A132" s="35">
        <f t="shared" si="3"/>
        <v>45486</v>
      </c>
      <c r="B132" s="36">
        <f>SUMIFS(СВЦЭМ!$D$39:$D$782,СВЦЭМ!$A$39:$A$782,$A132,СВЦЭМ!$B$39:$B$782,B$119)+'СЕТ СН'!$I$11+СВЦЭМ!$D$10+'СЕТ СН'!$I$5-'СЕТ СН'!$I$21</f>
        <v>5904.9522532199999</v>
      </c>
      <c r="C132" s="36">
        <f>SUMIFS(СВЦЭМ!$D$39:$D$782,СВЦЭМ!$A$39:$A$782,$A132,СВЦЭМ!$B$39:$B$782,C$119)+'СЕТ СН'!$I$11+СВЦЭМ!$D$10+'СЕТ СН'!$I$5-'СЕТ СН'!$I$21</f>
        <v>5967.6678516000002</v>
      </c>
      <c r="D132" s="36">
        <f>SUMIFS(СВЦЭМ!$D$39:$D$782,СВЦЭМ!$A$39:$A$782,$A132,СВЦЭМ!$B$39:$B$782,D$119)+'СЕТ СН'!$I$11+СВЦЭМ!$D$10+'СЕТ СН'!$I$5-'СЕТ СН'!$I$21</f>
        <v>5949.2859657999998</v>
      </c>
      <c r="E132" s="36">
        <f>SUMIFS(СВЦЭМ!$D$39:$D$782,СВЦЭМ!$A$39:$A$782,$A132,СВЦЭМ!$B$39:$B$782,E$119)+'СЕТ СН'!$I$11+СВЦЭМ!$D$10+'СЕТ СН'!$I$5-'СЕТ СН'!$I$21</f>
        <v>5949.5880427399998</v>
      </c>
      <c r="F132" s="36">
        <f>SUMIFS(СВЦЭМ!$D$39:$D$782,СВЦЭМ!$A$39:$A$782,$A132,СВЦЭМ!$B$39:$B$782,F$119)+'СЕТ СН'!$I$11+СВЦЭМ!$D$10+'СЕТ СН'!$I$5-'СЕТ СН'!$I$21</f>
        <v>5952.7926214700001</v>
      </c>
      <c r="G132" s="36">
        <f>SUMIFS(СВЦЭМ!$D$39:$D$782,СВЦЭМ!$A$39:$A$782,$A132,СВЦЭМ!$B$39:$B$782,G$119)+'СЕТ СН'!$I$11+СВЦЭМ!$D$10+'СЕТ СН'!$I$5-'СЕТ СН'!$I$21</f>
        <v>5957.2274237900001</v>
      </c>
      <c r="H132" s="36">
        <f>SUMIFS(СВЦЭМ!$D$39:$D$782,СВЦЭМ!$A$39:$A$782,$A132,СВЦЭМ!$B$39:$B$782,H$119)+'СЕТ СН'!$I$11+СВЦЭМ!$D$10+'СЕТ СН'!$I$5-'СЕТ СН'!$I$21</f>
        <v>6036.8934046799995</v>
      </c>
      <c r="I132" s="36">
        <f>SUMIFS(СВЦЭМ!$D$39:$D$782,СВЦЭМ!$A$39:$A$782,$A132,СВЦЭМ!$B$39:$B$782,I$119)+'СЕТ СН'!$I$11+СВЦЭМ!$D$10+'СЕТ СН'!$I$5-'СЕТ СН'!$I$21</f>
        <v>5951.8448195199999</v>
      </c>
      <c r="J132" s="36">
        <f>SUMIFS(СВЦЭМ!$D$39:$D$782,СВЦЭМ!$A$39:$A$782,$A132,СВЦЭМ!$B$39:$B$782,J$119)+'СЕТ СН'!$I$11+СВЦЭМ!$D$10+'СЕТ СН'!$I$5-'СЕТ СН'!$I$21</f>
        <v>5829.1748235499999</v>
      </c>
      <c r="K132" s="36">
        <f>SUMIFS(СВЦЭМ!$D$39:$D$782,СВЦЭМ!$A$39:$A$782,$A132,СВЦЭМ!$B$39:$B$782,K$119)+'СЕТ СН'!$I$11+СВЦЭМ!$D$10+'СЕТ СН'!$I$5-'СЕТ СН'!$I$21</f>
        <v>5696.8382304899997</v>
      </c>
      <c r="L132" s="36">
        <f>SUMIFS(СВЦЭМ!$D$39:$D$782,СВЦЭМ!$A$39:$A$782,$A132,СВЦЭМ!$B$39:$B$782,L$119)+'СЕТ СН'!$I$11+СВЦЭМ!$D$10+'СЕТ СН'!$I$5-'СЕТ СН'!$I$21</f>
        <v>5633.9845236499996</v>
      </c>
      <c r="M132" s="36">
        <f>SUMIFS(СВЦЭМ!$D$39:$D$782,СВЦЭМ!$A$39:$A$782,$A132,СВЦЭМ!$B$39:$B$782,M$119)+'СЕТ СН'!$I$11+СВЦЭМ!$D$10+'СЕТ СН'!$I$5-'СЕТ СН'!$I$21</f>
        <v>5610.64444413</v>
      </c>
      <c r="N132" s="36">
        <f>SUMIFS(СВЦЭМ!$D$39:$D$782,СВЦЭМ!$A$39:$A$782,$A132,СВЦЭМ!$B$39:$B$782,N$119)+'СЕТ СН'!$I$11+СВЦЭМ!$D$10+'СЕТ СН'!$I$5-'СЕТ СН'!$I$21</f>
        <v>5609.7602200499996</v>
      </c>
      <c r="O132" s="36">
        <f>SUMIFS(СВЦЭМ!$D$39:$D$782,СВЦЭМ!$A$39:$A$782,$A132,СВЦЭМ!$B$39:$B$782,O$119)+'СЕТ СН'!$I$11+СВЦЭМ!$D$10+'СЕТ СН'!$I$5-'СЕТ СН'!$I$21</f>
        <v>5600.1515265399994</v>
      </c>
      <c r="P132" s="36">
        <f>SUMIFS(СВЦЭМ!$D$39:$D$782,СВЦЭМ!$A$39:$A$782,$A132,СВЦЭМ!$B$39:$B$782,P$119)+'СЕТ СН'!$I$11+СВЦЭМ!$D$10+'СЕТ СН'!$I$5-'СЕТ СН'!$I$21</f>
        <v>5612.4873878199996</v>
      </c>
      <c r="Q132" s="36">
        <f>SUMIFS(СВЦЭМ!$D$39:$D$782,СВЦЭМ!$A$39:$A$782,$A132,СВЦЭМ!$B$39:$B$782,Q$119)+'СЕТ СН'!$I$11+СВЦЭМ!$D$10+'СЕТ СН'!$I$5-'СЕТ СН'!$I$21</f>
        <v>5624.90941656</v>
      </c>
      <c r="R132" s="36">
        <f>SUMIFS(СВЦЭМ!$D$39:$D$782,СВЦЭМ!$A$39:$A$782,$A132,СВЦЭМ!$B$39:$B$782,R$119)+'СЕТ СН'!$I$11+СВЦЭМ!$D$10+'СЕТ СН'!$I$5-'СЕТ СН'!$I$21</f>
        <v>5594.4197034499994</v>
      </c>
      <c r="S132" s="36">
        <f>SUMIFS(СВЦЭМ!$D$39:$D$782,СВЦЭМ!$A$39:$A$782,$A132,СВЦЭМ!$B$39:$B$782,S$119)+'СЕТ СН'!$I$11+СВЦЭМ!$D$10+'СЕТ СН'!$I$5-'СЕТ СН'!$I$21</f>
        <v>5592.7957037300002</v>
      </c>
      <c r="T132" s="36">
        <f>SUMIFS(СВЦЭМ!$D$39:$D$782,СВЦЭМ!$A$39:$A$782,$A132,СВЦЭМ!$B$39:$B$782,T$119)+'СЕТ СН'!$I$11+СВЦЭМ!$D$10+'СЕТ СН'!$I$5-'СЕТ СН'!$I$21</f>
        <v>5586.5524536900002</v>
      </c>
      <c r="U132" s="36">
        <f>SUMIFS(СВЦЭМ!$D$39:$D$782,СВЦЭМ!$A$39:$A$782,$A132,СВЦЭМ!$B$39:$B$782,U$119)+'СЕТ СН'!$I$11+СВЦЭМ!$D$10+'СЕТ СН'!$I$5-'СЕТ СН'!$I$21</f>
        <v>5600.5386880400001</v>
      </c>
      <c r="V132" s="36">
        <f>SUMIFS(СВЦЭМ!$D$39:$D$782,СВЦЭМ!$A$39:$A$782,$A132,СВЦЭМ!$B$39:$B$782,V$119)+'СЕТ СН'!$I$11+СВЦЭМ!$D$10+'СЕТ СН'!$I$5-'СЕТ СН'!$I$21</f>
        <v>5612.6019791999997</v>
      </c>
      <c r="W132" s="36">
        <f>SUMIFS(СВЦЭМ!$D$39:$D$782,СВЦЭМ!$A$39:$A$782,$A132,СВЦЭМ!$B$39:$B$782,W$119)+'СЕТ СН'!$I$11+СВЦЭМ!$D$10+'СЕТ СН'!$I$5-'СЕТ СН'!$I$21</f>
        <v>5606.9359536000002</v>
      </c>
      <c r="X132" s="36">
        <f>SUMIFS(СВЦЭМ!$D$39:$D$782,СВЦЭМ!$A$39:$A$782,$A132,СВЦЭМ!$B$39:$B$782,X$119)+'СЕТ СН'!$I$11+СВЦЭМ!$D$10+'СЕТ СН'!$I$5-'СЕТ СН'!$I$21</f>
        <v>5643.1366095399999</v>
      </c>
      <c r="Y132" s="36">
        <f>SUMIFS(СВЦЭМ!$D$39:$D$782,СВЦЭМ!$A$39:$A$782,$A132,СВЦЭМ!$B$39:$B$782,Y$119)+'СЕТ СН'!$I$11+СВЦЭМ!$D$10+'СЕТ СН'!$I$5-'СЕТ СН'!$I$21</f>
        <v>5739.2179465099998</v>
      </c>
    </row>
    <row r="133" spans="1:25" ht="15.75" x14ac:dyDescent="0.2">
      <c r="A133" s="35">
        <f t="shared" si="3"/>
        <v>45487</v>
      </c>
      <c r="B133" s="36">
        <f>SUMIFS(СВЦЭМ!$D$39:$D$782,СВЦЭМ!$A$39:$A$782,$A133,СВЦЭМ!$B$39:$B$782,B$119)+'СЕТ СН'!$I$11+СВЦЭМ!$D$10+'СЕТ СН'!$I$5-'СЕТ СН'!$I$21</f>
        <v>5859.5285084799998</v>
      </c>
      <c r="C133" s="36">
        <f>SUMIFS(СВЦЭМ!$D$39:$D$782,СВЦЭМ!$A$39:$A$782,$A133,СВЦЭМ!$B$39:$B$782,C$119)+'СЕТ СН'!$I$11+СВЦЭМ!$D$10+'СЕТ СН'!$I$5-'СЕТ СН'!$I$21</f>
        <v>5836.99196545</v>
      </c>
      <c r="D133" s="36">
        <f>SUMIFS(СВЦЭМ!$D$39:$D$782,СВЦЭМ!$A$39:$A$782,$A133,СВЦЭМ!$B$39:$B$782,D$119)+'СЕТ СН'!$I$11+СВЦЭМ!$D$10+'СЕТ СН'!$I$5-'СЕТ СН'!$I$21</f>
        <v>5808.6064535999994</v>
      </c>
      <c r="E133" s="36">
        <f>SUMIFS(СВЦЭМ!$D$39:$D$782,СВЦЭМ!$A$39:$A$782,$A133,СВЦЭМ!$B$39:$B$782,E$119)+'СЕТ СН'!$I$11+СВЦЭМ!$D$10+'СЕТ СН'!$I$5-'СЕТ СН'!$I$21</f>
        <v>5780.7436570399996</v>
      </c>
      <c r="F133" s="36">
        <f>SUMIFS(СВЦЭМ!$D$39:$D$782,СВЦЭМ!$A$39:$A$782,$A133,СВЦЭМ!$B$39:$B$782,F$119)+'СЕТ СН'!$I$11+СВЦЭМ!$D$10+'СЕТ СН'!$I$5-'СЕТ СН'!$I$21</f>
        <v>5771.9703340799997</v>
      </c>
      <c r="G133" s="36">
        <f>SUMIFS(СВЦЭМ!$D$39:$D$782,СВЦЭМ!$A$39:$A$782,$A133,СВЦЭМ!$B$39:$B$782,G$119)+'СЕТ СН'!$I$11+СВЦЭМ!$D$10+'СЕТ СН'!$I$5-'СЕТ СН'!$I$21</f>
        <v>5784.0848282899997</v>
      </c>
      <c r="H133" s="36">
        <f>SUMIFS(СВЦЭМ!$D$39:$D$782,СВЦЭМ!$A$39:$A$782,$A133,СВЦЭМ!$B$39:$B$782,H$119)+'СЕТ СН'!$I$11+СВЦЭМ!$D$10+'СЕТ СН'!$I$5-'СЕТ СН'!$I$21</f>
        <v>5794.3359866000001</v>
      </c>
      <c r="I133" s="36">
        <f>SUMIFS(СВЦЭМ!$D$39:$D$782,СВЦЭМ!$A$39:$A$782,$A133,СВЦЭМ!$B$39:$B$782,I$119)+'СЕТ СН'!$I$11+СВЦЭМ!$D$10+'СЕТ СН'!$I$5-'СЕТ СН'!$I$21</f>
        <v>5844.9369753999999</v>
      </c>
      <c r="J133" s="36">
        <f>SUMIFS(СВЦЭМ!$D$39:$D$782,СВЦЭМ!$A$39:$A$782,$A133,СВЦЭМ!$B$39:$B$782,J$119)+'СЕТ СН'!$I$11+СВЦЭМ!$D$10+'СЕТ СН'!$I$5-'СЕТ СН'!$I$21</f>
        <v>5882.4497518500002</v>
      </c>
      <c r="K133" s="36">
        <f>SUMIFS(СВЦЭМ!$D$39:$D$782,СВЦЭМ!$A$39:$A$782,$A133,СВЦЭМ!$B$39:$B$782,K$119)+'СЕТ СН'!$I$11+СВЦЭМ!$D$10+'СЕТ СН'!$I$5-'СЕТ СН'!$I$21</f>
        <v>5767.6329244199997</v>
      </c>
      <c r="L133" s="36">
        <f>SUMIFS(СВЦЭМ!$D$39:$D$782,СВЦЭМ!$A$39:$A$782,$A133,СВЦЭМ!$B$39:$B$782,L$119)+'СЕТ СН'!$I$11+СВЦЭМ!$D$10+'СЕТ СН'!$I$5-'СЕТ СН'!$I$21</f>
        <v>5698.5302936600001</v>
      </c>
      <c r="M133" s="36">
        <f>SUMIFS(СВЦЭМ!$D$39:$D$782,СВЦЭМ!$A$39:$A$782,$A133,СВЦЭМ!$B$39:$B$782,M$119)+'СЕТ СН'!$I$11+СВЦЭМ!$D$10+'СЕТ СН'!$I$5-'СЕТ СН'!$I$21</f>
        <v>5668.07803023</v>
      </c>
      <c r="N133" s="36">
        <f>SUMIFS(СВЦЭМ!$D$39:$D$782,СВЦЭМ!$A$39:$A$782,$A133,СВЦЭМ!$B$39:$B$782,N$119)+'СЕТ СН'!$I$11+СВЦЭМ!$D$10+'СЕТ СН'!$I$5-'СЕТ СН'!$I$21</f>
        <v>5650.6025271099998</v>
      </c>
      <c r="O133" s="36">
        <f>SUMIFS(СВЦЭМ!$D$39:$D$782,СВЦЭМ!$A$39:$A$782,$A133,СВЦЭМ!$B$39:$B$782,O$119)+'СЕТ СН'!$I$11+СВЦЭМ!$D$10+'СЕТ СН'!$I$5-'СЕТ СН'!$I$21</f>
        <v>5640.2512051599997</v>
      </c>
      <c r="P133" s="36">
        <f>SUMIFS(СВЦЭМ!$D$39:$D$782,СВЦЭМ!$A$39:$A$782,$A133,СВЦЭМ!$B$39:$B$782,P$119)+'СЕТ СН'!$I$11+СВЦЭМ!$D$10+'СЕТ СН'!$I$5-'СЕТ СН'!$I$21</f>
        <v>5652.2444422999997</v>
      </c>
      <c r="Q133" s="36">
        <f>SUMIFS(СВЦЭМ!$D$39:$D$782,СВЦЭМ!$A$39:$A$782,$A133,СВЦЭМ!$B$39:$B$782,Q$119)+'СЕТ СН'!$I$11+СВЦЭМ!$D$10+'СЕТ СН'!$I$5-'СЕТ СН'!$I$21</f>
        <v>5666.1093886500003</v>
      </c>
      <c r="R133" s="36">
        <f>SUMIFS(СВЦЭМ!$D$39:$D$782,СВЦЭМ!$A$39:$A$782,$A133,СВЦЭМ!$B$39:$B$782,R$119)+'СЕТ СН'!$I$11+СВЦЭМ!$D$10+'СЕТ СН'!$I$5-'СЕТ СН'!$I$21</f>
        <v>5669.6942711299998</v>
      </c>
      <c r="S133" s="36">
        <f>SUMIFS(СВЦЭМ!$D$39:$D$782,СВЦЭМ!$A$39:$A$782,$A133,СВЦЭМ!$B$39:$B$782,S$119)+'СЕТ СН'!$I$11+СВЦЭМ!$D$10+'СЕТ СН'!$I$5-'СЕТ СН'!$I$21</f>
        <v>5659.6139966000001</v>
      </c>
      <c r="T133" s="36">
        <f>SUMIFS(СВЦЭМ!$D$39:$D$782,СВЦЭМ!$A$39:$A$782,$A133,СВЦЭМ!$B$39:$B$782,T$119)+'СЕТ СН'!$I$11+СВЦЭМ!$D$10+'СЕТ СН'!$I$5-'СЕТ СН'!$I$21</f>
        <v>5636.7389878499998</v>
      </c>
      <c r="U133" s="36">
        <f>SUMIFS(СВЦЭМ!$D$39:$D$782,СВЦЭМ!$A$39:$A$782,$A133,СВЦЭМ!$B$39:$B$782,U$119)+'СЕТ СН'!$I$11+СВЦЭМ!$D$10+'СЕТ СН'!$I$5-'СЕТ СН'!$I$21</f>
        <v>5645.0643038500002</v>
      </c>
      <c r="V133" s="36">
        <f>SUMIFS(СВЦЭМ!$D$39:$D$782,СВЦЭМ!$A$39:$A$782,$A133,СВЦЭМ!$B$39:$B$782,V$119)+'СЕТ СН'!$I$11+СВЦЭМ!$D$10+'СЕТ СН'!$I$5-'СЕТ СН'!$I$21</f>
        <v>5658.0160402399997</v>
      </c>
      <c r="W133" s="36">
        <f>SUMIFS(СВЦЭМ!$D$39:$D$782,СВЦЭМ!$A$39:$A$782,$A133,СВЦЭМ!$B$39:$B$782,W$119)+'СЕТ СН'!$I$11+СВЦЭМ!$D$10+'СЕТ СН'!$I$5-'СЕТ СН'!$I$21</f>
        <v>5639.9347281700002</v>
      </c>
      <c r="X133" s="36">
        <f>SUMIFS(СВЦЭМ!$D$39:$D$782,СВЦЭМ!$A$39:$A$782,$A133,СВЦЭМ!$B$39:$B$782,X$119)+'СЕТ СН'!$I$11+СВЦЭМ!$D$10+'СЕТ СН'!$I$5-'СЕТ СН'!$I$21</f>
        <v>5688.99098099</v>
      </c>
      <c r="Y133" s="36">
        <f>SUMIFS(СВЦЭМ!$D$39:$D$782,СВЦЭМ!$A$39:$A$782,$A133,СВЦЭМ!$B$39:$B$782,Y$119)+'СЕТ СН'!$I$11+СВЦЭМ!$D$10+'СЕТ СН'!$I$5-'СЕТ СН'!$I$21</f>
        <v>5798.3302826199997</v>
      </c>
    </row>
    <row r="134" spans="1:25" ht="15.75" x14ac:dyDescent="0.2">
      <c r="A134" s="35">
        <f t="shared" si="3"/>
        <v>45488</v>
      </c>
      <c r="B134" s="36">
        <f>SUMIFS(СВЦЭМ!$D$39:$D$782,СВЦЭМ!$A$39:$A$782,$A134,СВЦЭМ!$B$39:$B$782,B$119)+'СЕТ СН'!$I$11+СВЦЭМ!$D$10+'СЕТ СН'!$I$5-'СЕТ СН'!$I$21</f>
        <v>5746.6061300900001</v>
      </c>
      <c r="C134" s="36">
        <f>SUMIFS(СВЦЭМ!$D$39:$D$782,СВЦЭМ!$A$39:$A$782,$A134,СВЦЭМ!$B$39:$B$782,C$119)+'СЕТ СН'!$I$11+СВЦЭМ!$D$10+'СЕТ СН'!$I$5-'СЕТ СН'!$I$21</f>
        <v>5841.0660941799997</v>
      </c>
      <c r="D134" s="36">
        <f>SUMIFS(СВЦЭМ!$D$39:$D$782,СВЦЭМ!$A$39:$A$782,$A134,СВЦЭМ!$B$39:$B$782,D$119)+'СЕТ СН'!$I$11+СВЦЭМ!$D$10+'СЕТ СН'!$I$5-'СЕТ СН'!$I$21</f>
        <v>5926.3186011399994</v>
      </c>
      <c r="E134" s="36">
        <f>SUMIFS(СВЦЭМ!$D$39:$D$782,СВЦЭМ!$A$39:$A$782,$A134,СВЦЭМ!$B$39:$B$782,E$119)+'СЕТ СН'!$I$11+СВЦЭМ!$D$10+'СЕТ СН'!$I$5-'СЕТ СН'!$I$21</f>
        <v>5928.7708335699999</v>
      </c>
      <c r="F134" s="36">
        <f>SUMIFS(СВЦЭМ!$D$39:$D$782,СВЦЭМ!$A$39:$A$782,$A134,СВЦЭМ!$B$39:$B$782,F$119)+'СЕТ СН'!$I$11+СВЦЭМ!$D$10+'СЕТ СН'!$I$5-'СЕТ СН'!$I$21</f>
        <v>5922.1963553699998</v>
      </c>
      <c r="G134" s="36">
        <f>SUMIFS(СВЦЭМ!$D$39:$D$782,СВЦЭМ!$A$39:$A$782,$A134,СВЦЭМ!$B$39:$B$782,G$119)+'СЕТ СН'!$I$11+СВЦЭМ!$D$10+'СЕТ СН'!$I$5-'СЕТ СН'!$I$21</f>
        <v>5939.9985569700002</v>
      </c>
      <c r="H134" s="36">
        <f>SUMIFS(СВЦЭМ!$D$39:$D$782,СВЦЭМ!$A$39:$A$782,$A134,СВЦЭМ!$B$39:$B$782,H$119)+'СЕТ СН'!$I$11+СВЦЭМ!$D$10+'СЕТ СН'!$I$5-'СЕТ СН'!$I$21</f>
        <v>5871.9812683</v>
      </c>
      <c r="I134" s="36">
        <f>SUMIFS(СВЦЭМ!$D$39:$D$782,СВЦЭМ!$A$39:$A$782,$A134,СВЦЭМ!$B$39:$B$782,I$119)+'СЕТ СН'!$I$11+СВЦЭМ!$D$10+'СЕТ СН'!$I$5-'СЕТ СН'!$I$21</f>
        <v>5806.4078797499997</v>
      </c>
      <c r="J134" s="36">
        <f>SUMIFS(СВЦЭМ!$D$39:$D$782,СВЦЭМ!$A$39:$A$782,$A134,СВЦЭМ!$B$39:$B$782,J$119)+'СЕТ СН'!$I$11+СВЦЭМ!$D$10+'СЕТ СН'!$I$5-'СЕТ СН'!$I$21</f>
        <v>5739.6951094899996</v>
      </c>
      <c r="K134" s="36">
        <f>SUMIFS(СВЦЭМ!$D$39:$D$782,СВЦЭМ!$A$39:$A$782,$A134,СВЦЭМ!$B$39:$B$782,K$119)+'СЕТ СН'!$I$11+СВЦЭМ!$D$10+'СЕТ СН'!$I$5-'СЕТ СН'!$I$21</f>
        <v>5699.8397246799996</v>
      </c>
      <c r="L134" s="36">
        <f>SUMIFS(СВЦЭМ!$D$39:$D$782,СВЦЭМ!$A$39:$A$782,$A134,СВЦЭМ!$B$39:$B$782,L$119)+'СЕТ СН'!$I$11+СВЦЭМ!$D$10+'СЕТ СН'!$I$5-'СЕТ СН'!$I$21</f>
        <v>5678.4949097099998</v>
      </c>
      <c r="M134" s="36">
        <f>SUMIFS(СВЦЭМ!$D$39:$D$782,СВЦЭМ!$A$39:$A$782,$A134,СВЦЭМ!$B$39:$B$782,M$119)+'СЕТ СН'!$I$11+СВЦЭМ!$D$10+'СЕТ СН'!$I$5-'СЕТ СН'!$I$21</f>
        <v>5671.7201830800004</v>
      </c>
      <c r="N134" s="36">
        <f>SUMIFS(СВЦЭМ!$D$39:$D$782,СВЦЭМ!$A$39:$A$782,$A134,СВЦЭМ!$B$39:$B$782,N$119)+'СЕТ СН'!$I$11+СВЦЭМ!$D$10+'СЕТ СН'!$I$5-'СЕТ СН'!$I$21</f>
        <v>5682.1948435200002</v>
      </c>
      <c r="O134" s="36">
        <f>SUMIFS(СВЦЭМ!$D$39:$D$782,СВЦЭМ!$A$39:$A$782,$A134,СВЦЭМ!$B$39:$B$782,O$119)+'СЕТ СН'!$I$11+СВЦЭМ!$D$10+'СЕТ СН'!$I$5-'СЕТ СН'!$I$21</f>
        <v>5687.86159271</v>
      </c>
      <c r="P134" s="36">
        <f>SUMIFS(СВЦЭМ!$D$39:$D$782,СВЦЭМ!$A$39:$A$782,$A134,СВЦЭМ!$B$39:$B$782,P$119)+'СЕТ СН'!$I$11+СВЦЭМ!$D$10+'СЕТ СН'!$I$5-'СЕТ СН'!$I$21</f>
        <v>5689.1763807899997</v>
      </c>
      <c r="Q134" s="36">
        <f>SUMIFS(СВЦЭМ!$D$39:$D$782,СВЦЭМ!$A$39:$A$782,$A134,СВЦЭМ!$B$39:$B$782,Q$119)+'СЕТ СН'!$I$11+СВЦЭМ!$D$10+'СЕТ СН'!$I$5-'СЕТ СН'!$I$21</f>
        <v>5687.9140024099997</v>
      </c>
      <c r="R134" s="36">
        <f>SUMIFS(СВЦЭМ!$D$39:$D$782,СВЦЭМ!$A$39:$A$782,$A134,СВЦЭМ!$B$39:$B$782,R$119)+'СЕТ СН'!$I$11+СВЦЭМ!$D$10+'СЕТ СН'!$I$5-'СЕТ СН'!$I$21</f>
        <v>5679.7223200600001</v>
      </c>
      <c r="S134" s="36">
        <f>SUMIFS(СВЦЭМ!$D$39:$D$782,СВЦЭМ!$A$39:$A$782,$A134,СВЦЭМ!$B$39:$B$782,S$119)+'СЕТ СН'!$I$11+СВЦЭМ!$D$10+'СЕТ СН'!$I$5-'СЕТ СН'!$I$21</f>
        <v>5687.4663082299994</v>
      </c>
      <c r="T134" s="36">
        <f>SUMIFS(СВЦЭМ!$D$39:$D$782,СВЦЭМ!$A$39:$A$782,$A134,СВЦЭМ!$B$39:$B$782,T$119)+'СЕТ СН'!$I$11+СВЦЭМ!$D$10+'СЕТ СН'!$I$5-'СЕТ СН'!$I$21</f>
        <v>5685.3117546699996</v>
      </c>
      <c r="U134" s="36">
        <f>SUMIFS(СВЦЭМ!$D$39:$D$782,СВЦЭМ!$A$39:$A$782,$A134,СВЦЭМ!$B$39:$B$782,U$119)+'СЕТ СН'!$I$11+СВЦЭМ!$D$10+'СЕТ СН'!$I$5-'СЕТ СН'!$I$21</f>
        <v>5691.0491829399998</v>
      </c>
      <c r="V134" s="36">
        <f>SUMIFS(СВЦЭМ!$D$39:$D$782,СВЦЭМ!$A$39:$A$782,$A134,СВЦЭМ!$B$39:$B$782,V$119)+'СЕТ СН'!$I$11+СВЦЭМ!$D$10+'СЕТ СН'!$I$5-'СЕТ СН'!$I$21</f>
        <v>5688.9841806200002</v>
      </c>
      <c r="W134" s="36">
        <f>SUMIFS(СВЦЭМ!$D$39:$D$782,СВЦЭМ!$A$39:$A$782,$A134,СВЦЭМ!$B$39:$B$782,W$119)+'СЕТ СН'!$I$11+СВЦЭМ!$D$10+'СЕТ СН'!$I$5-'СЕТ СН'!$I$21</f>
        <v>5666.7448366999997</v>
      </c>
      <c r="X134" s="36">
        <f>SUMIFS(СВЦЭМ!$D$39:$D$782,СВЦЭМ!$A$39:$A$782,$A134,СВЦЭМ!$B$39:$B$782,X$119)+'СЕТ СН'!$I$11+СВЦЭМ!$D$10+'СЕТ СН'!$I$5-'СЕТ СН'!$I$21</f>
        <v>5713.1130445700001</v>
      </c>
      <c r="Y134" s="36">
        <f>SUMIFS(СВЦЭМ!$D$39:$D$782,СВЦЭМ!$A$39:$A$782,$A134,СВЦЭМ!$B$39:$B$782,Y$119)+'СЕТ СН'!$I$11+СВЦЭМ!$D$10+'СЕТ СН'!$I$5-'СЕТ СН'!$I$21</f>
        <v>5784.2324617899994</v>
      </c>
    </row>
    <row r="135" spans="1:25" ht="15.75" x14ac:dyDescent="0.2">
      <c r="A135" s="35">
        <f t="shared" si="3"/>
        <v>45489</v>
      </c>
      <c r="B135" s="36">
        <f>SUMIFS(СВЦЭМ!$D$39:$D$782,СВЦЭМ!$A$39:$A$782,$A135,СВЦЭМ!$B$39:$B$782,B$119)+'СЕТ СН'!$I$11+СВЦЭМ!$D$10+'СЕТ СН'!$I$5-'СЕТ СН'!$I$21</f>
        <v>5785.04139295</v>
      </c>
      <c r="C135" s="36">
        <f>SUMIFS(СВЦЭМ!$D$39:$D$782,СВЦЭМ!$A$39:$A$782,$A135,СВЦЭМ!$B$39:$B$782,C$119)+'СЕТ СН'!$I$11+СВЦЭМ!$D$10+'СЕТ СН'!$I$5-'СЕТ СН'!$I$21</f>
        <v>5890.7931166799999</v>
      </c>
      <c r="D135" s="36">
        <f>SUMIFS(СВЦЭМ!$D$39:$D$782,СВЦЭМ!$A$39:$A$782,$A135,СВЦЭМ!$B$39:$B$782,D$119)+'СЕТ СН'!$I$11+СВЦЭМ!$D$10+'СЕТ СН'!$I$5-'СЕТ СН'!$I$21</f>
        <v>5967.8765400699995</v>
      </c>
      <c r="E135" s="36">
        <f>SUMIFS(СВЦЭМ!$D$39:$D$782,СВЦЭМ!$A$39:$A$782,$A135,СВЦЭМ!$B$39:$B$782,E$119)+'СЕТ СН'!$I$11+СВЦЭМ!$D$10+'СЕТ СН'!$I$5-'СЕТ СН'!$I$21</f>
        <v>6014.1773955400004</v>
      </c>
      <c r="F135" s="36">
        <f>SUMIFS(СВЦЭМ!$D$39:$D$782,СВЦЭМ!$A$39:$A$782,$A135,СВЦЭМ!$B$39:$B$782,F$119)+'СЕТ СН'!$I$11+СВЦЭМ!$D$10+'СЕТ СН'!$I$5-'СЕТ СН'!$I$21</f>
        <v>6021.1929991500001</v>
      </c>
      <c r="G135" s="36">
        <f>SUMIFS(СВЦЭМ!$D$39:$D$782,СВЦЭМ!$A$39:$A$782,$A135,СВЦЭМ!$B$39:$B$782,G$119)+'СЕТ СН'!$I$11+СВЦЭМ!$D$10+'СЕТ СН'!$I$5-'СЕТ СН'!$I$21</f>
        <v>5988.4086443599999</v>
      </c>
      <c r="H135" s="36">
        <f>SUMIFS(СВЦЭМ!$D$39:$D$782,СВЦЭМ!$A$39:$A$782,$A135,СВЦЭМ!$B$39:$B$782,H$119)+'СЕТ СН'!$I$11+СВЦЭМ!$D$10+'СЕТ СН'!$I$5-'СЕТ СН'!$I$21</f>
        <v>5909.4396304100001</v>
      </c>
      <c r="I135" s="36">
        <f>SUMIFS(СВЦЭМ!$D$39:$D$782,СВЦЭМ!$A$39:$A$782,$A135,СВЦЭМ!$B$39:$B$782,I$119)+'СЕТ СН'!$I$11+СВЦЭМ!$D$10+'СЕТ СН'!$I$5-'СЕТ СН'!$I$21</f>
        <v>5783.0602435700002</v>
      </c>
      <c r="J135" s="36">
        <f>SUMIFS(СВЦЭМ!$D$39:$D$782,СВЦЭМ!$A$39:$A$782,$A135,СВЦЭМ!$B$39:$B$782,J$119)+'СЕТ СН'!$I$11+СВЦЭМ!$D$10+'СЕТ СН'!$I$5-'СЕТ СН'!$I$21</f>
        <v>5660.6413179000001</v>
      </c>
      <c r="K135" s="36">
        <f>SUMIFS(СВЦЭМ!$D$39:$D$782,СВЦЭМ!$A$39:$A$782,$A135,СВЦЭМ!$B$39:$B$782,K$119)+'СЕТ СН'!$I$11+СВЦЭМ!$D$10+'СЕТ СН'!$I$5-'СЕТ СН'!$I$21</f>
        <v>5585.7412989799996</v>
      </c>
      <c r="L135" s="36">
        <f>SUMIFS(СВЦЭМ!$D$39:$D$782,СВЦЭМ!$A$39:$A$782,$A135,СВЦЭМ!$B$39:$B$782,L$119)+'СЕТ СН'!$I$11+СВЦЭМ!$D$10+'СЕТ СН'!$I$5-'СЕТ СН'!$I$21</f>
        <v>5563.3009528599996</v>
      </c>
      <c r="M135" s="36">
        <f>SUMIFS(СВЦЭМ!$D$39:$D$782,СВЦЭМ!$A$39:$A$782,$A135,СВЦЭМ!$B$39:$B$782,M$119)+'СЕТ СН'!$I$11+СВЦЭМ!$D$10+'СЕТ СН'!$I$5-'СЕТ СН'!$I$21</f>
        <v>5548.8046757399998</v>
      </c>
      <c r="N135" s="36">
        <f>SUMIFS(СВЦЭМ!$D$39:$D$782,СВЦЭМ!$A$39:$A$782,$A135,СВЦЭМ!$B$39:$B$782,N$119)+'СЕТ СН'!$I$11+СВЦЭМ!$D$10+'СЕТ СН'!$I$5-'СЕТ СН'!$I$21</f>
        <v>5517.1785124500002</v>
      </c>
      <c r="O135" s="36">
        <f>SUMIFS(СВЦЭМ!$D$39:$D$782,СВЦЭМ!$A$39:$A$782,$A135,СВЦЭМ!$B$39:$B$782,O$119)+'СЕТ СН'!$I$11+СВЦЭМ!$D$10+'СЕТ СН'!$I$5-'СЕТ СН'!$I$21</f>
        <v>5492.55630234</v>
      </c>
      <c r="P135" s="36">
        <f>SUMIFS(СВЦЭМ!$D$39:$D$782,СВЦЭМ!$A$39:$A$782,$A135,СВЦЭМ!$B$39:$B$782,P$119)+'СЕТ СН'!$I$11+СВЦЭМ!$D$10+'СЕТ СН'!$I$5-'СЕТ СН'!$I$21</f>
        <v>5504.5448695899995</v>
      </c>
      <c r="Q135" s="36">
        <f>SUMIFS(СВЦЭМ!$D$39:$D$782,СВЦЭМ!$A$39:$A$782,$A135,СВЦЭМ!$B$39:$B$782,Q$119)+'СЕТ СН'!$I$11+СВЦЭМ!$D$10+'СЕТ СН'!$I$5-'СЕТ СН'!$I$21</f>
        <v>5507.0847206799999</v>
      </c>
      <c r="R135" s="36">
        <f>SUMIFS(СВЦЭМ!$D$39:$D$782,СВЦЭМ!$A$39:$A$782,$A135,СВЦЭМ!$B$39:$B$782,R$119)+'СЕТ СН'!$I$11+СВЦЭМ!$D$10+'СЕТ СН'!$I$5-'СЕТ СН'!$I$21</f>
        <v>5500.6689805999995</v>
      </c>
      <c r="S135" s="36">
        <f>SUMIFS(СВЦЭМ!$D$39:$D$782,СВЦЭМ!$A$39:$A$782,$A135,СВЦЭМ!$B$39:$B$782,S$119)+'СЕТ СН'!$I$11+СВЦЭМ!$D$10+'СЕТ СН'!$I$5-'СЕТ СН'!$I$21</f>
        <v>5505.9822642399995</v>
      </c>
      <c r="T135" s="36">
        <f>SUMIFS(СВЦЭМ!$D$39:$D$782,СВЦЭМ!$A$39:$A$782,$A135,СВЦЭМ!$B$39:$B$782,T$119)+'СЕТ СН'!$I$11+СВЦЭМ!$D$10+'СЕТ СН'!$I$5-'СЕТ СН'!$I$21</f>
        <v>5499.3334394699996</v>
      </c>
      <c r="U135" s="36">
        <f>SUMIFS(СВЦЭМ!$D$39:$D$782,СВЦЭМ!$A$39:$A$782,$A135,СВЦЭМ!$B$39:$B$782,U$119)+'СЕТ СН'!$I$11+СВЦЭМ!$D$10+'СЕТ СН'!$I$5-'СЕТ СН'!$I$21</f>
        <v>5506.0208950899996</v>
      </c>
      <c r="V135" s="36">
        <f>SUMIFS(СВЦЭМ!$D$39:$D$782,СВЦЭМ!$A$39:$A$782,$A135,СВЦЭМ!$B$39:$B$782,V$119)+'СЕТ СН'!$I$11+СВЦЭМ!$D$10+'СЕТ СН'!$I$5-'СЕТ СН'!$I$21</f>
        <v>5508.4730376899997</v>
      </c>
      <c r="W135" s="36">
        <f>SUMIFS(СВЦЭМ!$D$39:$D$782,СВЦЭМ!$A$39:$A$782,$A135,СВЦЭМ!$B$39:$B$782,W$119)+'СЕТ СН'!$I$11+СВЦЭМ!$D$10+'СЕТ СН'!$I$5-'СЕТ СН'!$I$21</f>
        <v>5510.3224587300001</v>
      </c>
      <c r="X135" s="36">
        <f>SUMIFS(СВЦЭМ!$D$39:$D$782,СВЦЭМ!$A$39:$A$782,$A135,СВЦЭМ!$B$39:$B$782,X$119)+'СЕТ СН'!$I$11+СВЦЭМ!$D$10+'СЕТ СН'!$I$5-'СЕТ СН'!$I$21</f>
        <v>5552.2957120199999</v>
      </c>
      <c r="Y135" s="36">
        <f>SUMIFS(СВЦЭМ!$D$39:$D$782,СВЦЭМ!$A$39:$A$782,$A135,СВЦЭМ!$B$39:$B$782,Y$119)+'СЕТ СН'!$I$11+СВЦЭМ!$D$10+'СЕТ СН'!$I$5-'СЕТ СН'!$I$21</f>
        <v>5645.4554283099997</v>
      </c>
    </row>
    <row r="136" spans="1:25" ht="15.75" x14ac:dyDescent="0.2">
      <c r="A136" s="35">
        <f t="shared" si="3"/>
        <v>45490</v>
      </c>
      <c r="B136" s="36">
        <f>SUMIFS(СВЦЭМ!$D$39:$D$782,СВЦЭМ!$A$39:$A$782,$A136,СВЦЭМ!$B$39:$B$782,B$119)+'СЕТ СН'!$I$11+СВЦЭМ!$D$10+'СЕТ СН'!$I$5-'СЕТ СН'!$I$21</f>
        <v>5809.1619898400004</v>
      </c>
      <c r="C136" s="36">
        <f>SUMIFS(СВЦЭМ!$D$39:$D$782,СВЦЭМ!$A$39:$A$782,$A136,СВЦЭМ!$B$39:$B$782,C$119)+'СЕТ СН'!$I$11+СВЦЭМ!$D$10+'СЕТ СН'!$I$5-'СЕТ СН'!$I$21</f>
        <v>5923.2742617399999</v>
      </c>
      <c r="D136" s="36">
        <f>SUMIFS(СВЦЭМ!$D$39:$D$782,СВЦЭМ!$A$39:$A$782,$A136,СВЦЭМ!$B$39:$B$782,D$119)+'СЕТ СН'!$I$11+СВЦЭМ!$D$10+'СЕТ СН'!$I$5-'СЕТ СН'!$I$21</f>
        <v>5936.9565223099999</v>
      </c>
      <c r="E136" s="36">
        <f>SUMIFS(СВЦЭМ!$D$39:$D$782,СВЦЭМ!$A$39:$A$782,$A136,СВЦЭМ!$B$39:$B$782,E$119)+'СЕТ СН'!$I$11+СВЦЭМ!$D$10+'СЕТ СН'!$I$5-'СЕТ СН'!$I$21</f>
        <v>5914.4666644400004</v>
      </c>
      <c r="F136" s="36">
        <f>SUMIFS(СВЦЭМ!$D$39:$D$782,СВЦЭМ!$A$39:$A$782,$A136,СВЦЭМ!$B$39:$B$782,F$119)+'СЕТ СН'!$I$11+СВЦЭМ!$D$10+'СЕТ СН'!$I$5-'СЕТ СН'!$I$21</f>
        <v>5907.51796698</v>
      </c>
      <c r="G136" s="36">
        <f>SUMIFS(СВЦЭМ!$D$39:$D$782,СВЦЭМ!$A$39:$A$782,$A136,СВЦЭМ!$B$39:$B$782,G$119)+'СЕТ СН'!$I$11+СВЦЭМ!$D$10+'СЕТ СН'!$I$5-'СЕТ СН'!$I$21</f>
        <v>5919.4974731900002</v>
      </c>
      <c r="H136" s="36">
        <f>SUMIFS(СВЦЭМ!$D$39:$D$782,СВЦЭМ!$A$39:$A$782,$A136,СВЦЭМ!$B$39:$B$782,H$119)+'СЕТ СН'!$I$11+СВЦЭМ!$D$10+'СЕТ СН'!$I$5-'СЕТ СН'!$I$21</f>
        <v>5886.8723522500004</v>
      </c>
      <c r="I136" s="36">
        <f>SUMIFS(СВЦЭМ!$D$39:$D$782,СВЦЭМ!$A$39:$A$782,$A136,СВЦЭМ!$B$39:$B$782,I$119)+'СЕТ СН'!$I$11+СВЦЭМ!$D$10+'СЕТ СН'!$I$5-'СЕТ СН'!$I$21</f>
        <v>5764.9147348400002</v>
      </c>
      <c r="J136" s="36">
        <f>SUMIFS(СВЦЭМ!$D$39:$D$782,СВЦЭМ!$A$39:$A$782,$A136,СВЦЭМ!$B$39:$B$782,J$119)+'СЕТ СН'!$I$11+СВЦЭМ!$D$10+'СЕТ СН'!$I$5-'СЕТ СН'!$I$21</f>
        <v>5660.23522374</v>
      </c>
      <c r="K136" s="36">
        <f>SUMIFS(СВЦЭМ!$D$39:$D$782,СВЦЭМ!$A$39:$A$782,$A136,СВЦЭМ!$B$39:$B$782,K$119)+'СЕТ СН'!$I$11+СВЦЭМ!$D$10+'СЕТ СН'!$I$5-'СЕТ СН'!$I$21</f>
        <v>5615.6058133200004</v>
      </c>
      <c r="L136" s="36">
        <f>SUMIFS(СВЦЭМ!$D$39:$D$782,СВЦЭМ!$A$39:$A$782,$A136,СВЦЭМ!$B$39:$B$782,L$119)+'СЕТ СН'!$I$11+СВЦЭМ!$D$10+'СЕТ СН'!$I$5-'СЕТ СН'!$I$21</f>
        <v>5553.4250892399996</v>
      </c>
      <c r="M136" s="36">
        <f>SUMIFS(СВЦЭМ!$D$39:$D$782,СВЦЭМ!$A$39:$A$782,$A136,СВЦЭМ!$B$39:$B$782,M$119)+'СЕТ СН'!$I$11+СВЦЭМ!$D$10+'СЕТ СН'!$I$5-'СЕТ СН'!$I$21</f>
        <v>5536.0982181600002</v>
      </c>
      <c r="N136" s="36">
        <f>SUMIFS(СВЦЭМ!$D$39:$D$782,СВЦЭМ!$A$39:$A$782,$A136,СВЦЭМ!$B$39:$B$782,N$119)+'СЕТ СН'!$I$11+СВЦЭМ!$D$10+'СЕТ СН'!$I$5-'СЕТ СН'!$I$21</f>
        <v>5542.8588505199996</v>
      </c>
      <c r="O136" s="36">
        <f>SUMIFS(СВЦЭМ!$D$39:$D$782,СВЦЭМ!$A$39:$A$782,$A136,СВЦЭМ!$B$39:$B$782,O$119)+'СЕТ СН'!$I$11+СВЦЭМ!$D$10+'СЕТ СН'!$I$5-'СЕТ СН'!$I$21</f>
        <v>5528.4797342299998</v>
      </c>
      <c r="P136" s="36">
        <f>SUMIFS(СВЦЭМ!$D$39:$D$782,СВЦЭМ!$A$39:$A$782,$A136,СВЦЭМ!$B$39:$B$782,P$119)+'СЕТ СН'!$I$11+СВЦЭМ!$D$10+'СЕТ СН'!$I$5-'СЕТ СН'!$I$21</f>
        <v>5527.63310482</v>
      </c>
      <c r="Q136" s="36">
        <f>SUMIFS(СВЦЭМ!$D$39:$D$782,СВЦЭМ!$A$39:$A$782,$A136,СВЦЭМ!$B$39:$B$782,Q$119)+'СЕТ СН'!$I$11+СВЦЭМ!$D$10+'СЕТ СН'!$I$5-'СЕТ СН'!$I$21</f>
        <v>5531.6941188000001</v>
      </c>
      <c r="R136" s="36">
        <f>SUMIFS(СВЦЭМ!$D$39:$D$782,СВЦЭМ!$A$39:$A$782,$A136,СВЦЭМ!$B$39:$B$782,R$119)+'СЕТ СН'!$I$11+СВЦЭМ!$D$10+'СЕТ СН'!$I$5-'СЕТ СН'!$I$21</f>
        <v>5537.9487795799996</v>
      </c>
      <c r="S136" s="36">
        <f>SUMIFS(СВЦЭМ!$D$39:$D$782,СВЦЭМ!$A$39:$A$782,$A136,СВЦЭМ!$B$39:$B$782,S$119)+'СЕТ СН'!$I$11+СВЦЭМ!$D$10+'СЕТ СН'!$I$5-'СЕТ СН'!$I$21</f>
        <v>5545.6737342699998</v>
      </c>
      <c r="T136" s="36">
        <f>SUMIFS(СВЦЭМ!$D$39:$D$782,СВЦЭМ!$A$39:$A$782,$A136,СВЦЭМ!$B$39:$B$782,T$119)+'СЕТ СН'!$I$11+СВЦЭМ!$D$10+'СЕТ СН'!$I$5-'СЕТ СН'!$I$21</f>
        <v>5537.1014192499997</v>
      </c>
      <c r="U136" s="36">
        <f>SUMIFS(СВЦЭМ!$D$39:$D$782,СВЦЭМ!$A$39:$A$782,$A136,СВЦЭМ!$B$39:$B$782,U$119)+'СЕТ СН'!$I$11+СВЦЭМ!$D$10+'СЕТ СН'!$I$5-'СЕТ СН'!$I$21</f>
        <v>5549.5848996799996</v>
      </c>
      <c r="V136" s="36">
        <f>SUMIFS(СВЦЭМ!$D$39:$D$782,СВЦЭМ!$A$39:$A$782,$A136,СВЦЭМ!$B$39:$B$782,V$119)+'СЕТ СН'!$I$11+СВЦЭМ!$D$10+'СЕТ СН'!$I$5-'СЕТ СН'!$I$21</f>
        <v>5555.6511597199997</v>
      </c>
      <c r="W136" s="36">
        <f>SUMIFS(СВЦЭМ!$D$39:$D$782,СВЦЭМ!$A$39:$A$782,$A136,СВЦЭМ!$B$39:$B$782,W$119)+'СЕТ СН'!$I$11+СВЦЭМ!$D$10+'СЕТ СН'!$I$5-'СЕТ СН'!$I$21</f>
        <v>5522.50114467</v>
      </c>
      <c r="X136" s="36">
        <f>SUMIFS(СВЦЭМ!$D$39:$D$782,СВЦЭМ!$A$39:$A$782,$A136,СВЦЭМ!$B$39:$B$782,X$119)+'СЕТ СН'!$I$11+СВЦЭМ!$D$10+'СЕТ СН'!$I$5-'СЕТ СН'!$I$21</f>
        <v>5580.4453411899995</v>
      </c>
      <c r="Y136" s="36">
        <f>SUMIFS(СВЦЭМ!$D$39:$D$782,СВЦЭМ!$A$39:$A$782,$A136,СВЦЭМ!$B$39:$B$782,Y$119)+'СЕТ СН'!$I$11+СВЦЭМ!$D$10+'СЕТ СН'!$I$5-'СЕТ СН'!$I$21</f>
        <v>5665.8835679799995</v>
      </c>
    </row>
    <row r="137" spans="1:25" ht="15.75" x14ac:dyDescent="0.2">
      <c r="A137" s="35">
        <f t="shared" si="3"/>
        <v>45491</v>
      </c>
      <c r="B137" s="36">
        <f>SUMIFS(СВЦЭМ!$D$39:$D$782,СВЦЭМ!$A$39:$A$782,$A137,СВЦЭМ!$B$39:$B$782,B$119)+'СЕТ СН'!$I$11+СВЦЭМ!$D$10+'СЕТ СН'!$I$5-'СЕТ СН'!$I$21</f>
        <v>5923.5709276199996</v>
      </c>
      <c r="C137" s="36">
        <f>SUMIFS(СВЦЭМ!$D$39:$D$782,СВЦЭМ!$A$39:$A$782,$A137,СВЦЭМ!$B$39:$B$782,C$119)+'СЕТ СН'!$I$11+СВЦЭМ!$D$10+'СЕТ СН'!$I$5-'СЕТ СН'!$I$21</f>
        <v>6019.3246251999999</v>
      </c>
      <c r="D137" s="36">
        <f>SUMIFS(СВЦЭМ!$D$39:$D$782,СВЦЭМ!$A$39:$A$782,$A137,СВЦЭМ!$B$39:$B$782,D$119)+'СЕТ СН'!$I$11+СВЦЭМ!$D$10+'СЕТ СН'!$I$5-'СЕТ СН'!$I$21</f>
        <v>6100.3537114600003</v>
      </c>
      <c r="E137" s="36">
        <f>SUMIFS(СВЦЭМ!$D$39:$D$782,СВЦЭМ!$A$39:$A$782,$A137,СВЦЭМ!$B$39:$B$782,E$119)+'СЕТ СН'!$I$11+СВЦЭМ!$D$10+'СЕТ СН'!$I$5-'СЕТ СН'!$I$21</f>
        <v>6131.9964399799992</v>
      </c>
      <c r="F137" s="36">
        <f>SUMIFS(СВЦЭМ!$D$39:$D$782,СВЦЭМ!$A$39:$A$782,$A137,СВЦЭМ!$B$39:$B$782,F$119)+'СЕТ СН'!$I$11+СВЦЭМ!$D$10+'СЕТ СН'!$I$5-'СЕТ СН'!$I$21</f>
        <v>6129.4591719599994</v>
      </c>
      <c r="G137" s="36">
        <f>SUMIFS(СВЦЭМ!$D$39:$D$782,СВЦЭМ!$A$39:$A$782,$A137,СВЦЭМ!$B$39:$B$782,G$119)+'СЕТ СН'!$I$11+СВЦЭМ!$D$10+'СЕТ СН'!$I$5-'СЕТ СН'!$I$21</f>
        <v>6113.9968309199994</v>
      </c>
      <c r="H137" s="36">
        <f>SUMIFS(СВЦЭМ!$D$39:$D$782,СВЦЭМ!$A$39:$A$782,$A137,СВЦЭМ!$B$39:$B$782,H$119)+'СЕТ СН'!$I$11+СВЦЭМ!$D$10+'СЕТ СН'!$I$5-'СЕТ СН'!$I$21</f>
        <v>6040.7543434299996</v>
      </c>
      <c r="I137" s="36">
        <f>SUMIFS(СВЦЭМ!$D$39:$D$782,СВЦЭМ!$A$39:$A$782,$A137,СВЦЭМ!$B$39:$B$782,I$119)+'СЕТ СН'!$I$11+СВЦЭМ!$D$10+'СЕТ СН'!$I$5-'СЕТ СН'!$I$21</f>
        <v>5849.8305862699999</v>
      </c>
      <c r="J137" s="36">
        <f>SUMIFS(СВЦЭМ!$D$39:$D$782,СВЦЭМ!$A$39:$A$782,$A137,СВЦЭМ!$B$39:$B$782,J$119)+'СЕТ СН'!$I$11+СВЦЭМ!$D$10+'СЕТ СН'!$I$5-'СЕТ СН'!$I$21</f>
        <v>5751.18303947</v>
      </c>
      <c r="K137" s="36">
        <f>SUMIFS(СВЦЭМ!$D$39:$D$782,СВЦЭМ!$A$39:$A$782,$A137,СВЦЭМ!$B$39:$B$782,K$119)+'СЕТ СН'!$I$11+СВЦЭМ!$D$10+'СЕТ СН'!$I$5-'СЕТ СН'!$I$21</f>
        <v>5690.9092842999999</v>
      </c>
      <c r="L137" s="36">
        <f>SUMIFS(СВЦЭМ!$D$39:$D$782,СВЦЭМ!$A$39:$A$782,$A137,СВЦЭМ!$B$39:$B$782,L$119)+'СЕТ СН'!$I$11+СВЦЭМ!$D$10+'СЕТ СН'!$I$5-'СЕТ СН'!$I$21</f>
        <v>5644.4512274999997</v>
      </c>
      <c r="M137" s="36">
        <f>SUMIFS(СВЦЭМ!$D$39:$D$782,СВЦЭМ!$A$39:$A$782,$A137,СВЦЭМ!$B$39:$B$782,M$119)+'СЕТ СН'!$I$11+СВЦЭМ!$D$10+'СЕТ СН'!$I$5-'СЕТ СН'!$I$21</f>
        <v>5632.9922874099993</v>
      </c>
      <c r="N137" s="36">
        <f>SUMIFS(СВЦЭМ!$D$39:$D$782,СВЦЭМ!$A$39:$A$782,$A137,СВЦЭМ!$B$39:$B$782,N$119)+'СЕТ СН'!$I$11+СВЦЭМ!$D$10+'СЕТ СН'!$I$5-'СЕТ СН'!$I$21</f>
        <v>5623.1665926200003</v>
      </c>
      <c r="O137" s="36">
        <f>SUMIFS(СВЦЭМ!$D$39:$D$782,СВЦЭМ!$A$39:$A$782,$A137,СВЦЭМ!$B$39:$B$782,O$119)+'СЕТ СН'!$I$11+СВЦЭМ!$D$10+'СЕТ СН'!$I$5-'СЕТ СН'!$I$21</f>
        <v>5608.88749052</v>
      </c>
      <c r="P137" s="36">
        <f>SUMIFS(СВЦЭМ!$D$39:$D$782,СВЦЭМ!$A$39:$A$782,$A137,СВЦЭМ!$B$39:$B$782,P$119)+'СЕТ СН'!$I$11+СВЦЭМ!$D$10+'СЕТ СН'!$I$5-'СЕТ СН'!$I$21</f>
        <v>5609.10376008</v>
      </c>
      <c r="Q137" s="36">
        <f>SUMIFS(СВЦЭМ!$D$39:$D$782,СВЦЭМ!$A$39:$A$782,$A137,СВЦЭМ!$B$39:$B$782,Q$119)+'СЕТ СН'!$I$11+СВЦЭМ!$D$10+'СЕТ СН'!$I$5-'СЕТ СН'!$I$21</f>
        <v>5606.4227131199996</v>
      </c>
      <c r="R137" s="36">
        <f>SUMIFS(СВЦЭМ!$D$39:$D$782,СВЦЭМ!$A$39:$A$782,$A137,СВЦЭМ!$B$39:$B$782,R$119)+'СЕТ СН'!$I$11+СВЦЭМ!$D$10+'СЕТ СН'!$I$5-'СЕТ СН'!$I$21</f>
        <v>5611.20767772</v>
      </c>
      <c r="S137" s="36">
        <f>SUMIFS(СВЦЭМ!$D$39:$D$782,СВЦЭМ!$A$39:$A$782,$A137,СВЦЭМ!$B$39:$B$782,S$119)+'СЕТ СН'!$I$11+СВЦЭМ!$D$10+'СЕТ СН'!$I$5-'СЕТ СН'!$I$21</f>
        <v>5610.64966241</v>
      </c>
      <c r="T137" s="36">
        <f>SUMIFS(СВЦЭМ!$D$39:$D$782,СВЦЭМ!$A$39:$A$782,$A137,СВЦЭМ!$B$39:$B$782,T$119)+'СЕТ СН'!$I$11+СВЦЭМ!$D$10+'СЕТ СН'!$I$5-'СЕТ СН'!$I$21</f>
        <v>5627.9406279899995</v>
      </c>
      <c r="U137" s="36">
        <f>SUMIFS(СВЦЭМ!$D$39:$D$782,СВЦЭМ!$A$39:$A$782,$A137,СВЦЭМ!$B$39:$B$782,U$119)+'СЕТ СН'!$I$11+СВЦЭМ!$D$10+'СЕТ СН'!$I$5-'СЕТ СН'!$I$21</f>
        <v>5645.07067972</v>
      </c>
      <c r="V137" s="36">
        <f>SUMIFS(СВЦЭМ!$D$39:$D$782,СВЦЭМ!$A$39:$A$782,$A137,СВЦЭМ!$B$39:$B$782,V$119)+'СЕТ СН'!$I$11+СВЦЭМ!$D$10+'СЕТ СН'!$I$5-'СЕТ СН'!$I$21</f>
        <v>5645.2798123900002</v>
      </c>
      <c r="W137" s="36">
        <f>SUMIFS(СВЦЭМ!$D$39:$D$782,СВЦЭМ!$A$39:$A$782,$A137,СВЦЭМ!$B$39:$B$782,W$119)+'СЕТ СН'!$I$11+СВЦЭМ!$D$10+'СЕТ СН'!$I$5-'СЕТ СН'!$I$21</f>
        <v>5612.5795693399996</v>
      </c>
      <c r="X137" s="36">
        <f>SUMIFS(СВЦЭМ!$D$39:$D$782,СВЦЭМ!$A$39:$A$782,$A137,СВЦЭМ!$B$39:$B$782,X$119)+'СЕТ СН'!$I$11+СВЦЭМ!$D$10+'СЕТ СН'!$I$5-'СЕТ СН'!$I$21</f>
        <v>5659.8388653000002</v>
      </c>
      <c r="Y137" s="36">
        <f>SUMIFS(СВЦЭМ!$D$39:$D$782,СВЦЭМ!$A$39:$A$782,$A137,СВЦЭМ!$B$39:$B$782,Y$119)+'СЕТ СН'!$I$11+СВЦЭМ!$D$10+'СЕТ СН'!$I$5-'СЕТ СН'!$I$21</f>
        <v>5741.7495734599997</v>
      </c>
    </row>
    <row r="138" spans="1:25" ht="15.75" x14ac:dyDescent="0.2">
      <c r="A138" s="35">
        <f t="shared" si="3"/>
        <v>45492</v>
      </c>
      <c r="B138" s="36">
        <f>SUMIFS(СВЦЭМ!$D$39:$D$782,СВЦЭМ!$A$39:$A$782,$A138,СВЦЭМ!$B$39:$B$782,B$119)+'СЕТ СН'!$I$11+СВЦЭМ!$D$10+'СЕТ СН'!$I$5-'СЕТ СН'!$I$21</f>
        <v>5845.0133795499996</v>
      </c>
      <c r="C138" s="36">
        <f>SUMIFS(СВЦЭМ!$D$39:$D$782,СВЦЭМ!$A$39:$A$782,$A138,СВЦЭМ!$B$39:$B$782,C$119)+'СЕТ СН'!$I$11+СВЦЭМ!$D$10+'СЕТ СН'!$I$5-'СЕТ СН'!$I$21</f>
        <v>5952.6653595899998</v>
      </c>
      <c r="D138" s="36">
        <f>SUMIFS(СВЦЭМ!$D$39:$D$782,СВЦЭМ!$A$39:$A$782,$A138,СВЦЭМ!$B$39:$B$782,D$119)+'СЕТ СН'!$I$11+СВЦЭМ!$D$10+'СЕТ СН'!$I$5-'СЕТ СН'!$I$21</f>
        <v>6024.74676069</v>
      </c>
      <c r="E138" s="36">
        <f>SUMIFS(СВЦЭМ!$D$39:$D$782,СВЦЭМ!$A$39:$A$782,$A138,СВЦЭМ!$B$39:$B$782,E$119)+'СЕТ СН'!$I$11+СВЦЭМ!$D$10+'СЕТ СН'!$I$5-'СЕТ СН'!$I$21</f>
        <v>6042.9696483299995</v>
      </c>
      <c r="F138" s="36">
        <f>SUMIFS(СВЦЭМ!$D$39:$D$782,СВЦЭМ!$A$39:$A$782,$A138,СВЦЭМ!$B$39:$B$782,F$119)+'СЕТ СН'!$I$11+СВЦЭМ!$D$10+'СЕТ СН'!$I$5-'СЕТ СН'!$I$21</f>
        <v>6047.9109193999993</v>
      </c>
      <c r="G138" s="36">
        <f>SUMIFS(СВЦЭМ!$D$39:$D$782,СВЦЭМ!$A$39:$A$782,$A138,СВЦЭМ!$B$39:$B$782,G$119)+'СЕТ СН'!$I$11+СВЦЭМ!$D$10+'СЕТ СН'!$I$5-'СЕТ СН'!$I$21</f>
        <v>6052.7071641000002</v>
      </c>
      <c r="H138" s="36">
        <f>SUMIFS(СВЦЭМ!$D$39:$D$782,СВЦЭМ!$A$39:$A$782,$A138,СВЦЭМ!$B$39:$B$782,H$119)+'СЕТ СН'!$I$11+СВЦЭМ!$D$10+'СЕТ СН'!$I$5-'СЕТ СН'!$I$21</f>
        <v>5994.5895259199997</v>
      </c>
      <c r="I138" s="36">
        <f>SUMIFS(СВЦЭМ!$D$39:$D$782,СВЦЭМ!$A$39:$A$782,$A138,СВЦЭМ!$B$39:$B$782,I$119)+'СЕТ СН'!$I$11+СВЦЭМ!$D$10+'СЕТ СН'!$I$5-'СЕТ СН'!$I$21</f>
        <v>5930.9701919999998</v>
      </c>
      <c r="J138" s="36">
        <f>SUMIFS(СВЦЭМ!$D$39:$D$782,СВЦЭМ!$A$39:$A$782,$A138,СВЦЭМ!$B$39:$B$782,J$119)+'СЕТ СН'!$I$11+СВЦЭМ!$D$10+'СЕТ СН'!$I$5-'СЕТ СН'!$I$21</f>
        <v>5806.1448896399997</v>
      </c>
      <c r="K138" s="36">
        <f>SUMIFS(СВЦЭМ!$D$39:$D$782,СВЦЭМ!$A$39:$A$782,$A138,СВЦЭМ!$B$39:$B$782,K$119)+'СЕТ СН'!$I$11+СВЦЭМ!$D$10+'СЕТ СН'!$I$5-'СЕТ СН'!$I$21</f>
        <v>5743.0846204899999</v>
      </c>
      <c r="L138" s="36">
        <f>SUMIFS(СВЦЭМ!$D$39:$D$782,СВЦЭМ!$A$39:$A$782,$A138,СВЦЭМ!$B$39:$B$782,L$119)+'СЕТ СН'!$I$11+СВЦЭМ!$D$10+'СЕТ СН'!$I$5-'СЕТ СН'!$I$21</f>
        <v>5708.3112774000001</v>
      </c>
      <c r="M138" s="36">
        <f>SUMIFS(СВЦЭМ!$D$39:$D$782,СВЦЭМ!$A$39:$A$782,$A138,СВЦЭМ!$B$39:$B$782,M$119)+'СЕТ СН'!$I$11+СВЦЭМ!$D$10+'СЕТ СН'!$I$5-'СЕТ СН'!$I$21</f>
        <v>5711.7784253299997</v>
      </c>
      <c r="N138" s="36">
        <f>SUMIFS(СВЦЭМ!$D$39:$D$782,СВЦЭМ!$A$39:$A$782,$A138,СВЦЭМ!$B$39:$B$782,N$119)+'СЕТ СН'!$I$11+СВЦЭМ!$D$10+'СЕТ СН'!$I$5-'СЕТ СН'!$I$21</f>
        <v>5706.5641068499999</v>
      </c>
      <c r="O138" s="36">
        <f>SUMIFS(СВЦЭМ!$D$39:$D$782,СВЦЭМ!$A$39:$A$782,$A138,СВЦЭМ!$B$39:$B$782,O$119)+'СЕТ СН'!$I$11+СВЦЭМ!$D$10+'СЕТ СН'!$I$5-'СЕТ СН'!$I$21</f>
        <v>5689.4803583299999</v>
      </c>
      <c r="P138" s="36">
        <f>SUMIFS(СВЦЭМ!$D$39:$D$782,СВЦЭМ!$A$39:$A$782,$A138,СВЦЭМ!$B$39:$B$782,P$119)+'СЕТ СН'!$I$11+СВЦЭМ!$D$10+'СЕТ СН'!$I$5-'СЕТ СН'!$I$21</f>
        <v>5681.7132701499995</v>
      </c>
      <c r="Q138" s="36">
        <f>SUMIFS(СВЦЭМ!$D$39:$D$782,СВЦЭМ!$A$39:$A$782,$A138,СВЦЭМ!$B$39:$B$782,Q$119)+'СЕТ СН'!$I$11+СВЦЭМ!$D$10+'СЕТ СН'!$I$5-'СЕТ СН'!$I$21</f>
        <v>5697.4870574300003</v>
      </c>
      <c r="R138" s="36">
        <f>SUMIFS(СВЦЭМ!$D$39:$D$782,СВЦЭМ!$A$39:$A$782,$A138,СВЦЭМ!$B$39:$B$782,R$119)+'СЕТ СН'!$I$11+СВЦЭМ!$D$10+'СЕТ СН'!$I$5-'СЕТ СН'!$I$21</f>
        <v>5697.6127722399997</v>
      </c>
      <c r="S138" s="36">
        <f>SUMIFS(СВЦЭМ!$D$39:$D$782,СВЦЭМ!$A$39:$A$782,$A138,СВЦЭМ!$B$39:$B$782,S$119)+'СЕТ СН'!$I$11+СВЦЭМ!$D$10+'СЕТ СН'!$I$5-'СЕТ СН'!$I$21</f>
        <v>5685.29309982</v>
      </c>
      <c r="T138" s="36">
        <f>SUMIFS(СВЦЭМ!$D$39:$D$782,СВЦЭМ!$A$39:$A$782,$A138,СВЦЭМ!$B$39:$B$782,T$119)+'СЕТ СН'!$I$11+СВЦЭМ!$D$10+'СЕТ СН'!$I$5-'СЕТ СН'!$I$21</f>
        <v>5713.87324661</v>
      </c>
      <c r="U138" s="36">
        <f>SUMIFS(СВЦЭМ!$D$39:$D$782,СВЦЭМ!$A$39:$A$782,$A138,СВЦЭМ!$B$39:$B$782,U$119)+'СЕТ СН'!$I$11+СВЦЭМ!$D$10+'СЕТ СН'!$I$5-'СЕТ СН'!$I$21</f>
        <v>5725.2807590800003</v>
      </c>
      <c r="V138" s="36">
        <f>SUMIFS(СВЦЭМ!$D$39:$D$782,СВЦЭМ!$A$39:$A$782,$A138,СВЦЭМ!$B$39:$B$782,V$119)+'СЕТ СН'!$I$11+СВЦЭМ!$D$10+'СЕТ СН'!$I$5-'СЕТ СН'!$I$21</f>
        <v>5756.1423459500002</v>
      </c>
      <c r="W138" s="36">
        <f>SUMIFS(СВЦЭМ!$D$39:$D$782,СВЦЭМ!$A$39:$A$782,$A138,СВЦЭМ!$B$39:$B$782,W$119)+'СЕТ СН'!$I$11+СВЦЭМ!$D$10+'СЕТ СН'!$I$5-'СЕТ СН'!$I$21</f>
        <v>5722.3039250900001</v>
      </c>
      <c r="X138" s="36">
        <f>SUMIFS(СВЦЭМ!$D$39:$D$782,СВЦЭМ!$A$39:$A$782,$A138,СВЦЭМ!$B$39:$B$782,X$119)+'СЕТ СН'!$I$11+СВЦЭМ!$D$10+'СЕТ СН'!$I$5-'СЕТ СН'!$I$21</f>
        <v>5779.2922545299998</v>
      </c>
      <c r="Y138" s="36">
        <f>SUMIFS(СВЦЭМ!$D$39:$D$782,СВЦЭМ!$A$39:$A$782,$A138,СВЦЭМ!$B$39:$B$782,Y$119)+'СЕТ СН'!$I$11+СВЦЭМ!$D$10+'СЕТ СН'!$I$5-'СЕТ СН'!$I$21</f>
        <v>5866.6923238199997</v>
      </c>
    </row>
    <row r="139" spans="1:25" ht="15.75" x14ac:dyDescent="0.2">
      <c r="A139" s="35">
        <f t="shared" si="3"/>
        <v>45493</v>
      </c>
      <c r="B139" s="36">
        <f>SUMIFS(СВЦЭМ!$D$39:$D$782,СВЦЭМ!$A$39:$A$782,$A139,СВЦЭМ!$B$39:$B$782,B$119)+'СЕТ СН'!$I$11+СВЦЭМ!$D$10+'СЕТ СН'!$I$5-'СЕТ СН'!$I$21</f>
        <v>5860.5854188699996</v>
      </c>
      <c r="C139" s="36">
        <f>SUMIFS(СВЦЭМ!$D$39:$D$782,СВЦЭМ!$A$39:$A$782,$A139,СВЦЭМ!$B$39:$B$782,C$119)+'СЕТ СН'!$I$11+СВЦЭМ!$D$10+'СЕТ СН'!$I$5-'СЕТ СН'!$I$21</f>
        <v>5933.31622479</v>
      </c>
      <c r="D139" s="36">
        <f>SUMIFS(СВЦЭМ!$D$39:$D$782,СВЦЭМ!$A$39:$A$782,$A139,СВЦЭМ!$B$39:$B$782,D$119)+'СЕТ СН'!$I$11+СВЦЭМ!$D$10+'СЕТ СН'!$I$5-'СЕТ СН'!$I$21</f>
        <v>6031.8452653699997</v>
      </c>
      <c r="E139" s="36">
        <f>SUMIFS(СВЦЭМ!$D$39:$D$782,СВЦЭМ!$A$39:$A$782,$A139,СВЦЭМ!$B$39:$B$782,E$119)+'СЕТ СН'!$I$11+СВЦЭМ!$D$10+'СЕТ СН'!$I$5-'СЕТ СН'!$I$21</f>
        <v>6075.2302462999996</v>
      </c>
      <c r="F139" s="36">
        <f>SUMIFS(СВЦЭМ!$D$39:$D$782,СВЦЭМ!$A$39:$A$782,$A139,СВЦЭМ!$B$39:$B$782,F$119)+'СЕТ СН'!$I$11+СВЦЭМ!$D$10+'СЕТ СН'!$I$5-'СЕТ СН'!$I$21</f>
        <v>6088.5952383000003</v>
      </c>
      <c r="G139" s="36">
        <f>SUMIFS(СВЦЭМ!$D$39:$D$782,СВЦЭМ!$A$39:$A$782,$A139,СВЦЭМ!$B$39:$B$782,G$119)+'СЕТ СН'!$I$11+СВЦЭМ!$D$10+'СЕТ СН'!$I$5-'СЕТ СН'!$I$21</f>
        <v>6085.94312249</v>
      </c>
      <c r="H139" s="36">
        <f>SUMIFS(СВЦЭМ!$D$39:$D$782,СВЦЭМ!$A$39:$A$782,$A139,СВЦЭМ!$B$39:$B$782,H$119)+'СЕТ СН'!$I$11+СВЦЭМ!$D$10+'СЕТ СН'!$I$5-'СЕТ СН'!$I$21</f>
        <v>6066.3515419100004</v>
      </c>
      <c r="I139" s="36">
        <f>SUMIFS(СВЦЭМ!$D$39:$D$782,СВЦЭМ!$A$39:$A$782,$A139,СВЦЭМ!$B$39:$B$782,I$119)+'СЕТ СН'!$I$11+СВЦЭМ!$D$10+'СЕТ СН'!$I$5-'СЕТ СН'!$I$21</f>
        <v>5991.7835094299999</v>
      </c>
      <c r="J139" s="36">
        <f>SUMIFS(СВЦЭМ!$D$39:$D$782,СВЦЭМ!$A$39:$A$782,$A139,СВЦЭМ!$B$39:$B$782,J$119)+'СЕТ СН'!$I$11+СВЦЭМ!$D$10+'СЕТ СН'!$I$5-'СЕТ СН'!$I$21</f>
        <v>5865.0264407200002</v>
      </c>
      <c r="K139" s="36">
        <f>SUMIFS(СВЦЭМ!$D$39:$D$782,СВЦЭМ!$A$39:$A$782,$A139,СВЦЭМ!$B$39:$B$782,K$119)+'СЕТ СН'!$I$11+СВЦЭМ!$D$10+'СЕТ СН'!$I$5-'СЕТ СН'!$I$21</f>
        <v>5760.5381398099998</v>
      </c>
      <c r="L139" s="36">
        <f>SUMIFS(СВЦЭМ!$D$39:$D$782,СВЦЭМ!$A$39:$A$782,$A139,СВЦЭМ!$B$39:$B$782,L$119)+'СЕТ СН'!$I$11+СВЦЭМ!$D$10+'СЕТ СН'!$I$5-'СЕТ СН'!$I$21</f>
        <v>5678.8595357800004</v>
      </c>
      <c r="M139" s="36">
        <f>SUMIFS(СВЦЭМ!$D$39:$D$782,СВЦЭМ!$A$39:$A$782,$A139,СВЦЭМ!$B$39:$B$782,M$119)+'СЕТ СН'!$I$11+СВЦЭМ!$D$10+'СЕТ СН'!$I$5-'СЕТ СН'!$I$21</f>
        <v>5633.6264530400003</v>
      </c>
      <c r="N139" s="36">
        <f>SUMIFS(СВЦЭМ!$D$39:$D$782,СВЦЭМ!$A$39:$A$782,$A139,СВЦЭМ!$B$39:$B$782,N$119)+'СЕТ СН'!$I$11+СВЦЭМ!$D$10+'СЕТ СН'!$I$5-'СЕТ СН'!$I$21</f>
        <v>5648.1924393600002</v>
      </c>
      <c r="O139" s="36">
        <f>SUMIFS(СВЦЭМ!$D$39:$D$782,СВЦЭМ!$A$39:$A$782,$A139,СВЦЭМ!$B$39:$B$782,O$119)+'СЕТ СН'!$I$11+СВЦЭМ!$D$10+'СЕТ СН'!$I$5-'СЕТ СН'!$I$21</f>
        <v>5643.3605039499998</v>
      </c>
      <c r="P139" s="36">
        <f>SUMIFS(СВЦЭМ!$D$39:$D$782,СВЦЭМ!$A$39:$A$782,$A139,СВЦЭМ!$B$39:$B$782,P$119)+'СЕТ СН'!$I$11+СВЦЭМ!$D$10+'СЕТ СН'!$I$5-'СЕТ СН'!$I$21</f>
        <v>5539.6164558</v>
      </c>
      <c r="Q139" s="36">
        <f>SUMIFS(СВЦЭМ!$D$39:$D$782,СВЦЭМ!$A$39:$A$782,$A139,СВЦЭМ!$B$39:$B$782,Q$119)+'СЕТ СН'!$I$11+СВЦЭМ!$D$10+'СЕТ СН'!$I$5-'СЕТ СН'!$I$21</f>
        <v>5557.4992714099999</v>
      </c>
      <c r="R139" s="36">
        <f>SUMIFS(СВЦЭМ!$D$39:$D$782,СВЦЭМ!$A$39:$A$782,$A139,СВЦЭМ!$B$39:$B$782,R$119)+'СЕТ СН'!$I$11+СВЦЭМ!$D$10+'СЕТ СН'!$I$5-'СЕТ СН'!$I$21</f>
        <v>5572.3889408799996</v>
      </c>
      <c r="S139" s="36">
        <f>SUMIFS(СВЦЭМ!$D$39:$D$782,СВЦЭМ!$A$39:$A$782,$A139,СВЦЭМ!$B$39:$B$782,S$119)+'СЕТ СН'!$I$11+СВЦЭМ!$D$10+'СЕТ СН'!$I$5-'СЕТ СН'!$I$21</f>
        <v>5561.62833108</v>
      </c>
      <c r="T139" s="36">
        <f>SUMIFS(СВЦЭМ!$D$39:$D$782,СВЦЭМ!$A$39:$A$782,$A139,СВЦЭМ!$B$39:$B$782,T$119)+'СЕТ СН'!$I$11+СВЦЭМ!$D$10+'СЕТ СН'!$I$5-'СЕТ СН'!$I$21</f>
        <v>5555.8181226999995</v>
      </c>
      <c r="U139" s="36">
        <f>SUMIFS(СВЦЭМ!$D$39:$D$782,СВЦЭМ!$A$39:$A$782,$A139,СВЦЭМ!$B$39:$B$782,U$119)+'СЕТ СН'!$I$11+СВЦЭМ!$D$10+'СЕТ СН'!$I$5-'СЕТ СН'!$I$21</f>
        <v>5576.2227074000002</v>
      </c>
      <c r="V139" s="36">
        <f>SUMIFS(СВЦЭМ!$D$39:$D$782,СВЦЭМ!$A$39:$A$782,$A139,СВЦЭМ!$B$39:$B$782,V$119)+'СЕТ СН'!$I$11+СВЦЭМ!$D$10+'СЕТ СН'!$I$5-'СЕТ СН'!$I$21</f>
        <v>5586.5826303499998</v>
      </c>
      <c r="W139" s="36">
        <f>SUMIFS(СВЦЭМ!$D$39:$D$782,СВЦЭМ!$A$39:$A$782,$A139,СВЦЭМ!$B$39:$B$782,W$119)+'СЕТ СН'!$I$11+СВЦЭМ!$D$10+'СЕТ СН'!$I$5-'СЕТ СН'!$I$21</f>
        <v>5564.8893318099999</v>
      </c>
      <c r="X139" s="36">
        <f>SUMIFS(СВЦЭМ!$D$39:$D$782,СВЦЭМ!$A$39:$A$782,$A139,СВЦЭМ!$B$39:$B$782,X$119)+'СЕТ СН'!$I$11+СВЦЭМ!$D$10+'СЕТ СН'!$I$5-'СЕТ СН'!$I$21</f>
        <v>5601.8967369799993</v>
      </c>
      <c r="Y139" s="36">
        <f>SUMIFS(СВЦЭМ!$D$39:$D$782,СВЦЭМ!$A$39:$A$782,$A139,СВЦЭМ!$B$39:$B$782,Y$119)+'СЕТ СН'!$I$11+СВЦЭМ!$D$10+'СЕТ СН'!$I$5-'СЕТ СН'!$I$21</f>
        <v>5697.7560226799997</v>
      </c>
    </row>
    <row r="140" spans="1:25" ht="15.75" x14ac:dyDescent="0.2">
      <c r="A140" s="35">
        <f t="shared" si="3"/>
        <v>45494</v>
      </c>
      <c r="B140" s="36">
        <f>SUMIFS(СВЦЭМ!$D$39:$D$782,СВЦЭМ!$A$39:$A$782,$A140,СВЦЭМ!$B$39:$B$782,B$119)+'СЕТ СН'!$I$11+СВЦЭМ!$D$10+'СЕТ СН'!$I$5-'СЕТ СН'!$I$21</f>
        <v>5819.1412893899997</v>
      </c>
      <c r="C140" s="36">
        <f>SUMIFS(СВЦЭМ!$D$39:$D$782,СВЦЭМ!$A$39:$A$782,$A140,СВЦЭМ!$B$39:$B$782,C$119)+'СЕТ СН'!$I$11+СВЦЭМ!$D$10+'СЕТ СН'!$I$5-'СЕТ СН'!$I$21</f>
        <v>5920.8789916899996</v>
      </c>
      <c r="D140" s="36">
        <f>SUMIFS(СВЦЭМ!$D$39:$D$782,СВЦЭМ!$A$39:$A$782,$A140,СВЦЭМ!$B$39:$B$782,D$119)+'СЕТ СН'!$I$11+СВЦЭМ!$D$10+'СЕТ СН'!$I$5-'СЕТ СН'!$I$21</f>
        <v>5970.0738181199995</v>
      </c>
      <c r="E140" s="36">
        <f>SUMIFS(СВЦЭМ!$D$39:$D$782,СВЦЭМ!$A$39:$A$782,$A140,СВЦЭМ!$B$39:$B$782,E$119)+'СЕТ СН'!$I$11+СВЦЭМ!$D$10+'СЕТ СН'!$I$5-'СЕТ СН'!$I$21</f>
        <v>6013.6509330499994</v>
      </c>
      <c r="F140" s="36">
        <f>SUMIFS(СВЦЭМ!$D$39:$D$782,СВЦЭМ!$A$39:$A$782,$A140,СВЦЭМ!$B$39:$B$782,F$119)+'СЕТ СН'!$I$11+СВЦЭМ!$D$10+'СЕТ СН'!$I$5-'СЕТ СН'!$I$21</f>
        <v>6056.5955599700001</v>
      </c>
      <c r="G140" s="36">
        <f>SUMIFS(СВЦЭМ!$D$39:$D$782,СВЦЭМ!$A$39:$A$782,$A140,СВЦЭМ!$B$39:$B$782,G$119)+'СЕТ СН'!$I$11+СВЦЭМ!$D$10+'СЕТ СН'!$I$5-'СЕТ СН'!$I$21</f>
        <v>6001.5524240899995</v>
      </c>
      <c r="H140" s="36">
        <f>SUMIFS(СВЦЭМ!$D$39:$D$782,СВЦЭМ!$A$39:$A$782,$A140,СВЦЭМ!$B$39:$B$782,H$119)+'СЕТ СН'!$I$11+СВЦЭМ!$D$10+'СЕТ СН'!$I$5-'СЕТ СН'!$I$21</f>
        <v>6026.5575985599999</v>
      </c>
      <c r="I140" s="36">
        <f>SUMIFS(СВЦЭМ!$D$39:$D$782,СВЦЭМ!$A$39:$A$782,$A140,СВЦЭМ!$B$39:$B$782,I$119)+'СЕТ СН'!$I$11+СВЦЭМ!$D$10+'СЕТ СН'!$I$5-'СЕТ СН'!$I$21</f>
        <v>5983.1470771099994</v>
      </c>
      <c r="J140" s="36">
        <f>SUMIFS(СВЦЭМ!$D$39:$D$782,СВЦЭМ!$A$39:$A$782,$A140,СВЦЭМ!$B$39:$B$782,J$119)+'СЕТ СН'!$I$11+СВЦЭМ!$D$10+'СЕТ СН'!$I$5-'СЕТ СН'!$I$21</f>
        <v>5829.3343904800004</v>
      </c>
      <c r="K140" s="36">
        <f>SUMIFS(СВЦЭМ!$D$39:$D$782,СВЦЭМ!$A$39:$A$782,$A140,СВЦЭМ!$B$39:$B$782,K$119)+'СЕТ СН'!$I$11+СВЦЭМ!$D$10+'СЕТ СН'!$I$5-'СЕТ СН'!$I$21</f>
        <v>5686.7795434399995</v>
      </c>
      <c r="L140" s="36">
        <f>SUMIFS(СВЦЭМ!$D$39:$D$782,СВЦЭМ!$A$39:$A$782,$A140,СВЦЭМ!$B$39:$B$782,L$119)+'СЕТ СН'!$I$11+СВЦЭМ!$D$10+'СЕТ СН'!$I$5-'СЕТ СН'!$I$21</f>
        <v>5618.8872927299999</v>
      </c>
      <c r="M140" s="36">
        <f>SUMIFS(СВЦЭМ!$D$39:$D$782,СВЦЭМ!$A$39:$A$782,$A140,СВЦЭМ!$B$39:$B$782,M$119)+'СЕТ СН'!$I$11+СВЦЭМ!$D$10+'СЕТ СН'!$I$5-'СЕТ СН'!$I$21</f>
        <v>5598.2012053199996</v>
      </c>
      <c r="N140" s="36">
        <f>SUMIFS(СВЦЭМ!$D$39:$D$782,СВЦЭМ!$A$39:$A$782,$A140,СВЦЭМ!$B$39:$B$782,N$119)+'СЕТ СН'!$I$11+СВЦЭМ!$D$10+'СЕТ СН'!$I$5-'СЕТ СН'!$I$21</f>
        <v>5594.6101678499999</v>
      </c>
      <c r="O140" s="36">
        <f>SUMIFS(СВЦЭМ!$D$39:$D$782,СВЦЭМ!$A$39:$A$782,$A140,СВЦЭМ!$B$39:$B$782,O$119)+'СЕТ СН'!$I$11+СВЦЭМ!$D$10+'СЕТ СН'!$I$5-'СЕТ СН'!$I$21</f>
        <v>5591.4907192399996</v>
      </c>
      <c r="P140" s="36">
        <f>SUMIFS(СВЦЭМ!$D$39:$D$782,СВЦЭМ!$A$39:$A$782,$A140,СВЦЭМ!$B$39:$B$782,P$119)+'СЕТ СН'!$I$11+СВЦЭМ!$D$10+'СЕТ СН'!$I$5-'СЕТ СН'!$I$21</f>
        <v>5608.66118689</v>
      </c>
      <c r="Q140" s="36">
        <f>SUMIFS(СВЦЭМ!$D$39:$D$782,СВЦЭМ!$A$39:$A$782,$A140,СВЦЭМ!$B$39:$B$782,Q$119)+'СЕТ СН'!$I$11+СВЦЭМ!$D$10+'СЕТ СН'!$I$5-'СЕТ СН'!$I$21</f>
        <v>5614.9189269600001</v>
      </c>
      <c r="R140" s="36">
        <f>SUMIFS(СВЦЭМ!$D$39:$D$782,СВЦЭМ!$A$39:$A$782,$A140,СВЦЭМ!$B$39:$B$782,R$119)+'СЕТ СН'!$I$11+СВЦЭМ!$D$10+'СЕТ СН'!$I$5-'СЕТ СН'!$I$21</f>
        <v>5611.6337514799998</v>
      </c>
      <c r="S140" s="36">
        <f>SUMIFS(СВЦЭМ!$D$39:$D$782,СВЦЭМ!$A$39:$A$782,$A140,СВЦЭМ!$B$39:$B$782,S$119)+'СЕТ СН'!$I$11+СВЦЭМ!$D$10+'СЕТ СН'!$I$5-'СЕТ СН'!$I$21</f>
        <v>5607.8159992000001</v>
      </c>
      <c r="T140" s="36">
        <f>SUMIFS(СВЦЭМ!$D$39:$D$782,СВЦЭМ!$A$39:$A$782,$A140,СВЦЭМ!$B$39:$B$782,T$119)+'СЕТ СН'!$I$11+СВЦЭМ!$D$10+'СЕТ СН'!$I$5-'СЕТ СН'!$I$21</f>
        <v>5593.8244429099996</v>
      </c>
      <c r="U140" s="36">
        <f>SUMIFS(СВЦЭМ!$D$39:$D$782,СВЦЭМ!$A$39:$A$782,$A140,СВЦЭМ!$B$39:$B$782,U$119)+'СЕТ СН'!$I$11+СВЦЭМ!$D$10+'СЕТ СН'!$I$5-'СЕТ СН'!$I$21</f>
        <v>5597.2028990700001</v>
      </c>
      <c r="V140" s="36">
        <f>SUMIFS(СВЦЭМ!$D$39:$D$782,СВЦЭМ!$A$39:$A$782,$A140,СВЦЭМ!$B$39:$B$782,V$119)+'СЕТ СН'!$I$11+СВЦЭМ!$D$10+'СЕТ СН'!$I$5-'СЕТ СН'!$I$21</f>
        <v>5593.2454241100004</v>
      </c>
      <c r="W140" s="36">
        <f>SUMIFS(СВЦЭМ!$D$39:$D$782,СВЦЭМ!$A$39:$A$782,$A140,СВЦЭМ!$B$39:$B$782,W$119)+'СЕТ СН'!$I$11+СВЦЭМ!$D$10+'СЕТ СН'!$I$5-'СЕТ СН'!$I$21</f>
        <v>5580.6919181499998</v>
      </c>
      <c r="X140" s="36">
        <f>SUMIFS(СВЦЭМ!$D$39:$D$782,СВЦЭМ!$A$39:$A$782,$A140,СВЦЭМ!$B$39:$B$782,X$119)+'СЕТ СН'!$I$11+СВЦЭМ!$D$10+'СЕТ СН'!$I$5-'СЕТ СН'!$I$21</f>
        <v>5633.3717898699997</v>
      </c>
      <c r="Y140" s="36">
        <f>SUMIFS(СВЦЭМ!$D$39:$D$782,СВЦЭМ!$A$39:$A$782,$A140,СВЦЭМ!$B$39:$B$782,Y$119)+'СЕТ СН'!$I$11+СВЦЭМ!$D$10+'СЕТ СН'!$I$5-'СЕТ СН'!$I$21</f>
        <v>5656.9225016399996</v>
      </c>
    </row>
    <row r="141" spans="1:25" ht="15.75" x14ac:dyDescent="0.2">
      <c r="A141" s="35">
        <f t="shared" si="3"/>
        <v>45495</v>
      </c>
      <c r="B141" s="36">
        <f>SUMIFS(СВЦЭМ!$D$39:$D$782,СВЦЭМ!$A$39:$A$782,$A141,СВЦЭМ!$B$39:$B$782,B$119)+'СЕТ СН'!$I$11+СВЦЭМ!$D$10+'СЕТ СН'!$I$5-'СЕТ СН'!$I$21</f>
        <v>5746.5171780500004</v>
      </c>
      <c r="C141" s="36">
        <f>SUMIFS(СВЦЭМ!$D$39:$D$782,СВЦЭМ!$A$39:$A$782,$A141,СВЦЭМ!$B$39:$B$782,C$119)+'СЕТ СН'!$I$11+СВЦЭМ!$D$10+'СЕТ СН'!$I$5-'СЕТ СН'!$I$21</f>
        <v>5817.0508734499999</v>
      </c>
      <c r="D141" s="36">
        <f>SUMIFS(СВЦЭМ!$D$39:$D$782,СВЦЭМ!$A$39:$A$782,$A141,СВЦЭМ!$B$39:$B$782,D$119)+'СЕТ СН'!$I$11+СВЦЭМ!$D$10+'СЕТ СН'!$I$5-'СЕТ СН'!$I$21</f>
        <v>5874.2425469199998</v>
      </c>
      <c r="E141" s="36">
        <f>SUMIFS(СВЦЭМ!$D$39:$D$782,СВЦЭМ!$A$39:$A$782,$A141,СВЦЭМ!$B$39:$B$782,E$119)+'СЕТ СН'!$I$11+СВЦЭМ!$D$10+'СЕТ СН'!$I$5-'СЕТ СН'!$I$21</f>
        <v>5912.0926382500002</v>
      </c>
      <c r="F141" s="36">
        <f>SUMIFS(СВЦЭМ!$D$39:$D$782,СВЦЭМ!$A$39:$A$782,$A141,СВЦЭМ!$B$39:$B$782,F$119)+'СЕТ СН'!$I$11+СВЦЭМ!$D$10+'СЕТ СН'!$I$5-'СЕТ СН'!$I$21</f>
        <v>5922.8985508999995</v>
      </c>
      <c r="G141" s="36">
        <f>SUMIFS(СВЦЭМ!$D$39:$D$782,СВЦЭМ!$A$39:$A$782,$A141,СВЦЭМ!$B$39:$B$782,G$119)+'СЕТ СН'!$I$11+СВЦЭМ!$D$10+'СЕТ СН'!$I$5-'СЕТ СН'!$I$21</f>
        <v>5923.5734673299994</v>
      </c>
      <c r="H141" s="36">
        <f>SUMIFS(СВЦЭМ!$D$39:$D$782,СВЦЭМ!$A$39:$A$782,$A141,СВЦЭМ!$B$39:$B$782,H$119)+'СЕТ СН'!$I$11+СВЦЭМ!$D$10+'СЕТ СН'!$I$5-'СЕТ СН'!$I$21</f>
        <v>5854.2742641200002</v>
      </c>
      <c r="I141" s="36">
        <f>SUMIFS(СВЦЭМ!$D$39:$D$782,СВЦЭМ!$A$39:$A$782,$A141,СВЦЭМ!$B$39:$B$782,I$119)+'СЕТ СН'!$I$11+СВЦЭМ!$D$10+'СЕТ СН'!$I$5-'СЕТ СН'!$I$21</f>
        <v>5754.8534071899994</v>
      </c>
      <c r="J141" s="36">
        <f>SUMIFS(СВЦЭМ!$D$39:$D$782,СВЦЭМ!$A$39:$A$782,$A141,СВЦЭМ!$B$39:$B$782,J$119)+'СЕТ СН'!$I$11+СВЦЭМ!$D$10+'СЕТ СН'!$I$5-'СЕТ СН'!$I$21</f>
        <v>5640.7254307699995</v>
      </c>
      <c r="K141" s="36">
        <f>SUMIFS(СВЦЭМ!$D$39:$D$782,СВЦЭМ!$A$39:$A$782,$A141,СВЦЭМ!$B$39:$B$782,K$119)+'СЕТ СН'!$I$11+СВЦЭМ!$D$10+'СЕТ СН'!$I$5-'СЕТ СН'!$I$21</f>
        <v>5568.5385737400002</v>
      </c>
      <c r="L141" s="36">
        <f>SUMIFS(СВЦЭМ!$D$39:$D$782,СВЦЭМ!$A$39:$A$782,$A141,СВЦЭМ!$B$39:$B$782,L$119)+'СЕТ СН'!$I$11+СВЦЭМ!$D$10+'СЕТ СН'!$I$5-'СЕТ СН'!$I$21</f>
        <v>5524.8283890900002</v>
      </c>
      <c r="M141" s="36">
        <f>SUMIFS(СВЦЭМ!$D$39:$D$782,СВЦЭМ!$A$39:$A$782,$A141,СВЦЭМ!$B$39:$B$782,M$119)+'СЕТ СН'!$I$11+СВЦЭМ!$D$10+'СЕТ СН'!$I$5-'СЕТ СН'!$I$21</f>
        <v>5499.9801530999994</v>
      </c>
      <c r="N141" s="36">
        <f>SUMIFS(СВЦЭМ!$D$39:$D$782,СВЦЭМ!$A$39:$A$782,$A141,СВЦЭМ!$B$39:$B$782,N$119)+'СЕТ СН'!$I$11+СВЦЭМ!$D$10+'СЕТ СН'!$I$5-'СЕТ СН'!$I$21</f>
        <v>5482.6260088099998</v>
      </c>
      <c r="O141" s="36">
        <f>SUMIFS(СВЦЭМ!$D$39:$D$782,СВЦЭМ!$A$39:$A$782,$A141,СВЦЭМ!$B$39:$B$782,O$119)+'СЕТ СН'!$I$11+СВЦЭМ!$D$10+'СЕТ СН'!$I$5-'СЕТ СН'!$I$21</f>
        <v>5497.2652028599996</v>
      </c>
      <c r="P141" s="36">
        <f>SUMIFS(СВЦЭМ!$D$39:$D$782,СВЦЭМ!$A$39:$A$782,$A141,СВЦЭМ!$B$39:$B$782,P$119)+'СЕТ СН'!$I$11+СВЦЭМ!$D$10+'СЕТ СН'!$I$5-'СЕТ СН'!$I$21</f>
        <v>5495.88001919</v>
      </c>
      <c r="Q141" s="36">
        <f>SUMIFS(СВЦЭМ!$D$39:$D$782,СВЦЭМ!$A$39:$A$782,$A141,СВЦЭМ!$B$39:$B$782,Q$119)+'СЕТ СН'!$I$11+СВЦЭМ!$D$10+'СЕТ СН'!$I$5-'СЕТ СН'!$I$21</f>
        <v>5494.4045984999993</v>
      </c>
      <c r="R141" s="36">
        <f>SUMIFS(СВЦЭМ!$D$39:$D$782,СВЦЭМ!$A$39:$A$782,$A141,СВЦЭМ!$B$39:$B$782,R$119)+'СЕТ СН'!$I$11+СВЦЭМ!$D$10+'СЕТ СН'!$I$5-'СЕТ СН'!$I$21</f>
        <v>5490.8854921000002</v>
      </c>
      <c r="S141" s="36">
        <f>SUMIFS(СВЦЭМ!$D$39:$D$782,СВЦЭМ!$A$39:$A$782,$A141,СВЦЭМ!$B$39:$B$782,S$119)+'СЕТ СН'!$I$11+СВЦЭМ!$D$10+'СЕТ СН'!$I$5-'СЕТ СН'!$I$21</f>
        <v>5483.4255550999997</v>
      </c>
      <c r="T141" s="36">
        <f>SUMIFS(СВЦЭМ!$D$39:$D$782,СВЦЭМ!$A$39:$A$782,$A141,СВЦЭМ!$B$39:$B$782,T$119)+'СЕТ СН'!$I$11+СВЦЭМ!$D$10+'СЕТ СН'!$I$5-'СЕТ СН'!$I$21</f>
        <v>5480.4226987700004</v>
      </c>
      <c r="U141" s="36">
        <f>SUMIFS(СВЦЭМ!$D$39:$D$782,СВЦЭМ!$A$39:$A$782,$A141,СВЦЭМ!$B$39:$B$782,U$119)+'СЕТ СН'!$I$11+СВЦЭМ!$D$10+'СЕТ СН'!$I$5-'СЕТ СН'!$I$21</f>
        <v>5495.2383897599993</v>
      </c>
      <c r="V141" s="36">
        <f>SUMIFS(СВЦЭМ!$D$39:$D$782,СВЦЭМ!$A$39:$A$782,$A141,СВЦЭМ!$B$39:$B$782,V$119)+'СЕТ СН'!$I$11+СВЦЭМ!$D$10+'СЕТ СН'!$I$5-'СЕТ СН'!$I$21</f>
        <v>5506.8113168299997</v>
      </c>
      <c r="W141" s="36">
        <f>SUMIFS(СВЦЭМ!$D$39:$D$782,СВЦЭМ!$A$39:$A$782,$A141,СВЦЭМ!$B$39:$B$782,W$119)+'СЕТ СН'!$I$11+СВЦЭМ!$D$10+'СЕТ СН'!$I$5-'СЕТ СН'!$I$21</f>
        <v>5470.62665053</v>
      </c>
      <c r="X141" s="36">
        <f>SUMIFS(СВЦЭМ!$D$39:$D$782,СВЦЭМ!$A$39:$A$782,$A141,СВЦЭМ!$B$39:$B$782,X$119)+'СЕТ СН'!$I$11+СВЦЭМ!$D$10+'СЕТ СН'!$I$5-'СЕТ СН'!$I$21</f>
        <v>5543.02496582</v>
      </c>
      <c r="Y141" s="36">
        <f>SUMIFS(СВЦЭМ!$D$39:$D$782,СВЦЭМ!$A$39:$A$782,$A141,СВЦЭМ!$B$39:$B$782,Y$119)+'СЕТ СН'!$I$11+СВЦЭМ!$D$10+'СЕТ СН'!$I$5-'СЕТ СН'!$I$21</f>
        <v>5626.7833098900001</v>
      </c>
    </row>
    <row r="142" spans="1:25" ht="15.75" x14ac:dyDescent="0.2">
      <c r="A142" s="35">
        <f t="shared" si="3"/>
        <v>45496</v>
      </c>
      <c r="B142" s="36">
        <f>SUMIFS(СВЦЭМ!$D$39:$D$782,СВЦЭМ!$A$39:$A$782,$A142,СВЦЭМ!$B$39:$B$782,B$119)+'СЕТ СН'!$I$11+СВЦЭМ!$D$10+'СЕТ СН'!$I$5-'СЕТ СН'!$I$21</f>
        <v>5841.7440796699993</v>
      </c>
      <c r="C142" s="36">
        <f>SUMIFS(СВЦЭМ!$D$39:$D$782,СВЦЭМ!$A$39:$A$782,$A142,СВЦЭМ!$B$39:$B$782,C$119)+'СЕТ СН'!$I$11+СВЦЭМ!$D$10+'СЕТ СН'!$I$5-'СЕТ СН'!$I$21</f>
        <v>5940.8244530399998</v>
      </c>
      <c r="D142" s="36">
        <f>SUMIFS(СВЦЭМ!$D$39:$D$782,СВЦЭМ!$A$39:$A$782,$A142,СВЦЭМ!$B$39:$B$782,D$119)+'СЕТ СН'!$I$11+СВЦЭМ!$D$10+'СЕТ СН'!$I$5-'СЕТ СН'!$I$21</f>
        <v>5993.0794804399993</v>
      </c>
      <c r="E142" s="36">
        <f>SUMIFS(СВЦЭМ!$D$39:$D$782,СВЦЭМ!$A$39:$A$782,$A142,СВЦЭМ!$B$39:$B$782,E$119)+'СЕТ СН'!$I$11+СВЦЭМ!$D$10+'СЕТ СН'!$I$5-'СЕТ СН'!$I$21</f>
        <v>6012.9996188200003</v>
      </c>
      <c r="F142" s="36">
        <f>SUMIFS(СВЦЭМ!$D$39:$D$782,СВЦЭМ!$A$39:$A$782,$A142,СВЦЭМ!$B$39:$B$782,F$119)+'СЕТ СН'!$I$11+СВЦЭМ!$D$10+'СЕТ СН'!$I$5-'СЕТ СН'!$I$21</f>
        <v>6006.5285383299997</v>
      </c>
      <c r="G142" s="36">
        <f>SUMIFS(СВЦЭМ!$D$39:$D$782,СВЦЭМ!$A$39:$A$782,$A142,СВЦЭМ!$B$39:$B$782,G$119)+'СЕТ СН'!$I$11+СВЦЭМ!$D$10+'СЕТ СН'!$I$5-'СЕТ СН'!$I$21</f>
        <v>5976.2542591800002</v>
      </c>
      <c r="H142" s="36">
        <f>SUMIFS(СВЦЭМ!$D$39:$D$782,СВЦЭМ!$A$39:$A$782,$A142,СВЦЭМ!$B$39:$B$782,H$119)+'СЕТ СН'!$I$11+СВЦЭМ!$D$10+'СЕТ СН'!$I$5-'СЕТ СН'!$I$21</f>
        <v>5931.0011333299999</v>
      </c>
      <c r="I142" s="36">
        <f>SUMIFS(СВЦЭМ!$D$39:$D$782,СВЦЭМ!$A$39:$A$782,$A142,СВЦЭМ!$B$39:$B$782,I$119)+'СЕТ СН'!$I$11+СВЦЭМ!$D$10+'СЕТ СН'!$I$5-'СЕТ СН'!$I$21</f>
        <v>5813.3373045999997</v>
      </c>
      <c r="J142" s="36">
        <f>SUMIFS(СВЦЭМ!$D$39:$D$782,СВЦЭМ!$A$39:$A$782,$A142,СВЦЭМ!$B$39:$B$782,J$119)+'СЕТ СН'!$I$11+СВЦЭМ!$D$10+'СЕТ СН'!$I$5-'СЕТ СН'!$I$21</f>
        <v>5696.7700457600004</v>
      </c>
      <c r="K142" s="36">
        <f>SUMIFS(СВЦЭМ!$D$39:$D$782,СВЦЭМ!$A$39:$A$782,$A142,СВЦЭМ!$B$39:$B$782,K$119)+'СЕТ СН'!$I$11+СВЦЭМ!$D$10+'СЕТ СН'!$I$5-'СЕТ СН'!$I$21</f>
        <v>5610.4328031999994</v>
      </c>
      <c r="L142" s="36">
        <f>SUMIFS(СВЦЭМ!$D$39:$D$782,СВЦЭМ!$A$39:$A$782,$A142,СВЦЭМ!$B$39:$B$782,L$119)+'СЕТ СН'!$I$11+СВЦЭМ!$D$10+'СЕТ СН'!$I$5-'СЕТ СН'!$I$21</f>
        <v>5575.9562678100001</v>
      </c>
      <c r="M142" s="36">
        <f>SUMIFS(СВЦЭМ!$D$39:$D$782,СВЦЭМ!$A$39:$A$782,$A142,СВЦЭМ!$B$39:$B$782,M$119)+'СЕТ СН'!$I$11+СВЦЭМ!$D$10+'СЕТ СН'!$I$5-'СЕТ СН'!$I$21</f>
        <v>5557.3058077300002</v>
      </c>
      <c r="N142" s="36">
        <f>SUMIFS(СВЦЭМ!$D$39:$D$782,СВЦЭМ!$A$39:$A$782,$A142,СВЦЭМ!$B$39:$B$782,N$119)+'СЕТ СН'!$I$11+СВЦЭМ!$D$10+'СЕТ СН'!$I$5-'СЕТ СН'!$I$21</f>
        <v>5541.24450437</v>
      </c>
      <c r="O142" s="36">
        <f>SUMIFS(СВЦЭМ!$D$39:$D$782,СВЦЭМ!$A$39:$A$782,$A142,СВЦЭМ!$B$39:$B$782,O$119)+'СЕТ СН'!$I$11+СВЦЭМ!$D$10+'СЕТ СН'!$I$5-'СЕТ СН'!$I$21</f>
        <v>5530.8273996400003</v>
      </c>
      <c r="P142" s="36">
        <f>SUMIFS(СВЦЭМ!$D$39:$D$782,СВЦЭМ!$A$39:$A$782,$A142,СВЦЭМ!$B$39:$B$782,P$119)+'СЕТ СН'!$I$11+СВЦЭМ!$D$10+'СЕТ СН'!$I$5-'СЕТ СН'!$I$21</f>
        <v>5521.60729137</v>
      </c>
      <c r="Q142" s="36">
        <f>SUMIFS(СВЦЭМ!$D$39:$D$782,СВЦЭМ!$A$39:$A$782,$A142,СВЦЭМ!$B$39:$B$782,Q$119)+'СЕТ СН'!$I$11+СВЦЭМ!$D$10+'СЕТ СН'!$I$5-'СЕТ СН'!$I$21</f>
        <v>5521.9116623199998</v>
      </c>
      <c r="R142" s="36">
        <f>SUMIFS(СВЦЭМ!$D$39:$D$782,СВЦЭМ!$A$39:$A$782,$A142,СВЦЭМ!$B$39:$B$782,R$119)+'СЕТ СН'!$I$11+СВЦЭМ!$D$10+'СЕТ СН'!$I$5-'СЕТ СН'!$I$21</f>
        <v>5530.0322036199996</v>
      </c>
      <c r="S142" s="36">
        <f>SUMIFS(СВЦЭМ!$D$39:$D$782,СВЦЭМ!$A$39:$A$782,$A142,СВЦЭМ!$B$39:$B$782,S$119)+'СЕТ СН'!$I$11+СВЦЭМ!$D$10+'СЕТ СН'!$I$5-'СЕТ СН'!$I$21</f>
        <v>5531.3197440799995</v>
      </c>
      <c r="T142" s="36">
        <f>SUMIFS(СВЦЭМ!$D$39:$D$782,СВЦЭМ!$A$39:$A$782,$A142,СВЦЭМ!$B$39:$B$782,T$119)+'СЕТ СН'!$I$11+СВЦЭМ!$D$10+'СЕТ СН'!$I$5-'СЕТ СН'!$I$21</f>
        <v>5540.0160608299993</v>
      </c>
      <c r="U142" s="36">
        <f>SUMIFS(СВЦЭМ!$D$39:$D$782,СВЦЭМ!$A$39:$A$782,$A142,СВЦЭМ!$B$39:$B$782,U$119)+'СЕТ СН'!$I$11+СВЦЭМ!$D$10+'СЕТ СН'!$I$5-'СЕТ СН'!$I$21</f>
        <v>5555.4088467700003</v>
      </c>
      <c r="V142" s="36">
        <f>SUMIFS(СВЦЭМ!$D$39:$D$782,СВЦЭМ!$A$39:$A$782,$A142,СВЦЭМ!$B$39:$B$782,V$119)+'СЕТ СН'!$I$11+СВЦЭМ!$D$10+'СЕТ СН'!$I$5-'СЕТ СН'!$I$21</f>
        <v>5564.3315039899999</v>
      </c>
      <c r="W142" s="36">
        <f>SUMIFS(СВЦЭМ!$D$39:$D$782,СВЦЭМ!$A$39:$A$782,$A142,СВЦЭМ!$B$39:$B$782,W$119)+'СЕТ СН'!$I$11+СВЦЭМ!$D$10+'СЕТ СН'!$I$5-'СЕТ СН'!$I$21</f>
        <v>5550.1663484800001</v>
      </c>
      <c r="X142" s="36">
        <f>SUMIFS(СВЦЭМ!$D$39:$D$782,СВЦЭМ!$A$39:$A$782,$A142,СВЦЭМ!$B$39:$B$782,X$119)+'СЕТ СН'!$I$11+СВЦЭМ!$D$10+'СЕТ СН'!$I$5-'СЕТ СН'!$I$21</f>
        <v>5608.0738826899997</v>
      </c>
      <c r="Y142" s="36">
        <f>SUMIFS(СВЦЭМ!$D$39:$D$782,СВЦЭМ!$A$39:$A$782,$A142,СВЦЭМ!$B$39:$B$782,Y$119)+'СЕТ СН'!$I$11+СВЦЭМ!$D$10+'СЕТ СН'!$I$5-'СЕТ СН'!$I$21</f>
        <v>5685.4531741800001</v>
      </c>
    </row>
    <row r="143" spans="1:25" ht="15.75" x14ac:dyDescent="0.2">
      <c r="A143" s="35">
        <f t="shared" si="3"/>
        <v>45497</v>
      </c>
      <c r="B143" s="36">
        <f>SUMIFS(СВЦЭМ!$D$39:$D$782,СВЦЭМ!$A$39:$A$782,$A143,СВЦЭМ!$B$39:$B$782,B$119)+'СЕТ СН'!$I$11+СВЦЭМ!$D$10+'СЕТ СН'!$I$5-'СЕТ СН'!$I$21</f>
        <v>5881.94206381</v>
      </c>
      <c r="C143" s="36">
        <f>SUMIFS(СВЦЭМ!$D$39:$D$782,СВЦЭМ!$A$39:$A$782,$A143,СВЦЭМ!$B$39:$B$782,C$119)+'СЕТ СН'!$I$11+СВЦЭМ!$D$10+'СЕТ СН'!$I$5-'СЕТ СН'!$I$21</f>
        <v>5980.3898052200002</v>
      </c>
      <c r="D143" s="36">
        <f>SUMIFS(СВЦЭМ!$D$39:$D$782,СВЦЭМ!$A$39:$A$782,$A143,СВЦЭМ!$B$39:$B$782,D$119)+'СЕТ СН'!$I$11+СВЦЭМ!$D$10+'СЕТ СН'!$I$5-'СЕТ СН'!$I$21</f>
        <v>6021.4011383300003</v>
      </c>
      <c r="E143" s="36">
        <f>SUMIFS(СВЦЭМ!$D$39:$D$782,СВЦЭМ!$A$39:$A$782,$A143,СВЦЭМ!$B$39:$B$782,E$119)+'СЕТ СН'!$I$11+СВЦЭМ!$D$10+'СЕТ СН'!$I$5-'СЕТ СН'!$I$21</f>
        <v>5994.2395717899999</v>
      </c>
      <c r="F143" s="36">
        <f>SUMIFS(СВЦЭМ!$D$39:$D$782,СВЦЭМ!$A$39:$A$782,$A143,СВЦЭМ!$B$39:$B$782,F$119)+'СЕТ СН'!$I$11+СВЦЭМ!$D$10+'СЕТ СН'!$I$5-'СЕТ СН'!$I$21</f>
        <v>5996.6209928299995</v>
      </c>
      <c r="G143" s="36">
        <f>SUMIFS(СВЦЭМ!$D$39:$D$782,СВЦЭМ!$A$39:$A$782,$A143,СВЦЭМ!$B$39:$B$782,G$119)+'СЕТ СН'!$I$11+СВЦЭМ!$D$10+'СЕТ СН'!$I$5-'СЕТ СН'!$I$21</f>
        <v>5998.7382631700002</v>
      </c>
      <c r="H143" s="36">
        <f>SUMIFS(СВЦЭМ!$D$39:$D$782,СВЦЭМ!$A$39:$A$782,$A143,СВЦЭМ!$B$39:$B$782,H$119)+'СЕТ СН'!$I$11+СВЦЭМ!$D$10+'СЕТ СН'!$I$5-'СЕТ СН'!$I$21</f>
        <v>5982.9139013200002</v>
      </c>
      <c r="I143" s="36">
        <f>SUMIFS(СВЦЭМ!$D$39:$D$782,СВЦЭМ!$A$39:$A$782,$A143,СВЦЭМ!$B$39:$B$782,I$119)+'СЕТ СН'!$I$11+СВЦЭМ!$D$10+'СЕТ СН'!$I$5-'СЕТ СН'!$I$21</f>
        <v>5874.7721896599996</v>
      </c>
      <c r="J143" s="36">
        <f>SUMIFS(СВЦЭМ!$D$39:$D$782,СВЦЭМ!$A$39:$A$782,$A143,СВЦЭМ!$B$39:$B$782,J$119)+'СЕТ СН'!$I$11+СВЦЭМ!$D$10+'СЕТ СН'!$I$5-'СЕТ СН'!$I$21</f>
        <v>5747.3054820399993</v>
      </c>
      <c r="K143" s="36">
        <f>SUMIFS(СВЦЭМ!$D$39:$D$782,СВЦЭМ!$A$39:$A$782,$A143,СВЦЭМ!$B$39:$B$782,K$119)+'СЕТ СН'!$I$11+СВЦЭМ!$D$10+'СЕТ СН'!$I$5-'СЕТ СН'!$I$21</f>
        <v>5657.3665743800002</v>
      </c>
      <c r="L143" s="36">
        <f>SUMIFS(СВЦЭМ!$D$39:$D$782,СВЦЭМ!$A$39:$A$782,$A143,СВЦЭМ!$B$39:$B$782,L$119)+'СЕТ СН'!$I$11+СВЦЭМ!$D$10+'СЕТ СН'!$I$5-'СЕТ СН'!$I$21</f>
        <v>5603.5844826900002</v>
      </c>
      <c r="M143" s="36">
        <f>SUMIFS(СВЦЭМ!$D$39:$D$782,СВЦЭМ!$A$39:$A$782,$A143,СВЦЭМ!$B$39:$B$782,M$119)+'СЕТ СН'!$I$11+СВЦЭМ!$D$10+'СЕТ СН'!$I$5-'СЕТ СН'!$I$21</f>
        <v>5579.7490084900001</v>
      </c>
      <c r="N143" s="36">
        <f>SUMIFS(СВЦЭМ!$D$39:$D$782,СВЦЭМ!$A$39:$A$782,$A143,СВЦЭМ!$B$39:$B$782,N$119)+'СЕТ СН'!$I$11+СВЦЭМ!$D$10+'СЕТ СН'!$I$5-'СЕТ СН'!$I$21</f>
        <v>5569.56673589</v>
      </c>
      <c r="O143" s="36">
        <f>SUMIFS(СВЦЭМ!$D$39:$D$782,СВЦЭМ!$A$39:$A$782,$A143,СВЦЭМ!$B$39:$B$782,O$119)+'СЕТ СН'!$I$11+СВЦЭМ!$D$10+'СЕТ СН'!$I$5-'СЕТ СН'!$I$21</f>
        <v>5567.4750627800004</v>
      </c>
      <c r="P143" s="36">
        <f>SUMIFS(СВЦЭМ!$D$39:$D$782,СВЦЭМ!$A$39:$A$782,$A143,СВЦЭМ!$B$39:$B$782,P$119)+'СЕТ СН'!$I$11+СВЦЭМ!$D$10+'СЕТ СН'!$I$5-'СЕТ СН'!$I$21</f>
        <v>5563.5645209100003</v>
      </c>
      <c r="Q143" s="36">
        <f>SUMIFS(СВЦЭМ!$D$39:$D$782,СВЦЭМ!$A$39:$A$782,$A143,СВЦЭМ!$B$39:$B$782,Q$119)+'СЕТ СН'!$I$11+СВЦЭМ!$D$10+'СЕТ СН'!$I$5-'СЕТ СН'!$I$21</f>
        <v>5569.9037155299993</v>
      </c>
      <c r="R143" s="36">
        <f>SUMIFS(СВЦЭМ!$D$39:$D$782,СВЦЭМ!$A$39:$A$782,$A143,СВЦЭМ!$B$39:$B$782,R$119)+'СЕТ СН'!$I$11+СВЦЭМ!$D$10+'СЕТ СН'!$I$5-'СЕТ СН'!$I$21</f>
        <v>5571.46776314</v>
      </c>
      <c r="S143" s="36">
        <f>SUMIFS(СВЦЭМ!$D$39:$D$782,СВЦЭМ!$A$39:$A$782,$A143,СВЦЭМ!$B$39:$B$782,S$119)+'СЕТ СН'!$I$11+СВЦЭМ!$D$10+'СЕТ СН'!$I$5-'СЕТ СН'!$I$21</f>
        <v>5582.2021836499998</v>
      </c>
      <c r="T143" s="36">
        <f>SUMIFS(СВЦЭМ!$D$39:$D$782,СВЦЭМ!$A$39:$A$782,$A143,СВЦЭМ!$B$39:$B$782,T$119)+'СЕТ СН'!$I$11+СВЦЭМ!$D$10+'СЕТ СН'!$I$5-'СЕТ СН'!$I$21</f>
        <v>5589.9143232400002</v>
      </c>
      <c r="U143" s="36">
        <f>SUMIFS(СВЦЭМ!$D$39:$D$782,СВЦЭМ!$A$39:$A$782,$A143,СВЦЭМ!$B$39:$B$782,U$119)+'СЕТ СН'!$I$11+СВЦЭМ!$D$10+'СЕТ СН'!$I$5-'СЕТ СН'!$I$21</f>
        <v>5609.0492699599999</v>
      </c>
      <c r="V143" s="36">
        <f>SUMIFS(СВЦЭМ!$D$39:$D$782,СВЦЭМ!$A$39:$A$782,$A143,СВЦЭМ!$B$39:$B$782,V$119)+'СЕТ СН'!$I$11+СВЦЭМ!$D$10+'СЕТ СН'!$I$5-'СЕТ СН'!$I$21</f>
        <v>5622.0231470600002</v>
      </c>
      <c r="W143" s="36">
        <f>SUMIFS(СВЦЭМ!$D$39:$D$782,СВЦЭМ!$A$39:$A$782,$A143,СВЦЭМ!$B$39:$B$782,W$119)+'СЕТ СН'!$I$11+СВЦЭМ!$D$10+'СЕТ СН'!$I$5-'СЕТ СН'!$I$21</f>
        <v>5607.3591993700002</v>
      </c>
      <c r="X143" s="36">
        <f>SUMIFS(СВЦЭМ!$D$39:$D$782,СВЦЭМ!$A$39:$A$782,$A143,СВЦЭМ!$B$39:$B$782,X$119)+'СЕТ СН'!$I$11+СВЦЭМ!$D$10+'СЕТ СН'!$I$5-'СЕТ СН'!$I$21</f>
        <v>5641.13268014</v>
      </c>
      <c r="Y143" s="36">
        <f>SUMIFS(СВЦЭМ!$D$39:$D$782,СВЦЭМ!$A$39:$A$782,$A143,СВЦЭМ!$B$39:$B$782,Y$119)+'СЕТ СН'!$I$11+СВЦЭМ!$D$10+'СЕТ СН'!$I$5-'СЕТ СН'!$I$21</f>
        <v>5731.0560858400004</v>
      </c>
    </row>
    <row r="144" spans="1:25" ht="15.75" x14ac:dyDescent="0.2">
      <c r="A144" s="35">
        <f t="shared" si="3"/>
        <v>45498</v>
      </c>
      <c r="B144" s="36">
        <f>SUMIFS(СВЦЭМ!$D$39:$D$782,СВЦЭМ!$A$39:$A$782,$A144,СВЦЭМ!$B$39:$B$782,B$119)+'СЕТ СН'!$I$11+СВЦЭМ!$D$10+'СЕТ СН'!$I$5-'СЕТ СН'!$I$21</f>
        <v>5842.8570715300002</v>
      </c>
      <c r="C144" s="36">
        <f>SUMIFS(СВЦЭМ!$D$39:$D$782,СВЦЭМ!$A$39:$A$782,$A144,СВЦЭМ!$B$39:$B$782,C$119)+'СЕТ СН'!$I$11+СВЦЭМ!$D$10+'СЕТ СН'!$I$5-'СЕТ СН'!$I$21</f>
        <v>5951.3925323100002</v>
      </c>
      <c r="D144" s="36">
        <f>SUMIFS(СВЦЭМ!$D$39:$D$782,СВЦЭМ!$A$39:$A$782,$A144,СВЦЭМ!$B$39:$B$782,D$119)+'СЕТ СН'!$I$11+СВЦЭМ!$D$10+'СЕТ СН'!$I$5-'СЕТ СН'!$I$21</f>
        <v>6030.8158793399998</v>
      </c>
      <c r="E144" s="36">
        <f>SUMIFS(СВЦЭМ!$D$39:$D$782,СВЦЭМ!$A$39:$A$782,$A144,СВЦЭМ!$B$39:$B$782,E$119)+'СЕТ СН'!$I$11+СВЦЭМ!$D$10+'СЕТ СН'!$I$5-'СЕТ СН'!$I$21</f>
        <v>6046.9220703800002</v>
      </c>
      <c r="F144" s="36">
        <f>SUMIFS(СВЦЭМ!$D$39:$D$782,СВЦЭМ!$A$39:$A$782,$A144,СВЦЭМ!$B$39:$B$782,F$119)+'СЕТ СН'!$I$11+СВЦЭМ!$D$10+'СЕТ СН'!$I$5-'СЕТ СН'!$I$21</f>
        <v>6052.2551596100002</v>
      </c>
      <c r="G144" s="36">
        <f>SUMIFS(СВЦЭМ!$D$39:$D$782,СВЦЭМ!$A$39:$A$782,$A144,СВЦЭМ!$B$39:$B$782,G$119)+'СЕТ СН'!$I$11+СВЦЭМ!$D$10+'СЕТ СН'!$I$5-'СЕТ СН'!$I$21</f>
        <v>6052.2727746999999</v>
      </c>
      <c r="H144" s="36">
        <f>SUMIFS(СВЦЭМ!$D$39:$D$782,СВЦЭМ!$A$39:$A$782,$A144,СВЦЭМ!$B$39:$B$782,H$119)+'СЕТ СН'!$I$11+СВЦЭМ!$D$10+'СЕТ СН'!$I$5-'СЕТ СН'!$I$21</f>
        <v>6008.6090604700003</v>
      </c>
      <c r="I144" s="36">
        <f>SUMIFS(СВЦЭМ!$D$39:$D$782,СВЦЭМ!$A$39:$A$782,$A144,СВЦЭМ!$B$39:$B$782,I$119)+'СЕТ СН'!$I$11+СВЦЭМ!$D$10+'СЕТ СН'!$I$5-'СЕТ СН'!$I$21</f>
        <v>5897.83696057</v>
      </c>
      <c r="J144" s="36">
        <f>SUMIFS(СВЦЭМ!$D$39:$D$782,СВЦЭМ!$A$39:$A$782,$A144,СВЦЭМ!$B$39:$B$782,J$119)+'СЕТ СН'!$I$11+СВЦЭМ!$D$10+'СЕТ СН'!$I$5-'СЕТ СН'!$I$21</f>
        <v>5784.1449059999995</v>
      </c>
      <c r="K144" s="36">
        <f>SUMIFS(СВЦЭМ!$D$39:$D$782,СВЦЭМ!$A$39:$A$782,$A144,СВЦЭМ!$B$39:$B$782,K$119)+'СЕТ СН'!$I$11+СВЦЭМ!$D$10+'СЕТ СН'!$I$5-'СЕТ СН'!$I$21</f>
        <v>5714.1007089300001</v>
      </c>
      <c r="L144" s="36">
        <f>SUMIFS(СВЦЭМ!$D$39:$D$782,СВЦЭМ!$A$39:$A$782,$A144,СВЦЭМ!$B$39:$B$782,L$119)+'СЕТ СН'!$I$11+СВЦЭМ!$D$10+'СЕТ СН'!$I$5-'СЕТ СН'!$I$21</f>
        <v>5657.5850132899996</v>
      </c>
      <c r="M144" s="36">
        <f>SUMIFS(СВЦЭМ!$D$39:$D$782,СВЦЭМ!$A$39:$A$782,$A144,СВЦЭМ!$B$39:$B$782,M$119)+'СЕТ СН'!$I$11+СВЦЭМ!$D$10+'СЕТ СН'!$I$5-'СЕТ СН'!$I$21</f>
        <v>5638.2527350800001</v>
      </c>
      <c r="N144" s="36">
        <f>SUMIFS(СВЦЭМ!$D$39:$D$782,СВЦЭМ!$A$39:$A$782,$A144,СВЦЭМ!$B$39:$B$782,N$119)+'СЕТ СН'!$I$11+СВЦЭМ!$D$10+'СЕТ СН'!$I$5-'СЕТ СН'!$I$21</f>
        <v>5617.0224171600003</v>
      </c>
      <c r="O144" s="36">
        <f>SUMIFS(СВЦЭМ!$D$39:$D$782,СВЦЭМ!$A$39:$A$782,$A144,СВЦЭМ!$B$39:$B$782,O$119)+'СЕТ СН'!$I$11+СВЦЭМ!$D$10+'СЕТ СН'!$I$5-'СЕТ СН'!$I$21</f>
        <v>5608.48001234</v>
      </c>
      <c r="P144" s="36">
        <f>SUMIFS(СВЦЭМ!$D$39:$D$782,СВЦЭМ!$A$39:$A$782,$A144,СВЦЭМ!$B$39:$B$782,P$119)+'СЕТ СН'!$I$11+СВЦЭМ!$D$10+'СЕТ СН'!$I$5-'СЕТ СН'!$I$21</f>
        <v>5608.7350971300002</v>
      </c>
      <c r="Q144" s="36">
        <f>SUMIFS(СВЦЭМ!$D$39:$D$782,СВЦЭМ!$A$39:$A$782,$A144,СВЦЭМ!$B$39:$B$782,Q$119)+'СЕТ СН'!$I$11+СВЦЭМ!$D$10+'СЕТ СН'!$I$5-'СЕТ СН'!$I$21</f>
        <v>5602.5295041099998</v>
      </c>
      <c r="R144" s="36">
        <f>SUMIFS(СВЦЭМ!$D$39:$D$782,СВЦЭМ!$A$39:$A$782,$A144,СВЦЭМ!$B$39:$B$782,R$119)+'СЕТ СН'!$I$11+СВЦЭМ!$D$10+'СЕТ СН'!$I$5-'СЕТ СН'!$I$21</f>
        <v>5618.66283836</v>
      </c>
      <c r="S144" s="36">
        <f>SUMIFS(СВЦЭМ!$D$39:$D$782,СВЦЭМ!$A$39:$A$782,$A144,СВЦЭМ!$B$39:$B$782,S$119)+'СЕТ СН'!$I$11+СВЦЭМ!$D$10+'СЕТ СН'!$I$5-'СЕТ СН'!$I$21</f>
        <v>5613.8160837199994</v>
      </c>
      <c r="T144" s="36">
        <f>SUMIFS(СВЦЭМ!$D$39:$D$782,СВЦЭМ!$A$39:$A$782,$A144,СВЦЭМ!$B$39:$B$782,T$119)+'СЕТ СН'!$I$11+СВЦЭМ!$D$10+'СЕТ СН'!$I$5-'СЕТ СН'!$I$21</f>
        <v>5611.5084342399996</v>
      </c>
      <c r="U144" s="36">
        <f>SUMIFS(СВЦЭМ!$D$39:$D$782,СВЦЭМ!$A$39:$A$782,$A144,СВЦЭМ!$B$39:$B$782,U$119)+'СЕТ СН'!$I$11+СВЦЭМ!$D$10+'СЕТ СН'!$I$5-'СЕТ СН'!$I$21</f>
        <v>5631.9989875900001</v>
      </c>
      <c r="V144" s="36">
        <f>SUMIFS(СВЦЭМ!$D$39:$D$782,СВЦЭМ!$A$39:$A$782,$A144,СВЦЭМ!$B$39:$B$782,V$119)+'СЕТ СН'!$I$11+СВЦЭМ!$D$10+'СЕТ СН'!$I$5-'СЕТ СН'!$I$21</f>
        <v>5644.3311548599995</v>
      </c>
      <c r="W144" s="36">
        <f>SUMIFS(СВЦЭМ!$D$39:$D$782,СВЦЭМ!$A$39:$A$782,$A144,СВЦЭМ!$B$39:$B$782,W$119)+'СЕТ СН'!$I$11+СВЦЭМ!$D$10+'СЕТ СН'!$I$5-'СЕТ СН'!$I$21</f>
        <v>5619.13222245</v>
      </c>
      <c r="X144" s="36">
        <f>SUMIFS(СВЦЭМ!$D$39:$D$782,СВЦЭМ!$A$39:$A$782,$A144,СВЦЭМ!$B$39:$B$782,X$119)+'СЕТ СН'!$I$11+СВЦЭМ!$D$10+'СЕТ СН'!$I$5-'СЕТ СН'!$I$21</f>
        <v>5682.3551952500002</v>
      </c>
      <c r="Y144" s="36">
        <f>SUMIFS(СВЦЭМ!$D$39:$D$782,СВЦЭМ!$A$39:$A$782,$A144,СВЦЭМ!$B$39:$B$782,Y$119)+'СЕТ СН'!$I$11+СВЦЭМ!$D$10+'СЕТ СН'!$I$5-'СЕТ СН'!$I$21</f>
        <v>5774.6723951599997</v>
      </c>
    </row>
    <row r="145" spans="1:27" ht="15.75" x14ac:dyDescent="0.2">
      <c r="A145" s="35">
        <f t="shared" si="3"/>
        <v>45499</v>
      </c>
      <c r="B145" s="36">
        <f>SUMIFS(СВЦЭМ!$D$39:$D$782,СВЦЭМ!$A$39:$A$782,$A145,СВЦЭМ!$B$39:$B$782,B$119)+'СЕТ СН'!$I$11+СВЦЭМ!$D$10+'СЕТ СН'!$I$5-'СЕТ СН'!$I$21</f>
        <v>5827.6781785599997</v>
      </c>
      <c r="C145" s="36">
        <f>SUMIFS(СВЦЭМ!$D$39:$D$782,СВЦЭМ!$A$39:$A$782,$A145,СВЦЭМ!$B$39:$B$782,C$119)+'СЕТ СН'!$I$11+СВЦЭМ!$D$10+'СЕТ СН'!$I$5-'СЕТ СН'!$I$21</f>
        <v>5896.4346260399998</v>
      </c>
      <c r="D145" s="36">
        <f>SUMIFS(СВЦЭМ!$D$39:$D$782,СВЦЭМ!$A$39:$A$782,$A145,СВЦЭМ!$B$39:$B$782,D$119)+'СЕТ СН'!$I$11+СВЦЭМ!$D$10+'СЕТ СН'!$I$5-'СЕТ СН'!$I$21</f>
        <v>5968.3255535199996</v>
      </c>
      <c r="E145" s="36">
        <f>SUMIFS(СВЦЭМ!$D$39:$D$782,СВЦЭМ!$A$39:$A$782,$A145,СВЦЭМ!$B$39:$B$782,E$119)+'СЕТ СН'!$I$11+СВЦЭМ!$D$10+'СЕТ СН'!$I$5-'СЕТ СН'!$I$21</f>
        <v>5959.8964743300003</v>
      </c>
      <c r="F145" s="36">
        <f>SUMIFS(СВЦЭМ!$D$39:$D$782,СВЦЭМ!$A$39:$A$782,$A145,СВЦЭМ!$B$39:$B$782,F$119)+'СЕТ СН'!$I$11+СВЦЭМ!$D$10+'СЕТ СН'!$I$5-'СЕТ СН'!$I$21</f>
        <v>5961.24036342</v>
      </c>
      <c r="G145" s="36">
        <f>SUMIFS(СВЦЭМ!$D$39:$D$782,СВЦЭМ!$A$39:$A$782,$A145,СВЦЭМ!$B$39:$B$782,G$119)+'СЕТ СН'!$I$11+СВЦЭМ!$D$10+'СЕТ СН'!$I$5-'СЕТ СН'!$I$21</f>
        <v>5967.4819603599999</v>
      </c>
      <c r="H145" s="36">
        <f>SUMIFS(СВЦЭМ!$D$39:$D$782,СВЦЭМ!$A$39:$A$782,$A145,СВЦЭМ!$B$39:$B$782,H$119)+'СЕТ СН'!$I$11+СВЦЭМ!$D$10+'СЕТ СН'!$I$5-'СЕТ СН'!$I$21</f>
        <v>5786.7249000299998</v>
      </c>
      <c r="I145" s="36">
        <f>SUMIFS(СВЦЭМ!$D$39:$D$782,СВЦЭМ!$A$39:$A$782,$A145,СВЦЭМ!$B$39:$B$782,I$119)+'СЕТ СН'!$I$11+СВЦЭМ!$D$10+'СЕТ СН'!$I$5-'СЕТ СН'!$I$21</f>
        <v>5797.7229770499998</v>
      </c>
      <c r="J145" s="36">
        <f>SUMIFS(СВЦЭМ!$D$39:$D$782,СВЦЭМ!$A$39:$A$782,$A145,СВЦЭМ!$B$39:$B$782,J$119)+'СЕТ СН'!$I$11+СВЦЭМ!$D$10+'СЕТ СН'!$I$5-'СЕТ СН'!$I$21</f>
        <v>5716.3925089099994</v>
      </c>
      <c r="K145" s="36">
        <f>SUMIFS(СВЦЭМ!$D$39:$D$782,СВЦЭМ!$A$39:$A$782,$A145,СВЦЭМ!$B$39:$B$782,K$119)+'СЕТ СН'!$I$11+СВЦЭМ!$D$10+'СЕТ СН'!$I$5-'СЕТ СН'!$I$21</f>
        <v>5664.7114680699997</v>
      </c>
      <c r="L145" s="36">
        <f>SUMIFS(СВЦЭМ!$D$39:$D$782,СВЦЭМ!$A$39:$A$782,$A145,СВЦЭМ!$B$39:$B$782,L$119)+'СЕТ СН'!$I$11+СВЦЭМ!$D$10+'СЕТ СН'!$I$5-'СЕТ СН'!$I$21</f>
        <v>5634.9742158099998</v>
      </c>
      <c r="M145" s="36">
        <f>SUMIFS(СВЦЭМ!$D$39:$D$782,СВЦЭМ!$A$39:$A$782,$A145,СВЦЭМ!$B$39:$B$782,M$119)+'СЕТ СН'!$I$11+СВЦЭМ!$D$10+'СЕТ СН'!$I$5-'СЕТ СН'!$I$21</f>
        <v>5618.3578558499994</v>
      </c>
      <c r="N145" s="36">
        <f>SUMIFS(СВЦЭМ!$D$39:$D$782,СВЦЭМ!$A$39:$A$782,$A145,СВЦЭМ!$B$39:$B$782,N$119)+'СЕТ СН'!$I$11+СВЦЭМ!$D$10+'СЕТ СН'!$I$5-'СЕТ СН'!$I$21</f>
        <v>5603.5625284500002</v>
      </c>
      <c r="O145" s="36">
        <f>SUMIFS(СВЦЭМ!$D$39:$D$782,СВЦЭМ!$A$39:$A$782,$A145,СВЦЭМ!$B$39:$B$782,O$119)+'СЕТ СН'!$I$11+СВЦЭМ!$D$10+'СЕТ СН'!$I$5-'СЕТ СН'!$I$21</f>
        <v>5590.8292909000002</v>
      </c>
      <c r="P145" s="36">
        <f>SUMIFS(СВЦЭМ!$D$39:$D$782,СВЦЭМ!$A$39:$A$782,$A145,СВЦЭМ!$B$39:$B$782,P$119)+'СЕТ СН'!$I$11+СВЦЭМ!$D$10+'СЕТ СН'!$I$5-'СЕТ СН'!$I$21</f>
        <v>5591.5772721699996</v>
      </c>
      <c r="Q145" s="36">
        <f>SUMIFS(СВЦЭМ!$D$39:$D$782,СВЦЭМ!$A$39:$A$782,$A145,СВЦЭМ!$B$39:$B$782,Q$119)+'СЕТ СН'!$I$11+СВЦЭМ!$D$10+'СЕТ СН'!$I$5-'СЕТ СН'!$I$21</f>
        <v>5598.5413853600003</v>
      </c>
      <c r="R145" s="36">
        <f>SUMIFS(СВЦЭМ!$D$39:$D$782,СВЦЭМ!$A$39:$A$782,$A145,СВЦЭМ!$B$39:$B$782,R$119)+'СЕТ СН'!$I$11+СВЦЭМ!$D$10+'СЕТ СН'!$I$5-'СЕТ СН'!$I$21</f>
        <v>5596.71900198</v>
      </c>
      <c r="S145" s="36">
        <f>SUMIFS(СВЦЭМ!$D$39:$D$782,СВЦЭМ!$A$39:$A$782,$A145,СВЦЭМ!$B$39:$B$782,S$119)+'СЕТ СН'!$I$11+СВЦЭМ!$D$10+'СЕТ СН'!$I$5-'СЕТ СН'!$I$21</f>
        <v>5586.3040535199998</v>
      </c>
      <c r="T145" s="36">
        <f>SUMIFS(СВЦЭМ!$D$39:$D$782,СВЦЭМ!$A$39:$A$782,$A145,СВЦЭМ!$B$39:$B$782,T$119)+'СЕТ СН'!$I$11+СВЦЭМ!$D$10+'СЕТ СН'!$I$5-'СЕТ СН'!$I$21</f>
        <v>5581.0031292799995</v>
      </c>
      <c r="U145" s="36">
        <f>SUMIFS(СВЦЭМ!$D$39:$D$782,СВЦЭМ!$A$39:$A$782,$A145,СВЦЭМ!$B$39:$B$782,U$119)+'СЕТ СН'!$I$11+СВЦЭМ!$D$10+'СЕТ СН'!$I$5-'СЕТ СН'!$I$21</f>
        <v>5615.6468879799995</v>
      </c>
      <c r="V145" s="36">
        <f>SUMIFS(СВЦЭМ!$D$39:$D$782,СВЦЭМ!$A$39:$A$782,$A145,СВЦЭМ!$B$39:$B$782,V$119)+'СЕТ СН'!$I$11+СВЦЭМ!$D$10+'СЕТ СН'!$I$5-'СЕТ СН'!$I$21</f>
        <v>5641.8243856999998</v>
      </c>
      <c r="W145" s="36">
        <f>SUMIFS(СВЦЭМ!$D$39:$D$782,СВЦЭМ!$A$39:$A$782,$A145,СВЦЭМ!$B$39:$B$782,W$119)+'СЕТ СН'!$I$11+СВЦЭМ!$D$10+'СЕТ СН'!$I$5-'СЕТ СН'!$I$21</f>
        <v>5615.6099745299998</v>
      </c>
      <c r="X145" s="36">
        <f>SUMIFS(СВЦЭМ!$D$39:$D$782,СВЦЭМ!$A$39:$A$782,$A145,СВЦЭМ!$B$39:$B$782,X$119)+'СЕТ СН'!$I$11+СВЦЭМ!$D$10+'СЕТ СН'!$I$5-'СЕТ СН'!$I$21</f>
        <v>5683.0551564199995</v>
      </c>
      <c r="Y145" s="36">
        <f>SUMIFS(СВЦЭМ!$D$39:$D$782,СВЦЭМ!$A$39:$A$782,$A145,СВЦЭМ!$B$39:$B$782,Y$119)+'СЕТ СН'!$I$11+СВЦЭМ!$D$10+'СЕТ СН'!$I$5-'СЕТ СН'!$I$21</f>
        <v>5774.81449342</v>
      </c>
    </row>
    <row r="146" spans="1:27" ht="15.75" x14ac:dyDescent="0.2">
      <c r="A146" s="35">
        <f t="shared" si="3"/>
        <v>45500</v>
      </c>
      <c r="B146" s="36">
        <f>SUMIFS(СВЦЭМ!$D$39:$D$782,СВЦЭМ!$A$39:$A$782,$A146,СВЦЭМ!$B$39:$B$782,B$119)+'СЕТ СН'!$I$11+СВЦЭМ!$D$10+'СЕТ СН'!$I$5-'СЕТ СН'!$I$21</f>
        <v>5863.5969811300001</v>
      </c>
      <c r="C146" s="36">
        <f>SUMIFS(СВЦЭМ!$D$39:$D$782,СВЦЭМ!$A$39:$A$782,$A146,СВЦЭМ!$B$39:$B$782,C$119)+'СЕТ СН'!$I$11+СВЦЭМ!$D$10+'СЕТ СН'!$I$5-'СЕТ СН'!$I$21</f>
        <v>5934.8772837300003</v>
      </c>
      <c r="D146" s="36">
        <f>SUMIFS(СВЦЭМ!$D$39:$D$782,СВЦЭМ!$A$39:$A$782,$A146,СВЦЭМ!$B$39:$B$782,D$119)+'СЕТ СН'!$I$11+СВЦЭМ!$D$10+'СЕТ СН'!$I$5-'СЕТ СН'!$I$21</f>
        <v>5977.4535701499999</v>
      </c>
      <c r="E146" s="36">
        <f>SUMIFS(СВЦЭМ!$D$39:$D$782,СВЦЭМ!$A$39:$A$782,$A146,СВЦЭМ!$B$39:$B$782,E$119)+'СЕТ СН'!$I$11+СВЦЭМ!$D$10+'СЕТ СН'!$I$5-'СЕТ СН'!$I$21</f>
        <v>6011.4735578299997</v>
      </c>
      <c r="F146" s="36">
        <f>SUMIFS(СВЦЭМ!$D$39:$D$782,СВЦЭМ!$A$39:$A$782,$A146,СВЦЭМ!$B$39:$B$782,F$119)+'СЕТ СН'!$I$11+СВЦЭМ!$D$10+'СЕТ СН'!$I$5-'СЕТ СН'!$I$21</f>
        <v>5993.1808539499998</v>
      </c>
      <c r="G146" s="36">
        <f>SUMIFS(СВЦЭМ!$D$39:$D$782,СВЦЭМ!$A$39:$A$782,$A146,СВЦЭМ!$B$39:$B$782,G$119)+'СЕТ СН'!$I$11+СВЦЭМ!$D$10+'СЕТ СН'!$I$5-'СЕТ СН'!$I$21</f>
        <v>6004.2472336199999</v>
      </c>
      <c r="H146" s="36">
        <f>SUMIFS(СВЦЭМ!$D$39:$D$782,СВЦЭМ!$A$39:$A$782,$A146,СВЦЭМ!$B$39:$B$782,H$119)+'СЕТ СН'!$I$11+СВЦЭМ!$D$10+'СЕТ СН'!$I$5-'СЕТ СН'!$I$21</f>
        <v>5970.6208097899998</v>
      </c>
      <c r="I146" s="36">
        <f>SUMIFS(СВЦЭМ!$D$39:$D$782,СВЦЭМ!$A$39:$A$782,$A146,СВЦЭМ!$B$39:$B$782,I$119)+'СЕТ СН'!$I$11+СВЦЭМ!$D$10+'СЕТ СН'!$I$5-'СЕТ СН'!$I$21</f>
        <v>5842.7115959599996</v>
      </c>
      <c r="J146" s="36">
        <f>SUMIFS(СВЦЭМ!$D$39:$D$782,СВЦЭМ!$A$39:$A$782,$A146,СВЦЭМ!$B$39:$B$782,J$119)+'СЕТ СН'!$I$11+СВЦЭМ!$D$10+'СЕТ СН'!$I$5-'СЕТ СН'!$I$21</f>
        <v>5817.2241542100001</v>
      </c>
      <c r="K146" s="36">
        <f>SUMIFS(СВЦЭМ!$D$39:$D$782,СВЦЭМ!$A$39:$A$782,$A146,СВЦЭМ!$B$39:$B$782,K$119)+'СЕТ СН'!$I$11+СВЦЭМ!$D$10+'СЕТ СН'!$I$5-'СЕТ СН'!$I$21</f>
        <v>5734.22962044</v>
      </c>
      <c r="L146" s="36">
        <f>SUMIFS(СВЦЭМ!$D$39:$D$782,СВЦЭМ!$A$39:$A$782,$A146,СВЦЭМ!$B$39:$B$782,L$119)+'СЕТ СН'!$I$11+СВЦЭМ!$D$10+'СЕТ СН'!$I$5-'СЕТ СН'!$I$21</f>
        <v>5674.9831934399999</v>
      </c>
      <c r="M146" s="36">
        <f>SUMIFS(СВЦЭМ!$D$39:$D$782,СВЦЭМ!$A$39:$A$782,$A146,СВЦЭМ!$B$39:$B$782,M$119)+'СЕТ СН'!$I$11+СВЦЭМ!$D$10+'СЕТ СН'!$I$5-'СЕТ СН'!$I$21</f>
        <v>5642.01881951</v>
      </c>
      <c r="N146" s="36">
        <f>SUMIFS(СВЦЭМ!$D$39:$D$782,СВЦЭМ!$A$39:$A$782,$A146,СВЦЭМ!$B$39:$B$782,N$119)+'СЕТ СН'!$I$11+СВЦЭМ!$D$10+'СЕТ СН'!$I$5-'СЕТ СН'!$I$21</f>
        <v>5637.5473641499993</v>
      </c>
      <c r="O146" s="36">
        <f>SUMIFS(СВЦЭМ!$D$39:$D$782,СВЦЭМ!$A$39:$A$782,$A146,СВЦЭМ!$B$39:$B$782,O$119)+'СЕТ СН'!$I$11+СВЦЭМ!$D$10+'СЕТ СН'!$I$5-'СЕТ СН'!$I$21</f>
        <v>5635.1469923699997</v>
      </c>
      <c r="P146" s="36">
        <f>SUMIFS(СВЦЭМ!$D$39:$D$782,СВЦЭМ!$A$39:$A$782,$A146,СВЦЭМ!$B$39:$B$782,P$119)+'СЕТ СН'!$I$11+СВЦЭМ!$D$10+'СЕТ СН'!$I$5-'СЕТ СН'!$I$21</f>
        <v>5643.0689848700003</v>
      </c>
      <c r="Q146" s="36">
        <f>SUMIFS(СВЦЭМ!$D$39:$D$782,СВЦЭМ!$A$39:$A$782,$A146,СВЦЭМ!$B$39:$B$782,Q$119)+'СЕТ СН'!$I$11+СВЦЭМ!$D$10+'СЕТ СН'!$I$5-'СЕТ СН'!$I$21</f>
        <v>5646.0099941999997</v>
      </c>
      <c r="R146" s="36">
        <f>SUMIFS(СВЦЭМ!$D$39:$D$782,СВЦЭМ!$A$39:$A$782,$A146,СВЦЭМ!$B$39:$B$782,R$119)+'СЕТ СН'!$I$11+СВЦЭМ!$D$10+'СЕТ СН'!$I$5-'СЕТ СН'!$I$21</f>
        <v>5649.3290610599997</v>
      </c>
      <c r="S146" s="36">
        <f>SUMIFS(СВЦЭМ!$D$39:$D$782,СВЦЭМ!$A$39:$A$782,$A146,СВЦЭМ!$B$39:$B$782,S$119)+'СЕТ СН'!$I$11+СВЦЭМ!$D$10+'СЕТ СН'!$I$5-'СЕТ СН'!$I$21</f>
        <v>5641.94692184</v>
      </c>
      <c r="T146" s="36">
        <f>SUMIFS(СВЦЭМ!$D$39:$D$782,СВЦЭМ!$A$39:$A$782,$A146,СВЦЭМ!$B$39:$B$782,T$119)+'СЕТ СН'!$I$11+СВЦЭМ!$D$10+'СЕТ СН'!$I$5-'СЕТ СН'!$I$21</f>
        <v>5631.5042617500003</v>
      </c>
      <c r="U146" s="36">
        <f>SUMIFS(СВЦЭМ!$D$39:$D$782,СВЦЭМ!$A$39:$A$782,$A146,СВЦЭМ!$B$39:$B$782,U$119)+'СЕТ СН'!$I$11+СВЦЭМ!$D$10+'СЕТ СН'!$I$5-'СЕТ СН'!$I$21</f>
        <v>5655.1391438199998</v>
      </c>
      <c r="V146" s="36">
        <f>SUMIFS(СВЦЭМ!$D$39:$D$782,СВЦЭМ!$A$39:$A$782,$A146,СВЦЭМ!$B$39:$B$782,V$119)+'СЕТ СН'!$I$11+СВЦЭМ!$D$10+'СЕТ СН'!$I$5-'СЕТ СН'!$I$21</f>
        <v>5660.8081479699995</v>
      </c>
      <c r="W146" s="36">
        <f>SUMIFS(СВЦЭМ!$D$39:$D$782,СВЦЭМ!$A$39:$A$782,$A146,СВЦЭМ!$B$39:$B$782,W$119)+'СЕТ СН'!$I$11+СВЦЭМ!$D$10+'СЕТ СН'!$I$5-'СЕТ СН'!$I$21</f>
        <v>5644.1623887999995</v>
      </c>
      <c r="X146" s="36">
        <f>SUMIFS(СВЦЭМ!$D$39:$D$782,СВЦЭМ!$A$39:$A$782,$A146,СВЦЭМ!$B$39:$B$782,X$119)+'СЕТ СН'!$I$11+СВЦЭМ!$D$10+'СЕТ СН'!$I$5-'СЕТ СН'!$I$21</f>
        <v>5694.2553564</v>
      </c>
      <c r="Y146" s="36">
        <f>SUMIFS(СВЦЭМ!$D$39:$D$782,СВЦЭМ!$A$39:$A$782,$A146,СВЦЭМ!$B$39:$B$782,Y$119)+'СЕТ СН'!$I$11+СВЦЭМ!$D$10+'СЕТ СН'!$I$5-'СЕТ СН'!$I$21</f>
        <v>5794.3228630399999</v>
      </c>
    </row>
    <row r="147" spans="1:27" ht="15.75" x14ac:dyDescent="0.2">
      <c r="A147" s="35">
        <f t="shared" si="3"/>
        <v>45501</v>
      </c>
      <c r="B147" s="36">
        <f>SUMIFS(СВЦЭМ!$D$39:$D$782,СВЦЭМ!$A$39:$A$782,$A147,СВЦЭМ!$B$39:$B$782,B$119)+'СЕТ СН'!$I$11+СВЦЭМ!$D$10+'СЕТ СН'!$I$5-'СЕТ СН'!$I$21</f>
        <v>5871.5264313500002</v>
      </c>
      <c r="C147" s="36">
        <f>SUMIFS(СВЦЭМ!$D$39:$D$782,СВЦЭМ!$A$39:$A$782,$A147,СВЦЭМ!$B$39:$B$782,C$119)+'СЕТ СН'!$I$11+СВЦЭМ!$D$10+'СЕТ СН'!$I$5-'СЕТ СН'!$I$21</f>
        <v>5959.4741610800002</v>
      </c>
      <c r="D147" s="36">
        <f>SUMIFS(СВЦЭМ!$D$39:$D$782,СВЦЭМ!$A$39:$A$782,$A147,СВЦЭМ!$B$39:$B$782,D$119)+'СЕТ СН'!$I$11+СВЦЭМ!$D$10+'СЕТ СН'!$I$5-'СЕТ СН'!$I$21</f>
        <v>5978.2148824300002</v>
      </c>
      <c r="E147" s="36">
        <f>SUMIFS(СВЦЭМ!$D$39:$D$782,СВЦЭМ!$A$39:$A$782,$A147,СВЦЭМ!$B$39:$B$782,E$119)+'СЕТ СН'!$I$11+СВЦЭМ!$D$10+'СЕТ СН'!$I$5-'СЕТ СН'!$I$21</f>
        <v>5982.2240318499998</v>
      </c>
      <c r="F147" s="36">
        <f>SUMIFS(СВЦЭМ!$D$39:$D$782,СВЦЭМ!$A$39:$A$782,$A147,СВЦЭМ!$B$39:$B$782,F$119)+'СЕТ СН'!$I$11+СВЦЭМ!$D$10+'СЕТ СН'!$I$5-'СЕТ СН'!$I$21</f>
        <v>5987.5956070399998</v>
      </c>
      <c r="G147" s="36">
        <f>SUMIFS(СВЦЭМ!$D$39:$D$782,СВЦЭМ!$A$39:$A$782,$A147,СВЦЭМ!$B$39:$B$782,G$119)+'СЕТ СН'!$I$11+СВЦЭМ!$D$10+'СЕТ СН'!$I$5-'СЕТ СН'!$I$21</f>
        <v>6001.5685463</v>
      </c>
      <c r="H147" s="36">
        <f>SUMIFS(СВЦЭМ!$D$39:$D$782,СВЦЭМ!$A$39:$A$782,$A147,СВЦЭМ!$B$39:$B$782,H$119)+'СЕТ СН'!$I$11+СВЦЭМ!$D$10+'СЕТ СН'!$I$5-'СЕТ СН'!$I$21</f>
        <v>6000.6277681399997</v>
      </c>
      <c r="I147" s="36">
        <f>SUMIFS(СВЦЭМ!$D$39:$D$782,СВЦЭМ!$A$39:$A$782,$A147,СВЦЭМ!$B$39:$B$782,I$119)+'СЕТ СН'!$I$11+СВЦЭМ!$D$10+'СЕТ СН'!$I$5-'СЕТ СН'!$I$21</f>
        <v>5976.2577652399996</v>
      </c>
      <c r="J147" s="36">
        <f>SUMIFS(СВЦЭМ!$D$39:$D$782,СВЦЭМ!$A$39:$A$782,$A147,СВЦЭМ!$B$39:$B$782,J$119)+'СЕТ СН'!$I$11+СВЦЭМ!$D$10+'СЕТ СН'!$I$5-'СЕТ СН'!$I$21</f>
        <v>5839.5021409800001</v>
      </c>
      <c r="K147" s="36">
        <f>SUMIFS(СВЦЭМ!$D$39:$D$782,СВЦЭМ!$A$39:$A$782,$A147,СВЦЭМ!$B$39:$B$782,K$119)+'СЕТ СН'!$I$11+СВЦЭМ!$D$10+'СЕТ СН'!$I$5-'СЕТ СН'!$I$21</f>
        <v>5749.4672825600001</v>
      </c>
      <c r="L147" s="36">
        <f>SUMIFS(СВЦЭМ!$D$39:$D$782,СВЦЭМ!$A$39:$A$782,$A147,СВЦЭМ!$B$39:$B$782,L$119)+'СЕТ СН'!$I$11+СВЦЭМ!$D$10+'СЕТ СН'!$I$5-'СЕТ СН'!$I$21</f>
        <v>5679.1902494200003</v>
      </c>
      <c r="M147" s="36">
        <f>SUMIFS(СВЦЭМ!$D$39:$D$782,СВЦЭМ!$A$39:$A$782,$A147,СВЦЭМ!$B$39:$B$782,M$119)+'СЕТ СН'!$I$11+СВЦЭМ!$D$10+'СЕТ СН'!$I$5-'СЕТ СН'!$I$21</f>
        <v>5631.4337543499996</v>
      </c>
      <c r="N147" s="36">
        <f>SUMIFS(СВЦЭМ!$D$39:$D$782,СВЦЭМ!$A$39:$A$782,$A147,СВЦЭМ!$B$39:$B$782,N$119)+'СЕТ СН'!$I$11+СВЦЭМ!$D$10+'СЕТ СН'!$I$5-'СЕТ СН'!$I$21</f>
        <v>5627.98824169</v>
      </c>
      <c r="O147" s="36">
        <f>SUMIFS(СВЦЭМ!$D$39:$D$782,СВЦЭМ!$A$39:$A$782,$A147,СВЦЭМ!$B$39:$B$782,O$119)+'СЕТ СН'!$I$11+СВЦЭМ!$D$10+'СЕТ СН'!$I$5-'СЕТ СН'!$I$21</f>
        <v>5625.6358864599997</v>
      </c>
      <c r="P147" s="36">
        <f>SUMIFS(СВЦЭМ!$D$39:$D$782,СВЦЭМ!$A$39:$A$782,$A147,СВЦЭМ!$B$39:$B$782,P$119)+'СЕТ СН'!$I$11+СВЦЭМ!$D$10+'СЕТ СН'!$I$5-'СЕТ СН'!$I$21</f>
        <v>5641.6802318299997</v>
      </c>
      <c r="Q147" s="36">
        <f>SUMIFS(СВЦЭМ!$D$39:$D$782,СВЦЭМ!$A$39:$A$782,$A147,СВЦЭМ!$B$39:$B$782,Q$119)+'СЕТ СН'!$I$11+СВЦЭМ!$D$10+'СЕТ СН'!$I$5-'СЕТ СН'!$I$21</f>
        <v>5642.6197042000003</v>
      </c>
      <c r="R147" s="36">
        <f>SUMIFS(СВЦЭМ!$D$39:$D$782,СВЦЭМ!$A$39:$A$782,$A147,СВЦЭМ!$B$39:$B$782,R$119)+'СЕТ СН'!$I$11+СВЦЭМ!$D$10+'СЕТ СН'!$I$5-'СЕТ СН'!$I$21</f>
        <v>5633.5637318499994</v>
      </c>
      <c r="S147" s="36">
        <f>SUMIFS(СВЦЭМ!$D$39:$D$782,СВЦЭМ!$A$39:$A$782,$A147,СВЦЭМ!$B$39:$B$782,S$119)+'СЕТ СН'!$I$11+СВЦЭМ!$D$10+'СЕТ СН'!$I$5-'СЕТ СН'!$I$21</f>
        <v>5620.9440243400004</v>
      </c>
      <c r="T147" s="36">
        <f>SUMIFS(СВЦЭМ!$D$39:$D$782,СВЦЭМ!$A$39:$A$782,$A147,СВЦЭМ!$B$39:$B$782,T$119)+'СЕТ СН'!$I$11+СВЦЭМ!$D$10+'СЕТ СН'!$I$5-'СЕТ СН'!$I$21</f>
        <v>5601.6990987600002</v>
      </c>
      <c r="U147" s="36">
        <f>SUMIFS(СВЦЭМ!$D$39:$D$782,СВЦЭМ!$A$39:$A$782,$A147,СВЦЭМ!$B$39:$B$782,U$119)+'СЕТ СН'!$I$11+СВЦЭМ!$D$10+'СЕТ СН'!$I$5-'СЕТ СН'!$I$21</f>
        <v>5618.7969957099995</v>
      </c>
      <c r="V147" s="36">
        <f>SUMIFS(СВЦЭМ!$D$39:$D$782,СВЦЭМ!$A$39:$A$782,$A147,СВЦЭМ!$B$39:$B$782,V$119)+'СЕТ СН'!$I$11+СВЦЭМ!$D$10+'СЕТ СН'!$I$5-'СЕТ СН'!$I$21</f>
        <v>5630.6479631499997</v>
      </c>
      <c r="W147" s="36">
        <f>SUMIFS(СВЦЭМ!$D$39:$D$782,СВЦЭМ!$A$39:$A$782,$A147,СВЦЭМ!$B$39:$B$782,W$119)+'СЕТ СН'!$I$11+СВЦЭМ!$D$10+'СЕТ СН'!$I$5-'СЕТ СН'!$I$21</f>
        <v>5602.9973233000001</v>
      </c>
      <c r="X147" s="36">
        <f>SUMIFS(СВЦЭМ!$D$39:$D$782,СВЦЭМ!$A$39:$A$782,$A147,СВЦЭМ!$B$39:$B$782,X$119)+'СЕТ СН'!$I$11+СВЦЭМ!$D$10+'СЕТ СН'!$I$5-'СЕТ СН'!$I$21</f>
        <v>5668.91465539</v>
      </c>
      <c r="Y147" s="36">
        <f>SUMIFS(СВЦЭМ!$D$39:$D$782,СВЦЭМ!$A$39:$A$782,$A147,СВЦЭМ!$B$39:$B$782,Y$119)+'СЕТ СН'!$I$11+СВЦЭМ!$D$10+'СЕТ СН'!$I$5-'СЕТ СН'!$I$21</f>
        <v>5777.7293695099997</v>
      </c>
    </row>
    <row r="148" spans="1:27" ht="15.75" x14ac:dyDescent="0.2">
      <c r="A148" s="35">
        <f t="shared" si="3"/>
        <v>45502</v>
      </c>
      <c r="B148" s="36">
        <f>SUMIFS(СВЦЭМ!$D$39:$D$782,СВЦЭМ!$A$39:$A$782,$A148,СВЦЭМ!$B$39:$B$782,B$119)+'СЕТ СН'!$I$11+СВЦЭМ!$D$10+'СЕТ СН'!$I$5-'СЕТ СН'!$I$21</f>
        <v>5967.7174277399999</v>
      </c>
      <c r="C148" s="36">
        <f>SUMIFS(СВЦЭМ!$D$39:$D$782,СВЦЭМ!$A$39:$A$782,$A148,СВЦЭМ!$B$39:$B$782,C$119)+'СЕТ СН'!$I$11+СВЦЭМ!$D$10+'СЕТ СН'!$I$5-'СЕТ СН'!$I$21</f>
        <v>6090.7582205199997</v>
      </c>
      <c r="D148" s="36">
        <f>SUMIFS(СВЦЭМ!$D$39:$D$782,СВЦЭМ!$A$39:$A$782,$A148,СВЦЭМ!$B$39:$B$782,D$119)+'СЕТ СН'!$I$11+СВЦЭМ!$D$10+'СЕТ СН'!$I$5-'СЕТ СН'!$I$21</f>
        <v>6136.5786984299993</v>
      </c>
      <c r="E148" s="36">
        <f>SUMIFS(СВЦЭМ!$D$39:$D$782,СВЦЭМ!$A$39:$A$782,$A148,СВЦЭМ!$B$39:$B$782,E$119)+'СЕТ СН'!$I$11+СВЦЭМ!$D$10+'СЕТ СН'!$I$5-'СЕТ СН'!$I$21</f>
        <v>6181.6226531100001</v>
      </c>
      <c r="F148" s="36">
        <f>SUMIFS(СВЦЭМ!$D$39:$D$782,СВЦЭМ!$A$39:$A$782,$A148,СВЦЭМ!$B$39:$B$782,F$119)+'СЕТ СН'!$I$11+СВЦЭМ!$D$10+'СЕТ СН'!$I$5-'СЕТ СН'!$I$21</f>
        <v>6181.8679675999992</v>
      </c>
      <c r="G148" s="36">
        <f>SUMIFS(СВЦЭМ!$D$39:$D$782,СВЦЭМ!$A$39:$A$782,$A148,СВЦЭМ!$B$39:$B$782,G$119)+'СЕТ СН'!$I$11+СВЦЭМ!$D$10+'СЕТ СН'!$I$5-'СЕТ СН'!$I$21</f>
        <v>6164.2488164299994</v>
      </c>
      <c r="H148" s="36">
        <f>SUMIFS(СВЦЭМ!$D$39:$D$782,СВЦЭМ!$A$39:$A$782,$A148,СВЦЭМ!$B$39:$B$782,H$119)+'СЕТ СН'!$I$11+СВЦЭМ!$D$10+'СЕТ СН'!$I$5-'СЕТ СН'!$I$21</f>
        <v>6108.7990888000004</v>
      </c>
      <c r="I148" s="36">
        <f>SUMIFS(СВЦЭМ!$D$39:$D$782,СВЦЭМ!$A$39:$A$782,$A148,СВЦЭМ!$B$39:$B$782,I$119)+'СЕТ СН'!$I$11+СВЦЭМ!$D$10+'СЕТ СН'!$I$5-'СЕТ СН'!$I$21</f>
        <v>6020.2822651799997</v>
      </c>
      <c r="J148" s="36">
        <f>SUMIFS(СВЦЭМ!$D$39:$D$782,СВЦЭМ!$A$39:$A$782,$A148,СВЦЭМ!$B$39:$B$782,J$119)+'СЕТ СН'!$I$11+СВЦЭМ!$D$10+'СЕТ СН'!$I$5-'СЕТ СН'!$I$21</f>
        <v>5896.9553699199996</v>
      </c>
      <c r="K148" s="36">
        <f>SUMIFS(СВЦЭМ!$D$39:$D$782,СВЦЭМ!$A$39:$A$782,$A148,СВЦЭМ!$B$39:$B$782,K$119)+'СЕТ СН'!$I$11+СВЦЭМ!$D$10+'СЕТ СН'!$I$5-'СЕТ СН'!$I$21</f>
        <v>5795.0650184400001</v>
      </c>
      <c r="L148" s="36">
        <f>SUMIFS(СВЦЭМ!$D$39:$D$782,СВЦЭМ!$A$39:$A$782,$A148,СВЦЭМ!$B$39:$B$782,L$119)+'СЕТ СН'!$I$11+СВЦЭМ!$D$10+'СЕТ СН'!$I$5-'СЕТ СН'!$I$21</f>
        <v>5745.8727083499998</v>
      </c>
      <c r="M148" s="36">
        <f>SUMIFS(СВЦЭМ!$D$39:$D$782,СВЦЭМ!$A$39:$A$782,$A148,СВЦЭМ!$B$39:$B$782,M$119)+'СЕТ СН'!$I$11+СВЦЭМ!$D$10+'СЕТ СН'!$I$5-'СЕТ СН'!$I$21</f>
        <v>5723.2271793999998</v>
      </c>
      <c r="N148" s="36">
        <f>SUMIFS(СВЦЭМ!$D$39:$D$782,СВЦЭМ!$A$39:$A$782,$A148,СВЦЭМ!$B$39:$B$782,N$119)+'СЕТ СН'!$I$11+СВЦЭМ!$D$10+'СЕТ СН'!$I$5-'СЕТ СН'!$I$21</f>
        <v>5725.5978634700004</v>
      </c>
      <c r="O148" s="36">
        <f>SUMIFS(СВЦЭМ!$D$39:$D$782,СВЦЭМ!$A$39:$A$782,$A148,СВЦЭМ!$B$39:$B$782,O$119)+'СЕТ СН'!$I$11+СВЦЭМ!$D$10+'СЕТ СН'!$I$5-'СЕТ СН'!$I$21</f>
        <v>5716.8172748799998</v>
      </c>
      <c r="P148" s="36">
        <f>SUMIFS(СВЦЭМ!$D$39:$D$782,СВЦЭМ!$A$39:$A$782,$A148,СВЦЭМ!$B$39:$B$782,P$119)+'СЕТ СН'!$I$11+СВЦЭМ!$D$10+'СЕТ СН'!$I$5-'СЕТ СН'!$I$21</f>
        <v>5723.2833626600004</v>
      </c>
      <c r="Q148" s="36">
        <f>SUMIFS(СВЦЭМ!$D$39:$D$782,СВЦЭМ!$A$39:$A$782,$A148,СВЦЭМ!$B$39:$B$782,Q$119)+'СЕТ СН'!$I$11+СВЦЭМ!$D$10+'СЕТ СН'!$I$5-'СЕТ СН'!$I$21</f>
        <v>5718.0674901000002</v>
      </c>
      <c r="R148" s="36">
        <f>SUMIFS(СВЦЭМ!$D$39:$D$782,СВЦЭМ!$A$39:$A$782,$A148,СВЦЭМ!$B$39:$B$782,R$119)+'СЕТ СН'!$I$11+СВЦЭМ!$D$10+'СЕТ СН'!$I$5-'СЕТ СН'!$I$21</f>
        <v>5720.4154543099994</v>
      </c>
      <c r="S148" s="36">
        <f>SUMIFS(СВЦЭМ!$D$39:$D$782,СВЦЭМ!$A$39:$A$782,$A148,СВЦЭМ!$B$39:$B$782,S$119)+'СЕТ СН'!$I$11+СВЦЭМ!$D$10+'СЕТ СН'!$I$5-'СЕТ СН'!$I$21</f>
        <v>5715.7539427600004</v>
      </c>
      <c r="T148" s="36">
        <f>SUMIFS(СВЦЭМ!$D$39:$D$782,СВЦЭМ!$A$39:$A$782,$A148,СВЦЭМ!$B$39:$B$782,T$119)+'СЕТ СН'!$I$11+СВЦЭМ!$D$10+'СЕТ СН'!$I$5-'СЕТ СН'!$I$21</f>
        <v>5706.2166436400003</v>
      </c>
      <c r="U148" s="36">
        <f>SUMIFS(СВЦЭМ!$D$39:$D$782,СВЦЭМ!$A$39:$A$782,$A148,СВЦЭМ!$B$39:$B$782,U$119)+'СЕТ СН'!$I$11+СВЦЭМ!$D$10+'СЕТ СН'!$I$5-'СЕТ СН'!$I$21</f>
        <v>5723.5158617300003</v>
      </c>
      <c r="V148" s="36">
        <f>SUMIFS(СВЦЭМ!$D$39:$D$782,СВЦЭМ!$A$39:$A$782,$A148,СВЦЭМ!$B$39:$B$782,V$119)+'СЕТ СН'!$I$11+СВЦЭМ!$D$10+'СЕТ СН'!$I$5-'СЕТ СН'!$I$21</f>
        <v>5742.4964674900002</v>
      </c>
      <c r="W148" s="36">
        <f>SUMIFS(СВЦЭМ!$D$39:$D$782,СВЦЭМ!$A$39:$A$782,$A148,СВЦЭМ!$B$39:$B$782,W$119)+'СЕТ СН'!$I$11+СВЦЭМ!$D$10+'СЕТ СН'!$I$5-'СЕТ СН'!$I$21</f>
        <v>5723.8672877700001</v>
      </c>
      <c r="X148" s="36">
        <f>SUMIFS(СВЦЭМ!$D$39:$D$782,СВЦЭМ!$A$39:$A$782,$A148,СВЦЭМ!$B$39:$B$782,X$119)+'СЕТ СН'!$I$11+СВЦЭМ!$D$10+'СЕТ СН'!$I$5-'СЕТ СН'!$I$21</f>
        <v>5754.59129209</v>
      </c>
      <c r="Y148" s="36">
        <f>SUMIFS(СВЦЭМ!$D$39:$D$782,СВЦЭМ!$A$39:$A$782,$A148,СВЦЭМ!$B$39:$B$782,Y$119)+'СЕТ СН'!$I$11+СВЦЭМ!$D$10+'СЕТ СН'!$I$5-'СЕТ СН'!$I$21</f>
        <v>5894.4048926899995</v>
      </c>
    </row>
    <row r="149" spans="1:27" ht="15.75" x14ac:dyDescent="0.2">
      <c r="A149" s="35">
        <f t="shared" si="3"/>
        <v>45503</v>
      </c>
      <c r="B149" s="36">
        <f>SUMIFS(СВЦЭМ!$D$39:$D$782,СВЦЭМ!$A$39:$A$782,$A149,СВЦЭМ!$B$39:$B$782,B$119)+'СЕТ СН'!$I$11+СВЦЭМ!$D$10+'СЕТ СН'!$I$5-'СЕТ СН'!$I$21</f>
        <v>5889.0763538000001</v>
      </c>
      <c r="C149" s="36">
        <f>SUMIFS(СВЦЭМ!$D$39:$D$782,СВЦЭМ!$A$39:$A$782,$A149,СВЦЭМ!$B$39:$B$782,C$119)+'СЕТ СН'!$I$11+СВЦЭМ!$D$10+'СЕТ СН'!$I$5-'СЕТ СН'!$I$21</f>
        <v>5980.4519677799999</v>
      </c>
      <c r="D149" s="36">
        <f>SUMIFS(СВЦЭМ!$D$39:$D$782,СВЦЭМ!$A$39:$A$782,$A149,СВЦЭМ!$B$39:$B$782,D$119)+'СЕТ СН'!$I$11+СВЦЭМ!$D$10+'СЕТ СН'!$I$5-'СЕТ СН'!$I$21</f>
        <v>6056.1647212199996</v>
      </c>
      <c r="E149" s="36">
        <f>SUMIFS(СВЦЭМ!$D$39:$D$782,СВЦЭМ!$A$39:$A$782,$A149,СВЦЭМ!$B$39:$B$782,E$119)+'СЕТ СН'!$I$11+СВЦЭМ!$D$10+'СЕТ СН'!$I$5-'СЕТ СН'!$I$21</f>
        <v>6097.5373134000001</v>
      </c>
      <c r="F149" s="36">
        <f>SUMIFS(СВЦЭМ!$D$39:$D$782,СВЦЭМ!$A$39:$A$782,$A149,СВЦЭМ!$B$39:$B$782,F$119)+'СЕТ СН'!$I$11+СВЦЭМ!$D$10+'СЕТ СН'!$I$5-'СЕТ СН'!$I$21</f>
        <v>6094.4908061400001</v>
      </c>
      <c r="G149" s="36">
        <f>SUMIFS(СВЦЭМ!$D$39:$D$782,СВЦЭМ!$A$39:$A$782,$A149,СВЦЭМ!$B$39:$B$782,G$119)+'СЕТ СН'!$I$11+СВЦЭМ!$D$10+'СЕТ СН'!$I$5-'СЕТ СН'!$I$21</f>
        <v>6066.4810729800001</v>
      </c>
      <c r="H149" s="36">
        <f>SUMIFS(СВЦЭМ!$D$39:$D$782,СВЦЭМ!$A$39:$A$782,$A149,СВЦЭМ!$B$39:$B$782,H$119)+'СЕТ СН'!$I$11+СВЦЭМ!$D$10+'СЕТ СН'!$I$5-'СЕТ СН'!$I$21</f>
        <v>6009.9737910900003</v>
      </c>
      <c r="I149" s="36">
        <f>SUMIFS(СВЦЭМ!$D$39:$D$782,СВЦЭМ!$A$39:$A$782,$A149,СВЦЭМ!$B$39:$B$782,I$119)+'СЕТ СН'!$I$11+СВЦЭМ!$D$10+'СЕТ СН'!$I$5-'СЕТ СН'!$I$21</f>
        <v>5893.6063023099996</v>
      </c>
      <c r="J149" s="36">
        <f>SUMIFS(СВЦЭМ!$D$39:$D$782,СВЦЭМ!$A$39:$A$782,$A149,СВЦЭМ!$B$39:$B$782,J$119)+'СЕТ СН'!$I$11+СВЦЭМ!$D$10+'СЕТ СН'!$I$5-'СЕТ СН'!$I$21</f>
        <v>5771.4310133700001</v>
      </c>
      <c r="K149" s="36">
        <f>SUMIFS(СВЦЭМ!$D$39:$D$782,СВЦЭМ!$A$39:$A$782,$A149,СВЦЭМ!$B$39:$B$782,K$119)+'СЕТ СН'!$I$11+СВЦЭМ!$D$10+'СЕТ СН'!$I$5-'СЕТ СН'!$I$21</f>
        <v>5675.2557792899997</v>
      </c>
      <c r="L149" s="36">
        <f>SUMIFS(СВЦЭМ!$D$39:$D$782,СВЦЭМ!$A$39:$A$782,$A149,СВЦЭМ!$B$39:$B$782,L$119)+'СЕТ СН'!$I$11+СВЦЭМ!$D$10+'СЕТ СН'!$I$5-'СЕТ СН'!$I$21</f>
        <v>5610.75223353</v>
      </c>
      <c r="M149" s="36">
        <f>SUMIFS(СВЦЭМ!$D$39:$D$782,СВЦЭМ!$A$39:$A$782,$A149,СВЦЭМ!$B$39:$B$782,M$119)+'СЕТ СН'!$I$11+СВЦЭМ!$D$10+'СЕТ СН'!$I$5-'СЕТ СН'!$I$21</f>
        <v>5604.0950756000002</v>
      </c>
      <c r="N149" s="36">
        <f>SUMIFS(СВЦЭМ!$D$39:$D$782,СВЦЭМ!$A$39:$A$782,$A149,СВЦЭМ!$B$39:$B$782,N$119)+'СЕТ СН'!$I$11+СВЦЭМ!$D$10+'СЕТ СН'!$I$5-'СЕТ СН'!$I$21</f>
        <v>5600.74451658</v>
      </c>
      <c r="O149" s="36">
        <f>SUMIFS(СВЦЭМ!$D$39:$D$782,СВЦЭМ!$A$39:$A$782,$A149,СВЦЭМ!$B$39:$B$782,O$119)+'СЕТ СН'!$I$11+СВЦЭМ!$D$10+'СЕТ СН'!$I$5-'СЕТ СН'!$I$21</f>
        <v>5590.5489323700003</v>
      </c>
      <c r="P149" s="36">
        <f>SUMIFS(СВЦЭМ!$D$39:$D$782,СВЦЭМ!$A$39:$A$782,$A149,СВЦЭМ!$B$39:$B$782,P$119)+'СЕТ СН'!$I$11+СВЦЭМ!$D$10+'СЕТ СН'!$I$5-'СЕТ СН'!$I$21</f>
        <v>5597.19504865</v>
      </c>
      <c r="Q149" s="36">
        <f>SUMIFS(СВЦЭМ!$D$39:$D$782,СВЦЭМ!$A$39:$A$782,$A149,СВЦЭМ!$B$39:$B$782,Q$119)+'СЕТ СН'!$I$11+СВЦЭМ!$D$10+'СЕТ СН'!$I$5-'СЕТ СН'!$I$21</f>
        <v>5595.4671797800002</v>
      </c>
      <c r="R149" s="36">
        <f>SUMIFS(СВЦЭМ!$D$39:$D$782,СВЦЭМ!$A$39:$A$782,$A149,СВЦЭМ!$B$39:$B$782,R$119)+'СЕТ СН'!$I$11+СВЦЭМ!$D$10+'СЕТ СН'!$I$5-'СЕТ СН'!$I$21</f>
        <v>5596.6911717599996</v>
      </c>
      <c r="S149" s="36">
        <f>SUMIFS(СВЦЭМ!$D$39:$D$782,СВЦЭМ!$A$39:$A$782,$A149,СВЦЭМ!$B$39:$B$782,S$119)+'СЕТ СН'!$I$11+СВЦЭМ!$D$10+'СЕТ СН'!$I$5-'СЕТ СН'!$I$21</f>
        <v>5600.2453538399996</v>
      </c>
      <c r="T149" s="36">
        <f>SUMIFS(СВЦЭМ!$D$39:$D$782,СВЦЭМ!$A$39:$A$782,$A149,СВЦЭМ!$B$39:$B$782,T$119)+'СЕТ СН'!$I$11+СВЦЭМ!$D$10+'СЕТ СН'!$I$5-'СЕТ СН'!$I$21</f>
        <v>5592.0364067600003</v>
      </c>
      <c r="U149" s="36">
        <f>SUMIFS(СВЦЭМ!$D$39:$D$782,СВЦЭМ!$A$39:$A$782,$A149,СВЦЭМ!$B$39:$B$782,U$119)+'СЕТ СН'!$I$11+СВЦЭМ!$D$10+'СЕТ СН'!$I$5-'СЕТ СН'!$I$21</f>
        <v>5596.7624107600004</v>
      </c>
      <c r="V149" s="36">
        <f>SUMIFS(СВЦЭМ!$D$39:$D$782,СВЦЭМ!$A$39:$A$782,$A149,СВЦЭМ!$B$39:$B$782,V$119)+'СЕТ СН'!$I$11+СВЦЭМ!$D$10+'СЕТ СН'!$I$5-'СЕТ СН'!$I$21</f>
        <v>5610.2688220099999</v>
      </c>
      <c r="W149" s="36">
        <f>SUMIFS(СВЦЭМ!$D$39:$D$782,СВЦЭМ!$A$39:$A$782,$A149,СВЦЭМ!$B$39:$B$782,W$119)+'СЕТ СН'!$I$11+СВЦЭМ!$D$10+'СЕТ СН'!$I$5-'СЕТ СН'!$I$21</f>
        <v>5608.2569512299997</v>
      </c>
      <c r="X149" s="36">
        <f>SUMIFS(СВЦЭМ!$D$39:$D$782,СВЦЭМ!$A$39:$A$782,$A149,СВЦЭМ!$B$39:$B$782,X$119)+'СЕТ СН'!$I$11+СВЦЭМ!$D$10+'СЕТ СН'!$I$5-'СЕТ СН'!$I$21</f>
        <v>5675.7683657099997</v>
      </c>
      <c r="Y149" s="36">
        <f>SUMIFS(СВЦЭМ!$D$39:$D$782,СВЦЭМ!$A$39:$A$782,$A149,СВЦЭМ!$B$39:$B$782,Y$119)+'СЕТ СН'!$I$11+СВЦЭМ!$D$10+'СЕТ СН'!$I$5-'СЕТ СН'!$I$21</f>
        <v>5775.5570895199999</v>
      </c>
    </row>
    <row r="150" spans="1:27" ht="15.75" x14ac:dyDescent="0.2">
      <c r="A150" s="35">
        <f t="shared" si="3"/>
        <v>45504</v>
      </c>
      <c r="B150" s="36">
        <f>SUMIFS(СВЦЭМ!$D$39:$D$782,СВЦЭМ!$A$39:$A$782,$A150,СВЦЭМ!$B$39:$B$782,B$119)+'СЕТ СН'!$I$11+СВЦЭМ!$D$10+'СЕТ СН'!$I$5-'СЕТ СН'!$I$21</f>
        <v>5846.0946474699995</v>
      </c>
      <c r="C150" s="36">
        <f>SUMIFS(СВЦЭМ!$D$39:$D$782,СВЦЭМ!$A$39:$A$782,$A150,СВЦЭМ!$B$39:$B$782,C$119)+'СЕТ СН'!$I$11+СВЦЭМ!$D$10+'СЕТ СН'!$I$5-'СЕТ СН'!$I$21</f>
        <v>5958.17099693</v>
      </c>
      <c r="D150" s="36">
        <f>SUMIFS(СВЦЭМ!$D$39:$D$782,СВЦЭМ!$A$39:$A$782,$A150,СВЦЭМ!$B$39:$B$782,D$119)+'СЕТ СН'!$I$11+СВЦЭМ!$D$10+'СЕТ СН'!$I$5-'СЕТ СН'!$I$21</f>
        <v>6014.7660586499996</v>
      </c>
      <c r="E150" s="36">
        <f>SUMIFS(СВЦЭМ!$D$39:$D$782,СВЦЭМ!$A$39:$A$782,$A150,СВЦЭМ!$B$39:$B$782,E$119)+'СЕТ СН'!$I$11+СВЦЭМ!$D$10+'СЕТ СН'!$I$5-'СЕТ СН'!$I$21</f>
        <v>6048.2418748099999</v>
      </c>
      <c r="F150" s="36">
        <f>SUMIFS(СВЦЭМ!$D$39:$D$782,СВЦЭМ!$A$39:$A$782,$A150,СВЦЭМ!$B$39:$B$782,F$119)+'СЕТ СН'!$I$11+СВЦЭМ!$D$10+'СЕТ СН'!$I$5-'СЕТ СН'!$I$21</f>
        <v>6066.9125454999994</v>
      </c>
      <c r="G150" s="36">
        <f>SUMIFS(СВЦЭМ!$D$39:$D$782,СВЦЭМ!$A$39:$A$782,$A150,СВЦЭМ!$B$39:$B$782,G$119)+'СЕТ СН'!$I$11+СВЦЭМ!$D$10+'СЕТ СН'!$I$5-'СЕТ СН'!$I$21</f>
        <v>6043.6554635900002</v>
      </c>
      <c r="H150" s="36">
        <f>SUMIFS(СВЦЭМ!$D$39:$D$782,СВЦЭМ!$A$39:$A$782,$A150,СВЦЭМ!$B$39:$B$782,H$119)+'СЕТ СН'!$I$11+СВЦЭМ!$D$10+'СЕТ СН'!$I$5-'СЕТ СН'!$I$21</f>
        <v>6028.8724126999996</v>
      </c>
      <c r="I150" s="36">
        <f>SUMIFS(СВЦЭМ!$D$39:$D$782,СВЦЭМ!$A$39:$A$782,$A150,СВЦЭМ!$B$39:$B$782,I$119)+'СЕТ СН'!$I$11+СВЦЭМ!$D$10+'СЕТ СН'!$I$5-'СЕТ СН'!$I$21</f>
        <v>5908.9263041899994</v>
      </c>
      <c r="J150" s="36">
        <f>SUMIFS(СВЦЭМ!$D$39:$D$782,СВЦЭМ!$A$39:$A$782,$A150,СВЦЭМ!$B$39:$B$782,J$119)+'СЕТ СН'!$I$11+СВЦЭМ!$D$10+'СЕТ СН'!$I$5-'СЕТ СН'!$I$21</f>
        <v>5766.4591272399994</v>
      </c>
      <c r="K150" s="36">
        <f>SUMIFS(СВЦЭМ!$D$39:$D$782,СВЦЭМ!$A$39:$A$782,$A150,СВЦЭМ!$B$39:$B$782,K$119)+'СЕТ СН'!$I$11+СВЦЭМ!$D$10+'СЕТ СН'!$I$5-'СЕТ СН'!$I$21</f>
        <v>5645.9855895800001</v>
      </c>
      <c r="L150" s="36">
        <f>SUMIFS(СВЦЭМ!$D$39:$D$782,СВЦЭМ!$A$39:$A$782,$A150,СВЦЭМ!$B$39:$B$782,L$119)+'СЕТ СН'!$I$11+СВЦЭМ!$D$10+'СЕТ СН'!$I$5-'СЕТ СН'!$I$21</f>
        <v>5560.4253003699996</v>
      </c>
      <c r="M150" s="36">
        <f>SUMIFS(СВЦЭМ!$D$39:$D$782,СВЦЭМ!$A$39:$A$782,$A150,СВЦЭМ!$B$39:$B$782,M$119)+'СЕТ СН'!$I$11+СВЦЭМ!$D$10+'СЕТ СН'!$I$5-'СЕТ СН'!$I$21</f>
        <v>5545.9457505299997</v>
      </c>
      <c r="N150" s="36">
        <f>SUMIFS(СВЦЭМ!$D$39:$D$782,СВЦЭМ!$A$39:$A$782,$A150,СВЦЭМ!$B$39:$B$782,N$119)+'СЕТ СН'!$I$11+СВЦЭМ!$D$10+'СЕТ СН'!$I$5-'СЕТ СН'!$I$21</f>
        <v>5535.6273111700002</v>
      </c>
      <c r="O150" s="36">
        <f>SUMIFS(СВЦЭМ!$D$39:$D$782,СВЦЭМ!$A$39:$A$782,$A150,СВЦЭМ!$B$39:$B$782,O$119)+'СЕТ СН'!$I$11+СВЦЭМ!$D$10+'СЕТ СН'!$I$5-'СЕТ СН'!$I$21</f>
        <v>5540.9735273400001</v>
      </c>
      <c r="P150" s="36">
        <f>SUMIFS(СВЦЭМ!$D$39:$D$782,СВЦЭМ!$A$39:$A$782,$A150,СВЦЭМ!$B$39:$B$782,P$119)+'СЕТ СН'!$I$11+СВЦЭМ!$D$10+'СЕТ СН'!$I$5-'СЕТ СН'!$I$21</f>
        <v>5542.6435857500001</v>
      </c>
      <c r="Q150" s="36">
        <f>SUMIFS(СВЦЭМ!$D$39:$D$782,СВЦЭМ!$A$39:$A$782,$A150,СВЦЭМ!$B$39:$B$782,Q$119)+'СЕТ СН'!$I$11+СВЦЭМ!$D$10+'СЕТ СН'!$I$5-'СЕТ СН'!$I$21</f>
        <v>5548.7315578500002</v>
      </c>
      <c r="R150" s="36">
        <f>SUMIFS(СВЦЭМ!$D$39:$D$782,СВЦЭМ!$A$39:$A$782,$A150,СВЦЭМ!$B$39:$B$782,R$119)+'СЕТ СН'!$I$11+СВЦЭМ!$D$10+'СЕТ СН'!$I$5-'СЕТ СН'!$I$21</f>
        <v>5561.2077757999996</v>
      </c>
      <c r="S150" s="36">
        <f>SUMIFS(СВЦЭМ!$D$39:$D$782,СВЦЭМ!$A$39:$A$782,$A150,СВЦЭМ!$B$39:$B$782,S$119)+'СЕТ СН'!$I$11+СВЦЭМ!$D$10+'СЕТ СН'!$I$5-'СЕТ СН'!$I$21</f>
        <v>5570.9693913699994</v>
      </c>
      <c r="T150" s="36">
        <f>SUMIFS(СВЦЭМ!$D$39:$D$782,СВЦЭМ!$A$39:$A$782,$A150,СВЦЭМ!$B$39:$B$782,T$119)+'СЕТ СН'!$I$11+СВЦЭМ!$D$10+'СЕТ СН'!$I$5-'СЕТ СН'!$I$21</f>
        <v>5567.8932362899995</v>
      </c>
      <c r="U150" s="36">
        <f>SUMIFS(СВЦЭМ!$D$39:$D$782,СВЦЭМ!$A$39:$A$782,$A150,СВЦЭМ!$B$39:$B$782,U$119)+'СЕТ СН'!$I$11+СВЦЭМ!$D$10+'СЕТ СН'!$I$5-'СЕТ СН'!$I$21</f>
        <v>5581.3807534400003</v>
      </c>
      <c r="V150" s="36">
        <f>SUMIFS(СВЦЭМ!$D$39:$D$782,СВЦЭМ!$A$39:$A$782,$A150,СВЦЭМ!$B$39:$B$782,V$119)+'СЕТ СН'!$I$11+СВЦЭМ!$D$10+'СЕТ СН'!$I$5-'СЕТ СН'!$I$21</f>
        <v>5596.4887999000002</v>
      </c>
      <c r="W150" s="36">
        <f>SUMIFS(СВЦЭМ!$D$39:$D$782,СВЦЭМ!$A$39:$A$782,$A150,СВЦЭМ!$B$39:$B$782,W$119)+'СЕТ СН'!$I$11+СВЦЭМ!$D$10+'СЕТ СН'!$I$5-'СЕТ СН'!$I$21</f>
        <v>5591.3634526400001</v>
      </c>
      <c r="X150" s="36">
        <f>SUMIFS(СВЦЭМ!$D$39:$D$782,СВЦЭМ!$A$39:$A$782,$A150,СВЦЭМ!$B$39:$B$782,X$119)+'СЕТ СН'!$I$11+СВЦЭМ!$D$10+'СЕТ СН'!$I$5-'СЕТ СН'!$I$21</f>
        <v>5655.1644461400001</v>
      </c>
      <c r="Y150" s="36">
        <f>SUMIFS(СВЦЭМ!$D$39:$D$782,СВЦЭМ!$A$39:$A$782,$A150,СВЦЭМ!$B$39:$B$782,Y$119)+'СЕТ СН'!$I$11+СВЦЭМ!$D$10+'СЕТ СН'!$I$5-'СЕТ СН'!$I$21</f>
        <v>5670.3795223399993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01.07.2024</v>
      </c>
      <c r="B156" s="36">
        <f>SUMIFS(СВЦЭМ!$E$39:$E$782,СВЦЭМ!$A$39:$A$782,$A156,СВЦЭМ!$B$39:$B$782,B$155)+'СЕТ СН'!$F$12</f>
        <v>198.17626801</v>
      </c>
      <c r="C156" s="36">
        <f>SUMIFS(СВЦЭМ!$E$39:$E$782,СВЦЭМ!$A$39:$A$782,$A156,СВЦЭМ!$B$39:$B$782,C$155)+'СЕТ СН'!$F$12</f>
        <v>211.02506951999999</v>
      </c>
      <c r="D156" s="36">
        <f>SUMIFS(СВЦЭМ!$E$39:$E$782,СВЦЭМ!$A$39:$A$782,$A156,СВЦЭМ!$B$39:$B$782,D$155)+'СЕТ СН'!$F$12</f>
        <v>221.32181496999999</v>
      </c>
      <c r="E156" s="36">
        <f>SUMIFS(СВЦЭМ!$E$39:$E$782,СВЦЭМ!$A$39:$A$782,$A156,СВЦЭМ!$B$39:$B$782,E$155)+'СЕТ СН'!$F$12</f>
        <v>223.81227441999999</v>
      </c>
      <c r="F156" s="36">
        <f>SUMIFS(СВЦЭМ!$E$39:$E$782,СВЦЭМ!$A$39:$A$782,$A156,СВЦЭМ!$B$39:$B$782,F$155)+'СЕТ СН'!$F$12</f>
        <v>224.70539765999999</v>
      </c>
      <c r="G156" s="36">
        <f>SUMIFS(СВЦЭМ!$E$39:$E$782,СВЦЭМ!$A$39:$A$782,$A156,СВЦЭМ!$B$39:$B$782,G$155)+'СЕТ СН'!$F$12</f>
        <v>223.62201784000001</v>
      </c>
      <c r="H156" s="36">
        <f>SUMIFS(СВЦЭМ!$E$39:$E$782,СВЦЭМ!$A$39:$A$782,$A156,СВЦЭМ!$B$39:$B$782,H$155)+'СЕТ СН'!$F$12</f>
        <v>212.58264437</v>
      </c>
      <c r="I156" s="36">
        <f>SUMIFS(СВЦЭМ!$E$39:$E$782,СВЦЭМ!$A$39:$A$782,$A156,СВЦЭМ!$B$39:$B$782,I$155)+'СЕТ СН'!$F$12</f>
        <v>197.75924354</v>
      </c>
      <c r="J156" s="36">
        <f>SUMIFS(СВЦЭМ!$E$39:$E$782,СВЦЭМ!$A$39:$A$782,$A156,СВЦЭМ!$B$39:$B$782,J$155)+'СЕТ СН'!$F$12</f>
        <v>185.20247531999999</v>
      </c>
      <c r="K156" s="36">
        <f>SUMIFS(СВЦЭМ!$E$39:$E$782,СВЦЭМ!$A$39:$A$782,$A156,СВЦЭМ!$B$39:$B$782,K$155)+'СЕТ СН'!$F$12</f>
        <v>177.81935754</v>
      </c>
      <c r="L156" s="36">
        <f>SUMIFS(СВЦЭМ!$E$39:$E$782,СВЦЭМ!$A$39:$A$782,$A156,СВЦЭМ!$B$39:$B$782,L$155)+'СЕТ СН'!$F$12</f>
        <v>175.01400803999999</v>
      </c>
      <c r="M156" s="36">
        <f>SUMIFS(СВЦЭМ!$E$39:$E$782,СВЦЭМ!$A$39:$A$782,$A156,СВЦЭМ!$B$39:$B$782,M$155)+'СЕТ СН'!$F$12</f>
        <v>177.86437466999999</v>
      </c>
      <c r="N156" s="36">
        <f>SUMIFS(СВЦЭМ!$E$39:$E$782,СВЦЭМ!$A$39:$A$782,$A156,СВЦЭМ!$B$39:$B$782,N$155)+'СЕТ СН'!$F$12</f>
        <v>176.27002361000001</v>
      </c>
      <c r="O156" s="36">
        <f>SUMIFS(СВЦЭМ!$E$39:$E$782,СВЦЭМ!$A$39:$A$782,$A156,СВЦЭМ!$B$39:$B$782,O$155)+'СЕТ СН'!$F$12</f>
        <v>176.97407548999999</v>
      </c>
      <c r="P156" s="36">
        <f>SUMIFS(СВЦЭМ!$E$39:$E$782,СВЦЭМ!$A$39:$A$782,$A156,СВЦЭМ!$B$39:$B$782,P$155)+'СЕТ СН'!$F$12</f>
        <v>177.08834648000001</v>
      </c>
      <c r="Q156" s="36">
        <f>SUMIFS(СВЦЭМ!$E$39:$E$782,СВЦЭМ!$A$39:$A$782,$A156,СВЦЭМ!$B$39:$B$782,Q$155)+'СЕТ СН'!$F$12</f>
        <v>177.17088912</v>
      </c>
      <c r="R156" s="36">
        <f>SUMIFS(СВЦЭМ!$E$39:$E$782,СВЦЭМ!$A$39:$A$782,$A156,СВЦЭМ!$B$39:$B$782,R$155)+'СЕТ СН'!$F$12</f>
        <v>177.55627276000001</v>
      </c>
      <c r="S156" s="36">
        <f>SUMIFS(СВЦЭМ!$E$39:$E$782,СВЦЭМ!$A$39:$A$782,$A156,СВЦЭМ!$B$39:$B$782,S$155)+'СЕТ СН'!$F$12</f>
        <v>178.55735881000001</v>
      </c>
      <c r="T156" s="36">
        <f>SUMIFS(СВЦЭМ!$E$39:$E$782,СВЦЭМ!$A$39:$A$782,$A156,СВЦЭМ!$B$39:$B$782,T$155)+'СЕТ СН'!$F$12</f>
        <v>178.60649251000001</v>
      </c>
      <c r="U156" s="36">
        <f>SUMIFS(СВЦЭМ!$E$39:$E$782,СВЦЭМ!$A$39:$A$782,$A156,СВЦЭМ!$B$39:$B$782,U$155)+'СЕТ СН'!$F$12</f>
        <v>178.53138483999999</v>
      </c>
      <c r="V156" s="36">
        <f>SUMIFS(СВЦЭМ!$E$39:$E$782,СВЦЭМ!$A$39:$A$782,$A156,СВЦЭМ!$B$39:$B$782,V$155)+'СЕТ СН'!$F$12</f>
        <v>179.46316153000001</v>
      </c>
      <c r="W156" s="36">
        <f>SUMIFS(СВЦЭМ!$E$39:$E$782,СВЦЭМ!$A$39:$A$782,$A156,СВЦЭМ!$B$39:$B$782,W$155)+'СЕТ СН'!$F$12</f>
        <v>175.80501161000001</v>
      </c>
      <c r="X156" s="36">
        <f>SUMIFS(СВЦЭМ!$E$39:$E$782,СВЦЭМ!$A$39:$A$782,$A156,СВЦЭМ!$B$39:$B$782,X$155)+'СЕТ СН'!$F$12</f>
        <v>179.93807136000001</v>
      </c>
      <c r="Y156" s="36">
        <f>SUMIFS(СВЦЭМ!$E$39:$E$782,СВЦЭМ!$A$39:$A$782,$A156,СВЦЭМ!$B$39:$B$782,Y$155)+'СЕТ СН'!$F$12</f>
        <v>186.47188348</v>
      </c>
      <c r="AA156" s="45"/>
    </row>
    <row r="157" spans="1:27" ht="15.75" x14ac:dyDescent="0.2">
      <c r="A157" s="35">
        <f>A156+1</f>
        <v>45475</v>
      </c>
      <c r="B157" s="36">
        <f>SUMIFS(СВЦЭМ!$E$39:$E$782,СВЦЭМ!$A$39:$A$782,$A157,СВЦЭМ!$B$39:$B$782,B$155)+'СЕТ СН'!$F$12</f>
        <v>195.73040198000001</v>
      </c>
      <c r="C157" s="36">
        <f>SUMIFS(СВЦЭМ!$E$39:$E$782,СВЦЭМ!$A$39:$A$782,$A157,СВЦЭМ!$B$39:$B$782,C$155)+'СЕТ СН'!$F$12</f>
        <v>207.36847420999999</v>
      </c>
      <c r="D157" s="36">
        <f>SUMIFS(СВЦЭМ!$E$39:$E$782,СВЦЭМ!$A$39:$A$782,$A157,СВЦЭМ!$B$39:$B$782,D$155)+'СЕТ СН'!$F$12</f>
        <v>214.61449114000001</v>
      </c>
      <c r="E157" s="36">
        <f>SUMIFS(СВЦЭМ!$E$39:$E$782,СВЦЭМ!$A$39:$A$782,$A157,СВЦЭМ!$B$39:$B$782,E$155)+'СЕТ СН'!$F$12</f>
        <v>220.81031580999999</v>
      </c>
      <c r="F157" s="36">
        <f>SUMIFS(СВЦЭМ!$E$39:$E$782,СВЦЭМ!$A$39:$A$782,$A157,СВЦЭМ!$B$39:$B$782,F$155)+'СЕТ СН'!$F$12</f>
        <v>220.63324384000001</v>
      </c>
      <c r="G157" s="36">
        <f>SUMIFS(СВЦЭМ!$E$39:$E$782,СВЦЭМ!$A$39:$A$782,$A157,СВЦЭМ!$B$39:$B$782,G$155)+'СЕТ СН'!$F$12</f>
        <v>216.69834180000001</v>
      </c>
      <c r="H157" s="36">
        <f>SUMIFS(СВЦЭМ!$E$39:$E$782,СВЦЭМ!$A$39:$A$782,$A157,СВЦЭМ!$B$39:$B$782,H$155)+'СЕТ СН'!$F$12</f>
        <v>208.07964358000001</v>
      </c>
      <c r="I157" s="36">
        <f>SUMIFS(СВЦЭМ!$E$39:$E$782,СВЦЭМ!$A$39:$A$782,$A157,СВЦЭМ!$B$39:$B$782,I$155)+'СЕТ СН'!$F$12</f>
        <v>187.92456419999999</v>
      </c>
      <c r="J157" s="36">
        <f>SUMIFS(СВЦЭМ!$E$39:$E$782,СВЦЭМ!$A$39:$A$782,$A157,СВЦЭМ!$B$39:$B$782,J$155)+'СЕТ СН'!$F$12</f>
        <v>172.78535857</v>
      </c>
      <c r="K157" s="36">
        <f>SUMIFS(СВЦЭМ!$E$39:$E$782,СВЦЭМ!$A$39:$A$782,$A157,СВЦЭМ!$B$39:$B$782,K$155)+'СЕТ СН'!$F$12</f>
        <v>163.70166080999999</v>
      </c>
      <c r="L157" s="36">
        <f>SUMIFS(СВЦЭМ!$E$39:$E$782,СВЦЭМ!$A$39:$A$782,$A157,СВЦЭМ!$B$39:$B$782,L$155)+'СЕТ СН'!$F$12</f>
        <v>161.48832446</v>
      </c>
      <c r="M157" s="36">
        <f>SUMIFS(СВЦЭМ!$E$39:$E$782,СВЦЭМ!$A$39:$A$782,$A157,СВЦЭМ!$B$39:$B$782,M$155)+'СЕТ СН'!$F$12</f>
        <v>162.46919335999999</v>
      </c>
      <c r="N157" s="36">
        <f>SUMIFS(СВЦЭМ!$E$39:$E$782,СВЦЭМ!$A$39:$A$782,$A157,СВЦЭМ!$B$39:$B$782,N$155)+'СЕТ СН'!$F$12</f>
        <v>162.10629311</v>
      </c>
      <c r="O157" s="36">
        <f>SUMIFS(СВЦЭМ!$E$39:$E$782,СВЦЭМ!$A$39:$A$782,$A157,СВЦЭМ!$B$39:$B$782,O$155)+'СЕТ СН'!$F$12</f>
        <v>160.14893314</v>
      </c>
      <c r="P157" s="36">
        <f>SUMIFS(СВЦЭМ!$E$39:$E$782,СВЦЭМ!$A$39:$A$782,$A157,СВЦЭМ!$B$39:$B$782,P$155)+'СЕТ СН'!$F$12</f>
        <v>160.44328006000001</v>
      </c>
      <c r="Q157" s="36">
        <f>SUMIFS(СВЦЭМ!$E$39:$E$782,СВЦЭМ!$A$39:$A$782,$A157,СВЦЭМ!$B$39:$B$782,Q$155)+'СЕТ СН'!$F$12</f>
        <v>161.53838264999999</v>
      </c>
      <c r="R157" s="36">
        <f>SUMIFS(СВЦЭМ!$E$39:$E$782,СВЦЭМ!$A$39:$A$782,$A157,СВЦЭМ!$B$39:$B$782,R$155)+'СЕТ СН'!$F$12</f>
        <v>161.48893974000001</v>
      </c>
      <c r="S157" s="36">
        <f>SUMIFS(СВЦЭМ!$E$39:$E$782,СВЦЭМ!$A$39:$A$782,$A157,СВЦЭМ!$B$39:$B$782,S$155)+'СЕТ СН'!$F$12</f>
        <v>167.55554526</v>
      </c>
      <c r="T157" s="36">
        <f>SUMIFS(СВЦЭМ!$E$39:$E$782,СВЦЭМ!$A$39:$A$782,$A157,СВЦЭМ!$B$39:$B$782,T$155)+'СЕТ СН'!$F$12</f>
        <v>166.52700554</v>
      </c>
      <c r="U157" s="36">
        <f>SUMIFS(СВЦЭМ!$E$39:$E$782,СВЦЭМ!$A$39:$A$782,$A157,СВЦЭМ!$B$39:$B$782,U$155)+'СЕТ СН'!$F$12</f>
        <v>168.23324772000001</v>
      </c>
      <c r="V157" s="36">
        <f>SUMIFS(СВЦЭМ!$E$39:$E$782,СВЦЭМ!$A$39:$A$782,$A157,СВЦЭМ!$B$39:$B$782,V$155)+'СЕТ СН'!$F$12</f>
        <v>169.33450905999999</v>
      </c>
      <c r="W157" s="36">
        <f>SUMIFS(СВЦЭМ!$E$39:$E$782,СВЦЭМ!$A$39:$A$782,$A157,СВЦЭМ!$B$39:$B$782,W$155)+'СЕТ СН'!$F$12</f>
        <v>166.58004170999999</v>
      </c>
      <c r="X157" s="36">
        <f>SUMIFS(СВЦЭМ!$E$39:$E$782,СВЦЭМ!$A$39:$A$782,$A157,СВЦЭМ!$B$39:$B$782,X$155)+'СЕТ СН'!$F$12</f>
        <v>174.66972611</v>
      </c>
      <c r="Y157" s="36">
        <f>SUMIFS(СВЦЭМ!$E$39:$E$782,СВЦЭМ!$A$39:$A$782,$A157,СВЦЭМ!$B$39:$B$782,Y$155)+'СЕТ СН'!$F$12</f>
        <v>180.42703015000001</v>
      </c>
    </row>
    <row r="158" spans="1:27" ht="15.75" x14ac:dyDescent="0.2">
      <c r="A158" s="35">
        <f t="shared" ref="A158:A186" si="4">A157+1</f>
        <v>45476</v>
      </c>
      <c r="B158" s="36">
        <f>SUMIFS(СВЦЭМ!$E$39:$E$782,СВЦЭМ!$A$39:$A$782,$A158,СВЦЭМ!$B$39:$B$782,B$155)+'СЕТ СН'!$F$12</f>
        <v>197.63354634999999</v>
      </c>
      <c r="C158" s="36">
        <f>SUMIFS(СВЦЭМ!$E$39:$E$782,СВЦЭМ!$A$39:$A$782,$A158,СВЦЭМ!$B$39:$B$782,C$155)+'СЕТ СН'!$F$12</f>
        <v>213.52100633000001</v>
      </c>
      <c r="D158" s="36">
        <f>SUMIFS(СВЦЭМ!$E$39:$E$782,СВЦЭМ!$A$39:$A$782,$A158,СВЦЭМ!$B$39:$B$782,D$155)+'СЕТ СН'!$F$12</f>
        <v>221.53283493000001</v>
      </c>
      <c r="E158" s="36">
        <f>SUMIFS(СВЦЭМ!$E$39:$E$782,СВЦЭМ!$A$39:$A$782,$A158,СВЦЭМ!$B$39:$B$782,E$155)+'СЕТ СН'!$F$12</f>
        <v>227.74568411999999</v>
      </c>
      <c r="F158" s="36">
        <f>SUMIFS(СВЦЭМ!$E$39:$E$782,СВЦЭМ!$A$39:$A$782,$A158,СВЦЭМ!$B$39:$B$782,F$155)+'СЕТ СН'!$F$12</f>
        <v>228.12285370000001</v>
      </c>
      <c r="G158" s="36">
        <f>SUMIFS(СВЦЭМ!$E$39:$E$782,СВЦЭМ!$A$39:$A$782,$A158,СВЦЭМ!$B$39:$B$782,G$155)+'СЕТ СН'!$F$12</f>
        <v>225.90594272000001</v>
      </c>
      <c r="H158" s="36">
        <f>SUMIFS(СВЦЭМ!$E$39:$E$782,СВЦЭМ!$A$39:$A$782,$A158,СВЦЭМ!$B$39:$B$782,H$155)+'СЕТ СН'!$F$12</f>
        <v>214.76529393000001</v>
      </c>
      <c r="I158" s="36">
        <f>SUMIFS(СВЦЭМ!$E$39:$E$782,СВЦЭМ!$A$39:$A$782,$A158,СВЦЭМ!$B$39:$B$782,I$155)+'СЕТ СН'!$F$12</f>
        <v>196.9609907</v>
      </c>
      <c r="J158" s="36">
        <f>SUMIFS(СВЦЭМ!$E$39:$E$782,СВЦЭМ!$A$39:$A$782,$A158,СВЦЭМ!$B$39:$B$782,J$155)+'СЕТ СН'!$F$12</f>
        <v>186.34679463000001</v>
      </c>
      <c r="K158" s="36">
        <f>SUMIFS(СВЦЭМ!$E$39:$E$782,СВЦЭМ!$A$39:$A$782,$A158,СВЦЭМ!$B$39:$B$782,K$155)+'СЕТ СН'!$F$12</f>
        <v>177.72737801</v>
      </c>
      <c r="L158" s="36">
        <f>SUMIFS(СВЦЭМ!$E$39:$E$782,СВЦЭМ!$A$39:$A$782,$A158,СВЦЭМ!$B$39:$B$782,L$155)+'СЕТ СН'!$F$12</f>
        <v>175.76995031000001</v>
      </c>
      <c r="M158" s="36">
        <f>SUMIFS(СВЦЭМ!$E$39:$E$782,СВЦЭМ!$A$39:$A$782,$A158,СВЦЭМ!$B$39:$B$782,M$155)+'СЕТ СН'!$F$12</f>
        <v>173.82479748</v>
      </c>
      <c r="N158" s="36">
        <f>SUMIFS(СВЦЭМ!$E$39:$E$782,СВЦЭМ!$A$39:$A$782,$A158,СВЦЭМ!$B$39:$B$782,N$155)+'СЕТ СН'!$F$12</f>
        <v>174.31497168999999</v>
      </c>
      <c r="O158" s="36">
        <f>SUMIFS(СВЦЭМ!$E$39:$E$782,СВЦЭМ!$A$39:$A$782,$A158,СВЦЭМ!$B$39:$B$782,O$155)+'СЕТ СН'!$F$12</f>
        <v>172.50672305000001</v>
      </c>
      <c r="P158" s="36">
        <f>SUMIFS(СВЦЭМ!$E$39:$E$782,СВЦЭМ!$A$39:$A$782,$A158,СВЦЭМ!$B$39:$B$782,P$155)+'СЕТ СН'!$F$12</f>
        <v>172.87244443</v>
      </c>
      <c r="Q158" s="36">
        <f>SUMIFS(СВЦЭМ!$E$39:$E$782,СВЦЭМ!$A$39:$A$782,$A158,СВЦЭМ!$B$39:$B$782,Q$155)+'СЕТ СН'!$F$12</f>
        <v>173.72052403000001</v>
      </c>
      <c r="R158" s="36">
        <f>SUMIFS(СВЦЭМ!$E$39:$E$782,СВЦЭМ!$A$39:$A$782,$A158,СВЦЭМ!$B$39:$B$782,R$155)+'СЕТ СН'!$F$12</f>
        <v>174.72571292999999</v>
      </c>
      <c r="S158" s="36">
        <f>SUMIFS(СВЦЭМ!$E$39:$E$782,СВЦЭМ!$A$39:$A$782,$A158,СВЦЭМ!$B$39:$B$782,S$155)+'СЕТ СН'!$F$12</f>
        <v>176.93013162</v>
      </c>
      <c r="T158" s="36">
        <f>SUMIFS(СВЦЭМ!$E$39:$E$782,СВЦЭМ!$A$39:$A$782,$A158,СВЦЭМ!$B$39:$B$782,T$155)+'СЕТ СН'!$F$12</f>
        <v>177.31164823</v>
      </c>
      <c r="U158" s="36">
        <f>SUMIFS(СВЦЭМ!$E$39:$E$782,СВЦЭМ!$A$39:$A$782,$A158,СВЦЭМ!$B$39:$B$782,U$155)+'СЕТ СН'!$F$12</f>
        <v>178.67679724999999</v>
      </c>
      <c r="V158" s="36">
        <f>SUMIFS(СВЦЭМ!$E$39:$E$782,СВЦЭМ!$A$39:$A$782,$A158,СВЦЭМ!$B$39:$B$782,V$155)+'СЕТ СН'!$F$12</f>
        <v>180.07612811999999</v>
      </c>
      <c r="W158" s="36">
        <f>SUMIFS(СВЦЭМ!$E$39:$E$782,СВЦЭМ!$A$39:$A$782,$A158,СВЦЭМ!$B$39:$B$782,W$155)+'СЕТ СН'!$F$12</f>
        <v>179.12521889000001</v>
      </c>
      <c r="X158" s="36">
        <f>SUMIFS(СВЦЭМ!$E$39:$E$782,СВЦЭМ!$A$39:$A$782,$A158,СВЦЭМ!$B$39:$B$782,X$155)+'СЕТ СН'!$F$12</f>
        <v>182.81695977999999</v>
      </c>
      <c r="Y158" s="36">
        <f>SUMIFS(СВЦЭМ!$E$39:$E$782,СВЦЭМ!$A$39:$A$782,$A158,СВЦЭМ!$B$39:$B$782,Y$155)+'СЕТ СН'!$F$12</f>
        <v>193.97952308999999</v>
      </c>
    </row>
    <row r="159" spans="1:27" ht="15.75" x14ac:dyDescent="0.2">
      <c r="A159" s="35">
        <f t="shared" si="4"/>
        <v>45477</v>
      </c>
      <c r="B159" s="36">
        <f>SUMIFS(СВЦЭМ!$E$39:$E$782,СВЦЭМ!$A$39:$A$782,$A159,СВЦЭМ!$B$39:$B$782,B$155)+'СЕТ СН'!$F$12</f>
        <v>177.42141505000001</v>
      </c>
      <c r="C159" s="36">
        <f>SUMIFS(СВЦЭМ!$E$39:$E$782,СВЦЭМ!$A$39:$A$782,$A159,СВЦЭМ!$B$39:$B$782,C$155)+'СЕТ СН'!$F$12</f>
        <v>197.12739506</v>
      </c>
      <c r="D159" s="36">
        <f>SUMIFS(СВЦЭМ!$E$39:$E$782,СВЦЭМ!$A$39:$A$782,$A159,СВЦЭМ!$B$39:$B$782,D$155)+'СЕТ СН'!$F$12</f>
        <v>201.60216231999999</v>
      </c>
      <c r="E159" s="36">
        <f>SUMIFS(СВЦЭМ!$E$39:$E$782,СВЦЭМ!$A$39:$A$782,$A159,СВЦЭМ!$B$39:$B$782,E$155)+'СЕТ СН'!$F$12</f>
        <v>206.32168475</v>
      </c>
      <c r="F159" s="36">
        <f>SUMIFS(СВЦЭМ!$E$39:$E$782,СВЦЭМ!$A$39:$A$782,$A159,СВЦЭМ!$B$39:$B$782,F$155)+'СЕТ СН'!$F$12</f>
        <v>207.22171567000001</v>
      </c>
      <c r="G159" s="36">
        <f>SUMIFS(СВЦЭМ!$E$39:$E$782,СВЦЭМ!$A$39:$A$782,$A159,СВЦЭМ!$B$39:$B$782,G$155)+'СЕТ СН'!$F$12</f>
        <v>206.25189319</v>
      </c>
      <c r="H159" s="36">
        <f>SUMIFS(СВЦЭМ!$E$39:$E$782,СВЦЭМ!$A$39:$A$782,$A159,СВЦЭМ!$B$39:$B$782,H$155)+'СЕТ СН'!$F$12</f>
        <v>195.14827796</v>
      </c>
      <c r="I159" s="36">
        <f>SUMIFS(СВЦЭМ!$E$39:$E$782,СВЦЭМ!$A$39:$A$782,$A159,СВЦЭМ!$B$39:$B$782,I$155)+'СЕТ СН'!$F$12</f>
        <v>191.36768194000001</v>
      </c>
      <c r="J159" s="36">
        <f>SUMIFS(СВЦЭМ!$E$39:$E$782,СВЦЭМ!$A$39:$A$782,$A159,СВЦЭМ!$B$39:$B$782,J$155)+'СЕТ СН'!$F$12</f>
        <v>179.40922297</v>
      </c>
      <c r="K159" s="36">
        <f>SUMIFS(СВЦЭМ!$E$39:$E$782,СВЦЭМ!$A$39:$A$782,$A159,СВЦЭМ!$B$39:$B$782,K$155)+'СЕТ СН'!$F$12</f>
        <v>170.21435399000001</v>
      </c>
      <c r="L159" s="36">
        <f>SUMIFS(СВЦЭМ!$E$39:$E$782,СВЦЭМ!$A$39:$A$782,$A159,СВЦЭМ!$B$39:$B$782,L$155)+'СЕТ СН'!$F$12</f>
        <v>168.18769710000001</v>
      </c>
      <c r="M159" s="36">
        <f>SUMIFS(СВЦЭМ!$E$39:$E$782,СВЦЭМ!$A$39:$A$782,$A159,СВЦЭМ!$B$39:$B$782,M$155)+'СЕТ СН'!$F$12</f>
        <v>164.60832299</v>
      </c>
      <c r="N159" s="36">
        <f>SUMIFS(СВЦЭМ!$E$39:$E$782,СВЦЭМ!$A$39:$A$782,$A159,СВЦЭМ!$B$39:$B$782,N$155)+'СЕТ СН'!$F$12</f>
        <v>165.56710214</v>
      </c>
      <c r="O159" s="36">
        <f>SUMIFS(СВЦЭМ!$E$39:$E$782,СВЦЭМ!$A$39:$A$782,$A159,СВЦЭМ!$B$39:$B$782,O$155)+'СЕТ СН'!$F$12</f>
        <v>163.39227678</v>
      </c>
      <c r="P159" s="36">
        <f>SUMIFS(СВЦЭМ!$E$39:$E$782,СВЦЭМ!$A$39:$A$782,$A159,СВЦЭМ!$B$39:$B$782,P$155)+'СЕТ СН'!$F$12</f>
        <v>162.93674876</v>
      </c>
      <c r="Q159" s="36">
        <f>SUMIFS(СВЦЭМ!$E$39:$E$782,СВЦЭМ!$A$39:$A$782,$A159,СВЦЭМ!$B$39:$B$782,Q$155)+'СЕТ СН'!$F$12</f>
        <v>163.34484807999999</v>
      </c>
      <c r="R159" s="36">
        <f>SUMIFS(СВЦЭМ!$E$39:$E$782,СВЦЭМ!$A$39:$A$782,$A159,СВЦЭМ!$B$39:$B$782,R$155)+'СЕТ СН'!$F$12</f>
        <v>164.73519540000001</v>
      </c>
      <c r="S159" s="36">
        <f>SUMIFS(СВЦЭМ!$E$39:$E$782,СВЦЭМ!$A$39:$A$782,$A159,СВЦЭМ!$B$39:$B$782,S$155)+'СЕТ СН'!$F$12</f>
        <v>163.43747274</v>
      </c>
      <c r="T159" s="36">
        <f>SUMIFS(СВЦЭМ!$E$39:$E$782,СВЦЭМ!$A$39:$A$782,$A159,СВЦЭМ!$B$39:$B$782,T$155)+'СЕТ СН'!$F$12</f>
        <v>161.88062391</v>
      </c>
      <c r="U159" s="36">
        <f>SUMIFS(СВЦЭМ!$E$39:$E$782,СВЦЭМ!$A$39:$A$782,$A159,СВЦЭМ!$B$39:$B$782,U$155)+'СЕТ СН'!$F$12</f>
        <v>164.05085733999999</v>
      </c>
      <c r="V159" s="36">
        <f>SUMIFS(СВЦЭМ!$E$39:$E$782,СВЦЭМ!$A$39:$A$782,$A159,СВЦЭМ!$B$39:$B$782,V$155)+'СЕТ СН'!$F$12</f>
        <v>165.26811706999999</v>
      </c>
      <c r="W159" s="36">
        <f>SUMIFS(СВЦЭМ!$E$39:$E$782,СВЦЭМ!$A$39:$A$782,$A159,СВЦЭМ!$B$39:$B$782,W$155)+'СЕТ СН'!$F$12</f>
        <v>162.04209863</v>
      </c>
      <c r="X159" s="36">
        <f>SUMIFS(СВЦЭМ!$E$39:$E$782,СВЦЭМ!$A$39:$A$782,$A159,СВЦЭМ!$B$39:$B$782,X$155)+'СЕТ СН'!$F$12</f>
        <v>168.45158975999999</v>
      </c>
      <c r="Y159" s="36">
        <f>SUMIFS(СВЦЭМ!$E$39:$E$782,СВЦЭМ!$A$39:$A$782,$A159,СВЦЭМ!$B$39:$B$782,Y$155)+'СЕТ СН'!$F$12</f>
        <v>181.63468585000001</v>
      </c>
    </row>
    <row r="160" spans="1:27" ht="15.75" x14ac:dyDescent="0.2">
      <c r="A160" s="35">
        <f t="shared" si="4"/>
        <v>45478</v>
      </c>
      <c r="B160" s="36">
        <f>SUMIFS(СВЦЭМ!$E$39:$E$782,СВЦЭМ!$A$39:$A$782,$A160,СВЦЭМ!$B$39:$B$782,B$155)+'СЕТ СН'!$F$12</f>
        <v>192.99872366</v>
      </c>
      <c r="C160" s="36">
        <f>SUMIFS(СВЦЭМ!$E$39:$E$782,СВЦЭМ!$A$39:$A$782,$A160,СВЦЭМ!$B$39:$B$782,C$155)+'СЕТ СН'!$F$12</f>
        <v>205.48129438000001</v>
      </c>
      <c r="D160" s="36">
        <f>SUMIFS(СВЦЭМ!$E$39:$E$782,СВЦЭМ!$A$39:$A$782,$A160,СВЦЭМ!$B$39:$B$782,D$155)+'СЕТ СН'!$F$12</f>
        <v>213.33041553999999</v>
      </c>
      <c r="E160" s="36">
        <f>SUMIFS(СВЦЭМ!$E$39:$E$782,СВЦЭМ!$A$39:$A$782,$A160,СВЦЭМ!$B$39:$B$782,E$155)+'СЕТ СН'!$F$12</f>
        <v>217.00139041</v>
      </c>
      <c r="F160" s="36">
        <f>SUMIFS(СВЦЭМ!$E$39:$E$782,СВЦЭМ!$A$39:$A$782,$A160,СВЦЭМ!$B$39:$B$782,F$155)+'СЕТ СН'!$F$12</f>
        <v>215.9046409</v>
      </c>
      <c r="G160" s="36">
        <f>SUMIFS(СВЦЭМ!$E$39:$E$782,СВЦЭМ!$A$39:$A$782,$A160,СВЦЭМ!$B$39:$B$782,G$155)+'СЕТ СН'!$F$12</f>
        <v>211.59906221</v>
      </c>
      <c r="H160" s="36">
        <f>SUMIFS(СВЦЭМ!$E$39:$E$782,СВЦЭМ!$A$39:$A$782,$A160,СВЦЭМ!$B$39:$B$782,H$155)+'СЕТ СН'!$F$12</f>
        <v>204.71476917000001</v>
      </c>
      <c r="I160" s="36">
        <f>SUMIFS(СВЦЭМ!$E$39:$E$782,СВЦЭМ!$A$39:$A$782,$A160,СВЦЭМ!$B$39:$B$782,I$155)+'СЕТ СН'!$F$12</f>
        <v>191.11596915000001</v>
      </c>
      <c r="J160" s="36">
        <f>SUMIFS(СВЦЭМ!$E$39:$E$782,СВЦЭМ!$A$39:$A$782,$A160,СВЦЭМ!$B$39:$B$782,J$155)+'СЕТ СН'!$F$12</f>
        <v>177.07691018</v>
      </c>
      <c r="K160" s="36">
        <f>SUMIFS(СВЦЭМ!$E$39:$E$782,СВЦЭМ!$A$39:$A$782,$A160,СВЦЭМ!$B$39:$B$782,K$155)+'СЕТ СН'!$F$12</f>
        <v>173.49875831</v>
      </c>
      <c r="L160" s="36">
        <f>SUMIFS(СВЦЭМ!$E$39:$E$782,СВЦЭМ!$A$39:$A$782,$A160,СВЦЭМ!$B$39:$B$782,L$155)+'СЕТ СН'!$F$12</f>
        <v>175.08079852</v>
      </c>
      <c r="M160" s="36">
        <f>SUMIFS(СВЦЭМ!$E$39:$E$782,СВЦЭМ!$A$39:$A$782,$A160,СВЦЭМ!$B$39:$B$782,M$155)+'СЕТ СН'!$F$12</f>
        <v>173.56344361999999</v>
      </c>
      <c r="N160" s="36">
        <f>SUMIFS(СВЦЭМ!$E$39:$E$782,СВЦЭМ!$A$39:$A$782,$A160,СВЦЭМ!$B$39:$B$782,N$155)+'СЕТ СН'!$F$12</f>
        <v>174.54637359</v>
      </c>
      <c r="O160" s="36">
        <f>SUMIFS(СВЦЭМ!$E$39:$E$782,СВЦЭМ!$A$39:$A$782,$A160,СВЦЭМ!$B$39:$B$782,O$155)+'СЕТ СН'!$F$12</f>
        <v>174.30029356</v>
      </c>
      <c r="P160" s="36">
        <f>SUMIFS(СВЦЭМ!$E$39:$E$782,СВЦЭМ!$A$39:$A$782,$A160,СВЦЭМ!$B$39:$B$782,P$155)+'СЕТ СН'!$F$12</f>
        <v>175.40395638999999</v>
      </c>
      <c r="Q160" s="36">
        <f>SUMIFS(СВЦЭМ!$E$39:$E$782,СВЦЭМ!$A$39:$A$782,$A160,СВЦЭМ!$B$39:$B$782,Q$155)+'СЕТ СН'!$F$12</f>
        <v>176.92608946999999</v>
      </c>
      <c r="R160" s="36">
        <f>SUMIFS(СВЦЭМ!$E$39:$E$782,СВЦЭМ!$A$39:$A$782,$A160,СВЦЭМ!$B$39:$B$782,R$155)+'СЕТ СН'!$F$12</f>
        <v>176.44093974</v>
      </c>
      <c r="S160" s="36">
        <f>SUMIFS(СВЦЭМ!$E$39:$E$782,СВЦЭМ!$A$39:$A$782,$A160,СВЦЭМ!$B$39:$B$782,S$155)+'СЕТ СН'!$F$12</f>
        <v>175.45723441000001</v>
      </c>
      <c r="T160" s="36">
        <f>SUMIFS(СВЦЭМ!$E$39:$E$782,СВЦЭМ!$A$39:$A$782,$A160,СВЦЭМ!$B$39:$B$782,T$155)+'СЕТ СН'!$F$12</f>
        <v>174.46701777000001</v>
      </c>
      <c r="U160" s="36">
        <f>SUMIFS(СВЦЭМ!$E$39:$E$782,СВЦЭМ!$A$39:$A$782,$A160,СВЦЭМ!$B$39:$B$782,U$155)+'СЕТ СН'!$F$12</f>
        <v>176.30193326</v>
      </c>
      <c r="V160" s="36">
        <f>SUMIFS(СВЦЭМ!$E$39:$E$782,СВЦЭМ!$A$39:$A$782,$A160,СВЦЭМ!$B$39:$B$782,V$155)+'СЕТ СН'!$F$12</f>
        <v>178.16023515000001</v>
      </c>
      <c r="W160" s="36">
        <f>SUMIFS(СВЦЭМ!$E$39:$E$782,СВЦЭМ!$A$39:$A$782,$A160,СВЦЭМ!$B$39:$B$782,W$155)+'СЕТ СН'!$F$12</f>
        <v>174.70336227999999</v>
      </c>
      <c r="X160" s="36">
        <f>SUMIFS(СВЦЭМ!$E$39:$E$782,СВЦЭМ!$A$39:$A$782,$A160,СВЦЭМ!$B$39:$B$782,X$155)+'СЕТ СН'!$F$12</f>
        <v>180.38013787</v>
      </c>
      <c r="Y160" s="36">
        <f>SUMIFS(СВЦЭМ!$E$39:$E$782,СВЦЭМ!$A$39:$A$782,$A160,СВЦЭМ!$B$39:$B$782,Y$155)+'СЕТ СН'!$F$12</f>
        <v>195.58581305999999</v>
      </c>
    </row>
    <row r="161" spans="1:25" ht="15.75" x14ac:dyDescent="0.2">
      <c r="A161" s="35">
        <f t="shared" si="4"/>
        <v>45479</v>
      </c>
      <c r="B161" s="36">
        <f>SUMIFS(СВЦЭМ!$E$39:$E$782,СВЦЭМ!$A$39:$A$782,$A161,СВЦЭМ!$B$39:$B$782,B$155)+'СЕТ СН'!$F$12</f>
        <v>195.95192729999999</v>
      </c>
      <c r="C161" s="36">
        <f>SUMIFS(СВЦЭМ!$E$39:$E$782,СВЦЭМ!$A$39:$A$782,$A161,СВЦЭМ!$B$39:$B$782,C$155)+'СЕТ СН'!$F$12</f>
        <v>206.97844588999999</v>
      </c>
      <c r="D161" s="36">
        <f>SUMIFS(СВЦЭМ!$E$39:$E$782,СВЦЭМ!$A$39:$A$782,$A161,СВЦЭМ!$B$39:$B$782,D$155)+'СЕТ СН'!$F$12</f>
        <v>220.54531888</v>
      </c>
      <c r="E161" s="36">
        <f>SUMIFS(СВЦЭМ!$E$39:$E$782,СВЦЭМ!$A$39:$A$782,$A161,СВЦЭМ!$B$39:$B$782,E$155)+'СЕТ СН'!$F$12</f>
        <v>228.76270167000001</v>
      </c>
      <c r="F161" s="36">
        <f>SUMIFS(СВЦЭМ!$E$39:$E$782,СВЦЭМ!$A$39:$A$782,$A161,СВЦЭМ!$B$39:$B$782,F$155)+'СЕТ СН'!$F$12</f>
        <v>231.33745256</v>
      </c>
      <c r="G161" s="36">
        <f>SUMIFS(СВЦЭМ!$E$39:$E$782,СВЦЭМ!$A$39:$A$782,$A161,СВЦЭМ!$B$39:$B$782,G$155)+'СЕТ СН'!$F$12</f>
        <v>230.28346142000001</v>
      </c>
      <c r="H161" s="36">
        <f>SUMIFS(СВЦЭМ!$E$39:$E$782,СВЦЭМ!$A$39:$A$782,$A161,СВЦЭМ!$B$39:$B$782,H$155)+'СЕТ СН'!$F$12</f>
        <v>229.58972528000001</v>
      </c>
      <c r="I161" s="36">
        <f>SUMIFS(СВЦЭМ!$E$39:$E$782,СВЦЭМ!$A$39:$A$782,$A161,СВЦЭМ!$B$39:$B$782,I$155)+'СЕТ СН'!$F$12</f>
        <v>218.61930824999999</v>
      </c>
      <c r="J161" s="36">
        <f>SUMIFS(СВЦЭМ!$E$39:$E$782,СВЦЭМ!$A$39:$A$782,$A161,СВЦЭМ!$B$39:$B$782,J$155)+'СЕТ СН'!$F$12</f>
        <v>201.87645599000001</v>
      </c>
      <c r="K161" s="36">
        <f>SUMIFS(СВЦЭМ!$E$39:$E$782,СВЦЭМ!$A$39:$A$782,$A161,СВЦЭМ!$B$39:$B$782,K$155)+'СЕТ СН'!$F$12</f>
        <v>189.39192277999999</v>
      </c>
      <c r="L161" s="36">
        <f>SUMIFS(СВЦЭМ!$E$39:$E$782,СВЦЭМ!$A$39:$A$782,$A161,СВЦЭМ!$B$39:$B$782,L$155)+'СЕТ СН'!$F$12</f>
        <v>181.02252777999999</v>
      </c>
      <c r="M161" s="36">
        <f>SUMIFS(СВЦЭМ!$E$39:$E$782,СВЦЭМ!$A$39:$A$782,$A161,СВЦЭМ!$B$39:$B$782,M$155)+'СЕТ СН'!$F$12</f>
        <v>178.45861803</v>
      </c>
      <c r="N161" s="36">
        <f>SUMIFS(СВЦЭМ!$E$39:$E$782,СВЦЭМ!$A$39:$A$782,$A161,СВЦЭМ!$B$39:$B$782,N$155)+'СЕТ СН'!$F$12</f>
        <v>178.26826604999999</v>
      </c>
      <c r="O161" s="36">
        <f>SUMIFS(СВЦЭМ!$E$39:$E$782,СВЦЭМ!$A$39:$A$782,$A161,СВЦЭМ!$B$39:$B$782,O$155)+'СЕТ СН'!$F$12</f>
        <v>177.87697685000001</v>
      </c>
      <c r="P161" s="36">
        <f>SUMIFS(СВЦЭМ!$E$39:$E$782,СВЦЭМ!$A$39:$A$782,$A161,СВЦЭМ!$B$39:$B$782,P$155)+'СЕТ СН'!$F$12</f>
        <v>177.63793079999999</v>
      </c>
      <c r="Q161" s="36">
        <f>SUMIFS(СВЦЭМ!$E$39:$E$782,СВЦЭМ!$A$39:$A$782,$A161,СВЦЭМ!$B$39:$B$782,Q$155)+'СЕТ СН'!$F$12</f>
        <v>179.19708489999999</v>
      </c>
      <c r="R161" s="36">
        <f>SUMIFS(СВЦЭМ!$E$39:$E$782,СВЦЭМ!$A$39:$A$782,$A161,СВЦЭМ!$B$39:$B$782,R$155)+'СЕТ СН'!$F$12</f>
        <v>183.06947615999999</v>
      </c>
      <c r="S161" s="36">
        <f>SUMIFS(СВЦЭМ!$E$39:$E$782,СВЦЭМ!$A$39:$A$782,$A161,СВЦЭМ!$B$39:$B$782,S$155)+'СЕТ СН'!$F$12</f>
        <v>181.3363051</v>
      </c>
      <c r="T161" s="36">
        <f>SUMIFS(СВЦЭМ!$E$39:$E$782,СВЦЭМ!$A$39:$A$782,$A161,СВЦЭМ!$B$39:$B$782,T$155)+'СЕТ СН'!$F$12</f>
        <v>180.45268707</v>
      </c>
      <c r="U161" s="36">
        <f>SUMIFS(СВЦЭМ!$E$39:$E$782,СВЦЭМ!$A$39:$A$782,$A161,СВЦЭМ!$B$39:$B$782,U$155)+'СЕТ СН'!$F$12</f>
        <v>181.55533627</v>
      </c>
      <c r="V161" s="36">
        <f>SUMIFS(СВЦЭМ!$E$39:$E$782,СВЦЭМ!$A$39:$A$782,$A161,СВЦЭМ!$B$39:$B$782,V$155)+'СЕТ СН'!$F$12</f>
        <v>182.96629253</v>
      </c>
      <c r="W161" s="36">
        <f>SUMIFS(СВЦЭМ!$E$39:$E$782,СВЦЭМ!$A$39:$A$782,$A161,СВЦЭМ!$B$39:$B$782,W$155)+'СЕТ СН'!$F$12</f>
        <v>181.88424308</v>
      </c>
      <c r="X161" s="36">
        <f>SUMIFS(СВЦЭМ!$E$39:$E$782,СВЦЭМ!$A$39:$A$782,$A161,СВЦЭМ!$B$39:$B$782,X$155)+'СЕТ СН'!$F$12</f>
        <v>186.37596045999999</v>
      </c>
      <c r="Y161" s="36">
        <f>SUMIFS(СВЦЭМ!$E$39:$E$782,СВЦЭМ!$A$39:$A$782,$A161,СВЦЭМ!$B$39:$B$782,Y$155)+'СЕТ СН'!$F$12</f>
        <v>197.65613734999999</v>
      </c>
    </row>
    <row r="162" spans="1:25" ht="15.75" x14ac:dyDescent="0.2">
      <c r="A162" s="35">
        <f t="shared" si="4"/>
        <v>45480</v>
      </c>
      <c r="B162" s="36">
        <f>SUMIFS(СВЦЭМ!$E$39:$E$782,СВЦЭМ!$A$39:$A$782,$A162,СВЦЭМ!$B$39:$B$782,B$155)+'СЕТ СН'!$F$12</f>
        <v>216.16939733999999</v>
      </c>
      <c r="C162" s="36">
        <f>SUMIFS(СВЦЭМ!$E$39:$E$782,СВЦЭМ!$A$39:$A$782,$A162,СВЦЭМ!$B$39:$B$782,C$155)+'СЕТ СН'!$F$12</f>
        <v>224.32136464999999</v>
      </c>
      <c r="D162" s="36">
        <f>SUMIFS(СВЦЭМ!$E$39:$E$782,СВЦЭМ!$A$39:$A$782,$A162,СВЦЭМ!$B$39:$B$782,D$155)+'СЕТ СН'!$F$12</f>
        <v>232.18773171000001</v>
      </c>
      <c r="E162" s="36">
        <f>SUMIFS(СВЦЭМ!$E$39:$E$782,СВЦЭМ!$A$39:$A$782,$A162,СВЦЭМ!$B$39:$B$782,E$155)+'СЕТ СН'!$F$12</f>
        <v>231.21437528000001</v>
      </c>
      <c r="F162" s="36">
        <f>SUMIFS(СВЦЭМ!$E$39:$E$782,СВЦЭМ!$A$39:$A$782,$A162,СВЦЭМ!$B$39:$B$782,F$155)+'СЕТ СН'!$F$12</f>
        <v>231.62271522</v>
      </c>
      <c r="G162" s="36">
        <f>SUMIFS(СВЦЭМ!$E$39:$E$782,СВЦЭМ!$A$39:$A$782,$A162,СВЦЭМ!$B$39:$B$782,G$155)+'СЕТ СН'!$F$12</f>
        <v>232.02361503</v>
      </c>
      <c r="H162" s="36">
        <f>SUMIFS(СВЦЭМ!$E$39:$E$782,СВЦЭМ!$A$39:$A$782,$A162,СВЦЭМ!$B$39:$B$782,H$155)+'СЕТ СН'!$F$12</f>
        <v>234.09570908000001</v>
      </c>
      <c r="I162" s="36">
        <f>SUMIFS(СВЦЭМ!$E$39:$E$782,СВЦЭМ!$A$39:$A$782,$A162,СВЦЭМ!$B$39:$B$782,I$155)+'СЕТ СН'!$F$12</f>
        <v>229.33225198</v>
      </c>
      <c r="J162" s="36">
        <f>SUMIFS(СВЦЭМ!$E$39:$E$782,СВЦЭМ!$A$39:$A$782,$A162,СВЦЭМ!$B$39:$B$782,J$155)+'СЕТ СН'!$F$12</f>
        <v>212.08780132999999</v>
      </c>
      <c r="K162" s="36">
        <f>SUMIFS(СВЦЭМ!$E$39:$E$782,СВЦЭМ!$A$39:$A$782,$A162,СВЦЭМ!$B$39:$B$782,K$155)+'СЕТ СН'!$F$12</f>
        <v>199.6078042</v>
      </c>
      <c r="L162" s="36">
        <f>SUMIFS(СВЦЭМ!$E$39:$E$782,СВЦЭМ!$A$39:$A$782,$A162,СВЦЭМ!$B$39:$B$782,L$155)+'СЕТ СН'!$F$12</f>
        <v>193.47560245</v>
      </c>
      <c r="M162" s="36">
        <f>SUMIFS(СВЦЭМ!$E$39:$E$782,СВЦЭМ!$A$39:$A$782,$A162,СВЦЭМ!$B$39:$B$782,M$155)+'СЕТ СН'!$F$12</f>
        <v>192.38220228</v>
      </c>
      <c r="N162" s="36">
        <f>SUMIFS(СВЦЭМ!$E$39:$E$782,СВЦЭМ!$A$39:$A$782,$A162,СВЦЭМ!$B$39:$B$782,N$155)+'СЕТ СН'!$F$12</f>
        <v>190.56957897000001</v>
      </c>
      <c r="O162" s="36">
        <f>SUMIFS(СВЦЭМ!$E$39:$E$782,СВЦЭМ!$A$39:$A$782,$A162,СВЦЭМ!$B$39:$B$782,O$155)+'СЕТ СН'!$F$12</f>
        <v>188.96714713</v>
      </c>
      <c r="P162" s="36">
        <f>SUMIFS(СВЦЭМ!$E$39:$E$782,СВЦЭМ!$A$39:$A$782,$A162,СВЦЭМ!$B$39:$B$782,P$155)+'СЕТ СН'!$F$12</f>
        <v>190.78431295999999</v>
      </c>
      <c r="Q162" s="36">
        <f>SUMIFS(СВЦЭМ!$E$39:$E$782,СВЦЭМ!$A$39:$A$782,$A162,СВЦЭМ!$B$39:$B$782,Q$155)+'СЕТ СН'!$F$12</f>
        <v>192.23800388999999</v>
      </c>
      <c r="R162" s="36">
        <f>SUMIFS(СВЦЭМ!$E$39:$E$782,СВЦЭМ!$A$39:$A$782,$A162,СВЦЭМ!$B$39:$B$782,R$155)+'СЕТ СН'!$F$12</f>
        <v>191.31788091999999</v>
      </c>
      <c r="S162" s="36">
        <f>SUMIFS(СВЦЭМ!$E$39:$E$782,СВЦЭМ!$A$39:$A$782,$A162,СВЦЭМ!$B$39:$B$782,S$155)+'СЕТ СН'!$F$12</f>
        <v>191.16401503</v>
      </c>
      <c r="T162" s="36">
        <f>SUMIFS(СВЦЭМ!$E$39:$E$782,СВЦЭМ!$A$39:$A$782,$A162,СВЦЭМ!$B$39:$B$782,T$155)+'СЕТ СН'!$F$12</f>
        <v>188.5712474</v>
      </c>
      <c r="U162" s="36">
        <f>SUMIFS(СВЦЭМ!$E$39:$E$782,СВЦЭМ!$A$39:$A$782,$A162,СВЦЭМ!$B$39:$B$782,U$155)+'СЕТ СН'!$F$12</f>
        <v>189.54783750999999</v>
      </c>
      <c r="V162" s="36">
        <f>SUMIFS(СВЦЭМ!$E$39:$E$782,СВЦЭМ!$A$39:$A$782,$A162,СВЦЭМ!$B$39:$B$782,V$155)+'СЕТ СН'!$F$12</f>
        <v>190.10194852000001</v>
      </c>
      <c r="W162" s="36">
        <f>SUMIFS(СВЦЭМ!$E$39:$E$782,СВЦЭМ!$A$39:$A$782,$A162,СВЦЭМ!$B$39:$B$782,W$155)+'СЕТ СН'!$F$12</f>
        <v>188.63123060000001</v>
      </c>
      <c r="X162" s="36">
        <f>SUMIFS(СВЦЭМ!$E$39:$E$782,СВЦЭМ!$A$39:$A$782,$A162,СВЦЭМ!$B$39:$B$782,X$155)+'СЕТ СН'!$F$12</f>
        <v>195.40167310000001</v>
      </c>
      <c r="Y162" s="36">
        <f>SUMIFS(СВЦЭМ!$E$39:$E$782,СВЦЭМ!$A$39:$A$782,$A162,СВЦЭМ!$B$39:$B$782,Y$155)+'СЕТ СН'!$F$12</f>
        <v>206.63852408</v>
      </c>
    </row>
    <row r="163" spans="1:25" ht="15.75" x14ac:dyDescent="0.2">
      <c r="A163" s="35">
        <f t="shared" si="4"/>
        <v>45481</v>
      </c>
      <c r="B163" s="36">
        <f>SUMIFS(СВЦЭМ!$E$39:$E$782,СВЦЭМ!$A$39:$A$782,$A163,СВЦЭМ!$B$39:$B$782,B$155)+'СЕТ СН'!$F$12</f>
        <v>218.76634229000001</v>
      </c>
      <c r="C163" s="36">
        <f>SUMIFS(СВЦЭМ!$E$39:$E$782,СВЦЭМ!$A$39:$A$782,$A163,СВЦЭМ!$B$39:$B$782,C$155)+'СЕТ СН'!$F$12</f>
        <v>231.43799842000001</v>
      </c>
      <c r="D163" s="36">
        <f>SUMIFS(СВЦЭМ!$E$39:$E$782,СВЦЭМ!$A$39:$A$782,$A163,СВЦЭМ!$B$39:$B$782,D$155)+'СЕТ СН'!$F$12</f>
        <v>241.38501704000001</v>
      </c>
      <c r="E163" s="36">
        <f>SUMIFS(СВЦЭМ!$E$39:$E$782,СВЦЭМ!$A$39:$A$782,$A163,СВЦЭМ!$B$39:$B$782,E$155)+'СЕТ СН'!$F$12</f>
        <v>244.96489683999999</v>
      </c>
      <c r="F163" s="36">
        <f>SUMIFS(СВЦЭМ!$E$39:$E$782,СВЦЭМ!$A$39:$A$782,$A163,СВЦЭМ!$B$39:$B$782,F$155)+'СЕТ СН'!$F$12</f>
        <v>245.75436446000001</v>
      </c>
      <c r="G163" s="36">
        <f>SUMIFS(СВЦЭМ!$E$39:$E$782,СВЦЭМ!$A$39:$A$782,$A163,СВЦЭМ!$B$39:$B$782,G$155)+'СЕТ СН'!$F$12</f>
        <v>243.50633440999999</v>
      </c>
      <c r="H163" s="36">
        <f>SUMIFS(СВЦЭМ!$E$39:$E$782,СВЦЭМ!$A$39:$A$782,$A163,СВЦЭМ!$B$39:$B$782,H$155)+'СЕТ СН'!$F$12</f>
        <v>230.76168074</v>
      </c>
      <c r="I163" s="36">
        <f>SUMIFS(СВЦЭМ!$E$39:$E$782,СВЦЭМ!$A$39:$A$782,$A163,СВЦЭМ!$B$39:$B$782,I$155)+'СЕТ СН'!$F$12</f>
        <v>218.79431507999999</v>
      </c>
      <c r="J163" s="36">
        <f>SUMIFS(СВЦЭМ!$E$39:$E$782,СВЦЭМ!$A$39:$A$782,$A163,СВЦЭМ!$B$39:$B$782,J$155)+'СЕТ СН'!$F$12</f>
        <v>204.1058027</v>
      </c>
      <c r="K163" s="36">
        <f>SUMIFS(СВЦЭМ!$E$39:$E$782,СВЦЭМ!$A$39:$A$782,$A163,СВЦЭМ!$B$39:$B$782,K$155)+'СЕТ СН'!$F$12</f>
        <v>195.53262724999999</v>
      </c>
      <c r="L163" s="36">
        <f>SUMIFS(СВЦЭМ!$E$39:$E$782,СВЦЭМ!$A$39:$A$782,$A163,СВЦЭМ!$B$39:$B$782,L$155)+'СЕТ СН'!$F$12</f>
        <v>189.53488658000001</v>
      </c>
      <c r="M163" s="36">
        <f>SUMIFS(СВЦЭМ!$E$39:$E$782,СВЦЭМ!$A$39:$A$782,$A163,СВЦЭМ!$B$39:$B$782,M$155)+'СЕТ СН'!$F$12</f>
        <v>189.83299729999999</v>
      </c>
      <c r="N163" s="36">
        <f>SUMIFS(СВЦЭМ!$E$39:$E$782,СВЦЭМ!$A$39:$A$782,$A163,СВЦЭМ!$B$39:$B$782,N$155)+'СЕТ СН'!$F$12</f>
        <v>188.84429265</v>
      </c>
      <c r="O163" s="36">
        <f>SUMIFS(СВЦЭМ!$E$39:$E$782,СВЦЭМ!$A$39:$A$782,$A163,СВЦЭМ!$B$39:$B$782,O$155)+'СЕТ СН'!$F$12</f>
        <v>189.26112875999999</v>
      </c>
      <c r="P163" s="36">
        <f>SUMIFS(СВЦЭМ!$E$39:$E$782,СВЦЭМ!$A$39:$A$782,$A163,СВЦЭМ!$B$39:$B$782,P$155)+'СЕТ СН'!$F$12</f>
        <v>189.67385365000001</v>
      </c>
      <c r="Q163" s="36">
        <f>SUMIFS(СВЦЭМ!$E$39:$E$782,СВЦЭМ!$A$39:$A$782,$A163,СВЦЭМ!$B$39:$B$782,Q$155)+'СЕТ СН'!$F$12</f>
        <v>190.46817894</v>
      </c>
      <c r="R163" s="36">
        <f>SUMIFS(СВЦЭМ!$E$39:$E$782,СВЦЭМ!$A$39:$A$782,$A163,СВЦЭМ!$B$39:$B$782,R$155)+'СЕТ СН'!$F$12</f>
        <v>190.20636463</v>
      </c>
      <c r="S163" s="36">
        <f>SUMIFS(СВЦЭМ!$E$39:$E$782,СВЦЭМ!$A$39:$A$782,$A163,СВЦЭМ!$B$39:$B$782,S$155)+'СЕТ СН'!$F$12</f>
        <v>189.59092838000001</v>
      </c>
      <c r="T163" s="36">
        <f>SUMIFS(СВЦЭМ!$E$39:$E$782,СВЦЭМ!$A$39:$A$782,$A163,СВЦЭМ!$B$39:$B$782,T$155)+'СЕТ СН'!$F$12</f>
        <v>188.29187206</v>
      </c>
      <c r="U163" s="36">
        <f>SUMIFS(СВЦЭМ!$E$39:$E$782,СВЦЭМ!$A$39:$A$782,$A163,СВЦЭМ!$B$39:$B$782,U$155)+'СЕТ СН'!$F$12</f>
        <v>189.03487586</v>
      </c>
      <c r="V163" s="36">
        <f>SUMIFS(СВЦЭМ!$E$39:$E$782,СВЦЭМ!$A$39:$A$782,$A163,СВЦЭМ!$B$39:$B$782,V$155)+'СЕТ СН'!$F$12</f>
        <v>186.64559922999999</v>
      </c>
      <c r="W163" s="36">
        <f>SUMIFS(СВЦЭМ!$E$39:$E$782,СВЦЭМ!$A$39:$A$782,$A163,СВЦЭМ!$B$39:$B$782,W$155)+'СЕТ СН'!$F$12</f>
        <v>186.66575205000001</v>
      </c>
      <c r="X163" s="36">
        <f>SUMIFS(СВЦЭМ!$E$39:$E$782,СВЦЭМ!$A$39:$A$782,$A163,СВЦЭМ!$B$39:$B$782,X$155)+'СЕТ СН'!$F$12</f>
        <v>192.03224886000001</v>
      </c>
      <c r="Y163" s="36">
        <f>SUMIFS(СВЦЭМ!$E$39:$E$782,СВЦЭМ!$A$39:$A$782,$A163,СВЦЭМ!$B$39:$B$782,Y$155)+'СЕТ СН'!$F$12</f>
        <v>203.03639534000001</v>
      </c>
    </row>
    <row r="164" spans="1:25" ht="15.75" x14ac:dyDescent="0.2">
      <c r="A164" s="35">
        <f t="shared" si="4"/>
        <v>45482</v>
      </c>
      <c r="B164" s="36">
        <f>SUMIFS(СВЦЭМ!$E$39:$E$782,СВЦЭМ!$A$39:$A$782,$A164,СВЦЭМ!$B$39:$B$782,B$155)+'СЕТ СН'!$F$12</f>
        <v>222.47656076000001</v>
      </c>
      <c r="C164" s="36">
        <f>SUMIFS(СВЦЭМ!$E$39:$E$782,СВЦЭМ!$A$39:$A$782,$A164,СВЦЭМ!$B$39:$B$782,C$155)+'СЕТ СН'!$F$12</f>
        <v>233.72843592999999</v>
      </c>
      <c r="D164" s="36">
        <f>SUMIFS(СВЦЭМ!$E$39:$E$782,СВЦЭМ!$A$39:$A$782,$A164,СВЦЭМ!$B$39:$B$782,D$155)+'СЕТ СН'!$F$12</f>
        <v>242.10471561</v>
      </c>
      <c r="E164" s="36">
        <f>SUMIFS(СВЦЭМ!$E$39:$E$782,СВЦЭМ!$A$39:$A$782,$A164,СВЦЭМ!$B$39:$B$782,E$155)+'СЕТ СН'!$F$12</f>
        <v>248.93852296</v>
      </c>
      <c r="F164" s="36">
        <f>SUMIFS(СВЦЭМ!$E$39:$E$782,СВЦЭМ!$A$39:$A$782,$A164,СВЦЭМ!$B$39:$B$782,F$155)+'СЕТ СН'!$F$12</f>
        <v>247.94758272999999</v>
      </c>
      <c r="G164" s="36">
        <f>SUMIFS(СВЦЭМ!$E$39:$E$782,СВЦЭМ!$A$39:$A$782,$A164,СВЦЭМ!$B$39:$B$782,G$155)+'СЕТ СН'!$F$12</f>
        <v>245.91822388</v>
      </c>
      <c r="H164" s="36">
        <f>SUMIFS(СВЦЭМ!$E$39:$E$782,СВЦЭМ!$A$39:$A$782,$A164,СВЦЭМ!$B$39:$B$782,H$155)+'СЕТ СН'!$F$12</f>
        <v>221.71379815</v>
      </c>
      <c r="I164" s="36">
        <f>SUMIFS(СВЦЭМ!$E$39:$E$782,СВЦЭМ!$A$39:$A$782,$A164,СВЦЭМ!$B$39:$B$782,I$155)+'СЕТ СН'!$F$12</f>
        <v>209.31423154000001</v>
      </c>
      <c r="J164" s="36">
        <f>SUMIFS(СВЦЭМ!$E$39:$E$782,СВЦЭМ!$A$39:$A$782,$A164,СВЦЭМ!$B$39:$B$782,J$155)+'СЕТ СН'!$F$12</f>
        <v>193.88058948</v>
      </c>
      <c r="K164" s="36">
        <f>SUMIFS(СВЦЭМ!$E$39:$E$782,СВЦЭМ!$A$39:$A$782,$A164,СВЦЭМ!$B$39:$B$782,K$155)+'СЕТ СН'!$F$12</f>
        <v>185.07192617999999</v>
      </c>
      <c r="L164" s="36">
        <f>SUMIFS(СВЦЭМ!$E$39:$E$782,СВЦЭМ!$A$39:$A$782,$A164,СВЦЭМ!$B$39:$B$782,L$155)+'СЕТ СН'!$F$12</f>
        <v>181.28957328999999</v>
      </c>
      <c r="M164" s="36">
        <f>SUMIFS(СВЦЭМ!$E$39:$E$782,СВЦЭМ!$A$39:$A$782,$A164,СВЦЭМ!$B$39:$B$782,M$155)+'СЕТ СН'!$F$12</f>
        <v>178.17379215</v>
      </c>
      <c r="N164" s="36">
        <f>SUMIFS(СВЦЭМ!$E$39:$E$782,СВЦЭМ!$A$39:$A$782,$A164,СВЦЭМ!$B$39:$B$782,N$155)+'СЕТ СН'!$F$12</f>
        <v>176.70983131</v>
      </c>
      <c r="O164" s="36">
        <f>SUMIFS(СВЦЭМ!$E$39:$E$782,СВЦЭМ!$A$39:$A$782,$A164,СВЦЭМ!$B$39:$B$782,O$155)+'СЕТ СН'!$F$12</f>
        <v>174.32005009</v>
      </c>
      <c r="P164" s="36">
        <f>SUMIFS(СВЦЭМ!$E$39:$E$782,СВЦЭМ!$A$39:$A$782,$A164,СВЦЭМ!$B$39:$B$782,P$155)+'СЕТ СН'!$F$12</f>
        <v>175.17242114000001</v>
      </c>
      <c r="Q164" s="36">
        <f>SUMIFS(СВЦЭМ!$E$39:$E$782,СВЦЭМ!$A$39:$A$782,$A164,СВЦЭМ!$B$39:$B$782,Q$155)+'СЕТ СН'!$F$12</f>
        <v>177.05923720999999</v>
      </c>
      <c r="R164" s="36">
        <f>SUMIFS(СВЦЭМ!$E$39:$E$782,СВЦЭМ!$A$39:$A$782,$A164,СВЦЭМ!$B$39:$B$782,R$155)+'СЕТ СН'!$F$12</f>
        <v>176.83434002999999</v>
      </c>
      <c r="S164" s="36">
        <f>SUMIFS(СВЦЭМ!$E$39:$E$782,СВЦЭМ!$A$39:$A$782,$A164,СВЦЭМ!$B$39:$B$782,S$155)+'СЕТ СН'!$F$12</f>
        <v>176.63086179000001</v>
      </c>
      <c r="T164" s="36">
        <f>SUMIFS(СВЦЭМ!$E$39:$E$782,СВЦЭМ!$A$39:$A$782,$A164,СВЦЭМ!$B$39:$B$782,T$155)+'СЕТ СН'!$F$12</f>
        <v>177.31027933999999</v>
      </c>
      <c r="U164" s="36">
        <f>SUMIFS(СВЦЭМ!$E$39:$E$782,СВЦЭМ!$A$39:$A$782,$A164,СВЦЭМ!$B$39:$B$782,U$155)+'СЕТ СН'!$F$12</f>
        <v>179.90015434</v>
      </c>
      <c r="V164" s="36">
        <f>SUMIFS(СВЦЭМ!$E$39:$E$782,СВЦЭМ!$A$39:$A$782,$A164,СВЦЭМ!$B$39:$B$782,V$155)+'СЕТ СН'!$F$12</f>
        <v>179.19185934000001</v>
      </c>
      <c r="W164" s="36">
        <f>SUMIFS(СВЦЭМ!$E$39:$E$782,СВЦЭМ!$A$39:$A$782,$A164,СВЦЭМ!$B$39:$B$782,W$155)+'СЕТ СН'!$F$12</f>
        <v>177.44328372000001</v>
      </c>
      <c r="X164" s="36">
        <f>SUMIFS(СВЦЭМ!$E$39:$E$782,СВЦЭМ!$A$39:$A$782,$A164,СВЦЭМ!$B$39:$B$782,X$155)+'СЕТ СН'!$F$12</f>
        <v>180.90451766999999</v>
      </c>
      <c r="Y164" s="36">
        <f>SUMIFS(СВЦЭМ!$E$39:$E$782,СВЦЭМ!$A$39:$A$782,$A164,СВЦЭМ!$B$39:$B$782,Y$155)+'СЕТ СН'!$F$12</f>
        <v>192.03951355999999</v>
      </c>
    </row>
    <row r="165" spans="1:25" ht="15.75" x14ac:dyDescent="0.2">
      <c r="A165" s="35">
        <f t="shared" si="4"/>
        <v>45483</v>
      </c>
      <c r="B165" s="36">
        <f>SUMIFS(СВЦЭМ!$E$39:$E$782,СВЦЭМ!$A$39:$A$782,$A165,СВЦЭМ!$B$39:$B$782,B$155)+'СЕТ СН'!$F$12</f>
        <v>204.17430666000001</v>
      </c>
      <c r="C165" s="36">
        <f>SUMIFS(СВЦЭМ!$E$39:$E$782,СВЦЭМ!$A$39:$A$782,$A165,СВЦЭМ!$B$39:$B$782,C$155)+'СЕТ СН'!$F$12</f>
        <v>218.59723861000001</v>
      </c>
      <c r="D165" s="36">
        <f>SUMIFS(СВЦЭМ!$E$39:$E$782,СВЦЭМ!$A$39:$A$782,$A165,СВЦЭМ!$B$39:$B$782,D$155)+'СЕТ СН'!$F$12</f>
        <v>227.06404609000001</v>
      </c>
      <c r="E165" s="36">
        <f>SUMIFS(СВЦЭМ!$E$39:$E$782,СВЦЭМ!$A$39:$A$782,$A165,СВЦЭМ!$B$39:$B$782,E$155)+'СЕТ СН'!$F$12</f>
        <v>227.22439201</v>
      </c>
      <c r="F165" s="36">
        <f>SUMIFS(СВЦЭМ!$E$39:$E$782,СВЦЭМ!$A$39:$A$782,$A165,СВЦЭМ!$B$39:$B$782,F$155)+'СЕТ СН'!$F$12</f>
        <v>226.08775897000001</v>
      </c>
      <c r="G165" s="36">
        <f>SUMIFS(СВЦЭМ!$E$39:$E$782,СВЦЭМ!$A$39:$A$782,$A165,СВЦЭМ!$B$39:$B$782,G$155)+'СЕТ СН'!$F$12</f>
        <v>229.42714362999999</v>
      </c>
      <c r="H165" s="36">
        <f>SUMIFS(СВЦЭМ!$E$39:$E$782,СВЦЭМ!$A$39:$A$782,$A165,СВЦЭМ!$B$39:$B$782,H$155)+'СЕТ СН'!$F$12</f>
        <v>219.62007263000001</v>
      </c>
      <c r="I165" s="36">
        <f>SUMIFS(СВЦЭМ!$E$39:$E$782,СВЦЭМ!$A$39:$A$782,$A165,СВЦЭМ!$B$39:$B$782,I$155)+'СЕТ СН'!$F$12</f>
        <v>205.85431783999999</v>
      </c>
      <c r="J165" s="36">
        <f>SUMIFS(СВЦЭМ!$E$39:$E$782,СВЦЭМ!$A$39:$A$782,$A165,СВЦЭМ!$B$39:$B$782,J$155)+'СЕТ СН'!$F$12</f>
        <v>191.85955408999999</v>
      </c>
      <c r="K165" s="36">
        <f>SUMIFS(СВЦЭМ!$E$39:$E$782,СВЦЭМ!$A$39:$A$782,$A165,СВЦЭМ!$B$39:$B$782,K$155)+'СЕТ СН'!$F$12</f>
        <v>186.20786944</v>
      </c>
      <c r="L165" s="36">
        <f>SUMIFS(СВЦЭМ!$E$39:$E$782,СВЦЭМ!$A$39:$A$782,$A165,СВЦЭМ!$B$39:$B$782,L$155)+'СЕТ СН'!$F$12</f>
        <v>181.88335545000001</v>
      </c>
      <c r="M165" s="36">
        <f>SUMIFS(СВЦЭМ!$E$39:$E$782,СВЦЭМ!$A$39:$A$782,$A165,СВЦЭМ!$B$39:$B$782,M$155)+'СЕТ СН'!$F$12</f>
        <v>182.30423499</v>
      </c>
      <c r="N165" s="36">
        <f>SUMIFS(СВЦЭМ!$E$39:$E$782,СВЦЭМ!$A$39:$A$782,$A165,СВЦЭМ!$B$39:$B$782,N$155)+'СЕТ СН'!$F$12</f>
        <v>182.45006867999999</v>
      </c>
      <c r="O165" s="36">
        <f>SUMIFS(СВЦЭМ!$E$39:$E$782,СВЦЭМ!$A$39:$A$782,$A165,СВЦЭМ!$B$39:$B$782,O$155)+'СЕТ СН'!$F$12</f>
        <v>180.03275980000001</v>
      </c>
      <c r="P165" s="36">
        <f>SUMIFS(СВЦЭМ!$E$39:$E$782,СВЦЭМ!$A$39:$A$782,$A165,СВЦЭМ!$B$39:$B$782,P$155)+'СЕТ СН'!$F$12</f>
        <v>180.46234057999999</v>
      </c>
      <c r="Q165" s="36">
        <f>SUMIFS(СВЦЭМ!$E$39:$E$782,СВЦЭМ!$A$39:$A$782,$A165,СВЦЭМ!$B$39:$B$782,Q$155)+'СЕТ СН'!$F$12</f>
        <v>181.97753179</v>
      </c>
      <c r="R165" s="36">
        <f>SUMIFS(СВЦЭМ!$E$39:$E$782,СВЦЭМ!$A$39:$A$782,$A165,СВЦЭМ!$B$39:$B$782,R$155)+'СЕТ СН'!$F$12</f>
        <v>182.98904870999999</v>
      </c>
      <c r="S165" s="36">
        <f>SUMIFS(СВЦЭМ!$E$39:$E$782,СВЦЭМ!$A$39:$A$782,$A165,СВЦЭМ!$B$39:$B$782,S$155)+'СЕТ СН'!$F$12</f>
        <v>184.74080764000001</v>
      </c>
      <c r="T165" s="36">
        <f>SUMIFS(СВЦЭМ!$E$39:$E$782,СВЦЭМ!$A$39:$A$782,$A165,СВЦЭМ!$B$39:$B$782,T$155)+'СЕТ СН'!$F$12</f>
        <v>185.94063037999999</v>
      </c>
      <c r="U165" s="36">
        <f>SUMIFS(СВЦЭМ!$E$39:$E$782,СВЦЭМ!$A$39:$A$782,$A165,СВЦЭМ!$B$39:$B$782,U$155)+'СЕТ СН'!$F$12</f>
        <v>183.81406883</v>
      </c>
      <c r="V165" s="36">
        <f>SUMIFS(СВЦЭМ!$E$39:$E$782,СВЦЭМ!$A$39:$A$782,$A165,СВЦЭМ!$B$39:$B$782,V$155)+'СЕТ СН'!$F$12</f>
        <v>183.82883190000001</v>
      </c>
      <c r="W165" s="36">
        <f>SUMIFS(СВЦЭМ!$E$39:$E$782,СВЦЭМ!$A$39:$A$782,$A165,СВЦЭМ!$B$39:$B$782,W$155)+'СЕТ СН'!$F$12</f>
        <v>181.92719077999999</v>
      </c>
      <c r="X165" s="36">
        <f>SUMIFS(СВЦЭМ!$E$39:$E$782,СВЦЭМ!$A$39:$A$782,$A165,СВЦЭМ!$B$39:$B$782,X$155)+'СЕТ СН'!$F$12</f>
        <v>186.56484806</v>
      </c>
      <c r="Y165" s="36">
        <f>SUMIFS(СВЦЭМ!$E$39:$E$782,СВЦЭМ!$A$39:$A$782,$A165,СВЦЭМ!$B$39:$B$782,Y$155)+'СЕТ СН'!$F$12</f>
        <v>197.40527266000001</v>
      </c>
    </row>
    <row r="166" spans="1:25" ht="15.75" x14ac:dyDescent="0.2">
      <c r="A166" s="35">
        <f t="shared" si="4"/>
        <v>45484</v>
      </c>
      <c r="B166" s="36">
        <f>SUMIFS(СВЦЭМ!$E$39:$E$782,СВЦЭМ!$A$39:$A$782,$A166,СВЦЭМ!$B$39:$B$782,B$155)+'СЕТ СН'!$F$12</f>
        <v>214.55386711</v>
      </c>
      <c r="C166" s="36">
        <f>SUMIFS(СВЦЭМ!$E$39:$E$782,СВЦЭМ!$A$39:$A$782,$A166,СВЦЭМ!$B$39:$B$782,C$155)+'СЕТ СН'!$F$12</f>
        <v>234.39529594000001</v>
      </c>
      <c r="D166" s="36">
        <f>SUMIFS(СВЦЭМ!$E$39:$E$782,СВЦЭМ!$A$39:$A$782,$A166,СВЦЭМ!$B$39:$B$782,D$155)+'СЕТ СН'!$F$12</f>
        <v>248.03188478999999</v>
      </c>
      <c r="E166" s="36">
        <f>SUMIFS(СВЦЭМ!$E$39:$E$782,СВЦЭМ!$A$39:$A$782,$A166,СВЦЭМ!$B$39:$B$782,E$155)+'СЕТ СН'!$F$12</f>
        <v>251.59662739999999</v>
      </c>
      <c r="F166" s="36">
        <f>SUMIFS(СВЦЭМ!$E$39:$E$782,СВЦЭМ!$A$39:$A$782,$A166,СВЦЭМ!$B$39:$B$782,F$155)+'СЕТ СН'!$F$12</f>
        <v>252.89160093000001</v>
      </c>
      <c r="G166" s="36">
        <f>SUMIFS(СВЦЭМ!$E$39:$E$782,СВЦЭМ!$A$39:$A$782,$A166,СВЦЭМ!$B$39:$B$782,G$155)+'СЕТ СН'!$F$12</f>
        <v>249.4428115</v>
      </c>
      <c r="H166" s="36">
        <f>SUMIFS(СВЦЭМ!$E$39:$E$782,СВЦЭМ!$A$39:$A$782,$A166,СВЦЭМ!$B$39:$B$782,H$155)+'СЕТ СН'!$F$12</f>
        <v>238.19592402000001</v>
      </c>
      <c r="I166" s="36">
        <f>SUMIFS(СВЦЭМ!$E$39:$E$782,СВЦЭМ!$A$39:$A$782,$A166,СВЦЭМ!$B$39:$B$782,I$155)+'СЕТ СН'!$F$12</f>
        <v>221.92502067000001</v>
      </c>
      <c r="J166" s="36">
        <f>SUMIFS(СВЦЭМ!$E$39:$E$782,СВЦЭМ!$A$39:$A$782,$A166,СВЦЭМ!$B$39:$B$782,J$155)+'СЕТ СН'!$F$12</f>
        <v>207.565832</v>
      </c>
      <c r="K166" s="36">
        <f>SUMIFS(СВЦЭМ!$E$39:$E$782,СВЦЭМ!$A$39:$A$782,$A166,СВЦЭМ!$B$39:$B$782,K$155)+'СЕТ СН'!$F$12</f>
        <v>203.92076661999999</v>
      </c>
      <c r="L166" s="36">
        <f>SUMIFS(СВЦЭМ!$E$39:$E$782,СВЦЭМ!$A$39:$A$782,$A166,СВЦЭМ!$B$39:$B$782,L$155)+'СЕТ СН'!$F$12</f>
        <v>198.8419987</v>
      </c>
      <c r="M166" s="36">
        <f>SUMIFS(СВЦЭМ!$E$39:$E$782,СВЦЭМ!$A$39:$A$782,$A166,СВЦЭМ!$B$39:$B$782,M$155)+'СЕТ СН'!$F$12</f>
        <v>199.91626335000001</v>
      </c>
      <c r="N166" s="36">
        <f>SUMIFS(СВЦЭМ!$E$39:$E$782,СВЦЭМ!$A$39:$A$782,$A166,СВЦЭМ!$B$39:$B$782,N$155)+'СЕТ СН'!$F$12</f>
        <v>200.54937878000001</v>
      </c>
      <c r="O166" s="36">
        <f>SUMIFS(СВЦЭМ!$E$39:$E$782,СВЦЭМ!$A$39:$A$782,$A166,СВЦЭМ!$B$39:$B$782,O$155)+'СЕТ СН'!$F$12</f>
        <v>199.05308041000001</v>
      </c>
      <c r="P166" s="36">
        <f>SUMIFS(СВЦЭМ!$E$39:$E$782,СВЦЭМ!$A$39:$A$782,$A166,СВЦЭМ!$B$39:$B$782,P$155)+'СЕТ СН'!$F$12</f>
        <v>199.13779811000001</v>
      </c>
      <c r="Q166" s="36">
        <f>SUMIFS(СВЦЭМ!$E$39:$E$782,СВЦЭМ!$A$39:$A$782,$A166,СВЦЭМ!$B$39:$B$782,Q$155)+'СЕТ СН'!$F$12</f>
        <v>199.41399100000001</v>
      </c>
      <c r="R166" s="36">
        <f>SUMIFS(СВЦЭМ!$E$39:$E$782,СВЦЭМ!$A$39:$A$782,$A166,СВЦЭМ!$B$39:$B$782,R$155)+'СЕТ СН'!$F$12</f>
        <v>200.8028113</v>
      </c>
      <c r="S166" s="36">
        <f>SUMIFS(СВЦЭМ!$E$39:$E$782,СВЦЭМ!$A$39:$A$782,$A166,СВЦЭМ!$B$39:$B$782,S$155)+'СЕТ СН'!$F$12</f>
        <v>201.47760977999999</v>
      </c>
      <c r="T166" s="36">
        <f>SUMIFS(СВЦЭМ!$E$39:$E$782,СВЦЭМ!$A$39:$A$782,$A166,СВЦЭМ!$B$39:$B$782,T$155)+'СЕТ СН'!$F$12</f>
        <v>200.60574868</v>
      </c>
      <c r="U166" s="36">
        <f>SUMIFS(СВЦЭМ!$E$39:$E$782,СВЦЭМ!$A$39:$A$782,$A166,СВЦЭМ!$B$39:$B$782,U$155)+'СЕТ СН'!$F$12</f>
        <v>202.69467223999999</v>
      </c>
      <c r="V166" s="36">
        <f>SUMIFS(СВЦЭМ!$E$39:$E$782,СВЦЭМ!$A$39:$A$782,$A166,СВЦЭМ!$B$39:$B$782,V$155)+'СЕТ СН'!$F$12</f>
        <v>201.71825785999999</v>
      </c>
      <c r="W166" s="36">
        <f>SUMIFS(СВЦЭМ!$E$39:$E$782,СВЦЭМ!$A$39:$A$782,$A166,СВЦЭМ!$B$39:$B$782,W$155)+'СЕТ СН'!$F$12</f>
        <v>198.89589226000001</v>
      </c>
      <c r="X166" s="36">
        <f>SUMIFS(СВЦЭМ!$E$39:$E$782,СВЦЭМ!$A$39:$A$782,$A166,СВЦЭМ!$B$39:$B$782,X$155)+'СЕТ СН'!$F$12</f>
        <v>203.80245851999999</v>
      </c>
      <c r="Y166" s="36">
        <f>SUMIFS(СВЦЭМ!$E$39:$E$782,СВЦЭМ!$A$39:$A$782,$A166,СВЦЭМ!$B$39:$B$782,Y$155)+'СЕТ СН'!$F$12</f>
        <v>204.66652998000001</v>
      </c>
    </row>
    <row r="167" spans="1:25" ht="15.75" x14ac:dyDescent="0.2">
      <c r="A167" s="35">
        <f t="shared" si="4"/>
        <v>45485</v>
      </c>
      <c r="B167" s="36">
        <f>SUMIFS(СВЦЭМ!$E$39:$E$782,СВЦЭМ!$A$39:$A$782,$A167,СВЦЭМ!$B$39:$B$782,B$155)+'СЕТ СН'!$F$12</f>
        <v>229.35056094999999</v>
      </c>
      <c r="C167" s="36">
        <f>SUMIFS(СВЦЭМ!$E$39:$E$782,СВЦЭМ!$A$39:$A$782,$A167,СВЦЭМ!$B$39:$B$782,C$155)+'СЕТ СН'!$F$12</f>
        <v>236.87168675999999</v>
      </c>
      <c r="D167" s="36">
        <f>SUMIFS(СВЦЭМ!$E$39:$E$782,СВЦЭМ!$A$39:$A$782,$A167,СВЦЭМ!$B$39:$B$782,D$155)+'СЕТ СН'!$F$12</f>
        <v>244.19309179999999</v>
      </c>
      <c r="E167" s="36">
        <f>SUMIFS(СВЦЭМ!$E$39:$E$782,СВЦЭМ!$A$39:$A$782,$A167,СВЦЭМ!$B$39:$B$782,E$155)+'СЕТ СН'!$F$12</f>
        <v>248.25710272000001</v>
      </c>
      <c r="F167" s="36">
        <f>SUMIFS(СВЦЭМ!$E$39:$E$782,СВЦЭМ!$A$39:$A$782,$A167,СВЦЭМ!$B$39:$B$782,F$155)+'СЕТ СН'!$F$12</f>
        <v>248.32527765</v>
      </c>
      <c r="G167" s="36">
        <f>SUMIFS(СВЦЭМ!$E$39:$E$782,СВЦЭМ!$A$39:$A$782,$A167,СВЦЭМ!$B$39:$B$782,G$155)+'СЕТ СН'!$F$12</f>
        <v>245.79951459</v>
      </c>
      <c r="H167" s="36">
        <f>SUMIFS(СВЦЭМ!$E$39:$E$782,СВЦЭМ!$A$39:$A$782,$A167,СВЦЭМ!$B$39:$B$782,H$155)+'СЕТ СН'!$F$12</f>
        <v>237.69676891</v>
      </c>
      <c r="I167" s="36">
        <f>SUMIFS(СВЦЭМ!$E$39:$E$782,СВЦЭМ!$A$39:$A$782,$A167,СВЦЭМ!$B$39:$B$782,I$155)+'СЕТ СН'!$F$12</f>
        <v>221.92264618999999</v>
      </c>
      <c r="J167" s="36">
        <f>SUMIFS(СВЦЭМ!$E$39:$E$782,СВЦЭМ!$A$39:$A$782,$A167,СВЦЭМ!$B$39:$B$782,J$155)+'СЕТ СН'!$F$12</f>
        <v>203.97234040000001</v>
      </c>
      <c r="K167" s="36">
        <f>SUMIFS(СВЦЭМ!$E$39:$E$782,СВЦЭМ!$A$39:$A$782,$A167,СВЦЭМ!$B$39:$B$782,K$155)+'СЕТ СН'!$F$12</f>
        <v>199.29451859</v>
      </c>
      <c r="L167" s="36">
        <f>SUMIFS(СВЦЭМ!$E$39:$E$782,СВЦЭМ!$A$39:$A$782,$A167,СВЦЭМ!$B$39:$B$782,L$155)+'СЕТ СН'!$F$12</f>
        <v>195.21349953999999</v>
      </c>
      <c r="M167" s="36">
        <f>SUMIFS(СВЦЭМ!$E$39:$E$782,СВЦЭМ!$A$39:$A$782,$A167,СВЦЭМ!$B$39:$B$782,M$155)+'СЕТ СН'!$F$12</f>
        <v>195.52043484999999</v>
      </c>
      <c r="N167" s="36">
        <f>SUMIFS(СВЦЭМ!$E$39:$E$782,СВЦЭМ!$A$39:$A$782,$A167,СВЦЭМ!$B$39:$B$782,N$155)+'СЕТ СН'!$F$12</f>
        <v>194.20046925</v>
      </c>
      <c r="O167" s="36">
        <f>SUMIFS(СВЦЭМ!$E$39:$E$782,СВЦЭМ!$A$39:$A$782,$A167,СВЦЭМ!$B$39:$B$782,O$155)+'СЕТ СН'!$F$12</f>
        <v>193.15937109999999</v>
      </c>
      <c r="P167" s="36">
        <f>SUMIFS(СВЦЭМ!$E$39:$E$782,СВЦЭМ!$A$39:$A$782,$A167,СВЦЭМ!$B$39:$B$782,P$155)+'СЕТ СН'!$F$12</f>
        <v>195.32821591000001</v>
      </c>
      <c r="Q167" s="36">
        <f>SUMIFS(СВЦЭМ!$E$39:$E$782,СВЦЭМ!$A$39:$A$782,$A167,СВЦЭМ!$B$39:$B$782,Q$155)+'СЕТ СН'!$F$12</f>
        <v>197.84908017999999</v>
      </c>
      <c r="R167" s="36">
        <f>SUMIFS(СВЦЭМ!$E$39:$E$782,СВЦЭМ!$A$39:$A$782,$A167,СВЦЭМ!$B$39:$B$782,R$155)+'СЕТ СН'!$F$12</f>
        <v>198.96344422999999</v>
      </c>
      <c r="S167" s="36">
        <f>SUMIFS(СВЦЭМ!$E$39:$E$782,СВЦЭМ!$A$39:$A$782,$A167,СВЦЭМ!$B$39:$B$782,S$155)+'СЕТ СН'!$F$12</f>
        <v>197.47509561999999</v>
      </c>
      <c r="T167" s="36">
        <f>SUMIFS(СВЦЭМ!$E$39:$E$782,СВЦЭМ!$A$39:$A$782,$A167,СВЦЭМ!$B$39:$B$782,T$155)+'СЕТ СН'!$F$12</f>
        <v>194.96404124</v>
      </c>
      <c r="U167" s="36">
        <f>SUMIFS(СВЦЭМ!$E$39:$E$782,СВЦЭМ!$A$39:$A$782,$A167,СВЦЭМ!$B$39:$B$782,U$155)+'СЕТ СН'!$F$12</f>
        <v>197.69717868999999</v>
      </c>
      <c r="V167" s="36">
        <f>SUMIFS(СВЦЭМ!$E$39:$E$782,СВЦЭМ!$A$39:$A$782,$A167,СВЦЭМ!$B$39:$B$782,V$155)+'СЕТ СН'!$F$12</f>
        <v>199.19102852</v>
      </c>
      <c r="W167" s="36">
        <f>SUMIFS(СВЦЭМ!$E$39:$E$782,СВЦЭМ!$A$39:$A$782,$A167,СВЦЭМ!$B$39:$B$782,W$155)+'СЕТ СН'!$F$12</f>
        <v>196.8161139</v>
      </c>
      <c r="X167" s="36">
        <f>SUMIFS(СВЦЭМ!$E$39:$E$782,СВЦЭМ!$A$39:$A$782,$A167,СВЦЭМ!$B$39:$B$782,X$155)+'СЕТ СН'!$F$12</f>
        <v>202.94141236999999</v>
      </c>
      <c r="Y167" s="36">
        <f>SUMIFS(СВЦЭМ!$E$39:$E$782,СВЦЭМ!$A$39:$A$782,$A167,СВЦЭМ!$B$39:$B$782,Y$155)+'СЕТ СН'!$F$12</f>
        <v>215.11840484000001</v>
      </c>
    </row>
    <row r="168" spans="1:25" ht="15.75" x14ac:dyDescent="0.2">
      <c r="A168" s="35">
        <f t="shared" si="4"/>
        <v>45486</v>
      </c>
      <c r="B168" s="36">
        <f>SUMIFS(СВЦЭМ!$E$39:$E$782,СВЦЭМ!$A$39:$A$782,$A168,СВЦЭМ!$B$39:$B$782,B$155)+'СЕТ СН'!$F$12</f>
        <v>227.36660667999999</v>
      </c>
      <c r="C168" s="36">
        <f>SUMIFS(СВЦЭМ!$E$39:$E$782,СВЦЭМ!$A$39:$A$782,$A168,СВЦЭМ!$B$39:$B$782,C$155)+'СЕТ СН'!$F$12</f>
        <v>235.39510887</v>
      </c>
      <c r="D168" s="36">
        <f>SUMIFS(СВЦЭМ!$E$39:$E$782,СВЦЭМ!$A$39:$A$782,$A168,СВЦЭМ!$B$39:$B$782,D$155)+'СЕТ СН'!$F$12</f>
        <v>233.04196206</v>
      </c>
      <c r="E168" s="36">
        <f>SUMIFS(СВЦЭМ!$E$39:$E$782,СВЦЭМ!$A$39:$A$782,$A168,СВЦЭМ!$B$39:$B$782,E$155)+'СЕТ СН'!$F$12</f>
        <v>233.08063227</v>
      </c>
      <c r="F168" s="36">
        <f>SUMIFS(СВЦЭМ!$E$39:$E$782,СВЦЭМ!$A$39:$A$782,$A168,СВЦЭМ!$B$39:$B$782,F$155)+'СЕТ СН'!$F$12</f>
        <v>233.49086462</v>
      </c>
      <c r="G168" s="36">
        <f>SUMIFS(СВЦЭМ!$E$39:$E$782,СВЦЭМ!$A$39:$A$782,$A168,СВЦЭМ!$B$39:$B$782,G$155)+'СЕТ СН'!$F$12</f>
        <v>234.05858334999999</v>
      </c>
      <c r="H168" s="36">
        <f>SUMIFS(СВЦЭМ!$E$39:$E$782,СВЦЭМ!$A$39:$A$782,$A168,СВЦЭМ!$B$39:$B$782,H$155)+'СЕТ СН'!$F$12</f>
        <v>244.25697925</v>
      </c>
      <c r="I168" s="36">
        <f>SUMIFS(СВЦЭМ!$E$39:$E$782,СВЦЭМ!$A$39:$A$782,$A168,СВЦЭМ!$B$39:$B$782,I$155)+'СЕТ СН'!$F$12</f>
        <v>233.36953227999999</v>
      </c>
      <c r="J168" s="36">
        <f>SUMIFS(СВЦЭМ!$E$39:$E$782,СВЦЭМ!$A$39:$A$782,$A168,СВЦЭМ!$B$39:$B$782,J$155)+'СЕТ СН'!$F$12</f>
        <v>217.66600149000001</v>
      </c>
      <c r="K168" s="36">
        <f>SUMIFS(СВЦЭМ!$E$39:$E$782,СВЦЭМ!$A$39:$A$782,$A168,СВЦЭМ!$B$39:$B$782,K$155)+'СЕТ СН'!$F$12</f>
        <v>200.72500668000001</v>
      </c>
      <c r="L168" s="36">
        <f>SUMIFS(СВЦЭМ!$E$39:$E$782,СВЦЭМ!$A$39:$A$782,$A168,СВЦЭМ!$B$39:$B$782,L$155)+'СЕТ СН'!$F$12</f>
        <v>192.67882462</v>
      </c>
      <c r="M168" s="36">
        <f>SUMIFS(СВЦЭМ!$E$39:$E$782,СВЦЭМ!$A$39:$A$782,$A168,СВЦЭМ!$B$39:$B$782,M$155)+'СЕТ СН'!$F$12</f>
        <v>189.69095741999999</v>
      </c>
      <c r="N168" s="36">
        <f>SUMIFS(СВЦЭМ!$E$39:$E$782,СВЦЭМ!$A$39:$A$782,$A168,СВЦЭМ!$B$39:$B$782,N$155)+'СЕТ СН'!$F$12</f>
        <v>189.57776397000001</v>
      </c>
      <c r="O168" s="36">
        <f>SUMIFS(СВЦЭМ!$E$39:$E$782,СВЦЭМ!$A$39:$A$782,$A168,СВЦЭМ!$B$39:$B$782,O$155)+'СЕТ СН'!$F$12</f>
        <v>188.34771246</v>
      </c>
      <c r="P168" s="36">
        <f>SUMIFS(СВЦЭМ!$E$39:$E$782,СВЦЭМ!$A$39:$A$782,$A168,СВЦЭМ!$B$39:$B$782,P$155)+'СЕТ СН'!$F$12</f>
        <v>189.92688082999999</v>
      </c>
      <c r="Q168" s="36">
        <f>SUMIFS(СВЦЭМ!$E$39:$E$782,СВЦЭМ!$A$39:$A$782,$A168,СВЦЭМ!$B$39:$B$782,Q$155)+'СЕТ СН'!$F$12</f>
        <v>191.51707987</v>
      </c>
      <c r="R168" s="36">
        <f>SUMIFS(СВЦЭМ!$E$39:$E$782,СВЦЭМ!$A$39:$A$782,$A168,СВЦЭМ!$B$39:$B$782,R$155)+'СЕТ СН'!$F$12</f>
        <v>187.61395633999999</v>
      </c>
      <c r="S168" s="36">
        <f>SUMIFS(СВЦЭМ!$E$39:$E$782,СВЦЭМ!$A$39:$A$782,$A168,СВЦЭМ!$B$39:$B$782,S$155)+'СЕТ СН'!$F$12</f>
        <v>187.40606091999999</v>
      </c>
      <c r="T168" s="36">
        <f>SUMIFS(СВЦЭМ!$E$39:$E$782,СВЦЭМ!$A$39:$A$782,$A168,СВЦЭМ!$B$39:$B$782,T$155)+'СЕТ СН'!$F$12</f>
        <v>186.60683477000001</v>
      </c>
      <c r="U168" s="36">
        <f>SUMIFS(СВЦЭМ!$E$39:$E$782,СВЦЭМ!$A$39:$A$782,$A168,СВЦЭМ!$B$39:$B$782,U$155)+'СЕТ СН'!$F$12</f>
        <v>188.39727472000001</v>
      </c>
      <c r="V168" s="36">
        <f>SUMIFS(СВЦЭМ!$E$39:$E$782,СВЦЭМ!$A$39:$A$782,$A168,СВЦЭМ!$B$39:$B$782,V$155)+'СЕТ СН'!$F$12</f>
        <v>189.94155018000001</v>
      </c>
      <c r="W168" s="36">
        <f>SUMIFS(СВЦЭМ!$E$39:$E$782,СВЦЭМ!$A$39:$A$782,$A168,СВЦЭМ!$B$39:$B$782,W$155)+'СЕТ СН'!$F$12</f>
        <v>189.21621708999999</v>
      </c>
      <c r="X168" s="36">
        <f>SUMIFS(СВЦЭМ!$E$39:$E$782,СВЦЭМ!$A$39:$A$782,$A168,СВЦЭМ!$B$39:$B$782,X$155)+'СЕТ СН'!$F$12</f>
        <v>193.85042376999999</v>
      </c>
      <c r="Y168" s="36">
        <f>SUMIFS(СВЦЭМ!$E$39:$E$782,СВЦЭМ!$A$39:$A$782,$A168,СВЦЭМ!$B$39:$B$782,Y$155)+'СЕТ СН'!$F$12</f>
        <v>206.15022228000001</v>
      </c>
    </row>
    <row r="169" spans="1:25" ht="15.75" x14ac:dyDescent="0.2">
      <c r="A169" s="35">
        <f t="shared" si="4"/>
        <v>45487</v>
      </c>
      <c r="B169" s="36">
        <f>SUMIFS(СВЦЭМ!$E$39:$E$782,СВЦЭМ!$A$39:$A$782,$A169,СВЦЭМ!$B$39:$B$782,B$155)+'СЕТ СН'!$F$12</f>
        <v>221.55171145</v>
      </c>
      <c r="C169" s="36">
        <f>SUMIFS(СВЦЭМ!$E$39:$E$782,СВЦЭМ!$A$39:$A$782,$A169,СВЦЭМ!$B$39:$B$782,C$155)+'СЕТ СН'!$F$12</f>
        <v>218.66670852999999</v>
      </c>
      <c r="D169" s="36">
        <f>SUMIFS(СВЦЭМ!$E$39:$E$782,СВЦЭМ!$A$39:$A$782,$A169,СВЦЭМ!$B$39:$B$782,D$155)+'СЕТ СН'!$F$12</f>
        <v>215.03295313000001</v>
      </c>
      <c r="E169" s="36">
        <f>SUMIFS(СВЦЭМ!$E$39:$E$782,СВЦЭМ!$A$39:$A$782,$A169,СВЦЭМ!$B$39:$B$782,E$155)+'СЕТ СН'!$F$12</f>
        <v>211.46611285</v>
      </c>
      <c r="F169" s="36">
        <f>SUMIFS(СВЦЭМ!$E$39:$E$782,СВЦЭМ!$A$39:$A$782,$A169,СВЦЭМ!$B$39:$B$782,F$155)+'СЕТ СН'!$F$12</f>
        <v>210.34300081999999</v>
      </c>
      <c r="G169" s="36">
        <f>SUMIFS(СВЦЭМ!$E$39:$E$782,СВЦЭМ!$A$39:$A$782,$A169,СВЦЭМ!$B$39:$B$782,G$155)+'СЕТ СН'!$F$12</f>
        <v>211.89383101000001</v>
      </c>
      <c r="H169" s="36">
        <f>SUMIFS(СВЦЭМ!$E$39:$E$782,СВЦЭМ!$A$39:$A$782,$A169,СВЦЭМ!$B$39:$B$782,H$155)+'СЕТ СН'!$F$12</f>
        <v>213.20612729999999</v>
      </c>
      <c r="I169" s="36">
        <f>SUMIFS(СВЦЭМ!$E$39:$E$782,СВЦЭМ!$A$39:$A$782,$A169,СВЦЭМ!$B$39:$B$782,I$155)+'СЕТ СН'!$F$12</f>
        <v>219.68378451999999</v>
      </c>
      <c r="J169" s="36">
        <f>SUMIFS(СВЦЭМ!$E$39:$E$782,СВЦЭМ!$A$39:$A$782,$A169,СВЦЭМ!$B$39:$B$782,J$155)+'СЕТ СН'!$F$12</f>
        <v>224.48596158000001</v>
      </c>
      <c r="K169" s="36">
        <f>SUMIFS(СВЦЭМ!$E$39:$E$782,СВЦЭМ!$A$39:$A$782,$A169,СВЦЭМ!$B$39:$B$782,K$155)+'СЕТ СН'!$F$12</f>
        <v>209.78774976</v>
      </c>
      <c r="L169" s="36">
        <f>SUMIFS(СВЦЭМ!$E$39:$E$782,СВЦЭМ!$A$39:$A$782,$A169,СВЦЭМ!$B$39:$B$782,L$155)+'СЕТ СН'!$F$12</f>
        <v>200.9416152</v>
      </c>
      <c r="M169" s="36">
        <f>SUMIFS(СВЦЭМ!$E$39:$E$782,СВЦЭМ!$A$39:$A$782,$A169,СВЦЭМ!$B$39:$B$782,M$155)+'СЕТ СН'!$F$12</f>
        <v>197.04328576</v>
      </c>
      <c r="N169" s="36">
        <f>SUMIFS(СВЦЭМ!$E$39:$E$782,СВЦЭМ!$A$39:$A$782,$A169,СВЦЭМ!$B$39:$B$782,N$155)+'СЕТ СН'!$F$12</f>
        <v>194.80616902</v>
      </c>
      <c r="O169" s="36">
        <f>SUMIFS(СВЦЭМ!$E$39:$E$782,СВЦЭМ!$A$39:$A$782,$A169,СВЦЭМ!$B$39:$B$782,O$155)+'СЕТ СН'!$F$12</f>
        <v>193.48105035</v>
      </c>
      <c r="P169" s="36">
        <f>SUMIFS(СВЦЭМ!$E$39:$E$782,СВЦЭМ!$A$39:$A$782,$A169,СВЦЭМ!$B$39:$B$782,P$155)+'СЕТ СН'!$F$12</f>
        <v>195.01635787999999</v>
      </c>
      <c r="Q169" s="36">
        <f>SUMIFS(СВЦЭМ!$E$39:$E$782,СВЦЭМ!$A$39:$A$782,$A169,СВЦЭМ!$B$39:$B$782,Q$155)+'СЕТ СН'!$F$12</f>
        <v>196.79127120999999</v>
      </c>
      <c r="R169" s="36">
        <f>SUMIFS(СВЦЭМ!$E$39:$E$782,СВЦЭМ!$A$39:$A$782,$A169,СВЦЭМ!$B$39:$B$782,R$155)+'СЕТ СН'!$F$12</f>
        <v>197.25018793999999</v>
      </c>
      <c r="S169" s="36">
        <f>SUMIFS(СВЦЭМ!$E$39:$E$782,СВЦЭМ!$A$39:$A$782,$A169,СВЦЭМ!$B$39:$B$782,S$155)+'СЕТ СН'!$F$12</f>
        <v>195.95976723999999</v>
      </c>
      <c r="T169" s="36">
        <f>SUMIFS(СВЦЭМ!$E$39:$E$782,СВЦЭМ!$A$39:$A$782,$A169,СВЦЭМ!$B$39:$B$782,T$155)+'СЕТ СН'!$F$12</f>
        <v>193.03143581</v>
      </c>
      <c r="U169" s="36">
        <f>SUMIFS(СВЦЭМ!$E$39:$E$782,СВЦЭМ!$A$39:$A$782,$A169,СВЦЭМ!$B$39:$B$782,U$155)+'СЕТ СН'!$F$12</f>
        <v>194.09719648000001</v>
      </c>
      <c r="V169" s="36">
        <f>SUMIFS(СВЦЭМ!$E$39:$E$782,СВЦЭМ!$A$39:$A$782,$A169,СВЦЭМ!$B$39:$B$782,V$155)+'СЕТ СН'!$F$12</f>
        <v>195.75520574999999</v>
      </c>
      <c r="W169" s="36">
        <f>SUMIFS(СВЦЭМ!$E$39:$E$782,СВЦЭМ!$A$39:$A$782,$A169,СВЦЭМ!$B$39:$B$782,W$155)+'СЕТ СН'!$F$12</f>
        <v>193.44053672000001</v>
      </c>
      <c r="X169" s="36">
        <f>SUMIFS(СВЦЭМ!$E$39:$E$782,СВЦЭМ!$A$39:$A$782,$A169,СВЦЭМ!$B$39:$B$782,X$155)+'СЕТ СН'!$F$12</f>
        <v>199.72044543999999</v>
      </c>
      <c r="Y169" s="36">
        <f>SUMIFS(СВЦЭМ!$E$39:$E$782,СВЦЭМ!$A$39:$A$782,$A169,СВЦЭМ!$B$39:$B$782,Y$155)+'СЕТ СН'!$F$12</f>
        <v>213.71745486</v>
      </c>
    </row>
    <row r="170" spans="1:25" ht="15.75" x14ac:dyDescent="0.2">
      <c r="A170" s="35">
        <f t="shared" si="4"/>
        <v>45488</v>
      </c>
      <c r="B170" s="36">
        <f>SUMIFS(СВЦЭМ!$E$39:$E$782,СВЦЭМ!$A$39:$A$782,$A170,СВЦЭМ!$B$39:$B$782,B$155)+'СЕТ СН'!$F$12</f>
        <v>207.09601645999999</v>
      </c>
      <c r="C170" s="36">
        <f>SUMIFS(СВЦЭМ!$E$39:$E$782,СВЦЭМ!$A$39:$A$782,$A170,СВЦЭМ!$B$39:$B$782,C$155)+'СЕТ СН'!$F$12</f>
        <v>219.18825583</v>
      </c>
      <c r="D170" s="36">
        <f>SUMIFS(СВЦЭМ!$E$39:$E$782,СВЦЭМ!$A$39:$A$782,$A170,СВЦЭМ!$B$39:$B$782,D$155)+'СЕТ СН'!$F$12</f>
        <v>230.10180774</v>
      </c>
      <c r="E170" s="36">
        <f>SUMIFS(СВЦЭМ!$E$39:$E$782,СВЦЭМ!$A$39:$A$782,$A170,СВЦЭМ!$B$39:$B$782,E$155)+'СЕТ СН'!$F$12</f>
        <v>230.4157289</v>
      </c>
      <c r="F170" s="36">
        <f>SUMIFS(СВЦЭМ!$E$39:$E$782,СВЦЭМ!$A$39:$A$782,$A170,СВЦЭМ!$B$39:$B$782,F$155)+'СЕТ СН'!$F$12</f>
        <v>229.57410075999999</v>
      </c>
      <c r="G170" s="36">
        <f>SUMIFS(СВЦЭМ!$E$39:$E$782,СВЦЭМ!$A$39:$A$782,$A170,СВЦЭМ!$B$39:$B$782,G$155)+'СЕТ СН'!$F$12</f>
        <v>231.85303962</v>
      </c>
      <c r="H170" s="36">
        <f>SUMIFS(СВЦЭМ!$E$39:$E$782,СВЦЭМ!$A$39:$A$782,$A170,СВЦЭМ!$B$39:$B$782,H$155)+'СЕТ СН'!$F$12</f>
        <v>223.14584452</v>
      </c>
      <c r="I170" s="36">
        <f>SUMIFS(СВЦЭМ!$E$39:$E$782,СВЦЭМ!$A$39:$A$782,$A170,СВЦЭМ!$B$39:$B$782,I$155)+'СЕТ СН'!$F$12</f>
        <v>214.75150393000001</v>
      </c>
      <c r="J170" s="36">
        <f>SUMIFS(СВЦЭМ!$E$39:$E$782,СВЦЭМ!$A$39:$A$782,$A170,СВЦЭМ!$B$39:$B$782,J$155)+'СЕТ СН'!$F$12</f>
        <v>206.21130603</v>
      </c>
      <c r="K170" s="36">
        <f>SUMIFS(СВЦЭМ!$E$39:$E$782,СВЦЭМ!$A$39:$A$782,$A170,СВЦЭМ!$B$39:$B$782,K$155)+'СЕТ СН'!$F$12</f>
        <v>201.10924127999999</v>
      </c>
      <c r="L170" s="36">
        <f>SUMIFS(СВЦЭМ!$E$39:$E$782,СВЦЭМ!$A$39:$A$782,$A170,СВЦЭМ!$B$39:$B$782,L$155)+'СЕТ СН'!$F$12</f>
        <v>198.37679675000001</v>
      </c>
      <c r="M170" s="36">
        <f>SUMIFS(СВЦЭМ!$E$39:$E$782,СВЦЭМ!$A$39:$A$782,$A170,СВЦЭМ!$B$39:$B$782,M$155)+'СЕТ СН'!$F$12</f>
        <v>197.50953392</v>
      </c>
      <c r="N170" s="36">
        <f>SUMIFS(СВЦЭМ!$E$39:$E$782,СВЦЭМ!$A$39:$A$782,$A170,СВЦЭМ!$B$39:$B$782,N$155)+'СЕТ СН'!$F$12</f>
        <v>198.85044171000001</v>
      </c>
      <c r="O170" s="36">
        <f>SUMIFS(СВЦЭМ!$E$39:$E$782,СВЦЭМ!$A$39:$A$782,$A170,СВЦЭМ!$B$39:$B$782,O$155)+'СЕТ СН'!$F$12</f>
        <v>199.57586742999999</v>
      </c>
      <c r="P170" s="36">
        <f>SUMIFS(СВЦЭМ!$E$39:$E$782,СВЦЭМ!$A$39:$A$782,$A170,СВЦЭМ!$B$39:$B$782,P$155)+'СЕТ СН'!$F$12</f>
        <v>199.74417929000001</v>
      </c>
      <c r="Q170" s="36">
        <f>SUMIFS(СВЦЭМ!$E$39:$E$782,СВЦЭМ!$A$39:$A$782,$A170,СВЦЭМ!$B$39:$B$782,Q$155)+'СЕТ СН'!$F$12</f>
        <v>199.58257663000001</v>
      </c>
      <c r="R170" s="36">
        <f>SUMIFS(СВЦЭМ!$E$39:$E$782,СВЦЭМ!$A$39:$A$782,$A170,СВЦЭМ!$B$39:$B$782,R$155)+'СЕТ СН'!$F$12</f>
        <v>198.53392299999999</v>
      </c>
      <c r="S170" s="36">
        <f>SUMIFS(СВЦЭМ!$E$39:$E$782,СВЦЭМ!$A$39:$A$782,$A170,СВЦЭМ!$B$39:$B$782,S$155)+'СЕТ СН'!$F$12</f>
        <v>199.52526531000001</v>
      </c>
      <c r="T170" s="36">
        <f>SUMIFS(СВЦЭМ!$E$39:$E$782,СВЦЭМ!$A$39:$A$782,$A170,СВЦЭМ!$B$39:$B$782,T$155)+'СЕТ СН'!$F$12</f>
        <v>199.24945134000001</v>
      </c>
      <c r="U170" s="36">
        <f>SUMIFS(СВЦЭМ!$E$39:$E$782,СВЦЭМ!$A$39:$A$782,$A170,СВЦЭМ!$B$39:$B$782,U$155)+'СЕТ СН'!$F$12</f>
        <v>199.98392501000001</v>
      </c>
      <c r="V170" s="36">
        <f>SUMIFS(СВЦЭМ!$E$39:$E$782,СВЦЭМ!$A$39:$A$782,$A170,СВЦЭМ!$B$39:$B$782,V$155)+'СЕТ СН'!$F$12</f>
        <v>199.71957488999999</v>
      </c>
      <c r="W170" s="36">
        <f>SUMIFS(СВЦЭМ!$E$39:$E$782,СВЦЭМ!$A$39:$A$782,$A170,СВЦЭМ!$B$39:$B$782,W$155)+'СЕТ СН'!$F$12</f>
        <v>196.87261774000001</v>
      </c>
      <c r="X170" s="36">
        <f>SUMIFS(СВЦЭМ!$E$39:$E$782,СВЦЭМ!$A$39:$A$782,$A170,СВЦЭМ!$B$39:$B$782,X$155)+'СЕТ СН'!$F$12</f>
        <v>202.80841788999999</v>
      </c>
      <c r="Y170" s="36">
        <f>SUMIFS(СВЦЭМ!$E$39:$E$782,СВЦЭМ!$A$39:$A$782,$A170,СВЦЭМ!$B$39:$B$782,Y$155)+'СЕТ СН'!$F$12</f>
        <v>211.91273022999999</v>
      </c>
    </row>
    <row r="171" spans="1:25" ht="15.75" x14ac:dyDescent="0.2">
      <c r="A171" s="35">
        <f t="shared" si="4"/>
        <v>45489</v>
      </c>
      <c r="B171" s="36">
        <f>SUMIFS(СВЦЭМ!$E$39:$E$782,СВЦЭМ!$A$39:$A$782,$A171,СВЦЭМ!$B$39:$B$782,B$155)+'СЕТ СН'!$F$12</f>
        <v>212.0162851</v>
      </c>
      <c r="C171" s="36">
        <f>SUMIFS(СВЦЭМ!$E$39:$E$782,СВЦЭМ!$A$39:$A$782,$A171,СВЦЭМ!$B$39:$B$782,C$155)+'СЕТ СН'!$F$12</f>
        <v>225.55403275</v>
      </c>
      <c r="D171" s="36">
        <f>SUMIFS(СВЦЭМ!$E$39:$E$782,СВЦЭМ!$A$39:$A$782,$A171,СВЦЭМ!$B$39:$B$782,D$155)+'СЕТ СН'!$F$12</f>
        <v>235.42182399999999</v>
      </c>
      <c r="E171" s="36">
        <f>SUMIFS(СВЦЭМ!$E$39:$E$782,СВЦЭМ!$A$39:$A$782,$A171,СВЦЭМ!$B$39:$B$782,E$155)+'СЕТ СН'!$F$12</f>
        <v>241.34900207000001</v>
      </c>
      <c r="F171" s="36">
        <f>SUMIFS(СВЦЭМ!$E$39:$E$782,СВЦЭМ!$A$39:$A$782,$A171,СВЦЭМ!$B$39:$B$782,F$155)+'СЕТ СН'!$F$12</f>
        <v>242.24710064000001</v>
      </c>
      <c r="G171" s="36">
        <f>SUMIFS(СВЦЭМ!$E$39:$E$782,СВЦЭМ!$A$39:$A$782,$A171,СВЦЭМ!$B$39:$B$782,G$155)+'СЕТ СН'!$F$12</f>
        <v>238.05022983000001</v>
      </c>
      <c r="H171" s="36">
        <f>SUMIFS(СВЦЭМ!$E$39:$E$782,СВЦЭМ!$A$39:$A$782,$A171,СВЦЭМ!$B$39:$B$782,H$155)+'СЕТ СН'!$F$12</f>
        <v>227.94105576000001</v>
      </c>
      <c r="I171" s="36">
        <f>SUMIFS(СВЦЭМ!$E$39:$E$782,СВЦЭМ!$A$39:$A$782,$A171,СВЦЭМ!$B$39:$B$782,I$155)+'СЕТ СН'!$F$12</f>
        <v>211.76266937</v>
      </c>
      <c r="J171" s="36">
        <f>SUMIFS(СВЦЭМ!$E$39:$E$782,СВЦЭМ!$A$39:$A$782,$A171,СВЦЭМ!$B$39:$B$782,J$155)+'СЕТ СН'!$F$12</f>
        <v>196.0912792</v>
      </c>
      <c r="K171" s="36">
        <f>SUMIFS(СВЦЭМ!$E$39:$E$782,СВЦЭМ!$A$39:$A$782,$A171,СВЦЭМ!$B$39:$B$782,K$155)+'СЕТ СН'!$F$12</f>
        <v>186.50299525</v>
      </c>
      <c r="L171" s="36">
        <f>SUMIFS(СВЦЭМ!$E$39:$E$782,СВЦЭМ!$A$39:$A$782,$A171,СВЦЭМ!$B$39:$B$782,L$155)+'СЕТ СН'!$F$12</f>
        <v>183.63030692000001</v>
      </c>
      <c r="M171" s="36">
        <f>SUMIFS(СВЦЭМ!$E$39:$E$782,СВЦЭМ!$A$39:$A$782,$A171,СВЦЭМ!$B$39:$B$782,M$155)+'СЕТ СН'!$F$12</f>
        <v>181.77457412999999</v>
      </c>
      <c r="N171" s="36">
        <f>SUMIFS(СВЦЭМ!$E$39:$E$782,СВЦЭМ!$A$39:$A$782,$A171,СВЦЭМ!$B$39:$B$782,N$155)+'СЕТ СН'!$F$12</f>
        <v>177.72596855</v>
      </c>
      <c r="O171" s="36">
        <f>SUMIFS(СВЦЭМ!$E$39:$E$782,СВЦЭМ!$A$39:$A$782,$A171,СВЦЭМ!$B$39:$B$782,O$155)+'СЕТ СН'!$F$12</f>
        <v>174.57397012000001</v>
      </c>
      <c r="P171" s="36">
        <f>SUMIFS(СВЦЭМ!$E$39:$E$782,СВЦЭМ!$A$39:$A$782,$A171,СВЦЭМ!$B$39:$B$782,P$155)+'СЕТ СН'!$F$12</f>
        <v>176.10867984000001</v>
      </c>
      <c r="Q171" s="36">
        <f>SUMIFS(СВЦЭМ!$E$39:$E$782,СВЦЭМ!$A$39:$A$782,$A171,СВЦЭМ!$B$39:$B$782,Q$155)+'СЕТ СН'!$F$12</f>
        <v>176.43381746</v>
      </c>
      <c r="R171" s="36">
        <f>SUMIFS(СВЦЭМ!$E$39:$E$782,СВЦЭМ!$A$39:$A$782,$A171,СВЦЭМ!$B$39:$B$782,R$155)+'СЕТ СН'!$F$12</f>
        <v>175.61251009</v>
      </c>
      <c r="S171" s="36">
        <f>SUMIFS(СВЦЭМ!$E$39:$E$782,СВЦЭМ!$A$39:$A$782,$A171,СВЦЭМ!$B$39:$B$782,S$155)+'СЕТ СН'!$F$12</f>
        <v>176.29268711</v>
      </c>
      <c r="T171" s="36">
        <f>SUMIFS(СВЦЭМ!$E$39:$E$782,СВЦЭМ!$A$39:$A$782,$A171,СВЦЭМ!$B$39:$B$782,T$155)+'СЕТ СН'!$F$12</f>
        <v>175.44154154</v>
      </c>
      <c r="U171" s="36">
        <f>SUMIFS(СВЦЭМ!$E$39:$E$782,СВЦЭМ!$A$39:$A$782,$A171,СВЦЭМ!$B$39:$B$782,U$155)+'СЕТ СН'!$F$12</f>
        <v>176.29763242000001</v>
      </c>
      <c r="V171" s="36">
        <f>SUMIFS(СВЦЭМ!$E$39:$E$782,СВЦЭМ!$A$39:$A$782,$A171,СВЦЭМ!$B$39:$B$782,V$155)+'СЕТ СН'!$F$12</f>
        <v>176.61154207999999</v>
      </c>
      <c r="W171" s="36">
        <f>SUMIFS(СВЦЭМ!$E$39:$E$782,СВЦЭМ!$A$39:$A$782,$A171,СВЦЭМ!$B$39:$B$782,W$155)+'СЕТ СН'!$F$12</f>
        <v>176.84829468000001</v>
      </c>
      <c r="X171" s="36">
        <f>SUMIFS(СВЦЭМ!$E$39:$E$782,СВЦЭМ!$A$39:$A$782,$A171,СВЦЭМ!$B$39:$B$782,X$155)+'СЕТ СН'!$F$12</f>
        <v>182.22147717999999</v>
      </c>
      <c r="Y171" s="36">
        <f>SUMIFS(СВЦЭМ!$E$39:$E$782,СВЦЭМ!$A$39:$A$782,$A171,СВЦЭМ!$B$39:$B$782,Y$155)+'СЕТ СН'!$F$12</f>
        <v>194.14726605999999</v>
      </c>
    </row>
    <row r="172" spans="1:25" ht="15.75" x14ac:dyDescent="0.2">
      <c r="A172" s="35">
        <f t="shared" si="4"/>
        <v>45490</v>
      </c>
      <c r="B172" s="36">
        <f>SUMIFS(СВЦЭМ!$E$39:$E$782,СВЦЭМ!$A$39:$A$782,$A172,СВЦЭМ!$B$39:$B$782,B$155)+'СЕТ СН'!$F$12</f>
        <v>215.10406979000001</v>
      </c>
      <c r="C172" s="36">
        <f>SUMIFS(СВЦЭМ!$E$39:$E$782,СВЦЭМ!$A$39:$A$782,$A172,СВЦЭМ!$B$39:$B$782,C$155)+'СЕТ СН'!$F$12</f>
        <v>229.71208834000001</v>
      </c>
      <c r="D172" s="36">
        <f>SUMIFS(СВЦЭМ!$E$39:$E$782,СВЦЭМ!$A$39:$A$782,$A172,СВЦЭМ!$B$39:$B$782,D$155)+'СЕТ СН'!$F$12</f>
        <v>231.46361526000001</v>
      </c>
      <c r="E172" s="36">
        <f>SUMIFS(СВЦЭМ!$E$39:$E$782,СВЦЭМ!$A$39:$A$782,$A172,СВЦЭМ!$B$39:$B$782,E$155)+'СЕТ СН'!$F$12</f>
        <v>228.58458870000001</v>
      </c>
      <c r="F172" s="36">
        <f>SUMIFS(СВЦЭМ!$E$39:$E$782,СВЦЭМ!$A$39:$A$782,$A172,СВЦЭМ!$B$39:$B$782,F$155)+'СЕТ СН'!$F$12</f>
        <v>227.69505509000001</v>
      </c>
      <c r="G172" s="36">
        <f>SUMIFS(СВЦЭМ!$E$39:$E$782,СВЦЭМ!$A$39:$A$782,$A172,СВЦЭМ!$B$39:$B$782,G$155)+'СЕТ СН'!$F$12</f>
        <v>229.22860487</v>
      </c>
      <c r="H172" s="36">
        <f>SUMIFS(СВЦЭМ!$E$39:$E$782,СВЦЭМ!$A$39:$A$782,$A172,СВЦЭМ!$B$39:$B$782,H$155)+'СЕТ СН'!$F$12</f>
        <v>225.05211829000001</v>
      </c>
      <c r="I172" s="36">
        <f>SUMIFS(СВЦЭМ!$E$39:$E$782,СВЦЭМ!$A$39:$A$782,$A172,СВЦЭМ!$B$39:$B$782,I$155)+'СЕТ СН'!$F$12</f>
        <v>209.43978224</v>
      </c>
      <c r="J172" s="36">
        <f>SUMIFS(СВЦЭМ!$E$39:$E$782,СВЦЭМ!$A$39:$A$782,$A172,СВЦЭМ!$B$39:$B$782,J$155)+'СЕТ СН'!$F$12</f>
        <v>196.03929328999999</v>
      </c>
      <c r="K172" s="36">
        <f>SUMIFS(СВЦЭМ!$E$39:$E$782,СВЦЭМ!$A$39:$A$782,$A172,СВЦЭМ!$B$39:$B$782,K$155)+'СЕТ СН'!$F$12</f>
        <v>190.32608432000001</v>
      </c>
      <c r="L172" s="36">
        <f>SUMIFS(СВЦЭМ!$E$39:$E$782,СВЦЭМ!$A$39:$A$782,$A172,СВЦЭМ!$B$39:$B$782,L$155)+'СЕТ СН'!$F$12</f>
        <v>182.36605377000001</v>
      </c>
      <c r="M172" s="36">
        <f>SUMIFS(СВЦЭМ!$E$39:$E$782,СВЦЭМ!$A$39:$A$782,$A172,СВЦЭМ!$B$39:$B$782,M$155)+'СЕТ СН'!$F$12</f>
        <v>180.14796408000001</v>
      </c>
      <c r="N172" s="36">
        <f>SUMIFS(СВЦЭМ!$E$39:$E$782,СВЦЭМ!$A$39:$A$782,$A172,СВЦЭМ!$B$39:$B$782,N$155)+'СЕТ СН'!$F$12</f>
        <v>181.01342263999999</v>
      </c>
      <c r="O172" s="36">
        <f>SUMIFS(СВЦЭМ!$E$39:$E$782,СВЦЭМ!$A$39:$A$782,$A172,СВЦЭМ!$B$39:$B$782,O$155)+'СЕТ СН'!$F$12</f>
        <v>179.17268813000001</v>
      </c>
      <c r="P172" s="36">
        <f>SUMIFS(СВЦЭМ!$E$39:$E$782,СВЦЭМ!$A$39:$A$782,$A172,СВЦЭМ!$B$39:$B$782,P$155)+'СЕТ СН'!$F$12</f>
        <v>179.06430734</v>
      </c>
      <c r="Q172" s="36">
        <f>SUMIFS(СВЦЭМ!$E$39:$E$782,СВЦЭМ!$A$39:$A$782,$A172,СВЦЭМ!$B$39:$B$782,Q$155)+'СЕТ СН'!$F$12</f>
        <v>179.58417577</v>
      </c>
      <c r="R172" s="36">
        <f>SUMIFS(СВЦЭМ!$E$39:$E$782,СВЦЭМ!$A$39:$A$782,$A172,СВЦЭМ!$B$39:$B$782,R$155)+'СЕТ СН'!$F$12</f>
        <v>180.38486266000001</v>
      </c>
      <c r="S172" s="36">
        <f>SUMIFS(СВЦЭМ!$E$39:$E$782,СВЦЭМ!$A$39:$A$782,$A172,СВЦЭМ!$B$39:$B$782,S$155)+'СЕТ СН'!$F$12</f>
        <v>181.37376841</v>
      </c>
      <c r="T172" s="36">
        <f>SUMIFS(СВЦЭМ!$E$39:$E$782,СВЦЭМ!$A$39:$A$782,$A172,СВЦЭМ!$B$39:$B$782,T$155)+'СЕТ СН'!$F$12</f>
        <v>180.27638830000001</v>
      </c>
      <c r="U172" s="36">
        <f>SUMIFS(СВЦЭМ!$E$39:$E$782,СВЦЭМ!$A$39:$A$782,$A172,СВЦЭМ!$B$39:$B$782,U$155)+'СЕТ СН'!$F$12</f>
        <v>181.87445406000001</v>
      </c>
      <c r="V172" s="36">
        <f>SUMIFS(СВЦЭМ!$E$39:$E$782,СВЦЭМ!$A$39:$A$782,$A172,СВЦЭМ!$B$39:$B$782,V$155)+'СЕТ СН'!$F$12</f>
        <v>182.65102293999999</v>
      </c>
      <c r="W172" s="36">
        <f>SUMIFS(СВЦЭМ!$E$39:$E$782,СВЦЭМ!$A$39:$A$782,$A172,СВЦЭМ!$B$39:$B$782,W$155)+'СЕТ СН'!$F$12</f>
        <v>178.40734233000001</v>
      </c>
      <c r="X172" s="36">
        <f>SUMIFS(СВЦЭМ!$E$39:$E$782,СВЦЭМ!$A$39:$A$782,$A172,СВЦЭМ!$B$39:$B$782,X$155)+'СЕТ СН'!$F$12</f>
        <v>185.82503618000001</v>
      </c>
      <c r="Y172" s="36">
        <f>SUMIFS(СВЦЭМ!$E$39:$E$782,СВЦЭМ!$A$39:$A$782,$A172,СВЦЭМ!$B$39:$B$782,Y$155)+'СЕТ СН'!$F$12</f>
        <v>196.76236291000001</v>
      </c>
    </row>
    <row r="173" spans="1:25" ht="15.75" x14ac:dyDescent="0.2">
      <c r="A173" s="35">
        <f t="shared" si="4"/>
        <v>45491</v>
      </c>
      <c r="B173" s="36">
        <f>SUMIFS(СВЦЭМ!$E$39:$E$782,СВЦЭМ!$A$39:$A$782,$A173,СВЦЭМ!$B$39:$B$782,B$155)+'СЕТ СН'!$F$12</f>
        <v>229.75006585</v>
      </c>
      <c r="C173" s="36">
        <f>SUMIFS(СВЦЭМ!$E$39:$E$782,СВЦЭМ!$A$39:$A$782,$A173,СВЦЭМ!$B$39:$B$782,C$155)+'СЕТ СН'!$F$12</f>
        <v>242.00792179000001</v>
      </c>
      <c r="D173" s="36">
        <f>SUMIFS(СВЦЭМ!$E$39:$E$782,СВЦЭМ!$A$39:$A$782,$A173,СВЦЭМ!$B$39:$B$782,D$155)+'СЕТ СН'!$F$12</f>
        <v>252.38081485999999</v>
      </c>
      <c r="E173" s="36">
        <f>SUMIFS(СВЦЭМ!$E$39:$E$782,СВЦЭМ!$A$39:$A$782,$A173,СВЦЭМ!$B$39:$B$782,E$155)+'СЕТ СН'!$F$12</f>
        <v>256.43154102</v>
      </c>
      <c r="F173" s="36">
        <f>SUMIFS(СВЦЭМ!$E$39:$E$782,СВЦЭМ!$A$39:$A$782,$A173,СВЦЭМ!$B$39:$B$782,F$155)+'СЕТ СН'!$F$12</f>
        <v>256.10673408000002</v>
      </c>
      <c r="G173" s="36">
        <f>SUMIFS(СВЦЭМ!$E$39:$E$782,СВЦЭМ!$A$39:$A$782,$A173,СВЦЭМ!$B$39:$B$782,G$155)+'СЕТ СН'!$F$12</f>
        <v>254.12733116000001</v>
      </c>
      <c r="H173" s="36">
        <f>SUMIFS(СВЦЭМ!$E$39:$E$782,СВЦЭМ!$A$39:$A$782,$A173,СВЦЭМ!$B$39:$B$782,H$155)+'СЕТ СН'!$F$12</f>
        <v>244.75123515999999</v>
      </c>
      <c r="I173" s="36">
        <f>SUMIFS(СВЦЭМ!$E$39:$E$782,СВЦЭМ!$A$39:$A$782,$A173,СВЦЭМ!$B$39:$B$782,I$155)+'СЕТ СН'!$F$12</f>
        <v>220.31023737999999</v>
      </c>
      <c r="J173" s="36">
        <f>SUMIFS(СВЦЭМ!$E$39:$E$782,СВЦЭМ!$A$39:$A$782,$A173,СВЦЭМ!$B$39:$B$782,J$155)+'СЕТ СН'!$F$12</f>
        <v>207.68192694999999</v>
      </c>
      <c r="K173" s="36">
        <f>SUMIFS(СВЦЭМ!$E$39:$E$782,СВЦЭМ!$A$39:$A$782,$A173,СВЦЭМ!$B$39:$B$782,K$155)+'СЕТ СН'!$F$12</f>
        <v>199.96601595999999</v>
      </c>
      <c r="L173" s="36">
        <f>SUMIFS(СВЦЭМ!$E$39:$E$782,СВЦЭМ!$A$39:$A$782,$A173,СВЦЭМ!$B$39:$B$782,L$155)+'СЕТ СН'!$F$12</f>
        <v>194.01871385000001</v>
      </c>
      <c r="M173" s="36">
        <f>SUMIFS(СВЦЭМ!$E$39:$E$782,СВЦЭМ!$A$39:$A$782,$A173,СВЦЭМ!$B$39:$B$782,M$155)+'СЕТ СН'!$F$12</f>
        <v>192.55180405999999</v>
      </c>
      <c r="N173" s="36">
        <f>SUMIFS(СВЦЭМ!$E$39:$E$782,СВЦЭМ!$A$39:$A$782,$A173,СВЦЭМ!$B$39:$B$782,N$155)+'СЕТ СН'!$F$12</f>
        <v>191.29397324000001</v>
      </c>
      <c r="O173" s="36">
        <f>SUMIFS(СВЦЭМ!$E$39:$E$782,СВЦЭМ!$A$39:$A$782,$A173,СВЦЭМ!$B$39:$B$782,O$155)+'СЕТ СН'!$F$12</f>
        <v>189.46604199000001</v>
      </c>
      <c r="P173" s="36">
        <f>SUMIFS(СВЦЭМ!$E$39:$E$782,СВЦЭМ!$A$39:$A$782,$A173,СВЦЭМ!$B$39:$B$782,P$155)+'СЕТ СН'!$F$12</f>
        <v>189.49372761999999</v>
      </c>
      <c r="Q173" s="36">
        <f>SUMIFS(СВЦЭМ!$E$39:$E$782,СВЦЭМ!$A$39:$A$782,$A173,СВЦЭМ!$B$39:$B$782,Q$155)+'СЕТ СН'!$F$12</f>
        <v>189.15051489000001</v>
      </c>
      <c r="R173" s="36">
        <f>SUMIFS(СВЦЭМ!$E$39:$E$782,СВЦЭМ!$A$39:$A$782,$A173,СВЦЭМ!$B$39:$B$782,R$155)+'СЕТ СН'!$F$12</f>
        <v>189.76305945999999</v>
      </c>
      <c r="S173" s="36">
        <f>SUMIFS(СВЦЭМ!$E$39:$E$782,СВЦЭМ!$A$39:$A$782,$A173,СВЦЭМ!$B$39:$B$782,S$155)+'СЕТ СН'!$F$12</f>
        <v>189.69162544</v>
      </c>
      <c r="T173" s="36">
        <f>SUMIFS(СВЦЭМ!$E$39:$E$782,СВЦЭМ!$A$39:$A$782,$A173,СВЦЭМ!$B$39:$B$782,T$155)+'СЕТ СН'!$F$12</f>
        <v>191.90511871000001</v>
      </c>
      <c r="U173" s="36">
        <f>SUMIFS(СВЦЭМ!$E$39:$E$782,СВЦЭМ!$A$39:$A$782,$A173,СВЦЭМ!$B$39:$B$782,U$155)+'СЕТ СН'!$F$12</f>
        <v>194.09801268000001</v>
      </c>
      <c r="V173" s="36">
        <f>SUMIFS(СВЦЭМ!$E$39:$E$782,СВЦЭМ!$A$39:$A$782,$A173,СВЦЭМ!$B$39:$B$782,V$155)+'СЕТ СН'!$F$12</f>
        <v>194.12478468</v>
      </c>
      <c r="W173" s="36">
        <f>SUMIFS(СВЦЭМ!$E$39:$E$782,СВЦЭМ!$A$39:$A$782,$A173,СВЦЭМ!$B$39:$B$782,W$155)+'СЕТ СН'!$F$12</f>
        <v>189.93868139</v>
      </c>
      <c r="X173" s="36">
        <f>SUMIFS(СВЦЭМ!$E$39:$E$782,СВЦЭМ!$A$39:$A$782,$A173,СВЦЭМ!$B$39:$B$782,X$155)+'СЕТ СН'!$F$12</f>
        <v>195.98855368</v>
      </c>
      <c r="Y173" s="36">
        <f>SUMIFS(СВЦЭМ!$E$39:$E$782,СВЦЭМ!$A$39:$A$782,$A173,СВЦЭМ!$B$39:$B$782,Y$155)+'СЕТ СН'!$F$12</f>
        <v>206.47430709</v>
      </c>
    </row>
    <row r="174" spans="1:25" ht="15.75" x14ac:dyDescent="0.2">
      <c r="A174" s="35">
        <f t="shared" si="4"/>
        <v>45492</v>
      </c>
      <c r="B174" s="36">
        <f>SUMIFS(СВЦЭМ!$E$39:$E$782,СВЦЭМ!$A$39:$A$782,$A174,СВЦЭМ!$B$39:$B$782,B$155)+'СЕТ СН'!$F$12</f>
        <v>219.69356536000001</v>
      </c>
      <c r="C174" s="36">
        <f>SUMIFS(СВЦЭМ!$E$39:$E$782,СВЦЭМ!$A$39:$A$782,$A174,СВЦЭМ!$B$39:$B$782,C$155)+'СЕТ СН'!$F$12</f>
        <v>233.47457326</v>
      </c>
      <c r="D174" s="36">
        <f>SUMIFS(СВЦЭМ!$E$39:$E$782,СВЦЭМ!$A$39:$A$782,$A174,СВЦЭМ!$B$39:$B$782,D$155)+'СЕТ СН'!$F$12</f>
        <v>242.70203343</v>
      </c>
      <c r="E174" s="36">
        <f>SUMIFS(СВЦЭМ!$E$39:$E$782,СВЦЭМ!$A$39:$A$782,$A174,СВЦЭМ!$B$39:$B$782,E$155)+'СЕТ СН'!$F$12</f>
        <v>245.03482618000001</v>
      </c>
      <c r="F174" s="36">
        <f>SUMIFS(СВЦЭМ!$E$39:$E$782,СВЦЭМ!$A$39:$A$782,$A174,СВЦЭМ!$B$39:$B$782,F$155)+'СЕТ СН'!$F$12</f>
        <v>245.66738022999999</v>
      </c>
      <c r="G174" s="36">
        <f>SUMIFS(СВЦЭМ!$E$39:$E$782,СВЦЭМ!$A$39:$A$782,$A174,СВЦЭМ!$B$39:$B$782,G$155)+'СЕТ СН'!$F$12</f>
        <v>246.2813688</v>
      </c>
      <c r="H174" s="36">
        <f>SUMIFS(СВЦЭМ!$E$39:$E$782,СВЦЭМ!$A$39:$A$782,$A174,СВЦЭМ!$B$39:$B$782,H$155)+'СЕТ СН'!$F$12</f>
        <v>238.84147192</v>
      </c>
      <c r="I174" s="36">
        <f>SUMIFS(СВЦЭМ!$E$39:$E$782,СВЦЭМ!$A$39:$A$782,$A174,СВЦЭМ!$B$39:$B$782,I$155)+'СЕТ СН'!$F$12</f>
        <v>230.69727854000001</v>
      </c>
      <c r="J174" s="36">
        <f>SUMIFS(СВЦЭМ!$E$39:$E$782,СВЦЭМ!$A$39:$A$782,$A174,СВЦЭМ!$B$39:$B$782,J$155)+'СЕТ СН'!$F$12</f>
        <v>214.71783740000001</v>
      </c>
      <c r="K174" s="36">
        <f>SUMIFS(СВЦЭМ!$E$39:$E$782,СВЦЭМ!$A$39:$A$782,$A174,СВЦЭМ!$B$39:$B$782,K$155)+'СЕТ СН'!$F$12</f>
        <v>206.64521238</v>
      </c>
      <c r="L174" s="36">
        <f>SUMIFS(СВЦЭМ!$E$39:$E$782,СВЦЭМ!$A$39:$A$782,$A174,СВЦЭМ!$B$39:$B$782,L$155)+'СЕТ СН'!$F$12</f>
        <v>202.19372235</v>
      </c>
      <c r="M174" s="36">
        <f>SUMIFS(СВЦЭМ!$E$39:$E$782,СВЦЭМ!$A$39:$A$782,$A174,СВЦЭМ!$B$39:$B$782,M$155)+'СЕТ СН'!$F$12</f>
        <v>202.63756735000001</v>
      </c>
      <c r="N174" s="36">
        <f>SUMIFS(СВЦЭМ!$E$39:$E$782,СВЦЭМ!$A$39:$A$782,$A174,СВЦЭМ!$B$39:$B$782,N$155)+'СЕТ СН'!$F$12</f>
        <v>201.9700593</v>
      </c>
      <c r="O174" s="36">
        <f>SUMIFS(СВЦЭМ!$E$39:$E$782,СВЦЭМ!$A$39:$A$782,$A174,СВЦЭМ!$B$39:$B$782,O$155)+'СЕТ СН'!$F$12</f>
        <v>199.78309279999999</v>
      </c>
      <c r="P174" s="36">
        <f>SUMIFS(СВЦЭМ!$E$39:$E$782,СВЦЭМ!$A$39:$A$782,$A174,СВЦЭМ!$B$39:$B$782,P$155)+'СЕТ СН'!$F$12</f>
        <v>198.78879336</v>
      </c>
      <c r="Q174" s="36">
        <f>SUMIFS(СВЦЭМ!$E$39:$E$782,СВЦЭМ!$A$39:$A$782,$A174,СВЦЭМ!$B$39:$B$782,Q$155)+'СЕТ СН'!$F$12</f>
        <v>200.8080659</v>
      </c>
      <c r="R174" s="36">
        <f>SUMIFS(СВЦЭМ!$E$39:$E$782,СВЦЭМ!$A$39:$A$782,$A174,СВЦЭМ!$B$39:$B$782,R$155)+'СЕТ СН'!$F$12</f>
        <v>200.82415921</v>
      </c>
      <c r="S174" s="36">
        <f>SUMIFS(СВЦЭМ!$E$39:$E$782,СВЦЭМ!$A$39:$A$782,$A174,СВЦЭМ!$B$39:$B$782,S$155)+'СЕТ СН'!$F$12</f>
        <v>199.24706325</v>
      </c>
      <c r="T174" s="36">
        <f>SUMIFS(СВЦЭМ!$E$39:$E$782,СВЦЭМ!$A$39:$A$782,$A174,СВЦЭМ!$B$39:$B$782,T$155)+'СЕТ СН'!$F$12</f>
        <v>202.90573473000001</v>
      </c>
      <c r="U174" s="36">
        <f>SUMIFS(СВЦЭМ!$E$39:$E$782,СВЦЭМ!$A$39:$A$782,$A174,СВЦЭМ!$B$39:$B$782,U$155)+'СЕТ СН'!$F$12</f>
        <v>204.36606104000001</v>
      </c>
      <c r="V174" s="36">
        <f>SUMIFS(СВЦЭМ!$E$39:$E$782,СВЦЭМ!$A$39:$A$782,$A174,СВЦЭМ!$B$39:$B$782,V$155)+'СЕТ СН'!$F$12</f>
        <v>208.31678979</v>
      </c>
      <c r="W174" s="36">
        <f>SUMIFS(СВЦЭМ!$E$39:$E$782,СВЦЭМ!$A$39:$A$782,$A174,СВЦЭМ!$B$39:$B$782,W$155)+'СЕТ СН'!$F$12</f>
        <v>203.98498330999999</v>
      </c>
      <c r="X174" s="36">
        <f>SUMIFS(СВЦЭМ!$E$39:$E$782,СВЦЭМ!$A$39:$A$782,$A174,СВЦЭМ!$B$39:$B$782,X$155)+'СЕТ СН'!$F$12</f>
        <v>211.28031236999999</v>
      </c>
      <c r="Y174" s="36">
        <f>SUMIFS(СВЦЭМ!$E$39:$E$782,СВЦЭМ!$A$39:$A$782,$A174,СВЦЭМ!$B$39:$B$782,Y$155)+'СЕТ СН'!$F$12</f>
        <v>222.46878326000001</v>
      </c>
    </row>
    <row r="175" spans="1:25" ht="15.75" x14ac:dyDescent="0.2">
      <c r="A175" s="35">
        <f t="shared" si="4"/>
        <v>45493</v>
      </c>
      <c r="B175" s="36">
        <f>SUMIFS(СВЦЭМ!$E$39:$E$782,СВЦЭМ!$A$39:$A$782,$A175,СВЦЭМ!$B$39:$B$782,B$155)+'СЕТ СН'!$F$12</f>
        <v>221.68701125000001</v>
      </c>
      <c r="C175" s="36">
        <f>SUMIFS(СВЦЭМ!$E$39:$E$782,СВЦЭМ!$A$39:$A$782,$A175,СВЦЭМ!$B$39:$B$782,C$155)+'СЕТ СН'!$F$12</f>
        <v>230.99760461</v>
      </c>
      <c r="D175" s="36">
        <f>SUMIFS(СВЦЭМ!$E$39:$E$782,СВЦЭМ!$A$39:$A$782,$A175,СВЦЭМ!$B$39:$B$782,D$155)+'СЕТ СН'!$F$12</f>
        <v>243.61074453000001</v>
      </c>
      <c r="E175" s="36">
        <f>SUMIFS(СВЦЭМ!$E$39:$E$782,СВЦЭМ!$A$39:$A$782,$A175,СВЦЭМ!$B$39:$B$782,E$155)+'СЕТ СН'!$F$12</f>
        <v>249.16464855000001</v>
      </c>
      <c r="F175" s="36">
        <f>SUMIFS(СВЦЭМ!$E$39:$E$782,СВЦЭМ!$A$39:$A$782,$A175,СВЦЭМ!$B$39:$B$782,F$155)+'СЕТ СН'!$F$12</f>
        <v>250.87556051000001</v>
      </c>
      <c r="G175" s="36">
        <f>SUMIFS(СВЦЭМ!$E$39:$E$782,СВЦЭМ!$A$39:$A$782,$A175,СВЦЭМ!$B$39:$B$782,G$155)+'СЕТ СН'!$F$12</f>
        <v>250.53605139000001</v>
      </c>
      <c r="H175" s="36">
        <f>SUMIFS(СВЦЭМ!$E$39:$E$782,СВЦЭМ!$A$39:$A$782,$A175,СВЦЭМ!$B$39:$B$782,H$155)+'СЕТ СН'!$F$12</f>
        <v>248.02804617999999</v>
      </c>
      <c r="I175" s="36">
        <f>SUMIFS(СВЦЭМ!$E$39:$E$782,СВЦЭМ!$A$39:$A$782,$A175,СВЦЭМ!$B$39:$B$782,I$155)+'СЕТ СН'!$F$12</f>
        <v>238.48226129</v>
      </c>
      <c r="J175" s="36">
        <f>SUMIFS(СВЦЭМ!$E$39:$E$782,СВЦЭМ!$A$39:$A$782,$A175,СВЦЭМ!$B$39:$B$782,J$155)+'СЕТ СН'!$F$12</f>
        <v>222.25552617</v>
      </c>
      <c r="K175" s="36">
        <f>SUMIFS(СВЦЭМ!$E$39:$E$782,СВЦЭМ!$A$39:$A$782,$A175,СВЦЭМ!$B$39:$B$782,K$155)+'СЕТ СН'!$F$12</f>
        <v>208.87951487999999</v>
      </c>
      <c r="L175" s="36">
        <f>SUMIFS(СВЦЭМ!$E$39:$E$782,СВЦЭМ!$A$39:$A$782,$A175,СВЦЭМ!$B$39:$B$782,L$155)+'СЕТ СН'!$F$12</f>
        <v>198.42347415</v>
      </c>
      <c r="M175" s="36">
        <f>SUMIFS(СВЦЭМ!$E$39:$E$782,СВЦЭМ!$A$39:$A$782,$A175,СВЦЭМ!$B$39:$B$782,M$155)+'СЕТ СН'!$F$12</f>
        <v>192.63298642000001</v>
      </c>
      <c r="N175" s="36">
        <f>SUMIFS(СВЦЭМ!$E$39:$E$782,СВЦЭМ!$A$39:$A$782,$A175,СВЦЭМ!$B$39:$B$782,N$155)+'СЕТ СН'!$F$12</f>
        <v>194.49764299</v>
      </c>
      <c r="O175" s="36">
        <f>SUMIFS(СВЦЭМ!$E$39:$E$782,СВЦЭМ!$A$39:$A$782,$A175,СВЦЭМ!$B$39:$B$782,O$155)+'СЕТ СН'!$F$12</f>
        <v>193.87908548999999</v>
      </c>
      <c r="P175" s="36">
        <f>SUMIFS(СВЦЭМ!$E$39:$E$782,СВЦЭМ!$A$39:$A$782,$A175,СВЦЭМ!$B$39:$B$782,P$155)+'СЕТ СН'!$F$12</f>
        <v>180.5983493</v>
      </c>
      <c r="Q175" s="36">
        <f>SUMIFS(СВЦЭМ!$E$39:$E$782,СВЦЭМ!$A$39:$A$782,$A175,СВЦЭМ!$B$39:$B$782,Q$155)+'СЕТ СН'!$F$12</f>
        <v>182.88760791999999</v>
      </c>
      <c r="R175" s="36">
        <f>SUMIFS(СВЦЭМ!$E$39:$E$782,СВЦЭМ!$A$39:$A$782,$A175,СВЦЭМ!$B$39:$B$782,R$155)+'СЕТ СН'!$F$12</f>
        <v>184.79370061</v>
      </c>
      <c r="S175" s="36">
        <f>SUMIFS(СВЦЭМ!$E$39:$E$782,СВЦЭМ!$A$39:$A$782,$A175,СВЦЭМ!$B$39:$B$782,S$155)+'СЕТ СН'!$F$12</f>
        <v>183.41618718000001</v>
      </c>
      <c r="T175" s="36">
        <f>SUMIFS(СВЦЭМ!$E$39:$E$782,СВЦЭМ!$A$39:$A$782,$A175,СВЦЭМ!$B$39:$B$782,T$155)+'СЕТ СН'!$F$12</f>
        <v>182.67239660999999</v>
      </c>
      <c r="U175" s="36">
        <f>SUMIFS(СВЦЭМ!$E$39:$E$782,СВЦЭМ!$A$39:$A$782,$A175,СВЦЭМ!$B$39:$B$782,U$155)+'СЕТ СН'!$F$12</f>
        <v>185.28447808000001</v>
      </c>
      <c r="V175" s="36">
        <f>SUMIFS(СВЦЭМ!$E$39:$E$782,СВЦЭМ!$A$39:$A$782,$A175,СВЦЭМ!$B$39:$B$782,V$155)+'СЕТ СН'!$F$12</f>
        <v>186.61069782000001</v>
      </c>
      <c r="W175" s="36">
        <f>SUMIFS(СВЦЭМ!$E$39:$E$782,СВЦЭМ!$A$39:$A$782,$A175,СВЦЭМ!$B$39:$B$782,W$155)+'СЕТ СН'!$F$12</f>
        <v>183.83364236</v>
      </c>
      <c r="X175" s="36">
        <f>SUMIFS(СВЦЭМ!$E$39:$E$782,СВЦЭМ!$A$39:$A$782,$A175,СВЦЭМ!$B$39:$B$782,X$155)+'СЕТ СН'!$F$12</f>
        <v>188.57112459000001</v>
      </c>
      <c r="Y175" s="36">
        <f>SUMIFS(СВЦЭМ!$E$39:$E$782,СВЦЭМ!$A$39:$A$782,$A175,СВЦЭМ!$B$39:$B$782,Y$155)+'СЕТ СН'!$F$12</f>
        <v>200.84249733999999</v>
      </c>
    </row>
    <row r="176" spans="1:25" ht="15.75" x14ac:dyDescent="0.2">
      <c r="A176" s="35">
        <f t="shared" si="4"/>
        <v>45494</v>
      </c>
      <c r="B176" s="36">
        <f>SUMIFS(СВЦЭМ!$E$39:$E$782,СВЦЭМ!$A$39:$A$782,$A176,СВЦЭМ!$B$39:$B$782,B$155)+'СЕТ СН'!$F$12</f>
        <v>216.38156423000001</v>
      </c>
      <c r="C176" s="36">
        <f>SUMIFS(СВЦЭМ!$E$39:$E$782,СВЦЭМ!$A$39:$A$782,$A176,СВЦЭМ!$B$39:$B$782,C$155)+'СЕТ СН'!$F$12</f>
        <v>229.40545918000001</v>
      </c>
      <c r="D176" s="36">
        <f>SUMIFS(СВЦЭМ!$E$39:$E$782,СВЦЭМ!$A$39:$A$782,$A176,СВЦЭМ!$B$39:$B$782,D$155)+'СЕТ СН'!$F$12</f>
        <v>235.70310731999999</v>
      </c>
      <c r="E176" s="36">
        <f>SUMIFS(СВЦЭМ!$E$39:$E$782,СВЦЭМ!$A$39:$A$782,$A176,СВЦЭМ!$B$39:$B$782,E$155)+'СЕТ СН'!$F$12</f>
        <v>241.28160726999999</v>
      </c>
      <c r="F176" s="36">
        <f>SUMIFS(СВЦЭМ!$E$39:$E$782,СВЦЭМ!$A$39:$A$782,$A176,СВЦЭМ!$B$39:$B$782,F$155)+'СЕТ СН'!$F$12</f>
        <v>246.77913962</v>
      </c>
      <c r="G176" s="36">
        <f>SUMIFS(СВЦЭМ!$E$39:$E$782,СВЦЭМ!$A$39:$A$782,$A176,СВЦЭМ!$B$39:$B$782,G$155)+'СЕТ СН'!$F$12</f>
        <v>239.73282343</v>
      </c>
      <c r="H176" s="36">
        <f>SUMIFS(СВЦЭМ!$E$39:$E$782,СВЦЭМ!$A$39:$A$782,$A176,СВЦЭМ!$B$39:$B$782,H$155)+'СЕТ СН'!$F$12</f>
        <v>242.93384682000001</v>
      </c>
      <c r="I176" s="36">
        <f>SUMIFS(СВЦЭМ!$E$39:$E$782,СВЦЭМ!$A$39:$A$782,$A176,СВЦЭМ!$B$39:$B$782,I$155)+'СЕТ СН'!$F$12</f>
        <v>237.37667325000001</v>
      </c>
      <c r="J176" s="36">
        <f>SUMIFS(СВЦЭМ!$E$39:$E$782,СВЦЭМ!$A$39:$A$782,$A176,СВЦЭМ!$B$39:$B$782,J$155)+'СЕТ СН'!$F$12</f>
        <v>217.68642836000001</v>
      </c>
      <c r="K176" s="36">
        <f>SUMIFS(СВЦЭМ!$E$39:$E$782,СВЦЭМ!$A$39:$A$782,$A176,СВЦЭМ!$B$39:$B$782,K$155)+'СЕТ СН'!$F$12</f>
        <v>199.43734950000001</v>
      </c>
      <c r="L176" s="36">
        <f>SUMIFS(СВЦЭМ!$E$39:$E$782,СВЦЭМ!$A$39:$A$782,$A176,СВЦЭМ!$B$39:$B$782,L$155)+'СЕТ СН'!$F$12</f>
        <v>190.74616107</v>
      </c>
      <c r="M176" s="36">
        <f>SUMIFS(СВЦЭМ!$E$39:$E$782,СВЦЭМ!$A$39:$A$782,$A176,СВЦЭМ!$B$39:$B$782,M$155)+'СЕТ СН'!$F$12</f>
        <v>188.09804317999999</v>
      </c>
      <c r="N176" s="36">
        <f>SUMIFS(СВЦЭМ!$E$39:$E$782,СВЦЭМ!$A$39:$A$782,$A176,СВЦЭМ!$B$39:$B$782,N$155)+'СЕТ СН'!$F$12</f>
        <v>187.63833853</v>
      </c>
      <c r="O176" s="36">
        <f>SUMIFS(СВЦЭМ!$E$39:$E$782,СВЦЭМ!$A$39:$A$782,$A176,СВЦЭМ!$B$39:$B$782,O$155)+'СЕТ СН'!$F$12</f>
        <v>187.23900406000001</v>
      </c>
      <c r="P176" s="36">
        <f>SUMIFS(СВЦЭМ!$E$39:$E$782,СВЦЭМ!$A$39:$A$782,$A176,СВЦЭМ!$B$39:$B$782,P$155)+'СЕТ СН'!$F$12</f>
        <v>189.43707186</v>
      </c>
      <c r="Q176" s="36">
        <f>SUMIFS(СВЦЭМ!$E$39:$E$782,СВЦЭМ!$A$39:$A$782,$A176,СВЦЭМ!$B$39:$B$782,Q$155)+'СЕТ СН'!$F$12</f>
        <v>190.23815295</v>
      </c>
      <c r="R176" s="36">
        <f>SUMIFS(СВЦЭМ!$E$39:$E$782,СВЦЭМ!$A$39:$A$782,$A176,СВЦЭМ!$B$39:$B$782,R$155)+'СЕТ СН'!$F$12</f>
        <v>189.81760305</v>
      </c>
      <c r="S176" s="36">
        <f>SUMIFS(СВЦЭМ!$E$39:$E$782,СВЦЭМ!$A$39:$A$782,$A176,СВЦЭМ!$B$39:$B$782,S$155)+'СЕТ СН'!$F$12</f>
        <v>189.32887563</v>
      </c>
      <c r="T176" s="36">
        <f>SUMIFS(СВЦЭМ!$E$39:$E$782,СВЦЭМ!$A$39:$A$782,$A176,СВЦЭМ!$B$39:$B$782,T$155)+'СЕТ СН'!$F$12</f>
        <v>187.53775439</v>
      </c>
      <c r="U176" s="36">
        <f>SUMIFS(СВЦЭМ!$E$39:$E$782,СВЦЭМ!$A$39:$A$782,$A176,СВЦЭМ!$B$39:$B$782,U$155)+'СЕТ СН'!$F$12</f>
        <v>187.97024556</v>
      </c>
      <c r="V176" s="36">
        <f>SUMIFS(СВЦЭМ!$E$39:$E$782,СВЦЭМ!$A$39:$A$782,$A176,СВЦЭМ!$B$39:$B$782,V$155)+'СЕТ СН'!$F$12</f>
        <v>187.46363162</v>
      </c>
      <c r="W176" s="36">
        <f>SUMIFS(СВЦЭМ!$E$39:$E$782,СВЦЭМ!$A$39:$A$782,$A176,СВЦЭМ!$B$39:$B$782,W$155)+'СЕТ СН'!$F$12</f>
        <v>185.85660159</v>
      </c>
      <c r="X176" s="36">
        <f>SUMIFS(СВЦЭМ!$E$39:$E$782,СВЦЭМ!$A$39:$A$782,$A176,СВЦЭМ!$B$39:$B$782,X$155)+'СЕТ СН'!$F$12</f>
        <v>192.60038585000001</v>
      </c>
      <c r="Y176" s="36">
        <f>SUMIFS(СВЦЭМ!$E$39:$E$782,СВЦЭМ!$A$39:$A$782,$A176,СВЦЭМ!$B$39:$B$782,Y$155)+'СЕТ СН'!$F$12</f>
        <v>195.61521701999999</v>
      </c>
    </row>
    <row r="177" spans="1:27" ht="15.75" x14ac:dyDescent="0.2">
      <c r="A177" s="35">
        <f t="shared" si="4"/>
        <v>45495</v>
      </c>
      <c r="B177" s="36">
        <f>SUMIFS(СВЦЭМ!$E$39:$E$782,СВЦЭМ!$A$39:$A$782,$A177,СВЦЭМ!$B$39:$B$782,B$155)+'СЕТ СН'!$F$12</f>
        <v>207.08462932</v>
      </c>
      <c r="C177" s="36">
        <f>SUMIFS(СВЦЭМ!$E$39:$E$782,СВЦЭМ!$A$39:$A$782,$A177,СВЦЭМ!$B$39:$B$782,C$155)+'СЕТ СН'!$F$12</f>
        <v>216.11396081000001</v>
      </c>
      <c r="D177" s="36">
        <f>SUMIFS(СВЦЭМ!$E$39:$E$782,СВЦЭМ!$A$39:$A$782,$A177,СВЦЭМ!$B$39:$B$782,D$155)+'СЕТ СН'!$F$12</f>
        <v>223.43532084</v>
      </c>
      <c r="E177" s="36">
        <f>SUMIFS(СВЦЭМ!$E$39:$E$782,СВЦЭМ!$A$39:$A$782,$A177,СВЦЭМ!$B$39:$B$782,E$155)+'СЕТ СН'!$F$12</f>
        <v>228.28067906999999</v>
      </c>
      <c r="F177" s="36">
        <f>SUMIFS(СВЦЭМ!$E$39:$E$782,СВЦЭМ!$A$39:$A$782,$A177,СВЦЭМ!$B$39:$B$782,F$155)+'СЕТ СН'!$F$12</f>
        <v>229.66399192</v>
      </c>
      <c r="G177" s="36">
        <f>SUMIFS(СВЦЭМ!$E$39:$E$782,СВЦЭМ!$A$39:$A$782,$A177,СВЦЭМ!$B$39:$B$782,G$155)+'СЕТ СН'!$F$12</f>
        <v>229.75039097000001</v>
      </c>
      <c r="H177" s="36">
        <f>SUMIFS(СВЦЭМ!$E$39:$E$782,СВЦЭМ!$A$39:$A$782,$A177,СВЦЭМ!$B$39:$B$782,H$155)+'СЕТ СН'!$F$12</f>
        <v>220.87909231</v>
      </c>
      <c r="I177" s="36">
        <f>SUMIFS(СВЦЭМ!$E$39:$E$782,СВЦЭМ!$A$39:$A$782,$A177,СВЦЭМ!$B$39:$B$782,I$155)+'СЕТ СН'!$F$12</f>
        <v>208.15178702</v>
      </c>
      <c r="J177" s="36">
        <f>SUMIFS(СВЦЭМ!$E$39:$E$782,СВЦЭМ!$A$39:$A$782,$A177,СВЦЭМ!$B$39:$B$782,J$155)+'СЕТ СН'!$F$12</f>
        <v>193.54175806999999</v>
      </c>
      <c r="K177" s="36">
        <f>SUMIFS(СВЦЭМ!$E$39:$E$782,СВЦЭМ!$A$39:$A$782,$A177,СВЦЭМ!$B$39:$B$782,K$155)+'СЕТ СН'!$F$12</f>
        <v>184.30079802</v>
      </c>
      <c r="L177" s="36">
        <f>SUMIFS(СВЦЭМ!$E$39:$E$782,СВЦЭМ!$A$39:$A$782,$A177,СВЦЭМ!$B$39:$B$782,L$155)+'СЕТ СН'!$F$12</f>
        <v>178.70526323000001</v>
      </c>
      <c r="M177" s="36">
        <f>SUMIFS(СВЦЭМ!$E$39:$E$782,СВЦЭМ!$A$39:$A$782,$A177,СВЦЭМ!$B$39:$B$782,M$155)+'СЕТ СН'!$F$12</f>
        <v>175.52433022</v>
      </c>
      <c r="N177" s="36">
        <f>SUMIFS(СВЦЭМ!$E$39:$E$782,СВЦЭМ!$A$39:$A$782,$A177,СВЦЭМ!$B$39:$B$782,N$155)+'СЕТ СН'!$F$12</f>
        <v>173.30274915999999</v>
      </c>
      <c r="O177" s="36">
        <f>SUMIFS(СВЦЭМ!$E$39:$E$782,СВЦЭМ!$A$39:$A$782,$A177,СВЦЭМ!$B$39:$B$782,O$155)+'СЕТ СН'!$F$12</f>
        <v>175.17677739000001</v>
      </c>
      <c r="P177" s="36">
        <f>SUMIFS(СВЦЭМ!$E$39:$E$782,СВЦЭМ!$A$39:$A$782,$A177,СВЦЭМ!$B$39:$B$782,P$155)+'СЕТ СН'!$F$12</f>
        <v>174.99945387</v>
      </c>
      <c r="Q177" s="36">
        <f>SUMIFS(СВЦЭМ!$E$39:$E$782,СВЦЭМ!$A$39:$A$782,$A177,СВЦЭМ!$B$39:$B$782,Q$155)+'СЕТ СН'!$F$12</f>
        <v>174.81057872</v>
      </c>
      <c r="R177" s="36">
        <f>SUMIFS(СВЦЭМ!$E$39:$E$782,СВЦЭМ!$A$39:$A$782,$A177,СВЦЭМ!$B$39:$B$782,R$155)+'СЕТ СН'!$F$12</f>
        <v>174.36008229000001</v>
      </c>
      <c r="S177" s="36">
        <f>SUMIFS(СВЦЭМ!$E$39:$E$782,СВЦЭМ!$A$39:$A$782,$A177,СВЦЭМ!$B$39:$B$782,S$155)+'СЕТ СН'!$F$12</f>
        <v>173.40510262999999</v>
      </c>
      <c r="T177" s="36">
        <f>SUMIFS(СВЦЭМ!$E$39:$E$782,СВЦЭМ!$A$39:$A$782,$A177,СВЦЭМ!$B$39:$B$782,T$155)+'СЕТ СН'!$F$12</f>
        <v>173.02069366000001</v>
      </c>
      <c r="U177" s="36">
        <f>SUMIFS(СВЦЭМ!$E$39:$E$782,СВЦЭМ!$A$39:$A$782,$A177,СВЦЭМ!$B$39:$B$782,U$155)+'СЕТ СН'!$F$12</f>
        <v>174.91731604</v>
      </c>
      <c r="V177" s="36">
        <f>SUMIFS(СВЦЭМ!$E$39:$E$782,СВЦЭМ!$A$39:$A$782,$A177,СВЦЭМ!$B$39:$B$782,V$155)+'СЕТ СН'!$F$12</f>
        <v>176.39881782</v>
      </c>
      <c r="W177" s="36">
        <f>SUMIFS(СВЦЭМ!$E$39:$E$782,СВЦЭМ!$A$39:$A$782,$A177,СВЦЭМ!$B$39:$B$782,W$155)+'СЕТ СН'!$F$12</f>
        <v>171.76665804000001</v>
      </c>
      <c r="X177" s="36">
        <f>SUMIFS(СВЦЭМ!$E$39:$E$782,СВЦЭМ!$A$39:$A$782,$A177,СВЦЭМ!$B$39:$B$782,X$155)+'СЕТ СН'!$F$12</f>
        <v>181.0346878</v>
      </c>
      <c r="Y177" s="36">
        <f>SUMIFS(СВЦЭМ!$E$39:$E$782,СВЦЭМ!$A$39:$A$782,$A177,СВЦЭМ!$B$39:$B$782,Y$155)+'СЕТ СН'!$F$12</f>
        <v>191.75696528</v>
      </c>
    </row>
    <row r="178" spans="1:27" ht="15.75" x14ac:dyDescent="0.2">
      <c r="A178" s="35">
        <f t="shared" si="4"/>
        <v>45496</v>
      </c>
      <c r="B178" s="36">
        <f>SUMIFS(СВЦЭМ!$E$39:$E$782,СВЦЭМ!$A$39:$A$782,$A178,СВЦЭМ!$B$39:$B$782,B$155)+'СЕТ СН'!$F$12</f>
        <v>219.27504776999999</v>
      </c>
      <c r="C178" s="36">
        <f>SUMIFS(СВЦЭМ!$E$39:$E$782,СВЦЭМ!$A$39:$A$782,$A178,СВЦЭМ!$B$39:$B$782,C$155)+'СЕТ СН'!$F$12</f>
        <v>231.95876623999999</v>
      </c>
      <c r="D178" s="36">
        <f>SUMIFS(СВЦЭМ!$E$39:$E$782,СВЦЭМ!$A$39:$A$782,$A178,СВЦЭМ!$B$39:$B$782,D$155)+'СЕТ СН'!$F$12</f>
        <v>238.64816429000001</v>
      </c>
      <c r="E178" s="36">
        <f>SUMIFS(СВЦЭМ!$E$39:$E$782,СВЦЭМ!$A$39:$A$782,$A178,СВЦЭМ!$B$39:$B$782,E$155)+'СЕТ СН'!$F$12</f>
        <v>241.19822963999999</v>
      </c>
      <c r="F178" s="36">
        <f>SUMIFS(СВЦЭМ!$E$39:$E$782,СВЦЭМ!$A$39:$A$782,$A178,СВЦЭМ!$B$39:$B$782,F$155)+'СЕТ СН'!$F$12</f>
        <v>240.36983789999999</v>
      </c>
      <c r="G178" s="36">
        <f>SUMIFS(СВЦЭМ!$E$39:$E$782,СВЦЭМ!$A$39:$A$782,$A178,СВЦЭМ!$B$39:$B$782,G$155)+'СЕТ СН'!$F$12</f>
        <v>236.49429301999999</v>
      </c>
      <c r="H178" s="36">
        <f>SUMIFS(СВЦЭМ!$E$39:$E$782,СВЦЭМ!$A$39:$A$782,$A178,СВЦЭМ!$B$39:$B$782,H$155)+'СЕТ СН'!$F$12</f>
        <v>230.70123946999999</v>
      </c>
      <c r="I178" s="36">
        <f>SUMIFS(СВЦЭМ!$E$39:$E$782,СВЦЭМ!$A$39:$A$782,$A178,СВЦЭМ!$B$39:$B$782,I$155)+'СЕТ СН'!$F$12</f>
        <v>215.63857037</v>
      </c>
      <c r="J178" s="36">
        <f>SUMIFS(СВЦЭМ!$E$39:$E$782,СВЦЭМ!$A$39:$A$782,$A178,СВЦЭМ!$B$39:$B$782,J$155)+'СЕТ СН'!$F$12</f>
        <v>200.71627805</v>
      </c>
      <c r="K178" s="36">
        <f>SUMIFS(СВЦЭМ!$E$39:$E$782,СВЦЭМ!$A$39:$A$782,$A178,СВЦЭМ!$B$39:$B$782,K$155)+'СЕТ СН'!$F$12</f>
        <v>189.66386433</v>
      </c>
      <c r="L178" s="36">
        <f>SUMIFS(СВЦЭМ!$E$39:$E$782,СВЦЭМ!$A$39:$A$782,$A178,СВЦЭМ!$B$39:$B$782,L$155)+'СЕТ СН'!$F$12</f>
        <v>185.25036997000001</v>
      </c>
      <c r="M178" s="36">
        <f>SUMIFS(СВЦЭМ!$E$39:$E$782,СВЦЭМ!$A$39:$A$782,$A178,СВЦЭМ!$B$39:$B$782,M$155)+'СЕТ СН'!$F$12</f>
        <v>182.86284176999999</v>
      </c>
      <c r="N178" s="36">
        <f>SUMIFS(СВЦЭМ!$E$39:$E$782,СВЦЭМ!$A$39:$A$782,$A178,СВЦЭМ!$B$39:$B$782,N$155)+'СЕТ СН'!$F$12</f>
        <v>180.80676302000001</v>
      </c>
      <c r="O178" s="36">
        <f>SUMIFS(СВЦЭМ!$E$39:$E$782,СВЦЭМ!$A$39:$A$782,$A178,СВЦЭМ!$B$39:$B$782,O$155)+'СЕТ СН'!$F$12</f>
        <v>179.47322320000001</v>
      </c>
      <c r="P178" s="36">
        <f>SUMIFS(СВЦЭМ!$E$39:$E$782,СВЦЭМ!$A$39:$A$782,$A178,СВЦЭМ!$B$39:$B$782,P$155)+'СЕТ СН'!$F$12</f>
        <v>178.29291620999999</v>
      </c>
      <c r="Q178" s="36">
        <f>SUMIFS(СВЦЭМ!$E$39:$E$782,СВЦЭМ!$A$39:$A$782,$A178,СВЦЭМ!$B$39:$B$782,Q$155)+'СЕТ СН'!$F$12</f>
        <v>178.33188007999999</v>
      </c>
      <c r="R178" s="36">
        <f>SUMIFS(СВЦЭМ!$E$39:$E$782,СВЦЭМ!$A$39:$A$782,$A178,СВЦЭМ!$B$39:$B$782,R$155)+'СЕТ СН'!$F$12</f>
        <v>179.37142663</v>
      </c>
      <c r="S178" s="36">
        <f>SUMIFS(СВЦЭМ!$E$39:$E$782,СВЦЭМ!$A$39:$A$782,$A178,СВЦЭМ!$B$39:$B$782,S$155)+'СЕТ СН'!$F$12</f>
        <v>179.5362504</v>
      </c>
      <c r="T178" s="36">
        <f>SUMIFS(СВЦЭМ!$E$39:$E$782,СВЦЭМ!$A$39:$A$782,$A178,СВЦЭМ!$B$39:$B$782,T$155)+'СЕТ СН'!$F$12</f>
        <v>180.64950451000001</v>
      </c>
      <c r="U178" s="36">
        <f>SUMIFS(СВЦЭМ!$E$39:$E$782,СВЦЭМ!$A$39:$A$782,$A178,СВЦЭМ!$B$39:$B$782,U$155)+'СЕТ СН'!$F$12</f>
        <v>182.62000338000001</v>
      </c>
      <c r="V178" s="36">
        <f>SUMIFS(СВЦЭМ!$E$39:$E$782,СВЦЭМ!$A$39:$A$782,$A178,СВЦЭМ!$B$39:$B$782,V$155)+'СЕТ СН'!$F$12</f>
        <v>183.76223234</v>
      </c>
      <c r="W178" s="36">
        <f>SUMIFS(СВЦЭМ!$E$39:$E$782,СВЦЭМ!$A$39:$A$782,$A178,СВЦЭМ!$B$39:$B$782,W$155)+'СЕТ СН'!$F$12</f>
        <v>181.94888789999999</v>
      </c>
      <c r="X178" s="36">
        <f>SUMIFS(СВЦЭМ!$E$39:$E$782,СВЦЭМ!$A$39:$A$782,$A178,СВЦЭМ!$B$39:$B$782,X$155)+'СЕТ СН'!$F$12</f>
        <v>189.36188844</v>
      </c>
      <c r="Y178" s="36">
        <f>SUMIFS(СВЦЭМ!$E$39:$E$782,СВЦЭМ!$A$39:$A$782,$A178,СВЦЭМ!$B$39:$B$782,Y$155)+'СЕТ СН'!$F$12</f>
        <v>199.26755507999999</v>
      </c>
    </row>
    <row r="179" spans="1:27" ht="15.75" x14ac:dyDescent="0.2">
      <c r="A179" s="35">
        <f t="shared" si="4"/>
        <v>45497</v>
      </c>
      <c r="B179" s="36">
        <f>SUMIFS(СВЦЭМ!$E$39:$E$782,СВЦЭМ!$A$39:$A$782,$A179,СВЦЭМ!$B$39:$B$782,B$155)+'СЕТ СН'!$F$12</f>
        <v>224.42097018000001</v>
      </c>
      <c r="C179" s="36">
        <f>SUMIFS(СВЦЭМ!$E$39:$E$782,СВЦЭМ!$A$39:$A$782,$A179,СВЦЭМ!$B$39:$B$782,C$155)+'СЕТ СН'!$F$12</f>
        <v>237.02370263</v>
      </c>
      <c r="D179" s="36">
        <f>SUMIFS(СВЦЭМ!$E$39:$E$782,СВЦЭМ!$A$39:$A$782,$A179,СВЦЭМ!$B$39:$B$782,D$155)+'СЕТ СН'!$F$12</f>
        <v>242.27374545999999</v>
      </c>
      <c r="E179" s="36">
        <f>SUMIFS(СВЦЭМ!$E$39:$E$782,СВЦЭМ!$A$39:$A$782,$A179,СВЦЭМ!$B$39:$B$782,E$155)+'СЕТ СН'!$F$12</f>
        <v>238.79667273999999</v>
      </c>
      <c r="F179" s="36">
        <f>SUMIFS(СВЦЭМ!$E$39:$E$782,СВЦЭМ!$A$39:$A$782,$A179,СВЦЭМ!$B$39:$B$782,F$155)+'СЕТ СН'!$F$12</f>
        <v>239.10152901999999</v>
      </c>
      <c r="G179" s="36">
        <f>SUMIFS(СВЦЭМ!$E$39:$E$782,СВЦЭМ!$A$39:$A$782,$A179,СВЦЭМ!$B$39:$B$782,G$155)+'СЕТ СН'!$F$12</f>
        <v>239.37257019</v>
      </c>
      <c r="H179" s="36">
        <f>SUMIFS(СВЦЭМ!$E$39:$E$782,СВЦЭМ!$A$39:$A$782,$A179,СВЦЭМ!$B$39:$B$782,H$155)+'СЕТ СН'!$F$12</f>
        <v>237.34682337999999</v>
      </c>
      <c r="I179" s="36">
        <f>SUMIFS(СВЦЭМ!$E$39:$E$782,СВЦЭМ!$A$39:$A$782,$A179,СВЦЭМ!$B$39:$B$782,I$155)+'СЕТ СН'!$F$12</f>
        <v>223.50312276</v>
      </c>
      <c r="J179" s="36">
        <f>SUMIFS(СВЦЭМ!$E$39:$E$782,СВЦЭМ!$A$39:$A$782,$A179,СВЦЭМ!$B$39:$B$782,J$155)+'СЕТ СН'!$F$12</f>
        <v>207.18554361</v>
      </c>
      <c r="K179" s="36">
        <f>SUMIFS(СВЦЭМ!$E$39:$E$782,СВЦЭМ!$A$39:$A$782,$A179,СВЦЭМ!$B$39:$B$782,K$155)+'СЕТ СН'!$F$12</f>
        <v>195.67206475</v>
      </c>
      <c r="L179" s="36">
        <f>SUMIFS(СВЦЭМ!$E$39:$E$782,СВЦЭМ!$A$39:$A$782,$A179,СВЦЭМ!$B$39:$B$782,L$155)+'СЕТ СН'!$F$12</f>
        <v>188.78718042</v>
      </c>
      <c r="M179" s="36">
        <f>SUMIFS(СВЦЭМ!$E$39:$E$782,СВЦЭМ!$A$39:$A$782,$A179,СВЦЭМ!$B$39:$B$782,M$155)+'СЕТ СН'!$F$12</f>
        <v>185.73589554</v>
      </c>
      <c r="N179" s="36">
        <f>SUMIFS(СВЦЭМ!$E$39:$E$782,СВЦЭМ!$A$39:$A$782,$A179,СВЦЭМ!$B$39:$B$782,N$155)+'СЕТ СН'!$F$12</f>
        <v>184.43241762</v>
      </c>
      <c r="O179" s="36">
        <f>SUMIFS(СВЦЭМ!$E$39:$E$782,СВЦЭМ!$A$39:$A$782,$A179,СВЦЭМ!$B$39:$B$782,O$155)+'СЕТ СН'!$F$12</f>
        <v>184.16465325999999</v>
      </c>
      <c r="P179" s="36">
        <f>SUMIFS(СВЦЭМ!$E$39:$E$782,СВЦЭМ!$A$39:$A$782,$A179,СВЦЭМ!$B$39:$B$782,P$155)+'СЕТ СН'!$F$12</f>
        <v>183.66404743000001</v>
      </c>
      <c r="Q179" s="36">
        <f>SUMIFS(СВЦЭМ!$E$39:$E$782,СВЦЭМ!$A$39:$A$782,$A179,СВЦЭМ!$B$39:$B$782,Q$155)+'СЕТ СН'!$F$12</f>
        <v>184.47555588</v>
      </c>
      <c r="R179" s="36">
        <f>SUMIFS(СВЦЭМ!$E$39:$E$782,СВЦЭМ!$A$39:$A$782,$A179,СВЦЭМ!$B$39:$B$782,R$155)+'СЕТ СН'!$F$12</f>
        <v>184.67577656</v>
      </c>
      <c r="S179" s="36">
        <f>SUMIFS(СВЦЭМ!$E$39:$E$782,СВЦЭМ!$A$39:$A$782,$A179,СВЦЭМ!$B$39:$B$782,S$155)+'СЕТ СН'!$F$12</f>
        <v>186.04993739</v>
      </c>
      <c r="T179" s="36">
        <f>SUMIFS(СВЦЭМ!$E$39:$E$782,СВЦЭМ!$A$39:$A$782,$A179,СВЦЭМ!$B$39:$B$782,T$155)+'СЕТ СН'!$F$12</f>
        <v>187.03720261000001</v>
      </c>
      <c r="U179" s="36">
        <f>SUMIFS(СВЦЭМ!$E$39:$E$782,СВЦЭМ!$A$39:$A$782,$A179,СВЦЭМ!$B$39:$B$782,U$155)+'СЕТ СН'!$F$12</f>
        <v>189.48675209999999</v>
      </c>
      <c r="V179" s="36">
        <f>SUMIFS(СВЦЭМ!$E$39:$E$782,СВЦЭМ!$A$39:$A$782,$A179,СВЦЭМ!$B$39:$B$782,V$155)+'СЕТ СН'!$F$12</f>
        <v>191.14759570000001</v>
      </c>
      <c r="W179" s="36">
        <f>SUMIFS(СВЦЭМ!$E$39:$E$782,СВЦЭМ!$A$39:$A$782,$A179,СВЦЭМ!$B$39:$B$782,W$155)+'СЕТ СН'!$F$12</f>
        <v>189.27039866000001</v>
      </c>
      <c r="X179" s="36">
        <f>SUMIFS(СВЦЭМ!$E$39:$E$782,СВЦЭМ!$A$39:$A$782,$A179,СВЦЭМ!$B$39:$B$782,X$155)+'СЕТ СН'!$F$12</f>
        <v>193.59389186999999</v>
      </c>
      <c r="Y179" s="36">
        <f>SUMIFS(СВЦЭМ!$E$39:$E$782,СВЦЭМ!$A$39:$A$782,$A179,СВЦЭМ!$B$39:$B$782,Y$155)+'СЕТ СН'!$F$12</f>
        <v>205.10538625999999</v>
      </c>
    </row>
    <row r="180" spans="1:27" ht="15.75" x14ac:dyDescent="0.2">
      <c r="A180" s="35">
        <f t="shared" si="4"/>
        <v>45498</v>
      </c>
      <c r="B180" s="36">
        <f>SUMIFS(СВЦЭМ!$E$39:$E$782,СВЦЭМ!$A$39:$A$782,$A180,СВЦЭМ!$B$39:$B$782,B$155)+'СЕТ СН'!$F$12</f>
        <v>219.41752679999999</v>
      </c>
      <c r="C180" s="36">
        <f>SUMIFS(СВЦЭМ!$E$39:$E$782,СВЦЭМ!$A$39:$A$782,$A180,СВЦЭМ!$B$39:$B$782,C$155)+'СЕТ СН'!$F$12</f>
        <v>233.31163298999999</v>
      </c>
      <c r="D180" s="36">
        <f>SUMIFS(СВЦЭМ!$E$39:$E$782,СВЦЭМ!$A$39:$A$782,$A180,СВЦЭМ!$B$39:$B$782,D$155)+'СЕТ СН'!$F$12</f>
        <v>243.47896825000001</v>
      </c>
      <c r="E180" s="36">
        <f>SUMIFS(СВЦЭМ!$E$39:$E$782,СВЦЭМ!$A$39:$A$782,$A180,СВЦЭМ!$B$39:$B$782,E$155)+'СЕТ СН'!$F$12</f>
        <v>245.54079326999999</v>
      </c>
      <c r="F180" s="36">
        <f>SUMIFS(СВЦЭМ!$E$39:$E$782,СВЦЭМ!$A$39:$A$782,$A180,СВЦЭМ!$B$39:$B$782,F$155)+'СЕТ СН'!$F$12</f>
        <v>246.2235057</v>
      </c>
      <c r="G180" s="36">
        <f>SUMIFS(СВЦЭМ!$E$39:$E$782,СВЦЭМ!$A$39:$A$782,$A180,СВЦЭМ!$B$39:$B$782,G$155)+'СЕТ СН'!$F$12</f>
        <v>246.22576068999999</v>
      </c>
      <c r="H180" s="36">
        <f>SUMIFS(СВЦЭМ!$E$39:$E$782,СВЦЭМ!$A$39:$A$782,$A180,СВЦЭМ!$B$39:$B$782,H$155)+'СЕТ СН'!$F$12</f>
        <v>240.63617478</v>
      </c>
      <c r="I180" s="36">
        <f>SUMIFS(СВЦЭМ!$E$39:$E$782,СВЦЭМ!$A$39:$A$782,$A180,СВЦЭМ!$B$39:$B$782,I$155)+'СЕТ СН'!$F$12</f>
        <v>226.45574647999999</v>
      </c>
      <c r="J180" s="36">
        <f>SUMIFS(СВЦЭМ!$E$39:$E$782,СВЦЭМ!$A$39:$A$782,$A180,СВЦЭМ!$B$39:$B$782,J$155)+'СЕТ СН'!$F$12</f>
        <v>211.90152183000001</v>
      </c>
      <c r="K180" s="36">
        <f>SUMIFS(СВЦЭМ!$E$39:$E$782,СВЦЭМ!$A$39:$A$782,$A180,СВЦЭМ!$B$39:$B$782,K$155)+'СЕТ СН'!$F$12</f>
        <v>202.93485319000001</v>
      </c>
      <c r="L180" s="36">
        <f>SUMIFS(СВЦЭМ!$E$39:$E$782,СВЦЭМ!$A$39:$A$782,$A180,СВЦЭМ!$B$39:$B$782,L$155)+'СЕТ СН'!$F$12</f>
        <v>195.70002808000001</v>
      </c>
      <c r="M180" s="36">
        <f>SUMIFS(СВЦЭМ!$E$39:$E$782,СВЦЭМ!$A$39:$A$782,$A180,СВЦЭМ!$B$39:$B$782,M$155)+'СЕТ СН'!$F$12</f>
        <v>193.22521732000001</v>
      </c>
      <c r="N180" s="36">
        <f>SUMIFS(СВЦЭМ!$E$39:$E$782,СВЦЭМ!$A$39:$A$782,$A180,СВЦЭМ!$B$39:$B$782,N$155)+'СЕТ СН'!$F$12</f>
        <v>190.50743007</v>
      </c>
      <c r="O180" s="36">
        <f>SUMIFS(СВЦЭМ!$E$39:$E$782,СВЦЭМ!$A$39:$A$782,$A180,СВЦЭМ!$B$39:$B$782,O$155)+'СЕТ СН'!$F$12</f>
        <v>189.41387889999999</v>
      </c>
      <c r="P180" s="36">
        <f>SUMIFS(СВЦЭМ!$E$39:$E$782,СВЦЭМ!$A$39:$A$782,$A180,СВЦЭМ!$B$39:$B$782,P$155)+'СЕТ СН'!$F$12</f>
        <v>189.44653344</v>
      </c>
      <c r="Q180" s="36">
        <f>SUMIFS(СВЦЭМ!$E$39:$E$782,СВЦЭМ!$A$39:$A$782,$A180,СВЦЭМ!$B$39:$B$782,Q$155)+'СЕТ СН'!$F$12</f>
        <v>188.65212792</v>
      </c>
      <c r="R180" s="36">
        <f>SUMIFS(СВЦЭМ!$E$39:$E$782,СВЦЭМ!$A$39:$A$782,$A180,СВЦЭМ!$B$39:$B$782,R$155)+'СЕТ СН'!$F$12</f>
        <v>190.71742767000001</v>
      </c>
      <c r="S180" s="36">
        <f>SUMIFS(СВЦЭМ!$E$39:$E$782,СВЦЭМ!$A$39:$A$782,$A180,СВЦЭМ!$B$39:$B$782,S$155)+'СЕТ СН'!$F$12</f>
        <v>190.09697309000001</v>
      </c>
      <c r="T180" s="36">
        <f>SUMIFS(СВЦЭМ!$E$39:$E$782,СВЦЭМ!$A$39:$A$782,$A180,СВЦЭМ!$B$39:$B$782,T$155)+'СЕТ СН'!$F$12</f>
        <v>189.80156063000001</v>
      </c>
      <c r="U180" s="36">
        <f>SUMIFS(СВЦЭМ!$E$39:$E$782,СВЦЭМ!$A$39:$A$782,$A180,СВЦЭМ!$B$39:$B$782,U$155)+'СЕТ СН'!$F$12</f>
        <v>192.42464734000001</v>
      </c>
      <c r="V180" s="36">
        <f>SUMIFS(СВЦЭМ!$E$39:$E$782,СВЦЭМ!$A$39:$A$782,$A180,СВЦЭМ!$B$39:$B$782,V$155)+'СЕТ СН'!$F$12</f>
        <v>194.00334282</v>
      </c>
      <c r="W180" s="36">
        <f>SUMIFS(СВЦЭМ!$E$39:$E$782,СВЦЭМ!$A$39:$A$782,$A180,СВЦЭМ!$B$39:$B$782,W$155)+'СЕТ СН'!$F$12</f>
        <v>190.77751560999999</v>
      </c>
      <c r="X180" s="36">
        <f>SUMIFS(СВЦЭМ!$E$39:$E$782,СВЦЭМ!$A$39:$A$782,$A180,СВЦЭМ!$B$39:$B$782,X$155)+'СЕТ СН'!$F$12</f>
        <v>198.87096904000001</v>
      </c>
      <c r="Y180" s="36">
        <f>SUMIFS(СВЦЭМ!$E$39:$E$782,СВЦЭМ!$A$39:$A$782,$A180,СВЦЭМ!$B$39:$B$782,Y$155)+'СЕТ СН'!$F$12</f>
        <v>210.68890365999999</v>
      </c>
    </row>
    <row r="181" spans="1:27" ht="15.75" x14ac:dyDescent="0.2">
      <c r="A181" s="35">
        <f t="shared" si="4"/>
        <v>45499</v>
      </c>
      <c r="B181" s="36">
        <f>SUMIFS(СВЦЭМ!$E$39:$E$782,СВЦЭМ!$A$39:$A$782,$A181,СВЦЭМ!$B$39:$B$782,B$155)+'СЕТ СН'!$F$12</f>
        <v>217.47440932000001</v>
      </c>
      <c r="C181" s="36">
        <f>SUMIFS(СВЦЭМ!$E$39:$E$782,СВЦЭМ!$A$39:$A$782,$A181,СВЦЭМ!$B$39:$B$782,C$155)+'СЕТ СН'!$F$12</f>
        <v>226.27622740999999</v>
      </c>
      <c r="D181" s="36">
        <f>SUMIFS(СВЦЭМ!$E$39:$E$782,СВЦЭМ!$A$39:$A$782,$A181,СВЦЭМ!$B$39:$B$782,D$155)+'СЕТ СН'!$F$12</f>
        <v>235.47930421000001</v>
      </c>
      <c r="E181" s="36">
        <f>SUMIFS(СВЦЭМ!$E$39:$E$782,СВЦЭМ!$A$39:$A$782,$A181,СВЦЭМ!$B$39:$B$782,E$155)+'СЕТ СН'!$F$12</f>
        <v>234.40026036</v>
      </c>
      <c r="F181" s="36">
        <f>SUMIFS(СВЦЭМ!$E$39:$E$782,СВЦЭМ!$A$39:$A$782,$A181,СВЦЭМ!$B$39:$B$782,F$155)+'СЕТ СН'!$F$12</f>
        <v>234.57229756999999</v>
      </c>
      <c r="G181" s="36">
        <f>SUMIFS(СВЦЭМ!$E$39:$E$782,СВЦЭМ!$A$39:$A$782,$A181,СВЦЭМ!$B$39:$B$782,G$155)+'СЕТ СН'!$F$12</f>
        <v>235.37131210000001</v>
      </c>
      <c r="H181" s="36">
        <f>SUMIFS(СВЦЭМ!$E$39:$E$782,СВЦЭМ!$A$39:$A$782,$A181,СВЦЭМ!$B$39:$B$782,H$155)+'СЕТ СН'!$F$12</f>
        <v>212.23179832</v>
      </c>
      <c r="I181" s="36">
        <f>SUMIFS(СВЦЭМ!$E$39:$E$782,СВЦЭМ!$A$39:$A$782,$A181,СВЦЭМ!$B$39:$B$782,I$155)+'СЕТ СН'!$F$12</f>
        <v>213.63971097999999</v>
      </c>
      <c r="J181" s="36">
        <f>SUMIFS(СВЦЭМ!$E$39:$E$782,СВЦЭМ!$A$39:$A$782,$A181,СВЦЭМ!$B$39:$B$782,J$155)+'СЕТ СН'!$F$12</f>
        <v>203.22823668000001</v>
      </c>
      <c r="K181" s="36">
        <f>SUMIFS(СВЦЭМ!$E$39:$E$782,СВЦЭМ!$A$39:$A$782,$A181,СВЦЭМ!$B$39:$B$782,K$155)+'СЕТ СН'!$F$12</f>
        <v>196.61231720000001</v>
      </c>
      <c r="L181" s="36">
        <f>SUMIFS(СВЦЭМ!$E$39:$E$782,СВЦЭМ!$A$39:$A$782,$A181,СВЦЭМ!$B$39:$B$782,L$155)+'СЕТ СН'!$F$12</f>
        <v>192.80551951000001</v>
      </c>
      <c r="M181" s="36">
        <f>SUMIFS(СВЦЭМ!$E$39:$E$782,СВЦЭМ!$A$39:$A$782,$A181,СВЦЭМ!$B$39:$B$782,M$155)+'СЕТ СН'!$F$12</f>
        <v>190.67838549999999</v>
      </c>
      <c r="N181" s="36">
        <f>SUMIFS(СВЦЭМ!$E$39:$E$782,СВЦЭМ!$A$39:$A$782,$A181,СВЦЭМ!$B$39:$B$782,N$155)+'СЕТ СН'!$F$12</f>
        <v>188.78436995999999</v>
      </c>
      <c r="O181" s="36">
        <f>SUMIFS(СВЦЭМ!$E$39:$E$782,СВЦЭМ!$A$39:$A$782,$A181,СВЦЭМ!$B$39:$B$782,O$155)+'СЕТ СН'!$F$12</f>
        <v>187.15433168999999</v>
      </c>
      <c r="P181" s="36">
        <f>SUMIFS(СВЦЭМ!$E$39:$E$782,СВЦЭМ!$A$39:$A$782,$A181,СВЦЭМ!$B$39:$B$782,P$155)+'СЕТ СН'!$F$12</f>
        <v>187.25008409</v>
      </c>
      <c r="Q181" s="36">
        <f>SUMIFS(СВЦЭМ!$E$39:$E$782,СВЦЭМ!$A$39:$A$782,$A181,СВЦЭМ!$B$39:$B$782,Q$155)+'СЕТ СН'!$F$12</f>
        <v>188.14159114</v>
      </c>
      <c r="R181" s="36">
        <f>SUMIFS(СВЦЭМ!$E$39:$E$782,СВЦЭМ!$A$39:$A$782,$A181,СВЦЭМ!$B$39:$B$782,R$155)+'СЕТ СН'!$F$12</f>
        <v>187.90829975</v>
      </c>
      <c r="S181" s="36">
        <f>SUMIFS(СВЦЭМ!$E$39:$E$782,СВЦЭМ!$A$39:$A$782,$A181,СВЦЭМ!$B$39:$B$782,S$155)+'СЕТ СН'!$F$12</f>
        <v>186.57503596000001</v>
      </c>
      <c r="T181" s="36">
        <f>SUMIFS(СВЦЭМ!$E$39:$E$782,СВЦЭМ!$A$39:$A$782,$A181,СВЦЭМ!$B$39:$B$782,T$155)+'СЕТ СН'!$F$12</f>
        <v>185.89644111000001</v>
      </c>
      <c r="U181" s="36">
        <f>SUMIFS(СВЦЭМ!$E$39:$E$782,СВЦЭМ!$A$39:$A$782,$A181,СВЦЭМ!$B$39:$B$782,U$155)+'СЕТ СН'!$F$12</f>
        <v>190.33134247000001</v>
      </c>
      <c r="V181" s="36">
        <f>SUMIFS(СВЦЭМ!$E$39:$E$782,СВЦЭМ!$A$39:$A$782,$A181,СВЦЭМ!$B$39:$B$782,V$155)+'СЕТ СН'!$F$12</f>
        <v>193.68244017000001</v>
      </c>
      <c r="W181" s="36">
        <f>SUMIFS(СВЦЭМ!$E$39:$E$782,СВЦЭМ!$A$39:$A$782,$A181,СВЦЭМ!$B$39:$B$782,W$155)+'СЕТ СН'!$F$12</f>
        <v>190.32661701000001</v>
      </c>
      <c r="X181" s="36">
        <f>SUMIFS(СВЦЭМ!$E$39:$E$782,СВЦЭМ!$A$39:$A$782,$A181,СВЦЭМ!$B$39:$B$782,X$155)+'СЕТ СН'!$F$12</f>
        <v>198.96057418000001</v>
      </c>
      <c r="Y181" s="36">
        <f>SUMIFS(СВЦЭМ!$E$39:$E$782,СВЦЭМ!$A$39:$A$782,$A181,СВЦЭМ!$B$39:$B$782,Y$155)+'СЕТ СН'!$F$12</f>
        <v>210.70709428999999</v>
      </c>
    </row>
    <row r="182" spans="1:27" ht="15.75" x14ac:dyDescent="0.2">
      <c r="A182" s="35">
        <f t="shared" si="4"/>
        <v>45500</v>
      </c>
      <c r="B182" s="36">
        <f>SUMIFS(СВЦЭМ!$E$39:$E$782,СВЦЭМ!$A$39:$A$782,$A182,СВЦЭМ!$B$39:$B$782,B$155)+'СЕТ СН'!$F$12</f>
        <v>222.07253470000001</v>
      </c>
      <c r="C182" s="36">
        <f>SUMIFS(СВЦЭМ!$E$39:$E$782,СВЦЭМ!$A$39:$A$782,$A182,СВЦЭМ!$B$39:$B$782,C$155)+'СЕТ СН'!$F$12</f>
        <v>231.19744270000001</v>
      </c>
      <c r="D182" s="36">
        <f>SUMIFS(СВЦЭМ!$E$39:$E$782,СВЦЭМ!$A$39:$A$782,$A182,СВЦЭМ!$B$39:$B$782,D$155)+'СЕТ СН'!$F$12</f>
        <v>236.64782213999999</v>
      </c>
      <c r="E182" s="36">
        <f>SUMIFS(СВЦЭМ!$E$39:$E$782,СВЦЭМ!$A$39:$A$782,$A182,СВЦЭМ!$B$39:$B$782,E$155)+'СЕТ СН'!$F$12</f>
        <v>241.00287180000001</v>
      </c>
      <c r="F182" s="36">
        <f>SUMIFS(СВЦЭМ!$E$39:$E$782,СВЦЭМ!$A$39:$A$782,$A182,СВЦЭМ!$B$39:$B$782,F$155)+'СЕТ СН'!$F$12</f>
        <v>238.66114157000001</v>
      </c>
      <c r="G182" s="36">
        <f>SUMIFS(СВЦЭМ!$E$39:$E$782,СВЦЭМ!$A$39:$A$782,$A182,СВЦЭМ!$B$39:$B$782,G$155)+'СЕТ СН'!$F$12</f>
        <v>240.07779796</v>
      </c>
      <c r="H182" s="36">
        <f>SUMIFS(СВЦЭМ!$E$39:$E$782,СВЦЭМ!$A$39:$A$782,$A182,СВЦЭМ!$B$39:$B$782,H$155)+'СЕТ СН'!$F$12</f>
        <v>235.77313014999999</v>
      </c>
      <c r="I182" s="36">
        <f>SUMIFS(СВЦЭМ!$E$39:$E$782,СВЦЭМ!$A$39:$A$782,$A182,СВЦЭМ!$B$39:$B$782,I$155)+'СЕТ СН'!$F$12</f>
        <v>219.39890381999999</v>
      </c>
      <c r="J182" s="36">
        <f>SUMIFS(СВЦЭМ!$E$39:$E$782,СВЦЭМ!$A$39:$A$782,$A182,СВЦЭМ!$B$39:$B$782,J$155)+'СЕТ СН'!$F$12</f>
        <v>216.13614325</v>
      </c>
      <c r="K182" s="36">
        <f>SUMIFS(СВЦЭМ!$E$39:$E$782,СВЦЭМ!$A$39:$A$782,$A182,СВЦЭМ!$B$39:$B$782,K$155)+'СЕТ СН'!$F$12</f>
        <v>205.51164452</v>
      </c>
      <c r="L182" s="36">
        <f>SUMIFS(СВЦЭМ!$E$39:$E$782,СВЦЭМ!$A$39:$A$782,$A182,СВЦЭМ!$B$39:$B$782,L$155)+'СЕТ СН'!$F$12</f>
        <v>197.92724636</v>
      </c>
      <c r="M182" s="36">
        <f>SUMIFS(СВЦЭМ!$E$39:$E$782,СВЦЭМ!$A$39:$A$782,$A182,СВЦЭМ!$B$39:$B$782,M$155)+'СЕТ СН'!$F$12</f>
        <v>193.70733050999999</v>
      </c>
      <c r="N182" s="36">
        <f>SUMIFS(СВЦЭМ!$E$39:$E$782,СВЦЭМ!$A$39:$A$782,$A182,СВЦЭМ!$B$39:$B$782,N$155)+'СЕТ СН'!$F$12</f>
        <v>193.13491965</v>
      </c>
      <c r="O182" s="36">
        <f>SUMIFS(СВЦЭМ!$E$39:$E$782,СВЦЭМ!$A$39:$A$782,$A182,СВЦЭМ!$B$39:$B$782,O$155)+'СЕТ СН'!$F$12</f>
        <v>192.82763740999999</v>
      </c>
      <c r="P182" s="36">
        <f>SUMIFS(СВЦЭМ!$E$39:$E$782,СВЦЭМ!$A$39:$A$782,$A182,СВЦЭМ!$B$39:$B$782,P$155)+'СЕТ СН'!$F$12</f>
        <v>193.84176683999999</v>
      </c>
      <c r="Q182" s="36">
        <f>SUMIFS(СВЦЭМ!$E$39:$E$782,СВЦЭМ!$A$39:$A$782,$A182,СВЦЭМ!$B$39:$B$782,Q$155)+'СЕТ СН'!$F$12</f>
        <v>194.21825849999999</v>
      </c>
      <c r="R182" s="36">
        <f>SUMIFS(СВЦЭМ!$E$39:$E$782,СВЦЭМ!$A$39:$A$782,$A182,СВЦЭМ!$B$39:$B$782,R$155)+'СЕТ СН'!$F$12</f>
        <v>194.64314698000001</v>
      </c>
      <c r="S182" s="36">
        <f>SUMIFS(СВЦЭМ!$E$39:$E$782,СВЦЭМ!$A$39:$A$782,$A182,СВЦЭМ!$B$39:$B$782,S$155)+'СЕТ СН'!$F$12</f>
        <v>193.69812657</v>
      </c>
      <c r="T182" s="36">
        <f>SUMIFS(СВЦЭМ!$E$39:$E$782,СВЦЭМ!$A$39:$A$782,$A182,СВЦЭМ!$B$39:$B$782,T$155)+'СЕТ СН'!$F$12</f>
        <v>192.36131528999999</v>
      </c>
      <c r="U182" s="36">
        <f>SUMIFS(СВЦЭМ!$E$39:$E$782,СВЦЭМ!$A$39:$A$782,$A182,СВЦЭМ!$B$39:$B$782,U$155)+'СЕТ СН'!$F$12</f>
        <v>195.38692147</v>
      </c>
      <c r="V182" s="36">
        <f>SUMIFS(СВЦЭМ!$E$39:$E$782,СВЦЭМ!$A$39:$A$782,$A182,СВЦЭМ!$B$39:$B$782,V$155)+'СЕТ СН'!$F$12</f>
        <v>196.11263586000001</v>
      </c>
      <c r="W182" s="36">
        <f>SUMIFS(СВЦЭМ!$E$39:$E$782,СВЦЭМ!$A$39:$A$782,$A182,СВЦЭМ!$B$39:$B$782,W$155)+'СЕТ СН'!$F$12</f>
        <v>193.98173833000001</v>
      </c>
      <c r="X182" s="36">
        <f>SUMIFS(СВЦЭМ!$E$39:$E$782,СВЦЭМ!$A$39:$A$782,$A182,СВЦЭМ!$B$39:$B$782,X$155)+'СЕТ СН'!$F$12</f>
        <v>200.3943615</v>
      </c>
      <c r="Y182" s="36">
        <f>SUMIFS(СВЦЭМ!$E$39:$E$782,СВЦЭМ!$A$39:$A$782,$A182,СВЦЭМ!$B$39:$B$782,Y$155)+'СЕТ СН'!$F$12</f>
        <v>213.20444728999999</v>
      </c>
    </row>
    <row r="183" spans="1:27" ht="15.75" x14ac:dyDescent="0.2">
      <c r="A183" s="35">
        <f t="shared" si="4"/>
        <v>45501</v>
      </c>
      <c r="B183" s="36">
        <f>SUMIFS(СВЦЭМ!$E$39:$E$782,СВЦЭМ!$A$39:$A$782,$A183,СВЦЭМ!$B$39:$B$782,B$155)+'СЕТ СН'!$F$12</f>
        <v>223.08761883</v>
      </c>
      <c r="C183" s="36">
        <f>SUMIFS(СВЦЭМ!$E$39:$E$782,СВЦЭМ!$A$39:$A$782,$A183,СВЦЭМ!$B$39:$B$782,C$155)+'СЕТ СН'!$F$12</f>
        <v>234.34619817000001</v>
      </c>
      <c r="D183" s="36">
        <f>SUMIFS(СВЦЭМ!$E$39:$E$782,СВЦЭМ!$A$39:$A$782,$A183,СВЦЭМ!$B$39:$B$782,D$155)+'СЕТ СН'!$F$12</f>
        <v>236.74528111000001</v>
      </c>
      <c r="E183" s="36">
        <f>SUMIFS(СВЦЭМ!$E$39:$E$782,СВЦЭМ!$A$39:$A$782,$A183,СВЦЭМ!$B$39:$B$782,E$155)+'СЕТ СН'!$F$12</f>
        <v>237.25851012000001</v>
      </c>
      <c r="F183" s="36">
        <f>SUMIFS(СВЦЭМ!$E$39:$E$782,СВЦЭМ!$A$39:$A$782,$A183,СВЦЭМ!$B$39:$B$782,F$155)+'СЕТ СН'!$F$12</f>
        <v>237.94614931000001</v>
      </c>
      <c r="G183" s="36">
        <f>SUMIFS(СВЦЭМ!$E$39:$E$782,СВЦЭМ!$A$39:$A$782,$A183,СВЦЭМ!$B$39:$B$782,G$155)+'СЕТ СН'!$F$12</f>
        <v>239.7348873</v>
      </c>
      <c r="H183" s="36">
        <f>SUMIFS(СВЦЭМ!$E$39:$E$782,СВЦЭМ!$A$39:$A$782,$A183,СВЦЭМ!$B$39:$B$782,H$155)+'СЕТ СН'!$F$12</f>
        <v>239.61445411</v>
      </c>
      <c r="I183" s="36">
        <f>SUMIFS(СВЦЭМ!$E$39:$E$782,СВЦЭМ!$A$39:$A$782,$A183,СВЦЭМ!$B$39:$B$782,I$155)+'СЕТ СН'!$F$12</f>
        <v>236.49474185</v>
      </c>
      <c r="J183" s="36">
        <f>SUMIFS(СВЦЭМ!$E$39:$E$782,СВЦЭМ!$A$39:$A$782,$A183,СВЦЭМ!$B$39:$B$782,J$155)+'СЕТ СН'!$F$12</f>
        <v>218.98804723999999</v>
      </c>
      <c r="K183" s="36">
        <f>SUMIFS(СВЦЭМ!$E$39:$E$782,СВЦЭМ!$A$39:$A$782,$A183,СВЦЭМ!$B$39:$B$782,K$155)+'СЕТ СН'!$F$12</f>
        <v>207.46228529000001</v>
      </c>
      <c r="L183" s="36">
        <f>SUMIFS(СВЦЭМ!$E$39:$E$782,СВЦЭМ!$A$39:$A$782,$A183,СВЦЭМ!$B$39:$B$782,L$155)+'СЕТ СН'!$F$12</f>
        <v>198.46581028</v>
      </c>
      <c r="M183" s="36">
        <f>SUMIFS(СВЦЭМ!$E$39:$E$782,СВЦЭМ!$A$39:$A$782,$A183,СВЦЭМ!$B$39:$B$782,M$155)+'СЕТ СН'!$F$12</f>
        <v>192.35228932000001</v>
      </c>
      <c r="N183" s="36">
        <f>SUMIFS(СВЦЭМ!$E$39:$E$782,СВЦЭМ!$A$39:$A$782,$A183,СВЦЭМ!$B$39:$B$782,N$155)+'СЕТ СН'!$F$12</f>
        <v>191.91121394999999</v>
      </c>
      <c r="O183" s="36">
        <f>SUMIFS(СВЦЭМ!$E$39:$E$782,СВЦЭМ!$A$39:$A$782,$A183,СВЦЭМ!$B$39:$B$782,O$155)+'СЕТ СН'!$F$12</f>
        <v>191.61007850999999</v>
      </c>
      <c r="P183" s="36">
        <f>SUMIFS(СВЦЭМ!$E$39:$E$782,СВЦЭМ!$A$39:$A$782,$A183,СВЦЭМ!$B$39:$B$782,P$155)+'СЕТ СН'!$F$12</f>
        <v>193.66398638999999</v>
      </c>
      <c r="Q183" s="36">
        <f>SUMIFS(СВЦЭМ!$E$39:$E$782,СВЦЭМ!$A$39:$A$782,$A183,СВЦЭМ!$B$39:$B$782,Q$155)+'СЕТ СН'!$F$12</f>
        <v>193.78425242</v>
      </c>
      <c r="R183" s="36">
        <f>SUMIFS(СВЦЭМ!$E$39:$E$782,СВЦЭМ!$A$39:$A$782,$A183,СВЦЭМ!$B$39:$B$782,R$155)+'СЕТ СН'!$F$12</f>
        <v>192.62495720000001</v>
      </c>
      <c r="S183" s="36">
        <f>SUMIFS(СВЦЭМ!$E$39:$E$782,СВЦЭМ!$A$39:$A$782,$A183,СВЦЭМ!$B$39:$B$782,S$155)+'СЕТ СН'!$F$12</f>
        <v>191.00945240999999</v>
      </c>
      <c r="T183" s="36">
        <f>SUMIFS(СВЦЭМ!$E$39:$E$782,СВЦЭМ!$A$39:$A$782,$A183,СВЦЭМ!$B$39:$B$782,T$155)+'СЕТ СН'!$F$12</f>
        <v>188.54582404999999</v>
      </c>
      <c r="U183" s="36">
        <f>SUMIFS(СВЦЭМ!$E$39:$E$782,СВЦЭМ!$A$39:$A$782,$A183,СВЦЭМ!$B$39:$B$782,U$155)+'СЕТ СН'!$F$12</f>
        <v>190.73460173999999</v>
      </c>
      <c r="V183" s="36">
        <f>SUMIFS(СВЦЭМ!$E$39:$E$782,СВЦЭМ!$A$39:$A$782,$A183,СВЦЭМ!$B$39:$B$782,V$155)+'СЕТ СН'!$F$12</f>
        <v>192.2516967</v>
      </c>
      <c r="W183" s="36">
        <f>SUMIFS(СВЦЭМ!$E$39:$E$782,СВЦЭМ!$A$39:$A$782,$A183,СВЦЭМ!$B$39:$B$782,W$155)+'СЕТ СН'!$F$12</f>
        <v>188.71201553</v>
      </c>
      <c r="X183" s="36">
        <f>SUMIFS(СВЦЭМ!$E$39:$E$782,СВЦЭМ!$A$39:$A$782,$A183,СВЦЭМ!$B$39:$B$782,X$155)+'СЕТ СН'!$F$12</f>
        <v>197.15038586</v>
      </c>
      <c r="Y183" s="36">
        <f>SUMIFS(СВЦЭМ!$E$39:$E$782,СВЦЭМ!$A$39:$A$782,$A183,СВЦЭМ!$B$39:$B$782,Y$155)+'СЕТ СН'!$F$12</f>
        <v>211.08024051999999</v>
      </c>
    </row>
    <row r="184" spans="1:27" ht="15.75" x14ac:dyDescent="0.2">
      <c r="A184" s="35">
        <f t="shared" si="4"/>
        <v>45502</v>
      </c>
      <c r="B184" s="36">
        <f>SUMIFS(СВЦЭМ!$E$39:$E$782,СВЦЭМ!$A$39:$A$782,$A184,СВЦЭМ!$B$39:$B$782,B$155)+'СЕТ СН'!$F$12</f>
        <v>235.40145533</v>
      </c>
      <c r="C184" s="36">
        <f>SUMIFS(СВЦЭМ!$E$39:$E$782,СВЦЭМ!$A$39:$A$782,$A184,СВЦЭМ!$B$39:$B$782,C$155)+'СЕТ СН'!$F$12</f>
        <v>251.15245347000001</v>
      </c>
      <c r="D184" s="36">
        <f>SUMIFS(СВЦЭМ!$E$39:$E$782,СВЦЭМ!$A$39:$A$782,$A184,СВЦЭМ!$B$39:$B$782,D$155)+'СЕТ СН'!$F$12</f>
        <v>257.01813627000001</v>
      </c>
      <c r="E184" s="36">
        <f>SUMIFS(СВЦЭМ!$E$39:$E$782,СВЦЭМ!$A$39:$A$782,$A184,СВЦЭМ!$B$39:$B$782,E$155)+'СЕТ СН'!$F$12</f>
        <v>262.78441289</v>
      </c>
      <c r="F184" s="36">
        <f>SUMIFS(СВЦЭМ!$E$39:$E$782,СВЦЭМ!$A$39:$A$782,$A184,СВЦЭМ!$B$39:$B$782,F$155)+'СЕТ СН'!$F$12</f>
        <v>262.81581669000002</v>
      </c>
      <c r="G184" s="36">
        <f>SUMIFS(СВЦЭМ!$E$39:$E$782,СВЦЭМ!$A$39:$A$782,$A184,СВЦЭМ!$B$39:$B$782,G$155)+'СЕТ СН'!$F$12</f>
        <v>260.56031092000001</v>
      </c>
      <c r="H184" s="36">
        <f>SUMIFS(СВЦЭМ!$E$39:$E$782,СВЦЭМ!$A$39:$A$782,$A184,СВЦЭМ!$B$39:$B$782,H$155)+'СЕТ СН'!$F$12</f>
        <v>253.46194510999999</v>
      </c>
      <c r="I184" s="36">
        <f>SUMIFS(СВЦЭМ!$E$39:$E$782,СВЦЭМ!$A$39:$A$782,$A184,СВЦЭМ!$B$39:$B$782,I$155)+'СЕТ СН'!$F$12</f>
        <v>242.13051354000001</v>
      </c>
      <c r="J184" s="36">
        <f>SUMIFS(СВЦЭМ!$E$39:$E$782,СВЦЭМ!$A$39:$A$782,$A184,СВЦЭМ!$B$39:$B$782,J$155)+'СЕТ СН'!$F$12</f>
        <v>226.34289014999999</v>
      </c>
      <c r="K184" s="36">
        <f>SUMIFS(СВЦЭМ!$E$39:$E$782,СВЦЭМ!$A$39:$A$782,$A184,СВЦЭМ!$B$39:$B$782,K$155)+'СЕТ СН'!$F$12</f>
        <v>213.2994539</v>
      </c>
      <c r="L184" s="36">
        <f>SUMIFS(СВЦЭМ!$E$39:$E$782,СВЦЭМ!$A$39:$A$782,$A184,СВЦЭМ!$B$39:$B$782,L$155)+'СЕТ СН'!$F$12</f>
        <v>207.00212789</v>
      </c>
      <c r="M184" s="36">
        <f>SUMIFS(СВЦЭМ!$E$39:$E$782,СВЦЭМ!$A$39:$A$782,$A184,СВЦЭМ!$B$39:$B$782,M$155)+'СЕТ СН'!$F$12</f>
        <v>204.10317319000001</v>
      </c>
      <c r="N184" s="36">
        <f>SUMIFS(СВЦЭМ!$E$39:$E$782,СВЦЭМ!$A$39:$A$782,$A184,СВЦЭМ!$B$39:$B$782,N$155)+'СЕТ СН'!$F$12</f>
        <v>204.40665498000001</v>
      </c>
      <c r="O184" s="36">
        <f>SUMIFS(СВЦЭМ!$E$39:$E$782,СВЦЭМ!$A$39:$A$782,$A184,СВЦЭМ!$B$39:$B$782,O$155)+'СЕТ СН'!$F$12</f>
        <v>203.28261286</v>
      </c>
      <c r="P184" s="36">
        <f>SUMIFS(СВЦЭМ!$E$39:$E$782,СВЦЭМ!$A$39:$A$782,$A184,СВЦЭМ!$B$39:$B$782,P$155)+'СЕТ СН'!$F$12</f>
        <v>204.11036546</v>
      </c>
      <c r="Q184" s="36">
        <f>SUMIFS(СВЦЭМ!$E$39:$E$782,СВЦЭМ!$A$39:$A$782,$A184,СВЦЭМ!$B$39:$B$782,Q$155)+'СЕТ СН'!$F$12</f>
        <v>203.44265845999999</v>
      </c>
      <c r="R184" s="36">
        <f>SUMIFS(СВЦЭМ!$E$39:$E$782,СВЦЭМ!$A$39:$A$782,$A184,СВЦЭМ!$B$39:$B$782,R$155)+'СЕТ СН'!$F$12</f>
        <v>203.74323178</v>
      </c>
      <c r="S184" s="36">
        <f>SUMIFS(СВЦЭМ!$E$39:$E$782,СВЦЭМ!$A$39:$A$782,$A184,СВЦЭМ!$B$39:$B$782,S$155)+'СЕТ СН'!$F$12</f>
        <v>203.14649098999999</v>
      </c>
      <c r="T184" s="36">
        <f>SUMIFS(СВЦЭМ!$E$39:$E$782,СВЦЭМ!$A$39:$A$782,$A184,СВЦЭМ!$B$39:$B$782,T$155)+'СЕТ СН'!$F$12</f>
        <v>201.92557898999999</v>
      </c>
      <c r="U184" s="36">
        <f>SUMIFS(СВЦЭМ!$E$39:$E$782,СВЦЭМ!$A$39:$A$782,$A184,СВЦЭМ!$B$39:$B$782,U$155)+'СЕТ СН'!$F$12</f>
        <v>204.14012869999999</v>
      </c>
      <c r="V184" s="36">
        <f>SUMIFS(СВЦЭМ!$E$39:$E$782,СВЦЭМ!$A$39:$A$782,$A184,СВЦЭМ!$B$39:$B$782,V$155)+'СЕТ СН'!$F$12</f>
        <v>206.56992030999999</v>
      </c>
      <c r="W184" s="36">
        <f>SUMIFS(СВЦЭМ!$E$39:$E$782,СВЦЭМ!$A$39:$A$782,$A184,СВЦЭМ!$B$39:$B$782,W$155)+'СЕТ СН'!$F$12</f>
        <v>204.18511631000001</v>
      </c>
      <c r="X184" s="36">
        <f>SUMIFS(СВЦЭМ!$E$39:$E$782,СВЦЭМ!$A$39:$A$782,$A184,СВЦЭМ!$B$39:$B$782,X$155)+'СЕТ СН'!$F$12</f>
        <v>208.1182325</v>
      </c>
      <c r="Y184" s="36">
        <f>SUMIFS(СВЦЭМ!$E$39:$E$782,СВЦЭМ!$A$39:$A$782,$A184,СВЦЭМ!$B$39:$B$782,Y$155)+'СЕТ СН'!$F$12</f>
        <v>226.01639223999999</v>
      </c>
    </row>
    <row r="185" spans="1:27" ht="15.75" x14ac:dyDescent="0.2">
      <c r="A185" s="35">
        <f t="shared" si="4"/>
        <v>45503</v>
      </c>
      <c r="B185" s="36">
        <f>SUMIFS(СВЦЭМ!$E$39:$E$782,СВЦЭМ!$A$39:$A$782,$A185,СВЦЭМ!$B$39:$B$782,B$155)+'СЕТ СН'!$F$12</f>
        <v>225.33426231999999</v>
      </c>
      <c r="C185" s="36">
        <f>SUMIFS(СВЦЭМ!$E$39:$E$782,СВЦЭМ!$A$39:$A$782,$A185,СВЦЭМ!$B$39:$B$782,C$155)+'СЕТ СН'!$F$12</f>
        <v>237.03166034</v>
      </c>
      <c r="D185" s="36">
        <f>SUMIFS(СВЦЭМ!$E$39:$E$782,СВЦЭМ!$A$39:$A$782,$A185,СВЦЭМ!$B$39:$B$782,D$155)+'СЕТ СН'!$F$12</f>
        <v>246.72398604</v>
      </c>
      <c r="E185" s="36">
        <f>SUMIFS(СВЦЭМ!$E$39:$E$782,СВЦЭМ!$A$39:$A$782,$A185,СВЦЭМ!$B$39:$B$782,E$155)+'СЕТ СН'!$F$12</f>
        <v>252.02027523999999</v>
      </c>
      <c r="F185" s="36">
        <f>SUMIFS(СВЦЭМ!$E$39:$E$782,СВЦЭМ!$A$39:$A$782,$A185,СВЦЭМ!$B$39:$B$782,F$155)+'СЕТ СН'!$F$12</f>
        <v>251.63027832</v>
      </c>
      <c r="G185" s="36">
        <f>SUMIFS(СВЦЭМ!$E$39:$E$782,СВЦЭМ!$A$39:$A$782,$A185,СВЦЭМ!$B$39:$B$782,G$155)+'СЕТ СН'!$F$12</f>
        <v>248.04462803000001</v>
      </c>
      <c r="H185" s="36">
        <f>SUMIFS(СВЦЭМ!$E$39:$E$782,СВЦЭМ!$A$39:$A$782,$A185,СВЦЭМ!$B$39:$B$782,H$155)+'СЕТ СН'!$F$12</f>
        <v>240.81088</v>
      </c>
      <c r="I185" s="36">
        <f>SUMIFS(СВЦЭМ!$E$39:$E$782,СВЦЭМ!$A$39:$A$782,$A185,СВЦЭМ!$B$39:$B$782,I$155)+'СЕТ СН'!$F$12</f>
        <v>225.91416114</v>
      </c>
      <c r="J185" s="36">
        <f>SUMIFS(СВЦЭМ!$E$39:$E$782,СВЦЭМ!$A$39:$A$782,$A185,СВЦЭМ!$B$39:$B$782,J$155)+'СЕТ СН'!$F$12</f>
        <v>210.27395998</v>
      </c>
      <c r="K185" s="36">
        <f>SUMIFS(СВЦЭМ!$E$39:$E$782,СВЦЭМ!$A$39:$A$782,$A185,СВЦЭМ!$B$39:$B$782,K$155)+'СЕТ СН'!$F$12</f>
        <v>197.96214129000001</v>
      </c>
      <c r="L185" s="36">
        <f>SUMIFS(СВЦЭМ!$E$39:$E$782,СВЦЭМ!$A$39:$A$782,$A185,СВЦЭМ!$B$39:$B$782,L$155)+'СЕТ СН'!$F$12</f>
        <v>189.70475601999999</v>
      </c>
      <c r="M185" s="36">
        <f>SUMIFS(СВЦЭМ!$E$39:$E$782,СВЦЭМ!$A$39:$A$782,$A185,СВЦЭМ!$B$39:$B$782,M$155)+'СЕТ СН'!$F$12</f>
        <v>188.85254368</v>
      </c>
      <c r="N185" s="36">
        <f>SUMIFS(СВЦЭМ!$E$39:$E$782,СВЦЭМ!$A$39:$A$782,$A185,СВЦЭМ!$B$39:$B$782,N$155)+'СЕТ СН'!$F$12</f>
        <v>188.42362374999999</v>
      </c>
      <c r="O185" s="36">
        <f>SUMIFS(СВЦЭМ!$E$39:$E$782,СВЦЭМ!$A$39:$A$782,$A185,СВЦЭМ!$B$39:$B$782,O$155)+'СЕТ СН'!$F$12</f>
        <v>187.11844174999999</v>
      </c>
      <c r="P185" s="36">
        <f>SUMIFS(СВЦЭМ!$E$39:$E$782,СВЦЭМ!$A$39:$A$782,$A185,СВЦЭМ!$B$39:$B$782,P$155)+'СЕТ СН'!$F$12</f>
        <v>187.96924060000001</v>
      </c>
      <c r="Q185" s="36">
        <f>SUMIFS(СВЦЭМ!$E$39:$E$782,СВЦЭМ!$A$39:$A$782,$A185,СВЦЭМ!$B$39:$B$782,Q$155)+'СЕТ СН'!$F$12</f>
        <v>187.74804843000001</v>
      </c>
      <c r="R185" s="36">
        <f>SUMIFS(СВЦЭМ!$E$39:$E$782,СВЦЭМ!$A$39:$A$782,$A185,СВЦЭМ!$B$39:$B$782,R$155)+'СЕТ СН'!$F$12</f>
        <v>187.90473707999999</v>
      </c>
      <c r="S185" s="36">
        <f>SUMIFS(СВЦЭМ!$E$39:$E$782,СВЦЭМ!$A$39:$A$782,$A185,СВЦЭМ!$B$39:$B$782,S$155)+'СЕТ СН'!$F$12</f>
        <v>188.35972371</v>
      </c>
      <c r="T185" s="36">
        <f>SUMIFS(СВЦЭМ!$E$39:$E$782,СВЦЭМ!$A$39:$A$782,$A185,СВЦЭМ!$B$39:$B$782,T$155)+'СЕТ СН'!$F$12</f>
        <v>187.30885995</v>
      </c>
      <c r="U185" s="36">
        <f>SUMIFS(СВЦЭМ!$E$39:$E$782,СВЦЭМ!$A$39:$A$782,$A185,СВЦЭМ!$B$39:$B$782,U$155)+'СЕТ СН'!$F$12</f>
        <v>187.9138567</v>
      </c>
      <c r="V185" s="36">
        <f>SUMIFS(СВЦЭМ!$E$39:$E$782,СВЦЭМ!$A$39:$A$782,$A185,СВЦЭМ!$B$39:$B$782,V$155)+'СЕТ СН'!$F$12</f>
        <v>189.64287236999999</v>
      </c>
      <c r="W185" s="36">
        <f>SUMIFS(СВЦЭМ!$E$39:$E$782,СВЦЭМ!$A$39:$A$782,$A185,СВЦЭМ!$B$39:$B$782,W$155)+'СЕТ СН'!$F$12</f>
        <v>189.38532386</v>
      </c>
      <c r="X185" s="36">
        <f>SUMIFS(СВЦЭМ!$E$39:$E$782,СВЦЭМ!$A$39:$A$782,$A185,СВЦЭМ!$B$39:$B$782,X$155)+'СЕТ СН'!$F$12</f>
        <v>198.02775975</v>
      </c>
      <c r="Y185" s="36">
        <f>SUMIFS(СВЦЭМ!$E$39:$E$782,СВЦЭМ!$A$39:$A$782,$A185,СВЦЭМ!$B$39:$B$782,Y$155)+'СЕТ СН'!$F$12</f>
        <v>210.80215731000001</v>
      </c>
    </row>
    <row r="186" spans="1:27" ht="15.75" x14ac:dyDescent="0.2">
      <c r="A186" s="35">
        <f t="shared" si="4"/>
        <v>45504</v>
      </c>
      <c r="B186" s="36">
        <f>SUMIFS(СВЦЭМ!$E$39:$E$782,СВЦЭМ!$A$39:$A$782,$A186,СВЦЭМ!$B$39:$B$782,B$155)+'СЕТ СН'!$F$12</f>
        <v>219.83198326999999</v>
      </c>
      <c r="C186" s="36">
        <f>SUMIFS(СВЦЭМ!$E$39:$E$782,СВЦЭМ!$A$39:$A$782,$A186,СВЦЭМ!$B$39:$B$782,C$155)+'СЕТ СН'!$F$12</f>
        <v>234.17937434000001</v>
      </c>
      <c r="D186" s="36">
        <f>SUMIFS(СВЦЭМ!$E$39:$E$782,СВЦЭМ!$A$39:$A$782,$A186,СВЦЭМ!$B$39:$B$782,D$155)+'СЕТ СН'!$F$12</f>
        <v>241.42435945</v>
      </c>
      <c r="E186" s="36">
        <f>SUMIFS(СВЦЭМ!$E$39:$E$782,СВЦЭМ!$A$39:$A$782,$A186,СВЦЭМ!$B$39:$B$782,E$155)+'СЕТ СН'!$F$12</f>
        <v>245.7097473</v>
      </c>
      <c r="F186" s="36">
        <f>SUMIFS(СВЦЭМ!$E$39:$E$782,СВЦЭМ!$A$39:$A$782,$A186,СВЦЭМ!$B$39:$B$782,F$155)+'СЕТ СН'!$F$12</f>
        <v>248.09986273999999</v>
      </c>
      <c r="G186" s="36">
        <f>SUMIFS(СВЦЭМ!$E$39:$E$782,СВЦЭМ!$A$39:$A$782,$A186,СВЦЭМ!$B$39:$B$782,G$155)+'СЕТ СН'!$F$12</f>
        <v>245.12262043000001</v>
      </c>
      <c r="H186" s="36">
        <f>SUMIFS(СВЦЭМ!$E$39:$E$782,СВЦЭМ!$A$39:$A$782,$A186,СВЦЭМ!$B$39:$B$782,H$155)+'СЕТ СН'!$F$12</f>
        <v>243.23017646</v>
      </c>
      <c r="I186" s="36">
        <f>SUMIFS(СВЦЭМ!$E$39:$E$782,СВЦЭМ!$A$39:$A$782,$A186,СВЦЭМ!$B$39:$B$782,I$155)+'СЕТ СН'!$F$12</f>
        <v>227.87534259</v>
      </c>
      <c r="J186" s="36">
        <f>SUMIFS(СВЦЭМ!$E$39:$E$782,СВЦЭМ!$A$39:$A$782,$A186,СВЦЭМ!$B$39:$B$782,J$155)+'СЕТ СН'!$F$12</f>
        <v>209.63748677000001</v>
      </c>
      <c r="K186" s="36">
        <f>SUMIFS(СВЦЭМ!$E$39:$E$782,СВЦЭМ!$A$39:$A$782,$A186,СВЦЭМ!$B$39:$B$782,K$155)+'СЕТ СН'!$F$12</f>
        <v>194.21513435</v>
      </c>
      <c r="L186" s="36">
        <f>SUMIFS(СВЦЭМ!$E$39:$E$782,СВЦЭМ!$A$39:$A$782,$A186,СВЦЭМ!$B$39:$B$782,L$155)+'СЕТ СН'!$F$12</f>
        <v>183.26218188000001</v>
      </c>
      <c r="M186" s="36">
        <f>SUMIFS(СВЦЭМ!$E$39:$E$782,СВЦЭМ!$A$39:$A$782,$A186,СВЦЭМ!$B$39:$B$782,M$155)+'СЕТ СН'!$F$12</f>
        <v>181.40859042</v>
      </c>
      <c r="N186" s="36">
        <f>SUMIFS(СВЦЭМ!$E$39:$E$782,СВЦЭМ!$A$39:$A$782,$A186,СВЦЭМ!$B$39:$B$782,N$155)+'СЕТ СН'!$F$12</f>
        <v>180.08768118</v>
      </c>
      <c r="O186" s="36">
        <f>SUMIFS(СВЦЭМ!$E$39:$E$782,СВЦЭМ!$A$39:$A$782,$A186,СВЦЭМ!$B$39:$B$782,O$155)+'СЕТ СН'!$F$12</f>
        <v>180.77207404999999</v>
      </c>
      <c r="P186" s="36">
        <f>SUMIFS(СВЦЭМ!$E$39:$E$782,СВЦЭМ!$A$39:$A$782,$A186,СВЦЭМ!$B$39:$B$782,P$155)+'СЕТ СН'!$F$12</f>
        <v>180.98586563999999</v>
      </c>
      <c r="Q186" s="36">
        <f>SUMIFS(СВЦЭМ!$E$39:$E$782,СВЦЭМ!$A$39:$A$782,$A186,СВЦЭМ!$B$39:$B$782,Q$155)+'СЕТ СН'!$F$12</f>
        <v>181.76521398</v>
      </c>
      <c r="R186" s="36">
        <f>SUMIFS(СВЦЭМ!$E$39:$E$782,СВЦЭМ!$A$39:$A$782,$A186,СВЦЭМ!$B$39:$B$782,R$155)+'СЕТ СН'!$F$12</f>
        <v>183.36235002999999</v>
      </c>
      <c r="S186" s="36">
        <f>SUMIFS(СВЦЭМ!$E$39:$E$782,СВЦЭМ!$A$39:$A$782,$A186,СВЦЭМ!$B$39:$B$782,S$155)+'СЕТ СН'!$F$12</f>
        <v>184.61197777999999</v>
      </c>
      <c r="T186" s="36">
        <f>SUMIFS(СВЦЭМ!$E$39:$E$782,СВЦЭМ!$A$39:$A$782,$A186,СВЦЭМ!$B$39:$B$782,T$155)+'СЕТ СН'!$F$12</f>
        <v>184.21818551000001</v>
      </c>
      <c r="U186" s="36">
        <f>SUMIFS(СВЦЭМ!$E$39:$E$782,СВЦЭМ!$A$39:$A$782,$A186,СВЦЭМ!$B$39:$B$782,U$155)+'СЕТ СН'!$F$12</f>
        <v>185.94478246</v>
      </c>
      <c r="V186" s="36">
        <f>SUMIFS(СВЦЭМ!$E$39:$E$782,СВЦЭМ!$A$39:$A$782,$A186,СВЦЭМ!$B$39:$B$782,V$155)+'СЕТ СН'!$F$12</f>
        <v>187.87883056000001</v>
      </c>
      <c r="W186" s="36">
        <f>SUMIFS(СВЦЭМ!$E$39:$E$782,СВЦЭМ!$A$39:$A$782,$A186,СВЦЭМ!$B$39:$B$782,W$155)+'СЕТ СН'!$F$12</f>
        <v>187.2227121</v>
      </c>
      <c r="X186" s="36">
        <f>SUMIFS(СВЦЭМ!$E$39:$E$782,СВЦЭМ!$A$39:$A$782,$A186,СВЦЭМ!$B$39:$B$782,X$155)+'СЕТ СН'!$F$12</f>
        <v>195.39016053</v>
      </c>
      <c r="Y186" s="36">
        <f>SUMIFS(СВЦЭМ!$E$39:$E$782,СВЦЭМ!$A$39:$A$782,$A186,СВЦЭМ!$B$39:$B$782,Y$155)+'СЕТ СН'!$F$12</f>
        <v>197.33790999000001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01.07.2024</v>
      </c>
      <c r="B191" s="36">
        <f>SUMIFS(СВЦЭМ!$F$39:$F$782,СВЦЭМ!$A$39:$A$782,$A191,СВЦЭМ!$B$39:$B$782,B$190)+'СЕТ СН'!$F$12</f>
        <v>198.17626801</v>
      </c>
      <c r="C191" s="36">
        <f>SUMIFS(СВЦЭМ!$F$39:$F$782,СВЦЭМ!$A$39:$A$782,$A191,СВЦЭМ!$B$39:$B$782,C$190)+'СЕТ СН'!$F$12</f>
        <v>211.02506951999999</v>
      </c>
      <c r="D191" s="36">
        <f>SUMIFS(СВЦЭМ!$F$39:$F$782,СВЦЭМ!$A$39:$A$782,$A191,СВЦЭМ!$B$39:$B$782,D$190)+'СЕТ СН'!$F$12</f>
        <v>221.32181496999999</v>
      </c>
      <c r="E191" s="36">
        <f>SUMIFS(СВЦЭМ!$F$39:$F$782,СВЦЭМ!$A$39:$A$782,$A191,СВЦЭМ!$B$39:$B$782,E$190)+'СЕТ СН'!$F$12</f>
        <v>223.81227441999999</v>
      </c>
      <c r="F191" s="36">
        <f>SUMIFS(СВЦЭМ!$F$39:$F$782,СВЦЭМ!$A$39:$A$782,$A191,СВЦЭМ!$B$39:$B$782,F$190)+'СЕТ СН'!$F$12</f>
        <v>224.70539765999999</v>
      </c>
      <c r="G191" s="36">
        <f>SUMIFS(СВЦЭМ!$F$39:$F$782,СВЦЭМ!$A$39:$A$782,$A191,СВЦЭМ!$B$39:$B$782,G$190)+'СЕТ СН'!$F$12</f>
        <v>223.62201784000001</v>
      </c>
      <c r="H191" s="36">
        <f>SUMIFS(СВЦЭМ!$F$39:$F$782,СВЦЭМ!$A$39:$A$782,$A191,СВЦЭМ!$B$39:$B$782,H$190)+'СЕТ СН'!$F$12</f>
        <v>212.58264437</v>
      </c>
      <c r="I191" s="36">
        <f>SUMIFS(СВЦЭМ!$F$39:$F$782,СВЦЭМ!$A$39:$A$782,$A191,СВЦЭМ!$B$39:$B$782,I$190)+'СЕТ СН'!$F$12</f>
        <v>197.75924354</v>
      </c>
      <c r="J191" s="36">
        <f>SUMIFS(СВЦЭМ!$F$39:$F$782,СВЦЭМ!$A$39:$A$782,$A191,СВЦЭМ!$B$39:$B$782,J$190)+'СЕТ СН'!$F$12</f>
        <v>185.20247531999999</v>
      </c>
      <c r="K191" s="36">
        <f>SUMIFS(СВЦЭМ!$F$39:$F$782,СВЦЭМ!$A$39:$A$782,$A191,СВЦЭМ!$B$39:$B$782,K$190)+'СЕТ СН'!$F$12</f>
        <v>177.81935754</v>
      </c>
      <c r="L191" s="36">
        <f>SUMIFS(СВЦЭМ!$F$39:$F$782,СВЦЭМ!$A$39:$A$782,$A191,СВЦЭМ!$B$39:$B$782,L$190)+'СЕТ СН'!$F$12</f>
        <v>175.01400803999999</v>
      </c>
      <c r="M191" s="36">
        <f>SUMIFS(СВЦЭМ!$F$39:$F$782,СВЦЭМ!$A$39:$A$782,$A191,СВЦЭМ!$B$39:$B$782,M$190)+'СЕТ СН'!$F$12</f>
        <v>177.86437466999999</v>
      </c>
      <c r="N191" s="36">
        <f>SUMIFS(СВЦЭМ!$F$39:$F$782,СВЦЭМ!$A$39:$A$782,$A191,СВЦЭМ!$B$39:$B$782,N$190)+'СЕТ СН'!$F$12</f>
        <v>176.27002361000001</v>
      </c>
      <c r="O191" s="36">
        <f>SUMIFS(СВЦЭМ!$F$39:$F$782,СВЦЭМ!$A$39:$A$782,$A191,СВЦЭМ!$B$39:$B$782,O$190)+'СЕТ СН'!$F$12</f>
        <v>176.97407548999999</v>
      </c>
      <c r="P191" s="36">
        <f>SUMIFS(СВЦЭМ!$F$39:$F$782,СВЦЭМ!$A$39:$A$782,$A191,СВЦЭМ!$B$39:$B$782,P$190)+'СЕТ СН'!$F$12</f>
        <v>177.08834648000001</v>
      </c>
      <c r="Q191" s="36">
        <f>SUMIFS(СВЦЭМ!$F$39:$F$782,СВЦЭМ!$A$39:$A$782,$A191,СВЦЭМ!$B$39:$B$782,Q$190)+'СЕТ СН'!$F$12</f>
        <v>177.17088912</v>
      </c>
      <c r="R191" s="36">
        <f>SUMIFS(СВЦЭМ!$F$39:$F$782,СВЦЭМ!$A$39:$A$782,$A191,СВЦЭМ!$B$39:$B$782,R$190)+'СЕТ СН'!$F$12</f>
        <v>177.55627276000001</v>
      </c>
      <c r="S191" s="36">
        <f>SUMIFS(СВЦЭМ!$F$39:$F$782,СВЦЭМ!$A$39:$A$782,$A191,СВЦЭМ!$B$39:$B$782,S$190)+'СЕТ СН'!$F$12</f>
        <v>178.55735881000001</v>
      </c>
      <c r="T191" s="36">
        <f>SUMIFS(СВЦЭМ!$F$39:$F$782,СВЦЭМ!$A$39:$A$782,$A191,СВЦЭМ!$B$39:$B$782,T$190)+'СЕТ СН'!$F$12</f>
        <v>178.60649251000001</v>
      </c>
      <c r="U191" s="36">
        <f>SUMIFS(СВЦЭМ!$F$39:$F$782,СВЦЭМ!$A$39:$A$782,$A191,СВЦЭМ!$B$39:$B$782,U$190)+'СЕТ СН'!$F$12</f>
        <v>178.53138483999999</v>
      </c>
      <c r="V191" s="36">
        <f>SUMIFS(СВЦЭМ!$F$39:$F$782,СВЦЭМ!$A$39:$A$782,$A191,СВЦЭМ!$B$39:$B$782,V$190)+'СЕТ СН'!$F$12</f>
        <v>179.46316153000001</v>
      </c>
      <c r="W191" s="36">
        <f>SUMIFS(СВЦЭМ!$F$39:$F$782,СВЦЭМ!$A$39:$A$782,$A191,СВЦЭМ!$B$39:$B$782,W$190)+'СЕТ СН'!$F$12</f>
        <v>175.80501161000001</v>
      </c>
      <c r="X191" s="36">
        <f>SUMIFS(СВЦЭМ!$F$39:$F$782,СВЦЭМ!$A$39:$A$782,$A191,СВЦЭМ!$B$39:$B$782,X$190)+'СЕТ СН'!$F$12</f>
        <v>179.93807136000001</v>
      </c>
      <c r="Y191" s="36">
        <f>SUMIFS(СВЦЭМ!$F$39:$F$782,СВЦЭМ!$A$39:$A$782,$A191,СВЦЭМ!$B$39:$B$782,Y$190)+'СЕТ СН'!$F$12</f>
        <v>186.47188348</v>
      </c>
      <c r="AA191" s="45"/>
    </row>
    <row r="192" spans="1:27" ht="15.75" x14ac:dyDescent="0.2">
      <c r="A192" s="35">
        <f>A191+1</f>
        <v>45475</v>
      </c>
      <c r="B192" s="36">
        <f>SUMIFS(СВЦЭМ!$F$39:$F$782,СВЦЭМ!$A$39:$A$782,$A192,СВЦЭМ!$B$39:$B$782,B$190)+'СЕТ СН'!$F$12</f>
        <v>195.73040198000001</v>
      </c>
      <c r="C192" s="36">
        <f>SUMIFS(СВЦЭМ!$F$39:$F$782,СВЦЭМ!$A$39:$A$782,$A192,СВЦЭМ!$B$39:$B$782,C$190)+'СЕТ СН'!$F$12</f>
        <v>207.36847420999999</v>
      </c>
      <c r="D192" s="36">
        <f>SUMIFS(СВЦЭМ!$F$39:$F$782,СВЦЭМ!$A$39:$A$782,$A192,СВЦЭМ!$B$39:$B$782,D$190)+'СЕТ СН'!$F$12</f>
        <v>214.61449114000001</v>
      </c>
      <c r="E192" s="36">
        <f>SUMIFS(СВЦЭМ!$F$39:$F$782,СВЦЭМ!$A$39:$A$782,$A192,СВЦЭМ!$B$39:$B$782,E$190)+'СЕТ СН'!$F$12</f>
        <v>220.81031580999999</v>
      </c>
      <c r="F192" s="36">
        <f>SUMIFS(СВЦЭМ!$F$39:$F$782,СВЦЭМ!$A$39:$A$782,$A192,СВЦЭМ!$B$39:$B$782,F$190)+'СЕТ СН'!$F$12</f>
        <v>220.63324384000001</v>
      </c>
      <c r="G192" s="36">
        <f>SUMIFS(СВЦЭМ!$F$39:$F$782,СВЦЭМ!$A$39:$A$782,$A192,СВЦЭМ!$B$39:$B$782,G$190)+'СЕТ СН'!$F$12</f>
        <v>216.69834180000001</v>
      </c>
      <c r="H192" s="36">
        <f>SUMIFS(СВЦЭМ!$F$39:$F$782,СВЦЭМ!$A$39:$A$782,$A192,СВЦЭМ!$B$39:$B$782,H$190)+'СЕТ СН'!$F$12</f>
        <v>208.07964358000001</v>
      </c>
      <c r="I192" s="36">
        <f>SUMIFS(СВЦЭМ!$F$39:$F$782,СВЦЭМ!$A$39:$A$782,$A192,СВЦЭМ!$B$39:$B$782,I$190)+'СЕТ СН'!$F$12</f>
        <v>187.92456419999999</v>
      </c>
      <c r="J192" s="36">
        <f>SUMIFS(СВЦЭМ!$F$39:$F$782,СВЦЭМ!$A$39:$A$782,$A192,СВЦЭМ!$B$39:$B$782,J$190)+'СЕТ СН'!$F$12</f>
        <v>172.78535857</v>
      </c>
      <c r="K192" s="36">
        <f>SUMIFS(СВЦЭМ!$F$39:$F$782,СВЦЭМ!$A$39:$A$782,$A192,СВЦЭМ!$B$39:$B$782,K$190)+'СЕТ СН'!$F$12</f>
        <v>163.70166080999999</v>
      </c>
      <c r="L192" s="36">
        <f>SUMIFS(СВЦЭМ!$F$39:$F$782,СВЦЭМ!$A$39:$A$782,$A192,СВЦЭМ!$B$39:$B$782,L$190)+'СЕТ СН'!$F$12</f>
        <v>161.48832446</v>
      </c>
      <c r="M192" s="36">
        <f>SUMIFS(СВЦЭМ!$F$39:$F$782,СВЦЭМ!$A$39:$A$782,$A192,СВЦЭМ!$B$39:$B$782,M$190)+'СЕТ СН'!$F$12</f>
        <v>162.46919335999999</v>
      </c>
      <c r="N192" s="36">
        <f>SUMIFS(СВЦЭМ!$F$39:$F$782,СВЦЭМ!$A$39:$A$782,$A192,СВЦЭМ!$B$39:$B$782,N$190)+'СЕТ СН'!$F$12</f>
        <v>162.10629311</v>
      </c>
      <c r="O192" s="36">
        <f>SUMIFS(СВЦЭМ!$F$39:$F$782,СВЦЭМ!$A$39:$A$782,$A192,СВЦЭМ!$B$39:$B$782,O$190)+'СЕТ СН'!$F$12</f>
        <v>160.14893314</v>
      </c>
      <c r="P192" s="36">
        <f>SUMIFS(СВЦЭМ!$F$39:$F$782,СВЦЭМ!$A$39:$A$782,$A192,СВЦЭМ!$B$39:$B$782,P$190)+'СЕТ СН'!$F$12</f>
        <v>160.44328006000001</v>
      </c>
      <c r="Q192" s="36">
        <f>SUMIFS(СВЦЭМ!$F$39:$F$782,СВЦЭМ!$A$39:$A$782,$A192,СВЦЭМ!$B$39:$B$782,Q$190)+'СЕТ СН'!$F$12</f>
        <v>161.53838264999999</v>
      </c>
      <c r="R192" s="36">
        <f>SUMIFS(СВЦЭМ!$F$39:$F$782,СВЦЭМ!$A$39:$A$782,$A192,СВЦЭМ!$B$39:$B$782,R$190)+'СЕТ СН'!$F$12</f>
        <v>161.48893974000001</v>
      </c>
      <c r="S192" s="36">
        <f>SUMIFS(СВЦЭМ!$F$39:$F$782,СВЦЭМ!$A$39:$A$782,$A192,СВЦЭМ!$B$39:$B$782,S$190)+'СЕТ СН'!$F$12</f>
        <v>167.55554526</v>
      </c>
      <c r="T192" s="36">
        <f>SUMIFS(СВЦЭМ!$F$39:$F$782,СВЦЭМ!$A$39:$A$782,$A192,СВЦЭМ!$B$39:$B$782,T$190)+'СЕТ СН'!$F$12</f>
        <v>166.52700554</v>
      </c>
      <c r="U192" s="36">
        <f>SUMIFS(СВЦЭМ!$F$39:$F$782,СВЦЭМ!$A$39:$A$782,$A192,СВЦЭМ!$B$39:$B$782,U$190)+'СЕТ СН'!$F$12</f>
        <v>168.23324772000001</v>
      </c>
      <c r="V192" s="36">
        <f>SUMIFS(СВЦЭМ!$F$39:$F$782,СВЦЭМ!$A$39:$A$782,$A192,СВЦЭМ!$B$39:$B$782,V$190)+'СЕТ СН'!$F$12</f>
        <v>169.33450905999999</v>
      </c>
      <c r="W192" s="36">
        <f>SUMIFS(СВЦЭМ!$F$39:$F$782,СВЦЭМ!$A$39:$A$782,$A192,СВЦЭМ!$B$39:$B$782,W$190)+'СЕТ СН'!$F$12</f>
        <v>166.58004170999999</v>
      </c>
      <c r="X192" s="36">
        <f>SUMIFS(СВЦЭМ!$F$39:$F$782,СВЦЭМ!$A$39:$A$782,$A192,СВЦЭМ!$B$39:$B$782,X$190)+'СЕТ СН'!$F$12</f>
        <v>174.66972611</v>
      </c>
      <c r="Y192" s="36">
        <f>SUMIFS(СВЦЭМ!$F$39:$F$782,СВЦЭМ!$A$39:$A$782,$A192,СВЦЭМ!$B$39:$B$782,Y$190)+'СЕТ СН'!$F$12</f>
        <v>180.42703015000001</v>
      </c>
    </row>
    <row r="193" spans="1:25" ht="15.75" x14ac:dyDescent="0.2">
      <c r="A193" s="35">
        <f t="shared" ref="A193:A221" si="5">A192+1</f>
        <v>45476</v>
      </c>
      <c r="B193" s="36">
        <f>SUMIFS(СВЦЭМ!$F$39:$F$782,СВЦЭМ!$A$39:$A$782,$A193,СВЦЭМ!$B$39:$B$782,B$190)+'СЕТ СН'!$F$12</f>
        <v>197.63354634999999</v>
      </c>
      <c r="C193" s="36">
        <f>SUMIFS(СВЦЭМ!$F$39:$F$782,СВЦЭМ!$A$39:$A$782,$A193,СВЦЭМ!$B$39:$B$782,C$190)+'СЕТ СН'!$F$12</f>
        <v>213.52100633000001</v>
      </c>
      <c r="D193" s="36">
        <f>SUMIFS(СВЦЭМ!$F$39:$F$782,СВЦЭМ!$A$39:$A$782,$A193,СВЦЭМ!$B$39:$B$782,D$190)+'СЕТ СН'!$F$12</f>
        <v>221.53283493000001</v>
      </c>
      <c r="E193" s="36">
        <f>SUMIFS(СВЦЭМ!$F$39:$F$782,СВЦЭМ!$A$39:$A$782,$A193,СВЦЭМ!$B$39:$B$782,E$190)+'СЕТ СН'!$F$12</f>
        <v>227.74568411999999</v>
      </c>
      <c r="F193" s="36">
        <f>SUMIFS(СВЦЭМ!$F$39:$F$782,СВЦЭМ!$A$39:$A$782,$A193,СВЦЭМ!$B$39:$B$782,F$190)+'СЕТ СН'!$F$12</f>
        <v>228.12285370000001</v>
      </c>
      <c r="G193" s="36">
        <f>SUMIFS(СВЦЭМ!$F$39:$F$782,СВЦЭМ!$A$39:$A$782,$A193,СВЦЭМ!$B$39:$B$782,G$190)+'СЕТ СН'!$F$12</f>
        <v>225.90594272000001</v>
      </c>
      <c r="H193" s="36">
        <f>SUMIFS(СВЦЭМ!$F$39:$F$782,СВЦЭМ!$A$39:$A$782,$A193,СВЦЭМ!$B$39:$B$782,H$190)+'СЕТ СН'!$F$12</f>
        <v>214.76529393000001</v>
      </c>
      <c r="I193" s="36">
        <f>SUMIFS(СВЦЭМ!$F$39:$F$782,СВЦЭМ!$A$39:$A$782,$A193,СВЦЭМ!$B$39:$B$782,I$190)+'СЕТ СН'!$F$12</f>
        <v>196.9609907</v>
      </c>
      <c r="J193" s="36">
        <f>SUMIFS(СВЦЭМ!$F$39:$F$782,СВЦЭМ!$A$39:$A$782,$A193,СВЦЭМ!$B$39:$B$782,J$190)+'СЕТ СН'!$F$12</f>
        <v>186.34679463000001</v>
      </c>
      <c r="K193" s="36">
        <f>SUMIFS(СВЦЭМ!$F$39:$F$782,СВЦЭМ!$A$39:$A$782,$A193,СВЦЭМ!$B$39:$B$782,K$190)+'СЕТ СН'!$F$12</f>
        <v>177.72737801</v>
      </c>
      <c r="L193" s="36">
        <f>SUMIFS(СВЦЭМ!$F$39:$F$782,СВЦЭМ!$A$39:$A$782,$A193,СВЦЭМ!$B$39:$B$782,L$190)+'СЕТ СН'!$F$12</f>
        <v>175.76995031000001</v>
      </c>
      <c r="M193" s="36">
        <f>SUMIFS(СВЦЭМ!$F$39:$F$782,СВЦЭМ!$A$39:$A$782,$A193,СВЦЭМ!$B$39:$B$782,M$190)+'СЕТ СН'!$F$12</f>
        <v>173.82479748</v>
      </c>
      <c r="N193" s="36">
        <f>SUMIFS(СВЦЭМ!$F$39:$F$782,СВЦЭМ!$A$39:$A$782,$A193,СВЦЭМ!$B$39:$B$782,N$190)+'СЕТ СН'!$F$12</f>
        <v>174.31497168999999</v>
      </c>
      <c r="O193" s="36">
        <f>SUMIFS(СВЦЭМ!$F$39:$F$782,СВЦЭМ!$A$39:$A$782,$A193,СВЦЭМ!$B$39:$B$782,O$190)+'СЕТ СН'!$F$12</f>
        <v>172.50672305000001</v>
      </c>
      <c r="P193" s="36">
        <f>SUMIFS(СВЦЭМ!$F$39:$F$782,СВЦЭМ!$A$39:$A$782,$A193,СВЦЭМ!$B$39:$B$782,P$190)+'СЕТ СН'!$F$12</f>
        <v>172.87244443</v>
      </c>
      <c r="Q193" s="36">
        <f>SUMIFS(СВЦЭМ!$F$39:$F$782,СВЦЭМ!$A$39:$A$782,$A193,СВЦЭМ!$B$39:$B$782,Q$190)+'СЕТ СН'!$F$12</f>
        <v>173.72052403000001</v>
      </c>
      <c r="R193" s="36">
        <f>SUMIFS(СВЦЭМ!$F$39:$F$782,СВЦЭМ!$A$39:$A$782,$A193,СВЦЭМ!$B$39:$B$782,R$190)+'СЕТ СН'!$F$12</f>
        <v>174.72571292999999</v>
      </c>
      <c r="S193" s="36">
        <f>SUMIFS(СВЦЭМ!$F$39:$F$782,СВЦЭМ!$A$39:$A$782,$A193,СВЦЭМ!$B$39:$B$782,S$190)+'СЕТ СН'!$F$12</f>
        <v>176.93013162</v>
      </c>
      <c r="T193" s="36">
        <f>SUMIFS(СВЦЭМ!$F$39:$F$782,СВЦЭМ!$A$39:$A$782,$A193,СВЦЭМ!$B$39:$B$782,T$190)+'СЕТ СН'!$F$12</f>
        <v>177.31164823</v>
      </c>
      <c r="U193" s="36">
        <f>SUMIFS(СВЦЭМ!$F$39:$F$782,СВЦЭМ!$A$39:$A$782,$A193,СВЦЭМ!$B$39:$B$782,U$190)+'СЕТ СН'!$F$12</f>
        <v>178.67679724999999</v>
      </c>
      <c r="V193" s="36">
        <f>SUMIFS(СВЦЭМ!$F$39:$F$782,СВЦЭМ!$A$39:$A$782,$A193,СВЦЭМ!$B$39:$B$782,V$190)+'СЕТ СН'!$F$12</f>
        <v>180.07612811999999</v>
      </c>
      <c r="W193" s="36">
        <f>SUMIFS(СВЦЭМ!$F$39:$F$782,СВЦЭМ!$A$39:$A$782,$A193,СВЦЭМ!$B$39:$B$782,W$190)+'СЕТ СН'!$F$12</f>
        <v>179.12521889000001</v>
      </c>
      <c r="X193" s="36">
        <f>SUMIFS(СВЦЭМ!$F$39:$F$782,СВЦЭМ!$A$39:$A$782,$A193,СВЦЭМ!$B$39:$B$782,X$190)+'СЕТ СН'!$F$12</f>
        <v>182.81695977999999</v>
      </c>
      <c r="Y193" s="36">
        <f>SUMIFS(СВЦЭМ!$F$39:$F$782,СВЦЭМ!$A$39:$A$782,$A193,СВЦЭМ!$B$39:$B$782,Y$190)+'СЕТ СН'!$F$12</f>
        <v>193.97952308999999</v>
      </c>
    </row>
    <row r="194" spans="1:25" ht="15.75" x14ac:dyDescent="0.2">
      <c r="A194" s="35">
        <f t="shared" si="5"/>
        <v>45477</v>
      </c>
      <c r="B194" s="36">
        <f>SUMIFS(СВЦЭМ!$F$39:$F$782,СВЦЭМ!$A$39:$A$782,$A194,СВЦЭМ!$B$39:$B$782,B$190)+'СЕТ СН'!$F$12</f>
        <v>177.42141505000001</v>
      </c>
      <c r="C194" s="36">
        <f>SUMIFS(СВЦЭМ!$F$39:$F$782,СВЦЭМ!$A$39:$A$782,$A194,СВЦЭМ!$B$39:$B$782,C$190)+'СЕТ СН'!$F$12</f>
        <v>197.12739506</v>
      </c>
      <c r="D194" s="36">
        <f>SUMIFS(СВЦЭМ!$F$39:$F$782,СВЦЭМ!$A$39:$A$782,$A194,СВЦЭМ!$B$39:$B$782,D$190)+'СЕТ СН'!$F$12</f>
        <v>201.60216231999999</v>
      </c>
      <c r="E194" s="36">
        <f>SUMIFS(СВЦЭМ!$F$39:$F$782,СВЦЭМ!$A$39:$A$782,$A194,СВЦЭМ!$B$39:$B$782,E$190)+'СЕТ СН'!$F$12</f>
        <v>206.32168475</v>
      </c>
      <c r="F194" s="36">
        <f>SUMIFS(СВЦЭМ!$F$39:$F$782,СВЦЭМ!$A$39:$A$782,$A194,СВЦЭМ!$B$39:$B$782,F$190)+'СЕТ СН'!$F$12</f>
        <v>207.22171567000001</v>
      </c>
      <c r="G194" s="36">
        <f>SUMIFS(СВЦЭМ!$F$39:$F$782,СВЦЭМ!$A$39:$A$782,$A194,СВЦЭМ!$B$39:$B$782,G$190)+'СЕТ СН'!$F$12</f>
        <v>206.25189319</v>
      </c>
      <c r="H194" s="36">
        <f>SUMIFS(СВЦЭМ!$F$39:$F$782,СВЦЭМ!$A$39:$A$782,$A194,СВЦЭМ!$B$39:$B$782,H$190)+'СЕТ СН'!$F$12</f>
        <v>195.14827796</v>
      </c>
      <c r="I194" s="36">
        <f>SUMIFS(СВЦЭМ!$F$39:$F$782,СВЦЭМ!$A$39:$A$782,$A194,СВЦЭМ!$B$39:$B$782,I$190)+'СЕТ СН'!$F$12</f>
        <v>191.36768194000001</v>
      </c>
      <c r="J194" s="36">
        <f>SUMIFS(СВЦЭМ!$F$39:$F$782,СВЦЭМ!$A$39:$A$782,$A194,СВЦЭМ!$B$39:$B$782,J$190)+'СЕТ СН'!$F$12</f>
        <v>179.40922297</v>
      </c>
      <c r="K194" s="36">
        <f>SUMIFS(СВЦЭМ!$F$39:$F$782,СВЦЭМ!$A$39:$A$782,$A194,СВЦЭМ!$B$39:$B$782,K$190)+'СЕТ СН'!$F$12</f>
        <v>170.21435399000001</v>
      </c>
      <c r="L194" s="36">
        <f>SUMIFS(СВЦЭМ!$F$39:$F$782,СВЦЭМ!$A$39:$A$782,$A194,СВЦЭМ!$B$39:$B$782,L$190)+'СЕТ СН'!$F$12</f>
        <v>168.18769710000001</v>
      </c>
      <c r="M194" s="36">
        <f>SUMIFS(СВЦЭМ!$F$39:$F$782,СВЦЭМ!$A$39:$A$782,$A194,СВЦЭМ!$B$39:$B$782,M$190)+'СЕТ СН'!$F$12</f>
        <v>164.60832299</v>
      </c>
      <c r="N194" s="36">
        <f>SUMIFS(СВЦЭМ!$F$39:$F$782,СВЦЭМ!$A$39:$A$782,$A194,СВЦЭМ!$B$39:$B$782,N$190)+'СЕТ СН'!$F$12</f>
        <v>165.56710214</v>
      </c>
      <c r="O194" s="36">
        <f>SUMIFS(СВЦЭМ!$F$39:$F$782,СВЦЭМ!$A$39:$A$782,$A194,СВЦЭМ!$B$39:$B$782,O$190)+'СЕТ СН'!$F$12</f>
        <v>163.39227678</v>
      </c>
      <c r="P194" s="36">
        <f>SUMIFS(СВЦЭМ!$F$39:$F$782,СВЦЭМ!$A$39:$A$782,$A194,СВЦЭМ!$B$39:$B$782,P$190)+'СЕТ СН'!$F$12</f>
        <v>162.93674876</v>
      </c>
      <c r="Q194" s="36">
        <f>SUMIFS(СВЦЭМ!$F$39:$F$782,СВЦЭМ!$A$39:$A$782,$A194,СВЦЭМ!$B$39:$B$782,Q$190)+'СЕТ СН'!$F$12</f>
        <v>163.34484807999999</v>
      </c>
      <c r="R194" s="36">
        <f>SUMIFS(СВЦЭМ!$F$39:$F$782,СВЦЭМ!$A$39:$A$782,$A194,СВЦЭМ!$B$39:$B$782,R$190)+'СЕТ СН'!$F$12</f>
        <v>164.73519540000001</v>
      </c>
      <c r="S194" s="36">
        <f>SUMIFS(СВЦЭМ!$F$39:$F$782,СВЦЭМ!$A$39:$A$782,$A194,СВЦЭМ!$B$39:$B$782,S$190)+'СЕТ СН'!$F$12</f>
        <v>163.43747274</v>
      </c>
      <c r="T194" s="36">
        <f>SUMIFS(СВЦЭМ!$F$39:$F$782,СВЦЭМ!$A$39:$A$782,$A194,СВЦЭМ!$B$39:$B$782,T$190)+'СЕТ СН'!$F$12</f>
        <v>161.88062391</v>
      </c>
      <c r="U194" s="36">
        <f>SUMIFS(СВЦЭМ!$F$39:$F$782,СВЦЭМ!$A$39:$A$782,$A194,СВЦЭМ!$B$39:$B$782,U$190)+'СЕТ СН'!$F$12</f>
        <v>164.05085733999999</v>
      </c>
      <c r="V194" s="36">
        <f>SUMIFS(СВЦЭМ!$F$39:$F$782,СВЦЭМ!$A$39:$A$782,$A194,СВЦЭМ!$B$39:$B$782,V$190)+'СЕТ СН'!$F$12</f>
        <v>165.26811706999999</v>
      </c>
      <c r="W194" s="36">
        <f>SUMIFS(СВЦЭМ!$F$39:$F$782,СВЦЭМ!$A$39:$A$782,$A194,СВЦЭМ!$B$39:$B$782,W$190)+'СЕТ СН'!$F$12</f>
        <v>162.04209863</v>
      </c>
      <c r="X194" s="36">
        <f>SUMIFS(СВЦЭМ!$F$39:$F$782,СВЦЭМ!$A$39:$A$782,$A194,СВЦЭМ!$B$39:$B$782,X$190)+'СЕТ СН'!$F$12</f>
        <v>168.45158975999999</v>
      </c>
      <c r="Y194" s="36">
        <f>SUMIFS(СВЦЭМ!$F$39:$F$782,СВЦЭМ!$A$39:$A$782,$A194,СВЦЭМ!$B$39:$B$782,Y$190)+'СЕТ СН'!$F$12</f>
        <v>181.63468585000001</v>
      </c>
    </row>
    <row r="195" spans="1:25" ht="15.75" x14ac:dyDescent="0.2">
      <c r="A195" s="35">
        <f t="shared" si="5"/>
        <v>45478</v>
      </c>
      <c r="B195" s="36">
        <f>SUMIFS(СВЦЭМ!$F$39:$F$782,СВЦЭМ!$A$39:$A$782,$A195,СВЦЭМ!$B$39:$B$782,B$190)+'СЕТ СН'!$F$12</f>
        <v>192.99872366</v>
      </c>
      <c r="C195" s="36">
        <f>SUMIFS(СВЦЭМ!$F$39:$F$782,СВЦЭМ!$A$39:$A$782,$A195,СВЦЭМ!$B$39:$B$782,C$190)+'СЕТ СН'!$F$12</f>
        <v>205.48129438000001</v>
      </c>
      <c r="D195" s="36">
        <f>SUMIFS(СВЦЭМ!$F$39:$F$782,СВЦЭМ!$A$39:$A$782,$A195,СВЦЭМ!$B$39:$B$782,D$190)+'СЕТ СН'!$F$12</f>
        <v>213.33041553999999</v>
      </c>
      <c r="E195" s="36">
        <f>SUMIFS(СВЦЭМ!$F$39:$F$782,СВЦЭМ!$A$39:$A$782,$A195,СВЦЭМ!$B$39:$B$782,E$190)+'СЕТ СН'!$F$12</f>
        <v>217.00139041</v>
      </c>
      <c r="F195" s="36">
        <f>SUMIFS(СВЦЭМ!$F$39:$F$782,СВЦЭМ!$A$39:$A$782,$A195,СВЦЭМ!$B$39:$B$782,F$190)+'СЕТ СН'!$F$12</f>
        <v>215.9046409</v>
      </c>
      <c r="G195" s="36">
        <f>SUMIFS(СВЦЭМ!$F$39:$F$782,СВЦЭМ!$A$39:$A$782,$A195,СВЦЭМ!$B$39:$B$782,G$190)+'СЕТ СН'!$F$12</f>
        <v>211.59906221</v>
      </c>
      <c r="H195" s="36">
        <f>SUMIFS(СВЦЭМ!$F$39:$F$782,СВЦЭМ!$A$39:$A$782,$A195,СВЦЭМ!$B$39:$B$782,H$190)+'СЕТ СН'!$F$12</f>
        <v>204.71476917000001</v>
      </c>
      <c r="I195" s="36">
        <f>SUMIFS(СВЦЭМ!$F$39:$F$782,СВЦЭМ!$A$39:$A$782,$A195,СВЦЭМ!$B$39:$B$782,I$190)+'СЕТ СН'!$F$12</f>
        <v>191.11596915000001</v>
      </c>
      <c r="J195" s="36">
        <f>SUMIFS(СВЦЭМ!$F$39:$F$782,СВЦЭМ!$A$39:$A$782,$A195,СВЦЭМ!$B$39:$B$782,J$190)+'СЕТ СН'!$F$12</f>
        <v>177.07691018</v>
      </c>
      <c r="K195" s="36">
        <f>SUMIFS(СВЦЭМ!$F$39:$F$782,СВЦЭМ!$A$39:$A$782,$A195,СВЦЭМ!$B$39:$B$782,K$190)+'СЕТ СН'!$F$12</f>
        <v>173.49875831</v>
      </c>
      <c r="L195" s="36">
        <f>SUMIFS(СВЦЭМ!$F$39:$F$782,СВЦЭМ!$A$39:$A$782,$A195,СВЦЭМ!$B$39:$B$782,L$190)+'СЕТ СН'!$F$12</f>
        <v>175.08079852</v>
      </c>
      <c r="M195" s="36">
        <f>SUMIFS(СВЦЭМ!$F$39:$F$782,СВЦЭМ!$A$39:$A$782,$A195,СВЦЭМ!$B$39:$B$782,M$190)+'СЕТ СН'!$F$12</f>
        <v>173.56344361999999</v>
      </c>
      <c r="N195" s="36">
        <f>SUMIFS(СВЦЭМ!$F$39:$F$782,СВЦЭМ!$A$39:$A$782,$A195,СВЦЭМ!$B$39:$B$782,N$190)+'СЕТ СН'!$F$12</f>
        <v>174.54637359</v>
      </c>
      <c r="O195" s="36">
        <f>SUMIFS(СВЦЭМ!$F$39:$F$782,СВЦЭМ!$A$39:$A$782,$A195,СВЦЭМ!$B$39:$B$782,O$190)+'СЕТ СН'!$F$12</f>
        <v>174.30029356</v>
      </c>
      <c r="P195" s="36">
        <f>SUMIFS(СВЦЭМ!$F$39:$F$782,СВЦЭМ!$A$39:$A$782,$A195,СВЦЭМ!$B$39:$B$782,P$190)+'СЕТ СН'!$F$12</f>
        <v>175.40395638999999</v>
      </c>
      <c r="Q195" s="36">
        <f>SUMIFS(СВЦЭМ!$F$39:$F$782,СВЦЭМ!$A$39:$A$782,$A195,СВЦЭМ!$B$39:$B$782,Q$190)+'СЕТ СН'!$F$12</f>
        <v>176.92608946999999</v>
      </c>
      <c r="R195" s="36">
        <f>SUMIFS(СВЦЭМ!$F$39:$F$782,СВЦЭМ!$A$39:$A$782,$A195,СВЦЭМ!$B$39:$B$782,R$190)+'СЕТ СН'!$F$12</f>
        <v>176.44093974</v>
      </c>
      <c r="S195" s="36">
        <f>SUMIFS(СВЦЭМ!$F$39:$F$782,СВЦЭМ!$A$39:$A$782,$A195,СВЦЭМ!$B$39:$B$782,S$190)+'СЕТ СН'!$F$12</f>
        <v>175.45723441000001</v>
      </c>
      <c r="T195" s="36">
        <f>SUMIFS(СВЦЭМ!$F$39:$F$782,СВЦЭМ!$A$39:$A$782,$A195,СВЦЭМ!$B$39:$B$782,T$190)+'СЕТ СН'!$F$12</f>
        <v>174.46701777000001</v>
      </c>
      <c r="U195" s="36">
        <f>SUMIFS(СВЦЭМ!$F$39:$F$782,СВЦЭМ!$A$39:$A$782,$A195,СВЦЭМ!$B$39:$B$782,U$190)+'СЕТ СН'!$F$12</f>
        <v>176.30193326</v>
      </c>
      <c r="V195" s="36">
        <f>SUMIFS(СВЦЭМ!$F$39:$F$782,СВЦЭМ!$A$39:$A$782,$A195,СВЦЭМ!$B$39:$B$782,V$190)+'СЕТ СН'!$F$12</f>
        <v>178.16023515000001</v>
      </c>
      <c r="W195" s="36">
        <f>SUMIFS(СВЦЭМ!$F$39:$F$782,СВЦЭМ!$A$39:$A$782,$A195,СВЦЭМ!$B$39:$B$782,W$190)+'СЕТ СН'!$F$12</f>
        <v>174.70336227999999</v>
      </c>
      <c r="X195" s="36">
        <f>SUMIFS(СВЦЭМ!$F$39:$F$782,СВЦЭМ!$A$39:$A$782,$A195,СВЦЭМ!$B$39:$B$782,X$190)+'СЕТ СН'!$F$12</f>
        <v>180.38013787</v>
      </c>
      <c r="Y195" s="36">
        <f>SUMIFS(СВЦЭМ!$F$39:$F$782,СВЦЭМ!$A$39:$A$782,$A195,СВЦЭМ!$B$39:$B$782,Y$190)+'СЕТ СН'!$F$12</f>
        <v>195.58581305999999</v>
      </c>
    </row>
    <row r="196" spans="1:25" ht="15.75" x14ac:dyDescent="0.2">
      <c r="A196" s="35">
        <f t="shared" si="5"/>
        <v>45479</v>
      </c>
      <c r="B196" s="36">
        <f>SUMIFS(СВЦЭМ!$F$39:$F$782,СВЦЭМ!$A$39:$A$782,$A196,СВЦЭМ!$B$39:$B$782,B$190)+'СЕТ СН'!$F$12</f>
        <v>195.95192729999999</v>
      </c>
      <c r="C196" s="36">
        <f>SUMIFS(СВЦЭМ!$F$39:$F$782,СВЦЭМ!$A$39:$A$782,$A196,СВЦЭМ!$B$39:$B$782,C$190)+'СЕТ СН'!$F$12</f>
        <v>206.97844588999999</v>
      </c>
      <c r="D196" s="36">
        <f>SUMIFS(СВЦЭМ!$F$39:$F$782,СВЦЭМ!$A$39:$A$782,$A196,СВЦЭМ!$B$39:$B$782,D$190)+'СЕТ СН'!$F$12</f>
        <v>220.54531888</v>
      </c>
      <c r="E196" s="36">
        <f>SUMIFS(СВЦЭМ!$F$39:$F$782,СВЦЭМ!$A$39:$A$782,$A196,СВЦЭМ!$B$39:$B$782,E$190)+'СЕТ СН'!$F$12</f>
        <v>228.76270167000001</v>
      </c>
      <c r="F196" s="36">
        <f>SUMIFS(СВЦЭМ!$F$39:$F$782,СВЦЭМ!$A$39:$A$782,$A196,СВЦЭМ!$B$39:$B$782,F$190)+'СЕТ СН'!$F$12</f>
        <v>231.33745256</v>
      </c>
      <c r="G196" s="36">
        <f>SUMIFS(СВЦЭМ!$F$39:$F$782,СВЦЭМ!$A$39:$A$782,$A196,СВЦЭМ!$B$39:$B$782,G$190)+'СЕТ СН'!$F$12</f>
        <v>230.28346142000001</v>
      </c>
      <c r="H196" s="36">
        <f>SUMIFS(СВЦЭМ!$F$39:$F$782,СВЦЭМ!$A$39:$A$782,$A196,СВЦЭМ!$B$39:$B$782,H$190)+'СЕТ СН'!$F$12</f>
        <v>229.58972528000001</v>
      </c>
      <c r="I196" s="36">
        <f>SUMIFS(СВЦЭМ!$F$39:$F$782,СВЦЭМ!$A$39:$A$782,$A196,СВЦЭМ!$B$39:$B$782,I$190)+'СЕТ СН'!$F$12</f>
        <v>218.61930824999999</v>
      </c>
      <c r="J196" s="36">
        <f>SUMIFS(СВЦЭМ!$F$39:$F$782,СВЦЭМ!$A$39:$A$782,$A196,СВЦЭМ!$B$39:$B$782,J$190)+'СЕТ СН'!$F$12</f>
        <v>201.87645599000001</v>
      </c>
      <c r="K196" s="36">
        <f>SUMIFS(СВЦЭМ!$F$39:$F$782,СВЦЭМ!$A$39:$A$782,$A196,СВЦЭМ!$B$39:$B$782,K$190)+'СЕТ СН'!$F$12</f>
        <v>189.39192277999999</v>
      </c>
      <c r="L196" s="36">
        <f>SUMIFS(СВЦЭМ!$F$39:$F$782,СВЦЭМ!$A$39:$A$782,$A196,СВЦЭМ!$B$39:$B$782,L$190)+'СЕТ СН'!$F$12</f>
        <v>181.02252777999999</v>
      </c>
      <c r="M196" s="36">
        <f>SUMIFS(СВЦЭМ!$F$39:$F$782,СВЦЭМ!$A$39:$A$782,$A196,СВЦЭМ!$B$39:$B$782,M$190)+'СЕТ СН'!$F$12</f>
        <v>178.45861803</v>
      </c>
      <c r="N196" s="36">
        <f>SUMIFS(СВЦЭМ!$F$39:$F$782,СВЦЭМ!$A$39:$A$782,$A196,СВЦЭМ!$B$39:$B$782,N$190)+'СЕТ СН'!$F$12</f>
        <v>178.26826604999999</v>
      </c>
      <c r="O196" s="36">
        <f>SUMIFS(СВЦЭМ!$F$39:$F$782,СВЦЭМ!$A$39:$A$782,$A196,СВЦЭМ!$B$39:$B$782,O$190)+'СЕТ СН'!$F$12</f>
        <v>177.87697685000001</v>
      </c>
      <c r="P196" s="36">
        <f>SUMIFS(СВЦЭМ!$F$39:$F$782,СВЦЭМ!$A$39:$A$782,$A196,СВЦЭМ!$B$39:$B$782,P$190)+'СЕТ СН'!$F$12</f>
        <v>177.63793079999999</v>
      </c>
      <c r="Q196" s="36">
        <f>SUMIFS(СВЦЭМ!$F$39:$F$782,СВЦЭМ!$A$39:$A$782,$A196,СВЦЭМ!$B$39:$B$782,Q$190)+'СЕТ СН'!$F$12</f>
        <v>179.19708489999999</v>
      </c>
      <c r="R196" s="36">
        <f>SUMIFS(СВЦЭМ!$F$39:$F$782,СВЦЭМ!$A$39:$A$782,$A196,СВЦЭМ!$B$39:$B$782,R$190)+'СЕТ СН'!$F$12</f>
        <v>183.06947615999999</v>
      </c>
      <c r="S196" s="36">
        <f>SUMIFS(СВЦЭМ!$F$39:$F$782,СВЦЭМ!$A$39:$A$782,$A196,СВЦЭМ!$B$39:$B$782,S$190)+'СЕТ СН'!$F$12</f>
        <v>181.3363051</v>
      </c>
      <c r="T196" s="36">
        <f>SUMIFS(СВЦЭМ!$F$39:$F$782,СВЦЭМ!$A$39:$A$782,$A196,СВЦЭМ!$B$39:$B$782,T$190)+'СЕТ СН'!$F$12</f>
        <v>180.45268707</v>
      </c>
      <c r="U196" s="36">
        <f>SUMIFS(СВЦЭМ!$F$39:$F$782,СВЦЭМ!$A$39:$A$782,$A196,СВЦЭМ!$B$39:$B$782,U$190)+'СЕТ СН'!$F$12</f>
        <v>181.55533627</v>
      </c>
      <c r="V196" s="36">
        <f>SUMIFS(СВЦЭМ!$F$39:$F$782,СВЦЭМ!$A$39:$A$782,$A196,СВЦЭМ!$B$39:$B$782,V$190)+'СЕТ СН'!$F$12</f>
        <v>182.96629253</v>
      </c>
      <c r="W196" s="36">
        <f>SUMIFS(СВЦЭМ!$F$39:$F$782,СВЦЭМ!$A$39:$A$782,$A196,СВЦЭМ!$B$39:$B$782,W$190)+'СЕТ СН'!$F$12</f>
        <v>181.88424308</v>
      </c>
      <c r="X196" s="36">
        <f>SUMIFS(СВЦЭМ!$F$39:$F$782,СВЦЭМ!$A$39:$A$782,$A196,СВЦЭМ!$B$39:$B$782,X$190)+'СЕТ СН'!$F$12</f>
        <v>186.37596045999999</v>
      </c>
      <c r="Y196" s="36">
        <f>SUMIFS(СВЦЭМ!$F$39:$F$782,СВЦЭМ!$A$39:$A$782,$A196,СВЦЭМ!$B$39:$B$782,Y$190)+'СЕТ СН'!$F$12</f>
        <v>197.65613734999999</v>
      </c>
    </row>
    <row r="197" spans="1:25" ht="15.75" x14ac:dyDescent="0.2">
      <c r="A197" s="35">
        <f t="shared" si="5"/>
        <v>45480</v>
      </c>
      <c r="B197" s="36">
        <f>SUMIFS(СВЦЭМ!$F$39:$F$782,СВЦЭМ!$A$39:$A$782,$A197,СВЦЭМ!$B$39:$B$782,B$190)+'СЕТ СН'!$F$12</f>
        <v>216.16939733999999</v>
      </c>
      <c r="C197" s="36">
        <f>SUMIFS(СВЦЭМ!$F$39:$F$782,СВЦЭМ!$A$39:$A$782,$A197,СВЦЭМ!$B$39:$B$782,C$190)+'СЕТ СН'!$F$12</f>
        <v>224.32136464999999</v>
      </c>
      <c r="D197" s="36">
        <f>SUMIFS(СВЦЭМ!$F$39:$F$782,СВЦЭМ!$A$39:$A$782,$A197,СВЦЭМ!$B$39:$B$782,D$190)+'СЕТ СН'!$F$12</f>
        <v>232.18773171000001</v>
      </c>
      <c r="E197" s="36">
        <f>SUMIFS(СВЦЭМ!$F$39:$F$782,СВЦЭМ!$A$39:$A$782,$A197,СВЦЭМ!$B$39:$B$782,E$190)+'СЕТ СН'!$F$12</f>
        <v>231.21437528000001</v>
      </c>
      <c r="F197" s="36">
        <f>SUMIFS(СВЦЭМ!$F$39:$F$782,СВЦЭМ!$A$39:$A$782,$A197,СВЦЭМ!$B$39:$B$782,F$190)+'СЕТ СН'!$F$12</f>
        <v>231.62271522</v>
      </c>
      <c r="G197" s="36">
        <f>SUMIFS(СВЦЭМ!$F$39:$F$782,СВЦЭМ!$A$39:$A$782,$A197,СВЦЭМ!$B$39:$B$782,G$190)+'СЕТ СН'!$F$12</f>
        <v>232.02361503</v>
      </c>
      <c r="H197" s="36">
        <f>SUMIFS(СВЦЭМ!$F$39:$F$782,СВЦЭМ!$A$39:$A$782,$A197,СВЦЭМ!$B$39:$B$782,H$190)+'СЕТ СН'!$F$12</f>
        <v>234.09570908000001</v>
      </c>
      <c r="I197" s="36">
        <f>SUMIFS(СВЦЭМ!$F$39:$F$782,СВЦЭМ!$A$39:$A$782,$A197,СВЦЭМ!$B$39:$B$782,I$190)+'СЕТ СН'!$F$12</f>
        <v>229.33225198</v>
      </c>
      <c r="J197" s="36">
        <f>SUMIFS(СВЦЭМ!$F$39:$F$782,СВЦЭМ!$A$39:$A$782,$A197,СВЦЭМ!$B$39:$B$782,J$190)+'СЕТ СН'!$F$12</f>
        <v>212.08780132999999</v>
      </c>
      <c r="K197" s="36">
        <f>SUMIFS(СВЦЭМ!$F$39:$F$782,СВЦЭМ!$A$39:$A$782,$A197,СВЦЭМ!$B$39:$B$782,K$190)+'СЕТ СН'!$F$12</f>
        <v>199.6078042</v>
      </c>
      <c r="L197" s="36">
        <f>SUMIFS(СВЦЭМ!$F$39:$F$782,СВЦЭМ!$A$39:$A$782,$A197,СВЦЭМ!$B$39:$B$782,L$190)+'СЕТ СН'!$F$12</f>
        <v>193.47560245</v>
      </c>
      <c r="M197" s="36">
        <f>SUMIFS(СВЦЭМ!$F$39:$F$782,СВЦЭМ!$A$39:$A$782,$A197,СВЦЭМ!$B$39:$B$782,M$190)+'СЕТ СН'!$F$12</f>
        <v>192.38220228</v>
      </c>
      <c r="N197" s="36">
        <f>SUMIFS(СВЦЭМ!$F$39:$F$782,СВЦЭМ!$A$39:$A$782,$A197,СВЦЭМ!$B$39:$B$782,N$190)+'СЕТ СН'!$F$12</f>
        <v>190.56957897000001</v>
      </c>
      <c r="O197" s="36">
        <f>SUMIFS(СВЦЭМ!$F$39:$F$782,СВЦЭМ!$A$39:$A$782,$A197,СВЦЭМ!$B$39:$B$782,O$190)+'СЕТ СН'!$F$12</f>
        <v>188.96714713</v>
      </c>
      <c r="P197" s="36">
        <f>SUMIFS(СВЦЭМ!$F$39:$F$782,СВЦЭМ!$A$39:$A$782,$A197,СВЦЭМ!$B$39:$B$782,P$190)+'СЕТ СН'!$F$12</f>
        <v>190.78431295999999</v>
      </c>
      <c r="Q197" s="36">
        <f>SUMIFS(СВЦЭМ!$F$39:$F$782,СВЦЭМ!$A$39:$A$782,$A197,СВЦЭМ!$B$39:$B$782,Q$190)+'СЕТ СН'!$F$12</f>
        <v>192.23800388999999</v>
      </c>
      <c r="R197" s="36">
        <f>SUMIFS(СВЦЭМ!$F$39:$F$782,СВЦЭМ!$A$39:$A$782,$A197,СВЦЭМ!$B$39:$B$782,R$190)+'СЕТ СН'!$F$12</f>
        <v>191.31788091999999</v>
      </c>
      <c r="S197" s="36">
        <f>SUMIFS(СВЦЭМ!$F$39:$F$782,СВЦЭМ!$A$39:$A$782,$A197,СВЦЭМ!$B$39:$B$782,S$190)+'СЕТ СН'!$F$12</f>
        <v>191.16401503</v>
      </c>
      <c r="T197" s="36">
        <f>SUMIFS(СВЦЭМ!$F$39:$F$782,СВЦЭМ!$A$39:$A$782,$A197,СВЦЭМ!$B$39:$B$782,T$190)+'СЕТ СН'!$F$12</f>
        <v>188.5712474</v>
      </c>
      <c r="U197" s="36">
        <f>SUMIFS(СВЦЭМ!$F$39:$F$782,СВЦЭМ!$A$39:$A$782,$A197,СВЦЭМ!$B$39:$B$782,U$190)+'СЕТ СН'!$F$12</f>
        <v>189.54783750999999</v>
      </c>
      <c r="V197" s="36">
        <f>SUMIFS(СВЦЭМ!$F$39:$F$782,СВЦЭМ!$A$39:$A$782,$A197,СВЦЭМ!$B$39:$B$782,V$190)+'СЕТ СН'!$F$12</f>
        <v>190.10194852000001</v>
      </c>
      <c r="W197" s="36">
        <f>SUMIFS(СВЦЭМ!$F$39:$F$782,СВЦЭМ!$A$39:$A$782,$A197,СВЦЭМ!$B$39:$B$782,W$190)+'СЕТ СН'!$F$12</f>
        <v>188.63123060000001</v>
      </c>
      <c r="X197" s="36">
        <f>SUMIFS(СВЦЭМ!$F$39:$F$782,СВЦЭМ!$A$39:$A$782,$A197,СВЦЭМ!$B$39:$B$782,X$190)+'СЕТ СН'!$F$12</f>
        <v>195.40167310000001</v>
      </c>
      <c r="Y197" s="36">
        <f>SUMIFS(СВЦЭМ!$F$39:$F$782,СВЦЭМ!$A$39:$A$782,$A197,СВЦЭМ!$B$39:$B$782,Y$190)+'СЕТ СН'!$F$12</f>
        <v>206.63852408</v>
      </c>
    </row>
    <row r="198" spans="1:25" ht="15.75" x14ac:dyDescent="0.2">
      <c r="A198" s="35">
        <f t="shared" si="5"/>
        <v>45481</v>
      </c>
      <c r="B198" s="36">
        <f>SUMIFS(СВЦЭМ!$F$39:$F$782,СВЦЭМ!$A$39:$A$782,$A198,СВЦЭМ!$B$39:$B$782,B$190)+'СЕТ СН'!$F$12</f>
        <v>218.76634229000001</v>
      </c>
      <c r="C198" s="36">
        <f>SUMIFS(СВЦЭМ!$F$39:$F$782,СВЦЭМ!$A$39:$A$782,$A198,СВЦЭМ!$B$39:$B$782,C$190)+'СЕТ СН'!$F$12</f>
        <v>231.43799842000001</v>
      </c>
      <c r="D198" s="36">
        <f>SUMIFS(СВЦЭМ!$F$39:$F$782,СВЦЭМ!$A$39:$A$782,$A198,СВЦЭМ!$B$39:$B$782,D$190)+'СЕТ СН'!$F$12</f>
        <v>241.38501704000001</v>
      </c>
      <c r="E198" s="36">
        <f>SUMIFS(СВЦЭМ!$F$39:$F$782,СВЦЭМ!$A$39:$A$782,$A198,СВЦЭМ!$B$39:$B$782,E$190)+'СЕТ СН'!$F$12</f>
        <v>244.96489683999999</v>
      </c>
      <c r="F198" s="36">
        <f>SUMIFS(СВЦЭМ!$F$39:$F$782,СВЦЭМ!$A$39:$A$782,$A198,СВЦЭМ!$B$39:$B$782,F$190)+'СЕТ СН'!$F$12</f>
        <v>245.75436446000001</v>
      </c>
      <c r="G198" s="36">
        <f>SUMIFS(СВЦЭМ!$F$39:$F$782,СВЦЭМ!$A$39:$A$782,$A198,СВЦЭМ!$B$39:$B$782,G$190)+'СЕТ СН'!$F$12</f>
        <v>243.50633440999999</v>
      </c>
      <c r="H198" s="36">
        <f>SUMIFS(СВЦЭМ!$F$39:$F$782,СВЦЭМ!$A$39:$A$782,$A198,СВЦЭМ!$B$39:$B$782,H$190)+'СЕТ СН'!$F$12</f>
        <v>230.76168074</v>
      </c>
      <c r="I198" s="36">
        <f>SUMIFS(СВЦЭМ!$F$39:$F$782,СВЦЭМ!$A$39:$A$782,$A198,СВЦЭМ!$B$39:$B$782,I$190)+'СЕТ СН'!$F$12</f>
        <v>218.79431507999999</v>
      </c>
      <c r="J198" s="36">
        <f>SUMIFS(СВЦЭМ!$F$39:$F$782,СВЦЭМ!$A$39:$A$782,$A198,СВЦЭМ!$B$39:$B$782,J$190)+'СЕТ СН'!$F$12</f>
        <v>204.1058027</v>
      </c>
      <c r="K198" s="36">
        <f>SUMIFS(СВЦЭМ!$F$39:$F$782,СВЦЭМ!$A$39:$A$782,$A198,СВЦЭМ!$B$39:$B$782,K$190)+'СЕТ СН'!$F$12</f>
        <v>195.53262724999999</v>
      </c>
      <c r="L198" s="36">
        <f>SUMIFS(СВЦЭМ!$F$39:$F$782,СВЦЭМ!$A$39:$A$782,$A198,СВЦЭМ!$B$39:$B$782,L$190)+'СЕТ СН'!$F$12</f>
        <v>189.53488658000001</v>
      </c>
      <c r="M198" s="36">
        <f>SUMIFS(СВЦЭМ!$F$39:$F$782,СВЦЭМ!$A$39:$A$782,$A198,СВЦЭМ!$B$39:$B$782,M$190)+'СЕТ СН'!$F$12</f>
        <v>189.83299729999999</v>
      </c>
      <c r="N198" s="36">
        <f>SUMIFS(СВЦЭМ!$F$39:$F$782,СВЦЭМ!$A$39:$A$782,$A198,СВЦЭМ!$B$39:$B$782,N$190)+'СЕТ СН'!$F$12</f>
        <v>188.84429265</v>
      </c>
      <c r="O198" s="36">
        <f>SUMIFS(СВЦЭМ!$F$39:$F$782,СВЦЭМ!$A$39:$A$782,$A198,СВЦЭМ!$B$39:$B$782,O$190)+'СЕТ СН'!$F$12</f>
        <v>189.26112875999999</v>
      </c>
      <c r="P198" s="36">
        <f>SUMIFS(СВЦЭМ!$F$39:$F$782,СВЦЭМ!$A$39:$A$782,$A198,СВЦЭМ!$B$39:$B$782,P$190)+'СЕТ СН'!$F$12</f>
        <v>189.67385365000001</v>
      </c>
      <c r="Q198" s="36">
        <f>SUMIFS(СВЦЭМ!$F$39:$F$782,СВЦЭМ!$A$39:$A$782,$A198,СВЦЭМ!$B$39:$B$782,Q$190)+'СЕТ СН'!$F$12</f>
        <v>190.46817894</v>
      </c>
      <c r="R198" s="36">
        <f>SUMIFS(СВЦЭМ!$F$39:$F$782,СВЦЭМ!$A$39:$A$782,$A198,СВЦЭМ!$B$39:$B$782,R$190)+'СЕТ СН'!$F$12</f>
        <v>190.20636463</v>
      </c>
      <c r="S198" s="36">
        <f>SUMIFS(СВЦЭМ!$F$39:$F$782,СВЦЭМ!$A$39:$A$782,$A198,СВЦЭМ!$B$39:$B$782,S$190)+'СЕТ СН'!$F$12</f>
        <v>189.59092838000001</v>
      </c>
      <c r="T198" s="36">
        <f>SUMIFS(СВЦЭМ!$F$39:$F$782,СВЦЭМ!$A$39:$A$782,$A198,СВЦЭМ!$B$39:$B$782,T$190)+'СЕТ СН'!$F$12</f>
        <v>188.29187206</v>
      </c>
      <c r="U198" s="36">
        <f>SUMIFS(СВЦЭМ!$F$39:$F$782,СВЦЭМ!$A$39:$A$782,$A198,СВЦЭМ!$B$39:$B$782,U$190)+'СЕТ СН'!$F$12</f>
        <v>189.03487586</v>
      </c>
      <c r="V198" s="36">
        <f>SUMIFS(СВЦЭМ!$F$39:$F$782,СВЦЭМ!$A$39:$A$782,$A198,СВЦЭМ!$B$39:$B$782,V$190)+'СЕТ СН'!$F$12</f>
        <v>186.64559922999999</v>
      </c>
      <c r="W198" s="36">
        <f>SUMIFS(СВЦЭМ!$F$39:$F$782,СВЦЭМ!$A$39:$A$782,$A198,СВЦЭМ!$B$39:$B$782,W$190)+'СЕТ СН'!$F$12</f>
        <v>186.66575205000001</v>
      </c>
      <c r="X198" s="36">
        <f>SUMIFS(СВЦЭМ!$F$39:$F$782,СВЦЭМ!$A$39:$A$782,$A198,СВЦЭМ!$B$39:$B$782,X$190)+'СЕТ СН'!$F$12</f>
        <v>192.03224886000001</v>
      </c>
      <c r="Y198" s="36">
        <f>SUMIFS(СВЦЭМ!$F$39:$F$782,СВЦЭМ!$A$39:$A$782,$A198,СВЦЭМ!$B$39:$B$782,Y$190)+'СЕТ СН'!$F$12</f>
        <v>203.03639534000001</v>
      </c>
    </row>
    <row r="199" spans="1:25" ht="15.75" x14ac:dyDescent="0.2">
      <c r="A199" s="35">
        <f t="shared" si="5"/>
        <v>45482</v>
      </c>
      <c r="B199" s="36">
        <f>SUMIFS(СВЦЭМ!$F$39:$F$782,СВЦЭМ!$A$39:$A$782,$A199,СВЦЭМ!$B$39:$B$782,B$190)+'СЕТ СН'!$F$12</f>
        <v>222.47656076000001</v>
      </c>
      <c r="C199" s="36">
        <f>SUMIFS(СВЦЭМ!$F$39:$F$782,СВЦЭМ!$A$39:$A$782,$A199,СВЦЭМ!$B$39:$B$782,C$190)+'СЕТ СН'!$F$12</f>
        <v>233.72843592999999</v>
      </c>
      <c r="D199" s="36">
        <f>SUMIFS(СВЦЭМ!$F$39:$F$782,СВЦЭМ!$A$39:$A$782,$A199,СВЦЭМ!$B$39:$B$782,D$190)+'СЕТ СН'!$F$12</f>
        <v>242.10471561</v>
      </c>
      <c r="E199" s="36">
        <f>SUMIFS(СВЦЭМ!$F$39:$F$782,СВЦЭМ!$A$39:$A$782,$A199,СВЦЭМ!$B$39:$B$782,E$190)+'СЕТ СН'!$F$12</f>
        <v>248.93852296</v>
      </c>
      <c r="F199" s="36">
        <f>SUMIFS(СВЦЭМ!$F$39:$F$782,СВЦЭМ!$A$39:$A$782,$A199,СВЦЭМ!$B$39:$B$782,F$190)+'СЕТ СН'!$F$12</f>
        <v>247.94758272999999</v>
      </c>
      <c r="G199" s="36">
        <f>SUMIFS(СВЦЭМ!$F$39:$F$782,СВЦЭМ!$A$39:$A$782,$A199,СВЦЭМ!$B$39:$B$782,G$190)+'СЕТ СН'!$F$12</f>
        <v>245.91822388</v>
      </c>
      <c r="H199" s="36">
        <f>SUMIFS(СВЦЭМ!$F$39:$F$782,СВЦЭМ!$A$39:$A$782,$A199,СВЦЭМ!$B$39:$B$782,H$190)+'СЕТ СН'!$F$12</f>
        <v>221.71379815</v>
      </c>
      <c r="I199" s="36">
        <f>SUMIFS(СВЦЭМ!$F$39:$F$782,СВЦЭМ!$A$39:$A$782,$A199,СВЦЭМ!$B$39:$B$782,I$190)+'СЕТ СН'!$F$12</f>
        <v>209.31423154000001</v>
      </c>
      <c r="J199" s="36">
        <f>SUMIFS(СВЦЭМ!$F$39:$F$782,СВЦЭМ!$A$39:$A$782,$A199,СВЦЭМ!$B$39:$B$782,J$190)+'СЕТ СН'!$F$12</f>
        <v>193.88058948</v>
      </c>
      <c r="K199" s="36">
        <f>SUMIFS(СВЦЭМ!$F$39:$F$782,СВЦЭМ!$A$39:$A$782,$A199,СВЦЭМ!$B$39:$B$782,K$190)+'СЕТ СН'!$F$12</f>
        <v>185.07192617999999</v>
      </c>
      <c r="L199" s="36">
        <f>SUMIFS(СВЦЭМ!$F$39:$F$782,СВЦЭМ!$A$39:$A$782,$A199,СВЦЭМ!$B$39:$B$782,L$190)+'СЕТ СН'!$F$12</f>
        <v>181.28957328999999</v>
      </c>
      <c r="M199" s="36">
        <f>SUMIFS(СВЦЭМ!$F$39:$F$782,СВЦЭМ!$A$39:$A$782,$A199,СВЦЭМ!$B$39:$B$782,M$190)+'СЕТ СН'!$F$12</f>
        <v>178.17379215</v>
      </c>
      <c r="N199" s="36">
        <f>SUMIFS(СВЦЭМ!$F$39:$F$782,СВЦЭМ!$A$39:$A$782,$A199,СВЦЭМ!$B$39:$B$782,N$190)+'СЕТ СН'!$F$12</f>
        <v>176.70983131</v>
      </c>
      <c r="O199" s="36">
        <f>SUMIFS(СВЦЭМ!$F$39:$F$782,СВЦЭМ!$A$39:$A$782,$A199,СВЦЭМ!$B$39:$B$782,O$190)+'СЕТ СН'!$F$12</f>
        <v>174.32005009</v>
      </c>
      <c r="P199" s="36">
        <f>SUMIFS(СВЦЭМ!$F$39:$F$782,СВЦЭМ!$A$39:$A$782,$A199,СВЦЭМ!$B$39:$B$782,P$190)+'СЕТ СН'!$F$12</f>
        <v>175.17242114000001</v>
      </c>
      <c r="Q199" s="36">
        <f>SUMIFS(СВЦЭМ!$F$39:$F$782,СВЦЭМ!$A$39:$A$782,$A199,СВЦЭМ!$B$39:$B$782,Q$190)+'СЕТ СН'!$F$12</f>
        <v>177.05923720999999</v>
      </c>
      <c r="R199" s="36">
        <f>SUMIFS(СВЦЭМ!$F$39:$F$782,СВЦЭМ!$A$39:$A$782,$A199,СВЦЭМ!$B$39:$B$782,R$190)+'СЕТ СН'!$F$12</f>
        <v>176.83434002999999</v>
      </c>
      <c r="S199" s="36">
        <f>SUMIFS(СВЦЭМ!$F$39:$F$782,СВЦЭМ!$A$39:$A$782,$A199,СВЦЭМ!$B$39:$B$782,S$190)+'СЕТ СН'!$F$12</f>
        <v>176.63086179000001</v>
      </c>
      <c r="T199" s="36">
        <f>SUMIFS(СВЦЭМ!$F$39:$F$782,СВЦЭМ!$A$39:$A$782,$A199,СВЦЭМ!$B$39:$B$782,T$190)+'СЕТ СН'!$F$12</f>
        <v>177.31027933999999</v>
      </c>
      <c r="U199" s="36">
        <f>SUMIFS(СВЦЭМ!$F$39:$F$782,СВЦЭМ!$A$39:$A$782,$A199,СВЦЭМ!$B$39:$B$782,U$190)+'СЕТ СН'!$F$12</f>
        <v>179.90015434</v>
      </c>
      <c r="V199" s="36">
        <f>SUMIFS(СВЦЭМ!$F$39:$F$782,СВЦЭМ!$A$39:$A$782,$A199,СВЦЭМ!$B$39:$B$782,V$190)+'СЕТ СН'!$F$12</f>
        <v>179.19185934000001</v>
      </c>
      <c r="W199" s="36">
        <f>SUMIFS(СВЦЭМ!$F$39:$F$782,СВЦЭМ!$A$39:$A$782,$A199,СВЦЭМ!$B$39:$B$782,W$190)+'СЕТ СН'!$F$12</f>
        <v>177.44328372000001</v>
      </c>
      <c r="X199" s="36">
        <f>SUMIFS(СВЦЭМ!$F$39:$F$782,СВЦЭМ!$A$39:$A$782,$A199,СВЦЭМ!$B$39:$B$782,X$190)+'СЕТ СН'!$F$12</f>
        <v>180.90451766999999</v>
      </c>
      <c r="Y199" s="36">
        <f>SUMIFS(СВЦЭМ!$F$39:$F$782,СВЦЭМ!$A$39:$A$782,$A199,СВЦЭМ!$B$39:$B$782,Y$190)+'СЕТ СН'!$F$12</f>
        <v>192.03951355999999</v>
      </c>
    </row>
    <row r="200" spans="1:25" ht="15.75" x14ac:dyDescent="0.2">
      <c r="A200" s="35">
        <f t="shared" si="5"/>
        <v>45483</v>
      </c>
      <c r="B200" s="36">
        <f>SUMIFS(СВЦЭМ!$F$39:$F$782,СВЦЭМ!$A$39:$A$782,$A200,СВЦЭМ!$B$39:$B$782,B$190)+'СЕТ СН'!$F$12</f>
        <v>204.17430666000001</v>
      </c>
      <c r="C200" s="36">
        <f>SUMIFS(СВЦЭМ!$F$39:$F$782,СВЦЭМ!$A$39:$A$782,$A200,СВЦЭМ!$B$39:$B$782,C$190)+'СЕТ СН'!$F$12</f>
        <v>218.59723861000001</v>
      </c>
      <c r="D200" s="36">
        <f>SUMIFS(СВЦЭМ!$F$39:$F$782,СВЦЭМ!$A$39:$A$782,$A200,СВЦЭМ!$B$39:$B$782,D$190)+'СЕТ СН'!$F$12</f>
        <v>227.06404609000001</v>
      </c>
      <c r="E200" s="36">
        <f>SUMIFS(СВЦЭМ!$F$39:$F$782,СВЦЭМ!$A$39:$A$782,$A200,СВЦЭМ!$B$39:$B$782,E$190)+'СЕТ СН'!$F$12</f>
        <v>227.22439201</v>
      </c>
      <c r="F200" s="36">
        <f>SUMIFS(СВЦЭМ!$F$39:$F$782,СВЦЭМ!$A$39:$A$782,$A200,СВЦЭМ!$B$39:$B$782,F$190)+'СЕТ СН'!$F$12</f>
        <v>226.08775897000001</v>
      </c>
      <c r="G200" s="36">
        <f>SUMIFS(СВЦЭМ!$F$39:$F$782,СВЦЭМ!$A$39:$A$782,$A200,СВЦЭМ!$B$39:$B$782,G$190)+'СЕТ СН'!$F$12</f>
        <v>229.42714362999999</v>
      </c>
      <c r="H200" s="36">
        <f>SUMIFS(СВЦЭМ!$F$39:$F$782,СВЦЭМ!$A$39:$A$782,$A200,СВЦЭМ!$B$39:$B$782,H$190)+'СЕТ СН'!$F$12</f>
        <v>219.62007263000001</v>
      </c>
      <c r="I200" s="36">
        <f>SUMIFS(СВЦЭМ!$F$39:$F$782,СВЦЭМ!$A$39:$A$782,$A200,СВЦЭМ!$B$39:$B$782,I$190)+'СЕТ СН'!$F$12</f>
        <v>205.85431783999999</v>
      </c>
      <c r="J200" s="36">
        <f>SUMIFS(СВЦЭМ!$F$39:$F$782,СВЦЭМ!$A$39:$A$782,$A200,СВЦЭМ!$B$39:$B$782,J$190)+'СЕТ СН'!$F$12</f>
        <v>191.85955408999999</v>
      </c>
      <c r="K200" s="36">
        <f>SUMIFS(СВЦЭМ!$F$39:$F$782,СВЦЭМ!$A$39:$A$782,$A200,СВЦЭМ!$B$39:$B$782,K$190)+'СЕТ СН'!$F$12</f>
        <v>186.20786944</v>
      </c>
      <c r="L200" s="36">
        <f>SUMIFS(СВЦЭМ!$F$39:$F$782,СВЦЭМ!$A$39:$A$782,$A200,СВЦЭМ!$B$39:$B$782,L$190)+'СЕТ СН'!$F$12</f>
        <v>181.88335545000001</v>
      </c>
      <c r="M200" s="36">
        <f>SUMIFS(СВЦЭМ!$F$39:$F$782,СВЦЭМ!$A$39:$A$782,$A200,СВЦЭМ!$B$39:$B$782,M$190)+'СЕТ СН'!$F$12</f>
        <v>182.30423499</v>
      </c>
      <c r="N200" s="36">
        <f>SUMIFS(СВЦЭМ!$F$39:$F$782,СВЦЭМ!$A$39:$A$782,$A200,СВЦЭМ!$B$39:$B$782,N$190)+'СЕТ СН'!$F$12</f>
        <v>182.45006867999999</v>
      </c>
      <c r="O200" s="36">
        <f>SUMIFS(СВЦЭМ!$F$39:$F$782,СВЦЭМ!$A$39:$A$782,$A200,СВЦЭМ!$B$39:$B$782,O$190)+'СЕТ СН'!$F$12</f>
        <v>180.03275980000001</v>
      </c>
      <c r="P200" s="36">
        <f>SUMIFS(СВЦЭМ!$F$39:$F$782,СВЦЭМ!$A$39:$A$782,$A200,СВЦЭМ!$B$39:$B$782,P$190)+'СЕТ СН'!$F$12</f>
        <v>180.46234057999999</v>
      </c>
      <c r="Q200" s="36">
        <f>SUMIFS(СВЦЭМ!$F$39:$F$782,СВЦЭМ!$A$39:$A$782,$A200,СВЦЭМ!$B$39:$B$782,Q$190)+'СЕТ СН'!$F$12</f>
        <v>181.97753179</v>
      </c>
      <c r="R200" s="36">
        <f>SUMIFS(СВЦЭМ!$F$39:$F$782,СВЦЭМ!$A$39:$A$782,$A200,СВЦЭМ!$B$39:$B$782,R$190)+'СЕТ СН'!$F$12</f>
        <v>182.98904870999999</v>
      </c>
      <c r="S200" s="36">
        <f>SUMIFS(СВЦЭМ!$F$39:$F$782,СВЦЭМ!$A$39:$A$782,$A200,СВЦЭМ!$B$39:$B$782,S$190)+'СЕТ СН'!$F$12</f>
        <v>184.74080764000001</v>
      </c>
      <c r="T200" s="36">
        <f>SUMIFS(СВЦЭМ!$F$39:$F$782,СВЦЭМ!$A$39:$A$782,$A200,СВЦЭМ!$B$39:$B$782,T$190)+'СЕТ СН'!$F$12</f>
        <v>185.94063037999999</v>
      </c>
      <c r="U200" s="36">
        <f>SUMIFS(СВЦЭМ!$F$39:$F$782,СВЦЭМ!$A$39:$A$782,$A200,СВЦЭМ!$B$39:$B$782,U$190)+'СЕТ СН'!$F$12</f>
        <v>183.81406883</v>
      </c>
      <c r="V200" s="36">
        <f>SUMIFS(СВЦЭМ!$F$39:$F$782,СВЦЭМ!$A$39:$A$782,$A200,СВЦЭМ!$B$39:$B$782,V$190)+'СЕТ СН'!$F$12</f>
        <v>183.82883190000001</v>
      </c>
      <c r="W200" s="36">
        <f>SUMIFS(СВЦЭМ!$F$39:$F$782,СВЦЭМ!$A$39:$A$782,$A200,СВЦЭМ!$B$39:$B$782,W$190)+'СЕТ СН'!$F$12</f>
        <v>181.92719077999999</v>
      </c>
      <c r="X200" s="36">
        <f>SUMIFS(СВЦЭМ!$F$39:$F$782,СВЦЭМ!$A$39:$A$782,$A200,СВЦЭМ!$B$39:$B$782,X$190)+'СЕТ СН'!$F$12</f>
        <v>186.56484806</v>
      </c>
      <c r="Y200" s="36">
        <f>SUMIFS(СВЦЭМ!$F$39:$F$782,СВЦЭМ!$A$39:$A$782,$A200,СВЦЭМ!$B$39:$B$782,Y$190)+'СЕТ СН'!$F$12</f>
        <v>197.40527266000001</v>
      </c>
    </row>
    <row r="201" spans="1:25" ht="15.75" x14ac:dyDescent="0.2">
      <c r="A201" s="35">
        <f t="shared" si="5"/>
        <v>45484</v>
      </c>
      <c r="B201" s="36">
        <f>SUMIFS(СВЦЭМ!$F$39:$F$782,СВЦЭМ!$A$39:$A$782,$A201,СВЦЭМ!$B$39:$B$782,B$190)+'СЕТ СН'!$F$12</f>
        <v>214.55386711</v>
      </c>
      <c r="C201" s="36">
        <f>SUMIFS(СВЦЭМ!$F$39:$F$782,СВЦЭМ!$A$39:$A$782,$A201,СВЦЭМ!$B$39:$B$782,C$190)+'СЕТ СН'!$F$12</f>
        <v>234.39529594000001</v>
      </c>
      <c r="D201" s="36">
        <f>SUMIFS(СВЦЭМ!$F$39:$F$782,СВЦЭМ!$A$39:$A$782,$A201,СВЦЭМ!$B$39:$B$782,D$190)+'СЕТ СН'!$F$12</f>
        <v>248.03188478999999</v>
      </c>
      <c r="E201" s="36">
        <f>SUMIFS(СВЦЭМ!$F$39:$F$782,СВЦЭМ!$A$39:$A$782,$A201,СВЦЭМ!$B$39:$B$782,E$190)+'СЕТ СН'!$F$12</f>
        <v>251.59662739999999</v>
      </c>
      <c r="F201" s="36">
        <f>SUMIFS(СВЦЭМ!$F$39:$F$782,СВЦЭМ!$A$39:$A$782,$A201,СВЦЭМ!$B$39:$B$782,F$190)+'СЕТ СН'!$F$12</f>
        <v>252.89160093000001</v>
      </c>
      <c r="G201" s="36">
        <f>SUMIFS(СВЦЭМ!$F$39:$F$782,СВЦЭМ!$A$39:$A$782,$A201,СВЦЭМ!$B$39:$B$782,G$190)+'СЕТ СН'!$F$12</f>
        <v>249.4428115</v>
      </c>
      <c r="H201" s="36">
        <f>SUMIFS(СВЦЭМ!$F$39:$F$782,СВЦЭМ!$A$39:$A$782,$A201,СВЦЭМ!$B$39:$B$782,H$190)+'СЕТ СН'!$F$12</f>
        <v>238.19592402000001</v>
      </c>
      <c r="I201" s="36">
        <f>SUMIFS(СВЦЭМ!$F$39:$F$782,СВЦЭМ!$A$39:$A$782,$A201,СВЦЭМ!$B$39:$B$782,I$190)+'СЕТ СН'!$F$12</f>
        <v>221.92502067000001</v>
      </c>
      <c r="J201" s="36">
        <f>SUMIFS(СВЦЭМ!$F$39:$F$782,СВЦЭМ!$A$39:$A$782,$A201,СВЦЭМ!$B$39:$B$782,J$190)+'СЕТ СН'!$F$12</f>
        <v>207.565832</v>
      </c>
      <c r="K201" s="36">
        <f>SUMIFS(СВЦЭМ!$F$39:$F$782,СВЦЭМ!$A$39:$A$782,$A201,СВЦЭМ!$B$39:$B$782,K$190)+'СЕТ СН'!$F$12</f>
        <v>203.92076661999999</v>
      </c>
      <c r="L201" s="36">
        <f>SUMIFS(СВЦЭМ!$F$39:$F$782,СВЦЭМ!$A$39:$A$782,$A201,СВЦЭМ!$B$39:$B$782,L$190)+'СЕТ СН'!$F$12</f>
        <v>198.8419987</v>
      </c>
      <c r="M201" s="36">
        <f>SUMIFS(СВЦЭМ!$F$39:$F$782,СВЦЭМ!$A$39:$A$782,$A201,СВЦЭМ!$B$39:$B$782,M$190)+'СЕТ СН'!$F$12</f>
        <v>199.91626335000001</v>
      </c>
      <c r="N201" s="36">
        <f>SUMIFS(СВЦЭМ!$F$39:$F$782,СВЦЭМ!$A$39:$A$782,$A201,СВЦЭМ!$B$39:$B$782,N$190)+'СЕТ СН'!$F$12</f>
        <v>200.54937878000001</v>
      </c>
      <c r="O201" s="36">
        <f>SUMIFS(СВЦЭМ!$F$39:$F$782,СВЦЭМ!$A$39:$A$782,$A201,СВЦЭМ!$B$39:$B$782,O$190)+'СЕТ СН'!$F$12</f>
        <v>199.05308041000001</v>
      </c>
      <c r="P201" s="36">
        <f>SUMIFS(СВЦЭМ!$F$39:$F$782,СВЦЭМ!$A$39:$A$782,$A201,СВЦЭМ!$B$39:$B$782,P$190)+'СЕТ СН'!$F$12</f>
        <v>199.13779811000001</v>
      </c>
      <c r="Q201" s="36">
        <f>SUMIFS(СВЦЭМ!$F$39:$F$782,СВЦЭМ!$A$39:$A$782,$A201,СВЦЭМ!$B$39:$B$782,Q$190)+'СЕТ СН'!$F$12</f>
        <v>199.41399100000001</v>
      </c>
      <c r="R201" s="36">
        <f>SUMIFS(СВЦЭМ!$F$39:$F$782,СВЦЭМ!$A$39:$A$782,$A201,СВЦЭМ!$B$39:$B$782,R$190)+'СЕТ СН'!$F$12</f>
        <v>200.8028113</v>
      </c>
      <c r="S201" s="36">
        <f>SUMIFS(СВЦЭМ!$F$39:$F$782,СВЦЭМ!$A$39:$A$782,$A201,СВЦЭМ!$B$39:$B$782,S$190)+'СЕТ СН'!$F$12</f>
        <v>201.47760977999999</v>
      </c>
      <c r="T201" s="36">
        <f>SUMIFS(СВЦЭМ!$F$39:$F$782,СВЦЭМ!$A$39:$A$782,$A201,СВЦЭМ!$B$39:$B$782,T$190)+'СЕТ СН'!$F$12</f>
        <v>200.60574868</v>
      </c>
      <c r="U201" s="36">
        <f>SUMIFS(СВЦЭМ!$F$39:$F$782,СВЦЭМ!$A$39:$A$782,$A201,СВЦЭМ!$B$39:$B$782,U$190)+'СЕТ СН'!$F$12</f>
        <v>202.69467223999999</v>
      </c>
      <c r="V201" s="36">
        <f>SUMIFS(СВЦЭМ!$F$39:$F$782,СВЦЭМ!$A$39:$A$782,$A201,СВЦЭМ!$B$39:$B$782,V$190)+'СЕТ СН'!$F$12</f>
        <v>201.71825785999999</v>
      </c>
      <c r="W201" s="36">
        <f>SUMIFS(СВЦЭМ!$F$39:$F$782,СВЦЭМ!$A$39:$A$782,$A201,СВЦЭМ!$B$39:$B$782,W$190)+'СЕТ СН'!$F$12</f>
        <v>198.89589226000001</v>
      </c>
      <c r="X201" s="36">
        <f>SUMIFS(СВЦЭМ!$F$39:$F$782,СВЦЭМ!$A$39:$A$782,$A201,СВЦЭМ!$B$39:$B$782,X$190)+'СЕТ СН'!$F$12</f>
        <v>203.80245851999999</v>
      </c>
      <c r="Y201" s="36">
        <f>SUMIFS(СВЦЭМ!$F$39:$F$782,СВЦЭМ!$A$39:$A$782,$A201,СВЦЭМ!$B$39:$B$782,Y$190)+'СЕТ СН'!$F$12</f>
        <v>204.66652998000001</v>
      </c>
    </row>
    <row r="202" spans="1:25" ht="15.75" x14ac:dyDescent="0.2">
      <c r="A202" s="35">
        <f t="shared" si="5"/>
        <v>45485</v>
      </c>
      <c r="B202" s="36">
        <f>SUMIFS(СВЦЭМ!$F$39:$F$782,СВЦЭМ!$A$39:$A$782,$A202,СВЦЭМ!$B$39:$B$782,B$190)+'СЕТ СН'!$F$12</f>
        <v>229.35056094999999</v>
      </c>
      <c r="C202" s="36">
        <f>SUMIFS(СВЦЭМ!$F$39:$F$782,СВЦЭМ!$A$39:$A$782,$A202,СВЦЭМ!$B$39:$B$782,C$190)+'СЕТ СН'!$F$12</f>
        <v>236.87168675999999</v>
      </c>
      <c r="D202" s="36">
        <f>SUMIFS(СВЦЭМ!$F$39:$F$782,СВЦЭМ!$A$39:$A$782,$A202,СВЦЭМ!$B$39:$B$782,D$190)+'СЕТ СН'!$F$12</f>
        <v>244.19309179999999</v>
      </c>
      <c r="E202" s="36">
        <f>SUMIFS(СВЦЭМ!$F$39:$F$782,СВЦЭМ!$A$39:$A$782,$A202,СВЦЭМ!$B$39:$B$782,E$190)+'СЕТ СН'!$F$12</f>
        <v>248.25710272000001</v>
      </c>
      <c r="F202" s="36">
        <f>SUMIFS(СВЦЭМ!$F$39:$F$782,СВЦЭМ!$A$39:$A$782,$A202,СВЦЭМ!$B$39:$B$782,F$190)+'СЕТ СН'!$F$12</f>
        <v>248.32527765</v>
      </c>
      <c r="G202" s="36">
        <f>SUMIFS(СВЦЭМ!$F$39:$F$782,СВЦЭМ!$A$39:$A$782,$A202,СВЦЭМ!$B$39:$B$782,G$190)+'СЕТ СН'!$F$12</f>
        <v>245.79951459</v>
      </c>
      <c r="H202" s="36">
        <f>SUMIFS(СВЦЭМ!$F$39:$F$782,СВЦЭМ!$A$39:$A$782,$A202,СВЦЭМ!$B$39:$B$782,H$190)+'СЕТ СН'!$F$12</f>
        <v>237.69676891</v>
      </c>
      <c r="I202" s="36">
        <f>SUMIFS(СВЦЭМ!$F$39:$F$782,СВЦЭМ!$A$39:$A$782,$A202,СВЦЭМ!$B$39:$B$782,I$190)+'СЕТ СН'!$F$12</f>
        <v>221.92264618999999</v>
      </c>
      <c r="J202" s="36">
        <f>SUMIFS(СВЦЭМ!$F$39:$F$782,СВЦЭМ!$A$39:$A$782,$A202,СВЦЭМ!$B$39:$B$782,J$190)+'СЕТ СН'!$F$12</f>
        <v>203.97234040000001</v>
      </c>
      <c r="K202" s="36">
        <f>SUMIFS(СВЦЭМ!$F$39:$F$782,СВЦЭМ!$A$39:$A$782,$A202,СВЦЭМ!$B$39:$B$782,K$190)+'СЕТ СН'!$F$12</f>
        <v>199.29451859</v>
      </c>
      <c r="L202" s="36">
        <f>SUMIFS(СВЦЭМ!$F$39:$F$782,СВЦЭМ!$A$39:$A$782,$A202,СВЦЭМ!$B$39:$B$782,L$190)+'СЕТ СН'!$F$12</f>
        <v>195.21349953999999</v>
      </c>
      <c r="M202" s="36">
        <f>SUMIFS(СВЦЭМ!$F$39:$F$782,СВЦЭМ!$A$39:$A$782,$A202,СВЦЭМ!$B$39:$B$782,M$190)+'СЕТ СН'!$F$12</f>
        <v>195.52043484999999</v>
      </c>
      <c r="N202" s="36">
        <f>SUMIFS(СВЦЭМ!$F$39:$F$782,СВЦЭМ!$A$39:$A$782,$A202,СВЦЭМ!$B$39:$B$782,N$190)+'СЕТ СН'!$F$12</f>
        <v>194.20046925</v>
      </c>
      <c r="O202" s="36">
        <f>SUMIFS(СВЦЭМ!$F$39:$F$782,СВЦЭМ!$A$39:$A$782,$A202,СВЦЭМ!$B$39:$B$782,O$190)+'СЕТ СН'!$F$12</f>
        <v>193.15937109999999</v>
      </c>
      <c r="P202" s="36">
        <f>SUMIFS(СВЦЭМ!$F$39:$F$782,СВЦЭМ!$A$39:$A$782,$A202,СВЦЭМ!$B$39:$B$782,P$190)+'СЕТ СН'!$F$12</f>
        <v>195.32821591000001</v>
      </c>
      <c r="Q202" s="36">
        <f>SUMIFS(СВЦЭМ!$F$39:$F$782,СВЦЭМ!$A$39:$A$782,$A202,СВЦЭМ!$B$39:$B$782,Q$190)+'СЕТ СН'!$F$12</f>
        <v>197.84908017999999</v>
      </c>
      <c r="R202" s="36">
        <f>SUMIFS(СВЦЭМ!$F$39:$F$782,СВЦЭМ!$A$39:$A$782,$A202,СВЦЭМ!$B$39:$B$782,R$190)+'СЕТ СН'!$F$12</f>
        <v>198.96344422999999</v>
      </c>
      <c r="S202" s="36">
        <f>SUMIFS(СВЦЭМ!$F$39:$F$782,СВЦЭМ!$A$39:$A$782,$A202,СВЦЭМ!$B$39:$B$782,S$190)+'СЕТ СН'!$F$12</f>
        <v>197.47509561999999</v>
      </c>
      <c r="T202" s="36">
        <f>SUMIFS(СВЦЭМ!$F$39:$F$782,СВЦЭМ!$A$39:$A$782,$A202,СВЦЭМ!$B$39:$B$782,T$190)+'СЕТ СН'!$F$12</f>
        <v>194.96404124</v>
      </c>
      <c r="U202" s="36">
        <f>SUMIFS(СВЦЭМ!$F$39:$F$782,СВЦЭМ!$A$39:$A$782,$A202,СВЦЭМ!$B$39:$B$782,U$190)+'СЕТ СН'!$F$12</f>
        <v>197.69717868999999</v>
      </c>
      <c r="V202" s="36">
        <f>SUMIFS(СВЦЭМ!$F$39:$F$782,СВЦЭМ!$A$39:$A$782,$A202,СВЦЭМ!$B$39:$B$782,V$190)+'СЕТ СН'!$F$12</f>
        <v>199.19102852</v>
      </c>
      <c r="W202" s="36">
        <f>SUMIFS(СВЦЭМ!$F$39:$F$782,СВЦЭМ!$A$39:$A$782,$A202,СВЦЭМ!$B$39:$B$782,W$190)+'СЕТ СН'!$F$12</f>
        <v>196.8161139</v>
      </c>
      <c r="X202" s="36">
        <f>SUMIFS(СВЦЭМ!$F$39:$F$782,СВЦЭМ!$A$39:$A$782,$A202,СВЦЭМ!$B$39:$B$782,X$190)+'СЕТ СН'!$F$12</f>
        <v>202.94141236999999</v>
      </c>
      <c r="Y202" s="36">
        <f>SUMIFS(СВЦЭМ!$F$39:$F$782,СВЦЭМ!$A$39:$A$782,$A202,СВЦЭМ!$B$39:$B$782,Y$190)+'СЕТ СН'!$F$12</f>
        <v>215.11840484000001</v>
      </c>
    </row>
    <row r="203" spans="1:25" ht="15.75" x14ac:dyDescent="0.2">
      <c r="A203" s="35">
        <f t="shared" si="5"/>
        <v>45486</v>
      </c>
      <c r="B203" s="36">
        <f>SUMIFS(СВЦЭМ!$F$39:$F$782,СВЦЭМ!$A$39:$A$782,$A203,СВЦЭМ!$B$39:$B$782,B$190)+'СЕТ СН'!$F$12</f>
        <v>227.36660667999999</v>
      </c>
      <c r="C203" s="36">
        <f>SUMIFS(СВЦЭМ!$F$39:$F$782,СВЦЭМ!$A$39:$A$782,$A203,СВЦЭМ!$B$39:$B$782,C$190)+'СЕТ СН'!$F$12</f>
        <v>235.39510887</v>
      </c>
      <c r="D203" s="36">
        <f>SUMIFS(СВЦЭМ!$F$39:$F$782,СВЦЭМ!$A$39:$A$782,$A203,СВЦЭМ!$B$39:$B$782,D$190)+'СЕТ СН'!$F$12</f>
        <v>233.04196206</v>
      </c>
      <c r="E203" s="36">
        <f>SUMIFS(СВЦЭМ!$F$39:$F$782,СВЦЭМ!$A$39:$A$782,$A203,СВЦЭМ!$B$39:$B$782,E$190)+'СЕТ СН'!$F$12</f>
        <v>233.08063227</v>
      </c>
      <c r="F203" s="36">
        <f>SUMIFS(СВЦЭМ!$F$39:$F$782,СВЦЭМ!$A$39:$A$782,$A203,СВЦЭМ!$B$39:$B$782,F$190)+'СЕТ СН'!$F$12</f>
        <v>233.49086462</v>
      </c>
      <c r="G203" s="36">
        <f>SUMIFS(СВЦЭМ!$F$39:$F$782,СВЦЭМ!$A$39:$A$782,$A203,СВЦЭМ!$B$39:$B$782,G$190)+'СЕТ СН'!$F$12</f>
        <v>234.05858334999999</v>
      </c>
      <c r="H203" s="36">
        <f>SUMIFS(СВЦЭМ!$F$39:$F$782,СВЦЭМ!$A$39:$A$782,$A203,СВЦЭМ!$B$39:$B$782,H$190)+'СЕТ СН'!$F$12</f>
        <v>244.25697925</v>
      </c>
      <c r="I203" s="36">
        <f>SUMIFS(СВЦЭМ!$F$39:$F$782,СВЦЭМ!$A$39:$A$782,$A203,СВЦЭМ!$B$39:$B$782,I$190)+'СЕТ СН'!$F$12</f>
        <v>233.36953227999999</v>
      </c>
      <c r="J203" s="36">
        <f>SUMIFS(СВЦЭМ!$F$39:$F$782,СВЦЭМ!$A$39:$A$782,$A203,СВЦЭМ!$B$39:$B$782,J$190)+'СЕТ СН'!$F$12</f>
        <v>217.66600149000001</v>
      </c>
      <c r="K203" s="36">
        <f>SUMIFS(СВЦЭМ!$F$39:$F$782,СВЦЭМ!$A$39:$A$782,$A203,СВЦЭМ!$B$39:$B$782,K$190)+'СЕТ СН'!$F$12</f>
        <v>200.72500668000001</v>
      </c>
      <c r="L203" s="36">
        <f>SUMIFS(СВЦЭМ!$F$39:$F$782,СВЦЭМ!$A$39:$A$782,$A203,СВЦЭМ!$B$39:$B$782,L$190)+'СЕТ СН'!$F$12</f>
        <v>192.67882462</v>
      </c>
      <c r="M203" s="36">
        <f>SUMIFS(СВЦЭМ!$F$39:$F$782,СВЦЭМ!$A$39:$A$782,$A203,СВЦЭМ!$B$39:$B$782,M$190)+'СЕТ СН'!$F$12</f>
        <v>189.69095741999999</v>
      </c>
      <c r="N203" s="36">
        <f>SUMIFS(СВЦЭМ!$F$39:$F$782,СВЦЭМ!$A$39:$A$782,$A203,СВЦЭМ!$B$39:$B$782,N$190)+'СЕТ СН'!$F$12</f>
        <v>189.57776397000001</v>
      </c>
      <c r="O203" s="36">
        <f>SUMIFS(СВЦЭМ!$F$39:$F$782,СВЦЭМ!$A$39:$A$782,$A203,СВЦЭМ!$B$39:$B$782,O$190)+'СЕТ СН'!$F$12</f>
        <v>188.34771246</v>
      </c>
      <c r="P203" s="36">
        <f>SUMIFS(СВЦЭМ!$F$39:$F$782,СВЦЭМ!$A$39:$A$782,$A203,СВЦЭМ!$B$39:$B$782,P$190)+'СЕТ СН'!$F$12</f>
        <v>189.92688082999999</v>
      </c>
      <c r="Q203" s="36">
        <f>SUMIFS(СВЦЭМ!$F$39:$F$782,СВЦЭМ!$A$39:$A$782,$A203,СВЦЭМ!$B$39:$B$782,Q$190)+'СЕТ СН'!$F$12</f>
        <v>191.51707987</v>
      </c>
      <c r="R203" s="36">
        <f>SUMIFS(СВЦЭМ!$F$39:$F$782,СВЦЭМ!$A$39:$A$782,$A203,СВЦЭМ!$B$39:$B$782,R$190)+'СЕТ СН'!$F$12</f>
        <v>187.61395633999999</v>
      </c>
      <c r="S203" s="36">
        <f>SUMIFS(СВЦЭМ!$F$39:$F$782,СВЦЭМ!$A$39:$A$782,$A203,СВЦЭМ!$B$39:$B$782,S$190)+'СЕТ СН'!$F$12</f>
        <v>187.40606091999999</v>
      </c>
      <c r="T203" s="36">
        <f>SUMIFS(СВЦЭМ!$F$39:$F$782,СВЦЭМ!$A$39:$A$782,$A203,СВЦЭМ!$B$39:$B$782,T$190)+'СЕТ СН'!$F$12</f>
        <v>186.60683477000001</v>
      </c>
      <c r="U203" s="36">
        <f>SUMIFS(СВЦЭМ!$F$39:$F$782,СВЦЭМ!$A$39:$A$782,$A203,СВЦЭМ!$B$39:$B$782,U$190)+'СЕТ СН'!$F$12</f>
        <v>188.39727472000001</v>
      </c>
      <c r="V203" s="36">
        <f>SUMIFS(СВЦЭМ!$F$39:$F$782,СВЦЭМ!$A$39:$A$782,$A203,СВЦЭМ!$B$39:$B$782,V$190)+'СЕТ СН'!$F$12</f>
        <v>189.94155018000001</v>
      </c>
      <c r="W203" s="36">
        <f>SUMIFS(СВЦЭМ!$F$39:$F$782,СВЦЭМ!$A$39:$A$782,$A203,СВЦЭМ!$B$39:$B$782,W$190)+'СЕТ СН'!$F$12</f>
        <v>189.21621708999999</v>
      </c>
      <c r="X203" s="36">
        <f>SUMIFS(СВЦЭМ!$F$39:$F$782,СВЦЭМ!$A$39:$A$782,$A203,СВЦЭМ!$B$39:$B$782,X$190)+'СЕТ СН'!$F$12</f>
        <v>193.85042376999999</v>
      </c>
      <c r="Y203" s="36">
        <f>SUMIFS(СВЦЭМ!$F$39:$F$782,СВЦЭМ!$A$39:$A$782,$A203,СВЦЭМ!$B$39:$B$782,Y$190)+'СЕТ СН'!$F$12</f>
        <v>206.15022228000001</v>
      </c>
    </row>
    <row r="204" spans="1:25" ht="15.75" x14ac:dyDescent="0.2">
      <c r="A204" s="35">
        <f t="shared" si="5"/>
        <v>45487</v>
      </c>
      <c r="B204" s="36">
        <f>SUMIFS(СВЦЭМ!$F$39:$F$782,СВЦЭМ!$A$39:$A$782,$A204,СВЦЭМ!$B$39:$B$782,B$190)+'СЕТ СН'!$F$12</f>
        <v>221.55171145</v>
      </c>
      <c r="C204" s="36">
        <f>SUMIFS(СВЦЭМ!$F$39:$F$782,СВЦЭМ!$A$39:$A$782,$A204,СВЦЭМ!$B$39:$B$782,C$190)+'СЕТ СН'!$F$12</f>
        <v>218.66670852999999</v>
      </c>
      <c r="D204" s="36">
        <f>SUMIFS(СВЦЭМ!$F$39:$F$782,СВЦЭМ!$A$39:$A$782,$A204,СВЦЭМ!$B$39:$B$782,D$190)+'СЕТ СН'!$F$12</f>
        <v>215.03295313000001</v>
      </c>
      <c r="E204" s="36">
        <f>SUMIFS(СВЦЭМ!$F$39:$F$782,СВЦЭМ!$A$39:$A$782,$A204,СВЦЭМ!$B$39:$B$782,E$190)+'СЕТ СН'!$F$12</f>
        <v>211.46611285</v>
      </c>
      <c r="F204" s="36">
        <f>SUMIFS(СВЦЭМ!$F$39:$F$782,СВЦЭМ!$A$39:$A$782,$A204,СВЦЭМ!$B$39:$B$782,F$190)+'СЕТ СН'!$F$12</f>
        <v>210.34300081999999</v>
      </c>
      <c r="G204" s="36">
        <f>SUMIFS(СВЦЭМ!$F$39:$F$782,СВЦЭМ!$A$39:$A$782,$A204,СВЦЭМ!$B$39:$B$782,G$190)+'СЕТ СН'!$F$12</f>
        <v>211.89383101000001</v>
      </c>
      <c r="H204" s="36">
        <f>SUMIFS(СВЦЭМ!$F$39:$F$782,СВЦЭМ!$A$39:$A$782,$A204,СВЦЭМ!$B$39:$B$782,H$190)+'СЕТ СН'!$F$12</f>
        <v>213.20612729999999</v>
      </c>
      <c r="I204" s="36">
        <f>SUMIFS(СВЦЭМ!$F$39:$F$782,СВЦЭМ!$A$39:$A$782,$A204,СВЦЭМ!$B$39:$B$782,I$190)+'СЕТ СН'!$F$12</f>
        <v>219.68378451999999</v>
      </c>
      <c r="J204" s="36">
        <f>SUMIFS(СВЦЭМ!$F$39:$F$782,СВЦЭМ!$A$39:$A$782,$A204,СВЦЭМ!$B$39:$B$782,J$190)+'СЕТ СН'!$F$12</f>
        <v>224.48596158000001</v>
      </c>
      <c r="K204" s="36">
        <f>SUMIFS(СВЦЭМ!$F$39:$F$782,СВЦЭМ!$A$39:$A$782,$A204,СВЦЭМ!$B$39:$B$782,K$190)+'СЕТ СН'!$F$12</f>
        <v>209.78774976</v>
      </c>
      <c r="L204" s="36">
        <f>SUMIFS(СВЦЭМ!$F$39:$F$782,СВЦЭМ!$A$39:$A$782,$A204,СВЦЭМ!$B$39:$B$782,L$190)+'СЕТ СН'!$F$12</f>
        <v>200.9416152</v>
      </c>
      <c r="M204" s="36">
        <f>SUMIFS(СВЦЭМ!$F$39:$F$782,СВЦЭМ!$A$39:$A$782,$A204,СВЦЭМ!$B$39:$B$782,M$190)+'СЕТ СН'!$F$12</f>
        <v>197.04328576</v>
      </c>
      <c r="N204" s="36">
        <f>SUMIFS(СВЦЭМ!$F$39:$F$782,СВЦЭМ!$A$39:$A$782,$A204,СВЦЭМ!$B$39:$B$782,N$190)+'СЕТ СН'!$F$12</f>
        <v>194.80616902</v>
      </c>
      <c r="O204" s="36">
        <f>SUMIFS(СВЦЭМ!$F$39:$F$782,СВЦЭМ!$A$39:$A$782,$A204,СВЦЭМ!$B$39:$B$782,O$190)+'СЕТ СН'!$F$12</f>
        <v>193.48105035</v>
      </c>
      <c r="P204" s="36">
        <f>SUMIFS(СВЦЭМ!$F$39:$F$782,СВЦЭМ!$A$39:$A$782,$A204,СВЦЭМ!$B$39:$B$782,P$190)+'СЕТ СН'!$F$12</f>
        <v>195.01635787999999</v>
      </c>
      <c r="Q204" s="36">
        <f>SUMIFS(СВЦЭМ!$F$39:$F$782,СВЦЭМ!$A$39:$A$782,$A204,СВЦЭМ!$B$39:$B$782,Q$190)+'СЕТ СН'!$F$12</f>
        <v>196.79127120999999</v>
      </c>
      <c r="R204" s="36">
        <f>SUMIFS(СВЦЭМ!$F$39:$F$782,СВЦЭМ!$A$39:$A$782,$A204,СВЦЭМ!$B$39:$B$782,R$190)+'СЕТ СН'!$F$12</f>
        <v>197.25018793999999</v>
      </c>
      <c r="S204" s="36">
        <f>SUMIFS(СВЦЭМ!$F$39:$F$782,СВЦЭМ!$A$39:$A$782,$A204,СВЦЭМ!$B$39:$B$782,S$190)+'СЕТ СН'!$F$12</f>
        <v>195.95976723999999</v>
      </c>
      <c r="T204" s="36">
        <f>SUMIFS(СВЦЭМ!$F$39:$F$782,СВЦЭМ!$A$39:$A$782,$A204,СВЦЭМ!$B$39:$B$782,T$190)+'СЕТ СН'!$F$12</f>
        <v>193.03143581</v>
      </c>
      <c r="U204" s="36">
        <f>SUMIFS(СВЦЭМ!$F$39:$F$782,СВЦЭМ!$A$39:$A$782,$A204,СВЦЭМ!$B$39:$B$782,U$190)+'СЕТ СН'!$F$12</f>
        <v>194.09719648000001</v>
      </c>
      <c r="V204" s="36">
        <f>SUMIFS(СВЦЭМ!$F$39:$F$782,СВЦЭМ!$A$39:$A$782,$A204,СВЦЭМ!$B$39:$B$782,V$190)+'СЕТ СН'!$F$12</f>
        <v>195.75520574999999</v>
      </c>
      <c r="W204" s="36">
        <f>SUMIFS(СВЦЭМ!$F$39:$F$782,СВЦЭМ!$A$39:$A$782,$A204,СВЦЭМ!$B$39:$B$782,W$190)+'СЕТ СН'!$F$12</f>
        <v>193.44053672000001</v>
      </c>
      <c r="X204" s="36">
        <f>SUMIFS(СВЦЭМ!$F$39:$F$782,СВЦЭМ!$A$39:$A$782,$A204,СВЦЭМ!$B$39:$B$782,X$190)+'СЕТ СН'!$F$12</f>
        <v>199.72044543999999</v>
      </c>
      <c r="Y204" s="36">
        <f>SUMIFS(СВЦЭМ!$F$39:$F$782,СВЦЭМ!$A$39:$A$782,$A204,СВЦЭМ!$B$39:$B$782,Y$190)+'СЕТ СН'!$F$12</f>
        <v>213.71745486</v>
      </c>
    </row>
    <row r="205" spans="1:25" ht="15.75" x14ac:dyDescent="0.2">
      <c r="A205" s="35">
        <f t="shared" si="5"/>
        <v>45488</v>
      </c>
      <c r="B205" s="36">
        <f>SUMIFS(СВЦЭМ!$F$39:$F$782,СВЦЭМ!$A$39:$A$782,$A205,СВЦЭМ!$B$39:$B$782,B$190)+'СЕТ СН'!$F$12</f>
        <v>207.09601645999999</v>
      </c>
      <c r="C205" s="36">
        <f>SUMIFS(СВЦЭМ!$F$39:$F$782,СВЦЭМ!$A$39:$A$782,$A205,СВЦЭМ!$B$39:$B$782,C$190)+'СЕТ СН'!$F$12</f>
        <v>219.18825583</v>
      </c>
      <c r="D205" s="36">
        <f>SUMIFS(СВЦЭМ!$F$39:$F$782,СВЦЭМ!$A$39:$A$782,$A205,СВЦЭМ!$B$39:$B$782,D$190)+'СЕТ СН'!$F$12</f>
        <v>230.10180774</v>
      </c>
      <c r="E205" s="36">
        <f>SUMIFS(СВЦЭМ!$F$39:$F$782,СВЦЭМ!$A$39:$A$782,$A205,СВЦЭМ!$B$39:$B$782,E$190)+'СЕТ СН'!$F$12</f>
        <v>230.4157289</v>
      </c>
      <c r="F205" s="36">
        <f>SUMIFS(СВЦЭМ!$F$39:$F$782,СВЦЭМ!$A$39:$A$782,$A205,СВЦЭМ!$B$39:$B$782,F$190)+'СЕТ СН'!$F$12</f>
        <v>229.57410075999999</v>
      </c>
      <c r="G205" s="36">
        <f>SUMIFS(СВЦЭМ!$F$39:$F$782,СВЦЭМ!$A$39:$A$782,$A205,СВЦЭМ!$B$39:$B$782,G$190)+'СЕТ СН'!$F$12</f>
        <v>231.85303962</v>
      </c>
      <c r="H205" s="36">
        <f>SUMIFS(СВЦЭМ!$F$39:$F$782,СВЦЭМ!$A$39:$A$782,$A205,СВЦЭМ!$B$39:$B$782,H$190)+'СЕТ СН'!$F$12</f>
        <v>223.14584452</v>
      </c>
      <c r="I205" s="36">
        <f>SUMIFS(СВЦЭМ!$F$39:$F$782,СВЦЭМ!$A$39:$A$782,$A205,СВЦЭМ!$B$39:$B$782,I$190)+'СЕТ СН'!$F$12</f>
        <v>214.75150393000001</v>
      </c>
      <c r="J205" s="36">
        <f>SUMIFS(СВЦЭМ!$F$39:$F$782,СВЦЭМ!$A$39:$A$782,$A205,СВЦЭМ!$B$39:$B$782,J$190)+'СЕТ СН'!$F$12</f>
        <v>206.21130603</v>
      </c>
      <c r="K205" s="36">
        <f>SUMIFS(СВЦЭМ!$F$39:$F$782,СВЦЭМ!$A$39:$A$782,$A205,СВЦЭМ!$B$39:$B$782,K$190)+'СЕТ СН'!$F$12</f>
        <v>201.10924127999999</v>
      </c>
      <c r="L205" s="36">
        <f>SUMIFS(СВЦЭМ!$F$39:$F$782,СВЦЭМ!$A$39:$A$782,$A205,СВЦЭМ!$B$39:$B$782,L$190)+'СЕТ СН'!$F$12</f>
        <v>198.37679675000001</v>
      </c>
      <c r="M205" s="36">
        <f>SUMIFS(СВЦЭМ!$F$39:$F$782,СВЦЭМ!$A$39:$A$782,$A205,СВЦЭМ!$B$39:$B$782,M$190)+'СЕТ СН'!$F$12</f>
        <v>197.50953392</v>
      </c>
      <c r="N205" s="36">
        <f>SUMIFS(СВЦЭМ!$F$39:$F$782,СВЦЭМ!$A$39:$A$782,$A205,СВЦЭМ!$B$39:$B$782,N$190)+'СЕТ СН'!$F$12</f>
        <v>198.85044171000001</v>
      </c>
      <c r="O205" s="36">
        <f>SUMIFS(СВЦЭМ!$F$39:$F$782,СВЦЭМ!$A$39:$A$782,$A205,СВЦЭМ!$B$39:$B$782,O$190)+'СЕТ СН'!$F$12</f>
        <v>199.57586742999999</v>
      </c>
      <c r="P205" s="36">
        <f>SUMIFS(СВЦЭМ!$F$39:$F$782,СВЦЭМ!$A$39:$A$782,$A205,СВЦЭМ!$B$39:$B$782,P$190)+'СЕТ СН'!$F$12</f>
        <v>199.74417929000001</v>
      </c>
      <c r="Q205" s="36">
        <f>SUMIFS(СВЦЭМ!$F$39:$F$782,СВЦЭМ!$A$39:$A$782,$A205,СВЦЭМ!$B$39:$B$782,Q$190)+'СЕТ СН'!$F$12</f>
        <v>199.58257663000001</v>
      </c>
      <c r="R205" s="36">
        <f>SUMIFS(СВЦЭМ!$F$39:$F$782,СВЦЭМ!$A$39:$A$782,$A205,СВЦЭМ!$B$39:$B$782,R$190)+'СЕТ СН'!$F$12</f>
        <v>198.53392299999999</v>
      </c>
      <c r="S205" s="36">
        <f>SUMIFS(СВЦЭМ!$F$39:$F$782,СВЦЭМ!$A$39:$A$782,$A205,СВЦЭМ!$B$39:$B$782,S$190)+'СЕТ СН'!$F$12</f>
        <v>199.52526531000001</v>
      </c>
      <c r="T205" s="36">
        <f>SUMIFS(СВЦЭМ!$F$39:$F$782,СВЦЭМ!$A$39:$A$782,$A205,СВЦЭМ!$B$39:$B$782,T$190)+'СЕТ СН'!$F$12</f>
        <v>199.24945134000001</v>
      </c>
      <c r="U205" s="36">
        <f>SUMIFS(СВЦЭМ!$F$39:$F$782,СВЦЭМ!$A$39:$A$782,$A205,СВЦЭМ!$B$39:$B$782,U$190)+'СЕТ СН'!$F$12</f>
        <v>199.98392501000001</v>
      </c>
      <c r="V205" s="36">
        <f>SUMIFS(СВЦЭМ!$F$39:$F$782,СВЦЭМ!$A$39:$A$782,$A205,СВЦЭМ!$B$39:$B$782,V$190)+'СЕТ СН'!$F$12</f>
        <v>199.71957488999999</v>
      </c>
      <c r="W205" s="36">
        <f>SUMIFS(СВЦЭМ!$F$39:$F$782,СВЦЭМ!$A$39:$A$782,$A205,СВЦЭМ!$B$39:$B$782,W$190)+'СЕТ СН'!$F$12</f>
        <v>196.87261774000001</v>
      </c>
      <c r="X205" s="36">
        <f>SUMIFS(СВЦЭМ!$F$39:$F$782,СВЦЭМ!$A$39:$A$782,$A205,СВЦЭМ!$B$39:$B$782,X$190)+'СЕТ СН'!$F$12</f>
        <v>202.80841788999999</v>
      </c>
      <c r="Y205" s="36">
        <f>SUMIFS(СВЦЭМ!$F$39:$F$782,СВЦЭМ!$A$39:$A$782,$A205,СВЦЭМ!$B$39:$B$782,Y$190)+'СЕТ СН'!$F$12</f>
        <v>211.91273022999999</v>
      </c>
    </row>
    <row r="206" spans="1:25" ht="15.75" x14ac:dyDescent="0.2">
      <c r="A206" s="35">
        <f t="shared" si="5"/>
        <v>45489</v>
      </c>
      <c r="B206" s="36">
        <f>SUMIFS(СВЦЭМ!$F$39:$F$782,СВЦЭМ!$A$39:$A$782,$A206,СВЦЭМ!$B$39:$B$782,B$190)+'СЕТ СН'!$F$12</f>
        <v>212.0162851</v>
      </c>
      <c r="C206" s="36">
        <f>SUMIFS(СВЦЭМ!$F$39:$F$782,СВЦЭМ!$A$39:$A$782,$A206,СВЦЭМ!$B$39:$B$782,C$190)+'СЕТ СН'!$F$12</f>
        <v>225.55403275</v>
      </c>
      <c r="D206" s="36">
        <f>SUMIFS(СВЦЭМ!$F$39:$F$782,СВЦЭМ!$A$39:$A$782,$A206,СВЦЭМ!$B$39:$B$782,D$190)+'СЕТ СН'!$F$12</f>
        <v>235.42182399999999</v>
      </c>
      <c r="E206" s="36">
        <f>SUMIFS(СВЦЭМ!$F$39:$F$782,СВЦЭМ!$A$39:$A$782,$A206,СВЦЭМ!$B$39:$B$782,E$190)+'СЕТ СН'!$F$12</f>
        <v>241.34900207000001</v>
      </c>
      <c r="F206" s="36">
        <f>SUMIFS(СВЦЭМ!$F$39:$F$782,СВЦЭМ!$A$39:$A$782,$A206,СВЦЭМ!$B$39:$B$782,F$190)+'СЕТ СН'!$F$12</f>
        <v>242.24710064000001</v>
      </c>
      <c r="G206" s="36">
        <f>SUMIFS(СВЦЭМ!$F$39:$F$782,СВЦЭМ!$A$39:$A$782,$A206,СВЦЭМ!$B$39:$B$782,G$190)+'СЕТ СН'!$F$12</f>
        <v>238.05022983000001</v>
      </c>
      <c r="H206" s="36">
        <f>SUMIFS(СВЦЭМ!$F$39:$F$782,СВЦЭМ!$A$39:$A$782,$A206,СВЦЭМ!$B$39:$B$782,H$190)+'СЕТ СН'!$F$12</f>
        <v>227.94105576000001</v>
      </c>
      <c r="I206" s="36">
        <f>SUMIFS(СВЦЭМ!$F$39:$F$782,СВЦЭМ!$A$39:$A$782,$A206,СВЦЭМ!$B$39:$B$782,I$190)+'СЕТ СН'!$F$12</f>
        <v>211.76266937</v>
      </c>
      <c r="J206" s="36">
        <f>SUMIFS(СВЦЭМ!$F$39:$F$782,СВЦЭМ!$A$39:$A$782,$A206,СВЦЭМ!$B$39:$B$782,J$190)+'СЕТ СН'!$F$12</f>
        <v>196.0912792</v>
      </c>
      <c r="K206" s="36">
        <f>SUMIFS(СВЦЭМ!$F$39:$F$782,СВЦЭМ!$A$39:$A$782,$A206,СВЦЭМ!$B$39:$B$782,K$190)+'СЕТ СН'!$F$12</f>
        <v>186.50299525</v>
      </c>
      <c r="L206" s="36">
        <f>SUMIFS(СВЦЭМ!$F$39:$F$782,СВЦЭМ!$A$39:$A$782,$A206,СВЦЭМ!$B$39:$B$782,L$190)+'СЕТ СН'!$F$12</f>
        <v>183.63030692000001</v>
      </c>
      <c r="M206" s="36">
        <f>SUMIFS(СВЦЭМ!$F$39:$F$782,СВЦЭМ!$A$39:$A$782,$A206,СВЦЭМ!$B$39:$B$782,M$190)+'СЕТ СН'!$F$12</f>
        <v>181.77457412999999</v>
      </c>
      <c r="N206" s="36">
        <f>SUMIFS(СВЦЭМ!$F$39:$F$782,СВЦЭМ!$A$39:$A$782,$A206,СВЦЭМ!$B$39:$B$782,N$190)+'СЕТ СН'!$F$12</f>
        <v>177.72596855</v>
      </c>
      <c r="O206" s="36">
        <f>SUMIFS(СВЦЭМ!$F$39:$F$782,СВЦЭМ!$A$39:$A$782,$A206,СВЦЭМ!$B$39:$B$782,O$190)+'СЕТ СН'!$F$12</f>
        <v>174.57397012000001</v>
      </c>
      <c r="P206" s="36">
        <f>SUMIFS(СВЦЭМ!$F$39:$F$782,СВЦЭМ!$A$39:$A$782,$A206,СВЦЭМ!$B$39:$B$782,P$190)+'СЕТ СН'!$F$12</f>
        <v>176.10867984000001</v>
      </c>
      <c r="Q206" s="36">
        <f>SUMIFS(СВЦЭМ!$F$39:$F$782,СВЦЭМ!$A$39:$A$782,$A206,СВЦЭМ!$B$39:$B$782,Q$190)+'СЕТ СН'!$F$12</f>
        <v>176.43381746</v>
      </c>
      <c r="R206" s="36">
        <f>SUMIFS(СВЦЭМ!$F$39:$F$782,СВЦЭМ!$A$39:$A$782,$A206,СВЦЭМ!$B$39:$B$782,R$190)+'СЕТ СН'!$F$12</f>
        <v>175.61251009</v>
      </c>
      <c r="S206" s="36">
        <f>SUMIFS(СВЦЭМ!$F$39:$F$782,СВЦЭМ!$A$39:$A$782,$A206,СВЦЭМ!$B$39:$B$782,S$190)+'СЕТ СН'!$F$12</f>
        <v>176.29268711</v>
      </c>
      <c r="T206" s="36">
        <f>SUMIFS(СВЦЭМ!$F$39:$F$782,СВЦЭМ!$A$39:$A$782,$A206,СВЦЭМ!$B$39:$B$782,T$190)+'СЕТ СН'!$F$12</f>
        <v>175.44154154</v>
      </c>
      <c r="U206" s="36">
        <f>SUMIFS(СВЦЭМ!$F$39:$F$782,СВЦЭМ!$A$39:$A$782,$A206,СВЦЭМ!$B$39:$B$782,U$190)+'СЕТ СН'!$F$12</f>
        <v>176.29763242000001</v>
      </c>
      <c r="V206" s="36">
        <f>SUMIFS(СВЦЭМ!$F$39:$F$782,СВЦЭМ!$A$39:$A$782,$A206,СВЦЭМ!$B$39:$B$782,V$190)+'СЕТ СН'!$F$12</f>
        <v>176.61154207999999</v>
      </c>
      <c r="W206" s="36">
        <f>SUMIFS(СВЦЭМ!$F$39:$F$782,СВЦЭМ!$A$39:$A$782,$A206,СВЦЭМ!$B$39:$B$782,W$190)+'СЕТ СН'!$F$12</f>
        <v>176.84829468000001</v>
      </c>
      <c r="X206" s="36">
        <f>SUMIFS(СВЦЭМ!$F$39:$F$782,СВЦЭМ!$A$39:$A$782,$A206,СВЦЭМ!$B$39:$B$782,X$190)+'СЕТ СН'!$F$12</f>
        <v>182.22147717999999</v>
      </c>
      <c r="Y206" s="36">
        <f>SUMIFS(СВЦЭМ!$F$39:$F$782,СВЦЭМ!$A$39:$A$782,$A206,СВЦЭМ!$B$39:$B$782,Y$190)+'СЕТ СН'!$F$12</f>
        <v>194.14726605999999</v>
      </c>
    </row>
    <row r="207" spans="1:25" ht="15.75" x14ac:dyDescent="0.2">
      <c r="A207" s="35">
        <f t="shared" si="5"/>
        <v>45490</v>
      </c>
      <c r="B207" s="36">
        <f>SUMIFS(СВЦЭМ!$F$39:$F$782,СВЦЭМ!$A$39:$A$782,$A207,СВЦЭМ!$B$39:$B$782,B$190)+'СЕТ СН'!$F$12</f>
        <v>215.10406979000001</v>
      </c>
      <c r="C207" s="36">
        <f>SUMIFS(СВЦЭМ!$F$39:$F$782,СВЦЭМ!$A$39:$A$782,$A207,СВЦЭМ!$B$39:$B$782,C$190)+'СЕТ СН'!$F$12</f>
        <v>229.71208834000001</v>
      </c>
      <c r="D207" s="36">
        <f>SUMIFS(СВЦЭМ!$F$39:$F$782,СВЦЭМ!$A$39:$A$782,$A207,СВЦЭМ!$B$39:$B$782,D$190)+'СЕТ СН'!$F$12</f>
        <v>231.46361526000001</v>
      </c>
      <c r="E207" s="36">
        <f>SUMIFS(СВЦЭМ!$F$39:$F$782,СВЦЭМ!$A$39:$A$782,$A207,СВЦЭМ!$B$39:$B$782,E$190)+'СЕТ СН'!$F$12</f>
        <v>228.58458870000001</v>
      </c>
      <c r="F207" s="36">
        <f>SUMIFS(СВЦЭМ!$F$39:$F$782,СВЦЭМ!$A$39:$A$782,$A207,СВЦЭМ!$B$39:$B$782,F$190)+'СЕТ СН'!$F$12</f>
        <v>227.69505509000001</v>
      </c>
      <c r="G207" s="36">
        <f>SUMIFS(СВЦЭМ!$F$39:$F$782,СВЦЭМ!$A$39:$A$782,$A207,СВЦЭМ!$B$39:$B$782,G$190)+'СЕТ СН'!$F$12</f>
        <v>229.22860487</v>
      </c>
      <c r="H207" s="36">
        <f>SUMIFS(СВЦЭМ!$F$39:$F$782,СВЦЭМ!$A$39:$A$782,$A207,СВЦЭМ!$B$39:$B$782,H$190)+'СЕТ СН'!$F$12</f>
        <v>225.05211829000001</v>
      </c>
      <c r="I207" s="36">
        <f>SUMIFS(СВЦЭМ!$F$39:$F$782,СВЦЭМ!$A$39:$A$782,$A207,СВЦЭМ!$B$39:$B$782,I$190)+'СЕТ СН'!$F$12</f>
        <v>209.43978224</v>
      </c>
      <c r="J207" s="36">
        <f>SUMIFS(СВЦЭМ!$F$39:$F$782,СВЦЭМ!$A$39:$A$782,$A207,СВЦЭМ!$B$39:$B$782,J$190)+'СЕТ СН'!$F$12</f>
        <v>196.03929328999999</v>
      </c>
      <c r="K207" s="36">
        <f>SUMIFS(СВЦЭМ!$F$39:$F$782,СВЦЭМ!$A$39:$A$782,$A207,СВЦЭМ!$B$39:$B$782,K$190)+'СЕТ СН'!$F$12</f>
        <v>190.32608432000001</v>
      </c>
      <c r="L207" s="36">
        <f>SUMIFS(СВЦЭМ!$F$39:$F$782,СВЦЭМ!$A$39:$A$782,$A207,СВЦЭМ!$B$39:$B$782,L$190)+'СЕТ СН'!$F$12</f>
        <v>182.36605377000001</v>
      </c>
      <c r="M207" s="36">
        <f>SUMIFS(СВЦЭМ!$F$39:$F$782,СВЦЭМ!$A$39:$A$782,$A207,СВЦЭМ!$B$39:$B$782,M$190)+'СЕТ СН'!$F$12</f>
        <v>180.14796408000001</v>
      </c>
      <c r="N207" s="36">
        <f>SUMIFS(СВЦЭМ!$F$39:$F$782,СВЦЭМ!$A$39:$A$782,$A207,СВЦЭМ!$B$39:$B$782,N$190)+'СЕТ СН'!$F$12</f>
        <v>181.01342263999999</v>
      </c>
      <c r="O207" s="36">
        <f>SUMIFS(СВЦЭМ!$F$39:$F$782,СВЦЭМ!$A$39:$A$782,$A207,СВЦЭМ!$B$39:$B$782,O$190)+'СЕТ СН'!$F$12</f>
        <v>179.17268813000001</v>
      </c>
      <c r="P207" s="36">
        <f>SUMIFS(СВЦЭМ!$F$39:$F$782,СВЦЭМ!$A$39:$A$782,$A207,СВЦЭМ!$B$39:$B$782,P$190)+'СЕТ СН'!$F$12</f>
        <v>179.06430734</v>
      </c>
      <c r="Q207" s="36">
        <f>SUMIFS(СВЦЭМ!$F$39:$F$782,СВЦЭМ!$A$39:$A$782,$A207,СВЦЭМ!$B$39:$B$782,Q$190)+'СЕТ СН'!$F$12</f>
        <v>179.58417577</v>
      </c>
      <c r="R207" s="36">
        <f>SUMIFS(СВЦЭМ!$F$39:$F$782,СВЦЭМ!$A$39:$A$782,$A207,СВЦЭМ!$B$39:$B$782,R$190)+'СЕТ СН'!$F$12</f>
        <v>180.38486266000001</v>
      </c>
      <c r="S207" s="36">
        <f>SUMIFS(СВЦЭМ!$F$39:$F$782,СВЦЭМ!$A$39:$A$782,$A207,СВЦЭМ!$B$39:$B$782,S$190)+'СЕТ СН'!$F$12</f>
        <v>181.37376841</v>
      </c>
      <c r="T207" s="36">
        <f>SUMIFS(СВЦЭМ!$F$39:$F$782,СВЦЭМ!$A$39:$A$782,$A207,СВЦЭМ!$B$39:$B$782,T$190)+'СЕТ СН'!$F$12</f>
        <v>180.27638830000001</v>
      </c>
      <c r="U207" s="36">
        <f>SUMIFS(СВЦЭМ!$F$39:$F$782,СВЦЭМ!$A$39:$A$782,$A207,СВЦЭМ!$B$39:$B$782,U$190)+'СЕТ СН'!$F$12</f>
        <v>181.87445406000001</v>
      </c>
      <c r="V207" s="36">
        <f>SUMIFS(СВЦЭМ!$F$39:$F$782,СВЦЭМ!$A$39:$A$782,$A207,СВЦЭМ!$B$39:$B$782,V$190)+'СЕТ СН'!$F$12</f>
        <v>182.65102293999999</v>
      </c>
      <c r="W207" s="36">
        <f>SUMIFS(СВЦЭМ!$F$39:$F$782,СВЦЭМ!$A$39:$A$782,$A207,СВЦЭМ!$B$39:$B$782,W$190)+'СЕТ СН'!$F$12</f>
        <v>178.40734233000001</v>
      </c>
      <c r="X207" s="36">
        <f>SUMIFS(СВЦЭМ!$F$39:$F$782,СВЦЭМ!$A$39:$A$782,$A207,СВЦЭМ!$B$39:$B$782,X$190)+'СЕТ СН'!$F$12</f>
        <v>185.82503618000001</v>
      </c>
      <c r="Y207" s="36">
        <f>SUMIFS(СВЦЭМ!$F$39:$F$782,СВЦЭМ!$A$39:$A$782,$A207,СВЦЭМ!$B$39:$B$782,Y$190)+'СЕТ СН'!$F$12</f>
        <v>196.76236291000001</v>
      </c>
    </row>
    <row r="208" spans="1:25" ht="15.75" x14ac:dyDescent="0.2">
      <c r="A208" s="35">
        <f t="shared" si="5"/>
        <v>45491</v>
      </c>
      <c r="B208" s="36">
        <f>SUMIFS(СВЦЭМ!$F$39:$F$782,СВЦЭМ!$A$39:$A$782,$A208,СВЦЭМ!$B$39:$B$782,B$190)+'СЕТ СН'!$F$12</f>
        <v>229.75006585</v>
      </c>
      <c r="C208" s="36">
        <f>SUMIFS(СВЦЭМ!$F$39:$F$782,СВЦЭМ!$A$39:$A$782,$A208,СВЦЭМ!$B$39:$B$782,C$190)+'СЕТ СН'!$F$12</f>
        <v>242.00792179000001</v>
      </c>
      <c r="D208" s="36">
        <f>SUMIFS(СВЦЭМ!$F$39:$F$782,СВЦЭМ!$A$39:$A$782,$A208,СВЦЭМ!$B$39:$B$782,D$190)+'СЕТ СН'!$F$12</f>
        <v>252.38081485999999</v>
      </c>
      <c r="E208" s="36">
        <f>SUMIFS(СВЦЭМ!$F$39:$F$782,СВЦЭМ!$A$39:$A$782,$A208,СВЦЭМ!$B$39:$B$782,E$190)+'СЕТ СН'!$F$12</f>
        <v>256.43154102</v>
      </c>
      <c r="F208" s="36">
        <f>SUMIFS(СВЦЭМ!$F$39:$F$782,СВЦЭМ!$A$39:$A$782,$A208,СВЦЭМ!$B$39:$B$782,F$190)+'СЕТ СН'!$F$12</f>
        <v>256.10673408000002</v>
      </c>
      <c r="G208" s="36">
        <f>SUMIFS(СВЦЭМ!$F$39:$F$782,СВЦЭМ!$A$39:$A$782,$A208,СВЦЭМ!$B$39:$B$782,G$190)+'СЕТ СН'!$F$12</f>
        <v>254.12733116000001</v>
      </c>
      <c r="H208" s="36">
        <f>SUMIFS(СВЦЭМ!$F$39:$F$782,СВЦЭМ!$A$39:$A$782,$A208,СВЦЭМ!$B$39:$B$782,H$190)+'СЕТ СН'!$F$12</f>
        <v>244.75123515999999</v>
      </c>
      <c r="I208" s="36">
        <f>SUMIFS(СВЦЭМ!$F$39:$F$782,СВЦЭМ!$A$39:$A$782,$A208,СВЦЭМ!$B$39:$B$782,I$190)+'СЕТ СН'!$F$12</f>
        <v>220.31023737999999</v>
      </c>
      <c r="J208" s="36">
        <f>SUMIFS(СВЦЭМ!$F$39:$F$782,СВЦЭМ!$A$39:$A$782,$A208,СВЦЭМ!$B$39:$B$782,J$190)+'СЕТ СН'!$F$12</f>
        <v>207.68192694999999</v>
      </c>
      <c r="K208" s="36">
        <f>SUMIFS(СВЦЭМ!$F$39:$F$782,СВЦЭМ!$A$39:$A$782,$A208,СВЦЭМ!$B$39:$B$782,K$190)+'СЕТ СН'!$F$12</f>
        <v>199.96601595999999</v>
      </c>
      <c r="L208" s="36">
        <f>SUMIFS(СВЦЭМ!$F$39:$F$782,СВЦЭМ!$A$39:$A$782,$A208,СВЦЭМ!$B$39:$B$782,L$190)+'СЕТ СН'!$F$12</f>
        <v>194.01871385000001</v>
      </c>
      <c r="M208" s="36">
        <f>SUMIFS(СВЦЭМ!$F$39:$F$782,СВЦЭМ!$A$39:$A$782,$A208,СВЦЭМ!$B$39:$B$782,M$190)+'СЕТ СН'!$F$12</f>
        <v>192.55180405999999</v>
      </c>
      <c r="N208" s="36">
        <f>SUMIFS(СВЦЭМ!$F$39:$F$782,СВЦЭМ!$A$39:$A$782,$A208,СВЦЭМ!$B$39:$B$782,N$190)+'СЕТ СН'!$F$12</f>
        <v>191.29397324000001</v>
      </c>
      <c r="O208" s="36">
        <f>SUMIFS(СВЦЭМ!$F$39:$F$782,СВЦЭМ!$A$39:$A$782,$A208,СВЦЭМ!$B$39:$B$782,O$190)+'СЕТ СН'!$F$12</f>
        <v>189.46604199000001</v>
      </c>
      <c r="P208" s="36">
        <f>SUMIFS(СВЦЭМ!$F$39:$F$782,СВЦЭМ!$A$39:$A$782,$A208,СВЦЭМ!$B$39:$B$782,P$190)+'СЕТ СН'!$F$12</f>
        <v>189.49372761999999</v>
      </c>
      <c r="Q208" s="36">
        <f>SUMIFS(СВЦЭМ!$F$39:$F$782,СВЦЭМ!$A$39:$A$782,$A208,СВЦЭМ!$B$39:$B$782,Q$190)+'СЕТ СН'!$F$12</f>
        <v>189.15051489000001</v>
      </c>
      <c r="R208" s="36">
        <f>SUMIFS(СВЦЭМ!$F$39:$F$782,СВЦЭМ!$A$39:$A$782,$A208,СВЦЭМ!$B$39:$B$782,R$190)+'СЕТ СН'!$F$12</f>
        <v>189.76305945999999</v>
      </c>
      <c r="S208" s="36">
        <f>SUMIFS(СВЦЭМ!$F$39:$F$782,СВЦЭМ!$A$39:$A$782,$A208,СВЦЭМ!$B$39:$B$782,S$190)+'СЕТ СН'!$F$12</f>
        <v>189.69162544</v>
      </c>
      <c r="T208" s="36">
        <f>SUMIFS(СВЦЭМ!$F$39:$F$782,СВЦЭМ!$A$39:$A$782,$A208,СВЦЭМ!$B$39:$B$782,T$190)+'СЕТ СН'!$F$12</f>
        <v>191.90511871000001</v>
      </c>
      <c r="U208" s="36">
        <f>SUMIFS(СВЦЭМ!$F$39:$F$782,СВЦЭМ!$A$39:$A$782,$A208,СВЦЭМ!$B$39:$B$782,U$190)+'СЕТ СН'!$F$12</f>
        <v>194.09801268000001</v>
      </c>
      <c r="V208" s="36">
        <f>SUMIFS(СВЦЭМ!$F$39:$F$782,СВЦЭМ!$A$39:$A$782,$A208,СВЦЭМ!$B$39:$B$782,V$190)+'СЕТ СН'!$F$12</f>
        <v>194.12478468</v>
      </c>
      <c r="W208" s="36">
        <f>SUMIFS(СВЦЭМ!$F$39:$F$782,СВЦЭМ!$A$39:$A$782,$A208,СВЦЭМ!$B$39:$B$782,W$190)+'СЕТ СН'!$F$12</f>
        <v>189.93868139</v>
      </c>
      <c r="X208" s="36">
        <f>SUMIFS(СВЦЭМ!$F$39:$F$782,СВЦЭМ!$A$39:$A$782,$A208,СВЦЭМ!$B$39:$B$782,X$190)+'СЕТ СН'!$F$12</f>
        <v>195.98855368</v>
      </c>
      <c r="Y208" s="36">
        <f>SUMIFS(СВЦЭМ!$F$39:$F$782,СВЦЭМ!$A$39:$A$782,$A208,СВЦЭМ!$B$39:$B$782,Y$190)+'СЕТ СН'!$F$12</f>
        <v>206.47430709</v>
      </c>
    </row>
    <row r="209" spans="1:25" ht="15.75" x14ac:dyDescent="0.2">
      <c r="A209" s="35">
        <f t="shared" si="5"/>
        <v>45492</v>
      </c>
      <c r="B209" s="36">
        <f>SUMIFS(СВЦЭМ!$F$39:$F$782,СВЦЭМ!$A$39:$A$782,$A209,СВЦЭМ!$B$39:$B$782,B$190)+'СЕТ СН'!$F$12</f>
        <v>219.69356536000001</v>
      </c>
      <c r="C209" s="36">
        <f>SUMIFS(СВЦЭМ!$F$39:$F$782,СВЦЭМ!$A$39:$A$782,$A209,СВЦЭМ!$B$39:$B$782,C$190)+'СЕТ СН'!$F$12</f>
        <v>233.47457326</v>
      </c>
      <c r="D209" s="36">
        <f>SUMIFS(СВЦЭМ!$F$39:$F$782,СВЦЭМ!$A$39:$A$782,$A209,СВЦЭМ!$B$39:$B$782,D$190)+'СЕТ СН'!$F$12</f>
        <v>242.70203343</v>
      </c>
      <c r="E209" s="36">
        <f>SUMIFS(СВЦЭМ!$F$39:$F$782,СВЦЭМ!$A$39:$A$782,$A209,СВЦЭМ!$B$39:$B$782,E$190)+'СЕТ СН'!$F$12</f>
        <v>245.03482618000001</v>
      </c>
      <c r="F209" s="36">
        <f>SUMIFS(СВЦЭМ!$F$39:$F$782,СВЦЭМ!$A$39:$A$782,$A209,СВЦЭМ!$B$39:$B$782,F$190)+'СЕТ СН'!$F$12</f>
        <v>245.66738022999999</v>
      </c>
      <c r="G209" s="36">
        <f>SUMIFS(СВЦЭМ!$F$39:$F$782,СВЦЭМ!$A$39:$A$782,$A209,СВЦЭМ!$B$39:$B$782,G$190)+'СЕТ СН'!$F$12</f>
        <v>246.2813688</v>
      </c>
      <c r="H209" s="36">
        <f>SUMIFS(СВЦЭМ!$F$39:$F$782,СВЦЭМ!$A$39:$A$782,$A209,СВЦЭМ!$B$39:$B$782,H$190)+'СЕТ СН'!$F$12</f>
        <v>238.84147192</v>
      </c>
      <c r="I209" s="36">
        <f>SUMIFS(СВЦЭМ!$F$39:$F$782,СВЦЭМ!$A$39:$A$782,$A209,СВЦЭМ!$B$39:$B$782,I$190)+'СЕТ СН'!$F$12</f>
        <v>230.69727854000001</v>
      </c>
      <c r="J209" s="36">
        <f>SUMIFS(СВЦЭМ!$F$39:$F$782,СВЦЭМ!$A$39:$A$782,$A209,СВЦЭМ!$B$39:$B$782,J$190)+'СЕТ СН'!$F$12</f>
        <v>214.71783740000001</v>
      </c>
      <c r="K209" s="36">
        <f>SUMIFS(СВЦЭМ!$F$39:$F$782,СВЦЭМ!$A$39:$A$782,$A209,СВЦЭМ!$B$39:$B$782,K$190)+'СЕТ СН'!$F$12</f>
        <v>206.64521238</v>
      </c>
      <c r="L209" s="36">
        <f>SUMIFS(СВЦЭМ!$F$39:$F$782,СВЦЭМ!$A$39:$A$782,$A209,СВЦЭМ!$B$39:$B$782,L$190)+'СЕТ СН'!$F$12</f>
        <v>202.19372235</v>
      </c>
      <c r="M209" s="36">
        <f>SUMIFS(СВЦЭМ!$F$39:$F$782,СВЦЭМ!$A$39:$A$782,$A209,СВЦЭМ!$B$39:$B$782,M$190)+'СЕТ СН'!$F$12</f>
        <v>202.63756735000001</v>
      </c>
      <c r="N209" s="36">
        <f>SUMIFS(СВЦЭМ!$F$39:$F$782,СВЦЭМ!$A$39:$A$782,$A209,СВЦЭМ!$B$39:$B$782,N$190)+'СЕТ СН'!$F$12</f>
        <v>201.9700593</v>
      </c>
      <c r="O209" s="36">
        <f>SUMIFS(СВЦЭМ!$F$39:$F$782,СВЦЭМ!$A$39:$A$782,$A209,СВЦЭМ!$B$39:$B$782,O$190)+'СЕТ СН'!$F$12</f>
        <v>199.78309279999999</v>
      </c>
      <c r="P209" s="36">
        <f>SUMIFS(СВЦЭМ!$F$39:$F$782,СВЦЭМ!$A$39:$A$782,$A209,СВЦЭМ!$B$39:$B$782,P$190)+'СЕТ СН'!$F$12</f>
        <v>198.78879336</v>
      </c>
      <c r="Q209" s="36">
        <f>SUMIFS(СВЦЭМ!$F$39:$F$782,СВЦЭМ!$A$39:$A$782,$A209,СВЦЭМ!$B$39:$B$782,Q$190)+'СЕТ СН'!$F$12</f>
        <v>200.8080659</v>
      </c>
      <c r="R209" s="36">
        <f>SUMIFS(СВЦЭМ!$F$39:$F$782,СВЦЭМ!$A$39:$A$782,$A209,СВЦЭМ!$B$39:$B$782,R$190)+'СЕТ СН'!$F$12</f>
        <v>200.82415921</v>
      </c>
      <c r="S209" s="36">
        <f>SUMIFS(СВЦЭМ!$F$39:$F$782,СВЦЭМ!$A$39:$A$782,$A209,СВЦЭМ!$B$39:$B$782,S$190)+'СЕТ СН'!$F$12</f>
        <v>199.24706325</v>
      </c>
      <c r="T209" s="36">
        <f>SUMIFS(СВЦЭМ!$F$39:$F$782,СВЦЭМ!$A$39:$A$782,$A209,СВЦЭМ!$B$39:$B$782,T$190)+'СЕТ СН'!$F$12</f>
        <v>202.90573473000001</v>
      </c>
      <c r="U209" s="36">
        <f>SUMIFS(СВЦЭМ!$F$39:$F$782,СВЦЭМ!$A$39:$A$782,$A209,СВЦЭМ!$B$39:$B$782,U$190)+'СЕТ СН'!$F$12</f>
        <v>204.36606104000001</v>
      </c>
      <c r="V209" s="36">
        <f>SUMIFS(СВЦЭМ!$F$39:$F$782,СВЦЭМ!$A$39:$A$782,$A209,СВЦЭМ!$B$39:$B$782,V$190)+'СЕТ СН'!$F$12</f>
        <v>208.31678979</v>
      </c>
      <c r="W209" s="36">
        <f>SUMIFS(СВЦЭМ!$F$39:$F$782,СВЦЭМ!$A$39:$A$782,$A209,СВЦЭМ!$B$39:$B$782,W$190)+'СЕТ СН'!$F$12</f>
        <v>203.98498330999999</v>
      </c>
      <c r="X209" s="36">
        <f>SUMIFS(СВЦЭМ!$F$39:$F$782,СВЦЭМ!$A$39:$A$782,$A209,СВЦЭМ!$B$39:$B$782,X$190)+'СЕТ СН'!$F$12</f>
        <v>211.28031236999999</v>
      </c>
      <c r="Y209" s="36">
        <f>SUMIFS(СВЦЭМ!$F$39:$F$782,СВЦЭМ!$A$39:$A$782,$A209,СВЦЭМ!$B$39:$B$782,Y$190)+'СЕТ СН'!$F$12</f>
        <v>222.46878326000001</v>
      </c>
    </row>
    <row r="210" spans="1:25" ht="15.75" x14ac:dyDescent="0.2">
      <c r="A210" s="35">
        <f t="shared" si="5"/>
        <v>45493</v>
      </c>
      <c r="B210" s="36">
        <f>SUMIFS(СВЦЭМ!$F$39:$F$782,СВЦЭМ!$A$39:$A$782,$A210,СВЦЭМ!$B$39:$B$782,B$190)+'СЕТ СН'!$F$12</f>
        <v>221.68701125000001</v>
      </c>
      <c r="C210" s="36">
        <f>SUMIFS(СВЦЭМ!$F$39:$F$782,СВЦЭМ!$A$39:$A$782,$A210,СВЦЭМ!$B$39:$B$782,C$190)+'СЕТ СН'!$F$12</f>
        <v>230.99760461</v>
      </c>
      <c r="D210" s="36">
        <f>SUMIFS(СВЦЭМ!$F$39:$F$782,СВЦЭМ!$A$39:$A$782,$A210,СВЦЭМ!$B$39:$B$782,D$190)+'СЕТ СН'!$F$12</f>
        <v>243.61074453000001</v>
      </c>
      <c r="E210" s="36">
        <f>SUMIFS(СВЦЭМ!$F$39:$F$782,СВЦЭМ!$A$39:$A$782,$A210,СВЦЭМ!$B$39:$B$782,E$190)+'СЕТ СН'!$F$12</f>
        <v>249.16464855000001</v>
      </c>
      <c r="F210" s="36">
        <f>SUMIFS(СВЦЭМ!$F$39:$F$782,СВЦЭМ!$A$39:$A$782,$A210,СВЦЭМ!$B$39:$B$782,F$190)+'СЕТ СН'!$F$12</f>
        <v>250.87556051000001</v>
      </c>
      <c r="G210" s="36">
        <f>SUMIFS(СВЦЭМ!$F$39:$F$782,СВЦЭМ!$A$39:$A$782,$A210,СВЦЭМ!$B$39:$B$782,G$190)+'СЕТ СН'!$F$12</f>
        <v>250.53605139000001</v>
      </c>
      <c r="H210" s="36">
        <f>SUMIFS(СВЦЭМ!$F$39:$F$782,СВЦЭМ!$A$39:$A$782,$A210,СВЦЭМ!$B$39:$B$782,H$190)+'СЕТ СН'!$F$12</f>
        <v>248.02804617999999</v>
      </c>
      <c r="I210" s="36">
        <f>SUMIFS(СВЦЭМ!$F$39:$F$782,СВЦЭМ!$A$39:$A$782,$A210,СВЦЭМ!$B$39:$B$782,I$190)+'СЕТ СН'!$F$12</f>
        <v>238.48226129</v>
      </c>
      <c r="J210" s="36">
        <f>SUMIFS(СВЦЭМ!$F$39:$F$782,СВЦЭМ!$A$39:$A$782,$A210,СВЦЭМ!$B$39:$B$782,J$190)+'СЕТ СН'!$F$12</f>
        <v>222.25552617</v>
      </c>
      <c r="K210" s="36">
        <f>SUMIFS(СВЦЭМ!$F$39:$F$782,СВЦЭМ!$A$39:$A$782,$A210,СВЦЭМ!$B$39:$B$782,K$190)+'СЕТ СН'!$F$12</f>
        <v>208.87951487999999</v>
      </c>
      <c r="L210" s="36">
        <f>SUMIFS(СВЦЭМ!$F$39:$F$782,СВЦЭМ!$A$39:$A$782,$A210,СВЦЭМ!$B$39:$B$782,L$190)+'СЕТ СН'!$F$12</f>
        <v>198.42347415</v>
      </c>
      <c r="M210" s="36">
        <f>SUMIFS(СВЦЭМ!$F$39:$F$782,СВЦЭМ!$A$39:$A$782,$A210,СВЦЭМ!$B$39:$B$782,M$190)+'СЕТ СН'!$F$12</f>
        <v>192.63298642000001</v>
      </c>
      <c r="N210" s="36">
        <f>SUMIFS(СВЦЭМ!$F$39:$F$782,СВЦЭМ!$A$39:$A$782,$A210,СВЦЭМ!$B$39:$B$782,N$190)+'СЕТ СН'!$F$12</f>
        <v>194.49764299</v>
      </c>
      <c r="O210" s="36">
        <f>SUMIFS(СВЦЭМ!$F$39:$F$782,СВЦЭМ!$A$39:$A$782,$A210,СВЦЭМ!$B$39:$B$782,O$190)+'СЕТ СН'!$F$12</f>
        <v>193.87908548999999</v>
      </c>
      <c r="P210" s="36">
        <f>SUMIFS(СВЦЭМ!$F$39:$F$782,СВЦЭМ!$A$39:$A$782,$A210,СВЦЭМ!$B$39:$B$782,P$190)+'СЕТ СН'!$F$12</f>
        <v>180.5983493</v>
      </c>
      <c r="Q210" s="36">
        <f>SUMIFS(СВЦЭМ!$F$39:$F$782,СВЦЭМ!$A$39:$A$782,$A210,СВЦЭМ!$B$39:$B$782,Q$190)+'СЕТ СН'!$F$12</f>
        <v>182.88760791999999</v>
      </c>
      <c r="R210" s="36">
        <f>SUMIFS(СВЦЭМ!$F$39:$F$782,СВЦЭМ!$A$39:$A$782,$A210,СВЦЭМ!$B$39:$B$782,R$190)+'СЕТ СН'!$F$12</f>
        <v>184.79370061</v>
      </c>
      <c r="S210" s="36">
        <f>SUMIFS(СВЦЭМ!$F$39:$F$782,СВЦЭМ!$A$39:$A$782,$A210,СВЦЭМ!$B$39:$B$782,S$190)+'СЕТ СН'!$F$12</f>
        <v>183.41618718000001</v>
      </c>
      <c r="T210" s="36">
        <f>SUMIFS(СВЦЭМ!$F$39:$F$782,СВЦЭМ!$A$39:$A$782,$A210,СВЦЭМ!$B$39:$B$782,T$190)+'СЕТ СН'!$F$12</f>
        <v>182.67239660999999</v>
      </c>
      <c r="U210" s="36">
        <f>SUMIFS(СВЦЭМ!$F$39:$F$782,СВЦЭМ!$A$39:$A$782,$A210,СВЦЭМ!$B$39:$B$782,U$190)+'СЕТ СН'!$F$12</f>
        <v>185.28447808000001</v>
      </c>
      <c r="V210" s="36">
        <f>SUMIFS(СВЦЭМ!$F$39:$F$782,СВЦЭМ!$A$39:$A$782,$A210,СВЦЭМ!$B$39:$B$782,V$190)+'СЕТ СН'!$F$12</f>
        <v>186.61069782000001</v>
      </c>
      <c r="W210" s="36">
        <f>SUMIFS(СВЦЭМ!$F$39:$F$782,СВЦЭМ!$A$39:$A$782,$A210,СВЦЭМ!$B$39:$B$782,W$190)+'СЕТ СН'!$F$12</f>
        <v>183.83364236</v>
      </c>
      <c r="X210" s="36">
        <f>SUMIFS(СВЦЭМ!$F$39:$F$782,СВЦЭМ!$A$39:$A$782,$A210,СВЦЭМ!$B$39:$B$782,X$190)+'СЕТ СН'!$F$12</f>
        <v>188.57112459000001</v>
      </c>
      <c r="Y210" s="36">
        <f>SUMIFS(СВЦЭМ!$F$39:$F$782,СВЦЭМ!$A$39:$A$782,$A210,СВЦЭМ!$B$39:$B$782,Y$190)+'СЕТ СН'!$F$12</f>
        <v>200.84249733999999</v>
      </c>
    </row>
    <row r="211" spans="1:25" ht="15.75" x14ac:dyDescent="0.2">
      <c r="A211" s="35">
        <f t="shared" si="5"/>
        <v>45494</v>
      </c>
      <c r="B211" s="36">
        <f>SUMIFS(СВЦЭМ!$F$39:$F$782,СВЦЭМ!$A$39:$A$782,$A211,СВЦЭМ!$B$39:$B$782,B$190)+'СЕТ СН'!$F$12</f>
        <v>216.38156423000001</v>
      </c>
      <c r="C211" s="36">
        <f>SUMIFS(СВЦЭМ!$F$39:$F$782,СВЦЭМ!$A$39:$A$782,$A211,СВЦЭМ!$B$39:$B$782,C$190)+'СЕТ СН'!$F$12</f>
        <v>229.40545918000001</v>
      </c>
      <c r="D211" s="36">
        <f>SUMIFS(СВЦЭМ!$F$39:$F$782,СВЦЭМ!$A$39:$A$782,$A211,СВЦЭМ!$B$39:$B$782,D$190)+'СЕТ СН'!$F$12</f>
        <v>235.70310731999999</v>
      </c>
      <c r="E211" s="36">
        <f>SUMIFS(СВЦЭМ!$F$39:$F$782,СВЦЭМ!$A$39:$A$782,$A211,СВЦЭМ!$B$39:$B$782,E$190)+'СЕТ СН'!$F$12</f>
        <v>241.28160726999999</v>
      </c>
      <c r="F211" s="36">
        <f>SUMIFS(СВЦЭМ!$F$39:$F$782,СВЦЭМ!$A$39:$A$782,$A211,СВЦЭМ!$B$39:$B$782,F$190)+'СЕТ СН'!$F$12</f>
        <v>246.77913962</v>
      </c>
      <c r="G211" s="36">
        <f>SUMIFS(СВЦЭМ!$F$39:$F$782,СВЦЭМ!$A$39:$A$782,$A211,СВЦЭМ!$B$39:$B$782,G$190)+'СЕТ СН'!$F$12</f>
        <v>239.73282343</v>
      </c>
      <c r="H211" s="36">
        <f>SUMIFS(СВЦЭМ!$F$39:$F$782,СВЦЭМ!$A$39:$A$782,$A211,СВЦЭМ!$B$39:$B$782,H$190)+'СЕТ СН'!$F$12</f>
        <v>242.93384682000001</v>
      </c>
      <c r="I211" s="36">
        <f>SUMIFS(СВЦЭМ!$F$39:$F$782,СВЦЭМ!$A$39:$A$782,$A211,СВЦЭМ!$B$39:$B$782,I$190)+'СЕТ СН'!$F$12</f>
        <v>237.37667325000001</v>
      </c>
      <c r="J211" s="36">
        <f>SUMIFS(СВЦЭМ!$F$39:$F$782,СВЦЭМ!$A$39:$A$782,$A211,СВЦЭМ!$B$39:$B$782,J$190)+'СЕТ СН'!$F$12</f>
        <v>217.68642836000001</v>
      </c>
      <c r="K211" s="36">
        <f>SUMIFS(СВЦЭМ!$F$39:$F$782,СВЦЭМ!$A$39:$A$782,$A211,СВЦЭМ!$B$39:$B$782,K$190)+'СЕТ СН'!$F$12</f>
        <v>199.43734950000001</v>
      </c>
      <c r="L211" s="36">
        <f>SUMIFS(СВЦЭМ!$F$39:$F$782,СВЦЭМ!$A$39:$A$782,$A211,СВЦЭМ!$B$39:$B$782,L$190)+'СЕТ СН'!$F$12</f>
        <v>190.74616107</v>
      </c>
      <c r="M211" s="36">
        <f>SUMIFS(СВЦЭМ!$F$39:$F$782,СВЦЭМ!$A$39:$A$782,$A211,СВЦЭМ!$B$39:$B$782,M$190)+'СЕТ СН'!$F$12</f>
        <v>188.09804317999999</v>
      </c>
      <c r="N211" s="36">
        <f>SUMIFS(СВЦЭМ!$F$39:$F$782,СВЦЭМ!$A$39:$A$782,$A211,СВЦЭМ!$B$39:$B$782,N$190)+'СЕТ СН'!$F$12</f>
        <v>187.63833853</v>
      </c>
      <c r="O211" s="36">
        <f>SUMIFS(СВЦЭМ!$F$39:$F$782,СВЦЭМ!$A$39:$A$782,$A211,СВЦЭМ!$B$39:$B$782,O$190)+'СЕТ СН'!$F$12</f>
        <v>187.23900406000001</v>
      </c>
      <c r="P211" s="36">
        <f>SUMIFS(СВЦЭМ!$F$39:$F$782,СВЦЭМ!$A$39:$A$782,$A211,СВЦЭМ!$B$39:$B$782,P$190)+'СЕТ СН'!$F$12</f>
        <v>189.43707186</v>
      </c>
      <c r="Q211" s="36">
        <f>SUMIFS(СВЦЭМ!$F$39:$F$782,СВЦЭМ!$A$39:$A$782,$A211,СВЦЭМ!$B$39:$B$782,Q$190)+'СЕТ СН'!$F$12</f>
        <v>190.23815295</v>
      </c>
      <c r="R211" s="36">
        <f>SUMIFS(СВЦЭМ!$F$39:$F$782,СВЦЭМ!$A$39:$A$782,$A211,СВЦЭМ!$B$39:$B$782,R$190)+'СЕТ СН'!$F$12</f>
        <v>189.81760305</v>
      </c>
      <c r="S211" s="36">
        <f>SUMIFS(СВЦЭМ!$F$39:$F$782,СВЦЭМ!$A$39:$A$782,$A211,СВЦЭМ!$B$39:$B$782,S$190)+'СЕТ СН'!$F$12</f>
        <v>189.32887563</v>
      </c>
      <c r="T211" s="36">
        <f>SUMIFS(СВЦЭМ!$F$39:$F$782,СВЦЭМ!$A$39:$A$782,$A211,СВЦЭМ!$B$39:$B$782,T$190)+'СЕТ СН'!$F$12</f>
        <v>187.53775439</v>
      </c>
      <c r="U211" s="36">
        <f>SUMIFS(СВЦЭМ!$F$39:$F$782,СВЦЭМ!$A$39:$A$782,$A211,СВЦЭМ!$B$39:$B$782,U$190)+'СЕТ СН'!$F$12</f>
        <v>187.97024556</v>
      </c>
      <c r="V211" s="36">
        <f>SUMIFS(СВЦЭМ!$F$39:$F$782,СВЦЭМ!$A$39:$A$782,$A211,СВЦЭМ!$B$39:$B$782,V$190)+'СЕТ СН'!$F$12</f>
        <v>187.46363162</v>
      </c>
      <c r="W211" s="36">
        <f>SUMIFS(СВЦЭМ!$F$39:$F$782,СВЦЭМ!$A$39:$A$782,$A211,СВЦЭМ!$B$39:$B$782,W$190)+'СЕТ СН'!$F$12</f>
        <v>185.85660159</v>
      </c>
      <c r="X211" s="36">
        <f>SUMIFS(СВЦЭМ!$F$39:$F$782,СВЦЭМ!$A$39:$A$782,$A211,СВЦЭМ!$B$39:$B$782,X$190)+'СЕТ СН'!$F$12</f>
        <v>192.60038585000001</v>
      </c>
      <c r="Y211" s="36">
        <f>SUMIFS(СВЦЭМ!$F$39:$F$782,СВЦЭМ!$A$39:$A$782,$A211,СВЦЭМ!$B$39:$B$782,Y$190)+'СЕТ СН'!$F$12</f>
        <v>195.61521701999999</v>
      </c>
    </row>
    <row r="212" spans="1:25" ht="15.75" x14ac:dyDescent="0.2">
      <c r="A212" s="35">
        <f t="shared" si="5"/>
        <v>45495</v>
      </c>
      <c r="B212" s="36">
        <f>SUMIFS(СВЦЭМ!$F$39:$F$782,СВЦЭМ!$A$39:$A$782,$A212,СВЦЭМ!$B$39:$B$782,B$190)+'СЕТ СН'!$F$12</f>
        <v>207.08462932</v>
      </c>
      <c r="C212" s="36">
        <f>SUMIFS(СВЦЭМ!$F$39:$F$782,СВЦЭМ!$A$39:$A$782,$A212,СВЦЭМ!$B$39:$B$782,C$190)+'СЕТ СН'!$F$12</f>
        <v>216.11396081000001</v>
      </c>
      <c r="D212" s="36">
        <f>SUMIFS(СВЦЭМ!$F$39:$F$782,СВЦЭМ!$A$39:$A$782,$A212,СВЦЭМ!$B$39:$B$782,D$190)+'СЕТ СН'!$F$12</f>
        <v>223.43532084</v>
      </c>
      <c r="E212" s="36">
        <f>SUMIFS(СВЦЭМ!$F$39:$F$782,СВЦЭМ!$A$39:$A$782,$A212,СВЦЭМ!$B$39:$B$782,E$190)+'СЕТ СН'!$F$12</f>
        <v>228.28067906999999</v>
      </c>
      <c r="F212" s="36">
        <f>SUMIFS(СВЦЭМ!$F$39:$F$782,СВЦЭМ!$A$39:$A$782,$A212,СВЦЭМ!$B$39:$B$782,F$190)+'СЕТ СН'!$F$12</f>
        <v>229.66399192</v>
      </c>
      <c r="G212" s="36">
        <f>SUMIFS(СВЦЭМ!$F$39:$F$782,СВЦЭМ!$A$39:$A$782,$A212,СВЦЭМ!$B$39:$B$782,G$190)+'СЕТ СН'!$F$12</f>
        <v>229.75039097000001</v>
      </c>
      <c r="H212" s="36">
        <f>SUMIFS(СВЦЭМ!$F$39:$F$782,СВЦЭМ!$A$39:$A$782,$A212,СВЦЭМ!$B$39:$B$782,H$190)+'СЕТ СН'!$F$12</f>
        <v>220.87909231</v>
      </c>
      <c r="I212" s="36">
        <f>SUMIFS(СВЦЭМ!$F$39:$F$782,СВЦЭМ!$A$39:$A$782,$A212,СВЦЭМ!$B$39:$B$782,I$190)+'СЕТ СН'!$F$12</f>
        <v>208.15178702</v>
      </c>
      <c r="J212" s="36">
        <f>SUMIFS(СВЦЭМ!$F$39:$F$782,СВЦЭМ!$A$39:$A$782,$A212,СВЦЭМ!$B$39:$B$782,J$190)+'СЕТ СН'!$F$12</f>
        <v>193.54175806999999</v>
      </c>
      <c r="K212" s="36">
        <f>SUMIFS(СВЦЭМ!$F$39:$F$782,СВЦЭМ!$A$39:$A$782,$A212,СВЦЭМ!$B$39:$B$782,K$190)+'СЕТ СН'!$F$12</f>
        <v>184.30079802</v>
      </c>
      <c r="L212" s="36">
        <f>SUMIFS(СВЦЭМ!$F$39:$F$782,СВЦЭМ!$A$39:$A$782,$A212,СВЦЭМ!$B$39:$B$782,L$190)+'СЕТ СН'!$F$12</f>
        <v>178.70526323000001</v>
      </c>
      <c r="M212" s="36">
        <f>SUMIFS(СВЦЭМ!$F$39:$F$782,СВЦЭМ!$A$39:$A$782,$A212,СВЦЭМ!$B$39:$B$782,M$190)+'СЕТ СН'!$F$12</f>
        <v>175.52433022</v>
      </c>
      <c r="N212" s="36">
        <f>SUMIFS(СВЦЭМ!$F$39:$F$782,СВЦЭМ!$A$39:$A$782,$A212,СВЦЭМ!$B$39:$B$782,N$190)+'СЕТ СН'!$F$12</f>
        <v>173.30274915999999</v>
      </c>
      <c r="O212" s="36">
        <f>SUMIFS(СВЦЭМ!$F$39:$F$782,СВЦЭМ!$A$39:$A$782,$A212,СВЦЭМ!$B$39:$B$782,O$190)+'СЕТ СН'!$F$12</f>
        <v>175.17677739000001</v>
      </c>
      <c r="P212" s="36">
        <f>SUMIFS(СВЦЭМ!$F$39:$F$782,СВЦЭМ!$A$39:$A$782,$A212,СВЦЭМ!$B$39:$B$782,P$190)+'СЕТ СН'!$F$12</f>
        <v>174.99945387</v>
      </c>
      <c r="Q212" s="36">
        <f>SUMIFS(СВЦЭМ!$F$39:$F$782,СВЦЭМ!$A$39:$A$782,$A212,СВЦЭМ!$B$39:$B$782,Q$190)+'СЕТ СН'!$F$12</f>
        <v>174.81057872</v>
      </c>
      <c r="R212" s="36">
        <f>SUMIFS(СВЦЭМ!$F$39:$F$782,СВЦЭМ!$A$39:$A$782,$A212,СВЦЭМ!$B$39:$B$782,R$190)+'СЕТ СН'!$F$12</f>
        <v>174.36008229000001</v>
      </c>
      <c r="S212" s="36">
        <f>SUMIFS(СВЦЭМ!$F$39:$F$782,СВЦЭМ!$A$39:$A$782,$A212,СВЦЭМ!$B$39:$B$782,S$190)+'СЕТ СН'!$F$12</f>
        <v>173.40510262999999</v>
      </c>
      <c r="T212" s="36">
        <f>SUMIFS(СВЦЭМ!$F$39:$F$782,СВЦЭМ!$A$39:$A$782,$A212,СВЦЭМ!$B$39:$B$782,T$190)+'СЕТ СН'!$F$12</f>
        <v>173.02069366000001</v>
      </c>
      <c r="U212" s="36">
        <f>SUMIFS(СВЦЭМ!$F$39:$F$782,СВЦЭМ!$A$39:$A$782,$A212,СВЦЭМ!$B$39:$B$782,U$190)+'СЕТ СН'!$F$12</f>
        <v>174.91731604</v>
      </c>
      <c r="V212" s="36">
        <f>SUMIFS(СВЦЭМ!$F$39:$F$782,СВЦЭМ!$A$39:$A$782,$A212,СВЦЭМ!$B$39:$B$782,V$190)+'СЕТ СН'!$F$12</f>
        <v>176.39881782</v>
      </c>
      <c r="W212" s="36">
        <f>SUMIFS(СВЦЭМ!$F$39:$F$782,СВЦЭМ!$A$39:$A$782,$A212,СВЦЭМ!$B$39:$B$782,W$190)+'СЕТ СН'!$F$12</f>
        <v>171.76665804000001</v>
      </c>
      <c r="X212" s="36">
        <f>SUMIFS(СВЦЭМ!$F$39:$F$782,СВЦЭМ!$A$39:$A$782,$A212,СВЦЭМ!$B$39:$B$782,X$190)+'СЕТ СН'!$F$12</f>
        <v>181.0346878</v>
      </c>
      <c r="Y212" s="36">
        <f>SUMIFS(СВЦЭМ!$F$39:$F$782,СВЦЭМ!$A$39:$A$782,$A212,СВЦЭМ!$B$39:$B$782,Y$190)+'СЕТ СН'!$F$12</f>
        <v>191.75696528</v>
      </c>
    </row>
    <row r="213" spans="1:25" ht="15.75" x14ac:dyDescent="0.2">
      <c r="A213" s="35">
        <f t="shared" si="5"/>
        <v>45496</v>
      </c>
      <c r="B213" s="36">
        <f>SUMIFS(СВЦЭМ!$F$39:$F$782,СВЦЭМ!$A$39:$A$782,$A213,СВЦЭМ!$B$39:$B$782,B$190)+'СЕТ СН'!$F$12</f>
        <v>219.27504776999999</v>
      </c>
      <c r="C213" s="36">
        <f>SUMIFS(СВЦЭМ!$F$39:$F$782,СВЦЭМ!$A$39:$A$782,$A213,СВЦЭМ!$B$39:$B$782,C$190)+'СЕТ СН'!$F$12</f>
        <v>231.95876623999999</v>
      </c>
      <c r="D213" s="36">
        <f>SUMIFS(СВЦЭМ!$F$39:$F$782,СВЦЭМ!$A$39:$A$782,$A213,СВЦЭМ!$B$39:$B$782,D$190)+'СЕТ СН'!$F$12</f>
        <v>238.64816429000001</v>
      </c>
      <c r="E213" s="36">
        <f>SUMIFS(СВЦЭМ!$F$39:$F$782,СВЦЭМ!$A$39:$A$782,$A213,СВЦЭМ!$B$39:$B$782,E$190)+'СЕТ СН'!$F$12</f>
        <v>241.19822963999999</v>
      </c>
      <c r="F213" s="36">
        <f>SUMIFS(СВЦЭМ!$F$39:$F$782,СВЦЭМ!$A$39:$A$782,$A213,СВЦЭМ!$B$39:$B$782,F$190)+'СЕТ СН'!$F$12</f>
        <v>240.36983789999999</v>
      </c>
      <c r="G213" s="36">
        <f>SUMIFS(СВЦЭМ!$F$39:$F$782,СВЦЭМ!$A$39:$A$782,$A213,СВЦЭМ!$B$39:$B$782,G$190)+'СЕТ СН'!$F$12</f>
        <v>236.49429301999999</v>
      </c>
      <c r="H213" s="36">
        <f>SUMIFS(СВЦЭМ!$F$39:$F$782,СВЦЭМ!$A$39:$A$782,$A213,СВЦЭМ!$B$39:$B$782,H$190)+'СЕТ СН'!$F$12</f>
        <v>230.70123946999999</v>
      </c>
      <c r="I213" s="36">
        <f>SUMIFS(СВЦЭМ!$F$39:$F$782,СВЦЭМ!$A$39:$A$782,$A213,СВЦЭМ!$B$39:$B$782,I$190)+'СЕТ СН'!$F$12</f>
        <v>215.63857037</v>
      </c>
      <c r="J213" s="36">
        <f>SUMIFS(СВЦЭМ!$F$39:$F$782,СВЦЭМ!$A$39:$A$782,$A213,СВЦЭМ!$B$39:$B$782,J$190)+'СЕТ СН'!$F$12</f>
        <v>200.71627805</v>
      </c>
      <c r="K213" s="36">
        <f>SUMIFS(СВЦЭМ!$F$39:$F$782,СВЦЭМ!$A$39:$A$782,$A213,СВЦЭМ!$B$39:$B$782,K$190)+'СЕТ СН'!$F$12</f>
        <v>189.66386433</v>
      </c>
      <c r="L213" s="36">
        <f>SUMIFS(СВЦЭМ!$F$39:$F$782,СВЦЭМ!$A$39:$A$782,$A213,СВЦЭМ!$B$39:$B$782,L$190)+'СЕТ СН'!$F$12</f>
        <v>185.25036997000001</v>
      </c>
      <c r="M213" s="36">
        <f>SUMIFS(СВЦЭМ!$F$39:$F$782,СВЦЭМ!$A$39:$A$782,$A213,СВЦЭМ!$B$39:$B$782,M$190)+'СЕТ СН'!$F$12</f>
        <v>182.86284176999999</v>
      </c>
      <c r="N213" s="36">
        <f>SUMIFS(СВЦЭМ!$F$39:$F$782,СВЦЭМ!$A$39:$A$782,$A213,СВЦЭМ!$B$39:$B$782,N$190)+'СЕТ СН'!$F$12</f>
        <v>180.80676302000001</v>
      </c>
      <c r="O213" s="36">
        <f>SUMIFS(СВЦЭМ!$F$39:$F$782,СВЦЭМ!$A$39:$A$782,$A213,СВЦЭМ!$B$39:$B$782,O$190)+'СЕТ СН'!$F$12</f>
        <v>179.47322320000001</v>
      </c>
      <c r="P213" s="36">
        <f>SUMIFS(СВЦЭМ!$F$39:$F$782,СВЦЭМ!$A$39:$A$782,$A213,СВЦЭМ!$B$39:$B$782,P$190)+'СЕТ СН'!$F$12</f>
        <v>178.29291620999999</v>
      </c>
      <c r="Q213" s="36">
        <f>SUMIFS(СВЦЭМ!$F$39:$F$782,СВЦЭМ!$A$39:$A$782,$A213,СВЦЭМ!$B$39:$B$782,Q$190)+'СЕТ СН'!$F$12</f>
        <v>178.33188007999999</v>
      </c>
      <c r="R213" s="36">
        <f>SUMIFS(СВЦЭМ!$F$39:$F$782,СВЦЭМ!$A$39:$A$782,$A213,СВЦЭМ!$B$39:$B$782,R$190)+'СЕТ СН'!$F$12</f>
        <v>179.37142663</v>
      </c>
      <c r="S213" s="36">
        <f>SUMIFS(СВЦЭМ!$F$39:$F$782,СВЦЭМ!$A$39:$A$782,$A213,СВЦЭМ!$B$39:$B$782,S$190)+'СЕТ СН'!$F$12</f>
        <v>179.5362504</v>
      </c>
      <c r="T213" s="36">
        <f>SUMIFS(СВЦЭМ!$F$39:$F$782,СВЦЭМ!$A$39:$A$782,$A213,СВЦЭМ!$B$39:$B$782,T$190)+'СЕТ СН'!$F$12</f>
        <v>180.64950451000001</v>
      </c>
      <c r="U213" s="36">
        <f>SUMIFS(СВЦЭМ!$F$39:$F$782,СВЦЭМ!$A$39:$A$782,$A213,СВЦЭМ!$B$39:$B$782,U$190)+'СЕТ СН'!$F$12</f>
        <v>182.62000338000001</v>
      </c>
      <c r="V213" s="36">
        <f>SUMIFS(СВЦЭМ!$F$39:$F$782,СВЦЭМ!$A$39:$A$782,$A213,СВЦЭМ!$B$39:$B$782,V$190)+'СЕТ СН'!$F$12</f>
        <v>183.76223234</v>
      </c>
      <c r="W213" s="36">
        <f>SUMIFS(СВЦЭМ!$F$39:$F$782,СВЦЭМ!$A$39:$A$782,$A213,СВЦЭМ!$B$39:$B$782,W$190)+'СЕТ СН'!$F$12</f>
        <v>181.94888789999999</v>
      </c>
      <c r="X213" s="36">
        <f>SUMIFS(СВЦЭМ!$F$39:$F$782,СВЦЭМ!$A$39:$A$782,$A213,СВЦЭМ!$B$39:$B$782,X$190)+'СЕТ СН'!$F$12</f>
        <v>189.36188844</v>
      </c>
      <c r="Y213" s="36">
        <f>SUMIFS(СВЦЭМ!$F$39:$F$782,СВЦЭМ!$A$39:$A$782,$A213,СВЦЭМ!$B$39:$B$782,Y$190)+'СЕТ СН'!$F$12</f>
        <v>199.26755507999999</v>
      </c>
    </row>
    <row r="214" spans="1:25" ht="15.75" x14ac:dyDescent="0.2">
      <c r="A214" s="35">
        <f t="shared" si="5"/>
        <v>45497</v>
      </c>
      <c r="B214" s="36">
        <f>SUMIFS(СВЦЭМ!$F$39:$F$782,СВЦЭМ!$A$39:$A$782,$A214,СВЦЭМ!$B$39:$B$782,B$190)+'СЕТ СН'!$F$12</f>
        <v>224.42097018000001</v>
      </c>
      <c r="C214" s="36">
        <f>SUMIFS(СВЦЭМ!$F$39:$F$782,СВЦЭМ!$A$39:$A$782,$A214,СВЦЭМ!$B$39:$B$782,C$190)+'СЕТ СН'!$F$12</f>
        <v>237.02370263</v>
      </c>
      <c r="D214" s="36">
        <f>SUMIFS(СВЦЭМ!$F$39:$F$782,СВЦЭМ!$A$39:$A$782,$A214,СВЦЭМ!$B$39:$B$782,D$190)+'СЕТ СН'!$F$12</f>
        <v>242.27374545999999</v>
      </c>
      <c r="E214" s="36">
        <f>SUMIFS(СВЦЭМ!$F$39:$F$782,СВЦЭМ!$A$39:$A$782,$A214,СВЦЭМ!$B$39:$B$782,E$190)+'СЕТ СН'!$F$12</f>
        <v>238.79667273999999</v>
      </c>
      <c r="F214" s="36">
        <f>SUMIFS(СВЦЭМ!$F$39:$F$782,СВЦЭМ!$A$39:$A$782,$A214,СВЦЭМ!$B$39:$B$782,F$190)+'СЕТ СН'!$F$12</f>
        <v>239.10152901999999</v>
      </c>
      <c r="G214" s="36">
        <f>SUMIFS(СВЦЭМ!$F$39:$F$782,СВЦЭМ!$A$39:$A$782,$A214,СВЦЭМ!$B$39:$B$782,G$190)+'СЕТ СН'!$F$12</f>
        <v>239.37257019</v>
      </c>
      <c r="H214" s="36">
        <f>SUMIFS(СВЦЭМ!$F$39:$F$782,СВЦЭМ!$A$39:$A$782,$A214,СВЦЭМ!$B$39:$B$782,H$190)+'СЕТ СН'!$F$12</f>
        <v>237.34682337999999</v>
      </c>
      <c r="I214" s="36">
        <f>SUMIFS(СВЦЭМ!$F$39:$F$782,СВЦЭМ!$A$39:$A$782,$A214,СВЦЭМ!$B$39:$B$782,I$190)+'СЕТ СН'!$F$12</f>
        <v>223.50312276</v>
      </c>
      <c r="J214" s="36">
        <f>SUMIFS(СВЦЭМ!$F$39:$F$782,СВЦЭМ!$A$39:$A$782,$A214,СВЦЭМ!$B$39:$B$782,J$190)+'СЕТ СН'!$F$12</f>
        <v>207.18554361</v>
      </c>
      <c r="K214" s="36">
        <f>SUMIFS(СВЦЭМ!$F$39:$F$782,СВЦЭМ!$A$39:$A$782,$A214,СВЦЭМ!$B$39:$B$782,K$190)+'СЕТ СН'!$F$12</f>
        <v>195.67206475</v>
      </c>
      <c r="L214" s="36">
        <f>SUMIFS(СВЦЭМ!$F$39:$F$782,СВЦЭМ!$A$39:$A$782,$A214,СВЦЭМ!$B$39:$B$782,L$190)+'СЕТ СН'!$F$12</f>
        <v>188.78718042</v>
      </c>
      <c r="M214" s="36">
        <f>SUMIFS(СВЦЭМ!$F$39:$F$782,СВЦЭМ!$A$39:$A$782,$A214,СВЦЭМ!$B$39:$B$782,M$190)+'СЕТ СН'!$F$12</f>
        <v>185.73589554</v>
      </c>
      <c r="N214" s="36">
        <f>SUMIFS(СВЦЭМ!$F$39:$F$782,СВЦЭМ!$A$39:$A$782,$A214,СВЦЭМ!$B$39:$B$782,N$190)+'СЕТ СН'!$F$12</f>
        <v>184.43241762</v>
      </c>
      <c r="O214" s="36">
        <f>SUMIFS(СВЦЭМ!$F$39:$F$782,СВЦЭМ!$A$39:$A$782,$A214,СВЦЭМ!$B$39:$B$782,O$190)+'СЕТ СН'!$F$12</f>
        <v>184.16465325999999</v>
      </c>
      <c r="P214" s="36">
        <f>SUMIFS(СВЦЭМ!$F$39:$F$782,СВЦЭМ!$A$39:$A$782,$A214,СВЦЭМ!$B$39:$B$782,P$190)+'СЕТ СН'!$F$12</f>
        <v>183.66404743000001</v>
      </c>
      <c r="Q214" s="36">
        <f>SUMIFS(СВЦЭМ!$F$39:$F$782,СВЦЭМ!$A$39:$A$782,$A214,СВЦЭМ!$B$39:$B$782,Q$190)+'СЕТ СН'!$F$12</f>
        <v>184.47555588</v>
      </c>
      <c r="R214" s="36">
        <f>SUMIFS(СВЦЭМ!$F$39:$F$782,СВЦЭМ!$A$39:$A$782,$A214,СВЦЭМ!$B$39:$B$782,R$190)+'СЕТ СН'!$F$12</f>
        <v>184.67577656</v>
      </c>
      <c r="S214" s="36">
        <f>SUMIFS(СВЦЭМ!$F$39:$F$782,СВЦЭМ!$A$39:$A$782,$A214,СВЦЭМ!$B$39:$B$782,S$190)+'СЕТ СН'!$F$12</f>
        <v>186.04993739</v>
      </c>
      <c r="T214" s="36">
        <f>SUMIFS(СВЦЭМ!$F$39:$F$782,СВЦЭМ!$A$39:$A$782,$A214,СВЦЭМ!$B$39:$B$782,T$190)+'СЕТ СН'!$F$12</f>
        <v>187.03720261000001</v>
      </c>
      <c r="U214" s="36">
        <f>SUMIFS(СВЦЭМ!$F$39:$F$782,СВЦЭМ!$A$39:$A$782,$A214,СВЦЭМ!$B$39:$B$782,U$190)+'СЕТ СН'!$F$12</f>
        <v>189.48675209999999</v>
      </c>
      <c r="V214" s="36">
        <f>SUMIFS(СВЦЭМ!$F$39:$F$782,СВЦЭМ!$A$39:$A$782,$A214,СВЦЭМ!$B$39:$B$782,V$190)+'СЕТ СН'!$F$12</f>
        <v>191.14759570000001</v>
      </c>
      <c r="W214" s="36">
        <f>SUMIFS(СВЦЭМ!$F$39:$F$782,СВЦЭМ!$A$39:$A$782,$A214,СВЦЭМ!$B$39:$B$782,W$190)+'СЕТ СН'!$F$12</f>
        <v>189.27039866000001</v>
      </c>
      <c r="X214" s="36">
        <f>SUMIFS(СВЦЭМ!$F$39:$F$782,СВЦЭМ!$A$39:$A$782,$A214,СВЦЭМ!$B$39:$B$782,X$190)+'СЕТ СН'!$F$12</f>
        <v>193.59389186999999</v>
      </c>
      <c r="Y214" s="36">
        <f>SUMIFS(СВЦЭМ!$F$39:$F$782,СВЦЭМ!$A$39:$A$782,$A214,СВЦЭМ!$B$39:$B$782,Y$190)+'СЕТ СН'!$F$12</f>
        <v>205.10538625999999</v>
      </c>
    </row>
    <row r="215" spans="1:25" ht="15.75" x14ac:dyDescent="0.2">
      <c r="A215" s="35">
        <f t="shared" si="5"/>
        <v>45498</v>
      </c>
      <c r="B215" s="36">
        <f>SUMIFS(СВЦЭМ!$F$39:$F$782,СВЦЭМ!$A$39:$A$782,$A215,СВЦЭМ!$B$39:$B$782,B$190)+'СЕТ СН'!$F$12</f>
        <v>219.41752679999999</v>
      </c>
      <c r="C215" s="36">
        <f>SUMIFS(СВЦЭМ!$F$39:$F$782,СВЦЭМ!$A$39:$A$782,$A215,СВЦЭМ!$B$39:$B$782,C$190)+'СЕТ СН'!$F$12</f>
        <v>233.31163298999999</v>
      </c>
      <c r="D215" s="36">
        <f>SUMIFS(СВЦЭМ!$F$39:$F$782,СВЦЭМ!$A$39:$A$782,$A215,СВЦЭМ!$B$39:$B$782,D$190)+'СЕТ СН'!$F$12</f>
        <v>243.47896825000001</v>
      </c>
      <c r="E215" s="36">
        <f>SUMIFS(СВЦЭМ!$F$39:$F$782,СВЦЭМ!$A$39:$A$782,$A215,СВЦЭМ!$B$39:$B$782,E$190)+'СЕТ СН'!$F$12</f>
        <v>245.54079326999999</v>
      </c>
      <c r="F215" s="36">
        <f>SUMIFS(СВЦЭМ!$F$39:$F$782,СВЦЭМ!$A$39:$A$782,$A215,СВЦЭМ!$B$39:$B$782,F$190)+'СЕТ СН'!$F$12</f>
        <v>246.2235057</v>
      </c>
      <c r="G215" s="36">
        <f>SUMIFS(СВЦЭМ!$F$39:$F$782,СВЦЭМ!$A$39:$A$782,$A215,СВЦЭМ!$B$39:$B$782,G$190)+'СЕТ СН'!$F$12</f>
        <v>246.22576068999999</v>
      </c>
      <c r="H215" s="36">
        <f>SUMIFS(СВЦЭМ!$F$39:$F$782,СВЦЭМ!$A$39:$A$782,$A215,СВЦЭМ!$B$39:$B$782,H$190)+'СЕТ СН'!$F$12</f>
        <v>240.63617478</v>
      </c>
      <c r="I215" s="36">
        <f>SUMIFS(СВЦЭМ!$F$39:$F$782,СВЦЭМ!$A$39:$A$782,$A215,СВЦЭМ!$B$39:$B$782,I$190)+'СЕТ СН'!$F$12</f>
        <v>226.45574647999999</v>
      </c>
      <c r="J215" s="36">
        <f>SUMIFS(СВЦЭМ!$F$39:$F$782,СВЦЭМ!$A$39:$A$782,$A215,СВЦЭМ!$B$39:$B$782,J$190)+'СЕТ СН'!$F$12</f>
        <v>211.90152183000001</v>
      </c>
      <c r="K215" s="36">
        <f>SUMIFS(СВЦЭМ!$F$39:$F$782,СВЦЭМ!$A$39:$A$782,$A215,СВЦЭМ!$B$39:$B$782,K$190)+'СЕТ СН'!$F$12</f>
        <v>202.93485319000001</v>
      </c>
      <c r="L215" s="36">
        <f>SUMIFS(СВЦЭМ!$F$39:$F$782,СВЦЭМ!$A$39:$A$782,$A215,СВЦЭМ!$B$39:$B$782,L$190)+'СЕТ СН'!$F$12</f>
        <v>195.70002808000001</v>
      </c>
      <c r="M215" s="36">
        <f>SUMIFS(СВЦЭМ!$F$39:$F$782,СВЦЭМ!$A$39:$A$782,$A215,СВЦЭМ!$B$39:$B$782,M$190)+'СЕТ СН'!$F$12</f>
        <v>193.22521732000001</v>
      </c>
      <c r="N215" s="36">
        <f>SUMIFS(СВЦЭМ!$F$39:$F$782,СВЦЭМ!$A$39:$A$782,$A215,СВЦЭМ!$B$39:$B$782,N$190)+'СЕТ СН'!$F$12</f>
        <v>190.50743007</v>
      </c>
      <c r="O215" s="36">
        <f>SUMIFS(СВЦЭМ!$F$39:$F$782,СВЦЭМ!$A$39:$A$782,$A215,СВЦЭМ!$B$39:$B$782,O$190)+'СЕТ СН'!$F$12</f>
        <v>189.41387889999999</v>
      </c>
      <c r="P215" s="36">
        <f>SUMIFS(СВЦЭМ!$F$39:$F$782,СВЦЭМ!$A$39:$A$782,$A215,СВЦЭМ!$B$39:$B$782,P$190)+'СЕТ СН'!$F$12</f>
        <v>189.44653344</v>
      </c>
      <c r="Q215" s="36">
        <f>SUMIFS(СВЦЭМ!$F$39:$F$782,СВЦЭМ!$A$39:$A$782,$A215,СВЦЭМ!$B$39:$B$782,Q$190)+'СЕТ СН'!$F$12</f>
        <v>188.65212792</v>
      </c>
      <c r="R215" s="36">
        <f>SUMIFS(СВЦЭМ!$F$39:$F$782,СВЦЭМ!$A$39:$A$782,$A215,СВЦЭМ!$B$39:$B$782,R$190)+'СЕТ СН'!$F$12</f>
        <v>190.71742767000001</v>
      </c>
      <c r="S215" s="36">
        <f>SUMIFS(СВЦЭМ!$F$39:$F$782,СВЦЭМ!$A$39:$A$782,$A215,СВЦЭМ!$B$39:$B$782,S$190)+'СЕТ СН'!$F$12</f>
        <v>190.09697309000001</v>
      </c>
      <c r="T215" s="36">
        <f>SUMIFS(СВЦЭМ!$F$39:$F$782,СВЦЭМ!$A$39:$A$782,$A215,СВЦЭМ!$B$39:$B$782,T$190)+'СЕТ СН'!$F$12</f>
        <v>189.80156063000001</v>
      </c>
      <c r="U215" s="36">
        <f>SUMIFS(СВЦЭМ!$F$39:$F$782,СВЦЭМ!$A$39:$A$782,$A215,СВЦЭМ!$B$39:$B$782,U$190)+'СЕТ СН'!$F$12</f>
        <v>192.42464734000001</v>
      </c>
      <c r="V215" s="36">
        <f>SUMIFS(СВЦЭМ!$F$39:$F$782,СВЦЭМ!$A$39:$A$782,$A215,СВЦЭМ!$B$39:$B$782,V$190)+'СЕТ СН'!$F$12</f>
        <v>194.00334282</v>
      </c>
      <c r="W215" s="36">
        <f>SUMIFS(СВЦЭМ!$F$39:$F$782,СВЦЭМ!$A$39:$A$782,$A215,СВЦЭМ!$B$39:$B$782,W$190)+'СЕТ СН'!$F$12</f>
        <v>190.77751560999999</v>
      </c>
      <c r="X215" s="36">
        <f>SUMIFS(СВЦЭМ!$F$39:$F$782,СВЦЭМ!$A$39:$A$782,$A215,СВЦЭМ!$B$39:$B$782,X$190)+'СЕТ СН'!$F$12</f>
        <v>198.87096904000001</v>
      </c>
      <c r="Y215" s="36">
        <f>SUMIFS(СВЦЭМ!$F$39:$F$782,СВЦЭМ!$A$39:$A$782,$A215,СВЦЭМ!$B$39:$B$782,Y$190)+'СЕТ СН'!$F$12</f>
        <v>210.68890365999999</v>
      </c>
    </row>
    <row r="216" spans="1:25" ht="15.75" x14ac:dyDescent="0.2">
      <c r="A216" s="35">
        <f t="shared" si="5"/>
        <v>45499</v>
      </c>
      <c r="B216" s="36">
        <f>SUMIFS(СВЦЭМ!$F$39:$F$782,СВЦЭМ!$A$39:$A$782,$A216,СВЦЭМ!$B$39:$B$782,B$190)+'СЕТ СН'!$F$12</f>
        <v>217.47440932000001</v>
      </c>
      <c r="C216" s="36">
        <f>SUMIFS(СВЦЭМ!$F$39:$F$782,СВЦЭМ!$A$39:$A$782,$A216,СВЦЭМ!$B$39:$B$782,C$190)+'СЕТ СН'!$F$12</f>
        <v>226.27622740999999</v>
      </c>
      <c r="D216" s="36">
        <f>SUMIFS(СВЦЭМ!$F$39:$F$782,СВЦЭМ!$A$39:$A$782,$A216,СВЦЭМ!$B$39:$B$782,D$190)+'СЕТ СН'!$F$12</f>
        <v>235.47930421000001</v>
      </c>
      <c r="E216" s="36">
        <f>SUMIFS(СВЦЭМ!$F$39:$F$782,СВЦЭМ!$A$39:$A$782,$A216,СВЦЭМ!$B$39:$B$782,E$190)+'СЕТ СН'!$F$12</f>
        <v>234.40026036</v>
      </c>
      <c r="F216" s="36">
        <f>SUMIFS(СВЦЭМ!$F$39:$F$782,СВЦЭМ!$A$39:$A$782,$A216,СВЦЭМ!$B$39:$B$782,F$190)+'СЕТ СН'!$F$12</f>
        <v>234.57229756999999</v>
      </c>
      <c r="G216" s="36">
        <f>SUMIFS(СВЦЭМ!$F$39:$F$782,СВЦЭМ!$A$39:$A$782,$A216,СВЦЭМ!$B$39:$B$782,G$190)+'СЕТ СН'!$F$12</f>
        <v>235.37131210000001</v>
      </c>
      <c r="H216" s="36">
        <f>SUMIFS(СВЦЭМ!$F$39:$F$782,СВЦЭМ!$A$39:$A$782,$A216,СВЦЭМ!$B$39:$B$782,H$190)+'СЕТ СН'!$F$12</f>
        <v>212.23179832</v>
      </c>
      <c r="I216" s="36">
        <f>SUMIFS(СВЦЭМ!$F$39:$F$782,СВЦЭМ!$A$39:$A$782,$A216,СВЦЭМ!$B$39:$B$782,I$190)+'СЕТ СН'!$F$12</f>
        <v>213.63971097999999</v>
      </c>
      <c r="J216" s="36">
        <f>SUMIFS(СВЦЭМ!$F$39:$F$782,СВЦЭМ!$A$39:$A$782,$A216,СВЦЭМ!$B$39:$B$782,J$190)+'СЕТ СН'!$F$12</f>
        <v>203.22823668000001</v>
      </c>
      <c r="K216" s="36">
        <f>SUMIFS(СВЦЭМ!$F$39:$F$782,СВЦЭМ!$A$39:$A$782,$A216,СВЦЭМ!$B$39:$B$782,K$190)+'СЕТ СН'!$F$12</f>
        <v>196.61231720000001</v>
      </c>
      <c r="L216" s="36">
        <f>SUMIFS(СВЦЭМ!$F$39:$F$782,СВЦЭМ!$A$39:$A$782,$A216,СВЦЭМ!$B$39:$B$782,L$190)+'СЕТ СН'!$F$12</f>
        <v>192.80551951000001</v>
      </c>
      <c r="M216" s="36">
        <f>SUMIFS(СВЦЭМ!$F$39:$F$782,СВЦЭМ!$A$39:$A$782,$A216,СВЦЭМ!$B$39:$B$782,M$190)+'СЕТ СН'!$F$12</f>
        <v>190.67838549999999</v>
      </c>
      <c r="N216" s="36">
        <f>SUMIFS(СВЦЭМ!$F$39:$F$782,СВЦЭМ!$A$39:$A$782,$A216,СВЦЭМ!$B$39:$B$782,N$190)+'СЕТ СН'!$F$12</f>
        <v>188.78436995999999</v>
      </c>
      <c r="O216" s="36">
        <f>SUMIFS(СВЦЭМ!$F$39:$F$782,СВЦЭМ!$A$39:$A$782,$A216,СВЦЭМ!$B$39:$B$782,O$190)+'СЕТ СН'!$F$12</f>
        <v>187.15433168999999</v>
      </c>
      <c r="P216" s="36">
        <f>SUMIFS(СВЦЭМ!$F$39:$F$782,СВЦЭМ!$A$39:$A$782,$A216,СВЦЭМ!$B$39:$B$782,P$190)+'СЕТ СН'!$F$12</f>
        <v>187.25008409</v>
      </c>
      <c r="Q216" s="36">
        <f>SUMIFS(СВЦЭМ!$F$39:$F$782,СВЦЭМ!$A$39:$A$782,$A216,СВЦЭМ!$B$39:$B$782,Q$190)+'СЕТ СН'!$F$12</f>
        <v>188.14159114</v>
      </c>
      <c r="R216" s="36">
        <f>SUMIFS(СВЦЭМ!$F$39:$F$782,СВЦЭМ!$A$39:$A$782,$A216,СВЦЭМ!$B$39:$B$782,R$190)+'СЕТ СН'!$F$12</f>
        <v>187.90829975</v>
      </c>
      <c r="S216" s="36">
        <f>SUMIFS(СВЦЭМ!$F$39:$F$782,СВЦЭМ!$A$39:$A$782,$A216,СВЦЭМ!$B$39:$B$782,S$190)+'СЕТ СН'!$F$12</f>
        <v>186.57503596000001</v>
      </c>
      <c r="T216" s="36">
        <f>SUMIFS(СВЦЭМ!$F$39:$F$782,СВЦЭМ!$A$39:$A$782,$A216,СВЦЭМ!$B$39:$B$782,T$190)+'СЕТ СН'!$F$12</f>
        <v>185.89644111000001</v>
      </c>
      <c r="U216" s="36">
        <f>SUMIFS(СВЦЭМ!$F$39:$F$782,СВЦЭМ!$A$39:$A$782,$A216,СВЦЭМ!$B$39:$B$782,U$190)+'СЕТ СН'!$F$12</f>
        <v>190.33134247000001</v>
      </c>
      <c r="V216" s="36">
        <f>SUMIFS(СВЦЭМ!$F$39:$F$782,СВЦЭМ!$A$39:$A$782,$A216,СВЦЭМ!$B$39:$B$782,V$190)+'СЕТ СН'!$F$12</f>
        <v>193.68244017000001</v>
      </c>
      <c r="W216" s="36">
        <f>SUMIFS(СВЦЭМ!$F$39:$F$782,СВЦЭМ!$A$39:$A$782,$A216,СВЦЭМ!$B$39:$B$782,W$190)+'СЕТ СН'!$F$12</f>
        <v>190.32661701000001</v>
      </c>
      <c r="X216" s="36">
        <f>SUMIFS(СВЦЭМ!$F$39:$F$782,СВЦЭМ!$A$39:$A$782,$A216,СВЦЭМ!$B$39:$B$782,X$190)+'СЕТ СН'!$F$12</f>
        <v>198.96057418000001</v>
      </c>
      <c r="Y216" s="36">
        <f>SUMIFS(СВЦЭМ!$F$39:$F$782,СВЦЭМ!$A$39:$A$782,$A216,СВЦЭМ!$B$39:$B$782,Y$190)+'СЕТ СН'!$F$12</f>
        <v>210.70709428999999</v>
      </c>
    </row>
    <row r="217" spans="1:25" ht="15.75" x14ac:dyDescent="0.2">
      <c r="A217" s="35">
        <f t="shared" si="5"/>
        <v>45500</v>
      </c>
      <c r="B217" s="36">
        <f>SUMIFS(СВЦЭМ!$F$39:$F$782,СВЦЭМ!$A$39:$A$782,$A217,СВЦЭМ!$B$39:$B$782,B$190)+'СЕТ СН'!$F$12</f>
        <v>222.07253470000001</v>
      </c>
      <c r="C217" s="36">
        <f>SUMIFS(СВЦЭМ!$F$39:$F$782,СВЦЭМ!$A$39:$A$782,$A217,СВЦЭМ!$B$39:$B$782,C$190)+'СЕТ СН'!$F$12</f>
        <v>231.19744270000001</v>
      </c>
      <c r="D217" s="36">
        <f>SUMIFS(СВЦЭМ!$F$39:$F$782,СВЦЭМ!$A$39:$A$782,$A217,СВЦЭМ!$B$39:$B$782,D$190)+'СЕТ СН'!$F$12</f>
        <v>236.64782213999999</v>
      </c>
      <c r="E217" s="36">
        <f>SUMIFS(СВЦЭМ!$F$39:$F$782,СВЦЭМ!$A$39:$A$782,$A217,СВЦЭМ!$B$39:$B$782,E$190)+'СЕТ СН'!$F$12</f>
        <v>241.00287180000001</v>
      </c>
      <c r="F217" s="36">
        <f>SUMIFS(СВЦЭМ!$F$39:$F$782,СВЦЭМ!$A$39:$A$782,$A217,СВЦЭМ!$B$39:$B$782,F$190)+'СЕТ СН'!$F$12</f>
        <v>238.66114157000001</v>
      </c>
      <c r="G217" s="36">
        <f>SUMIFS(СВЦЭМ!$F$39:$F$782,СВЦЭМ!$A$39:$A$782,$A217,СВЦЭМ!$B$39:$B$782,G$190)+'СЕТ СН'!$F$12</f>
        <v>240.07779796</v>
      </c>
      <c r="H217" s="36">
        <f>SUMIFS(СВЦЭМ!$F$39:$F$782,СВЦЭМ!$A$39:$A$782,$A217,СВЦЭМ!$B$39:$B$782,H$190)+'СЕТ СН'!$F$12</f>
        <v>235.77313014999999</v>
      </c>
      <c r="I217" s="36">
        <f>SUMIFS(СВЦЭМ!$F$39:$F$782,СВЦЭМ!$A$39:$A$782,$A217,СВЦЭМ!$B$39:$B$782,I$190)+'СЕТ СН'!$F$12</f>
        <v>219.39890381999999</v>
      </c>
      <c r="J217" s="36">
        <f>SUMIFS(СВЦЭМ!$F$39:$F$782,СВЦЭМ!$A$39:$A$782,$A217,СВЦЭМ!$B$39:$B$782,J$190)+'СЕТ СН'!$F$12</f>
        <v>216.13614325</v>
      </c>
      <c r="K217" s="36">
        <f>SUMIFS(СВЦЭМ!$F$39:$F$782,СВЦЭМ!$A$39:$A$782,$A217,СВЦЭМ!$B$39:$B$782,K$190)+'СЕТ СН'!$F$12</f>
        <v>205.51164452</v>
      </c>
      <c r="L217" s="36">
        <f>SUMIFS(СВЦЭМ!$F$39:$F$782,СВЦЭМ!$A$39:$A$782,$A217,СВЦЭМ!$B$39:$B$782,L$190)+'СЕТ СН'!$F$12</f>
        <v>197.92724636</v>
      </c>
      <c r="M217" s="36">
        <f>SUMIFS(СВЦЭМ!$F$39:$F$782,СВЦЭМ!$A$39:$A$782,$A217,СВЦЭМ!$B$39:$B$782,M$190)+'СЕТ СН'!$F$12</f>
        <v>193.70733050999999</v>
      </c>
      <c r="N217" s="36">
        <f>SUMIFS(СВЦЭМ!$F$39:$F$782,СВЦЭМ!$A$39:$A$782,$A217,СВЦЭМ!$B$39:$B$782,N$190)+'СЕТ СН'!$F$12</f>
        <v>193.13491965</v>
      </c>
      <c r="O217" s="36">
        <f>SUMIFS(СВЦЭМ!$F$39:$F$782,СВЦЭМ!$A$39:$A$782,$A217,СВЦЭМ!$B$39:$B$782,O$190)+'СЕТ СН'!$F$12</f>
        <v>192.82763740999999</v>
      </c>
      <c r="P217" s="36">
        <f>SUMIFS(СВЦЭМ!$F$39:$F$782,СВЦЭМ!$A$39:$A$782,$A217,СВЦЭМ!$B$39:$B$782,P$190)+'СЕТ СН'!$F$12</f>
        <v>193.84176683999999</v>
      </c>
      <c r="Q217" s="36">
        <f>SUMIFS(СВЦЭМ!$F$39:$F$782,СВЦЭМ!$A$39:$A$782,$A217,СВЦЭМ!$B$39:$B$782,Q$190)+'СЕТ СН'!$F$12</f>
        <v>194.21825849999999</v>
      </c>
      <c r="R217" s="36">
        <f>SUMIFS(СВЦЭМ!$F$39:$F$782,СВЦЭМ!$A$39:$A$782,$A217,СВЦЭМ!$B$39:$B$782,R$190)+'СЕТ СН'!$F$12</f>
        <v>194.64314698000001</v>
      </c>
      <c r="S217" s="36">
        <f>SUMIFS(СВЦЭМ!$F$39:$F$782,СВЦЭМ!$A$39:$A$782,$A217,СВЦЭМ!$B$39:$B$782,S$190)+'СЕТ СН'!$F$12</f>
        <v>193.69812657</v>
      </c>
      <c r="T217" s="36">
        <f>SUMIFS(СВЦЭМ!$F$39:$F$782,СВЦЭМ!$A$39:$A$782,$A217,СВЦЭМ!$B$39:$B$782,T$190)+'СЕТ СН'!$F$12</f>
        <v>192.36131528999999</v>
      </c>
      <c r="U217" s="36">
        <f>SUMIFS(СВЦЭМ!$F$39:$F$782,СВЦЭМ!$A$39:$A$782,$A217,СВЦЭМ!$B$39:$B$782,U$190)+'СЕТ СН'!$F$12</f>
        <v>195.38692147</v>
      </c>
      <c r="V217" s="36">
        <f>SUMIFS(СВЦЭМ!$F$39:$F$782,СВЦЭМ!$A$39:$A$782,$A217,СВЦЭМ!$B$39:$B$782,V$190)+'СЕТ СН'!$F$12</f>
        <v>196.11263586000001</v>
      </c>
      <c r="W217" s="36">
        <f>SUMIFS(СВЦЭМ!$F$39:$F$782,СВЦЭМ!$A$39:$A$782,$A217,СВЦЭМ!$B$39:$B$782,W$190)+'СЕТ СН'!$F$12</f>
        <v>193.98173833000001</v>
      </c>
      <c r="X217" s="36">
        <f>SUMIFS(СВЦЭМ!$F$39:$F$782,СВЦЭМ!$A$39:$A$782,$A217,СВЦЭМ!$B$39:$B$782,X$190)+'СЕТ СН'!$F$12</f>
        <v>200.3943615</v>
      </c>
      <c r="Y217" s="36">
        <f>SUMIFS(СВЦЭМ!$F$39:$F$782,СВЦЭМ!$A$39:$A$782,$A217,СВЦЭМ!$B$39:$B$782,Y$190)+'СЕТ СН'!$F$12</f>
        <v>213.20444728999999</v>
      </c>
    </row>
    <row r="218" spans="1:25" ht="15.75" x14ac:dyDescent="0.2">
      <c r="A218" s="35">
        <f t="shared" si="5"/>
        <v>45501</v>
      </c>
      <c r="B218" s="36">
        <f>SUMIFS(СВЦЭМ!$F$39:$F$782,СВЦЭМ!$A$39:$A$782,$A218,СВЦЭМ!$B$39:$B$782,B$190)+'СЕТ СН'!$F$12</f>
        <v>223.08761883</v>
      </c>
      <c r="C218" s="36">
        <f>SUMIFS(СВЦЭМ!$F$39:$F$782,СВЦЭМ!$A$39:$A$782,$A218,СВЦЭМ!$B$39:$B$782,C$190)+'СЕТ СН'!$F$12</f>
        <v>234.34619817000001</v>
      </c>
      <c r="D218" s="36">
        <f>SUMIFS(СВЦЭМ!$F$39:$F$782,СВЦЭМ!$A$39:$A$782,$A218,СВЦЭМ!$B$39:$B$782,D$190)+'СЕТ СН'!$F$12</f>
        <v>236.74528111000001</v>
      </c>
      <c r="E218" s="36">
        <f>SUMIFS(СВЦЭМ!$F$39:$F$782,СВЦЭМ!$A$39:$A$782,$A218,СВЦЭМ!$B$39:$B$782,E$190)+'СЕТ СН'!$F$12</f>
        <v>237.25851012000001</v>
      </c>
      <c r="F218" s="36">
        <f>SUMIFS(СВЦЭМ!$F$39:$F$782,СВЦЭМ!$A$39:$A$782,$A218,СВЦЭМ!$B$39:$B$782,F$190)+'СЕТ СН'!$F$12</f>
        <v>237.94614931000001</v>
      </c>
      <c r="G218" s="36">
        <f>SUMIFS(СВЦЭМ!$F$39:$F$782,СВЦЭМ!$A$39:$A$782,$A218,СВЦЭМ!$B$39:$B$782,G$190)+'СЕТ СН'!$F$12</f>
        <v>239.7348873</v>
      </c>
      <c r="H218" s="36">
        <f>SUMIFS(СВЦЭМ!$F$39:$F$782,СВЦЭМ!$A$39:$A$782,$A218,СВЦЭМ!$B$39:$B$782,H$190)+'СЕТ СН'!$F$12</f>
        <v>239.61445411</v>
      </c>
      <c r="I218" s="36">
        <f>SUMIFS(СВЦЭМ!$F$39:$F$782,СВЦЭМ!$A$39:$A$782,$A218,СВЦЭМ!$B$39:$B$782,I$190)+'СЕТ СН'!$F$12</f>
        <v>236.49474185</v>
      </c>
      <c r="J218" s="36">
        <f>SUMIFS(СВЦЭМ!$F$39:$F$782,СВЦЭМ!$A$39:$A$782,$A218,СВЦЭМ!$B$39:$B$782,J$190)+'СЕТ СН'!$F$12</f>
        <v>218.98804723999999</v>
      </c>
      <c r="K218" s="36">
        <f>SUMIFS(СВЦЭМ!$F$39:$F$782,СВЦЭМ!$A$39:$A$782,$A218,СВЦЭМ!$B$39:$B$782,K$190)+'СЕТ СН'!$F$12</f>
        <v>207.46228529000001</v>
      </c>
      <c r="L218" s="36">
        <f>SUMIFS(СВЦЭМ!$F$39:$F$782,СВЦЭМ!$A$39:$A$782,$A218,СВЦЭМ!$B$39:$B$782,L$190)+'СЕТ СН'!$F$12</f>
        <v>198.46581028</v>
      </c>
      <c r="M218" s="36">
        <f>SUMIFS(СВЦЭМ!$F$39:$F$782,СВЦЭМ!$A$39:$A$782,$A218,СВЦЭМ!$B$39:$B$782,M$190)+'СЕТ СН'!$F$12</f>
        <v>192.35228932000001</v>
      </c>
      <c r="N218" s="36">
        <f>SUMIFS(СВЦЭМ!$F$39:$F$782,СВЦЭМ!$A$39:$A$782,$A218,СВЦЭМ!$B$39:$B$782,N$190)+'СЕТ СН'!$F$12</f>
        <v>191.91121394999999</v>
      </c>
      <c r="O218" s="36">
        <f>SUMIFS(СВЦЭМ!$F$39:$F$782,СВЦЭМ!$A$39:$A$782,$A218,СВЦЭМ!$B$39:$B$782,O$190)+'СЕТ СН'!$F$12</f>
        <v>191.61007850999999</v>
      </c>
      <c r="P218" s="36">
        <f>SUMIFS(СВЦЭМ!$F$39:$F$782,СВЦЭМ!$A$39:$A$782,$A218,СВЦЭМ!$B$39:$B$782,P$190)+'СЕТ СН'!$F$12</f>
        <v>193.66398638999999</v>
      </c>
      <c r="Q218" s="36">
        <f>SUMIFS(СВЦЭМ!$F$39:$F$782,СВЦЭМ!$A$39:$A$782,$A218,СВЦЭМ!$B$39:$B$782,Q$190)+'СЕТ СН'!$F$12</f>
        <v>193.78425242</v>
      </c>
      <c r="R218" s="36">
        <f>SUMIFS(СВЦЭМ!$F$39:$F$782,СВЦЭМ!$A$39:$A$782,$A218,СВЦЭМ!$B$39:$B$782,R$190)+'СЕТ СН'!$F$12</f>
        <v>192.62495720000001</v>
      </c>
      <c r="S218" s="36">
        <f>SUMIFS(СВЦЭМ!$F$39:$F$782,СВЦЭМ!$A$39:$A$782,$A218,СВЦЭМ!$B$39:$B$782,S$190)+'СЕТ СН'!$F$12</f>
        <v>191.00945240999999</v>
      </c>
      <c r="T218" s="36">
        <f>SUMIFS(СВЦЭМ!$F$39:$F$782,СВЦЭМ!$A$39:$A$782,$A218,СВЦЭМ!$B$39:$B$782,T$190)+'СЕТ СН'!$F$12</f>
        <v>188.54582404999999</v>
      </c>
      <c r="U218" s="36">
        <f>SUMIFS(СВЦЭМ!$F$39:$F$782,СВЦЭМ!$A$39:$A$782,$A218,СВЦЭМ!$B$39:$B$782,U$190)+'СЕТ СН'!$F$12</f>
        <v>190.73460173999999</v>
      </c>
      <c r="V218" s="36">
        <f>SUMIFS(СВЦЭМ!$F$39:$F$782,СВЦЭМ!$A$39:$A$782,$A218,СВЦЭМ!$B$39:$B$782,V$190)+'СЕТ СН'!$F$12</f>
        <v>192.2516967</v>
      </c>
      <c r="W218" s="36">
        <f>SUMIFS(СВЦЭМ!$F$39:$F$782,СВЦЭМ!$A$39:$A$782,$A218,СВЦЭМ!$B$39:$B$782,W$190)+'СЕТ СН'!$F$12</f>
        <v>188.71201553</v>
      </c>
      <c r="X218" s="36">
        <f>SUMIFS(СВЦЭМ!$F$39:$F$782,СВЦЭМ!$A$39:$A$782,$A218,СВЦЭМ!$B$39:$B$782,X$190)+'СЕТ СН'!$F$12</f>
        <v>197.15038586</v>
      </c>
      <c r="Y218" s="36">
        <f>SUMIFS(СВЦЭМ!$F$39:$F$782,СВЦЭМ!$A$39:$A$782,$A218,СВЦЭМ!$B$39:$B$782,Y$190)+'СЕТ СН'!$F$12</f>
        <v>211.08024051999999</v>
      </c>
    </row>
    <row r="219" spans="1:25" ht="15.75" x14ac:dyDescent="0.2">
      <c r="A219" s="35">
        <f t="shared" si="5"/>
        <v>45502</v>
      </c>
      <c r="B219" s="36">
        <f>SUMIFS(СВЦЭМ!$F$39:$F$782,СВЦЭМ!$A$39:$A$782,$A219,СВЦЭМ!$B$39:$B$782,B$190)+'СЕТ СН'!$F$12</f>
        <v>235.40145533</v>
      </c>
      <c r="C219" s="36">
        <f>SUMIFS(СВЦЭМ!$F$39:$F$782,СВЦЭМ!$A$39:$A$782,$A219,СВЦЭМ!$B$39:$B$782,C$190)+'СЕТ СН'!$F$12</f>
        <v>251.15245347000001</v>
      </c>
      <c r="D219" s="36">
        <f>SUMIFS(СВЦЭМ!$F$39:$F$782,СВЦЭМ!$A$39:$A$782,$A219,СВЦЭМ!$B$39:$B$782,D$190)+'СЕТ СН'!$F$12</f>
        <v>257.01813627000001</v>
      </c>
      <c r="E219" s="36">
        <f>SUMIFS(СВЦЭМ!$F$39:$F$782,СВЦЭМ!$A$39:$A$782,$A219,СВЦЭМ!$B$39:$B$782,E$190)+'СЕТ СН'!$F$12</f>
        <v>262.78441289</v>
      </c>
      <c r="F219" s="36">
        <f>SUMIFS(СВЦЭМ!$F$39:$F$782,СВЦЭМ!$A$39:$A$782,$A219,СВЦЭМ!$B$39:$B$782,F$190)+'СЕТ СН'!$F$12</f>
        <v>262.81581669000002</v>
      </c>
      <c r="G219" s="36">
        <f>SUMIFS(СВЦЭМ!$F$39:$F$782,СВЦЭМ!$A$39:$A$782,$A219,СВЦЭМ!$B$39:$B$782,G$190)+'СЕТ СН'!$F$12</f>
        <v>260.56031092000001</v>
      </c>
      <c r="H219" s="36">
        <f>SUMIFS(СВЦЭМ!$F$39:$F$782,СВЦЭМ!$A$39:$A$782,$A219,СВЦЭМ!$B$39:$B$782,H$190)+'СЕТ СН'!$F$12</f>
        <v>253.46194510999999</v>
      </c>
      <c r="I219" s="36">
        <f>SUMIFS(СВЦЭМ!$F$39:$F$782,СВЦЭМ!$A$39:$A$782,$A219,СВЦЭМ!$B$39:$B$782,I$190)+'СЕТ СН'!$F$12</f>
        <v>242.13051354000001</v>
      </c>
      <c r="J219" s="36">
        <f>SUMIFS(СВЦЭМ!$F$39:$F$782,СВЦЭМ!$A$39:$A$782,$A219,СВЦЭМ!$B$39:$B$782,J$190)+'СЕТ СН'!$F$12</f>
        <v>226.34289014999999</v>
      </c>
      <c r="K219" s="36">
        <f>SUMIFS(СВЦЭМ!$F$39:$F$782,СВЦЭМ!$A$39:$A$782,$A219,СВЦЭМ!$B$39:$B$782,K$190)+'СЕТ СН'!$F$12</f>
        <v>213.2994539</v>
      </c>
      <c r="L219" s="36">
        <f>SUMIFS(СВЦЭМ!$F$39:$F$782,СВЦЭМ!$A$39:$A$782,$A219,СВЦЭМ!$B$39:$B$782,L$190)+'СЕТ СН'!$F$12</f>
        <v>207.00212789</v>
      </c>
      <c r="M219" s="36">
        <f>SUMIFS(СВЦЭМ!$F$39:$F$782,СВЦЭМ!$A$39:$A$782,$A219,СВЦЭМ!$B$39:$B$782,M$190)+'СЕТ СН'!$F$12</f>
        <v>204.10317319000001</v>
      </c>
      <c r="N219" s="36">
        <f>SUMIFS(СВЦЭМ!$F$39:$F$782,СВЦЭМ!$A$39:$A$782,$A219,СВЦЭМ!$B$39:$B$782,N$190)+'СЕТ СН'!$F$12</f>
        <v>204.40665498000001</v>
      </c>
      <c r="O219" s="36">
        <f>SUMIFS(СВЦЭМ!$F$39:$F$782,СВЦЭМ!$A$39:$A$782,$A219,СВЦЭМ!$B$39:$B$782,O$190)+'СЕТ СН'!$F$12</f>
        <v>203.28261286</v>
      </c>
      <c r="P219" s="36">
        <f>SUMIFS(СВЦЭМ!$F$39:$F$782,СВЦЭМ!$A$39:$A$782,$A219,СВЦЭМ!$B$39:$B$782,P$190)+'СЕТ СН'!$F$12</f>
        <v>204.11036546</v>
      </c>
      <c r="Q219" s="36">
        <f>SUMIFS(СВЦЭМ!$F$39:$F$782,СВЦЭМ!$A$39:$A$782,$A219,СВЦЭМ!$B$39:$B$782,Q$190)+'СЕТ СН'!$F$12</f>
        <v>203.44265845999999</v>
      </c>
      <c r="R219" s="36">
        <f>SUMIFS(СВЦЭМ!$F$39:$F$782,СВЦЭМ!$A$39:$A$782,$A219,СВЦЭМ!$B$39:$B$782,R$190)+'СЕТ СН'!$F$12</f>
        <v>203.74323178</v>
      </c>
      <c r="S219" s="36">
        <f>SUMIFS(СВЦЭМ!$F$39:$F$782,СВЦЭМ!$A$39:$A$782,$A219,СВЦЭМ!$B$39:$B$782,S$190)+'СЕТ СН'!$F$12</f>
        <v>203.14649098999999</v>
      </c>
      <c r="T219" s="36">
        <f>SUMIFS(СВЦЭМ!$F$39:$F$782,СВЦЭМ!$A$39:$A$782,$A219,СВЦЭМ!$B$39:$B$782,T$190)+'СЕТ СН'!$F$12</f>
        <v>201.92557898999999</v>
      </c>
      <c r="U219" s="36">
        <f>SUMIFS(СВЦЭМ!$F$39:$F$782,СВЦЭМ!$A$39:$A$782,$A219,СВЦЭМ!$B$39:$B$782,U$190)+'СЕТ СН'!$F$12</f>
        <v>204.14012869999999</v>
      </c>
      <c r="V219" s="36">
        <f>SUMIFS(СВЦЭМ!$F$39:$F$782,СВЦЭМ!$A$39:$A$782,$A219,СВЦЭМ!$B$39:$B$782,V$190)+'СЕТ СН'!$F$12</f>
        <v>206.56992030999999</v>
      </c>
      <c r="W219" s="36">
        <f>SUMIFS(СВЦЭМ!$F$39:$F$782,СВЦЭМ!$A$39:$A$782,$A219,СВЦЭМ!$B$39:$B$782,W$190)+'СЕТ СН'!$F$12</f>
        <v>204.18511631000001</v>
      </c>
      <c r="X219" s="36">
        <f>SUMIFS(СВЦЭМ!$F$39:$F$782,СВЦЭМ!$A$39:$A$782,$A219,СВЦЭМ!$B$39:$B$782,X$190)+'СЕТ СН'!$F$12</f>
        <v>208.1182325</v>
      </c>
      <c r="Y219" s="36">
        <f>SUMIFS(СВЦЭМ!$F$39:$F$782,СВЦЭМ!$A$39:$A$782,$A219,СВЦЭМ!$B$39:$B$782,Y$190)+'СЕТ СН'!$F$12</f>
        <v>226.01639223999999</v>
      </c>
    </row>
    <row r="220" spans="1:25" ht="15.75" x14ac:dyDescent="0.2">
      <c r="A220" s="35">
        <f t="shared" si="5"/>
        <v>45503</v>
      </c>
      <c r="B220" s="36">
        <f>SUMIFS(СВЦЭМ!$F$39:$F$782,СВЦЭМ!$A$39:$A$782,$A220,СВЦЭМ!$B$39:$B$782,B$190)+'СЕТ СН'!$F$12</f>
        <v>225.33426231999999</v>
      </c>
      <c r="C220" s="36">
        <f>SUMIFS(СВЦЭМ!$F$39:$F$782,СВЦЭМ!$A$39:$A$782,$A220,СВЦЭМ!$B$39:$B$782,C$190)+'СЕТ СН'!$F$12</f>
        <v>237.03166034</v>
      </c>
      <c r="D220" s="36">
        <f>SUMIFS(СВЦЭМ!$F$39:$F$782,СВЦЭМ!$A$39:$A$782,$A220,СВЦЭМ!$B$39:$B$782,D$190)+'СЕТ СН'!$F$12</f>
        <v>246.72398604</v>
      </c>
      <c r="E220" s="36">
        <f>SUMIFS(СВЦЭМ!$F$39:$F$782,СВЦЭМ!$A$39:$A$782,$A220,СВЦЭМ!$B$39:$B$782,E$190)+'СЕТ СН'!$F$12</f>
        <v>252.02027523999999</v>
      </c>
      <c r="F220" s="36">
        <f>SUMIFS(СВЦЭМ!$F$39:$F$782,СВЦЭМ!$A$39:$A$782,$A220,СВЦЭМ!$B$39:$B$782,F$190)+'СЕТ СН'!$F$12</f>
        <v>251.63027832</v>
      </c>
      <c r="G220" s="36">
        <f>SUMIFS(СВЦЭМ!$F$39:$F$782,СВЦЭМ!$A$39:$A$782,$A220,СВЦЭМ!$B$39:$B$782,G$190)+'СЕТ СН'!$F$12</f>
        <v>248.04462803000001</v>
      </c>
      <c r="H220" s="36">
        <f>SUMIFS(СВЦЭМ!$F$39:$F$782,СВЦЭМ!$A$39:$A$782,$A220,СВЦЭМ!$B$39:$B$782,H$190)+'СЕТ СН'!$F$12</f>
        <v>240.81088</v>
      </c>
      <c r="I220" s="36">
        <f>SUMIFS(СВЦЭМ!$F$39:$F$782,СВЦЭМ!$A$39:$A$782,$A220,СВЦЭМ!$B$39:$B$782,I$190)+'СЕТ СН'!$F$12</f>
        <v>225.91416114</v>
      </c>
      <c r="J220" s="36">
        <f>SUMIFS(СВЦЭМ!$F$39:$F$782,СВЦЭМ!$A$39:$A$782,$A220,СВЦЭМ!$B$39:$B$782,J$190)+'СЕТ СН'!$F$12</f>
        <v>210.27395998</v>
      </c>
      <c r="K220" s="36">
        <f>SUMIFS(СВЦЭМ!$F$39:$F$782,СВЦЭМ!$A$39:$A$782,$A220,СВЦЭМ!$B$39:$B$782,K$190)+'СЕТ СН'!$F$12</f>
        <v>197.96214129000001</v>
      </c>
      <c r="L220" s="36">
        <f>SUMIFS(СВЦЭМ!$F$39:$F$782,СВЦЭМ!$A$39:$A$782,$A220,СВЦЭМ!$B$39:$B$782,L$190)+'СЕТ СН'!$F$12</f>
        <v>189.70475601999999</v>
      </c>
      <c r="M220" s="36">
        <f>SUMIFS(СВЦЭМ!$F$39:$F$782,СВЦЭМ!$A$39:$A$782,$A220,СВЦЭМ!$B$39:$B$782,M$190)+'СЕТ СН'!$F$12</f>
        <v>188.85254368</v>
      </c>
      <c r="N220" s="36">
        <f>SUMIFS(СВЦЭМ!$F$39:$F$782,СВЦЭМ!$A$39:$A$782,$A220,СВЦЭМ!$B$39:$B$782,N$190)+'СЕТ СН'!$F$12</f>
        <v>188.42362374999999</v>
      </c>
      <c r="O220" s="36">
        <f>SUMIFS(СВЦЭМ!$F$39:$F$782,СВЦЭМ!$A$39:$A$782,$A220,СВЦЭМ!$B$39:$B$782,O$190)+'СЕТ СН'!$F$12</f>
        <v>187.11844174999999</v>
      </c>
      <c r="P220" s="36">
        <f>SUMIFS(СВЦЭМ!$F$39:$F$782,СВЦЭМ!$A$39:$A$782,$A220,СВЦЭМ!$B$39:$B$782,P$190)+'СЕТ СН'!$F$12</f>
        <v>187.96924060000001</v>
      </c>
      <c r="Q220" s="36">
        <f>SUMIFS(СВЦЭМ!$F$39:$F$782,СВЦЭМ!$A$39:$A$782,$A220,СВЦЭМ!$B$39:$B$782,Q$190)+'СЕТ СН'!$F$12</f>
        <v>187.74804843000001</v>
      </c>
      <c r="R220" s="36">
        <f>SUMIFS(СВЦЭМ!$F$39:$F$782,СВЦЭМ!$A$39:$A$782,$A220,СВЦЭМ!$B$39:$B$782,R$190)+'СЕТ СН'!$F$12</f>
        <v>187.90473707999999</v>
      </c>
      <c r="S220" s="36">
        <f>SUMIFS(СВЦЭМ!$F$39:$F$782,СВЦЭМ!$A$39:$A$782,$A220,СВЦЭМ!$B$39:$B$782,S$190)+'СЕТ СН'!$F$12</f>
        <v>188.35972371</v>
      </c>
      <c r="T220" s="36">
        <f>SUMIFS(СВЦЭМ!$F$39:$F$782,СВЦЭМ!$A$39:$A$782,$A220,СВЦЭМ!$B$39:$B$782,T$190)+'СЕТ СН'!$F$12</f>
        <v>187.30885995</v>
      </c>
      <c r="U220" s="36">
        <f>SUMIFS(СВЦЭМ!$F$39:$F$782,СВЦЭМ!$A$39:$A$782,$A220,СВЦЭМ!$B$39:$B$782,U$190)+'СЕТ СН'!$F$12</f>
        <v>187.9138567</v>
      </c>
      <c r="V220" s="36">
        <f>SUMIFS(СВЦЭМ!$F$39:$F$782,СВЦЭМ!$A$39:$A$782,$A220,СВЦЭМ!$B$39:$B$782,V$190)+'СЕТ СН'!$F$12</f>
        <v>189.64287236999999</v>
      </c>
      <c r="W220" s="36">
        <f>SUMIFS(СВЦЭМ!$F$39:$F$782,СВЦЭМ!$A$39:$A$782,$A220,СВЦЭМ!$B$39:$B$782,W$190)+'СЕТ СН'!$F$12</f>
        <v>189.38532386</v>
      </c>
      <c r="X220" s="36">
        <f>SUMIFS(СВЦЭМ!$F$39:$F$782,СВЦЭМ!$A$39:$A$782,$A220,СВЦЭМ!$B$39:$B$782,X$190)+'СЕТ СН'!$F$12</f>
        <v>198.02775975</v>
      </c>
      <c r="Y220" s="36">
        <f>SUMIFS(СВЦЭМ!$F$39:$F$782,СВЦЭМ!$A$39:$A$782,$A220,СВЦЭМ!$B$39:$B$782,Y$190)+'СЕТ СН'!$F$12</f>
        <v>210.80215731000001</v>
      </c>
    </row>
    <row r="221" spans="1:25" ht="15.75" x14ac:dyDescent="0.2">
      <c r="A221" s="35">
        <f t="shared" si="5"/>
        <v>45504</v>
      </c>
      <c r="B221" s="36">
        <f>SUMIFS(СВЦЭМ!$F$39:$F$782,СВЦЭМ!$A$39:$A$782,$A221,СВЦЭМ!$B$39:$B$782,B$190)+'СЕТ СН'!$F$12</f>
        <v>219.83198326999999</v>
      </c>
      <c r="C221" s="36">
        <f>SUMIFS(СВЦЭМ!$F$39:$F$782,СВЦЭМ!$A$39:$A$782,$A221,СВЦЭМ!$B$39:$B$782,C$190)+'СЕТ СН'!$F$12</f>
        <v>234.17937434000001</v>
      </c>
      <c r="D221" s="36">
        <f>SUMIFS(СВЦЭМ!$F$39:$F$782,СВЦЭМ!$A$39:$A$782,$A221,СВЦЭМ!$B$39:$B$782,D$190)+'СЕТ СН'!$F$12</f>
        <v>241.42435945</v>
      </c>
      <c r="E221" s="36">
        <f>SUMIFS(СВЦЭМ!$F$39:$F$782,СВЦЭМ!$A$39:$A$782,$A221,СВЦЭМ!$B$39:$B$782,E$190)+'СЕТ СН'!$F$12</f>
        <v>245.7097473</v>
      </c>
      <c r="F221" s="36">
        <f>SUMIFS(СВЦЭМ!$F$39:$F$782,СВЦЭМ!$A$39:$A$782,$A221,СВЦЭМ!$B$39:$B$782,F$190)+'СЕТ СН'!$F$12</f>
        <v>248.09986273999999</v>
      </c>
      <c r="G221" s="36">
        <f>SUMIFS(СВЦЭМ!$F$39:$F$782,СВЦЭМ!$A$39:$A$782,$A221,СВЦЭМ!$B$39:$B$782,G$190)+'СЕТ СН'!$F$12</f>
        <v>245.12262043000001</v>
      </c>
      <c r="H221" s="36">
        <f>SUMIFS(СВЦЭМ!$F$39:$F$782,СВЦЭМ!$A$39:$A$782,$A221,СВЦЭМ!$B$39:$B$782,H$190)+'СЕТ СН'!$F$12</f>
        <v>243.23017646</v>
      </c>
      <c r="I221" s="36">
        <f>SUMIFS(СВЦЭМ!$F$39:$F$782,СВЦЭМ!$A$39:$A$782,$A221,СВЦЭМ!$B$39:$B$782,I$190)+'СЕТ СН'!$F$12</f>
        <v>227.87534259</v>
      </c>
      <c r="J221" s="36">
        <f>SUMIFS(СВЦЭМ!$F$39:$F$782,СВЦЭМ!$A$39:$A$782,$A221,СВЦЭМ!$B$39:$B$782,J$190)+'СЕТ СН'!$F$12</f>
        <v>209.63748677000001</v>
      </c>
      <c r="K221" s="36">
        <f>SUMIFS(СВЦЭМ!$F$39:$F$782,СВЦЭМ!$A$39:$A$782,$A221,СВЦЭМ!$B$39:$B$782,K$190)+'СЕТ СН'!$F$12</f>
        <v>194.21513435</v>
      </c>
      <c r="L221" s="36">
        <f>SUMIFS(СВЦЭМ!$F$39:$F$782,СВЦЭМ!$A$39:$A$782,$A221,СВЦЭМ!$B$39:$B$782,L$190)+'СЕТ СН'!$F$12</f>
        <v>183.26218188000001</v>
      </c>
      <c r="M221" s="36">
        <f>SUMIFS(СВЦЭМ!$F$39:$F$782,СВЦЭМ!$A$39:$A$782,$A221,СВЦЭМ!$B$39:$B$782,M$190)+'СЕТ СН'!$F$12</f>
        <v>181.40859042</v>
      </c>
      <c r="N221" s="36">
        <f>SUMIFS(СВЦЭМ!$F$39:$F$782,СВЦЭМ!$A$39:$A$782,$A221,СВЦЭМ!$B$39:$B$782,N$190)+'СЕТ СН'!$F$12</f>
        <v>180.08768118</v>
      </c>
      <c r="O221" s="36">
        <f>SUMIFS(СВЦЭМ!$F$39:$F$782,СВЦЭМ!$A$39:$A$782,$A221,СВЦЭМ!$B$39:$B$782,O$190)+'СЕТ СН'!$F$12</f>
        <v>180.77207404999999</v>
      </c>
      <c r="P221" s="36">
        <f>SUMIFS(СВЦЭМ!$F$39:$F$782,СВЦЭМ!$A$39:$A$782,$A221,СВЦЭМ!$B$39:$B$782,P$190)+'СЕТ СН'!$F$12</f>
        <v>180.98586563999999</v>
      </c>
      <c r="Q221" s="36">
        <f>SUMIFS(СВЦЭМ!$F$39:$F$782,СВЦЭМ!$A$39:$A$782,$A221,СВЦЭМ!$B$39:$B$782,Q$190)+'СЕТ СН'!$F$12</f>
        <v>181.76521398</v>
      </c>
      <c r="R221" s="36">
        <f>SUMIFS(СВЦЭМ!$F$39:$F$782,СВЦЭМ!$A$39:$A$782,$A221,СВЦЭМ!$B$39:$B$782,R$190)+'СЕТ СН'!$F$12</f>
        <v>183.36235002999999</v>
      </c>
      <c r="S221" s="36">
        <f>SUMIFS(СВЦЭМ!$F$39:$F$782,СВЦЭМ!$A$39:$A$782,$A221,СВЦЭМ!$B$39:$B$782,S$190)+'СЕТ СН'!$F$12</f>
        <v>184.61197777999999</v>
      </c>
      <c r="T221" s="36">
        <f>SUMIFS(СВЦЭМ!$F$39:$F$782,СВЦЭМ!$A$39:$A$782,$A221,СВЦЭМ!$B$39:$B$782,T$190)+'СЕТ СН'!$F$12</f>
        <v>184.21818551000001</v>
      </c>
      <c r="U221" s="36">
        <f>SUMIFS(СВЦЭМ!$F$39:$F$782,СВЦЭМ!$A$39:$A$782,$A221,СВЦЭМ!$B$39:$B$782,U$190)+'СЕТ СН'!$F$12</f>
        <v>185.94478246</v>
      </c>
      <c r="V221" s="36">
        <f>SUMIFS(СВЦЭМ!$F$39:$F$782,СВЦЭМ!$A$39:$A$782,$A221,СВЦЭМ!$B$39:$B$782,V$190)+'СЕТ СН'!$F$12</f>
        <v>187.87883056000001</v>
      </c>
      <c r="W221" s="36">
        <f>SUMIFS(СВЦЭМ!$F$39:$F$782,СВЦЭМ!$A$39:$A$782,$A221,СВЦЭМ!$B$39:$B$782,W$190)+'СЕТ СН'!$F$12</f>
        <v>187.2227121</v>
      </c>
      <c r="X221" s="36">
        <f>SUMIFS(СВЦЭМ!$F$39:$F$782,СВЦЭМ!$A$39:$A$782,$A221,СВЦЭМ!$B$39:$B$782,X$190)+'СЕТ СН'!$F$12</f>
        <v>195.39016053</v>
      </c>
      <c r="Y221" s="36">
        <f>SUMIFS(СВЦЭМ!$F$39:$F$782,СВЦЭМ!$A$39:$A$782,$A221,СВЦЭМ!$B$39:$B$782,Y$190)+'СЕТ СН'!$F$12</f>
        <v>197.33790999000001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45475</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45476</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45477</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45478</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45479</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45480</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45481</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45482</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45483</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45484</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45485</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45486</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45487</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45488</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45489</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45490</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45491</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45492</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45493</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45494</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45495</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45496</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45497</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45498</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45499</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45500</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45501</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45502</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45503</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45504</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45475</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45476</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45477</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45478</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45479</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45480</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45481</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45482</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45483</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45484</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45485</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45486</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45487</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45488</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45489</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45490</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45491</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45492</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45493</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45494</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45495</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45496</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45497</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45498</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45499</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45500</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45501</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45502</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45503</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45504</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45475</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45476</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45477</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45478</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45479</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45480</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45481</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45482</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45483</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45484</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45485</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45486</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45487</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45488</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45489</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45490</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45491</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45492</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45493</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45494</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45495</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45496</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45497</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45498</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45499</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45500</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45501</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45502</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45503</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45504</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45475</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45476</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45477</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45478</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45479</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45480</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45481</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45482</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45483</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45484</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45485</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45486</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45487</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45488</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45489</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45490</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45491</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45492</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45493</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45494</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45495</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45496</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45497</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45498</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45499</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45500</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45501</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45502</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45503</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45504</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45475</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45476</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45477</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45478</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45479</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45480</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45481</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45482</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45483</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45484</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45485</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45486</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45487</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45488</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45489</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45490</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45491</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45492</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45493</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45494</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45495</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45496</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45497</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45498</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45499</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45500</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45501</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45502</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45503</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45504</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45475</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45476</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45477</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45478</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45479</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45480</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45481</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45482</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45483</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45484</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45485</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45486</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45487</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45488</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45489</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45490</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45491</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45492</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45493</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45494</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45495</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45496</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45497</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45498</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45499</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45500</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45501</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45502</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45503</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45504</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108.23528888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755328.31013916503</v>
      </c>
      <c r="O439" s="139"/>
      <c r="P439" s="138">
        <f>СВЦЭМ!$D$12+'СЕТ СН'!$F$10-'СЕТ СН'!$G$22</f>
        <v>755328.31013916503</v>
      </c>
      <c r="Q439" s="139"/>
      <c r="R439" s="138">
        <f>СВЦЭМ!$D$12+'СЕТ СН'!$F$10-'СЕТ СН'!$H$22</f>
        <v>755328.31013916503</v>
      </c>
      <c r="S439" s="139"/>
      <c r="T439" s="138">
        <f>СВЦЭМ!$D$12+'СЕТ СН'!$F$10-'СЕТ СН'!$I$22</f>
        <v>755328.31013916503</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июле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SUMIFS(СВЦЭМ!$D$39:$D$782,СВЦЭМ!$A$39:$A$782,$A12,СВЦЭМ!$B$39:$B$782,B$11)+'СЕТ СН'!$F$11+СВЦЭМ!$D$10+'СЕТ СН'!$F$6-'СЕТ СН'!$F$23</f>
        <v>1681.7184556199998</v>
      </c>
      <c r="C12" s="36">
        <f>SUMIFS(СВЦЭМ!$D$39:$D$782,СВЦЭМ!$A$39:$A$782,$A12,СВЦЭМ!$B$39:$B$782,C$11)+'СЕТ СН'!$F$11+СВЦЭМ!$D$10+'СЕТ СН'!$F$6-'СЕТ СН'!$F$23</f>
        <v>1782.0883947099999</v>
      </c>
      <c r="D12" s="36">
        <f>SUMIFS(СВЦЭМ!$D$39:$D$782,СВЦЭМ!$A$39:$A$782,$A12,СВЦЭМ!$B$39:$B$782,D$11)+'СЕТ СН'!$F$11+СВЦЭМ!$D$10+'СЕТ СН'!$F$6-'СЕТ СН'!$F$23</f>
        <v>1862.5226448199999</v>
      </c>
      <c r="E12" s="36">
        <f>SUMIFS(СВЦЭМ!$D$39:$D$782,СВЦЭМ!$A$39:$A$782,$A12,СВЦЭМ!$B$39:$B$782,E$11)+'СЕТ СН'!$F$11+СВЦЭМ!$D$10+'СЕТ СН'!$F$6-'СЕТ СН'!$F$23</f>
        <v>1881.9771645599999</v>
      </c>
      <c r="F12" s="36">
        <f>SUMIFS(СВЦЭМ!$D$39:$D$782,СВЦЭМ!$A$39:$A$782,$A12,СВЦЭМ!$B$39:$B$782,F$11)+'СЕТ СН'!$F$11+СВЦЭМ!$D$10+'СЕТ СН'!$F$6-'СЕТ СН'!$F$23</f>
        <v>1888.9539028699999</v>
      </c>
      <c r="G12" s="36">
        <f>SUMIFS(СВЦЭМ!$D$39:$D$782,СВЦЭМ!$A$39:$A$782,$A12,СВЦЭМ!$B$39:$B$782,G$11)+'СЕТ СН'!$F$11+СВЦЭМ!$D$10+'СЕТ СН'!$F$6-'СЕТ СН'!$F$23</f>
        <v>1880.4909526899999</v>
      </c>
      <c r="H12" s="36">
        <f>SUMIFS(СВЦЭМ!$D$39:$D$782,СВЦЭМ!$A$39:$A$782,$A12,СВЦЭМ!$B$39:$B$782,H$11)+'СЕТ СН'!$F$11+СВЦЭМ!$D$10+'СЕТ СН'!$F$6-'СЕТ СН'!$F$23</f>
        <v>1794.2555756199999</v>
      </c>
      <c r="I12" s="36">
        <f>SUMIFS(СВЦЭМ!$D$39:$D$782,СВЦЭМ!$A$39:$A$782,$A12,СВЦЭМ!$B$39:$B$782,I$11)+'СЕТ СН'!$F$11+СВЦЭМ!$D$10+'СЕТ СН'!$F$6-'СЕТ СН'!$F$23</f>
        <v>1678.4608194699999</v>
      </c>
      <c r="J12" s="36">
        <f>SUMIFS(СВЦЭМ!$D$39:$D$782,СВЦЭМ!$A$39:$A$782,$A12,СВЦЭМ!$B$39:$B$782,J$11)+'СЕТ СН'!$F$11+СВЦЭМ!$D$10+'СЕТ СН'!$F$6-'СЕТ СН'!$F$23</f>
        <v>1580.3721330399999</v>
      </c>
      <c r="K12" s="36">
        <f>SUMIFS(СВЦЭМ!$D$39:$D$782,СВЦЭМ!$A$39:$A$782,$A12,СВЦЭМ!$B$39:$B$782,K$11)+'СЕТ СН'!$F$11+СВЦЭМ!$D$10+'СЕТ СН'!$F$6-'СЕТ СН'!$F$23</f>
        <v>1522.6980315899998</v>
      </c>
      <c r="L12" s="36">
        <f>SUMIFS(СВЦЭМ!$D$39:$D$782,СВЦЭМ!$A$39:$A$782,$A12,СВЦЭМ!$B$39:$B$782,L$11)+'СЕТ СН'!$F$11+СВЦЭМ!$D$10+'СЕТ СН'!$F$6-'СЕТ СН'!$F$23</f>
        <v>1500.7837107699997</v>
      </c>
      <c r="M12" s="36">
        <f>SUMIFS(СВЦЭМ!$D$39:$D$782,СВЦЭМ!$A$39:$A$782,$A12,СВЦЭМ!$B$39:$B$782,M$11)+'СЕТ СН'!$F$11+СВЦЭМ!$D$10+'СЕТ СН'!$F$6-'СЕТ СН'!$F$23</f>
        <v>1523.0496882999998</v>
      </c>
      <c r="N12" s="36">
        <f>SUMIFS(СВЦЭМ!$D$39:$D$782,СВЦЭМ!$A$39:$A$782,$A12,СВЦЭМ!$B$39:$B$782,N$11)+'СЕТ СН'!$F$11+СВЦЭМ!$D$10+'СЕТ СН'!$F$6-'СЕТ СН'!$F$23</f>
        <v>1510.5952256099999</v>
      </c>
      <c r="O12" s="36">
        <f>SUMIFS(СВЦЭМ!$D$39:$D$782,СВЦЭМ!$A$39:$A$782,$A12,СВЦЭМ!$B$39:$B$782,O$11)+'СЕТ СН'!$F$11+СВЦЭМ!$D$10+'СЕТ СН'!$F$6-'СЕТ СН'!$F$23</f>
        <v>1516.0950104499998</v>
      </c>
      <c r="P12" s="36">
        <f>SUMIFS(СВЦЭМ!$D$39:$D$782,СВЦЭМ!$A$39:$A$782,$A12,СВЦЭМ!$B$39:$B$782,P$11)+'СЕТ СН'!$F$11+СВЦЭМ!$D$10+'СЕТ СН'!$F$6-'СЕТ СН'!$F$23</f>
        <v>1516.9876518999999</v>
      </c>
      <c r="Q12" s="36">
        <f>SUMIFS(СВЦЭМ!$D$39:$D$782,СВЦЭМ!$A$39:$A$782,$A12,СВЦЭМ!$B$39:$B$782,Q$11)+'СЕТ СН'!$F$11+СВЦЭМ!$D$10+'СЕТ СН'!$F$6-'СЕТ СН'!$F$23</f>
        <v>1517.6324435099998</v>
      </c>
      <c r="R12" s="36">
        <f>SUMIFS(СВЦЭМ!$D$39:$D$782,СВЦЭМ!$A$39:$A$782,$A12,СВЦЭМ!$B$39:$B$782,R$11)+'СЕТ СН'!$F$11+СВЦЭМ!$D$10+'СЕТ СН'!$F$6-'СЕТ СН'!$F$23</f>
        <v>1520.6429135799999</v>
      </c>
      <c r="S12" s="36">
        <f>SUMIFS(СВЦЭМ!$D$39:$D$782,СВЦЭМ!$A$39:$A$782,$A12,СВЦЭМ!$B$39:$B$782,S$11)+'СЕТ СН'!$F$11+СВЦЭМ!$D$10+'СЕТ СН'!$F$6-'СЕТ СН'!$F$23</f>
        <v>1528.4630162199999</v>
      </c>
      <c r="T12" s="36">
        <f>SUMIFS(СВЦЭМ!$D$39:$D$782,СВЦЭМ!$A$39:$A$782,$A12,СВЦЭМ!$B$39:$B$782,T$11)+'СЕТ СН'!$F$11+СВЦЭМ!$D$10+'СЕТ СН'!$F$6-'СЕТ СН'!$F$23</f>
        <v>1528.8468299099998</v>
      </c>
      <c r="U12" s="36">
        <f>SUMIFS(СВЦЭМ!$D$39:$D$782,СВЦЭМ!$A$39:$A$782,$A12,СВЦЭМ!$B$39:$B$782,U$11)+'СЕТ СН'!$F$11+СВЦЭМ!$D$10+'СЕТ СН'!$F$6-'СЕТ СН'!$F$23</f>
        <v>1528.2601174299998</v>
      </c>
      <c r="V12" s="36">
        <f>SUMIFS(СВЦЭМ!$D$39:$D$782,СВЦЭМ!$A$39:$A$782,$A12,СВЦЭМ!$B$39:$B$782,V$11)+'СЕТ СН'!$F$11+СВЦЭМ!$D$10+'СЕТ СН'!$F$6-'СЕТ СН'!$F$23</f>
        <v>1535.5388016899999</v>
      </c>
      <c r="W12" s="36">
        <f>SUMIFS(СВЦЭМ!$D$39:$D$782,СВЦЭМ!$A$39:$A$782,$A12,СВЦЭМ!$B$39:$B$782,W$11)+'СЕТ СН'!$F$11+СВЦЭМ!$D$10+'СЕТ СН'!$F$6-'СЕТ СН'!$F$23</f>
        <v>1506.9627291099998</v>
      </c>
      <c r="X12" s="36">
        <f>SUMIFS(СВЦЭМ!$D$39:$D$782,СВЦЭМ!$A$39:$A$782,$A12,СВЦЭМ!$B$39:$B$782,X$11)+'СЕТ СН'!$F$11+СВЦЭМ!$D$10+'СЕТ СН'!$F$6-'СЕТ СН'!$F$23</f>
        <v>1539.2486162399998</v>
      </c>
      <c r="Y12" s="36">
        <f>SUMIFS(СВЦЭМ!$D$39:$D$782,СВЦЭМ!$A$39:$A$782,$A12,СВЦЭМ!$B$39:$B$782,Y$11)+'СЕТ СН'!$F$11+СВЦЭМ!$D$10+'СЕТ СН'!$F$6-'СЕТ СН'!$F$23</f>
        <v>1590.2882656599998</v>
      </c>
      <c r="AA12" s="45"/>
    </row>
    <row r="13" spans="1:27" ht="15.75" x14ac:dyDescent="0.2">
      <c r="A13" s="35">
        <f>A12+1</f>
        <v>45475</v>
      </c>
      <c r="B13" s="36">
        <f>SUMIFS(СВЦЭМ!$D$39:$D$782,СВЦЭМ!$A$39:$A$782,$A13,СВЦЭМ!$B$39:$B$782,B$11)+'СЕТ СН'!$F$11+СВЦЭМ!$D$10+'СЕТ СН'!$F$6-'СЕТ СН'!$F$23</f>
        <v>1662.6122825799998</v>
      </c>
      <c r="C13" s="36">
        <f>SUMIFS(СВЦЭМ!$D$39:$D$782,СВЦЭМ!$A$39:$A$782,$A13,СВЦЭМ!$B$39:$B$782,C$11)+'СЕТ СН'!$F$11+СВЦЭМ!$D$10+'СЕТ СН'!$F$6-'СЕТ СН'!$F$23</f>
        <v>1753.5244661699999</v>
      </c>
      <c r="D13" s="36">
        <f>SUMIFS(СВЦЭМ!$D$39:$D$782,СВЦЭМ!$A$39:$A$782,$A13,СВЦЭМ!$B$39:$B$782,D$11)+'СЕТ СН'!$F$11+СВЦЭМ!$D$10+'СЕТ СН'!$F$6-'СЕТ СН'!$F$23</f>
        <v>1810.1275880699998</v>
      </c>
      <c r="E13" s="36">
        <f>SUMIFS(СВЦЭМ!$D$39:$D$782,СВЦЭМ!$A$39:$A$782,$A13,СВЦЭМ!$B$39:$B$782,E$11)+'СЕТ СН'!$F$11+СВЦЭМ!$D$10+'СЕТ СН'!$F$6-'СЕТ СН'!$F$23</f>
        <v>1858.5270083199998</v>
      </c>
      <c r="F13" s="36">
        <f>SUMIFS(СВЦЭМ!$D$39:$D$782,СВЦЭМ!$A$39:$A$782,$A13,СВЦЭМ!$B$39:$B$782,F$11)+'СЕТ СН'!$F$11+СВЦЭМ!$D$10+'СЕТ СН'!$F$6-'СЕТ СН'!$F$23</f>
        <v>1857.1437895899999</v>
      </c>
      <c r="G13" s="36">
        <f>SUMIFS(СВЦЭМ!$D$39:$D$782,СВЦЭМ!$A$39:$A$782,$A13,СВЦЭМ!$B$39:$B$782,G$11)+'СЕТ СН'!$F$11+СВЦЭМ!$D$10+'СЕТ СН'!$F$6-'СЕТ СН'!$F$23</f>
        <v>1826.4058349799998</v>
      </c>
      <c r="H13" s="36">
        <f>SUMIFS(СВЦЭМ!$D$39:$D$782,СВЦЭМ!$A$39:$A$782,$A13,СВЦЭМ!$B$39:$B$782,H$11)+'СЕТ СН'!$F$11+СВЦЭМ!$D$10+'СЕТ СН'!$F$6-'СЕТ СН'!$F$23</f>
        <v>1759.0798501599998</v>
      </c>
      <c r="I13" s="36">
        <f>SUMIFS(СВЦЭМ!$D$39:$D$782,СВЦЭМ!$A$39:$A$782,$A13,СВЦЭМ!$B$39:$B$782,I$11)+'СЕТ СН'!$F$11+СВЦЭМ!$D$10+'СЕТ СН'!$F$6-'СЕТ СН'!$F$23</f>
        <v>1601.6360536799998</v>
      </c>
      <c r="J13" s="36">
        <f>SUMIFS(СВЦЭМ!$D$39:$D$782,СВЦЭМ!$A$39:$A$782,$A13,СВЦЭМ!$B$39:$B$782,J$11)+'СЕТ СН'!$F$11+СВЦЭМ!$D$10+'СЕТ СН'!$F$6-'СЕТ СН'!$F$23</f>
        <v>1483.37435074</v>
      </c>
      <c r="K13" s="36">
        <f>SUMIFS(СВЦЭМ!$D$39:$D$782,СВЦЭМ!$A$39:$A$782,$A13,СВЦЭМ!$B$39:$B$782,K$11)+'СЕТ СН'!$F$11+СВЦЭМ!$D$10+'СЕТ СН'!$F$6-'СЕТ СН'!$F$23</f>
        <v>1412.4159668099999</v>
      </c>
      <c r="L13" s="36">
        <f>SUMIFS(СВЦЭМ!$D$39:$D$782,СВЦЭМ!$A$39:$A$782,$A13,СВЦЭМ!$B$39:$B$782,L$11)+'СЕТ СН'!$F$11+СВЦЭМ!$D$10+'СЕТ СН'!$F$6-'СЕТ СН'!$F$23</f>
        <v>1395.1262270199998</v>
      </c>
      <c r="M13" s="36">
        <f>SUMIFS(СВЦЭМ!$D$39:$D$782,СВЦЭМ!$A$39:$A$782,$A13,СВЦЭМ!$B$39:$B$782,M$11)+'СЕТ СН'!$F$11+СВЦЭМ!$D$10+'СЕТ СН'!$F$6-'СЕТ СН'!$F$23</f>
        <v>1402.7884008799999</v>
      </c>
      <c r="N13" s="36">
        <f>SUMIFS(СВЦЭМ!$D$39:$D$782,СВЦЭМ!$A$39:$A$782,$A13,СВЦЭМ!$B$39:$B$782,N$11)+'СЕТ СН'!$F$11+СВЦЭМ!$D$10+'СЕТ СН'!$F$6-'СЕТ СН'!$F$23</f>
        <v>1399.9535624899997</v>
      </c>
      <c r="O13" s="36">
        <f>SUMIFS(СВЦЭМ!$D$39:$D$782,СВЦЭМ!$A$39:$A$782,$A13,СВЦЭМ!$B$39:$B$782,O$11)+'СЕТ СН'!$F$11+СВЦЭМ!$D$10+'СЕТ СН'!$F$6-'СЕТ СН'!$F$23</f>
        <v>1384.6634125799999</v>
      </c>
      <c r="P13" s="36">
        <f>SUMIFS(СВЦЭМ!$D$39:$D$782,СВЦЭМ!$A$39:$A$782,$A13,СВЦЭМ!$B$39:$B$782,P$11)+'СЕТ СН'!$F$11+СВЦЭМ!$D$10+'СЕТ СН'!$F$6-'СЕТ СН'!$F$23</f>
        <v>1386.9627385199999</v>
      </c>
      <c r="Q13" s="36">
        <f>SUMIFS(СВЦЭМ!$D$39:$D$782,СВЦЭМ!$A$39:$A$782,$A13,СВЦЭМ!$B$39:$B$782,Q$11)+'СЕТ СН'!$F$11+СВЦЭМ!$D$10+'СЕТ СН'!$F$6-'СЕТ СН'!$F$23</f>
        <v>1395.5172624699999</v>
      </c>
      <c r="R13" s="36">
        <f>SUMIFS(СВЦЭМ!$D$39:$D$782,СВЦЭМ!$A$39:$A$782,$A13,СВЦЭМ!$B$39:$B$782,R$11)+'СЕТ СН'!$F$11+СВЦЭМ!$D$10+'СЕТ СН'!$F$6-'СЕТ СН'!$F$23</f>
        <v>1395.1310333299998</v>
      </c>
      <c r="S13" s="36">
        <f>SUMIFS(СВЦЭМ!$D$39:$D$782,СВЦЭМ!$A$39:$A$782,$A13,СВЦЭМ!$B$39:$B$782,S$11)+'СЕТ СН'!$F$11+СВЦЭМ!$D$10+'СЕТ СН'!$F$6-'СЕТ СН'!$F$23</f>
        <v>1442.5210429099998</v>
      </c>
      <c r="T13" s="36">
        <f>SUMIFS(СВЦЭМ!$D$39:$D$782,СВЦЭМ!$A$39:$A$782,$A13,СВЦЭМ!$B$39:$B$782,T$11)+'СЕТ СН'!$F$11+СВЦЭМ!$D$10+'СЕТ СН'!$F$6-'СЕТ СН'!$F$23</f>
        <v>1434.4864827099998</v>
      </c>
      <c r="U13" s="36">
        <f>SUMIFS(СВЦЭМ!$D$39:$D$782,СВЦЭМ!$A$39:$A$782,$A13,СВЦЭМ!$B$39:$B$782,U$11)+'СЕТ СН'!$F$11+СВЦЭМ!$D$10+'СЕТ СН'!$F$6-'СЕТ СН'!$F$23</f>
        <v>1447.8149961799998</v>
      </c>
      <c r="V13" s="36">
        <f>SUMIFS(СВЦЭМ!$D$39:$D$782,СВЦЭМ!$A$39:$A$782,$A13,СВЦЭМ!$B$39:$B$782,V$11)+'СЕТ СН'!$F$11+СВЦЭМ!$D$10+'СЕТ СН'!$F$6-'СЕТ СН'!$F$23</f>
        <v>1456.4176299399999</v>
      </c>
      <c r="W13" s="36">
        <f>SUMIFS(СВЦЭМ!$D$39:$D$782,СВЦЭМ!$A$39:$A$782,$A13,СВЦЭМ!$B$39:$B$782,W$11)+'СЕТ СН'!$F$11+СВЦЭМ!$D$10+'СЕТ СН'!$F$6-'СЕТ СН'!$F$23</f>
        <v>1434.9007810499998</v>
      </c>
      <c r="X13" s="36">
        <f>SUMIFS(СВЦЭМ!$D$39:$D$782,СВЦЭМ!$A$39:$A$782,$A13,СВЦЭМ!$B$39:$B$782,X$11)+'СЕТ СН'!$F$11+СВЦЭМ!$D$10+'СЕТ СН'!$F$6-'СЕТ СН'!$F$23</f>
        <v>1498.0943115599998</v>
      </c>
      <c r="Y13" s="36">
        <f>SUMIFS(СВЦЭМ!$D$39:$D$782,СВЦЭМ!$A$39:$A$782,$A13,СВЦЭМ!$B$39:$B$782,Y$11)+'СЕТ СН'!$F$11+СВЦЭМ!$D$10+'СЕТ СН'!$F$6-'СЕТ СН'!$F$23</f>
        <v>1543.0681758899998</v>
      </c>
    </row>
    <row r="14" spans="1:27" ht="15.75" x14ac:dyDescent="0.2">
      <c r="A14" s="35">
        <f t="shared" ref="A14:A42" si="0">A13+1</f>
        <v>45476</v>
      </c>
      <c r="B14" s="36">
        <f>SUMIFS(СВЦЭМ!$D$39:$D$782,СВЦЭМ!$A$39:$A$782,$A14,СВЦЭМ!$B$39:$B$782,B$11)+'СЕТ СН'!$F$11+СВЦЭМ!$D$10+'СЕТ СН'!$F$6-'СЕТ СН'!$F$23</f>
        <v>1677.4789209099999</v>
      </c>
      <c r="C14" s="36">
        <f>SUMIFS(СВЦЭМ!$D$39:$D$782,СВЦЭМ!$A$39:$A$782,$A14,СВЦЭМ!$B$39:$B$782,C$11)+'СЕТ СН'!$F$11+СВЦЭМ!$D$10+'СЕТ СН'!$F$6-'СЕТ СН'!$F$23</f>
        <v>1801.5857015499998</v>
      </c>
      <c r="D14" s="36">
        <f>SUMIFS(СВЦЭМ!$D$39:$D$782,СВЦЭМ!$A$39:$A$782,$A14,СВЦЭМ!$B$39:$B$782,D$11)+'СЕТ СН'!$F$11+СВЦЭМ!$D$10+'СЕТ СН'!$F$6-'СЕТ СН'!$F$23</f>
        <v>1864.1710522899998</v>
      </c>
      <c r="E14" s="36">
        <f>SUMIFS(СВЦЭМ!$D$39:$D$782,СВЦЭМ!$A$39:$A$782,$A14,СВЦЭМ!$B$39:$B$782,E$11)+'СЕТ СН'!$F$11+СВЦЭМ!$D$10+'СЕТ СН'!$F$6-'СЕТ СН'!$F$23</f>
        <v>1912.7034616199999</v>
      </c>
      <c r="F14" s="36">
        <f>SUMIFS(СВЦЭМ!$D$39:$D$782,СВЦЭМ!$A$39:$A$782,$A14,СВЦЭМ!$B$39:$B$782,F$11)+'СЕТ СН'!$F$11+СВЦЭМ!$D$10+'СЕТ СН'!$F$6-'СЕТ СН'!$F$23</f>
        <v>1915.6497666399998</v>
      </c>
      <c r="G14" s="36">
        <f>SUMIFS(СВЦЭМ!$D$39:$D$782,СВЦЭМ!$A$39:$A$782,$A14,СВЦЭМ!$B$39:$B$782,G$11)+'СЕТ СН'!$F$11+СВЦЭМ!$D$10+'СЕТ СН'!$F$6-'СЕТ СН'!$F$23</f>
        <v>1898.3321031599999</v>
      </c>
      <c r="H14" s="36">
        <f>SUMIFS(СВЦЭМ!$D$39:$D$782,СВЦЭМ!$A$39:$A$782,$A14,СВЦЭМ!$B$39:$B$782,H$11)+'СЕТ СН'!$F$11+СВЦЭМ!$D$10+'СЕТ СН'!$F$6-'СЕТ СН'!$F$23</f>
        <v>1811.3056019599999</v>
      </c>
      <c r="I14" s="36">
        <f>SUMIFS(СВЦЭМ!$D$39:$D$782,СВЦЭМ!$A$39:$A$782,$A14,СВЦЭМ!$B$39:$B$782,I$11)+'СЕТ СН'!$F$11+СВЦЭМ!$D$10+'СЕТ СН'!$F$6-'СЕТ СН'!$F$23</f>
        <v>1672.2251725299998</v>
      </c>
      <c r="J14" s="36">
        <f>SUMIFS(СВЦЭМ!$D$39:$D$782,СВЦЭМ!$A$39:$A$782,$A14,СВЦЭМ!$B$39:$B$782,J$11)+'СЕТ СН'!$F$11+СВЦЭМ!$D$10+'СЕТ СН'!$F$6-'СЕТ СН'!$F$23</f>
        <v>1589.3111192899999</v>
      </c>
      <c r="K14" s="36">
        <f>SUMIFS(СВЦЭМ!$D$39:$D$782,СВЦЭМ!$A$39:$A$782,$A14,СВЦЭМ!$B$39:$B$782,K$11)+'СЕТ СН'!$F$11+СВЦЭМ!$D$10+'СЕТ СН'!$F$6-'СЕТ СН'!$F$23</f>
        <v>1521.9795226099998</v>
      </c>
      <c r="L14" s="36">
        <f>SUMIFS(СВЦЭМ!$D$39:$D$782,СВЦЭМ!$A$39:$A$782,$A14,СВЦЭМ!$B$39:$B$782,L$11)+'СЕТ СН'!$F$11+СВЦЭМ!$D$10+'СЕТ СН'!$F$6-'СЕТ СН'!$F$23</f>
        <v>1506.6888435799999</v>
      </c>
      <c r="M14" s="36">
        <f>SUMIFS(СВЦЭМ!$D$39:$D$782,СВЦЭМ!$A$39:$A$782,$A14,СВЦЭМ!$B$39:$B$782,M$11)+'СЕТ СН'!$F$11+СВЦЭМ!$D$10+'СЕТ СН'!$F$6-'СЕТ СН'!$F$23</f>
        <v>1491.4940512799999</v>
      </c>
      <c r="N14" s="36">
        <f>SUMIFS(СВЦЭМ!$D$39:$D$782,СВЦЭМ!$A$39:$A$782,$A14,СВЦЭМ!$B$39:$B$782,N$11)+'СЕТ СН'!$F$11+СВЦЭМ!$D$10+'СЕТ СН'!$F$6-'СЕТ СН'!$F$23</f>
        <v>1495.3231052899998</v>
      </c>
      <c r="O14" s="36">
        <f>SUMIFS(СВЦЭМ!$D$39:$D$782,СВЦЭМ!$A$39:$A$782,$A14,СВЦЭМ!$B$39:$B$782,O$11)+'СЕТ СН'!$F$11+СВЦЭМ!$D$10+'СЕТ СН'!$F$6-'СЕТ СН'!$F$23</f>
        <v>1481.1977563199998</v>
      </c>
      <c r="P14" s="36">
        <f>SUMIFS(СВЦЭМ!$D$39:$D$782,СВЦЭМ!$A$39:$A$782,$A14,СВЦЭМ!$B$39:$B$782,P$11)+'СЕТ СН'!$F$11+СВЦЭМ!$D$10+'СЕТ СН'!$F$6-'СЕТ СН'!$F$23</f>
        <v>1484.0546322999999</v>
      </c>
      <c r="Q14" s="36">
        <f>SUMIFS(СВЦЭМ!$D$39:$D$782,СВЦЭМ!$A$39:$A$782,$A14,СВЦЭМ!$B$39:$B$782,Q$11)+'СЕТ СН'!$F$11+СВЦЭМ!$D$10+'СЕТ СН'!$F$6-'СЕТ СН'!$F$23</f>
        <v>1490.6795068399999</v>
      </c>
      <c r="R14" s="36">
        <f>SUMIFS(СВЦЭМ!$D$39:$D$782,СВЦЭМ!$A$39:$A$782,$A14,СВЦЭМ!$B$39:$B$782,R$11)+'СЕТ СН'!$F$11+СВЦЭМ!$D$10+'СЕТ СН'!$F$6-'СЕТ СН'!$F$23</f>
        <v>1498.5316593099999</v>
      </c>
      <c r="S14" s="36">
        <f>SUMIFS(СВЦЭМ!$D$39:$D$782,СВЦЭМ!$A$39:$A$782,$A14,СВЦЭМ!$B$39:$B$782,S$11)+'СЕТ СН'!$F$11+СВЦЭМ!$D$10+'СЕТ СН'!$F$6-'СЕТ СН'!$F$23</f>
        <v>1515.7517377499998</v>
      </c>
      <c r="T14" s="36">
        <f>SUMIFS(СВЦЭМ!$D$39:$D$782,СВЦЭМ!$A$39:$A$782,$A14,СВЦЭМ!$B$39:$B$782,T$11)+'СЕТ СН'!$F$11+СВЦЭМ!$D$10+'СЕТ СН'!$F$6-'СЕТ СН'!$F$23</f>
        <v>1518.7320000099999</v>
      </c>
      <c r="U14" s="36">
        <f>SUMIFS(СВЦЭМ!$D$39:$D$782,СВЦЭМ!$A$39:$A$782,$A14,СВЦЭМ!$B$39:$B$782,U$11)+'СЕТ СН'!$F$11+СВЦЭМ!$D$10+'СЕТ СН'!$F$6-'СЕТ СН'!$F$23</f>
        <v>1529.3960237099998</v>
      </c>
      <c r="V14" s="36">
        <f>SUMIFS(СВЦЭМ!$D$39:$D$782,СВЦЭМ!$A$39:$A$782,$A14,СВЦЭМ!$B$39:$B$782,V$11)+'СЕТ СН'!$F$11+СВЦЭМ!$D$10+'СЕТ СН'!$F$6-'СЕТ СН'!$F$23</f>
        <v>1540.3270630499999</v>
      </c>
      <c r="W14" s="36">
        <f>SUMIFS(СВЦЭМ!$D$39:$D$782,СВЦЭМ!$A$39:$A$782,$A14,СВЦЭМ!$B$39:$B$782,W$11)+'СЕТ СН'!$F$11+СВЦЭМ!$D$10+'СЕТ СН'!$F$6-'СЕТ СН'!$F$23</f>
        <v>1532.8989226099998</v>
      </c>
      <c r="X14" s="36">
        <f>SUMIFS(СВЦЭМ!$D$39:$D$782,СВЦЭМ!$A$39:$A$782,$A14,СВЦЭМ!$B$39:$B$782,X$11)+'СЕТ СН'!$F$11+СВЦЭМ!$D$10+'СЕТ СН'!$F$6-'СЕТ СН'!$F$23</f>
        <v>1561.7373950599999</v>
      </c>
      <c r="Y14" s="36">
        <f>SUMIFS(СВЦЭМ!$D$39:$D$782,СВЦЭМ!$A$39:$A$782,$A14,СВЦЭМ!$B$39:$B$782,Y$11)+'СЕТ СН'!$F$11+СВЦЭМ!$D$10+'СЕТ СН'!$F$6-'СЕТ СН'!$F$23</f>
        <v>1648.9350842299998</v>
      </c>
    </row>
    <row r="15" spans="1:27" ht="15.75" x14ac:dyDescent="0.2">
      <c r="A15" s="35">
        <f t="shared" si="0"/>
        <v>45477</v>
      </c>
      <c r="B15" s="36">
        <f>SUMIFS(СВЦЭМ!$D$39:$D$782,СВЦЭМ!$A$39:$A$782,$A15,СВЦЭМ!$B$39:$B$782,B$11)+'СЕТ СН'!$F$11+СВЦЭМ!$D$10+'СЕТ СН'!$F$6-'СЕТ СН'!$F$23</f>
        <v>1519.5894565899998</v>
      </c>
      <c r="C15" s="36">
        <f>SUMIFS(СВЦЭМ!$D$39:$D$782,СВЦЭМ!$A$39:$A$782,$A15,СВЦЭМ!$B$39:$B$782,C$11)+'СЕТ СН'!$F$11+СВЦЭМ!$D$10+'СЕТ СН'!$F$6-'СЕТ СН'!$F$23</f>
        <v>1673.5250600099998</v>
      </c>
      <c r="D15" s="36">
        <f>SUMIFS(СВЦЭМ!$D$39:$D$782,СВЦЭМ!$A$39:$A$782,$A15,СВЦЭМ!$B$39:$B$782,D$11)+'СЕТ СН'!$F$11+СВЦЭМ!$D$10+'СЕТ СН'!$F$6-'СЕТ СН'!$F$23</f>
        <v>1708.4802359199998</v>
      </c>
      <c r="E15" s="36">
        <f>SUMIFS(СВЦЭМ!$D$39:$D$782,СВЦЭМ!$A$39:$A$782,$A15,СВЦЭМ!$B$39:$B$782,E$11)+'СЕТ СН'!$F$11+СВЦЭМ!$D$10+'СЕТ СН'!$F$6-'СЕТ СН'!$F$23</f>
        <v>1745.3473459099998</v>
      </c>
      <c r="F15" s="36">
        <f>SUMIFS(СВЦЭМ!$D$39:$D$782,СВЦЭМ!$A$39:$A$782,$A15,СВЦЭМ!$B$39:$B$782,F$11)+'СЕТ СН'!$F$11+СВЦЭМ!$D$10+'СЕТ СН'!$F$6-'СЕТ СН'!$F$23</f>
        <v>1752.3780443399999</v>
      </c>
      <c r="G15" s="36">
        <f>SUMIFS(СВЦЭМ!$D$39:$D$782,СВЦЭМ!$A$39:$A$782,$A15,СВЦЭМ!$B$39:$B$782,G$11)+'СЕТ СН'!$F$11+СВЦЭМ!$D$10+'СЕТ СН'!$F$6-'СЕТ СН'!$F$23</f>
        <v>1744.8021608999998</v>
      </c>
      <c r="H15" s="36">
        <f>SUMIFS(СВЦЭМ!$D$39:$D$782,СВЦЭМ!$A$39:$A$782,$A15,СВЦЭМ!$B$39:$B$782,H$11)+'СЕТ СН'!$F$11+СВЦЭМ!$D$10+'СЕТ СН'!$F$6-'СЕТ СН'!$F$23</f>
        <v>1658.0649516599999</v>
      </c>
      <c r="I15" s="36">
        <f>SUMIFS(СВЦЭМ!$D$39:$D$782,СВЦЭМ!$A$39:$A$782,$A15,СВЦЭМ!$B$39:$B$782,I$11)+'СЕТ СН'!$F$11+СВЦЭМ!$D$10+'СЕТ СН'!$F$6-'СЕТ СН'!$F$23</f>
        <v>1628.5323768799999</v>
      </c>
      <c r="J15" s="36">
        <f>SUMIFS(СВЦЭМ!$D$39:$D$782,СВЦЭМ!$A$39:$A$782,$A15,СВЦЭМ!$B$39:$B$782,J$11)+'СЕТ СН'!$F$11+СВЦЭМ!$D$10+'СЕТ СН'!$F$6-'СЕТ СН'!$F$23</f>
        <v>1535.1174542599999</v>
      </c>
      <c r="K15" s="36">
        <f>SUMIFS(СВЦЭМ!$D$39:$D$782,СВЦЭМ!$A$39:$A$782,$A15,СВЦЭМ!$B$39:$B$782,K$11)+'СЕТ СН'!$F$11+СВЦЭМ!$D$10+'СЕТ СН'!$F$6-'СЕТ СН'!$F$23</f>
        <v>1463.2906430799999</v>
      </c>
      <c r="L15" s="36">
        <f>SUMIFS(СВЦЭМ!$D$39:$D$782,СВЦЭМ!$A$39:$A$782,$A15,СВЦЭМ!$B$39:$B$782,L$11)+'СЕТ СН'!$F$11+СВЦЭМ!$D$10+'СЕТ СН'!$F$6-'СЕТ СН'!$F$23</f>
        <v>1447.4591720999999</v>
      </c>
      <c r="M15" s="36">
        <f>SUMIFS(СВЦЭМ!$D$39:$D$782,СВЦЭМ!$A$39:$A$782,$A15,СВЦЭМ!$B$39:$B$782,M$11)+'СЕТ СН'!$F$11+СВЦЭМ!$D$10+'СЕТ СН'!$F$6-'СЕТ СН'!$F$23</f>
        <v>1419.4984660999999</v>
      </c>
      <c r="N15" s="36">
        <f>SUMIFS(СВЦЭМ!$D$39:$D$782,СВЦЭМ!$A$39:$A$782,$A15,СВЦЭМ!$B$39:$B$782,N$11)+'СЕТ СН'!$F$11+СВЦЭМ!$D$10+'СЕТ СН'!$F$6-'СЕТ СН'!$F$23</f>
        <v>1426.9880832999997</v>
      </c>
      <c r="O15" s="36">
        <f>SUMIFS(СВЦЭМ!$D$39:$D$782,СВЦЭМ!$A$39:$A$782,$A15,СВЦЭМ!$B$39:$B$782,O$11)+'СЕТ СН'!$F$11+СВЦЭМ!$D$10+'СЕТ СН'!$F$6-'СЕТ СН'!$F$23</f>
        <v>1409.9991766699998</v>
      </c>
      <c r="P15" s="36">
        <f>SUMIFS(СВЦЭМ!$D$39:$D$782,СВЦЭМ!$A$39:$A$782,$A15,СВЦЭМ!$B$39:$B$782,P$11)+'СЕТ СН'!$F$11+СВЦЭМ!$D$10+'СЕТ СН'!$F$6-'СЕТ СН'!$F$23</f>
        <v>1406.4407654799998</v>
      </c>
      <c r="Q15" s="36">
        <f>SUMIFS(СВЦЭМ!$D$39:$D$782,СВЦЭМ!$A$39:$A$782,$A15,СВЦЭМ!$B$39:$B$782,Q$11)+'СЕТ СН'!$F$11+СВЦЭМ!$D$10+'СЕТ СН'!$F$6-'СЕТ СН'!$F$23</f>
        <v>1409.6286817999999</v>
      </c>
      <c r="R15" s="36">
        <f>SUMIFS(СВЦЭМ!$D$39:$D$782,СВЦЭМ!$A$39:$A$782,$A15,СВЦЭМ!$B$39:$B$782,R$11)+'СЕТ СН'!$F$11+СВЦЭМ!$D$10+'СЕТ СН'!$F$6-'СЕТ СН'!$F$23</f>
        <v>1420.4895450199999</v>
      </c>
      <c r="S15" s="36">
        <f>SUMIFS(СВЦЭМ!$D$39:$D$782,СВЦЭМ!$A$39:$A$782,$A15,СВЦЭМ!$B$39:$B$782,S$11)+'СЕТ СН'!$F$11+СВЦЭМ!$D$10+'СЕТ СН'!$F$6-'СЕТ СН'!$F$23</f>
        <v>1410.3522302699998</v>
      </c>
      <c r="T15" s="36">
        <f>SUMIFS(СВЦЭМ!$D$39:$D$782,СВЦЭМ!$A$39:$A$782,$A15,СВЦЭМ!$B$39:$B$782,T$11)+'СЕТ СН'!$F$11+СВЦЭМ!$D$10+'СЕТ СН'!$F$6-'СЕТ СН'!$F$23</f>
        <v>1398.1907207499999</v>
      </c>
      <c r="U15" s="36">
        <f>SUMIFS(СВЦЭМ!$D$39:$D$782,СВЦЭМ!$A$39:$A$782,$A15,СВЦЭМ!$B$39:$B$782,U$11)+'СЕТ СН'!$F$11+СВЦЭМ!$D$10+'СЕТ СН'!$F$6-'СЕТ СН'!$F$23</f>
        <v>1415.1437569699999</v>
      </c>
      <c r="V15" s="36">
        <f>SUMIFS(СВЦЭМ!$D$39:$D$782,СВЦЭМ!$A$39:$A$782,$A15,СВЦЭМ!$B$39:$B$782,V$11)+'СЕТ СН'!$F$11+СВЦЭМ!$D$10+'СЕТ СН'!$F$6-'СЕТ СН'!$F$23</f>
        <v>1424.6525258999998</v>
      </c>
      <c r="W15" s="36">
        <f>SUMIFS(СВЦЭМ!$D$39:$D$782,СВЦЭМ!$A$39:$A$782,$A15,СВЦЭМ!$B$39:$B$782,W$11)+'СЕТ СН'!$F$11+СВЦЭМ!$D$10+'СЕТ СН'!$F$6-'СЕТ СН'!$F$23</f>
        <v>1399.4520997099999</v>
      </c>
      <c r="X15" s="36">
        <f>SUMIFS(СВЦЭМ!$D$39:$D$782,СВЦЭМ!$A$39:$A$782,$A15,СВЦЭМ!$B$39:$B$782,X$11)+'СЕТ СН'!$F$11+СВЦЭМ!$D$10+'СЕТ СН'!$F$6-'СЕТ СН'!$F$23</f>
        <v>1449.5206009599999</v>
      </c>
      <c r="Y15" s="36">
        <f>SUMIFS(СВЦЭМ!$D$39:$D$782,СВЦЭМ!$A$39:$A$782,$A15,СВЦЭМ!$B$39:$B$782,Y$11)+'СЕТ СН'!$F$11+СВЦЭМ!$D$10+'СЕТ СН'!$F$6-'СЕТ СН'!$F$23</f>
        <v>1552.5019218999998</v>
      </c>
    </row>
    <row r="16" spans="1:27" ht="15.75" x14ac:dyDescent="0.2">
      <c r="A16" s="35">
        <f t="shared" si="0"/>
        <v>45478</v>
      </c>
      <c r="B16" s="36">
        <f>SUMIFS(СВЦЭМ!$D$39:$D$782,СВЦЭМ!$A$39:$A$782,$A16,СВЦЭМ!$B$39:$B$782,B$11)+'СЕТ СН'!$F$11+СВЦЭМ!$D$10+'СЕТ СН'!$F$6-'СЕТ СН'!$F$23</f>
        <v>1641.2734529499999</v>
      </c>
      <c r="C16" s="36">
        <f>SUMIFS(СВЦЭМ!$D$39:$D$782,СВЦЭМ!$A$39:$A$782,$A16,СВЦЭМ!$B$39:$B$782,C$11)+'СЕТ СН'!$F$11+СВЦЭМ!$D$10+'СЕТ СН'!$F$6-'СЕТ СН'!$F$23</f>
        <v>1738.7825367199998</v>
      </c>
      <c r="D16" s="36">
        <f>SUMIFS(СВЦЭМ!$D$39:$D$782,СВЦЭМ!$A$39:$A$782,$A16,СВЦЭМ!$B$39:$B$782,D$11)+'СЕТ СН'!$F$11+СВЦЭМ!$D$10+'СЕТ СН'!$F$6-'СЕТ СН'!$F$23</f>
        <v>1800.0968789799999</v>
      </c>
      <c r="E16" s="36">
        <f>SUMIFS(СВЦЭМ!$D$39:$D$782,СВЦЭМ!$A$39:$A$782,$A16,СВЦЭМ!$B$39:$B$782,E$11)+'СЕТ СН'!$F$11+СВЦЭМ!$D$10+'СЕТ СН'!$F$6-'СЕТ СН'!$F$23</f>
        <v>1828.7731351899999</v>
      </c>
      <c r="F16" s="36">
        <f>SUMIFS(СВЦЭМ!$D$39:$D$782,СВЦЭМ!$A$39:$A$782,$A16,СВЦЭМ!$B$39:$B$782,F$11)+'СЕТ СН'!$F$11+СВЦЭМ!$D$10+'СЕТ СН'!$F$6-'СЕТ СН'!$F$23</f>
        <v>1820.2057460899998</v>
      </c>
      <c r="G16" s="36">
        <f>SUMIFS(СВЦЭМ!$D$39:$D$782,СВЦЭМ!$A$39:$A$782,$A16,СВЦЭМ!$B$39:$B$782,G$11)+'СЕТ СН'!$F$11+СВЦЭМ!$D$10+'СЕТ СН'!$F$6-'СЕТ СН'!$F$23</f>
        <v>1786.5722068199998</v>
      </c>
      <c r="H16" s="36">
        <f>SUMIFS(СВЦЭМ!$D$39:$D$782,СВЦЭМ!$A$39:$A$782,$A16,СВЦЭМ!$B$39:$B$782,H$11)+'СЕТ СН'!$F$11+СВЦЭМ!$D$10+'СЕТ СН'!$F$6-'СЕТ СН'!$F$23</f>
        <v>1732.7947340499998</v>
      </c>
      <c r="I16" s="36">
        <f>SUMIFS(СВЦЭМ!$D$39:$D$782,СВЦЭМ!$A$39:$A$782,$A16,СВЦЭМ!$B$39:$B$782,I$11)+'СЕТ СН'!$F$11+СВЦЭМ!$D$10+'СЕТ СН'!$F$6-'СЕТ СН'!$F$23</f>
        <v>1626.5660925299999</v>
      </c>
      <c r="J16" s="36">
        <f>SUMIFS(СВЦЭМ!$D$39:$D$782,СВЦЭМ!$A$39:$A$782,$A16,СВЦЭМ!$B$39:$B$782,J$11)+'СЕТ СН'!$F$11+СВЦЭМ!$D$10+'СЕТ СН'!$F$6-'СЕТ СН'!$F$23</f>
        <v>1516.8983159099998</v>
      </c>
      <c r="K16" s="36">
        <f>SUMIFS(СВЦЭМ!$D$39:$D$782,СВЦЭМ!$A$39:$A$782,$A16,СВЦЭМ!$B$39:$B$782,K$11)+'СЕТ СН'!$F$11+СВЦЭМ!$D$10+'СЕТ СН'!$F$6-'СЕТ СН'!$F$23</f>
        <v>1488.9471575399998</v>
      </c>
      <c r="L16" s="36">
        <f>SUMIFS(СВЦЭМ!$D$39:$D$782,СВЦЭМ!$A$39:$A$782,$A16,СВЦЭМ!$B$39:$B$782,L$11)+'СЕТ СН'!$F$11+СВЦЭМ!$D$10+'СЕТ СН'!$F$6-'СЕТ СН'!$F$23</f>
        <v>1501.3054525799998</v>
      </c>
      <c r="M16" s="36">
        <f>SUMIFS(СВЦЭМ!$D$39:$D$782,СВЦЭМ!$A$39:$A$782,$A16,СВЦЭМ!$B$39:$B$782,M$11)+'СЕТ СН'!$F$11+СВЦЭМ!$D$10+'СЕТ СН'!$F$6-'СЕТ СН'!$F$23</f>
        <v>1489.4524545099998</v>
      </c>
      <c r="N16" s="36">
        <f>SUMIFS(СВЦЭМ!$D$39:$D$782,СВЦЭМ!$A$39:$A$782,$A16,СВЦЭМ!$B$39:$B$782,N$11)+'СЕТ СН'!$F$11+СВЦЭМ!$D$10+'СЕТ СН'!$F$6-'СЕТ СН'!$F$23</f>
        <v>1497.1307287199998</v>
      </c>
      <c r="O16" s="36">
        <f>SUMIFS(СВЦЭМ!$D$39:$D$782,СВЦЭМ!$A$39:$A$782,$A16,СВЦЭМ!$B$39:$B$782,O$11)+'СЕТ СН'!$F$11+СВЦЭМ!$D$10+'СЕТ СН'!$F$6-'СЕТ СН'!$F$23</f>
        <v>1495.2084453699999</v>
      </c>
      <c r="P16" s="36">
        <f>SUMIFS(СВЦЭМ!$D$39:$D$782,СВЦЭМ!$A$39:$A$782,$A16,СВЦЭМ!$B$39:$B$782,P$11)+'СЕТ СН'!$F$11+СВЦЭМ!$D$10+'СЕТ СН'!$F$6-'СЕТ СН'!$F$23</f>
        <v>1503.8298386699998</v>
      </c>
      <c r="Q16" s="36">
        <f>SUMIFS(СВЦЭМ!$D$39:$D$782,СВЦЭМ!$A$39:$A$782,$A16,СВЦЭМ!$B$39:$B$782,Q$11)+'СЕТ СН'!$F$11+СВЦЭМ!$D$10+'СЕТ СН'!$F$6-'СЕТ СН'!$F$23</f>
        <v>1515.72016199</v>
      </c>
      <c r="R16" s="36">
        <f>SUMIFS(СВЦЭМ!$D$39:$D$782,СВЦЭМ!$A$39:$A$782,$A16,СВЦЭМ!$B$39:$B$782,R$11)+'СЕТ СН'!$F$11+СВЦЭМ!$D$10+'СЕТ СН'!$F$6-'СЕТ СН'!$F$23</f>
        <v>1511.9303572599999</v>
      </c>
      <c r="S16" s="36">
        <f>SUMIFS(СВЦЭМ!$D$39:$D$782,СВЦЭМ!$A$39:$A$782,$A16,СВЦЭМ!$B$39:$B$782,S$11)+'СЕТ СН'!$F$11+СВЦЭМ!$D$10+'СЕТ СН'!$F$6-'СЕТ СН'!$F$23</f>
        <v>1504.2460261999997</v>
      </c>
      <c r="T16" s="36">
        <f>SUMIFS(СВЦЭМ!$D$39:$D$782,СВЦЭМ!$A$39:$A$782,$A16,СВЦЭМ!$B$39:$B$782,T$11)+'СЕТ СН'!$F$11+СВЦЭМ!$D$10+'СЕТ СН'!$F$6-'СЕТ СН'!$F$23</f>
        <v>1496.5108312999998</v>
      </c>
      <c r="U16" s="36">
        <f>SUMIFS(СВЦЭМ!$D$39:$D$782,СВЦЭМ!$A$39:$A$782,$A16,СВЦЭМ!$B$39:$B$782,U$11)+'СЕТ СН'!$F$11+СВЦЭМ!$D$10+'СЕТ СН'!$F$6-'СЕТ СН'!$F$23</f>
        <v>1510.8444916299998</v>
      </c>
      <c r="V16" s="36">
        <f>SUMIFS(СВЦЭМ!$D$39:$D$782,СВЦЭМ!$A$39:$A$782,$A16,СВЦЭМ!$B$39:$B$782,V$11)+'СЕТ СН'!$F$11+СВЦЭМ!$D$10+'СЕТ СН'!$F$6-'СЕТ СН'!$F$23</f>
        <v>1525.3608375299998</v>
      </c>
      <c r="W16" s="36">
        <f>SUMIFS(СВЦЭМ!$D$39:$D$782,СВЦЭМ!$A$39:$A$782,$A16,СВЦЭМ!$B$39:$B$782,W$11)+'СЕТ СН'!$F$11+СВЦЭМ!$D$10+'СЕТ СН'!$F$6-'СЕТ СН'!$F$23</f>
        <v>1498.3570645299999</v>
      </c>
      <c r="X16" s="36">
        <f>SUMIFS(СВЦЭМ!$D$39:$D$782,СВЦЭМ!$A$39:$A$782,$A16,СВЦЭМ!$B$39:$B$782,X$11)+'СЕТ СН'!$F$11+СВЦЭМ!$D$10+'СЕТ СН'!$F$6-'СЕТ СН'!$F$23</f>
        <v>1542.7018713099999</v>
      </c>
      <c r="Y16" s="36">
        <f>SUMIFS(СВЦЭМ!$D$39:$D$782,СВЦЭМ!$A$39:$A$782,$A16,СВЦЭМ!$B$39:$B$782,Y$11)+'СЕТ СН'!$F$11+СВЦЭМ!$D$10+'СЕТ СН'!$F$6-'СЕТ СН'!$F$23</f>
        <v>1661.48280912</v>
      </c>
    </row>
    <row r="17" spans="1:25" ht="15.75" x14ac:dyDescent="0.2">
      <c r="A17" s="35">
        <f t="shared" si="0"/>
        <v>45479</v>
      </c>
      <c r="B17" s="36">
        <f>SUMIFS(СВЦЭМ!$D$39:$D$782,СВЦЭМ!$A$39:$A$782,$A17,СВЦЭМ!$B$39:$B$782,B$11)+'СЕТ СН'!$F$11+СВЦЭМ!$D$10+'СЕТ СН'!$F$6-'СЕТ СН'!$F$23</f>
        <v>1664.3427539599998</v>
      </c>
      <c r="C17" s="36">
        <f>SUMIFS(СВЦЭМ!$D$39:$D$782,СВЦЭМ!$A$39:$A$782,$A17,СВЦЭМ!$B$39:$B$782,C$11)+'СЕТ СН'!$F$11+СВЦЭМ!$D$10+'СЕТ СН'!$F$6-'СЕТ СН'!$F$23</f>
        <v>1750.4777135999998</v>
      </c>
      <c r="D17" s="36">
        <f>SUMIFS(СВЦЭМ!$D$39:$D$782,СВЦЭМ!$A$39:$A$782,$A17,СВЦЭМ!$B$39:$B$782,D$11)+'СЕТ СН'!$F$11+СВЦЭМ!$D$10+'СЕТ СН'!$F$6-'СЕТ СН'!$F$23</f>
        <v>1856.4569533799997</v>
      </c>
      <c r="E17" s="36">
        <f>SUMIFS(СВЦЭМ!$D$39:$D$782,СВЦЭМ!$A$39:$A$782,$A17,СВЦЭМ!$B$39:$B$782,E$11)+'СЕТ СН'!$F$11+СВЦЭМ!$D$10+'СЕТ СН'!$F$6-'СЕТ СН'!$F$23</f>
        <v>1920.6480150099999</v>
      </c>
      <c r="F17" s="36">
        <f>SUMIFS(СВЦЭМ!$D$39:$D$782,СВЦЭМ!$A$39:$A$782,$A17,СВЦЭМ!$B$39:$B$782,F$11)+'СЕТ СН'!$F$11+СВЦЭМ!$D$10+'СЕТ СН'!$F$6-'СЕТ СН'!$F$23</f>
        <v>1940.7609874199998</v>
      </c>
      <c r="G17" s="36">
        <f>SUMIFS(СВЦЭМ!$D$39:$D$782,СВЦЭМ!$A$39:$A$782,$A17,СВЦЭМ!$B$39:$B$782,G$11)+'СЕТ СН'!$F$11+СВЦЭМ!$D$10+'СЕТ СН'!$F$6-'СЕТ СН'!$F$23</f>
        <v>1932.5276104699999</v>
      </c>
      <c r="H17" s="36">
        <f>SUMIFS(СВЦЭМ!$D$39:$D$782,СВЦЭМ!$A$39:$A$782,$A17,СВЦЭМ!$B$39:$B$782,H$11)+'СЕТ СН'!$F$11+СВЦЭМ!$D$10+'СЕТ СН'!$F$6-'СЕТ СН'!$F$23</f>
        <v>1927.1084081899999</v>
      </c>
      <c r="I17" s="36">
        <f>SUMIFS(СВЦЭМ!$D$39:$D$782,СВЦЭМ!$A$39:$A$782,$A17,СВЦЭМ!$B$39:$B$782,I$11)+'СЕТ СН'!$F$11+СВЦЭМ!$D$10+'СЕТ СН'!$F$6-'СЕТ СН'!$F$23</f>
        <v>1841.4116925699998</v>
      </c>
      <c r="J17" s="36">
        <f>SUMIFS(СВЦЭМ!$D$39:$D$782,СВЦЭМ!$A$39:$A$782,$A17,СВЦЭМ!$B$39:$B$782,J$11)+'СЕТ СН'!$F$11+СВЦЭМ!$D$10+'СЕТ СН'!$F$6-'СЕТ СН'!$F$23</f>
        <v>1710.6229134999999</v>
      </c>
      <c r="K17" s="36">
        <f>SUMIFS(СВЦЭМ!$D$39:$D$782,СВЦЭМ!$A$39:$A$782,$A17,СВЦЭМ!$B$39:$B$782,K$11)+'СЕТ СН'!$F$11+СВЦЭМ!$D$10+'СЕТ СН'!$F$6-'СЕТ СН'!$F$23</f>
        <v>1613.0984994699998</v>
      </c>
      <c r="L17" s="36">
        <f>SUMIFS(СВЦЭМ!$D$39:$D$782,СВЦЭМ!$A$39:$A$782,$A17,СВЦЭМ!$B$39:$B$782,L$11)+'СЕТ СН'!$F$11+СВЦЭМ!$D$10+'СЕТ СН'!$F$6-'СЕТ СН'!$F$23</f>
        <v>1547.7199763899998</v>
      </c>
      <c r="M17" s="36">
        <f>SUMIFS(СВЦЭМ!$D$39:$D$782,СВЦЭМ!$A$39:$A$782,$A17,СВЦЭМ!$B$39:$B$782,M$11)+'СЕТ СН'!$F$11+СВЦЭМ!$D$10+'СЕТ СН'!$F$6-'СЕТ СН'!$F$23</f>
        <v>1527.6916908899998</v>
      </c>
      <c r="N17" s="36">
        <f>SUMIFS(СВЦЭМ!$D$39:$D$782,СВЦЭМ!$A$39:$A$782,$A17,СВЦЭМ!$B$39:$B$782,N$11)+'СЕТ СН'!$F$11+СВЦЭМ!$D$10+'СЕТ СН'!$F$6-'СЕТ СН'!$F$23</f>
        <v>1526.2047337899999</v>
      </c>
      <c r="O17" s="36">
        <f>SUMIFS(СВЦЭМ!$D$39:$D$782,СВЦЭМ!$A$39:$A$782,$A17,СВЦЭМ!$B$39:$B$782,O$11)+'СЕТ СН'!$F$11+СВЦЭМ!$D$10+'СЕТ СН'!$F$6-'СЕТ СН'!$F$23</f>
        <v>1523.1481316699999</v>
      </c>
      <c r="P17" s="36">
        <f>SUMIFS(СВЦЭМ!$D$39:$D$782,СВЦЭМ!$A$39:$A$782,$A17,СВЦЭМ!$B$39:$B$782,P$11)+'СЕТ СН'!$F$11+СВЦЭМ!$D$10+'СЕТ СН'!$F$6-'СЕТ СН'!$F$23</f>
        <v>1521.2807950499998</v>
      </c>
      <c r="Q17" s="36">
        <f>SUMIFS(СВЦЭМ!$D$39:$D$782,СВЦЭМ!$A$39:$A$782,$A17,СВЦЭМ!$B$39:$B$782,Q$11)+'СЕТ СН'!$F$11+СВЦЭМ!$D$10+'СЕТ СН'!$F$6-'СЕТ СН'!$F$23</f>
        <v>1533.4603124899998</v>
      </c>
      <c r="R17" s="36">
        <f>SUMIFS(СВЦЭМ!$D$39:$D$782,СВЦЭМ!$A$39:$A$782,$A17,СВЦЭМ!$B$39:$B$782,R$11)+'СЕТ СН'!$F$11+СВЦЭМ!$D$10+'СЕТ СН'!$F$6-'СЕТ СН'!$F$23</f>
        <v>1563.7099567899998</v>
      </c>
      <c r="S17" s="36">
        <f>SUMIFS(СВЦЭМ!$D$39:$D$782,СВЦЭМ!$A$39:$A$782,$A17,СВЦЭМ!$B$39:$B$782,S$11)+'СЕТ СН'!$F$11+СВЦЭМ!$D$10+'СЕТ СН'!$F$6-'СЕТ СН'!$F$23</f>
        <v>1550.1710851999999</v>
      </c>
      <c r="T17" s="36">
        <f>SUMIFS(СВЦЭМ!$D$39:$D$782,СВЦЭМ!$A$39:$A$782,$A17,СВЦЭМ!$B$39:$B$782,T$11)+'СЕТ СН'!$F$11+СВЦЭМ!$D$10+'СЕТ СН'!$F$6-'СЕТ СН'!$F$23</f>
        <v>1543.2685979699997</v>
      </c>
      <c r="U17" s="36">
        <f>SUMIFS(СВЦЭМ!$D$39:$D$782,СВЦЭМ!$A$39:$A$782,$A17,СВЦЭМ!$B$39:$B$782,U$11)+'СЕТ СН'!$F$11+СВЦЭМ!$D$10+'СЕТ СН'!$F$6-'СЕТ СН'!$F$23</f>
        <v>1551.8820732199999</v>
      </c>
      <c r="V17" s="36">
        <f>SUMIFS(СВЦЭМ!$D$39:$D$782,СВЦЭМ!$A$39:$A$782,$A17,СВЦЭМ!$B$39:$B$782,V$11)+'СЕТ СН'!$F$11+СВЦЭМ!$D$10+'СЕТ СН'!$F$6-'СЕТ СН'!$F$23</f>
        <v>1562.9039256399999</v>
      </c>
      <c r="W17" s="36">
        <f>SUMIFS(СВЦЭМ!$D$39:$D$782,СВЦЭМ!$A$39:$A$782,$A17,СВЦЭМ!$B$39:$B$782,W$11)+'СЕТ СН'!$F$11+СВЦЭМ!$D$10+'СЕТ СН'!$F$6-'СЕТ СН'!$F$23</f>
        <v>1554.4513678099997</v>
      </c>
      <c r="X17" s="36">
        <f>SUMIFS(СВЦЭМ!$D$39:$D$782,СВЦЭМ!$A$39:$A$782,$A17,СВЦЭМ!$B$39:$B$782,X$11)+'СЕТ СН'!$F$11+СВЦЭМ!$D$10+'СЕТ СН'!$F$6-'СЕТ СН'!$F$23</f>
        <v>1589.5389516499999</v>
      </c>
      <c r="Y17" s="36">
        <f>SUMIFS(СВЦЭМ!$D$39:$D$782,СВЦЭМ!$A$39:$A$782,$A17,СВЦЭМ!$B$39:$B$782,Y$11)+'СЕТ СН'!$F$11+СВЦЭМ!$D$10+'СЕТ СН'!$F$6-'СЕТ СН'!$F$23</f>
        <v>1677.6553931999999</v>
      </c>
    </row>
    <row r="18" spans="1:25" ht="15.75" x14ac:dyDescent="0.2">
      <c r="A18" s="35">
        <f t="shared" si="0"/>
        <v>45480</v>
      </c>
      <c r="B18" s="36">
        <f>SUMIFS(СВЦЭМ!$D$39:$D$782,СВЦЭМ!$A$39:$A$782,$A18,СВЦЭМ!$B$39:$B$782,B$11)+'СЕТ СН'!$F$11+СВЦЭМ!$D$10+'СЕТ СН'!$F$6-'СЕТ СН'!$F$23</f>
        <v>1822.2739224599998</v>
      </c>
      <c r="C18" s="36">
        <f>SUMIFS(СВЦЭМ!$D$39:$D$782,СВЦЭМ!$A$39:$A$782,$A18,СВЦЭМ!$B$39:$B$782,C$11)+'СЕТ СН'!$F$11+СВЦЭМ!$D$10+'СЕТ СН'!$F$6-'СЕТ СН'!$F$23</f>
        <v>1885.9539834199998</v>
      </c>
      <c r="D18" s="36">
        <f>SUMIFS(СВЦЭМ!$D$39:$D$782,СВЦЭМ!$A$39:$A$782,$A18,СВЦЭМ!$B$39:$B$782,D$11)+'СЕТ СН'!$F$11+СВЦЭМ!$D$10+'СЕТ СН'!$F$6-'СЕТ СН'!$F$23</f>
        <v>1947.4030440199999</v>
      </c>
      <c r="E18" s="36">
        <f>SUMIFS(СВЦЭМ!$D$39:$D$782,СВЦЭМ!$A$39:$A$782,$A18,СВЦЭМ!$B$39:$B$782,E$11)+'СЕТ СН'!$F$11+СВЦЭМ!$D$10+'СЕТ СН'!$F$6-'СЕТ СН'!$F$23</f>
        <v>1939.7995546499999</v>
      </c>
      <c r="F18" s="36">
        <f>SUMIFS(СВЦЭМ!$D$39:$D$782,СВЦЭМ!$A$39:$A$782,$A18,СВЦЭМ!$B$39:$B$782,F$11)+'СЕТ СН'!$F$11+СВЦЭМ!$D$10+'СЕТ СН'!$F$6-'СЕТ СН'!$F$23</f>
        <v>1942.9893505499999</v>
      </c>
      <c r="G18" s="36">
        <f>SUMIFS(СВЦЭМ!$D$39:$D$782,СВЦЭМ!$A$39:$A$782,$A18,СВЦЭМ!$B$39:$B$782,G$11)+'СЕТ СН'!$F$11+СВЦЭМ!$D$10+'СЕТ СН'!$F$6-'СЕТ СН'!$F$23</f>
        <v>1946.1210270699999</v>
      </c>
      <c r="H18" s="36">
        <f>SUMIFS(СВЦЭМ!$D$39:$D$782,СВЦЭМ!$A$39:$A$782,$A18,СВЦЭМ!$B$39:$B$782,H$11)+'СЕТ СН'!$F$11+СВЦЭМ!$D$10+'СЕТ СН'!$F$6-'СЕТ СН'!$F$23</f>
        <v>1962.3074358299998</v>
      </c>
      <c r="I18" s="36">
        <f>SUMIFS(СВЦЭМ!$D$39:$D$782,СВЦЭМ!$A$39:$A$782,$A18,СВЦЭМ!$B$39:$B$782,I$11)+'СЕТ СН'!$F$11+СВЦЭМ!$D$10+'СЕТ СН'!$F$6-'СЕТ СН'!$F$23</f>
        <v>1925.0971249499999</v>
      </c>
      <c r="J18" s="36">
        <f>SUMIFS(СВЦЭМ!$D$39:$D$782,СВЦЭМ!$A$39:$A$782,$A18,СВЦЭМ!$B$39:$B$782,J$11)+'СЕТ СН'!$F$11+СВЦЭМ!$D$10+'СЕТ СН'!$F$6-'СЕТ СН'!$F$23</f>
        <v>1790.3900504899998</v>
      </c>
      <c r="K18" s="36">
        <f>SUMIFS(СВЦЭМ!$D$39:$D$782,СВЦЭМ!$A$39:$A$782,$A18,СВЦЭМ!$B$39:$B$782,K$11)+'СЕТ СН'!$F$11+СВЦЭМ!$D$10+'СЕТ СН'!$F$6-'СЕТ СН'!$F$23</f>
        <v>1692.9010705999999</v>
      </c>
      <c r="L18" s="36">
        <f>SUMIFS(СВЦЭМ!$D$39:$D$782,СВЦЭМ!$A$39:$A$782,$A18,СВЦЭМ!$B$39:$B$782,L$11)+'СЕТ СН'!$F$11+СВЦЭМ!$D$10+'СЕТ СН'!$F$6-'СЕТ СН'!$F$23</f>
        <v>1644.9986482699999</v>
      </c>
      <c r="M18" s="36">
        <f>SUMIFS(СВЦЭМ!$D$39:$D$782,СВЦЭМ!$A$39:$A$782,$A18,СВЦЭМ!$B$39:$B$782,M$11)+'СЕТ СН'!$F$11+СВЦЭМ!$D$10+'СЕТ СН'!$F$6-'СЕТ СН'!$F$23</f>
        <v>1636.4574229799998</v>
      </c>
      <c r="N18" s="36">
        <f>SUMIFS(СВЦЭМ!$D$39:$D$782,СВЦЭМ!$A$39:$A$782,$A18,СВЦЭМ!$B$39:$B$782,N$11)+'СЕТ СН'!$F$11+СВЦЭМ!$D$10+'СЕТ СН'!$F$6-'СЕТ СН'!$F$23</f>
        <v>1622.2979006899998</v>
      </c>
      <c r="O18" s="36">
        <f>SUMIFS(СВЦЭМ!$D$39:$D$782,СВЦЭМ!$A$39:$A$782,$A18,СВЦЭМ!$B$39:$B$782,O$11)+'СЕТ СН'!$F$11+СВЦЭМ!$D$10+'СЕТ СН'!$F$6-'СЕТ СН'!$F$23</f>
        <v>1609.7803140699998</v>
      </c>
      <c r="P18" s="36">
        <f>SUMIFS(СВЦЭМ!$D$39:$D$782,СВЦЭМ!$A$39:$A$782,$A18,СВЦЭМ!$B$39:$B$782,P$11)+'СЕТ СН'!$F$11+СВЦЭМ!$D$10+'СЕТ СН'!$F$6-'СЕТ СН'!$F$23</f>
        <v>1623.9753207699998</v>
      </c>
      <c r="Q18" s="36">
        <f>SUMIFS(СВЦЭМ!$D$39:$D$782,СВЦЭМ!$A$39:$A$782,$A18,СВЦЭМ!$B$39:$B$782,Q$11)+'СЕТ СН'!$F$11+СВЦЭМ!$D$10+'СЕТ СН'!$F$6-'СЕТ СН'!$F$23</f>
        <v>1635.3310001599998</v>
      </c>
      <c r="R18" s="36">
        <f>SUMIFS(СВЦЭМ!$D$39:$D$782,СВЦЭМ!$A$39:$A$782,$A18,СВЦЭМ!$B$39:$B$782,R$11)+'СЕТ СН'!$F$11+СВЦЭМ!$D$10+'СЕТ СН'!$F$6-'СЕТ СН'!$F$23</f>
        <v>1628.1433502799998</v>
      </c>
      <c r="S18" s="36">
        <f>SUMIFS(СВЦЭМ!$D$39:$D$782,СВЦЭМ!$A$39:$A$782,$A18,СВЦЭМ!$B$39:$B$782,S$11)+'СЕТ СН'!$F$11+СВЦЭМ!$D$10+'СЕТ СН'!$F$6-'СЕТ СН'!$F$23</f>
        <v>1626.9414086099998</v>
      </c>
      <c r="T18" s="36">
        <f>SUMIFS(СВЦЭМ!$D$39:$D$782,СВЦЭМ!$A$39:$A$782,$A18,СВЦЭМ!$B$39:$B$782,T$11)+'СЕТ СН'!$F$11+СВЦЭМ!$D$10+'СЕТ СН'!$F$6-'СЕТ СН'!$F$23</f>
        <v>1606.6876962699998</v>
      </c>
      <c r="U18" s="36">
        <f>SUMIFS(СВЦЭМ!$D$39:$D$782,СВЦЭМ!$A$39:$A$782,$A18,СВЦЭМ!$B$39:$B$782,U$11)+'СЕТ СН'!$F$11+СВЦЭМ!$D$10+'СЕТ СН'!$F$6-'СЕТ СН'!$F$23</f>
        <v>1614.3164459199998</v>
      </c>
      <c r="V18" s="36">
        <f>SUMIFS(СВЦЭМ!$D$39:$D$782,СВЦЭМ!$A$39:$A$782,$A18,СВЦЭМ!$B$39:$B$782,V$11)+'СЕТ СН'!$F$11+СВЦЭМ!$D$10+'СЕТ СН'!$F$6-'СЕТ СН'!$F$23</f>
        <v>1618.6449499199998</v>
      </c>
      <c r="W18" s="36">
        <f>SUMIFS(СВЦЭМ!$D$39:$D$782,СВЦЭМ!$A$39:$A$782,$A18,СВЦЭМ!$B$39:$B$782,W$11)+'СЕТ СН'!$F$11+СВЦЭМ!$D$10+'СЕТ СН'!$F$6-'СЕТ СН'!$F$23</f>
        <v>1607.1562622099998</v>
      </c>
      <c r="X18" s="36">
        <f>SUMIFS(СВЦЭМ!$D$39:$D$782,СВЦЭМ!$A$39:$A$782,$A18,СВЦЭМ!$B$39:$B$782,X$11)+'СЕТ СН'!$F$11+СВЦЭМ!$D$10+'СЕТ СН'!$F$6-'СЕТ СН'!$F$23</f>
        <v>1660.0443778899999</v>
      </c>
      <c r="Y18" s="36">
        <f>SUMIFS(СВЦЭМ!$D$39:$D$782,СВЦЭМ!$A$39:$A$782,$A18,СВЦЭМ!$B$39:$B$782,Y$11)+'СЕТ СН'!$F$11+СВЦЭМ!$D$10+'СЕТ СН'!$F$6-'СЕТ СН'!$F$23</f>
        <v>1747.8223740199999</v>
      </c>
    </row>
    <row r="19" spans="1:25" ht="15.75" x14ac:dyDescent="0.2">
      <c r="A19" s="35">
        <f t="shared" si="0"/>
        <v>45481</v>
      </c>
      <c r="B19" s="36">
        <f>SUMIFS(СВЦЭМ!$D$39:$D$782,СВЦЭМ!$A$39:$A$782,$A19,СВЦЭМ!$B$39:$B$782,B$11)+'СЕТ СН'!$F$11+СВЦЭМ!$D$10+'СЕТ СН'!$F$6-'СЕТ СН'!$F$23</f>
        <v>1842.5602664099999</v>
      </c>
      <c r="C19" s="36">
        <f>SUMIFS(СВЦЭМ!$D$39:$D$782,СВЦЭМ!$A$39:$A$782,$A19,СВЦЭМ!$B$39:$B$782,C$11)+'СЕТ СН'!$F$11+СВЦЭМ!$D$10+'СЕТ СН'!$F$6-'СЕТ СН'!$F$23</f>
        <v>1941.5464133199998</v>
      </c>
      <c r="D19" s="36">
        <f>SUMIFS(СВЦЭМ!$D$39:$D$782,СВЦЭМ!$A$39:$A$782,$A19,СВЦЭМ!$B$39:$B$782,D$11)+'СЕТ СН'!$F$11+СВЦЭМ!$D$10+'СЕТ СН'!$F$6-'СЕТ СН'!$F$23</f>
        <v>2019.2487307099998</v>
      </c>
      <c r="E19" s="36">
        <f>SUMIFS(СВЦЭМ!$D$39:$D$782,СВЦЭМ!$A$39:$A$782,$A19,СВЦЭМ!$B$39:$B$782,E$11)+'СЕТ СН'!$F$11+СВЦЭМ!$D$10+'СЕТ СН'!$F$6-'СЕТ СН'!$F$23</f>
        <v>2047.2133869999998</v>
      </c>
      <c r="F19" s="36">
        <f>SUMIFS(СВЦЭМ!$D$39:$D$782,СВЦЭМ!$A$39:$A$782,$A19,СВЦЭМ!$B$39:$B$782,F$11)+'СЕТ СН'!$F$11+СВЦЭМ!$D$10+'СЕТ СН'!$F$6-'СЕТ СН'!$F$23</f>
        <v>2053.3804070800002</v>
      </c>
      <c r="G19" s="36">
        <f>SUMIFS(СВЦЭМ!$D$39:$D$782,СВЦЭМ!$A$39:$A$782,$A19,СВЦЭМ!$B$39:$B$782,G$11)+'СЕТ СН'!$F$11+СВЦЭМ!$D$10+'СЕТ СН'!$F$6-'СЕТ СН'!$F$23</f>
        <v>2035.8196533299999</v>
      </c>
      <c r="H19" s="36">
        <f>SUMIFS(СВЦЭМ!$D$39:$D$782,СВЦЭМ!$A$39:$A$782,$A19,СВЦЭМ!$B$39:$B$782,H$11)+'СЕТ СН'!$F$11+СВЦЭМ!$D$10+'СЕТ СН'!$F$6-'СЕТ СН'!$F$23</f>
        <v>1936.2632774299998</v>
      </c>
      <c r="I19" s="36">
        <f>SUMIFS(СВЦЭМ!$D$39:$D$782,СВЦЭМ!$A$39:$A$782,$A19,СВЦЭМ!$B$39:$B$782,I$11)+'СЕТ СН'!$F$11+СВЦЭМ!$D$10+'СЕТ СН'!$F$6-'СЕТ СН'!$F$23</f>
        <v>1842.7787791799999</v>
      </c>
      <c r="J19" s="36">
        <f>SUMIFS(СВЦЭМ!$D$39:$D$782,СВЦЭМ!$A$39:$A$782,$A19,СВЦЭМ!$B$39:$B$782,J$11)+'СЕТ СН'!$F$11+СВЦЭМ!$D$10+'СЕТ СН'!$F$6-'СЕТ СН'!$F$23</f>
        <v>1728.0377201399999</v>
      </c>
      <c r="K19" s="36">
        <f>SUMIFS(СВЦЭМ!$D$39:$D$782,СВЦЭМ!$A$39:$A$782,$A19,СВЦЭМ!$B$39:$B$782,K$11)+'СЕТ СН'!$F$11+СВЦЭМ!$D$10+'СЕТ СН'!$F$6-'СЕТ СН'!$F$23</f>
        <v>1661.0673418299998</v>
      </c>
      <c r="L19" s="36">
        <f>SUMIFS(СВЦЭМ!$D$39:$D$782,СВЦЭМ!$A$39:$A$782,$A19,СВЦЭМ!$B$39:$B$782,L$11)+'СЕТ СН'!$F$11+СВЦЭМ!$D$10+'СЕТ СН'!$F$6-'СЕТ СН'!$F$23</f>
        <v>1614.2152781799998</v>
      </c>
      <c r="M19" s="36">
        <f>SUMIFS(СВЦЭМ!$D$39:$D$782,СВЦЭМ!$A$39:$A$782,$A19,СВЦЭМ!$B$39:$B$782,M$11)+'СЕТ СН'!$F$11+СВЦЭМ!$D$10+'СЕТ СН'!$F$6-'СЕТ СН'!$F$23</f>
        <v>1616.5440055299998</v>
      </c>
      <c r="N19" s="36">
        <f>SUMIFS(СВЦЭМ!$D$39:$D$782,СВЦЭМ!$A$39:$A$782,$A19,СВЦЭМ!$B$39:$B$782,N$11)+'СЕТ СН'!$F$11+СВЦЭМ!$D$10+'СЕТ СН'!$F$6-'СЕТ СН'!$F$23</f>
        <v>1608.8206217299999</v>
      </c>
      <c r="O19" s="36">
        <f>SUMIFS(СВЦЭМ!$D$39:$D$782,СВЦЭМ!$A$39:$A$782,$A19,СВЦЭМ!$B$39:$B$782,O$11)+'СЕТ СН'!$F$11+СВЦЭМ!$D$10+'СЕТ СН'!$F$6-'СЕТ СН'!$F$23</f>
        <v>1612.0767864999998</v>
      </c>
      <c r="P19" s="36">
        <f>SUMIFS(СВЦЭМ!$D$39:$D$782,СВЦЭМ!$A$39:$A$782,$A19,СВЦЭМ!$B$39:$B$782,P$11)+'СЕТ СН'!$F$11+СВЦЭМ!$D$10+'СЕТ СН'!$F$6-'СЕТ СН'!$F$23</f>
        <v>1615.3008359399998</v>
      </c>
      <c r="Q19" s="36">
        <f>SUMIFS(СВЦЭМ!$D$39:$D$782,СВЦЭМ!$A$39:$A$782,$A19,СВЦЭМ!$B$39:$B$782,Q$11)+'СЕТ СН'!$F$11+СВЦЭМ!$D$10+'СЕТ СН'!$F$6-'СЕТ СН'!$F$23</f>
        <v>1621.5058023399999</v>
      </c>
      <c r="R19" s="36">
        <f>SUMIFS(СВЦЭМ!$D$39:$D$782,СВЦЭМ!$A$39:$A$782,$A19,СВЦЭМ!$B$39:$B$782,R$11)+'СЕТ СН'!$F$11+СВЦЭМ!$D$10+'СЕТ СН'!$F$6-'СЕТ СН'!$F$23</f>
        <v>1619.4606087399998</v>
      </c>
      <c r="S19" s="36">
        <f>SUMIFS(СВЦЭМ!$D$39:$D$782,СВЦЭМ!$A$39:$A$782,$A19,СВЦЭМ!$B$39:$B$782,S$11)+'СЕТ СН'!$F$11+СВЦЭМ!$D$10+'СЕТ СН'!$F$6-'СЕТ СН'!$F$23</f>
        <v>1614.6530553599998</v>
      </c>
      <c r="T19" s="36">
        <f>SUMIFS(СВЦЭМ!$D$39:$D$782,СВЦЭМ!$A$39:$A$782,$A19,СВЦЭМ!$B$39:$B$782,T$11)+'СЕТ СН'!$F$11+СВЦЭМ!$D$10+'СЕТ СН'!$F$6-'СЕТ СН'!$F$23</f>
        <v>1604.5053226499999</v>
      </c>
      <c r="U19" s="36">
        <f>SUMIFS(СВЦЭМ!$D$39:$D$782,СВЦЭМ!$A$39:$A$782,$A19,СВЦЭМ!$B$39:$B$782,U$11)+'СЕТ СН'!$F$11+СВЦЭМ!$D$10+'СЕТ СН'!$F$6-'СЕТ СН'!$F$23</f>
        <v>1610.3093850699997</v>
      </c>
      <c r="V19" s="36">
        <f>SUMIFS(СВЦЭМ!$D$39:$D$782,СВЦЭМ!$A$39:$A$782,$A19,СВЦЭМ!$B$39:$B$782,V$11)+'СЕТ СН'!$F$11+СВЦЭМ!$D$10+'СЕТ СН'!$F$6-'СЕТ СН'!$F$23</f>
        <v>1591.6452668899999</v>
      </c>
      <c r="W19" s="36">
        <f>SUMIFS(СВЦЭМ!$D$39:$D$782,СВЦЭМ!$A$39:$A$782,$A19,СВЦЭМ!$B$39:$B$782,W$11)+'СЕТ СН'!$F$11+СВЦЭМ!$D$10+'СЕТ СН'!$F$6-'СЕТ СН'!$F$23</f>
        <v>1591.8026930399999</v>
      </c>
      <c r="X19" s="36">
        <f>SUMIFS(СВЦЭМ!$D$39:$D$782,СВЦЭМ!$A$39:$A$782,$A19,СВЦЭМ!$B$39:$B$782,X$11)+'СЕТ СН'!$F$11+СВЦЭМ!$D$10+'СЕТ СН'!$F$6-'СЕТ СН'!$F$23</f>
        <v>1633.7237202399999</v>
      </c>
      <c r="Y19" s="36">
        <f>SUMIFS(СВЦЭМ!$D$39:$D$782,СВЦЭМ!$A$39:$A$782,$A19,СВЦЭМ!$B$39:$B$782,Y$11)+'СЕТ СН'!$F$11+СВЦЭМ!$D$10+'СЕТ СН'!$F$6-'СЕТ СН'!$F$23</f>
        <v>1719.6839175299999</v>
      </c>
    </row>
    <row r="20" spans="1:25" ht="15.75" x14ac:dyDescent="0.2">
      <c r="A20" s="35">
        <f t="shared" si="0"/>
        <v>45482</v>
      </c>
      <c r="B20" s="36">
        <f>SUMIFS(СВЦЭМ!$D$39:$D$782,СВЦЭМ!$A$39:$A$782,$A20,СВЦЭМ!$B$39:$B$782,B$11)+'СЕТ СН'!$F$11+СВЦЭМ!$D$10+'СЕТ СН'!$F$6-'СЕТ СН'!$F$23</f>
        <v>1871.5430786499999</v>
      </c>
      <c r="C20" s="36">
        <f>SUMIFS(СВЦЭМ!$D$39:$D$782,СВЦЭМ!$A$39:$A$782,$A20,СВЦЭМ!$B$39:$B$782,C$11)+'СЕТ СН'!$F$11+СВЦЭМ!$D$10+'СЕТ СН'!$F$6-'СЕТ СН'!$F$23</f>
        <v>1959.4384379999999</v>
      </c>
      <c r="D20" s="36">
        <f>SUMIFS(СВЦЭМ!$D$39:$D$782,СВЦЭМ!$A$39:$A$782,$A20,СВЦЭМ!$B$39:$B$782,D$11)+'СЕТ СН'!$F$11+СВЦЭМ!$D$10+'СЕТ СН'!$F$6-'СЕТ СН'!$F$23</f>
        <v>2024.8707415799997</v>
      </c>
      <c r="E20" s="36">
        <f>SUMIFS(СВЦЭМ!$D$39:$D$782,СВЦЭМ!$A$39:$A$782,$A20,СВЦЭМ!$B$39:$B$782,E$11)+'СЕТ СН'!$F$11+СВЦЭМ!$D$10+'СЕТ СН'!$F$6-'СЕТ СН'!$F$23</f>
        <v>2078.25383943</v>
      </c>
      <c r="F20" s="36">
        <f>SUMIFS(СВЦЭМ!$D$39:$D$782,СВЦЭМ!$A$39:$A$782,$A20,СВЦЭМ!$B$39:$B$782,F$11)+'СЕТ СН'!$F$11+СВЦЭМ!$D$10+'СЕТ СН'!$F$6-'СЕТ СН'!$F$23</f>
        <v>2070.51299212</v>
      </c>
      <c r="G20" s="36">
        <f>SUMIFS(СВЦЭМ!$D$39:$D$782,СВЦЭМ!$A$39:$A$782,$A20,СВЦЭМ!$B$39:$B$782,G$11)+'СЕТ СН'!$F$11+СВЦЭМ!$D$10+'СЕТ СН'!$F$6-'СЕТ СН'!$F$23</f>
        <v>2054.6604143999998</v>
      </c>
      <c r="H20" s="36">
        <f>SUMIFS(СВЦЭМ!$D$39:$D$782,СВЦЭМ!$A$39:$A$782,$A20,СВЦЭМ!$B$39:$B$782,H$11)+'СЕТ СН'!$F$11+СВЦЭМ!$D$10+'СЕТ СН'!$F$6-'СЕТ СН'!$F$23</f>
        <v>1865.5846679799999</v>
      </c>
      <c r="I20" s="36">
        <f>SUMIFS(СВЦЭМ!$D$39:$D$782,СВЦЭМ!$A$39:$A$782,$A20,СВЦЭМ!$B$39:$B$782,I$11)+'СЕТ СН'!$F$11+СВЦЭМ!$D$10+'СЕТ СН'!$F$6-'СЕТ СН'!$F$23</f>
        <v>1768.7239805999998</v>
      </c>
      <c r="J20" s="36">
        <f>SUMIFS(СВЦЭМ!$D$39:$D$782,СВЦЭМ!$A$39:$A$782,$A20,СВЦЭМ!$B$39:$B$782,J$11)+'СЕТ СН'!$F$11+СВЦЭМ!$D$10+'СЕТ СН'!$F$6-'СЕТ СН'!$F$23</f>
        <v>1648.1622525799999</v>
      </c>
      <c r="K20" s="36">
        <f>SUMIFS(СВЦЭМ!$D$39:$D$782,СВЦЭМ!$A$39:$A$782,$A20,СВЦЭМ!$B$39:$B$782,K$11)+'СЕТ СН'!$F$11+СВЦЭМ!$D$10+'СЕТ СН'!$F$6-'СЕТ СН'!$F$23</f>
        <v>1579.3523329799998</v>
      </c>
      <c r="L20" s="36">
        <f>SUMIFS(СВЦЭМ!$D$39:$D$782,СВЦЭМ!$A$39:$A$782,$A20,СВЦЭМ!$B$39:$B$782,L$11)+'СЕТ СН'!$F$11+СВЦЭМ!$D$10+'СЕТ СН'!$F$6-'СЕТ СН'!$F$23</f>
        <v>1549.8060340799998</v>
      </c>
      <c r="M20" s="36">
        <f>SUMIFS(СВЦЭМ!$D$39:$D$782,СВЦЭМ!$A$39:$A$782,$A20,СВЦЭМ!$B$39:$B$782,M$11)+'СЕТ СН'!$F$11+СВЦЭМ!$D$10+'СЕТ СН'!$F$6-'СЕТ СН'!$F$23</f>
        <v>1525.4667396599998</v>
      </c>
      <c r="N20" s="36">
        <f>SUMIFS(СВЦЭМ!$D$39:$D$782,СВЦЭМ!$A$39:$A$782,$A20,СВЦЭМ!$B$39:$B$782,N$11)+'СЕТ СН'!$F$11+СВЦЭМ!$D$10+'СЕТ СН'!$F$6-'СЕТ СН'!$F$23</f>
        <v>1514.0308356599999</v>
      </c>
      <c r="O20" s="36">
        <f>SUMIFS(СВЦЭМ!$D$39:$D$782,СВЦЭМ!$A$39:$A$782,$A20,СВЦЭМ!$B$39:$B$782,O$11)+'СЕТ СН'!$F$11+СВЦЭМ!$D$10+'СЕТ СН'!$F$6-'СЕТ СН'!$F$23</f>
        <v>1495.3627758099999</v>
      </c>
      <c r="P20" s="36">
        <f>SUMIFS(СВЦЭМ!$D$39:$D$782,СВЦЭМ!$A$39:$A$782,$A20,СВЦЭМ!$B$39:$B$782,P$11)+'СЕТ СН'!$F$11+СВЦЭМ!$D$10+'СЕТ СН'!$F$6-'СЕТ СН'!$F$23</f>
        <v>1502.0211735599999</v>
      </c>
      <c r="Q20" s="36">
        <f>SUMIFS(СВЦЭМ!$D$39:$D$782,СВЦЭМ!$A$39:$A$782,$A20,СВЦЭМ!$B$39:$B$782,Q$11)+'СЕТ СН'!$F$11+СВЦЭМ!$D$10+'СЕТ СН'!$F$6-'СЕТ СН'!$F$23</f>
        <v>1516.7602613499998</v>
      </c>
      <c r="R20" s="36">
        <f>SUMIFS(СВЦЭМ!$D$39:$D$782,СВЦЭМ!$A$39:$A$782,$A20,СВЦЭМ!$B$39:$B$782,R$11)+'СЕТ СН'!$F$11+СВЦЭМ!$D$10+'СЕТ СН'!$F$6-'СЕТ СН'!$F$23</f>
        <v>1515.0034503499999</v>
      </c>
      <c r="S20" s="36">
        <f>SUMIFS(СВЦЭМ!$D$39:$D$782,СВЦЭМ!$A$39:$A$782,$A20,СВЦЭМ!$B$39:$B$782,S$11)+'СЕТ СН'!$F$11+СВЦЭМ!$D$10+'СЕТ СН'!$F$6-'СЕТ СН'!$F$23</f>
        <v>1513.4139558999998</v>
      </c>
      <c r="T20" s="36">
        <f>SUMIFS(СВЦЭМ!$D$39:$D$782,СВЦЭМ!$A$39:$A$782,$A20,СВЦЭМ!$B$39:$B$782,T$11)+'СЕТ СН'!$F$11+СВЦЭМ!$D$10+'СЕТ СН'!$F$6-'СЕТ СН'!$F$23</f>
        <v>1518.7213067499999</v>
      </c>
      <c r="U20" s="36">
        <f>SUMIFS(СВЦЭМ!$D$39:$D$782,СВЦЭМ!$A$39:$A$782,$A20,СВЦЭМ!$B$39:$B$782,U$11)+'СЕТ СН'!$F$11+СВЦЭМ!$D$10+'СЕТ СН'!$F$6-'СЕТ СН'!$F$23</f>
        <v>1538.9524229699998</v>
      </c>
      <c r="V20" s="36">
        <f>SUMIFS(СВЦЭМ!$D$39:$D$782,СВЦЭМ!$A$39:$A$782,$A20,СВЦЭМ!$B$39:$B$782,V$11)+'СЕТ СН'!$F$11+СВЦЭМ!$D$10+'СЕТ СН'!$F$6-'СЕТ СН'!$F$23</f>
        <v>1533.4194924499998</v>
      </c>
      <c r="W20" s="36">
        <f>SUMIFS(СВЦЭМ!$D$39:$D$782,СВЦЭМ!$A$39:$A$782,$A20,СВЦЭМ!$B$39:$B$782,W$11)+'СЕТ СН'!$F$11+СВЦЭМ!$D$10+'СЕТ СН'!$F$6-'СЕТ СН'!$F$23</f>
        <v>1519.7602862999997</v>
      </c>
      <c r="X20" s="36">
        <f>SUMIFS(СВЦЭМ!$D$39:$D$782,СВЦЭМ!$A$39:$A$782,$A20,СВЦЭМ!$B$39:$B$782,X$11)+'СЕТ СН'!$F$11+СВЦЭМ!$D$10+'СЕТ СН'!$F$6-'СЕТ СН'!$F$23</f>
        <v>1546.7981263799998</v>
      </c>
      <c r="Y20" s="36">
        <f>SUMIFS(СВЦЭМ!$D$39:$D$782,СВЦЭМ!$A$39:$A$782,$A20,СВЦЭМ!$B$39:$B$782,Y$11)+'СЕТ СН'!$F$11+СВЦЭМ!$D$10+'СЕТ СН'!$F$6-'СЕТ СН'!$F$23</f>
        <v>1633.7804693099999</v>
      </c>
    </row>
    <row r="21" spans="1:25" ht="15.75" x14ac:dyDescent="0.2">
      <c r="A21" s="35">
        <f t="shared" si="0"/>
        <v>45483</v>
      </c>
      <c r="B21" s="36">
        <f>SUMIFS(СВЦЭМ!$D$39:$D$782,СВЦЭМ!$A$39:$A$782,$A21,СВЦЭМ!$B$39:$B$782,B$11)+'СЕТ СН'!$F$11+СВЦЭМ!$D$10+'СЕТ СН'!$F$6-'СЕТ СН'!$F$23</f>
        <v>1728.5728469399999</v>
      </c>
      <c r="C21" s="36">
        <f>SUMIFS(СВЦЭМ!$D$39:$D$782,СВЦЭМ!$A$39:$A$782,$A21,СВЦЭМ!$B$39:$B$782,C$11)+'СЕТ СН'!$F$11+СВЦЭМ!$D$10+'СЕТ СН'!$F$6-'СЕТ СН'!$F$23</f>
        <v>1841.2392929599998</v>
      </c>
      <c r="D21" s="36">
        <f>SUMIFS(СВЦЭМ!$D$39:$D$782,СВЦЭМ!$A$39:$A$782,$A21,СВЦЭМ!$B$39:$B$782,D$11)+'СЕТ СН'!$F$11+СВЦЭМ!$D$10+'СЕТ СН'!$F$6-'СЕТ СН'!$F$23</f>
        <v>1907.3787651799998</v>
      </c>
      <c r="E21" s="36">
        <f>SUMIFS(СВЦЭМ!$D$39:$D$782,СВЦЭМ!$A$39:$A$782,$A21,СВЦЭМ!$B$39:$B$782,E$11)+'СЕТ СН'!$F$11+СВЦЭМ!$D$10+'СЕТ СН'!$F$6-'СЕТ СН'!$F$23</f>
        <v>1908.6313264099999</v>
      </c>
      <c r="F21" s="36">
        <f>SUMIFS(СВЦЭМ!$D$39:$D$782,СВЦЭМ!$A$39:$A$782,$A21,СВЦЭМ!$B$39:$B$782,F$11)+'СЕТ СН'!$F$11+СВЦЭМ!$D$10+'СЕТ СН'!$F$6-'СЕТ СН'!$F$23</f>
        <v>1899.7523824399998</v>
      </c>
      <c r="G21" s="36">
        <f>SUMIFS(СВЦЭМ!$D$39:$D$782,СВЦЭМ!$A$39:$A$782,$A21,СВЦЭМ!$B$39:$B$782,G$11)+'СЕТ СН'!$F$11+СВЦЭМ!$D$10+'СЕТ СН'!$F$6-'СЕТ СН'!$F$23</f>
        <v>1925.8383822899998</v>
      </c>
      <c r="H21" s="36">
        <f>SUMIFS(СВЦЭМ!$D$39:$D$782,СВЦЭМ!$A$39:$A$782,$A21,СВЦЭМ!$B$39:$B$782,H$11)+'СЕТ СН'!$F$11+СВЦЭМ!$D$10+'СЕТ СН'!$F$6-'СЕТ СН'!$F$23</f>
        <v>1849.2292823499999</v>
      </c>
      <c r="I21" s="36">
        <f>SUMIFS(СВЦЭМ!$D$39:$D$782,СВЦЭМ!$A$39:$A$782,$A21,СВЦЭМ!$B$39:$B$782,I$11)+'СЕТ СН'!$F$11+СВЦЭМ!$D$10+'СЕТ СН'!$F$6-'СЕТ СН'!$F$23</f>
        <v>1741.6964538299999</v>
      </c>
      <c r="J21" s="36">
        <f>SUMIFS(СВЦЭМ!$D$39:$D$782,СВЦЭМ!$A$39:$A$782,$A21,СВЦЭМ!$B$39:$B$782,J$11)+'СЕТ СН'!$F$11+СВЦЭМ!$D$10+'СЕТ СН'!$F$6-'СЕТ СН'!$F$23</f>
        <v>1632.3746945799999</v>
      </c>
      <c r="K21" s="36">
        <f>SUMIFS(СВЦЭМ!$D$39:$D$782,СВЦЭМ!$A$39:$A$782,$A21,СВЦЭМ!$B$39:$B$782,K$11)+'СЕТ СН'!$F$11+СВЦЭМ!$D$10+'СЕТ СН'!$F$6-'СЕТ СН'!$F$23</f>
        <v>1588.2258886599998</v>
      </c>
      <c r="L21" s="36">
        <f>SUMIFS(СВЦЭМ!$D$39:$D$782,СВЦЭМ!$A$39:$A$782,$A21,СВЦЭМ!$B$39:$B$782,L$11)+'СЕТ СН'!$F$11+СВЦЭМ!$D$10+'СЕТ СН'!$F$6-'СЕТ СН'!$F$23</f>
        <v>1554.4444339699999</v>
      </c>
      <c r="M21" s="36">
        <f>SUMIFS(СВЦЭМ!$D$39:$D$782,СВЦЭМ!$A$39:$A$782,$A21,СВЦЭМ!$B$39:$B$782,M$11)+'СЕТ СН'!$F$11+СВЦЭМ!$D$10+'СЕТ СН'!$F$6-'СЕТ СН'!$F$23</f>
        <v>1557.7321844999999</v>
      </c>
      <c r="N21" s="36">
        <f>SUMIFS(СВЦЭМ!$D$39:$D$782,СВЦЭМ!$A$39:$A$782,$A21,СВЦЭМ!$B$39:$B$782,N$11)+'СЕТ СН'!$F$11+СВЦЭМ!$D$10+'СЕТ СН'!$F$6-'СЕТ СН'!$F$23</f>
        <v>1558.8713816799998</v>
      </c>
      <c r="O21" s="36">
        <f>SUMIFS(СВЦЭМ!$D$39:$D$782,СВЦЭМ!$A$39:$A$782,$A21,СВЦЭМ!$B$39:$B$782,O$11)+'СЕТ СН'!$F$11+СВЦЭМ!$D$10+'СЕТ СН'!$F$6-'СЕТ СН'!$F$23</f>
        <v>1539.9882862199997</v>
      </c>
      <c r="P21" s="36">
        <f>SUMIFS(СВЦЭМ!$D$39:$D$782,СВЦЭМ!$A$39:$A$782,$A21,СВЦЭМ!$B$39:$B$782,P$11)+'СЕТ СН'!$F$11+СВЦЭМ!$D$10+'СЕТ СН'!$F$6-'СЕТ СН'!$F$23</f>
        <v>1543.3440075299998</v>
      </c>
      <c r="Q21" s="36">
        <f>SUMIFS(СВЦЭМ!$D$39:$D$782,СВЦЭМ!$A$39:$A$782,$A21,СВЦЭМ!$B$39:$B$782,Q$11)+'СЕТ СН'!$F$11+СВЦЭМ!$D$10+'СЕТ СН'!$F$6-'СЕТ СН'!$F$23</f>
        <v>1555.18010362</v>
      </c>
      <c r="R21" s="36">
        <f>SUMIFS(СВЦЭМ!$D$39:$D$782,СВЦЭМ!$A$39:$A$782,$A21,СВЦЭМ!$B$39:$B$782,R$11)+'СЕТ СН'!$F$11+СВЦЭМ!$D$10+'СЕТ СН'!$F$6-'СЕТ СН'!$F$23</f>
        <v>1563.0816882199999</v>
      </c>
      <c r="S21" s="36">
        <f>SUMIFS(СВЦЭМ!$D$39:$D$782,СВЦЭМ!$A$39:$A$782,$A21,СВЦЭМ!$B$39:$B$782,S$11)+'СЕТ СН'!$F$11+СВЦЭМ!$D$10+'СЕТ СН'!$F$6-'СЕТ СН'!$F$23</f>
        <v>1576.7657611299999</v>
      </c>
      <c r="T21" s="36">
        <f>SUMIFS(СВЦЭМ!$D$39:$D$782,СВЦЭМ!$A$39:$A$782,$A21,СВЦЭМ!$B$39:$B$782,T$11)+'СЕТ СН'!$F$11+СВЦЭМ!$D$10+'СЕТ СН'!$F$6-'СЕТ СН'!$F$23</f>
        <v>1586.1383189699998</v>
      </c>
      <c r="U21" s="36">
        <f>SUMIFS(СВЦЭМ!$D$39:$D$782,СВЦЭМ!$A$39:$A$782,$A21,СВЦЭМ!$B$39:$B$782,U$11)+'СЕТ СН'!$F$11+СВЦЭМ!$D$10+'СЕТ СН'!$F$6-'СЕТ СН'!$F$23</f>
        <v>1569.5264308899998</v>
      </c>
      <c r="V21" s="36">
        <f>SUMIFS(СВЦЭМ!$D$39:$D$782,СВЦЭМ!$A$39:$A$782,$A21,СВЦЭМ!$B$39:$B$782,V$11)+'СЕТ СН'!$F$11+СВЦЭМ!$D$10+'СЕТ СН'!$F$6-'СЕТ СН'!$F$23</f>
        <v>1569.6417543599998</v>
      </c>
      <c r="W21" s="36">
        <f>SUMIFS(СВЦЭМ!$D$39:$D$782,СВЦЭМ!$A$39:$A$782,$A21,СВЦЭМ!$B$39:$B$782,W$11)+'СЕТ СН'!$F$11+СВЦЭМ!$D$10+'СЕТ СН'!$F$6-'СЕТ СН'!$F$23</f>
        <v>1554.7868588399999</v>
      </c>
      <c r="X21" s="36">
        <f>SUMIFS(СВЦЭМ!$D$39:$D$782,СВЦЭМ!$A$39:$A$782,$A21,СВЦЭМ!$B$39:$B$782,X$11)+'СЕТ СН'!$F$11+СВЦЭМ!$D$10+'СЕТ СН'!$F$6-'СЕТ СН'!$F$23</f>
        <v>1591.01446956</v>
      </c>
      <c r="Y21" s="36">
        <f>SUMIFS(СВЦЭМ!$D$39:$D$782,СВЦЭМ!$A$39:$A$782,$A21,СВЦЭМ!$B$39:$B$782,Y$11)+'СЕТ СН'!$F$11+СВЦЭМ!$D$10+'СЕТ СН'!$F$6-'СЕТ СН'!$F$23</f>
        <v>1675.6957338899999</v>
      </c>
    </row>
    <row r="22" spans="1:25" ht="15.75" x14ac:dyDescent="0.2">
      <c r="A22" s="35">
        <f t="shared" si="0"/>
        <v>45484</v>
      </c>
      <c r="B22" s="36">
        <f>SUMIFS(СВЦЭМ!$D$39:$D$782,СВЦЭМ!$A$39:$A$782,$A22,СВЦЭМ!$B$39:$B$782,B$11)+'СЕТ СН'!$F$11+СВЦЭМ!$D$10+'СЕТ СН'!$F$6-'СЕТ СН'!$F$23</f>
        <v>1809.6540161999999</v>
      </c>
      <c r="C22" s="36">
        <f>SUMIFS(СВЦЭМ!$D$39:$D$782,СВЦЭМ!$A$39:$A$782,$A22,СВЦЭМ!$B$39:$B$782,C$11)+'СЕТ СН'!$F$11+СВЦЭМ!$D$10+'СЕТ СН'!$F$6-'СЕТ СН'!$F$23</f>
        <v>1964.6476942099998</v>
      </c>
      <c r="D22" s="36">
        <f>SUMIFS(СВЦЭМ!$D$39:$D$782,СВЦЭМ!$A$39:$A$782,$A22,СВЦЭМ!$B$39:$B$782,D$11)+'СЕТ СН'!$F$11+СВЦЭМ!$D$10+'СЕТ СН'!$F$6-'СЕТ СН'!$F$23</f>
        <v>2071.1715276599998</v>
      </c>
      <c r="E22" s="36">
        <f>SUMIFS(СВЦЭМ!$D$39:$D$782,СВЦЭМ!$A$39:$A$782,$A22,СВЦЭМ!$B$39:$B$782,E$11)+'СЕТ СН'!$F$11+СВЦЭМ!$D$10+'СЕТ СН'!$F$6-'СЕТ СН'!$F$23</f>
        <v>2099.0179379599999</v>
      </c>
      <c r="F22" s="36">
        <f>SUMIFS(СВЦЭМ!$D$39:$D$782,СВЦЭМ!$A$39:$A$782,$A22,СВЦЭМ!$B$39:$B$782,F$11)+'СЕТ СН'!$F$11+СВЦЭМ!$D$10+'СЕТ СН'!$F$6-'СЕТ СН'!$F$23</f>
        <v>2109.1337774899998</v>
      </c>
      <c r="G22" s="36">
        <f>SUMIFS(СВЦЭМ!$D$39:$D$782,СВЦЭМ!$A$39:$A$782,$A22,СВЦЭМ!$B$39:$B$782,G$11)+'СЕТ СН'!$F$11+СВЦЭМ!$D$10+'СЕТ СН'!$F$6-'СЕТ СН'!$F$23</f>
        <v>2082.1931492399999</v>
      </c>
      <c r="H22" s="36">
        <f>SUMIFS(СВЦЭМ!$D$39:$D$782,СВЦЭМ!$A$39:$A$782,$A22,СВЦЭМ!$B$39:$B$782,H$11)+'СЕТ СН'!$F$11+СВЦЭМ!$D$10+'СЕТ СН'!$F$6-'СЕТ СН'!$F$23</f>
        <v>1994.3367518499999</v>
      </c>
      <c r="I22" s="36">
        <f>SUMIFS(СВЦЭМ!$D$39:$D$782,СВЦЭМ!$A$39:$A$782,$A22,СВЦЭМ!$B$39:$B$782,I$11)+'СЕТ СН'!$F$11+СВЦЭМ!$D$10+'СЕТ СН'!$F$6-'СЕТ СН'!$F$23</f>
        <v>1867.2346577699998</v>
      </c>
      <c r="J22" s="36">
        <f>SUMIFS(СВЦЭМ!$D$39:$D$782,СВЦЭМ!$A$39:$A$782,$A22,СВЦЭМ!$B$39:$B$782,J$11)+'СЕТ СН'!$F$11+СВЦЭМ!$D$10+'СЕТ СН'!$F$6-'СЕТ СН'!$F$23</f>
        <v>1755.0661499899998</v>
      </c>
      <c r="K22" s="36">
        <f>SUMIFS(СВЦЭМ!$D$39:$D$782,СВЦЭМ!$A$39:$A$782,$A22,СВЦЭМ!$B$39:$B$782,K$11)+'СЕТ СН'!$F$11+СВЦЭМ!$D$10+'СЕТ СН'!$F$6-'СЕТ СН'!$F$23</f>
        <v>1726.5922887799998</v>
      </c>
      <c r="L22" s="36">
        <f>SUMIFS(СВЦЭМ!$D$39:$D$782,СВЦЭМ!$A$39:$A$782,$A22,СВЦЭМ!$B$39:$B$782,L$11)+'СЕТ СН'!$F$11+СВЦЭМ!$D$10+'СЕТ СН'!$F$6-'СЕТ СН'!$F$23</f>
        <v>1686.9188899399999</v>
      </c>
      <c r="M22" s="36">
        <f>SUMIFS(СВЦЭМ!$D$39:$D$782,СВЦЭМ!$A$39:$A$782,$A22,СВЦЭМ!$B$39:$B$782,M$11)+'СЕТ СН'!$F$11+СВЦЭМ!$D$10+'СЕТ СН'!$F$6-'СЕТ СН'!$F$23</f>
        <v>1695.3106359099997</v>
      </c>
      <c r="N22" s="36">
        <f>SUMIFS(СВЦЭМ!$D$39:$D$782,СВЦЭМ!$A$39:$A$782,$A22,СВЦЭМ!$B$39:$B$782,N$11)+'СЕТ СН'!$F$11+СВЦЭМ!$D$10+'СЕТ СН'!$F$6-'СЕТ СН'!$F$23</f>
        <v>1700.2562922599998</v>
      </c>
      <c r="O22" s="36">
        <f>SUMIFS(СВЦЭМ!$D$39:$D$782,СВЦЭМ!$A$39:$A$782,$A22,СВЦЭМ!$B$39:$B$782,O$11)+'СЕТ СН'!$F$11+СВЦЭМ!$D$10+'СЕТ СН'!$F$6-'СЕТ СН'!$F$23</f>
        <v>1688.5677797899998</v>
      </c>
      <c r="P22" s="36">
        <f>SUMIFS(СВЦЭМ!$D$39:$D$782,СВЦЭМ!$A$39:$A$782,$A22,СВЦЭМ!$B$39:$B$782,P$11)+'СЕТ СН'!$F$11+СВЦЭМ!$D$10+'СЕТ СН'!$F$6-'СЕТ СН'!$F$23</f>
        <v>1689.2295622299998</v>
      </c>
      <c r="Q22" s="36">
        <f>SUMIFS(СВЦЭМ!$D$39:$D$782,СВЦЭМ!$A$39:$A$782,$A22,СВЦЭМ!$B$39:$B$782,Q$11)+'СЕТ СН'!$F$11+СВЦЭМ!$D$10+'СЕТ СН'!$F$6-'СЕТ СН'!$F$23</f>
        <v>1691.3870757499999</v>
      </c>
      <c r="R22" s="36">
        <f>SUMIFS(СВЦЭМ!$D$39:$D$782,СВЦЭМ!$A$39:$A$782,$A22,СВЦЭМ!$B$39:$B$782,R$11)+'СЕТ СН'!$F$11+СВЦЭМ!$D$10+'СЕТ СН'!$F$6-'СЕТ СН'!$F$23</f>
        <v>1702.2360105299999</v>
      </c>
      <c r="S22" s="36">
        <f>SUMIFS(СВЦЭМ!$D$39:$D$782,СВЦЭМ!$A$39:$A$782,$A22,СВЦЭМ!$B$39:$B$782,S$11)+'СЕТ СН'!$F$11+СВЦЭМ!$D$10+'СЕТ СН'!$F$6-'СЕТ СН'!$F$23</f>
        <v>1707.5072789899998</v>
      </c>
      <c r="T22" s="36">
        <f>SUMIFS(СВЦЭМ!$D$39:$D$782,СВЦЭМ!$A$39:$A$782,$A22,СВЦЭМ!$B$39:$B$782,T$11)+'СЕТ СН'!$F$11+СВЦЭМ!$D$10+'СЕТ СН'!$F$6-'СЕТ СН'!$F$23</f>
        <v>1700.6966324099999</v>
      </c>
      <c r="U22" s="36">
        <f>SUMIFS(СВЦЭМ!$D$39:$D$782,СВЦЭМ!$A$39:$A$782,$A22,СВЦЭМ!$B$39:$B$782,U$11)+'СЕТ СН'!$F$11+СВЦЭМ!$D$10+'СЕТ СН'!$F$6-'СЕТ СН'!$F$23</f>
        <v>1717.0145069199998</v>
      </c>
      <c r="V22" s="36">
        <f>SUMIFS(СВЦЭМ!$D$39:$D$782,СВЦЭМ!$A$39:$A$782,$A22,СВЦЭМ!$B$39:$B$782,V$11)+'СЕТ СН'!$F$11+СВЦЭМ!$D$10+'СЕТ СН'!$F$6-'СЕТ СН'!$F$23</f>
        <v>1709.3871300299998</v>
      </c>
      <c r="W22" s="36">
        <f>SUMIFS(СВЦЭМ!$D$39:$D$782,СВЦЭМ!$A$39:$A$782,$A22,СВЦЭМ!$B$39:$B$782,W$11)+'СЕТ СН'!$F$11+СВЦЭМ!$D$10+'СЕТ СН'!$F$6-'СЕТ СН'!$F$23</f>
        <v>1687.3398858799999</v>
      </c>
      <c r="X22" s="36">
        <f>SUMIFS(СВЦЭМ!$D$39:$D$782,СВЦЭМ!$A$39:$A$782,$A22,СВЦЭМ!$B$39:$B$782,X$11)+'СЕТ СН'!$F$11+СВЦЭМ!$D$10+'СЕТ СН'!$F$6-'СЕТ СН'!$F$23</f>
        <v>1725.6681110699999</v>
      </c>
      <c r="Y22" s="36">
        <f>SUMIFS(СВЦЭМ!$D$39:$D$782,СВЦЭМ!$A$39:$A$782,$A22,СВЦЭМ!$B$39:$B$782,Y$11)+'СЕТ СН'!$F$11+СВЦЭМ!$D$10+'СЕТ СН'!$F$6-'СЕТ СН'!$F$23</f>
        <v>1732.4179078899999</v>
      </c>
    </row>
    <row r="23" spans="1:25" ht="15.75" x14ac:dyDescent="0.2">
      <c r="A23" s="35">
        <f t="shared" si="0"/>
        <v>45485</v>
      </c>
      <c r="B23" s="36">
        <f>SUMIFS(СВЦЭМ!$D$39:$D$782,СВЦЭМ!$A$39:$A$782,$A23,СВЦЭМ!$B$39:$B$782,B$11)+'СЕТ СН'!$F$11+СВЦЭМ!$D$10+'СЕТ СН'!$F$6-'СЕТ СН'!$F$23</f>
        <v>1925.2401475899999</v>
      </c>
      <c r="C23" s="36">
        <f>SUMIFS(СВЦЭМ!$D$39:$D$782,СВЦЭМ!$A$39:$A$782,$A23,СВЦЭМ!$B$39:$B$782,C$11)+'СЕТ СН'!$F$11+СВЦЭМ!$D$10+'СЕТ СН'!$F$6-'СЕТ СН'!$F$23</f>
        <v>1983.9923152199999</v>
      </c>
      <c r="D23" s="36">
        <f>SUMIFS(СВЦЭМ!$D$39:$D$782,СВЦЭМ!$A$39:$A$782,$A23,СВЦЭМ!$B$39:$B$782,D$11)+'СЕТ СН'!$F$11+СВЦЭМ!$D$10+'СЕТ СН'!$F$6-'СЕТ СН'!$F$23</f>
        <v>2041.1843402699999</v>
      </c>
      <c r="E23" s="36">
        <f>SUMIFS(СВЦЭМ!$D$39:$D$782,СВЦЭМ!$A$39:$A$782,$A23,СВЦЭМ!$B$39:$B$782,E$11)+'СЕТ СН'!$F$11+СВЦЭМ!$D$10+'СЕТ СН'!$F$6-'СЕТ СН'!$F$23</f>
        <v>2072.9308442500001</v>
      </c>
      <c r="F23" s="36">
        <f>SUMIFS(СВЦЭМ!$D$39:$D$782,СВЦЭМ!$A$39:$A$782,$A23,СВЦЭМ!$B$39:$B$782,F$11)+'СЕТ СН'!$F$11+СВЦЭМ!$D$10+'СЕТ СН'!$F$6-'СЕТ СН'!$F$23</f>
        <v>2073.4634008499997</v>
      </c>
      <c r="G23" s="36">
        <f>SUMIFS(СВЦЭМ!$D$39:$D$782,СВЦЭМ!$A$39:$A$782,$A23,СВЦЭМ!$B$39:$B$782,G$11)+'СЕТ СН'!$F$11+СВЦЭМ!$D$10+'СЕТ СН'!$F$6-'СЕТ СН'!$F$23</f>
        <v>2053.7331027</v>
      </c>
      <c r="H23" s="36">
        <f>SUMIFS(СВЦЭМ!$D$39:$D$782,СВЦЭМ!$A$39:$A$782,$A23,СВЦЭМ!$B$39:$B$782,H$11)+'СЕТ СН'!$F$11+СВЦЭМ!$D$10+'СЕТ СН'!$F$6-'СЕТ СН'!$F$23</f>
        <v>1990.4375424299999</v>
      </c>
      <c r="I23" s="36">
        <f>SUMIFS(СВЦЭМ!$D$39:$D$782,СВЦЭМ!$A$39:$A$782,$A23,СВЦЭМ!$B$39:$B$782,I$11)+'СЕТ СН'!$F$11+СВЦЭМ!$D$10+'СЕТ СН'!$F$6-'СЕТ СН'!$F$23</f>
        <v>1867.2161091899998</v>
      </c>
      <c r="J23" s="36">
        <f>SUMIFS(СВЦЭМ!$D$39:$D$782,СВЦЭМ!$A$39:$A$782,$A23,СВЦЭМ!$B$39:$B$782,J$11)+'СЕТ СН'!$F$11+СВЦЭМ!$D$10+'СЕТ СН'!$F$6-'СЕТ СН'!$F$23</f>
        <v>1726.9951634899999</v>
      </c>
      <c r="K23" s="36">
        <f>SUMIFS(СВЦЭМ!$D$39:$D$782,СВЦЭМ!$A$39:$A$782,$A23,СВЦЭМ!$B$39:$B$782,K$11)+'СЕТ СН'!$F$11+СВЦЭМ!$D$10+'СЕТ СН'!$F$6-'СЕТ СН'!$F$23</f>
        <v>1690.4538028099998</v>
      </c>
      <c r="L23" s="36">
        <f>SUMIFS(СВЦЭМ!$D$39:$D$782,СВЦЭМ!$A$39:$A$782,$A23,СВЦЭМ!$B$39:$B$782,L$11)+'СЕТ СН'!$F$11+СВЦЭМ!$D$10+'СЕТ СН'!$F$6-'СЕТ СН'!$F$23</f>
        <v>1658.5744377999999</v>
      </c>
      <c r="M23" s="36">
        <f>SUMIFS(СВЦЭМ!$D$39:$D$782,СВЦЭМ!$A$39:$A$782,$A23,СВЦЭМ!$B$39:$B$782,M$11)+'СЕТ СН'!$F$11+СВЦЭМ!$D$10+'СЕТ СН'!$F$6-'СЕТ СН'!$F$23</f>
        <v>1660.9720994799998</v>
      </c>
      <c r="N23" s="36">
        <f>SUMIFS(СВЦЭМ!$D$39:$D$782,СВЦЭМ!$A$39:$A$782,$A23,СВЦЭМ!$B$39:$B$782,N$11)+'СЕТ СН'!$F$11+СВЦЭМ!$D$10+'СЕТ СН'!$F$6-'СЕТ СН'!$F$23</f>
        <v>1650.6610313899998</v>
      </c>
      <c r="O23" s="36">
        <f>SUMIFS(СВЦЭМ!$D$39:$D$782,СВЦЭМ!$A$39:$A$782,$A23,СВЦЭМ!$B$39:$B$782,O$11)+'СЕТ СН'!$F$11+СВЦЭМ!$D$10+'СЕТ СН'!$F$6-'СЕТ СН'!$F$23</f>
        <v>1642.5283695599999</v>
      </c>
      <c r="P23" s="36">
        <f>SUMIFS(СВЦЭМ!$D$39:$D$782,СВЦЭМ!$A$39:$A$782,$A23,СВЦЭМ!$B$39:$B$782,P$11)+'СЕТ СН'!$F$11+СВЦЭМ!$D$10+'СЕТ СН'!$F$6-'СЕТ СН'!$F$23</f>
        <v>1659.4705583499999</v>
      </c>
      <c r="Q23" s="36">
        <f>SUMIFS(СВЦЭМ!$D$39:$D$782,СВЦЭМ!$A$39:$A$782,$A23,СВЦЭМ!$B$39:$B$782,Q$11)+'СЕТ СН'!$F$11+СВЦЭМ!$D$10+'СЕТ СН'!$F$6-'СЕТ СН'!$F$23</f>
        <v>1679.1625890199998</v>
      </c>
      <c r="R23" s="36">
        <f>SUMIFS(СВЦЭМ!$D$39:$D$782,СВЦЭМ!$A$39:$A$782,$A23,СВЦЭМ!$B$39:$B$782,R$11)+'СЕТ СН'!$F$11+СВЦЭМ!$D$10+'СЕТ СН'!$F$6-'СЕТ СН'!$F$23</f>
        <v>1687.8675761399998</v>
      </c>
      <c r="S23" s="36">
        <f>SUMIFS(СВЦЭМ!$D$39:$D$782,СВЦЭМ!$A$39:$A$782,$A23,СВЦЭМ!$B$39:$B$782,S$11)+'СЕТ СН'!$F$11+СВЦЭМ!$D$10+'СЕТ СН'!$F$6-'СЕТ СН'!$F$23</f>
        <v>1676.2411642299999</v>
      </c>
      <c r="T23" s="36">
        <f>SUMIFS(СВЦЭМ!$D$39:$D$782,СВЦЭМ!$A$39:$A$782,$A23,СВЦЭМ!$B$39:$B$782,T$11)+'СЕТ СН'!$F$11+СВЦЭМ!$D$10+'СЕТ СН'!$F$6-'СЕТ СН'!$F$23</f>
        <v>1656.6257646499998</v>
      </c>
      <c r="U23" s="36">
        <f>SUMIFS(СВЦЭМ!$D$39:$D$782,СВЦЭМ!$A$39:$A$782,$A23,СВЦЭМ!$B$39:$B$782,U$11)+'СЕТ СН'!$F$11+СВЦЭМ!$D$10+'СЕТ СН'!$F$6-'СЕТ СН'!$F$23</f>
        <v>1677.9759924699999</v>
      </c>
      <c r="V23" s="36">
        <f>SUMIFS(СВЦЭМ!$D$39:$D$782,СВЦЭМ!$A$39:$A$782,$A23,СВЦЭМ!$B$39:$B$782,V$11)+'СЕТ СН'!$F$11+СВЦЭМ!$D$10+'СЕТ СН'!$F$6-'СЕТ СН'!$F$23</f>
        <v>1689.6453778399998</v>
      </c>
      <c r="W23" s="36">
        <f>SUMIFS(СВЦЭМ!$D$39:$D$782,СВЦЭМ!$A$39:$A$782,$A23,СВЦЭМ!$B$39:$B$782,W$11)+'СЕТ СН'!$F$11+СВЦЭМ!$D$10+'СЕТ СН'!$F$6-'СЕТ СН'!$F$23</f>
        <v>1671.0934501999998</v>
      </c>
      <c r="X23" s="36">
        <f>SUMIFS(СВЦЭМ!$D$39:$D$782,СВЦЭМ!$A$39:$A$782,$A23,СВЦЭМ!$B$39:$B$782,X$11)+'СЕТ СН'!$F$11+СВЦЭМ!$D$10+'СЕТ СН'!$F$6-'СЕТ СН'!$F$23</f>
        <v>1718.9419467899997</v>
      </c>
      <c r="Y23" s="36">
        <f>SUMIFS(СВЦЭМ!$D$39:$D$782,СВЦЭМ!$A$39:$A$782,$A23,СВЦЭМ!$B$39:$B$782,Y$11)+'СЕТ СН'!$F$11+СВЦЭМ!$D$10+'СЕТ СН'!$F$6-'СЕТ СН'!$F$23</f>
        <v>1814.0639697499998</v>
      </c>
    </row>
    <row r="24" spans="1:25" ht="15.75" x14ac:dyDescent="0.2">
      <c r="A24" s="35">
        <f t="shared" si="0"/>
        <v>45486</v>
      </c>
      <c r="B24" s="36">
        <f>SUMIFS(СВЦЭМ!$D$39:$D$782,СВЦЭМ!$A$39:$A$782,$A24,СВЦЭМ!$B$39:$B$782,B$11)+'СЕТ СН'!$F$11+СВЦЭМ!$D$10+'СЕТ СН'!$F$6-'СЕТ СН'!$F$23</f>
        <v>1909.7422532199998</v>
      </c>
      <c r="C24" s="36">
        <f>SUMIFS(СВЦЭМ!$D$39:$D$782,СВЦЭМ!$A$39:$A$782,$A24,СВЦЭМ!$B$39:$B$782,C$11)+'СЕТ СН'!$F$11+СВЦЭМ!$D$10+'СЕТ СН'!$F$6-'СЕТ СН'!$F$23</f>
        <v>1972.4578515999999</v>
      </c>
      <c r="D24" s="36">
        <f>SUMIFS(СВЦЭМ!$D$39:$D$782,СВЦЭМ!$A$39:$A$782,$A24,СВЦЭМ!$B$39:$B$782,D$11)+'СЕТ СН'!$F$11+СВЦЭМ!$D$10+'СЕТ СН'!$F$6-'СЕТ СН'!$F$23</f>
        <v>1954.0759657999999</v>
      </c>
      <c r="E24" s="36">
        <f>SUMIFS(СВЦЭМ!$D$39:$D$782,СВЦЭМ!$A$39:$A$782,$A24,СВЦЭМ!$B$39:$B$782,E$11)+'СЕТ СН'!$F$11+СВЦЭМ!$D$10+'СЕТ СН'!$F$6-'СЕТ СН'!$F$23</f>
        <v>1954.37804274</v>
      </c>
      <c r="F24" s="36">
        <f>SUMIFS(СВЦЭМ!$D$39:$D$782,СВЦЭМ!$A$39:$A$782,$A24,СВЦЭМ!$B$39:$B$782,F$11)+'СЕТ СН'!$F$11+СВЦЭМ!$D$10+'СЕТ СН'!$F$6-'СЕТ СН'!$F$23</f>
        <v>1957.5826214699998</v>
      </c>
      <c r="G24" s="36">
        <f>SUMIFS(СВЦЭМ!$D$39:$D$782,СВЦЭМ!$A$39:$A$782,$A24,СВЦЭМ!$B$39:$B$782,G$11)+'СЕТ СН'!$F$11+СВЦЭМ!$D$10+'СЕТ СН'!$F$6-'СЕТ СН'!$F$23</f>
        <v>1962.0174237899998</v>
      </c>
      <c r="H24" s="36">
        <f>SUMIFS(СВЦЭМ!$D$39:$D$782,СВЦЭМ!$A$39:$A$782,$A24,СВЦЭМ!$B$39:$B$782,H$11)+'СЕТ СН'!$F$11+СВЦЭМ!$D$10+'СЕТ СН'!$F$6-'СЕТ СН'!$F$23</f>
        <v>2041.6834046799997</v>
      </c>
      <c r="I24" s="36">
        <f>SUMIFS(СВЦЭМ!$D$39:$D$782,СВЦЭМ!$A$39:$A$782,$A24,СВЦЭМ!$B$39:$B$782,I$11)+'СЕТ СН'!$F$11+СВЦЭМ!$D$10+'СЕТ СН'!$F$6-'СЕТ СН'!$F$23</f>
        <v>1956.6348195199998</v>
      </c>
      <c r="J24" s="36">
        <f>SUMIFS(СВЦЭМ!$D$39:$D$782,СВЦЭМ!$A$39:$A$782,$A24,СВЦЭМ!$B$39:$B$782,J$11)+'СЕТ СН'!$F$11+СВЦЭМ!$D$10+'СЕТ СН'!$F$6-'СЕТ СН'!$F$23</f>
        <v>1833.9648235499999</v>
      </c>
      <c r="K24" s="36">
        <f>SUMIFS(СВЦЭМ!$D$39:$D$782,СВЦЭМ!$A$39:$A$782,$A24,СВЦЭМ!$B$39:$B$782,K$11)+'СЕТ СН'!$F$11+СВЦЭМ!$D$10+'СЕТ СН'!$F$6-'СЕТ СН'!$F$23</f>
        <v>1701.6282304899999</v>
      </c>
      <c r="L24" s="36">
        <f>SUMIFS(СВЦЭМ!$D$39:$D$782,СВЦЭМ!$A$39:$A$782,$A24,СВЦЭМ!$B$39:$B$782,L$11)+'СЕТ СН'!$F$11+СВЦЭМ!$D$10+'СЕТ СН'!$F$6-'СЕТ СН'!$F$23</f>
        <v>1638.7745236499998</v>
      </c>
      <c r="M24" s="36">
        <f>SUMIFS(СВЦЭМ!$D$39:$D$782,СВЦЭМ!$A$39:$A$782,$A24,СВЦЭМ!$B$39:$B$782,M$11)+'СЕТ СН'!$F$11+СВЦЭМ!$D$10+'СЕТ СН'!$F$6-'СЕТ СН'!$F$23</f>
        <v>1615.4344441299997</v>
      </c>
      <c r="N24" s="36">
        <f>SUMIFS(СВЦЭМ!$D$39:$D$782,СВЦЭМ!$A$39:$A$782,$A24,СВЦЭМ!$B$39:$B$782,N$11)+'СЕТ СН'!$F$11+СВЦЭМ!$D$10+'СЕТ СН'!$F$6-'СЕТ СН'!$F$23</f>
        <v>1614.5502200499998</v>
      </c>
      <c r="O24" s="36">
        <f>SUMIFS(СВЦЭМ!$D$39:$D$782,СВЦЭМ!$A$39:$A$782,$A24,СВЦЭМ!$B$39:$B$782,O$11)+'СЕТ СН'!$F$11+СВЦЭМ!$D$10+'СЕТ СН'!$F$6-'СЕТ СН'!$F$23</f>
        <v>1604.9415265399998</v>
      </c>
      <c r="P24" s="36">
        <f>SUMIFS(СВЦЭМ!$D$39:$D$782,СВЦЭМ!$A$39:$A$782,$A24,СВЦЭМ!$B$39:$B$782,P$11)+'СЕТ СН'!$F$11+СВЦЭМ!$D$10+'СЕТ СН'!$F$6-'СЕТ СН'!$F$23</f>
        <v>1617.2773878199998</v>
      </c>
      <c r="Q24" s="36">
        <f>SUMIFS(СВЦЭМ!$D$39:$D$782,СВЦЭМ!$A$39:$A$782,$A24,СВЦЭМ!$B$39:$B$782,Q$11)+'СЕТ СН'!$F$11+СВЦЭМ!$D$10+'СЕТ СН'!$F$6-'СЕТ СН'!$F$23</f>
        <v>1629.6994165599999</v>
      </c>
      <c r="R24" s="36">
        <f>SUMIFS(СВЦЭМ!$D$39:$D$782,СВЦЭМ!$A$39:$A$782,$A24,СВЦЭМ!$B$39:$B$782,R$11)+'СЕТ СН'!$F$11+СВЦЭМ!$D$10+'СЕТ СН'!$F$6-'СЕТ СН'!$F$23</f>
        <v>1599.2097034499998</v>
      </c>
      <c r="S24" s="36">
        <f>SUMIFS(СВЦЭМ!$D$39:$D$782,СВЦЭМ!$A$39:$A$782,$A24,СВЦЭМ!$B$39:$B$782,S$11)+'СЕТ СН'!$F$11+СВЦЭМ!$D$10+'СЕТ СН'!$F$6-'СЕТ СН'!$F$23</f>
        <v>1597.5857037299998</v>
      </c>
      <c r="T24" s="36">
        <f>SUMIFS(СВЦЭМ!$D$39:$D$782,СВЦЭМ!$A$39:$A$782,$A24,СВЦЭМ!$B$39:$B$782,T$11)+'СЕТ СН'!$F$11+СВЦЭМ!$D$10+'СЕТ СН'!$F$6-'СЕТ СН'!$F$23</f>
        <v>1591.34245369</v>
      </c>
      <c r="U24" s="36">
        <f>SUMIFS(СВЦЭМ!$D$39:$D$782,СВЦЭМ!$A$39:$A$782,$A24,СВЦЭМ!$B$39:$B$782,U$11)+'СЕТ СН'!$F$11+СВЦЭМ!$D$10+'СЕТ СН'!$F$6-'СЕТ СН'!$F$23</f>
        <v>1605.3286880399999</v>
      </c>
      <c r="V24" s="36">
        <f>SUMIFS(СВЦЭМ!$D$39:$D$782,СВЦЭМ!$A$39:$A$782,$A24,СВЦЭМ!$B$39:$B$782,V$11)+'СЕТ СН'!$F$11+СВЦЭМ!$D$10+'СЕТ СН'!$F$6-'СЕТ СН'!$F$23</f>
        <v>1617.3919791999999</v>
      </c>
      <c r="W24" s="36">
        <f>SUMIFS(СВЦЭМ!$D$39:$D$782,СВЦЭМ!$A$39:$A$782,$A24,СВЦЭМ!$B$39:$B$782,W$11)+'СЕТ СН'!$F$11+СВЦЭМ!$D$10+'СЕТ СН'!$F$6-'СЕТ СН'!$F$23</f>
        <v>1611.7259535999999</v>
      </c>
      <c r="X24" s="36">
        <f>SUMIFS(СВЦЭМ!$D$39:$D$782,СВЦЭМ!$A$39:$A$782,$A24,СВЦЭМ!$B$39:$B$782,X$11)+'СЕТ СН'!$F$11+СВЦЭМ!$D$10+'СЕТ СН'!$F$6-'СЕТ СН'!$F$23</f>
        <v>1647.9266095399998</v>
      </c>
      <c r="Y24" s="36">
        <f>SUMIFS(СВЦЭМ!$D$39:$D$782,СВЦЭМ!$A$39:$A$782,$A24,СВЦЭМ!$B$39:$B$782,Y$11)+'СЕТ СН'!$F$11+СВЦЭМ!$D$10+'СЕТ СН'!$F$6-'СЕТ СН'!$F$23</f>
        <v>1744.0079465099998</v>
      </c>
    </row>
    <row r="25" spans="1:25" ht="15.75" x14ac:dyDescent="0.2">
      <c r="A25" s="35">
        <f t="shared" si="0"/>
        <v>45487</v>
      </c>
      <c r="B25" s="36">
        <f>SUMIFS(СВЦЭМ!$D$39:$D$782,СВЦЭМ!$A$39:$A$782,$A25,СВЦЭМ!$B$39:$B$782,B$11)+'СЕТ СН'!$F$11+СВЦЭМ!$D$10+'СЕТ СН'!$F$6-'СЕТ СН'!$F$23</f>
        <v>1864.3185084799998</v>
      </c>
      <c r="C25" s="36">
        <f>SUMIFS(СВЦЭМ!$D$39:$D$782,СВЦЭМ!$A$39:$A$782,$A25,СВЦЭМ!$B$39:$B$782,C$11)+'СЕТ СН'!$F$11+СВЦЭМ!$D$10+'СЕТ СН'!$F$6-'СЕТ СН'!$F$23</f>
        <v>1841.7819654499999</v>
      </c>
      <c r="D25" s="36">
        <f>SUMIFS(СВЦЭМ!$D$39:$D$782,СВЦЭМ!$A$39:$A$782,$A25,СВЦЭМ!$B$39:$B$782,D$11)+'СЕТ СН'!$F$11+СВЦЭМ!$D$10+'СЕТ СН'!$F$6-'СЕТ СН'!$F$23</f>
        <v>1813.3964535999999</v>
      </c>
      <c r="E25" s="36">
        <f>SUMIFS(СВЦЭМ!$D$39:$D$782,СВЦЭМ!$A$39:$A$782,$A25,СВЦЭМ!$B$39:$B$782,E$11)+'СЕТ СН'!$F$11+СВЦЭМ!$D$10+'СЕТ СН'!$F$6-'СЕТ СН'!$F$23</f>
        <v>1785.5336570399998</v>
      </c>
      <c r="F25" s="36">
        <f>SUMIFS(СВЦЭМ!$D$39:$D$782,СВЦЭМ!$A$39:$A$782,$A25,СВЦЭМ!$B$39:$B$782,F$11)+'СЕТ СН'!$F$11+СВЦЭМ!$D$10+'СЕТ СН'!$F$6-'СЕТ СН'!$F$23</f>
        <v>1776.7603340799999</v>
      </c>
      <c r="G25" s="36">
        <f>SUMIFS(СВЦЭМ!$D$39:$D$782,СВЦЭМ!$A$39:$A$782,$A25,СВЦЭМ!$B$39:$B$782,G$11)+'СЕТ СН'!$F$11+СВЦЭМ!$D$10+'СЕТ СН'!$F$6-'СЕТ СН'!$F$23</f>
        <v>1788.8748282899999</v>
      </c>
      <c r="H25" s="36">
        <f>SUMIFS(СВЦЭМ!$D$39:$D$782,СВЦЭМ!$A$39:$A$782,$A25,СВЦЭМ!$B$39:$B$782,H$11)+'СЕТ СН'!$F$11+СВЦЭМ!$D$10+'СЕТ СН'!$F$6-'СЕТ СН'!$F$23</f>
        <v>1799.1259865999998</v>
      </c>
      <c r="I25" s="36">
        <f>SUMIFS(СВЦЭМ!$D$39:$D$782,СВЦЭМ!$A$39:$A$782,$A25,СВЦЭМ!$B$39:$B$782,I$11)+'СЕТ СН'!$F$11+СВЦЭМ!$D$10+'СЕТ СН'!$F$6-'СЕТ СН'!$F$23</f>
        <v>1849.7269753999999</v>
      </c>
      <c r="J25" s="36">
        <f>SUMIFS(СВЦЭМ!$D$39:$D$782,СВЦЭМ!$A$39:$A$782,$A25,СВЦЭМ!$B$39:$B$782,J$11)+'СЕТ СН'!$F$11+СВЦЭМ!$D$10+'СЕТ СН'!$F$6-'СЕТ СН'!$F$23</f>
        <v>1887.2397518499999</v>
      </c>
      <c r="K25" s="36">
        <f>SUMIFS(СВЦЭМ!$D$39:$D$782,СВЦЭМ!$A$39:$A$782,$A25,СВЦЭМ!$B$39:$B$782,K$11)+'СЕТ СН'!$F$11+СВЦЭМ!$D$10+'СЕТ СН'!$F$6-'СЕТ СН'!$F$23</f>
        <v>1772.4229244199998</v>
      </c>
      <c r="L25" s="36">
        <f>SUMIFS(СВЦЭМ!$D$39:$D$782,СВЦЭМ!$A$39:$A$782,$A25,СВЦЭМ!$B$39:$B$782,L$11)+'СЕТ СН'!$F$11+СВЦЭМ!$D$10+'СЕТ СН'!$F$6-'СЕТ СН'!$F$23</f>
        <v>1703.3202936599998</v>
      </c>
      <c r="M25" s="36">
        <f>SUMIFS(СВЦЭМ!$D$39:$D$782,СВЦЭМ!$A$39:$A$782,$A25,СВЦЭМ!$B$39:$B$782,M$11)+'СЕТ СН'!$F$11+СВЦЭМ!$D$10+'СЕТ СН'!$F$6-'СЕТ СН'!$F$23</f>
        <v>1672.8680302299999</v>
      </c>
      <c r="N25" s="36">
        <f>SUMIFS(СВЦЭМ!$D$39:$D$782,СВЦЭМ!$A$39:$A$782,$A25,СВЦЭМ!$B$39:$B$782,N$11)+'СЕТ СН'!$F$11+СВЦЭМ!$D$10+'СЕТ СН'!$F$6-'СЕТ СН'!$F$23</f>
        <v>1655.3925271099999</v>
      </c>
      <c r="O25" s="36">
        <f>SUMIFS(СВЦЭМ!$D$39:$D$782,СВЦЭМ!$A$39:$A$782,$A25,СВЦЭМ!$B$39:$B$782,O$11)+'СЕТ СН'!$F$11+СВЦЭМ!$D$10+'СЕТ СН'!$F$6-'СЕТ СН'!$F$23</f>
        <v>1645.0412051599999</v>
      </c>
      <c r="P25" s="36">
        <f>SUMIFS(СВЦЭМ!$D$39:$D$782,СВЦЭМ!$A$39:$A$782,$A25,СВЦЭМ!$B$39:$B$782,P$11)+'СЕТ СН'!$F$11+СВЦЭМ!$D$10+'СЕТ СН'!$F$6-'СЕТ СН'!$F$23</f>
        <v>1657.0344422999999</v>
      </c>
      <c r="Q25" s="36">
        <f>SUMIFS(СВЦЭМ!$D$39:$D$782,СВЦЭМ!$A$39:$A$782,$A25,СВЦЭМ!$B$39:$B$782,Q$11)+'СЕТ СН'!$F$11+СВЦЭМ!$D$10+'СЕТ СН'!$F$6-'СЕТ СН'!$F$23</f>
        <v>1670.8993886499998</v>
      </c>
      <c r="R25" s="36">
        <f>SUMIFS(СВЦЭМ!$D$39:$D$782,СВЦЭМ!$A$39:$A$782,$A25,СВЦЭМ!$B$39:$B$782,R$11)+'СЕТ СН'!$F$11+СВЦЭМ!$D$10+'СЕТ СН'!$F$6-'СЕТ СН'!$F$23</f>
        <v>1674.4842711299998</v>
      </c>
      <c r="S25" s="36">
        <f>SUMIFS(СВЦЭМ!$D$39:$D$782,СВЦЭМ!$A$39:$A$782,$A25,СВЦЭМ!$B$39:$B$782,S$11)+'СЕТ СН'!$F$11+СВЦЭМ!$D$10+'СЕТ СН'!$F$6-'СЕТ СН'!$F$23</f>
        <v>1664.4039965999998</v>
      </c>
      <c r="T25" s="36">
        <f>SUMIFS(СВЦЭМ!$D$39:$D$782,СВЦЭМ!$A$39:$A$782,$A25,СВЦЭМ!$B$39:$B$782,T$11)+'СЕТ СН'!$F$11+СВЦЭМ!$D$10+'СЕТ СН'!$F$6-'СЕТ СН'!$F$23</f>
        <v>1641.5289878499998</v>
      </c>
      <c r="U25" s="36">
        <f>SUMIFS(СВЦЭМ!$D$39:$D$782,СВЦЭМ!$A$39:$A$782,$A25,СВЦЭМ!$B$39:$B$782,U$11)+'СЕТ СН'!$F$11+СВЦЭМ!$D$10+'СЕТ СН'!$F$6-'СЕТ СН'!$F$23</f>
        <v>1649.85430385</v>
      </c>
      <c r="V25" s="36">
        <f>SUMIFS(СВЦЭМ!$D$39:$D$782,СВЦЭМ!$A$39:$A$782,$A25,СВЦЭМ!$B$39:$B$782,V$11)+'СЕТ СН'!$F$11+СВЦЭМ!$D$10+'СЕТ СН'!$F$6-'СЕТ СН'!$F$23</f>
        <v>1662.8060402399999</v>
      </c>
      <c r="W25" s="36">
        <f>SUMIFS(СВЦЭМ!$D$39:$D$782,СВЦЭМ!$A$39:$A$782,$A25,СВЦЭМ!$B$39:$B$782,W$11)+'СЕТ СН'!$F$11+СВЦЭМ!$D$10+'СЕТ СН'!$F$6-'СЕТ СН'!$F$23</f>
        <v>1644.7247281699999</v>
      </c>
      <c r="X25" s="36">
        <f>SUMIFS(СВЦЭМ!$D$39:$D$782,СВЦЭМ!$A$39:$A$782,$A25,СВЦЭМ!$B$39:$B$782,X$11)+'СЕТ СН'!$F$11+СВЦЭМ!$D$10+'СЕТ СН'!$F$6-'СЕТ СН'!$F$23</f>
        <v>1693.7809809899998</v>
      </c>
      <c r="Y25" s="36">
        <f>SUMIFS(СВЦЭМ!$D$39:$D$782,СВЦЭМ!$A$39:$A$782,$A25,СВЦЭМ!$B$39:$B$782,Y$11)+'СЕТ СН'!$F$11+СВЦЭМ!$D$10+'СЕТ СН'!$F$6-'СЕТ СН'!$F$23</f>
        <v>1803.1202826199999</v>
      </c>
    </row>
    <row r="26" spans="1:25" ht="15.75" x14ac:dyDescent="0.2">
      <c r="A26" s="35">
        <f t="shared" si="0"/>
        <v>45488</v>
      </c>
      <c r="B26" s="36">
        <f>SUMIFS(СВЦЭМ!$D$39:$D$782,СВЦЭМ!$A$39:$A$782,$A26,СВЦЭМ!$B$39:$B$782,B$11)+'СЕТ СН'!$F$11+СВЦЭМ!$D$10+'СЕТ СН'!$F$6-'СЕТ СН'!$F$23</f>
        <v>1751.3961300899998</v>
      </c>
      <c r="C26" s="36">
        <f>SUMIFS(СВЦЭМ!$D$39:$D$782,СВЦЭМ!$A$39:$A$782,$A26,СВЦЭМ!$B$39:$B$782,C$11)+'СЕТ СН'!$F$11+СВЦЭМ!$D$10+'СЕТ СН'!$F$6-'СЕТ СН'!$F$23</f>
        <v>1845.8560941799999</v>
      </c>
      <c r="D26" s="36">
        <f>SUMIFS(СВЦЭМ!$D$39:$D$782,СВЦЭМ!$A$39:$A$782,$A26,СВЦЭМ!$B$39:$B$782,D$11)+'СЕТ СН'!$F$11+СВЦЭМ!$D$10+'СЕТ СН'!$F$6-'СЕТ СН'!$F$23</f>
        <v>1931.1086011399998</v>
      </c>
      <c r="E26" s="36">
        <f>SUMIFS(СВЦЭМ!$D$39:$D$782,СВЦЭМ!$A$39:$A$782,$A26,СВЦЭМ!$B$39:$B$782,E$11)+'СЕТ СН'!$F$11+СВЦЭМ!$D$10+'СЕТ СН'!$F$6-'СЕТ СН'!$F$23</f>
        <v>1933.5608335699999</v>
      </c>
      <c r="F26" s="36">
        <f>SUMIFS(СВЦЭМ!$D$39:$D$782,СВЦЭМ!$A$39:$A$782,$A26,СВЦЭМ!$B$39:$B$782,F$11)+'СЕТ СН'!$F$11+СВЦЭМ!$D$10+'СЕТ СН'!$F$6-'СЕТ СН'!$F$23</f>
        <v>1926.98635537</v>
      </c>
      <c r="G26" s="36">
        <f>SUMIFS(СВЦЭМ!$D$39:$D$782,СВЦЭМ!$A$39:$A$782,$A26,СВЦЭМ!$B$39:$B$782,G$11)+'СЕТ СН'!$F$11+СВЦЭМ!$D$10+'СЕТ СН'!$F$6-'СЕТ СН'!$F$23</f>
        <v>1944.7885569699999</v>
      </c>
      <c r="H26" s="36">
        <f>SUMIFS(СВЦЭМ!$D$39:$D$782,СВЦЭМ!$A$39:$A$782,$A26,СВЦЭМ!$B$39:$B$782,H$11)+'СЕТ СН'!$F$11+СВЦЭМ!$D$10+'СЕТ СН'!$F$6-'СЕТ СН'!$F$23</f>
        <v>1876.7712682999997</v>
      </c>
      <c r="I26" s="36">
        <f>SUMIFS(СВЦЭМ!$D$39:$D$782,СВЦЭМ!$A$39:$A$782,$A26,СВЦЭМ!$B$39:$B$782,I$11)+'СЕТ СН'!$F$11+СВЦЭМ!$D$10+'СЕТ СН'!$F$6-'СЕТ СН'!$F$23</f>
        <v>1811.1978797499999</v>
      </c>
      <c r="J26" s="36">
        <f>SUMIFS(СВЦЭМ!$D$39:$D$782,СВЦЭМ!$A$39:$A$782,$A26,СВЦЭМ!$B$39:$B$782,J$11)+'СЕТ СН'!$F$11+СВЦЭМ!$D$10+'СЕТ СН'!$F$6-'СЕТ СН'!$F$23</f>
        <v>1744.4851094899998</v>
      </c>
      <c r="K26" s="36">
        <f>SUMIFS(СВЦЭМ!$D$39:$D$782,СВЦЭМ!$A$39:$A$782,$A26,СВЦЭМ!$B$39:$B$782,K$11)+'СЕТ СН'!$F$11+СВЦЭМ!$D$10+'СЕТ СН'!$F$6-'СЕТ СН'!$F$23</f>
        <v>1704.6297246799998</v>
      </c>
      <c r="L26" s="36">
        <f>SUMIFS(СВЦЭМ!$D$39:$D$782,СВЦЭМ!$A$39:$A$782,$A26,СВЦЭМ!$B$39:$B$782,L$11)+'СЕТ СН'!$F$11+СВЦЭМ!$D$10+'СЕТ СН'!$F$6-'СЕТ СН'!$F$23</f>
        <v>1683.2849097099997</v>
      </c>
      <c r="M26" s="36">
        <f>SUMIFS(СВЦЭМ!$D$39:$D$782,СВЦЭМ!$A$39:$A$782,$A26,СВЦЭМ!$B$39:$B$782,M$11)+'СЕТ СН'!$F$11+СВЦЭМ!$D$10+'СЕТ СН'!$F$6-'СЕТ СН'!$F$23</f>
        <v>1676.5101830799999</v>
      </c>
      <c r="N26" s="36">
        <f>SUMIFS(СВЦЭМ!$D$39:$D$782,СВЦЭМ!$A$39:$A$782,$A26,СВЦЭМ!$B$39:$B$782,N$11)+'СЕТ СН'!$F$11+СВЦЭМ!$D$10+'СЕТ СН'!$F$6-'СЕТ СН'!$F$23</f>
        <v>1686.9848435199999</v>
      </c>
      <c r="O26" s="36">
        <f>SUMIFS(СВЦЭМ!$D$39:$D$782,СВЦЭМ!$A$39:$A$782,$A26,СВЦЭМ!$B$39:$B$782,O$11)+'СЕТ СН'!$F$11+СВЦЭМ!$D$10+'СЕТ СН'!$F$6-'СЕТ СН'!$F$23</f>
        <v>1692.6515927099999</v>
      </c>
      <c r="P26" s="36">
        <f>SUMIFS(СВЦЭМ!$D$39:$D$782,СВЦЭМ!$A$39:$A$782,$A26,СВЦЭМ!$B$39:$B$782,P$11)+'СЕТ СН'!$F$11+СВЦЭМ!$D$10+'СЕТ СН'!$F$6-'СЕТ СН'!$F$23</f>
        <v>1693.9663807899999</v>
      </c>
      <c r="Q26" s="36">
        <f>SUMIFS(СВЦЭМ!$D$39:$D$782,СВЦЭМ!$A$39:$A$782,$A26,СВЦЭМ!$B$39:$B$782,Q$11)+'СЕТ СН'!$F$11+СВЦЭМ!$D$10+'СЕТ СН'!$F$6-'СЕТ СН'!$F$23</f>
        <v>1692.7040024099999</v>
      </c>
      <c r="R26" s="36">
        <f>SUMIFS(СВЦЭМ!$D$39:$D$782,СВЦЭМ!$A$39:$A$782,$A26,СВЦЭМ!$B$39:$B$782,R$11)+'СЕТ СН'!$F$11+СВЦЭМ!$D$10+'СЕТ СН'!$F$6-'СЕТ СН'!$F$23</f>
        <v>1684.5123200599999</v>
      </c>
      <c r="S26" s="36">
        <f>SUMIFS(СВЦЭМ!$D$39:$D$782,СВЦЭМ!$A$39:$A$782,$A26,СВЦЭМ!$B$39:$B$782,S$11)+'СЕТ СН'!$F$11+СВЦЭМ!$D$10+'СЕТ СН'!$F$6-'СЕТ СН'!$F$23</f>
        <v>1692.2563082299998</v>
      </c>
      <c r="T26" s="36">
        <f>SUMIFS(СВЦЭМ!$D$39:$D$782,СВЦЭМ!$A$39:$A$782,$A26,СВЦЭМ!$B$39:$B$782,T$11)+'СЕТ СН'!$F$11+СВЦЭМ!$D$10+'СЕТ СН'!$F$6-'СЕТ СН'!$F$23</f>
        <v>1690.1017546699998</v>
      </c>
      <c r="U26" s="36">
        <f>SUMIFS(СВЦЭМ!$D$39:$D$782,СВЦЭМ!$A$39:$A$782,$A26,СВЦЭМ!$B$39:$B$782,U$11)+'СЕТ СН'!$F$11+СВЦЭМ!$D$10+'СЕТ СН'!$F$6-'СЕТ СН'!$F$23</f>
        <v>1695.8391829399998</v>
      </c>
      <c r="V26" s="36">
        <f>SUMIFS(СВЦЭМ!$D$39:$D$782,СВЦЭМ!$A$39:$A$782,$A26,СВЦЭМ!$B$39:$B$782,V$11)+'СЕТ СН'!$F$11+СВЦЭМ!$D$10+'СЕТ СН'!$F$6-'СЕТ СН'!$F$23</f>
        <v>1693.7741806199999</v>
      </c>
      <c r="W26" s="36">
        <f>SUMIFS(СВЦЭМ!$D$39:$D$782,СВЦЭМ!$A$39:$A$782,$A26,СВЦЭМ!$B$39:$B$782,W$11)+'СЕТ СН'!$F$11+СВЦЭМ!$D$10+'СЕТ СН'!$F$6-'СЕТ СН'!$F$23</f>
        <v>1671.5348366999999</v>
      </c>
      <c r="X26" s="36">
        <f>SUMIFS(СВЦЭМ!$D$39:$D$782,СВЦЭМ!$A$39:$A$782,$A26,СВЦЭМ!$B$39:$B$782,X$11)+'СЕТ СН'!$F$11+СВЦЭМ!$D$10+'СЕТ СН'!$F$6-'СЕТ СН'!$F$23</f>
        <v>1717.9030445699998</v>
      </c>
      <c r="Y26" s="36">
        <f>SUMIFS(СВЦЭМ!$D$39:$D$782,СВЦЭМ!$A$39:$A$782,$A26,СВЦЭМ!$B$39:$B$782,Y$11)+'СЕТ СН'!$F$11+СВЦЭМ!$D$10+'СЕТ СН'!$F$6-'СЕТ СН'!$F$23</f>
        <v>1789.0224617899999</v>
      </c>
    </row>
    <row r="27" spans="1:25" ht="15.75" x14ac:dyDescent="0.2">
      <c r="A27" s="35">
        <f t="shared" si="0"/>
        <v>45489</v>
      </c>
      <c r="B27" s="36">
        <f>SUMIFS(СВЦЭМ!$D$39:$D$782,СВЦЭМ!$A$39:$A$782,$A27,СВЦЭМ!$B$39:$B$782,B$11)+'СЕТ СН'!$F$11+СВЦЭМ!$D$10+'СЕТ СН'!$F$6-'СЕТ СН'!$F$23</f>
        <v>1789.8313929499998</v>
      </c>
      <c r="C27" s="36">
        <f>SUMIFS(СВЦЭМ!$D$39:$D$782,СВЦЭМ!$A$39:$A$782,$A27,СВЦЭМ!$B$39:$B$782,C$11)+'СЕТ СН'!$F$11+СВЦЭМ!$D$10+'СЕТ СН'!$F$6-'СЕТ СН'!$F$23</f>
        <v>1895.5831166799999</v>
      </c>
      <c r="D27" s="36">
        <f>SUMIFS(СВЦЭМ!$D$39:$D$782,СВЦЭМ!$A$39:$A$782,$A27,СВЦЭМ!$B$39:$B$782,D$11)+'СЕТ СН'!$F$11+СВЦЭМ!$D$10+'СЕТ СН'!$F$6-'СЕТ СН'!$F$23</f>
        <v>1972.6665400699999</v>
      </c>
      <c r="E27" s="36">
        <f>SUMIFS(СВЦЭМ!$D$39:$D$782,СВЦЭМ!$A$39:$A$782,$A27,СВЦЭМ!$B$39:$B$782,E$11)+'СЕТ СН'!$F$11+СВЦЭМ!$D$10+'СЕТ СН'!$F$6-'СЕТ СН'!$F$23</f>
        <v>2018.9673955399999</v>
      </c>
      <c r="F27" s="36">
        <f>SUMIFS(СВЦЭМ!$D$39:$D$782,СВЦЭМ!$A$39:$A$782,$A27,СВЦЭМ!$B$39:$B$782,F$11)+'СЕТ СН'!$F$11+СВЦЭМ!$D$10+'СЕТ СН'!$F$6-'СЕТ СН'!$F$23</f>
        <v>2025.9829991499998</v>
      </c>
      <c r="G27" s="36">
        <f>SUMIFS(СВЦЭМ!$D$39:$D$782,СВЦЭМ!$A$39:$A$782,$A27,СВЦЭМ!$B$39:$B$782,G$11)+'СЕТ СН'!$F$11+СВЦЭМ!$D$10+'СЕТ СН'!$F$6-'СЕТ СН'!$F$23</f>
        <v>1993.1986443599999</v>
      </c>
      <c r="H27" s="36">
        <f>SUMIFS(СВЦЭМ!$D$39:$D$782,СВЦЭМ!$A$39:$A$782,$A27,СВЦЭМ!$B$39:$B$782,H$11)+'СЕТ СН'!$F$11+СВЦЭМ!$D$10+'СЕТ СН'!$F$6-'СЕТ СН'!$F$23</f>
        <v>1914.2296304099998</v>
      </c>
      <c r="I27" s="36">
        <f>SUMIFS(СВЦЭМ!$D$39:$D$782,СВЦЭМ!$A$39:$A$782,$A27,СВЦЭМ!$B$39:$B$782,I$11)+'СЕТ СН'!$F$11+СВЦЭМ!$D$10+'СЕТ СН'!$F$6-'СЕТ СН'!$F$23</f>
        <v>1787.8502435699997</v>
      </c>
      <c r="J27" s="36">
        <f>SUMIFS(СВЦЭМ!$D$39:$D$782,СВЦЭМ!$A$39:$A$782,$A27,СВЦЭМ!$B$39:$B$782,J$11)+'СЕТ СН'!$F$11+СВЦЭМ!$D$10+'СЕТ СН'!$F$6-'СЕТ СН'!$F$23</f>
        <v>1665.4313178999998</v>
      </c>
      <c r="K27" s="36">
        <f>SUMIFS(СВЦЭМ!$D$39:$D$782,СВЦЭМ!$A$39:$A$782,$A27,СВЦЭМ!$B$39:$B$782,K$11)+'СЕТ СН'!$F$11+СВЦЭМ!$D$10+'СЕТ СН'!$F$6-'СЕТ СН'!$F$23</f>
        <v>1590.5312989799997</v>
      </c>
      <c r="L27" s="36">
        <f>SUMIFS(СВЦЭМ!$D$39:$D$782,СВЦЭМ!$A$39:$A$782,$A27,СВЦЭМ!$B$39:$B$782,L$11)+'СЕТ СН'!$F$11+СВЦЭМ!$D$10+'СЕТ СН'!$F$6-'СЕТ СН'!$F$23</f>
        <v>1568.0909528599998</v>
      </c>
      <c r="M27" s="36">
        <f>SUMIFS(СВЦЭМ!$D$39:$D$782,СВЦЭМ!$A$39:$A$782,$A27,СВЦЭМ!$B$39:$B$782,M$11)+'СЕТ СН'!$F$11+СВЦЭМ!$D$10+'СЕТ СН'!$F$6-'СЕТ СН'!$F$23</f>
        <v>1553.59467574</v>
      </c>
      <c r="N27" s="36">
        <f>SUMIFS(СВЦЭМ!$D$39:$D$782,СВЦЭМ!$A$39:$A$782,$A27,СВЦЭМ!$B$39:$B$782,N$11)+'СЕТ СН'!$F$11+СВЦЭМ!$D$10+'СЕТ СН'!$F$6-'СЕТ СН'!$F$23</f>
        <v>1521.9685124499999</v>
      </c>
      <c r="O27" s="36">
        <f>SUMIFS(СВЦЭМ!$D$39:$D$782,СВЦЭМ!$A$39:$A$782,$A27,СВЦЭМ!$B$39:$B$782,O$11)+'СЕТ СН'!$F$11+СВЦЭМ!$D$10+'СЕТ СН'!$F$6-'СЕТ СН'!$F$23</f>
        <v>1497.3463023399997</v>
      </c>
      <c r="P27" s="36">
        <f>SUMIFS(СВЦЭМ!$D$39:$D$782,СВЦЭМ!$A$39:$A$782,$A27,СВЦЭМ!$B$39:$B$782,P$11)+'СЕТ СН'!$F$11+СВЦЭМ!$D$10+'СЕТ СН'!$F$6-'СЕТ СН'!$F$23</f>
        <v>1509.3348695899999</v>
      </c>
      <c r="Q27" s="36">
        <f>SUMIFS(СВЦЭМ!$D$39:$D$782,СВЦЭМ!$A$39:$A$782,$A27,СВЦЭМ!$B$39:$B$782,Q$11)+'СЕТ СН'!$F$11+СВЦЭМ!$D$10+'СЕТ СН'!$F$6-'СЕТ СН'!$F$23</f>
        <v>1511.8747206799999</v>
      </c>
      <c r="R27" s="36">
        <f>SUMIFS(СВЦЭМ!$D$39:$D$782,СВЦЭМ!$A$39:$A$782,$A27,СВЦЭМ!$B$39:$B$782,R$11)+'СЕТ СН'!$F$11+СВЦЭМ!$D$10+'СЕТ СН'!$F$6-'СЕТ СН'!$F$23</f>
        <v>1505.4589805999999</v>
      </c>
      <c r="S27" s="36">
        <f>SUMIFS(СВЦЭМ!$D$39:$D$782,СВЦЭМ!$A$39:$A$782,$A27,СВЦЭМ!$B$39:$B$782,S$11)+'СЕТ СН'!$F$11+СВЦЭМ!$D$10+'СЕТ СН'!$F$6-'СЕТ СН'!$F$23</f>
        <v>1510.7722642399999</v>
      </c>
      <c r="T27" s="36">
        <f>SUMIFS(СВЦЭМ!$D$39:$D$782,СВЦЭМ!$A$39:$A$782,$A27,СВЦЭМ!$B$39:$B$782,T$11)+'СЕТ СН'!$F$11+СВЦЭМ!$D$10+'СЕТ СН'!$F$6-'СЕТ СН'!$F$23</f>
        <v>1504.1234394699998</v>
      </c>
      <c r="U27" s="36">
        <f>SUMIFS(СВЦЭМ!$D$39:$D$782,СВЦЭМ!$A$39:$A$782,$A27,СВЦЭМ!$B$39:$B$782,U$11)+'СЕТ СН'!$F$11+СВЦЭМ!$D$10+'СЕТ СН'!$F$6-'СЕТ СН'!$F$23</f>
        <v>1510.8108950899998</v>
      </c>
      <c r="V27" s="36">
        <f>SUMIFS(СВЦЭМ!$D$39:$D$782,СВЦЭМ!$A$39:$A$782,$A27,СВЦЭМ!$B$39:$B$782,V$11)+'СЕТ СН'!$F$11+СВЦЭМ!$D$10+'СЕТ СН'!$F$6-'СЕТ СН'!$F$23</f>
        <v>1513.2630376899999</v>
      </c>
      <c r="W27" s="36">
        <f>SUMIFS(СВЦЭМ!$D$39:$D$782,СВЦЭМ!$A$39:$A$782,$A27,СВЦЭМ!$B$39:$B$782,W$11)+'СЕТ СН'!$F$11+СВЦЭМ!$D$10+'СЕТ СН'!$F$6-'СЕТ СН'!$F$23</f>
        <v>1515.1124587299998</v>
      </c>
      <c r="X27" s="36">
        <f>SUMIFS(СВЦЭМ!$D$39:$D$782,СВЦЭМ!$A$39:$A$782,$A27,СВЦЭМ!$B$39:$B$782,X$11)+'СЕТ СН'!$F$11+СВЦЭМ!$D$10+'СЕТ СН'!$F$6-'СЕТ СН'!$F$23</f>
        <v>1557.0857120199998</v>
      </c>
      <c r="Y27" s="36">
        <f>SUMIFS(СВЦЭМ!$D$39:$D$782,СВЦЭМ!$A$39:$A$782,$A27,СВЦЭМ!$B$39:$B$782,Y$11)+'СЕТ СН'!$F$11+СВЦЭМ!$D$10+'СЕТ СН'!$F$6-'СЕТ СН'!$F$23</f>
        <v>1650.2454283099999</v>
      </c>
    </row>
    <row r="28" spans="1:25" ht="15.75" x14ac:dyDescent="0.2">
      <c r="A28" s="35">
        <f t="shared" si="0"/>
        <v>45490</v>
      </c>
      <c r="B28" s="36">
        <f>SUMIFS(СВЦЭМ!$D$39:$D$782,СВЦЭМ!$A$39:$A$782,$A28,СВЦЭМ!$B$39:$B$782,B$11)+'СЕТ СН'!$F$11+СВЦЭМ!$D$10+'СЕТ СН'!$F$6-'СЕТ СН'!$F$23</f>
        <v>1813.9519898399999</v>
      </c>
      <c r="C28" s="36">
        <f>SUMIFS(СВЦЭМ!$D$39:$D$782,СВЦЭМ!$A$39:$A$782,$A28,СВЦЭМ!$B$39:$B$782,C$11)+'СЕТ СН'!$F$11+СВЦЭМ!$D$10+'СЕТ СН'!$F$6-'СЕТ СН'!$F$23</f>
        <v>1928.0642617399999</v>
      </c>
      <c r="D28" s="36">
        <f>SUMIFS(СВЦЭМ!$D$39:$D$782,СВЦЭМ!$A$39:$A$782,$A28,СВЦЭМ!$B$39:$B$782,D$11)+'СЕТ СН'!$F$11+СВЦЭМ!$D$10+'СЕТ СН'!$F$6-'СЕТ СН'!$F$23</f>
        <v>1941.7465223099998</v>
      </c>
      <c r="E28" s="36">
        <f>SUMIFS(СВЦЭМ!$D$39:$D$782,СВЦЭМ!$A$39:$A$782,$A28,СВЦЭМ!$B$39:$B$782,E$11)+'СЕТ СН'!$F$11+СВЦЭМ!$D$10+'СЕТ СН'!$F$6-'СЕТ СН'!$F$23</f>
        <v>1919.2566644399999</v>
      </c>
      <c r="F28" s="36">
        <f>SUMIFS(СВЦЭМ!$D$39:$D$782,СВЦЭМ!$A$39:$A$782,$A28,СВЦЭМ!$B$39:$B$782,F$11)+'СЕТ СН'!$F$11+СВЦЭМ!$D$10+'СЕТ СН'!$F$6-'СЕТ СН'!$F$23</f>
        <v>1912.3079669799999</v>
      </c>
      <c r="G28" s="36">
        <f>SUMIFS(СВЦЭМ!$D$39:$D$782,СВЦЭМ!$A$39:$A$782,$A28,СВЦЭМ!$B$39:$B$782,G$11)+'СЕТ СН'!$F$11+СВЦЭМ!$D$10+'СЕТ СН'!$F$6-'СЕТ СН'!$F$23</f>
        <v>1924.2874731899999</v>
      </c>
      <c r="H28" s="36">
        <f>SUMIFS(СВЦЭМ!$D$39:$D$782,СВЦЭМ!$A$39:$A$782,$A28,СВЦЭМ!$B$39:$B$782,H$11)+'СЕТ СН'!$F$11+СВЦЭМ!$D$10+'СЕТ СН'!$F$6-'СЕТ СН'!$F$23</f>
        <v>1891.6623522499999</v>
      </c>
      <c r="I28" s="36">
        <f>SUMIFS(СВЦЭМ!$D$39:$D$782,СВЦЭМ!$A$39:$A$782,$A28,СВЦЭМ!$B$39:$B$782,I$11)+'СЕТ СН'!$F$11+СВЦЭМ!$D$10+'СЕТ СН'!$F$6-'СЕТ СН'!$F$23</f>
        <v>1769.7047348399999</v>
      </c>
      <c r="J28" s="36">
        <f>SUMIFS(СВЦЭМ!$D$39:$D$782,СВЦЭМ!$A$39:$A$782,$A28,СВЦЭМ!$B$39:$B$782,J$11)+'СЕТ СН'!$F$11+СВЦЭМ!$D$10+'СЕТ СН'!$F$6-'СЕТ СН'!$F$23</f>
        <v>1665.0252237399998</v>
      </c>
      <c r="K28" s="36">
        <f>SUMIFS(СВЦЭМ!$D$39:$D$782,СВЦЭМ!$A$39:$A$782,$A28,СВЦЭМ!$B$39:$B$782,K$11)+'СЕТ СН'!$F$11+СВЦЭМ!$D$10+'СЕТ СН'!$F$6-'СЕТ СН'!$F$23</f>
        <v>1620.3958133199999</v>
      </c>
      <c r="L28" s="36">
        <f>SUMIFS(СВЦЭМ!$D$39:$D$782,СВЦЭМ!$A$39:$A$782,$A28,СВЦЭМ!$B$39:$B$782,L$11)+'СЕТ СН'!$F$11+СВЦЭМ!$D$10+'СЕТ СН'!$F$6-'СЕТ СН'!$F$23</f>
        <v>1558.2150892399998</v>
      </c>
      <c r="M28" s="36">
        <f>SUMIFS(СВЦЭМ!$D$39:$D$782,СВЦЭМ!$A$39:$A$782,$A28,СВЦЭМ!$B$39:$B$782,M$11)+'СЕТ СН'!$F$11+СВЦЭМ!$D$10+'СЕТ СН'!$F$6-'СЕТ СН'!$F$23</f>
        <v>1540.88821816</v>
      </c>
      <c r="N28" s="36">
        <f>SUMIFS(СВЦЭМ!$D$39:$D$782,СВЦЭМ!$A$39:$A$782,$A28,СВЦЭМ!$B$39:$B$782,N$11)+'СЕТ СН'!$F$11+СВЦЭМ!$D$10+'СЕТ СН'!$F$6-'СЕТ СН'!$F$23</f>
        <v>1547.6488505199998</v>
      </c>
      <c r="O28" s="36">
        <f>SUMIFS(СВЦЭМ!$D$39:$D$782,СВЦЭМ!$A$39:$A$782,$A28,СВЦЭМ!$B$39:$B$782,O$11)+'СЕТ СН'!$F$11+СВЦЭМ!$D$10+'СЕТ СН'!$F$6-'СЕТ СН'!$F$23</f>
        <v>1533.2697342299998</v>
      </c>
      <c r="P28" s="36">
        <f>SUMIFS(СВЦЭМ!$D$39:$D$782,СВЦЭМ!$A$39:$A$782,$A28,СВЦЭМ!$B$39:$B$782,P$11)+'СЕТ СН'!$F$11+СВЦЭМ!$D$10+'СЕТ СН'!$F$6-'СЕТ СН'!$F$23</f>
        <v>1532.4231048199999</v>
      </c>
      <c r="Q28" s="36">
        <f>SUMIFS(СВЦЭМ!$D$39:$D$782,СВЦЭМ!$A$39:$A$782,$A28,СВЦЭМ!$B$39:$B$782,Q$11)+'СЕТ СН'!$F$11+СВЦЭМ!$D$10+'СЕТ СН'!$F$6-'СЕТ СН'!$F$23</f>
        <v>1536.4841187999998</v>
      </c>
      <c r="R28" s="36">
        <f>SUMIFS(СВЦЭМ!$D$39:$D$782,СВЦЭМ!$A$39:$A$782,$A28,СВЦЭМ!$B$39:$B$782,R$11)+'СЕТ СН'!$F$11+СВЦЭМ!$D$10+'СЕТ СН'!$F$6-'СЕТ СН'!$F$23</f>
        <v>1542.7387795799998</v>
      </c>
      <c r="S28" s="36">
        <f>SUMIFS(СВЦЭМ!$D$39:$D$782,СВЦЭМ!$A$39:$A$782,$A28,СВЦЭМ!$B$39:$B$782,S$11)+'СЕТ СН'!$F$11+СВЦЭМ!$D$10+'СЕТ СН'!$F$6-'СЕТ СН'!$F$23</f>
        <v>1550.4637342699998</v>
      </c>
      <c r="T28" s="36">
        <f>SUMIFS(СВЦЭМ!$D$39:$D$782,СВЦЭМ!$A$39:$A$782,$A28,СВЦЭМ!$B$39:$B$782,T$11)+'СЕТ СН'!$F$11+СВЦЭМ!$D$10+'СЕТ СН'!$F$6-'СЕТ СН'!$F$23</f>
        <v>1541.8914192499999</v>
      </c>
      <c r="U28" s="36">
        <f>SUMIFS(СВЦЭМ!$D$39:$D$782,СВЦЭМ!$A$39:$A$782,$A28,СВЦЭМ!$B$39:$B$782,U$11)+'СЕТ СН'!$F$11+СВЦЭМ!$D$10+'СЕТ СН'!$F$6-'СЕТ СН'!$F$23</f>
        <v>1554.3748996799998</v>
      </c>
      <c r="V28" s="36">
        <f>SUMIFS(СВЦЭМ!$D$39:$D$782,СВЦЭМ!$A$39:$A$782,$A28,СВЦЭМ!$B$39:$B$782,V$11)+'СЕТ СН'!$F$11+СВЦЭМ!$D$10+'СЕТ СН'!$F$6-'СЕТ СН'!$F$23</f>
        <v>1560.4411597199999</v>
      </c>
      <c r="W28" s="36">
        <f>SUMIFS(СВЦЭМ!$D$39:$D$782,СВЦЭМ!$A$39:$A$782,$A28,СВЦЭМ!$B$39:$B$782,W$11)+'СЕТ СН'!$F$11+СВЦЭМ!$D$10+'СЕТ СН'!$F$6-'СЕТ СН'!$F$23</f>
        <v>1527.2911446699998</v>
      </c>
      <c r="X28" s="36">
        <f>SUMIFS(СВЦЭМ!$D$39:$D$782,СВЦЭМ!$A$39:$A$782,$A28,СВЦЭМ!$B$39:$B$782,X$11)+'СЕТ СН'!$F$11+СВЦЭМ!$D$10+'СЕТ СН'!$F$6-'СЕТ СН'!$F$23</f>
        <v>1585.2353411899999</v>
      </c>
      <c r="Y28" s="36">
        <f>SUMIFS(СВЦЭМ!$D$39:$D$782,СВЦЭМ!$A$39:$A$782,$A28,СВЦЭМ!$B$39:$B$782,Y$11)+'СЕТ СН'!$F$11+СВЦЭМ!$D$10+'СЕТ СН'!$F$6-'СЕТ СН'!$F$23</f>
        <v>1670.6735679799999</v>
      </c>
    </row>
    <row r="29" spans="1:25" ht="15.75" x14ac:dyDescent="0.2">
      <c r="A29" s="35">
        <f t="shared" si="0"/>
        <v>45491</v>
      </c>
      <c r="B29" s="36">
        <f>SUMIFS(СВЦЭМ!$D$39:$D$782,СВЦЭМ!$A$39:$A$782,$A29,СВЦЭМ!$B$39:$B$782,B$11)+'СЕТ СН'!$F$11+СВЦЭМ!$D$10+'СЕТ СН'!$F$6-'СЕТ СН'!$F$23</f>
        <v>1928.3609276199998</v>
      </c>
      <c r="C29" s="36">
        <f>SUMIFS(СВЦЭМ!$D$39:$D$782,СВЦЭМ!$A$39:$A$782,$A29,СВЦЭМ!$B$39:$B$782,C$11)+'СЕТ СН'!$F$11+СВЦЭМ!$D$10+'СЕТ СН'!$F$6-'СЕТ СН'!$F$23</f>
        <v>2024.1146251999999</v>
      </c>
      <c r="D29" s="36">
        <f>SUMIFS(СВЦЭМ!$D$39:$D$782,СВЦЭМ!$A$39:$A$782,$A29,СВЦЭМ!$B$39:$B$782,D$11)+'СЕТ СН'!$F$11+СВЦЭМ!$D$10+'СЕТ СН'!$F$6-'СЕТ СН'!$F$23</f>
        <v>2105.1437114599998</v>
      </c>
      <c r="E29" s="36">
        <f>SUMIFS(СВЦЭМ!$D$39:$D$782,СВЦЭМ!$A$39:$A$782,$A29,СВЦЭМ!$B$39:$B$782,E$11)+'СЕТ СН'!$F$11+СВЦЭМ!$D$10+'СЕТ СН'!$F$6-'СЕТ СН'!$F$23</f>
        <v>2136.7864399799996</v>
      </c>
      <c r="F29" s="36">
        <f>SUMIFS(СВЦЭМ!$D$39:$D$782,СВЦЭМ!$A$39:$A$782,$A29,СВЦЭМ!$B$39:$B$782,F$11)+'СЕТ СН'!$F$11+СВЦЭМ!$D$10+'СЕТ СН'!$F$6-'СЕТ СН'!$F$23</f>
        <v>2134.2491719599998</v>
      </c>
      <c r="G29" s="36">
        <f>SUMIFS(СВЦЭМ!$D$39:$D$782,СВЦЭМ!$A$39:$A$782,$A29,СВЦЭМ!$B$39:$B$782,G$11)+'СЕТ СН'!$F$11+СВЦЭМ!$D$10+'СЕТ СН'!$F$6-'СЕТ СН'!$F$23</f>
        <v>2118.7868309199998</v>
      </c>
      <c r="H29" s="36">
        <f>SUMIFS(СВЦЭМ!$D$39:$D$782,СВЦЭМ!$A$39:$A$782,$A29,СВЦЭМ!$B$39:$B$782,H$11)+'СЕТ СН'!$F$11+СВЦЭМ!$D$10+'СЕТ СН'!$F$6-'СЕТ СН'!$F$23</f>
        <v>2045.5443434299998</v>
      </c>
      <c r="I29" s="36">
        <f>SUMIFS(СВЦЭМ!$D$39:$D$782,СВЦЭМ!$A$39:$A$782,$A29,СВЦЭМ!$B$39:$B$782,I$11)+'СЕТ СН'!$F$11+СВЦЭМ!$D$10+'СЕТ СН'!$F$6-'СЕТ СН'!$F$23</f>
        <v>1854.6205862699999</v>
      </c>
      <c r="J29" s="36">
        <f>SUMIFS(СВЦЭМ!$D$39:$D$782,СВЦЭМ!$A$39:$A$782,$A29,СВЦЭМ!$B$39:$B$782,J$11)+'СЕТ СН'!$F$11+СВЦЭМ!$D$10+'СЕТ СН'!$F$6-'СЕТ СН'!$F$23</f>
        <v>1755.9730394699998</v>
      </c>
      <c r="K29" s="36">
        <f>SUMIFS(СВЦЭМ!$D$39:$D$782,СВЦЭМ!$A$39:$A$782,$A29,СВЦЭМ!$B$39:$B$782,K$11)+'СЕТ СН'!$F$11+СВЦЭМ!$D$10+'СЕТ СН'!$F$6-'СЕТ СН'!$F$23</f>
        <v>1695.6992842999998</v>
      </c>
      <c r="L29" s="36">
        <f>SUMIFS(СВЦЭМ!$D$39:$D$782,СВЦЭМ!$A$39:$A$782,$A29,СВЦЭМ!$B$39:$B$782,L$11)+'СЕТ СН'!$F$11+СВЦЭМ!$D$10+'СЕТ СН'!$F$6-'СЕТ СН'!$F$23</f>
        <v>1649.2412274999999</v>
      </c>
      <c r="M29" s="36">
        <f>SUMIFS(СВЦЭМ!$D$39:$D$782,СВЦЭМ!$A$39:$A$782,$A29,СВЦЭМ!$B$39:$B$782,M$11)+'СЕТ СН'!$F$11+СВЦЭМ!$D$10+'СЕТ СН'!$F$6-'СЕТ СН'!$F$23</f>
        <v>1637.7822874099998</v>
      </c>
      <c r="N29" s="36">
        <f>SUMIFS(СВЦЭМ!$D$39:$D$782,СВЦЭМ!$A$39:$A$782,$A29,СВЦЭМ!$B$39:$B$782,N$11)+'СЕТ СН'!$F$11+СВЦЭМ!$D$10+'СЕТ СН'!$F$6-'СЕТ СН'!$F$23</f>
        <v>1627.9565926199998</v>
      </c>
      <c r="O29" s="36">
        <f>SUMIFS(СВЦЭМ!$D$39:$D$782,СВЦЭМ!$A$39:$A$782,$A29,СВЦЭМ!$B$39:$B$782,O$11)+'СЕТ СН'!$F$11+СВЦЭМ!$D$10+'СЕТ СН'!$F$6-'СЕТ СН'!$F$23</f>
        <v>1613.6774905199998</v>
      </c>
      <c r="P29" s="36">
        <f>SUMIFS(СВЦЭМ!$D$39:$D$782,СВЦЭМ!$A$39:$A$782,$A29,СВЦЭМ!$B$39:$B$782,P$11)+'СЕТ СН'!$F$11+СВЦЭМ!$D$10+'СЕТ СН'!$F$6-'СЕТ СН'!$F$23</f>
        <v>1613.8937600799998</v>
      </c>
      <c r="Q29" s="36">
        <f>SUMIFS(СВЦЭМ!$D$39:$D$782,СВЦЭМ!$A$39:$A$782,$A29,СВЦЭМ!$B$39:$B$782,Q$11)+'СЕТ СН'!$F$11+СВЦЭМ!$D$10+'СЕТ СН'!$F$6-'СЕТ СН'!$F$23</f>
        <v>1611.2127131199998</v>
      </c>
      <c r="R29" s="36">
        <f>SUMIFS(СВЦЭМ!$D$39:$D$782,СВЦЭМ!$A$39:$A$782,$A29,СВЦЭМ!$B$39:$B$782,R$11)+'СЕТ СН'!$F$11+СВЦЭМ!$D$10+'СЕТ СН'!$F$6-'СЕТ СН'!$F$23</f>
        <v>1615.99767772</v>
      </c>
      <c r="S29" s="36">
        <f>SUMIFS(СВЦЭМ!$D$39:$D$782,СВЦЭМ!$A$39:$A$782,$A29,СВЦЭМ!$B$39:$B$782,S$11)+'СЕТ СН'!$F$11+СВЦЭМ!$D$10+'СЕТ СН'!$F$6-'СЕТ СН'!$F$23</f>
        <v>1615.4396624099998</v>
      </c>
      <c r="T29" s="36">
        <f>SUMIFS(СВЦЭМ!$D$39:$D$782,СВЦЭМ!$A$39:$A$782,$A29,СВЦЭМ!$B$39:$B$782,T$11)+'СЕТ СН'!$F$11+СВЦЭМ!$D$10+'СЕТ СН'!$F$6-'СЕТ СН'!$F$23</f>
        <v>1632.7306279899999</v>
      </c>
      <c r="U29" s="36">
        <f>SUMIFS(СВЦЭМ!$D$39:$D$782,СВЦЭМ!$A$39:$A$782,$A29,СВЦЭМ!$B$39:$B$782,U$11)+'СЕТ СН'!$F$11+СВЦЭМ!$D$10+'СЕТ СН'!$F$6-'СЕТ СН'!$F$23</f>
        <v>1649.8606797199998</v>
      </c>
      <c r="V29" s="36">
        <f>SUMIFS(СВЦЭМ!$D$39:$D$782,СВЦЭМ!$A$39:$A$782,$A29,СВЦЭМ!$B$39:$B$782,V$11)+'СЕТ СН'!$F$11+СВЦЭМ!$D$10+'СЕТ СН'!$F$6-'СЕТ СН'!$F$23</f>
        <v>1650.0698123899999</v>
      </c>
      <c r="W29" s="36">
        <f>SUMIFS(СВЦЭМ!$D$39:$D$782,СВЦЭМ!$A$39:$A$782,$A29,СВЦЭМ!$B$39:$B$782,W$11)+'СЕТ СН'!$F$11+СВЦЭМ!$D$10+'СЕТ СН'!$F$6-'СЕТ СН'!$F$23</f>
        <v>1617.3695693399998</v>
      </c>
      <c r="X29" s="36">
        <f>SUMIFS(СВЦЭМ!$D$39:$D$782,СВЦЭМ!$A$39:$A$782,$A29,СВЦЭМ!$B$39:$B$782,X$11)+'СЕТ СН'!$F$11+СВЦЭМ!$D$10+'СЕТ СН'!$F$6-'СЕТ СН'!$F$23</f>
        <v>1664.6288652999999</v>
      </c>
      <c r="Y29" s="36">
        <f>SUMIFS(СВЦЭМ!$D$39:$D$782,СВЦЭМ!$A$39:$A$782,$A29,СВЦЭМ!$B$39:$B$782,Y$11)+'СЕТ СН'!$F$11+СВЦЭМ!$D$10+'СЕТ СН'!$F$6-'СЕТ СН'!$F$23</f>
        <v>1746.5395734599999</v>
      </c>
    </row>
    <row r="30" spans="1:25" ht="15.75" x14ac:dyDescent="0.2">
      <c r="A30" s="35">
        <f t="shared" si="0"/>
        <v>45492</v>
      </c>
      <c r="B30" s="36">
        <f>SUMIFS(СВЦЭМ!$D$39:$D$782,СВЦЭМ!$A$39:$A$782,$A30,СВЦЭМ!$B$39:$B$782,B$11)+'СЕТ СН'!$F$11+СВЦЭМ!$D$10+'СЕТ СН'!$F$6-'СЕТ СН'!$F$23</f>
        <v>1849.8033795499998</v>
      </c>
      <c r="C30" s="36">
        <f>SUMIFS(СВЦЭМ!$D$39:$D$782,СВЦЭМ!$A$39:$A$782,$A30,СВЦЭМ!$B$39:$B$782,C$11)+'СЕТ СН'!$F$11+СВЦЭМ!$D$10+'СЕТ СН'!$F$6-'СЕТ СН'!$F$23</f>
        <v>1957.4553595899999</v>
      </c>
      <c r="D30" s="36">
        <f>SUMIFS(СВЦЭМ!$D$39:$D$782,СВЦЭМ!$A$39:$A$782,$A30,СВЦЭМ!$B$39:$B$782,D$11)+'СЕТ СН'!$F$11+СВЦЭМ!$D$10+'СЕТ СН'!$F$6-'СЕТ СН'!$F$23</f>
        <v>2029.5367606899999</v>
      </c>
      <c r="E30" s="36">
        <f>SUMIFS(СВЦЭМ!$D$39:$D$782,СВЦЭМ!$A$39:$A$782,$A30,СВЦЭМ!$B$39:$B$782,E$11)+'СЕТ СН'!$F$11+СВЦЭМ!$D$10+'СЕТ СН'!$F$6-'СЕТ СН'!$F$23</f>
        <v>2047.7596483299999</v>
      </c>
      <c r="F30" s="36">
        <f>SUMIFS(СВЦЭМ!$D$39:$D$782,СВЦЭМ!$A$39:$A$782,$A30,СВЦЭМ!$B$39:$B$782,F$11)+'СЕТ СН'!$F$11+СВЦЭМ!$D$10+'СЕТ СН'!$F$6-'СЕТ СН'!$F$23</f>
        <v>2052.7009193999997</v>
      </c>
      <c r="G30" s="36">
        <f>SUMIFS(СВЦЭМ!$D$39:$D$782,СВЦЭМ!$A$39:$A$782,$A30,СВЦЭМ!$B$39:$B$782,G$11)+'СЕТ СН'!$F$11+СВЦЭМ!$D$10+'СЕТ СН'!$F$6-'СЕТ СН'!$F$23</f>
        <v>2057.4971640999997</v>
      </c>
      <c r="H30" s="36">
        <f>SUMIFS(СВЦЭМ!$D$39:$D$782,СВЦЭМ!$A$39:$A$782,$A30,СВЦЭМ!$B$39:$B$782,H$11)+'СЕТ СН'!$F$11+СВЦЭМ!$D$10+'СЕТ СН'!$F$6-'СЕТ СН'!$F$23</f>
        <v>1999.3795259199999</v>
      </c>
      <c r="I30" s="36">
        <f>SUMIFS(СВЦЭМ!$D$39:$D$782,СВЦЭМ!$A$39:$A$782,$A30,СВЦЭМ!$B$39:$B$782,I$11)+'СЕТ СН'!$F$11+СВЦЭМ!$D$10+'СЕТ СН'!$F$6-'СЕТ СН'!$F$23</f>
        <v>1935.7601919999997</v>
      </c>
      <c r="J30" s="36">
        <f>SUMIFS(СВЦЭМ!$D$39:$D$782,СВЦЭМ!$A$39:$A$782,$A30,СВЦЭМ!$B$39:$B$782,J$11)+'СЕТ СН'!$F$11+СВЦЭМ!$D$10+'СЕТ СН'!$F$6-'СЕТ СН'!$F$23</f>
        <v>1810.9348896399999</v>
      </c>
      <c r="K30" s="36">
        <f>SUMIFS(СВЦЭМ!$D$39:$D$782,СВЦЭМ!$A$39:$A$782,$A30,СВЦЭМ!$B$39:$B$782,K$11)+'СЕТ СН'!$F$11+СВЦЭМ!$D$10+'СЕТ СН'!$F$6-'СЕТ СН'!$F$23</f>
        <v>1747.8746204899999</v>
      </c>
      <c r="L30" s="36">
        <f>SUMIFS(СВЦЭМ!$D$39:$D$782,СВЦЭМ!$A$39:$A$782,$A30,СВЦЭМ!$B$39:$B$782,L$11)+'СЕТ СН'!$F$11+СВЦЭМ!$D$10+'СЕТ СН'!$F$6-'СЕТ СН'!$F$23</f>
        <v>1713.1012773999998</v>
      </c>
      <c r="M30" s="36">
        <f>SUMIFS(СВЦЭМ!$D$39:$D$782,СВЦЭМ!$A$39:$A$782,$A30,СВЦЭМ!$B$39:$B$782,M$11)+'СЕТ СН'!$F$11+СВЦЭМ!$D$10+'СЕТ СН'!$F$6-'СЕТ СН'!$F$23</f>
        <v>1716.5684253299999</v>
      </c>
      <c r="N30" s="36">
        <f>SUMIFS(СВЦЭМ!$D$39:$D$782,СВЦЭМ!$A$39:$A$782,$A30,СВЦЭМ!$B$39:$B$782,N$11)+'СЕТ СН'!$F$11+СВЦЭМ!$D$10+'СЕТ СН'!$F$6-'СЕТ СН'!$F$23</f>
        <v>1711.3541068499999</v>
      </c>
      <c r="O30" s="36">
        <f>SUMIFS(СВЦЭМ!$D$39:$D$782,СВЦЭМ!$A$39:$A$782,$A30,СВЦЭМ!$B$39:$B$782,O$11)+'СЕТ СН'!$F$11+СВЦЭМ!$D$10+'СЕТ СН'!$F$6-'СЕТ СН'!$F$23</f>
        <v>1694.2703583299999</v>
      </c>
      <c r="P30" s="36">
        <f>SUMIFS(СВЦЭМ!$D$39:$D$782,СВЦЭМ!$A$39:$A$782,$A30,СВЦЭМ!$B$39:$B$782,P$11)+'СЕТ СН'!$F$11+СВЦЭМ!$D$10+'СЕТ СН'!$F$6-'СЕТ СН'!$F$23</f>
        <v>1686.5032701499999</v>
      </c>
      <c r="Q30" s="36">
        <f>SUMIFS(СВЦЭМ!$D$39:$D$782,СВЦЭМ!$A$39:$A$782,$A30,СВЦЭМ!$B$39:$B$782,Q$11)+'СЕТ СН'!$F$11+СВЦЭМ!$D$10+'СЕТ СН'!$F$6-'СЕТ СН'!$F$23</f>
        <v>1702.2770574299998</v>
      </c>
      <c r="R30" s="36">
        <f>SUMIFS(СВЦЭМ!$D$39:$D$782,СВЦЭМ!$A$39:$A$782,$A30,СВЦЭМ!$B$39:$B$782,R$11)+'СЕТ СН'!$F$11+СВЦЭМ!$D$10+'СЕТ СН'!$F$6-'СЕТ СН'!$F$23</f>
        <v>1702.4027722399999</v>
      </c>
      <c r="S30" s="36">
        <f>SUMIFS(СВЦЭМ!$D$39:$D$782,СВЦЭМ!$A$39:$A$782,$A30,СВЦЭМ!$B$39:$B$782,S$11)+'СЕТ СН'!$F$11+СВЦЭМ!$D$10+'СЕТ СН'!$F$6-'СЕТ СН'!$F$23</f>
        <v>1690.0830998199999</v>
      </c>
      <c r="T30" s="36">
        <f>SUMIFS(СВЦЭМ!$D$39:$D$782,СВЦЭМ!$A$39:$A$782,$A30,СВЦЭМ!$B$39:$B$782,T$11)+'СЕТ СН'!$F$11+СВЦЭМ!$D$10+'СЕТ СН'!$F$6-'СЕТ СН'!$F$23</f>
        <v>1718.6632466099998</v>
      </c>
      <c r="U30" s="36">
        <f>SUMIFS(СВЦЭМ!$D$39:$D$782,СВЦЭМ!$A$39:$A$782,$A30,СВЦЭМ!$B$39:$B$782,U$11)+'СЕТ СН'!$F$11+СВЦЭМ!$D$10+'СЕТ СН'!$F$6-'СЕТ СН'!$F$23</f>
        <v>1730.0707590799998</v>
      </c>
      <c r="V30" s="36">
        <f>SUMIFS(СВЦЭМ!$D$39:$D$782,СВЦЭМ!$A$39:$A$782,$A30,СВЦЭМ!$B$39:$B$782,V$11)+'СЕТ СН'!$F$11+СВЦЭМ!$D$10+'СЕТ СН'!$F$6-'СЕТ СН'!$F$23</f>
        <v>1760.9323459499999</v>
      </c>
      <c r="W30" s="36">
        <f>SUMIFS(СВЦЭМ!$D$39:$D$782,СВЦЭМ!$A$39:$A$782,$A30,СВЦЭМ!$B$39:$B$782,W$11)+'СЕТ СН'!$F$11+СВЦЭМ!$D$10+'СЕТ СН'!$F$6-'СЕТ СН'!$F$23</f>
        <v>1727.0939250899999</v>
      </c>
      <c r="X30" s="36">
        <f>SUMIFS(СВЦЭМ!$D$39:$D$782,СВЦЭМ!$A$39:$A$782,$A30,СВЦЭМ!$B$39:$B$782,X$11)+'СЕТ СН'!$F$11+СВЦЭМ!$D$10+'СЕТ СН'!$F$6-'СЕТ СН'!$F$23</f>
        <v>1784.0822545299998</v>
      </c>
      <c r="Y30" s="36">
        <f>SUMIFS(СВЦЭМ!$D$39:$D$782,СВЦЭМ!$A$39:$A$782,$A30,СВЦЭМ!$B$39:$B$782,Y$11)+'СЕТ СН'!$F$11+СВЦЭМ!$D$10+'СЕТ СН'!$F$6-'СЕТ СН'!$F$23</f>
        <v>1871.4823238199999</v>
      </c>
    </row>
    <row r="31" spans="1:25" ht="15.75" x14ac:dyDescent="0.2">
      <c r="A31" s="35">
        <f t="shared" si="0"/>
        <v>45493</v>
      </c>
      <c r="B31" s="36">
        <f>SUMIFS(СВЦЭМ!$D$39:$D$782,СВЦЭМ!$A$39:$A$782,$A31,СВЦЭМ!$B$39:$B$782,B$11)+'СЕТ СН'!$F$11+СВЦЭМ!$D$10+'СЕТ СН'!$F$6-'СЕТ СН'!$F$23</f>
        <v>1865.3754188699997</v>
      </c>
      <c r="C31" s="36">
        <f>SUMIFS(СВЦЭМ!$D$39:$D$782,СВЦЭМ!$A$39:$A$782,$A31,СВЦЭМ!$B$39:$B$782,C$11)+'СЕТ СН'!$F$11+СВЦЭМ!$D$10+'СЕТ СН'!$F$6-'СЕТ СН'!$F$23</f>
        <v>1938.1062247899999</v>
      </c>
      <c r="D31" s="36">
        <f>SUMIFS(СВЦЭМ!$D$39:$D$782,СВЦЭМ!$A$39:$A$782,$A31,СВЦЭМ!$B$39:$B$782,D$11)+'СЕТ СН'!$F$11+СВЦЭМ!$D$10+'СЕТ СН'!$F$6-'СЕТ СН'!$F$23</f>
        <v>2036.6352653699998</v>
      </c>
      <c r="E31" s="36">
        <f>SUMIFS(СВЦЭМ!$D$39:$D$782,СВЦЭМ!$A$39:$A$782,$A31,СВЦЭМ!$B$39:$B$782,E$11)+'СЕТ СН'!$F$11+СВЦЭМ!$D$10+'СЕТ СН'!$F$6-'СЕТ СН'!$F$23</f>
        <v>2080.0202463000001</v>
      </c>
      <c r="F31" s="36">
        <f>SUMIFS(СВЦЭМ!$D$39:$D$782,СВЦЭМ!$A$39:$A$782,$A31,СВЦЭМ!$B$39:$B$782,F$11)+'СЕТ СН'!$F$11+СВЦЭМ!$D$10+'СЕТ СН'!$F$6-'СЕТ СН'!$F$23</f>
        <v>2093.3852382999999</v>
      </c>
      <c r="G31" s="36">
        <f>SUMIFS(СВЦЭМ!$D$39:$D$782,СВЦЭМ!$A$39:$A$782,$A31,СВЦЭМ!$B$39:$B$782,G$11)+'СЕТ СН'!$F$11+СВЦЭМ!$D$10+'СЕТ СН'!$F$6-'СЕТ СН'!$F$23</f>
        <v>2090.7331224899999</v>
      </c>
      <c r="H31" s="36">
        <f>SUMIFS(СВЦЭМ!$D$39:$D$782,СВЦЭМ!$A$39:$A$782,$A31,СВЦЭМ!$B$39:$B$782,H$11)+'СЕТ СН'!$F$11+СВЦЭМ!$D$10+'СЕТ СН'!$F$6-'СЕТ СН'!$F$23</f>
        <v>2071.1415419099999</v>
      </c>
      <c r="I31" s="36">
        <f>SUMIFS(СВЦЭМ!$D$39:$D$782,СВЦЭМ!$A$39:$A$782,$A31,СВЦЭМ!$B$39:$B$782,I$11)+'СЕТ СН'!$F$11+СВЦЭМ!$D$10+'СЕТ СН'!$F$6-'СЕТ СН'!$F$23</f>
        <v>1996.5735094299998</v>
      </c>
      <c r="J31" s="36">
        <f>SUMIFS(СВЦЭМ!$D$39:$D$782,СВЦЭМ!$A$39:$A$782,$A31,СВЦЭМ!$B$39:$B$782,J$11)+'СЕТ СН'!$F$11+СВЦЭМ!$D$10+'СЕТ СН'!$F$6-'СЕТ СН'!$F$23</f>
        <v>1869.8164407199999</v>
      </c>
      <c r="K31" s="36">
        <f>SUMIFS(СВЦЭМ!$D$39:$D$782,СВЦЭМ!$A$39:$A$782,$A31,СВЦЭМ!$B$39:$B$782,K$11)+'СЕТ СН'!$F$11+СВЦЭМ!$D$10+'СЕТ СН'!$F$6-'СЕТ СН'!$F$23</f>
        <v>1765.3281398099998</v>
      </c>
      <c r="L31" s="36">
        <f>SUMIFS(СВЦЭМ!$D$39:$D$782,СВЦЭМ!$A$39:$A$782,$A31,СВЦЭМ!$B$39:$B$782,L$11)+'СЕТ СН'!$F$11+СВЦЭМ!$D$10+'СЕТ СН'!$F$6-'СЕТ СН'!$F$23</f>
        <v>1683.64953578</v>
      </c>
      <c r="M31" s="36">
        <f>SUMIFS(СВЦЭМ!$D$39:$D$782,СВЦЭМ!$A$39:$A$782,$A31,СВЦЭМ!$B$39:$B$782,M$11)+'СЕТ СН'!$F$11+СВЦЭМ!$D$10+'СЕТ СН'!$F$6-'СЕТ СН'!$F$23</f>
        <v>1638.4164530399999</v>
      </c>
      <c r="N31" s="36">
        <f>SUMIFS(СВЦЭМ!$D$39:$D$782,СВЦЭМ!$A$39:$A$782,$A31,СВЦЭМ!$B$39:$B$782,N$11)+'СЕТ СН'!$F$11+СВЦЭМ!$D$10+'СЕТ СН'!$F$6-'СЕТ СН'!$F$23</f>
        <v>1652.9824393599999</v>
      </c>
      <c r="O31" s="36">
        <f>SUMIFS(СВЦЭМ!$D$39:$D$782,СВЦЭМ!$A$39:$A$782,$A31,СВЦЭМ!$B$39:$B$782,O$11)+'СЕТ СН'!$F$11+СВЦЭМ!$D$10+'СЕТ СН'!$F$6-'СЕТ СН'!$F$23</f>
        <v>1648.1505039499998</v>
      </c>
      <c r="P31" s="36">
        <f>SUMIFS(СВЦЭМ!$D$39:$D$782,СВЦЭМ!$A$39:$A$782,$A31,СВЦЭМ!$B$39:$B$782,P$11)+'СЕТ СН'!$F$11+СВЦЭМ!$D$10+'СЕТ СН'!$F$6-'СЕТ СН'!$F$23</f>
        <v>1544.4064557999998</v>
      </c>
      <c r="Q31" s="36">
        <f>SUMIFS(СВЦЭМ!$D$39:$D$782,СВЦЭМ!$A$39:$A$782,$A31,СВЦЭМ!$B$39:$B$782,Q$11)+'СЕТ СН'!$F$11+СВЦЭМ!$D$10+'СЕТ СН'!$F$6-'СЕТ СН'!$F$23</f>
        <v>1562.2892714099999</v>
      </c>
      <c r="R31" s="36">
        <f>SUMIFS(СВЦЭМ!$D$39:$D$782,СВЦЭМ!$A$39:$A$782,$A31,СВЦЭМ!$B$39:$B$782,R$11)+'СЕТ СН'!$F$11+СВЦЭМ!$D$10+'СЕТ СН'!$F$6-'СЕТ СН'!$F$23</f>
        <v>1577.1789408799998</v>
      </c>
      <c r="S31" s="36">
        <f>SUMIFS(СВЦЭМ!$D$39:$D$782,СВЦЭМ!$A$39:$A$782,$A31,СВЦЭМ!$B$39:$B$782,S$11)+'СЕТ СН'!$F$11+СВЦЭМ!$D$10+'СЕТ СН'!$F$6-'СЕТ СН'!$F$23</f>
        <v>1566.4183310799999</v>
      </c>
      <c r="T31" s="36">
        <f>SUMIFS(СВЦЭМ!$D$39:$D$782,СВЦЭМ!$A$39:$A$782,$A31,СВЦЭМ!$B$39:$B$782,T$11)+'СЕТ СН'!$F$11+СВЦЭМ!$D$10+'СЕТ СН'!$F$6-'СЕТ СН'!$F$23</f>
        <v>1560.6081226999997</v>
      </c>
      <c r="U31" s="36">
        <f>SUMIFS(СВЦЭМ!$D$39:$D$782,СВЦЭМ!$A$39:$A$782,$A31,СВЦЭМ!$B$39:$B$782,U$11)+'СЕТ СН'!$F$11+СВЦЭМ!$D$10+'СЕТ СН'!$F$6-'СЕТ СН'!$F$23</f>
        <v>1581.0127074</v>
      </c>
      <c r="V31" s="36">
        <f>SUMIFS(СВЦЭМ!$D$39:$D$782,СВЦЭМ!$A$39:$A$782,$A31,СВЦЭМ!$B$39:$B$782,V$11)+'СЕТ СН'!$F$11+СВЦЭМ!$D$10+'СЕТ СН'!$F$6-'СЕТ СН'!$F$23</f>
        <v>1591.3726303499998</v>
      </c>
      <c r="W31" s="36">
        <f>SUMIFS(СВЦЭМ!$D$39:$D$782,СВЦЭМ!$A$39:$A$782,$A31,СВЦЭМ!$B$39:$B$782,W$11)+'СЕТ СН'!$F$11+СВЦЭМ!$D$10+'СЕТ СН'!$F$6-'СЕТ СН'!$F$23</f>
        <v>1569.6793318099999</v>
      </c>
      <c r="X31" s="36">
        <f>SUMIFS(СВЦЭМ!$D$39:$D$782,СВЦЭМ!$A$39:$A$782,$A31,СВЦЭМ!$B$39:$B$782,X$11)+'СЕТ СН'!$F$11+СВЦЭМ!$D$10+'СЕТ СН'!$F$6-'СЕТ СН'!$F$23</f>
        <v>1606.6867369799998</v>
      </c>
      <c r="Y31" s="36">
        <f>SUMIFS(СВЦЭМ!$D$39:$D$782,СВЦЭМ!$A$39:$A$782,$A31,СВЦЭМ!$B$39:$B$782,Y$11)+'СЕТ СН'!$F$11+СВЦЭМ!$D$10+'СЕТ СН'!$F$6-'СЕТ СН'!$F$23</f>
        <v>1702.5460226799999</v>
      </c>
    </row>
    <row r="32" spans="1:25" ht="15.75" x14ac:dyDescent="0.2">
      <c r="A32" s="35">
        <f t="shared" si="0"/>
        <v>45494</v>
      </c>
      <c r="B32" s="36">
        <f>SUMIFS(СВЦЭМ!$D$39:$D$782,СВЦЭМ!$A$39:$A$782,$A32,СВЦЭМ!$B$39:$B$782,B$11)+'СЕТ СН'!$F$11+СВЦЭМ!$D$10+'СЕТ СН'!$F$6-'СЕТ СН'!$F$23</f>
        <v>1823.9312893899998</v>
      </c>
      <c r="C32" s="36">
        <f>SUMIFS(СВЦЭМ!$D$39:$D$782,СВЦЭМ!$A$39:$A$782,$A32,СВЦЭМ!$B$39:$B$782,C$11)+'СЕТ СН'!$F$11+СВЦЭМ!$D$10+'СЕТ СН'!$F$6-'СЕТ СН'!$F$23</f>
        <v>1925.6689916899998</v>
      </c>
      <c r="D32" s="36">
        <f>SUMIFS(СВЦЭМ!$D$39:$D$782,СВЦЭМ!$A$39:$A$782,$A32,СВЦЭМ!$B$39:$B$782,D$11)+'СЕТ СН'!$F$11+СВЦЭМ!$D$10+'СЕТ СН'!$F$6-'СЕТ СН'!$F$23</f>
        <v>1974.8638181199999</v>
      </c>
      <c r="E32" s="36">
        <f>SUMIFS(СВЦЭМ!$D$39:$D$782,СВЦЭМ!$A$39:$A$782,$A32,СВЦЭМ!$B$39:$B$782,E$11)+'СЕТ СН'!$F$11+СВЦЭМ!$D$10+'СЕТ СН'!$F$6-'СЕТ СН'!$F$23</f>
        <v>2018.4409330499998</v>
      </c>
      <c r="F32" s="36">
        <f>SUMIFS(СВЦЭМ!$D$39:$D$782,СВЦЭМ!$A$39:$A$782,$A32,СВЦЭМ!$B$39:$B$782,F$11)+'СЕТ СН'!$F$11+СВЦЭМ!$D$10+'СЕТ СН'!$F$6-'СЕТ СН'!$F$23</f>
        <v>2061.38555997</v>
      </c>
      <c r="G32" s="36">
        <f>SUMIFS(СВЦЭМ!$D$39:$D$782,СВЦЭМ!$A$39:$A$782,$A32,СВЦЭМ!$B$39:$B$782,G$11)+'СЕТ СН'!$F$11+СВЦЭМ!$D$10+'СЕТ СН'!$F$6-'СЕТ СН'!$F$23</f>
        <v>2006.3424240899999</v>
      </c>
      <c r="H32" s="36">
        <f>SUMIFS(СВЦЭМ!$D$39:$D$782,СВЦЭМ!$A$39:$A$782,$A32,СВЦЭМ!$B$39:$B$782,H$11)+'СЕТ СН'!$F$11+СВЦЭМ!$D$10+'СЕТ СН'!$F$6-'СЕТ СН'!$F$23</f>
        <v>2031.3475985599998</v>
      </c>
      <c r="I32" s="36">
        <f>SUMIFS(СВЦЭМ!$D$39:$D$782,СВЦЭМ!$A$39:$A$782,$A32,СВЦЭМ!$B$39:$B$782,I$11)+'СЕТ СН'!$F$11+СВЦЭМ!$D$10+'СЕТ СН'!$F$6-'СЕТ СН'!$F$23</f>
        <v>1987.9370771099998</v>
      </c>
      <c r="J32" s="36">
        <f>SUMIFS(СВЦЭМ!$D$39:$D$782,СВЦЭМ!$A$39:$A$782,$A32,СВЦЭМ!$B$39:$B$782,J$11)+'СЕТ СН'!$F$11+СВЦЭМ!$D$10+'СЕТ СН'!$F$6-'СЕТ СН'!$F$23</f>
        <v>1834.1243904799999</v>
      </c>
      <c r="K32" s="36">
        <f>SUMIFS(СВЦЭМ!$D$39:$D$782,СВЦЭМ!$A$39:$A$782,$A32,СВЦЭМ!$B$39:$B$782,K$11)+'СЕТ СН'!$F$11+СВЦЭМ!$D$10+'СЕТ СН'!$F$6-'СЕТ СН'!$F$23</f>
        <v>1691.5695434399997</v>
      </c>
      <c r="L32" s="36">
        <f>SUMIFS(СВЦЭМ!$D$39:$D$782,СВЦЭМ!$A$39:$A$782,$A32,СВЦЭМ!$B$39:$B$782,L$11)+'СЕТ СН'!$F$11+СВЦЭМ!$D$10+'СЕТ СН'!$F$6-'СЕТ СН'!$F$23</f>
        <v>1623.6772927299999</v>
      </c>
      <c r="M32" s="36">
        <f>SUMIFS(СВЦЭМ!$D$39:$D$782,СВЦЭМ!$A$39:$A$782,$A32,СВЦЭМ!$B$39:$B$782,M$11)+'СЕТ СН'!$F$11+СВЦЭМ!$D$10+'СЕТ СН'!$F$6-'СЕТ СН'!$F$23</f>
        <v>1602.9912053199998</v>
      </c>
      <c r="N32" s="36">
        <f>SUMIFS(СВЦЭМ!$D$39:$D$782,СВЦЭМ!$A$39:$A$782,$A32,СВЦЭМ!$B$39:$B$782,N$11)+'СЕТ СН'!$F$11+СВЦЭМ!$D$10+'СЕТ СН'!$F$6-'СЕТ СН'!$F$23</f>
        <v>1599.4001678499999</v>
      </c>
      <c r="O32" s="36">
        <f>SUMIFS(СВЦЭМ!$D$39:$D$782,СВЦЭМ!$A$39:$A$782,$A32,СВЦЭМ!$B$39:$B$782,O$11)+'СЕТ СН'!$F$11+СВЦЭМ!$D$10+'СЕТ СН'!$F$6-'СЕТ СН'!$F$23</f>
        <v>1596.2807192399998</v>
      </c>
      <c r="P32" s="36">
        <f>SUMIFS(СВЦЭМ!$D$39:$D$782,СВЦЭМ!$A$39:$A$782,$A32,СВЦЭМ!$B$39:$B$782,P$11)+'СЕТ СН'!$F$11+СВЦЭМ!$D$10+'СЕТ СН'!$F$6-'СЕТ СН'!$F$23</f>
        <v>1613.4511868899999</v>
      </c>
      <c r="Q32" s="36">
        <f>SUMIFS(СВЦЭМ!$D$39:$D$782,СВЦЭМ!$A$39:$A$782,$A32,СВЦЭМ!$B$39:$B$782,Q$11)+'СЕТ СН'!$F$11+СВЦЭМ!$D$10+'СЕТ СН'!$F$6-'СЕТ СН'!$F$23</f>
        <v>1619.7089269599999</v>
      </c>
      <c r="R32" s="36">
        <f>SUMIFS(СВЦЭМ!$D$39:$D$782,СВЦЭМ!$A$39:$A$782,$A32,СВЦЭМ!$B$39:$B$782,R$11)+'СЕТ СН'!$F$11+СВЦЭМ!$D$10+'СЕТ СН'!$F$6-'СЕТ СН'!$F$23</f>
        <v>1616.4237514799997</v>
      </c>
      <c r="S32" s="36">
        <f>SUMIFS(СВЦЭМ!$D$39:$D$782,СВЦЭМ!$A$39:$A$782,$A32,СВЦЭМ!$B$39:$B$782,S$11)+'СЕТ СН'!$F$11+СВЦЭМ!$D$10+'СЕТ СН'!$F$6-'СЕТ СН'!$F$23</f>
        <v>1612.6059991999998</v>
      </c>
      <c r="T32" s="36">
        <f>SUMIFS(СВЦЭМ!$D$39:$D$782,СВЦЭМ!$A$39:$A$782,$A32,СВЦЭМ!$B$39:$B$782,T$11)+'СЕТ СН'!$F$11+СВЦЭМ!$D$10+'СЕТ СН'!$F$6-'СЕТ СН'!$F$23</f>
        <v>1598.6144429099998</v>
      </c>
      <c r="U32" s="36">
        <f>SUMIFS(СВЦЭМ!$D$39:$D$782,СВЦЭМ!$A$39:$A$782,$A32,СВЦЭМ!$B$39:$B$782,U$11)+'СЕТ СН'!$F$11+СВЦЭМ!$D$10+'СЕТ СН'!$F$6-'СЕТ СН'!$F$23</f>
        <v>1601.9928990699998</v>
      </c>
      <c r="V32" s="36">
        <f>SUMIFS(СВЦЭМ!$D$39:$D$782,СВЦЭМ!$A$39:$A$782,$A32,СВЦЭМ!$B$39:$B$782,V$11)+'СЕТ СН'!$F$11+СВЦЭМ!$D$10+'СЕТ СН'!$F$6-'СЕТ СН'!$F$23</f>
        <v>1598.0354241099999</v>
      </c>
      <c r="W32" s="36">
        <f>SUMIFS(СВЦЭМ!$D$39:$D$782,СВЦЭМ!$A$39:$A$782,$A32,СВЦЭМ!$B$39:$B$782,W$11)+'СЕТ СН'!$F$11+СВЦЭМ!$D$10+'СЕТ СН'!$F$6-'СЕТ СН'!$F$23</f>
        <v>1585.48191815</v>
      </c>
      <c r="X32" s="36">
        <f>SUMIFS(СВЦЭМ!$D$39:$D$782,СВЦЭМ!$A$39:$A$782,$A32,СВЦЭМ!$B$39:$B$782,X$11)+'СЕТ СН'!$F$11+СВЦЭМ!$D$10+'СЕТ СН'!$F$6-'СЕТ СН'!$F$23</f>
        <v>1638.1617898699999</v>
      </c>
      <c r="Y32" s="36">
        <f>SUMIFS(СВЦЭМ!$D$39:$D$782,СВЦЭМ!$A$39:$A$782,$A32,СВЦЭМ!$B$39:$B$782,Y$11)+'СЕТ СН'!$F$11+СВЦЭМ!$D$10+'СЕТ СН'!$F$6-'СЕТ СН'!$F$23</f>
        <v>1661.7125016399998</v>
      </c>
    </row>
    <row r="33" spans="1:27" ht="15.75" x14ac:dyDescent="0.2">
      <c r="A33" s="35">
        <f t="shared" si="0"/>
        <v>45495</v>
      </c>
      <c r="B33" s="36">
        <f>SUMIFS(СВЦЭМ!$D$39:$D$782,СВЦЭМ!$A$39:$A$782,$A33,СВЦЭМ!$B$39:$B$782,B$11)+'СЕТ СН'!$F$11+СВЦЭМ!$D$10+'СЕТ СН'!$F$6-'СЕТ СН'!$F$23</f>
        <v>1751.3071780499999</v>
      </c>
      <c r="C33" s="36">
        <f>SUMIFS(СВЦЭМ!$D$39:$D$782,СВЦЭМ!$A$39:$A$782,$A33,СВЦЭМ!$B$39:$B$782,C$11)+'СЕТ СН'!$F$11+СВЦЭМ!$D$10+'СЕТ СН'!$F$6-'СЕТ СН'!$F$23</f>
        <v>1821.8408734499999</v>
      </c>
      <c r="D33" s="36">
        <f>SUMIFS(СВЦЭМ!$D$39:$D$782,СВЦЭМ!$A$39:$A$782,$A33,СВЦЭМ!$B$39:$B$782,D$11)+'СЕТ СН'!$F$11+СВЦЭМ!$D$10+'СЕТ СН'!$F$6-'СЕТ СН'!$F$23</f>
        <v>1879.0325469199997</v>
      </c>
      <c r="E33" s="36">
        <f>SUMIFS(СВЦЭМ!$D$39:$D$782,СВЦЭМ!$A$39:$A$782,$A33,СВЦЭМ!$B$39:$B$782,E$11)+'СЕТ СН'!$F$11+СВЦЭМ!$D$10+'СЕТ СН'!$F$6-'СЕТ СН'!$F$23</f>
        <v>1916.8826382499999</v>
      </c>
      <c r="F33" s="36">
        <f>SUMIFS(СВЦЭМ!$D$39:$D$782,СВЦЭМ!$A$39:$A$782,$A33,СВЦЭМ!$B$39:$B$782,F$11)+'СЕТ СН'!$F$11+СВЦЭМ!$D$10+'СЕТ СН'!$F$6-'СЕТ СН'!$F$23</f>
        <v>1927.6885508999999</v>
      </c>
      <c r="G33" s="36">
        <f>SUMIFS(СВЦЭМ!$D$39:$D$782,СВЦЭМ!$A$39:$A$782,$A33,СВЦЭМ!$B$39:$B$782,G$11)+'СЕТ СН'!$F$11+СВЦЭМ!$D$10+'СЕТ СН'!$F$6-'СЕТ СН'!$F$23</f>
        <v>1928.3634673299998</v>
      </c>
      <c r="H33" s="36">
        <f>SUMIFS(СВЦЭМ!$D$39:$D$782,СВЦЭМ!$A$39:$A$782,$A33,СВЦЭМ!$B$39:$B$782,H$11)+'СЕТ СН'!$F$11+СВЦЭМ!$D$10+'СЕТ СН'!$F$6-'СЕТ СН'!$F$23</f>
        <v>1859.0642641199997</v>
      </c>
      <c r="I33" s="36">
        <f>SUMIFS(СВЦЭМ!$D$39:$D$782,СВЦЭМ!$A$39:$A$782,$A33,СВЦЭМ!$B$39:$B$782,I$11)+'СЕТ СН'!$F$11+СВЦЭМ!$D$10+'СЕТ СН'!$F$6-'СЕТ СН'!$F$23</f>
        <v>1759.6434071899998</v>
      </c>
      <c r="J33" s="36">
        <f>SUMIFS(СВЦЭМ!$D$39:$D$782,СВЦЭМ!$A$39:$A$782,$A33,СВЦЭМ!$B$39:$B$782,J$11)+'СЕТ СН'!$F$11+СВЦЭМ!$D$10+'СЕТ СН'!$F$6-'СЕТ СН'!$F$23</f>
        <v>1645.5154307699997</v>
      </c>
      <c r="K33" s="36">
        <f>SUMIFS(СВЦЭМ!$D$39:$D$782,СВЦЭМ!$A$39:$A$782,$A33,СВЦЭМ!$B$39:$B$782,K$11)+'СЕТ СН'!$F$11+СВЦЭМ!$D$10+'СЕТ СН'!$F$6-'СЕТ СН'!$F$23</f>
        <v>1573.3285737399999</v>
      </c>
      <c r="L33" s="36">
        <f>SUMIFS(СВЦЭМ!$D$39:$D$782,СВЦЭМ!$A$39:$A$782,$A33,СВЦЭМ!$B$39:$B$782,L$11)+'СЕТ СН'!$F$11+СВЦЭМ!$D$10+'СЕТ СН'!$F$6-'СЕТ СН'!$F$23</f>
        <v>1529.6183890899999</v>
      </c>
      <c r="M33" s="36">
        <f>SUMIFS(СВЦЭМ!$D$39:$D$782,СВЦЭМ!$A$39:$A$782,$A33,СВЦЭМ!$B$39:$B$782,M$11)+'СЕТ СН'!$F$11+СВЦЭМ!$D$10+'СЕТ СН'!$F$6-'СЕТ СН'!$F$23</f>
        <v>1504.7701530999998</v>
      </c>
      <c r="N33" s="36">
        <f>SUMIFS(СВЦЭМ!$D$39:$D$782,СВЦЭМ!$A$39:$A$782,$A33,СВЦЭМ!$B$39:$B$782,N$11)+'СЕТ СН'!$F$11+СВЦЭМ!$D$10+'СЕТ СН'!$F$6-'СЕТ СН'!$F$23</f>
        <v>1487.4160088099998</v>
      </c>
      <c r="O33" s="36">
        <f>SUMIFS(СВЦЭМ!$D$39:$D$782,СВЦЭМ!$A$39:$A$782,$A33,СВЦЭМ!$B$39:$B$782,O$11)+'СЕТ СН'!$F$11+СВЦЭМ!$D$10+'СЕТ СН'!$F$6-'СЕТ СН'!$F$23</f>
        <v>1502.0552028599998</v>
      </c>
      <c r="P33" s="36">
        <f>SUMIFS(СВЦЭМ!$D$39:$D$782,СВЦЭМ!$A$39:$A$782,$A33,СВЦЭМ!$B$39:$B$782,P$11)+'СЕТ СН'!$F$11+СВЦЭМ!$D$10+'СЕТ СН'!$F$6-'СЕТ СН'!$F$23</f>
        <v>1500.6700191899999</v>
      </c>
      <c r="Q33" s="36">
        <f>SUMIFS(СВЦЭМ!$D$39:$D$782,СВЦЭМ!$A$39:$A$782,$A33,СВЦЭМ!$B$39:$B$782,Q$11)+'СЕТ СН'!$F$11+СВЦЭМ!$D$10+'СЕТ СН'!$F$6-'СЕТ СН'!$F$23</f>
        <v>1499.1945984999998</v>
      </c>
      <c r="R33" s="36">
        <f>SUMIFS(СВЦЭМ!$D$39:$D$782,СВЦЭМ!$A$39:$A$782,$A33,СВЦЭМ!$B$39:$B$782,R$11)+'СЕТ СН'!$F$11+СВЦЭМ!$D$10+'СЕТ СН'!$F$6-'СЕТ СН'!$F$23</f>
        <v>1495.6754920999999</v>
      </c>
      <c r="S33" s="36">
        <f>SUMIFS(СВЦЭМ!$D$39:$D$782,СВЦЭМ!$A$39:$A$782,$A33,СВЦЭМ!$B$39:$B$782,S$11)+'СЕТ СН'!$F$11+СВЦЭМ!$D$10+'СЕТ СН'!$F$6-'СЕТ СН'!$F$23</f>
        <v>1488.2155550999998</v>
      </c>
      <c r="T33" s="36">
        <f>SUMIFS(СВЦЭМ!$D$39:$D$782,СВЦЭМ!$A$39:$A$782,$A33,СВЦЭМ!$B$39:$B$782,T$11)+'СЕТ СН'!$F$11+СВЦЭМ!$D$10+'СЕТ СН'!$F$6-'СЕТ СН'!$F$23</f>
        <v>1485.2126987699999</v>
      </c>
      <c r="U33" s="36">
        <f>SUMIFS(СВЦЭМ!$D$39:$D$782,СВЦЭМ!$A$39:$A$782,$A33,СВЦЭМ!$B$39:$B$782,U$11)+'СЕТ СН'!$F$11+СВЦЭМ!$D$10+'СЕТ СН'!$F$6-'СЕТ СН'!$F$23</f>
        <v>1500.0283897599998</v>
      </c>
      <c r="V33" s="36">
        <f>SUMIFS(СВЦЭМ!$D$39:$D$782,СВЦЭМ!$A$39:$A$782,$A33,СВЦЭМ!$B$39:$B$782,V$11)+'СЕТ СН'!$F$11+СВЦЭМ!$D$10+'СЕТ СН'!$F$6-'СЕТ СН'!$F$23</f>
        <v>1511.6013168299999</v>
      </c>
      <c r="W33" s="36">
        <f>SUMIFS(СВЦЭМ!$D$39:$D$782,СВЦЭМ!$A$39:$A$782,$A33,СВЦЭМ!$B$39:$B$782,W$11)+'СЕТ СН'!$F$11+СВЦЭМ!$D$10+'СЕТ СН'!$F$6-'СЕТ СН'!$F$23</f>
        <v>1475.4166505299997</v>
      </c>
      <c r="X33" s="36">
        <f>SUMIFS(СВЦЭМ!$D$39:$D$782,СВЦЭМ!$A$39:$A$782,$A33,СВЦЭМ!$B$39:$B$782,X$11)+'СЕТ СН'!$F$11+СВЦЭМ!$D$10+'СЕТ СН'!$F$6-'СЕТ СН'!$F$23</f>
        <v>1547.8149658199998</v>
      </c>
      <c r="Y33" s="36">
        <f>SUMIFS(СВЦЭМ!$D$39:$D$782,СВЦЭМ!$A$39:$A$782,$A33,СВЦЭМ!$B$39:$B$782,Y$11)+'СЕТ СН'!$F$11+СВЦЭМ!$D$10+'СЕТ СН'!$F$6-'СЕТ СН'!$F$23</f>
        <v>1631.5733098899998</v>
      </c>
    </row>
    <row r="34" spans="1:27" ht="15.75" x14ac:dyDescent="0.2">
      <c r="A34" s="35">
        <f t="shared" si="0"/>
        <v>45496</v>
      </c>
      <c r="B34" s="36">
        <f>SUMIFS(СВЦЭМ!$D$39:$D$782,СВЦЭМ!$A$39:$A$782,$A34,СВЦЭМ!$B$39:$B$782,B$11)+'СЕТ СН'!$F$11+СВЦЭМ!$D$10+'СЕТ СН'!$F$6-'СЕТ СН'!$F$23</f>
        <v>1846.5340796699998</v>
      </c>
      <c r="C34" s="36">
        <f>SUMIFS(СВЦЭМ!$D$39:$D$782,СВЦЭМ!$A$39:$A$782,$A34,СВЦЭМ!$B$39:$B$782,C$11)+'СЕТ СН'!$F$11+СВЦЭМ!$D$10+'СЕТ СН'!$F$6-'СЕТ СН'!$F$23</f>
        <v>1945.6144530399999</v>
      </c>
      <c r="D34" s="36">
        <f>SUMIFS(СВЦЭМ!$D$39:$D$782,СВЦЭМ!$A$39:$A$782,$A34,СВЦЭМ!$B$39:$B$782,D$11)+'СЕТ СН'!$F$11+СВЦЭМ!$D$10+'СЕТ СН'!$F$6-'СЕТ СН'!$F$23</f>
        <v>1997.8694804399997</v>
      </c>
      <c r="E34" s="36">
        <f>SUMIFS(СВЦЭМ!$D$39:$D$782,СВЦЭМ!$A$39:$A$782,$A34,СВЦЭМ!$B$39:$B$782,E$11)+'СЕТ СН'!$F$11+СВЦЭМ!$D$10+'СЕТ СН'!$F$6-'СЕТ СН'!$F$23</f>
        <v>2017.7896188199998</v>
      </c>
      <c r="F34" s="36">
        <f>SUMIFS(СВЦЭМ!$D$39:$D$782,СВЦЭМ!$A$39:$A$782,$A34,СВЦЭМ!$B$39:$B$782,F$11)+'СЕТ СН'!$F$11+СВЦЭМ!$D$10+'СЕТ СН'!$F$6-'СЕТ СН'!$F$23</f>
        <v>2011.3185383299999</v>
      </c>
      <c r="G34" s="36">
        <f>SUMIFS(СВЦЭМ!$D$39:$D$782,СВЦЭМ!$A$39:$A$782,$A34,СВЦЭМ!$B$39:$B$782,G$11)+'СЕТ СН'!$F$11+СВЦЭМ!$D$10+'СЕТ СН'!$F$6-'СЕТ СН'!$F$23</f>
        <v>1981.0442591799999</v>
      </c>
      <c r="H34" s="36">
        <f>SUMIFS(СВЦЭМ!$D$39:$D$782,СВЦЭМ!$A$39:$A$782,$A34,СВЦЭМ!$B$39:$B$782,H$11)+'СЕТ СН'!$F$11+СВЦЭМ!$D$10+'СЕТ СН'!$F$6-'СЕТ СН'!$F$23</f>
        <v>1935.7911333299999</v>
      </c>
      <c r="I34" s="36">
        <f>SUMIFS(СВЦЭМ!$D$39:$D$782,СВЦЭМ!$A$39:$A$782,$A34,СВЦЭМ!$B$39:$B$782,I$11)+'СЕТ СН'!$F$11+СВЦЭМ!$D$10+'СЕТ СН'!$F$6-'СЕТ СН'!$F$23</f>
        <v>1818.1273045999999</v>
      </c>
      <c r="J34" s="36">
        <f>SUMIFS(СВЦЭМ!$D$39:$D$782,СВЦЭМ!$A$39:$A$782,$A34,СВЦЭМ!$B$39:$B$782,J$11)+'СЕТ СН'!$F$11+СВЦЭМ!$D$10+'СЕТ СН'!$F$6-'СЕТ СН'!$F$23</f>
        <v>1701.5600457599999</v>
      </c>
      <c r="K34" s="36">
        <f>SUMIFS(СВЦЭМ!$D$39:$D$782,СВЦЭМ!$A$39:$A$782,$A34,СВЦЭМ!$B$39:$B$782,K$11)+'СЕТ СН'!$F$11+СВЦЭМ!$D$10+'СЕТ СН'!$F$6-'СЕТ СН'!$F$23</f>
        <v>1615.2228031999998</v>
      </c>
      <c r="L34" s="36">
        <f>SUMIFS(СВЦЭМ!$D$39:$D$782,СВЦЭМ!$A$39:$A$782,$A34,СВЦЭМ!$B$39:$B$782,L$11)+'СЕТ СН'!$F$11+СВЦЭМ!$D$10+'СЕТ СН'!$F$6-'СЕТ СН'!$F$23</f>
        <v>1580.7462678099998</v>
      </c>
      <c r="M34" s="36">
        <f>SUMIFS(СВЦЭМ!$D$39:$D$782,СВЦЭМ!$A$39:$A$782,$A34,СВЦЭМ!$B$39:$B$782,M$11)+'СЕТ СН'!$F$11+СВЦЭМ!$D$10+'СЕТ СН'!$F$6-'СЕТ СН'!$F$23</f>
        <v>1562.0958077299999</v>
      </c>
      <c r="N34" s="36">
        <f>SUMIFS(СВЦЭМ!$D$39:$D$782,СВЦЭМ!$A$39:$A$782,$A34,СВЦЭМ!$B$39:$B$782,N$11)+'СЕТ СН'!$F$11+СВЦЭМ!$D$10+'СЕТ СН'!$F$6-'СЕТ СН'!$F$23</f>
        <v>1546.0345043699999</v>
      </c>
      <c r="O34" s="36">
        <f>SUMIFS(СВЦЭМ!$D$39:$D$782,СВЦЭМ!$A$39:$A$782,$A34,СВЦЭМ!$B$39:$B$782,O$11)+'СЕТ СН'!$F$11+СВЦЭМ!$D$10+'СЕТ СН'!$F$6-'СЕТ СН'!$F$23</f>
        <v>1535.6173996399998</v>
      </c>
      <c r="P34" s="36">
        <f>SUMIFS(СВЦЭМ!$D$39:$D$782,СВЦЭМ!$A$39:$A$782,$A34,СВЦЭМ!$B$39:$B$782,P$11)+'СЕТ СН'!$F$11+СВЦЭМ!$D$10+'СЕТ СН'!$F$6-'СЕТ СН'!$F$23</f>
        <v>1526.3972913699999</v>
      </c>
      <c r="Q34" s="36">
        <f>SUMIFS(СВЦЭМ!$D$39:$D$782,СВЦЭМ!$A$39:$A$782,$A34,СВЦЭМ!$B$39:$B$782,Q$11)+'СЕТ СН'!$F$11+СВЦЭМ!$D$10+'СЕТ СН'!$F$6-'СЕТ СН'!$F$23</f>
        <v>1526.7016623199997</v>
      </c>
      <c r="R34" s="36">
        <f>SUMIFS(СВЦЭМ!$D$39:$D$782,СВЦЭМ!$A$39:$A$782,$A34,СВЦЭМ!$B$39:$B$782,R$11)+'СЕТ СН'!$F$11+СВЦЭМ!$D$10+'СЕТ СН'!$F$6-'СЕТ СН'!$F$23</f>
        <v>1534.8222036199998</v>
      </c>
      <c r="S34" s="36">
        <f>SUMIFS(СВЦЭМ!$D$39:$D$782,СВЦЭМ!$A$39:$A$782,$A34,СВЦЭМ!$B$39:$B$782,S$11)+'СЕТ СН'!$F$11+СВЦЭМ!$D$10+'СЕТ СН'!$F$6-'СЕТ СН'!$F$23</f>
        <v>1536.1097440799999</v>
      </c>
      <c r="T34" s="36">
        <f>SUMIFS(СВЦЭМ!$D$39:$D$782,СВЦЭМ!$A$39:$A$782,$A34,СВЦЭМ!$B$39:$B$782,T$11)+'СЕТ СН'!$F$11+СВЦЭМ!$D$10+'СЕТ СН'!$F$6-'СЕТ СН'!$F$23</f>
        <v>1544.8060608299998</v>
      </c>
      <c r="U34" s="36">
        <f>SUMIFS(СВЦЭМ!$D$39:$D$782,СВЦЭМ!$A$39:$A$782,$A34,СВЦЭМ!$B$39:$B$782,U$11)+'СЕТ СН'!$F$11+СВЦЭМ!$D$10+'СЕТ СН'!$F$6-'СЕТ СН'!$F$23</f>
        <v>1560.1988467699998</v>
      </c>
      <c r="V34" s="36">
        <f>SUMIFS(СВЦЭМ!$D$39:$D$782,СВЦЭМ!$A$39:$A$782,$A34,СВЦЭМ!$B$39:$B$782,V$11)+'СЕТ СН'!$F$11+СВЦЭМ!$D$10+'СЕТ СН'!$F$6-'СЕТ СН'!$F$23</f>
        <v>1569.1215039899998</v>
      </c>
      <c r="W34" s="36">
        <f>SUMIFS(СВЦЭМ!$D$39:$D$782,СВЦЭМ!$A$39:$A$782,$A34,СВЦЭМ!$B$39:$B$782,W$11)+'СЕТ СН'!$F$11+СВЦЭМ!$D$10+'СЕТ СН'!$F$6-'СЕТ СН'!$F$23</f>
        <v>1554.9563484799999</v>
      </c>
      <c r="X34" s="36">
        <f>SUMIFS(СВЦЭМ!$D$39:$D$782,СВЦЭМ!$A$39:$A$782,$A34,СВЦЭМ!$B$39:$B$782,X$11)+'СЕТ СН'!$F$11+СВЦЭМ!$D$10+'СЕТ СН'!$F$6-'СЕТ СН'!$F$23</f>
        <v>1612.8638826899999</v>
      </c>
      <c r="Y34" s="36">
        <f>SUMIFS(СВЦЭМ!$D$39:$D$782,СВЦЭМ!$A$39:$A$782,$A34,СВЦЭМ!$B$39:$B$782,Y$11)+'СЕТ СН'!$F$11+СВЦЭМ!$D$10+'СЕТ СН'!$F$6-'СЕТ СН'!$F$23</f>
        <v>1690.2431741799999</v>
      </c>
    </row>
    <row r="35" spans="1:27" ht="15.75" x14ac:dyDescent="0.2">
      <c r="A35" s="35">
        <f t="shared" si="0"/>
        <v>45497</v>
      </c>
      <c r="B35" s="36">
        <f>SUMIFS(СВЦЭМ!$D$39:$D$782,СВЦЭМ!$A$39:$A$782,$A35,СВЦЭМ!$B$39:$B$782,B$11)+'СЕТ СН'!$F$11+СВЦЭМ!$D$10+'СЕТ СН'!$F$6-'СЕТ СН'!$F$23</f>
        <v>1886.7320638099998</v>
      </c>
      <c r="C35" s="36">
        <f>SUMIFS(СВЦЭМ!$D$39:$D$782,СВЦЭМ!$A$39:$A$782,$A35,СВЦЭМ!$B$39:$B$782,C$11)+'СЕТ СН'!$F$11+СВЦЭМ!$D$10+'СЕТ СН'!$F$6-'СЕТ СН'!$F$23</f>
        <v>1985.1798052199999</v>
      </c>
      <c r="D35" s="36">
        <f>SUMIFS(СВЦЭМ!$D$39:$D$782,СВЦЭМ!$A$39:$A$782,$A35,СВЦЭМ!$B$39:$B$782,D$11)+'СЕТ СН'!$F$11+СВЦЭМ!$D$10+'СЕТ СН'!$F$6-'СЕТ СН'!$F$23</f>
        <v>2026.1911383299998</v>
      </c>
      <c r="E35" s="36">
        <f>SUMIFS(СВЦЭМ!$D$39:$D$782,СВЦЭМ!$A$39:$A$782,$A35,СВЦЭМ!$B$39:$B$782,E$11)+'СЕТ СН'!$F$11+СВЦЭМ!$D$10+'СЕТ СН'!$F$6-'СЕТ СН'!$F$23</f>
        <v>1999.0295717899999</v>
      </c>
      <c r="F35" s="36">
        <f>SUMIFS(СВЦЭМ!$D$39:$D$782,СВЦЭМ!$A$39:$A$782,$A35,СВЦЭМ!$B$39:$B$782,F$11)+'СЕТ СН'!$F$11+СВЦЭМ!$D$10+'СЕТ СН'!$F$6-'СЕТ СН'!$F$23</f>
        <v>2001.4109928299999</v>
      </c>
      <c r="G35" s="36">
        <f>SUMIFS(СВЦЭМ!$D$39:$D$782,СВЦЭМ!$A$39:$A$782,$A35,СВЦЭМ!$B$39:$B$782,G$11)+'СЕТ СН'!$F$11+СВЦЭМ!$D$10+'СЕТ СН'!$F$6-'СЕТ СН'!$F$23</f>
        <v>2003.5282631699999</v>
      </c>
      <c r="H35" s="36">
        <f>SUMIFS(СВЦЭМ!$D$39:$D$782,СВЦЭМ!$A$39:$A$782,$A35,СВЦЭМ!$B$39:$B$782,H$11)+'СЕТ СН'!$F$11+СВЦЭМ!$D$10+'СЕТ СН'!$F$6-'СЕТ СН'!$F$23</f>
        <v>1987.7039013199999</v>
      </c>
      <c r="I35" s="36">
        <f>SUMIFS(СВЦЭМ!$D$39:$D$782,СВЦЭМ!$A$39:$A$782,$A35,СВЦЭМ!$B$39:$B$782,I$11)+'СЕТ СН'!$F$11+СВЦЭМ!$D$10+'СЕТ СН'!$F$6-'СЕТ СН'!$F$23</f>
        <v>1879.5621896599998</v>
      </c>
      <c r="J35" s="36">
        <f>SUMIFS(СВЦЭМ!$D$39:$D$782,СВЦЭМ!$A$39:$A$782,$A35,СВЦЭМ!$B$39:$B$782,J$11)+'СЕТ СН'!$F$11+СВЦЭМ!$D$10+'СЕТ СН'!$F$6-'СЕТ СН'!$F$23</f>
        <v>1752.0954820399998</v>
      </c>
      <c r="K35" s="36">
        <f>SUMIFS(СВЦЭМ!$D$39:$D$782,СВЦЭМ!$A$39:$A$782,$A35,СВЦЭМ!$B$39:$B$782,K$11)+'СЕТ СН'!$F$11+СВЦЭМ!$D$10+'СЕТ СН'!$F$6-'СЕТ СН'!$F$23</f>
        <v>1662.1565743799999</v>
      </c>
      <c r="L35" s="36">
        <f>SUMIFS(СВЦЭМ!$D$39:$D$782,СВЦЭМ!$A$39:$A$782,$A35,СВЦЭМ!$B$39:$B$782,L$11)+'СЕТ СН'!$F$11+СВЦЭМ!$D$10+'СЕТ СН'!$F$6-'СЕТ СН'!$F$23</f>
        <v>1608.3744826899999</v>
      </c>
      <c r="M35" s="36">
        <f>SUMIFS(СВЦЭМ!$D$39:$D$782,СВЦЭМ!$A$39:$A$782,$A35,СВЦЭМ!$B$39:$B$782,M$11)+'СЕТ СН'!$F$11+СВЦЭМ!$D$10+'СЕТ СН'!$F$6-'СЕТ СН'!$F$23</f>
        <v>1584.5390084899998</v>
      </c>
      <c r="N35" s="36">
        <f>SUMIFS(СВЦЭМ!$D$39:$D$782,СВЦЭМ!$A$39:$A$782,$A35,СВЦЭМ!$B$39:$B$782,N$11)+'СЕТ СН'!$F$11+СВЦЭМ!$D$10+'СЕТ СН'!$F$6-'СЕТ СН'!$F$23</f>
        <v>1574.3567358899998</v>
      </c>
      <c r="O35" s="36">
        <f>SUMIFS(СВЦЭМ!$D$39:$D$782,СВЦЭМ!$A$39:$A$782,$A35,СВЦЭМ!$B$39:$B$782,O$11)+'СЕТ СН'!$F$11+СВЦЭМ!$D$10+'СЕТ СН'!$F$6-'СЕТ СН'!$F$23</f>
        <v>1572.2650627799999</v>
      </c>
      <c r="P35" s="36">
        <f>SUMIFS(СВЦЭМ!$D$39:$D$782,СВЦЭМ!$A$39:$A$782,$A35,СВЦЭМ!$B$39:$B$782,P$11)+'СЕТ СН'!$F$11+СВЦЭМ!$D$10+'СЕТ СН'!$F$6-'СЕТ СН'!$F$23</f>
        <v>1568.3545209099998</v>
      </c>
      <c r="Q35" s="36">
        <f>SUMIFS(СВЦЭМ!$D$39:$D$782,СВЦЭМ!$A$39:$A$782,$A35,СВЦЭМ!$B$39:$B$782,Q$11)+'СЕТ СН'!$F$11+СВЦЭМ!$D$10+'СЕТ СН'!$F$6-'СЕТ СН'!$F$23</f>
        <v>1574.6937155299997</v>
      </c>
      <c r="R35" s="36">
        <f>SUMIFS(СВЦЭМ!$D$39:$D$782,СВЦЭМ!$A$39:$A$782,$A35,СВЦЭМ!$B$39:$B$782,R$11)+'СЕТ СН'!$F$11+СВЦЭМ!$D$10+'СЕТ СН'!$F$6-'СЕТ СН'!$F$23</f>
        <v>1576.25776314</v>
      </c>
      <c r="S35" s="36">
        <f>SUMIFS(СВЦЭМ!$D$39:$D$782,СВЦЭМ!$A$39:$A$782,$A35,СВЦЭМ!$B$39:$B$782,S$11)+'СЕТ СН'!$F$11+СВЦЭМ!$D$10+'СЕТ СН'!$F$6-'СЕТ СН'!$F$23</f>
        <v>1586.9921836499998</v>
      </c>
      <c r="T35" s="36">
        <f>SUMIFS(СВЦЭМ!$D$39:$D$782,СВЦЭМ!$A$39:$A$782,$A35,СВЦЭМ!$B$39:$B$782,T$11)+'СЕТ СН'!$F$11+СВЦЭМ!$D$10+'СЕТ СН'!$F$6-'СЕТ СН'!$F$23</f>
        <v>1594.7043232399999</v>
      </c>
      <c r="U35" s="36">
        <f>SUMIFS(СВЦЭМ!$D$39:$D$782,СВЦЭМ!$A$39:$A$782,$A35,СВЦЭМ!$B$39:$B$782,U$11)+'СЕТ СН'!$F$11+СВЦЭМ!$D$10+'СЕТ СН'!$F$6-'СЕТ СН'!$F$23</f>
        <v>1613.8392699599999</v>
      </c>
      <c r="V35" s="36">
        <f>SUMIFS(СВЦЭМ!$D$39:$D$782,СВЦЭМ!$A$39:$A$782,$A35,СВЦЭМ!$B$39:$B$782,V$11)+'СЕТ СН'!$F$11+СВЦЭМ!$D$10+'СЕТ СН'!$F$6-'СЕТ СН'!$F$23</f>
        <v>1626.8131470599999</v>
      </c>
      <c r="W35" s="36">
        <f>SUMIFS(СВЦЭМ!$D$39:$D$782,СВЦЭМ!$A$39:$A$782,$A35,СВЦЭМ!$B$39:$B$782,W$11)+'СЕТ СН'!$F$11+СВЦЭМ!$D$10+'СЕТ СН'!$F$6-'СЕТ СН'!$F$23</f>
        <v>1612.1491993699999</v>
      </c>
      <c r="X35" s="36">
        <f>SUMIFS(СВЦЭМ!$D$39:$D$782,СВЦЭМ!$A$39:$A$782,$A35,СВЦЭМ!$B$39:$B$782,X$11)+'СЕТ СН'!$F$11+СВЦЭМ!$D$10+'СЕТ СН'!$F$6-'СЕТ СН'!$F$23</f>
        <v>1645.9226801399998</v>
      </c>
      <c r="Y35" s="36">
        <f>SUMIFS(СВЦЭМ!$D$39:$D$782,СВЦЭМ!$A$39:$A$782,$A35,СВЦЭМ!$B$39:$B$782,Y$11)+'СЕТ СН'!$F$11+СВЦЭМ!$D$10+'СЕТ СН'!$F$6-'СЕТ СН'!$F$23</f>
        <v>1735.8460858399999</v>
      </c>
    </row>
    <row r="36" spans="1:27" ht="15.75" x14ac:dyDescent="0.2">
      <c r="A36" s="35">
        <f t="shared" si="0"/>
        <v>45498</v>
      </c>
      <c r="B36" s="36">
        <f>SUMIFS(СВЦЭМ!$D$39:$D$782,СВЦЭМ!$A$39:$A$782,$A36,СВЦЭМ!$B$39:$B$782,B$11)+'СЕТ СН'!$F$11+СВЦЭМ!$D$10+'СЕТ СН'!$F$6-'СЕТ СН'!$F$23</f>
        <v>1847.6470715299999</v>
      </c>
      <c r="C36" s="36">
        <f>SUMIFS(СВЦЭМ!$D$39:$D$782,СВЦЭМ!$A$39:$A$782,$A36,СВЦЭМ!$B$39:$B$782,C$11)+'СЕТ СН'!$F$11+СВЦЭМ!$D$10+'СЕТ СН'!$F$6-'СЕТ СН'!$F$23</f>
        <v>1956.1825323099999</v>
      </c>
      <c r="D36" s="36">
        <f>SUMIFS(СВЦЭМ!$D$39:$D$782,СВЦЭМ!$A$39:$A$782,$A36,СВЦЭМ!$B$39:$B$782,D$11)+'СЕТ СН'!$F$11+СВЦЭМ!$D$10+'СЕТ СН'!$F$6-'СЕТ СН'!$F$23</f>
        <v>2035.6058793399998</v>
      </c>
      <c r="E36" s="36">
        <f>SUMIFS(СВЦЭМ!$D$39:$D$782,СВЦЭМ!$A$39:$A$782,$A36,СВЦЭМ!$B$39:$B$782,E$11)+'СЕТ СН'!$F$11+СВЦЭМ!$D$10+'СЕТ СН'!$F$6-'СЕТ СН'!$F$23</f>
        <v>2051.7120703800001</v>
      </c>
      <c r="F36" s="36">
        <f>SUMIFS(СВЦЭМ!$D$39:$D$782,СВЦЭМ!$A$39:$A$782,$A36,СВЦЭМ!$B$39:$B$782,F$11)+'СЕТ СН'!$F$11+СВЦЭМ!$D$10+'СЕТ СН'!$F$6-'СЕТ СН'!$F$23</f>
        <v>2057.0451596100002</v>
      </c>
      <c r="G36" s="36">
        <f>SUMIFS(СВЦЭМ!$D$39:$D$782,СВЦЭМ!$A$39:$A$782,$A36,СВЦЭМ!$B$39:$B$782,G$11)+'СЕТ СН'!$F$11+СВЦЭМ!$D$10+'СЕТ СН'!$F$6-'СЕТ СН'!$F$23</f>
        <v>2057.0627746999999</v>
      </c>
      <c r="H36" s="36">
        <f>SUMIFS(СВЦЭМ!$D$39:$D$782,СВЦЭМ!$A$39:$A$782,$A36,СВЦЭМ!$B$39:$B$782,H$11)+'СЕТ СН'!$F$11+СВЦЭМ!$D$10+'СЕТ СН'!$F$6-'СЕТ СН'!$F$23</f>
        <v>2013.3990604699998</v>
      </c>
      <c r="I36" s="36">
        <f>SUMIFS(СВЦЭМ!$D$39:$D$782,СВЦЭМ!$A$39:$A$782,$A36,СВЦЭМ!$B$39:$B$782,I$11)+'СЕТ СН'!$F$11+СВЦЭМ!$D$10+'СЕТ СН'!$F$6-'СЕТ СН'!$F$23</f>
        <v>1902.6269605699999</v>
      </c>
      <c r="J36" s="36">
        <f>SUMIFS(СВЦЭМ!$D$39:$D$782,СВЦЭМ!$A$39:$A$782,$A36,СВЦЭМ!$B$39:$B$782,J$11)+'СЕТ СН'!$F$11+СВЦЭМ!$D$10+'СЕТ СН'!$F$6-'СЕТ СН'!$F$23</f>
        <v>1788.934906</v>
      </c>
      <c r="K36" s="36">
        <f>SUMIFS(СВЦЭМ!$D$39:$D$782,СВЦЭМ!$A$39:$A$782,$A36,СВЦЭМ!$B$39:$B$782,K$11)+'СЕТ СН'!$F$11+СВЦЭМ!$D$10+'СЕТ СН'!$F$6-'СЕТ СН'!$F$23</f>
        <v>1718.8907089299998</v>
      </c>
      <c r="L36" s="36">
        <f>SUMIFS(СВЦЭМ!$D$39:$D$782,СВЦЭМ!$A$39:$A$782,$A36,СВЦЭМ!$B$39:$B$782,L$11)+'СЕТ СН'!$F$11+СВЦЭМ!$D$10+'СЕТ СН'!$F$6-'СЕТ СН'!$F$23</f>
        <v>1662.3750132899997</v>
      </c>
      <c r="M36" s="36">
        <f>SUMIFS(СВЦЭМ!$D$39:$D$782,СВЦЭМ!$A$39:$A$782,$A36,СВЦЭМ!$B$39:$B$782,M$11)+'СЕТ СН'!$F$11+СВЦЭМ!$D$10+'СЕТ СН'!$F$6-'СЕТ СН'!$F$23</f>
        <v>1643.0427350799998</v>
      </c>
      <c r="N36" s="36">
        <f>SUMIFS(СВЦЭМ!$D$39:$D$782,СВЦЭМ!$A$39:$A$782,$A36,СВЦЭМ!$B$39:$B$782,N$11)+'СЕТ СН'!$F$11+СВЦЭМ!$D$10+'СЕТ СН'!$F$6-'СЕТ СН'!$F$23</f>
        <v>1621.8124171599998</v>
      </c>
      <c r="O36" s="36">
        <f>SUMIFS(СВЦЭМ!$D$39:$D$782,СВЦЭМ!$A$39:$A$782,$A36,СВЦЭМ!$B$39:$B$782,O$11)+'СЕТ СН'!$F$11+СВЦЭМ!$D$10+'СЕТ СН'!$F$6-'СЕТ СН'!$F$23</f>
        <v>1613.2700123399998</v>
      </c>
      <c r="P36" s="36">
        <f>SUMIFS(СВЦЭМ!$D$39:$D$782,СВЦЭМ!$A$39:$A$782,$A36,СВЦЭМ!$B$39:$B$782,P$11)+'СЕТ СН'!$F$11+СВЦЭМ!$D$10+'СЕТ СН'!$F$6-'СЕТ СН'!$F$23</f>
        <v>1613.5250971299999</v>
      </c>
      <c r="Q36" s="36">
        <f>SUMIFS(СВЦЭМ!$D$39:$D$782,СВЦЭМ!$A$39:$A$782,$A36,СВЦЭМ!$B$39:$B$782,Q$11)+'СЕТ СН'!$F$11+СВЦЭМ!$D$10+'СЕТ СН'!$F$6-'СЕТ СН'!$F$23</f>
        <v>1607.3195041099998</v>
      </c>
      <c r="R36" s="36">
        <f>SUMIFS(СВЦЭМ!$D$39:$D$782,СВЦЭМ!$A$39:$A$782,$A36,СВЦЭМ!$B$39:$B$782,R$11)+'СЕТ СН'!$F$11+СВЦЭМ!$D$10+'СЕТ СН'!$F$6-'СЕТ СН'!$F$23</f>
        <v>1623.4528383599998</v>
      </c>
      <c r="S36" s="36">
        <f>SUMIFS(СВЦЭМ!$D$39:$D$782,СВЦЭМ!$A$39:$A$782,$A36,СВЦЭМ!$B$39:$B$782,S$11)+'СЕТ СН'!$F$11+СВЦЭМ!$D$10+'СЕТ СН'!$F$6-'СЕТ СН'!$F$23</f>
        <v>1618.6060837199998</v>
      </c>
      <c r="T36" s="36">
        <f>SUMIFS(СВЦЭМ!$D$39:$D$782,СВЦЭМ!$A$39:$A$782,$A36,СВЦЭМ!$B$39:$B$782,T$11)+'СЕТ СН'!$F$11+СВЦЭМ!$D$10+'СЕТ СН'!$F$6-'СЕТ СН'!$F$23</f>
        <v>1616.2984342399998</v>
      </c>
      <c r="U36" s="36">
        <f>SUMIFS(СВЦЭМ!$D$39:$D$782,СВЦЭМ!$A$39:$A$782,$A36,СВЦЭМ!$B$39:$B$782,U$11)+'СЕТ СН'!$F$11+СВЦЭМ!$D$10+'СЕТ СН'!$F$6-'СЕТ СН'!$F$23</f>
        <v>1636.7889875899998</v>
      </c>
      <c r="V36" s="36">
        <f>SUMIFS(СВЦЭМ!$D$39:$D$782,СВЦЭМ!$A$39:$A$782,$A36,СВЦЭМ!$B$39:$B$782,V$11)+'СЕТ СН'!$F$11+СВЦЭМ!$D$10+'СЕТ СН'!$F$6-'СЕТ СН'!$F$23</f>
        <v>1649.1211548599999</v>
      </c>
      <c r="W36" s="36">
        <f>SUMIFS(СВЦЭМ!$D$39:$D$782,СВЦЭМ!$A$39:$A$782,$A36,СВЦЭМ!$B$39:$B$782,W$11)+'СЕТ СН'!$F$11+СВЦЭМ!$D$10+'СЕТ СН'!$F$6-'СЕТ СН'!$F$23</f>
        <v>1623.9222224499999</v>
      </c>
      <c r="X36" s="36">
        <f>SUMIFS(СВЦЭМ!$D$39:$D$782,СВЦЭМ!$A$39:$A$782,$A36,СВЦЭМ!$B$39:$B$782,X$11)+'СЕТ СН'!$F$11+СВЦЭМ!$D$10+'СЕТ СН'!$F$6-'СЕТ СН'!$F$23</f>
        <v>1687.1451952499999</v>
      </c>
      <c r="Y36" s="36">
        <f>SUMIFS(СВЦЭМ!$D$39:$D$782,СВЦЭМ!$A$39:$A$782,$A36,СВЦЭМ!$B$39:$B$782,Y$11)+'СЕТ СН'!$F$11+СВЦЭМ!$D$10+'СЕТ СН'!$F$6-'СЕТ СН'!$F$23</f>
        <v>1779.4623951599999</v>
      </c>
    </row>
    <row r="37" spans="1:27" ht="15.75" x14ac:dyDescent="0.2">
      <c r="A37" s="35">
        <f t="shared" si="0"/>
        <v>45499</v>
      </c>
      <c r="B37" s="36">
        <f>SUMIFS(СВЦЭМ!$D$39:$D$782,СВЦЭМ!$A$39:$A$782,$A37,СВЦЭМ!$B$39:$B$782,B$11)+'СЕТ СН'!$F$11+СВЦЭМ!$D$10+'СЕТ СН'!$F$6-'СЕТ СН'!$F$23</f>
        <v>1832.4681785599998</v>
      </c>
      <c r="C37" s="36">
        <f>SUMIFS(СВЦЭМ!$D$39:$D$782,СВЦЭМ!$A$39:$A$782,$A37,СВЦЭМ!$B$39:$B$782,C$11)+'СЕТ СН'!$F$11+СВЦЭМ!$D$10+'СЕТ СН'!$F$6-'СЕТ СН'!$F$23</f>
        <v>1901.2246260399997</v>
      </c>
      <c r="D37" s="36">
        <f>SUMIFS(СВЦЭМ!$D$39:$D$782,СВЦЭМ!$A$39:$A$782,$A37,СВЦЭМ!$B$39:$B$782,D$11)+'СЕТ СН'!$F$11+СВЦЭМ!$D$10+'СЕТ СН'!$F$6-'СЕТ СН'!$F$23</f>
        <v>1973.1155535199998</v>
      </c>
      <c r="E37" s="36">
        <f>SUMIFS(СВЦЭМ!$D$39:$D$782,СВЦЭМ!$A$39:$A$782,$A37,СВЦЭМ!$B$39:$B$782,E$11)+'СЕТ СН'!$F$11+СВЦЭМ!$D$10+'СЕТ СН'!$F$6-'СЕТ СН'!$F$23</f>
        <v>1964.6864743299998</v>
      </c>
      <c r="F37" s="36">
        <f>SUMIFS(СВЦЭМ!$D$39:$D$782,СВЦЭМ!$A$39:$A$782,$A37,СВЦЭМ!$B$39:$B$782,F$11)+'СЕТ СН'!$F$11+СВЦЭМ!$D$10+'СЕТ СН'!$F$6-'СЕТ СН'!$F$23</f>
        <v>1966.0303634199997</v>
      </c>
      <c r="G37" s="36">
        <f>SUMIFS(СВЦЭМ!$D$39:$D$782,СВЦЭМ!$A$39:$A$782,$A37,СВЦЭМ!$B$39:$B$782,G$11)+'СЕТ СН'!$F$11+СВЦЭМ!$D$10+'СЕТ СН'!$F$6-'СЕТ СН'!$F$23</f>
        <v>1972.2719603599999</v>
      </c>
      <c r="H37" s="36">
        <f>SUMIFS(СВЦЭМ!$D$39:$D$782,СВЦЭМ!$A$39:$A$782,$A37,СВЦЭМ!$B$39:$B$782,H$11)+'СЕТ СН'!$F$11+СВЦЭМ!$D$10+'СЕТ СН'!$F$6-'СЕТ СН'!$F$23</f>
        <v>1791.5149000299998</v>
      </c>
      <c r="I37" s="36">
        <f>SUMIFS(СВЦЭМ!$D$39:$D$782,СВЦЭМ!$A$39:$A$782,$A37,СВЦЭМ!$B$39:$B$782,I$11)+'СЕТ СН'!$F$11+СВЦЭМ!$D$10+'СЕТ СН'!$F$6-'СЕТ СН'!$F$23</f>
        <v>1802.5129770499998</v>
      </c>
      <c r="J37" s="36">
        <f>SUMIFS(СВЦЭМ!$D$39:$D$782,СВЦЭМ!$A$39:$A$782,$A37,СВЦЭМ!$B$39:$B$782,J$11)+'СЕТ СН'!$F$11+СВЦЭМ!$D$10+'СЕТ СН'!$F$6-'СЕТ СН'!$F$23</f>
        <v>1721.1825089099998</v>
      </c>
      <c r="K37" s="36">
        <f>SUMIFS(СВЦЭМ!$D$39:$D$782,СВЦЭМ!$A$39:$A$782,$A37,СВЦЭМ!$B$39:$B$782,K$11)+'СЕТ СН'!$F$11+СВЦЭМ!$D$10+'СЕТ СН'!$F$6-'СЕТ СН'!$F$23</f>
        <v>1669.5014680699999</v>
      </c>
      <c r="L37" s="36">
        <f>SUMIFS(СВЦЭМ!$D$39:$D$782,СВЦЭМ!$A$39:$A$782,$A37,СВЦЭМ!$B$39:$B$782,L$11)+'СЕТ СН'!$F$11+СВЦЭМ!$D$10+'СЕТ СН'!$F$6-'СЕТ СН'!$F$23</f>
        <v>1639.7642158099998</v>
      </c>
      <c r="M37" s="36">
        <f>SUMIFS(СВЦЭМ!$D$39:$D$782,СВЦЭМ!$A$39:$A$782,$A37,СВЦЭМ!$B$39:$B$782,M$11)+'СЕТ СН'!$F$11+СВЦЭМ!$D$10+'СЕТ СН'!$F$6-'СЕТ СН'!$F$23</f>
        <v>1623.1478558499998</v>
      </c>
      <c r="N37" s="36">
        <f>SUMIFS(СВЦЭМ!$D$39:$D$782,СВЦЭМ!$A$39:$A$782,$A37,СВЦЭМ!$B$39:$B$782,N$11)+'СЕТ СН'!$F$11+СВЦЭМ!$D$10+'СЕТ СН'!$F$6-'СЕТ СН'!$F$23</f>
        <v>1608.3525284499999</v>
      </c>
      <c r="O37" s="36">
        <f>SUMIFS(СВЦЭМ!$D$39:$D$782,СВЦЭМ!$A$39:$A$782,$A37,СВЦЭМ!$B$39:$B$782,O$11)+'СЕТ СН'!$F$11+СВЦЭМ!$D$10+'СЕТ СН'!$F$6-'СЕТ СН'!$F$23</f>
        <v>1595.6192908999999</v>
      </c>
      <c r="P37" s="36">
        <f>SUMIFS(СВЦЭМ!$D$39:$D$782,СВЦЭМ!$A$39:$A$782,$A37,СВЦЭМ!$B$39:$B$782,P$11)+'СЕТ СН'!$F$11+СВЦЭМ!$D$10+'СЕТ СН'!$F$6-'СЕТ СН'!$F$23</f>
        <v>1596.3672721699998</v>
      </c>
      <c r="Q37" s="36">
        <f>SUMIFS(СВЦЭМ!$D$39:$D$782,СВЦЭМ!$A$39:$A$782,$A37,СВЦЭМ!$B$39:$B$782,Q$11)+'СЕТ СН'!$F$11+СВЦЭМ!$D$10+'СЕТ СН'!$F$6-'СЕТ СН'!$F$23</f>
        <v>1603.3313853599998</v>
      </c>
      <c r="R37" s="36">
        <f>SUMIFS(СВЦЭМ!$D$39:$D$782,СВЦЭМ!$A$39:$A$782,$A37,СВЦЭМ!$B$39:$B$782,R$11)+'СЕТ СН'!$F$11+СВЦЭМ!$D$10+'СЕТ СН'!$F$6-'СЕТ СН'!$F$23</f>
        <v>1601.5090019799998</v>
      </c>
      <c r="S37" s="36">
        <f>SUMIFS(СВЦЭМ!$D$39:$D$782,СВЦЭМ!$A$39:$A$782,$A37,СВЦЭМ!$B$39:$B$782,S$11)+'СЕТ СН'!$F$11+СВЦЭМ!$D$10+'СЕТ СН'!$F$6-'СЕТ СН'!$F$23</f>
        <v>1591.0940535199998</v>
      </c>
      <c r="T37" s="36">
        <f>SUMIFS(СВЦЭМ!$D$39:$D$782,СВЦЭМ!$A$39:$A$782,$A37,СВЦЭМ!$B$39:$B$782,T$11)+'СЕТ СН'!$F$11+СВЦЭМ!$D$10+'СЕТ СН'!$F$6-'СЕТ СН'!$F$23</f>
        <v>1585.7931292799999</v>
      </c>
      <c r="U37" s="36">
        <f>SUMIFS(СВЦЭМ!$D$39:$D$782,СВЦЭМ!$A$39:$A$782,$A37,СВЦЭМ!$B$39:$B$782,U$11)+'СЕТ СН'!$F$11+СВЦЭМ!$D$10+'СЕТ СН'!$F$6-'СЕТ СН'!$F$23</f>
        <v>1620.4368879799999</v>
      </c>
      <c r="V37" s="36">
        <f>SUMIFS(СВЦЭМ!$D$39:$D$782,СВЦЭМ!$A$39:$A$782,$A37,СВЦЭМ!$B$39:$B$782,V$11)+'СЕТ СН'!$F$11+СВЦЭМ!$D$10+'СЕТ СН'!$F$6-'СЕТ СН'!$F$23</f>
        <v>1646.6143857</v>
      </c>
      <c r="W37" s="36">
        <f>SUMIFS(СВЦЭМ!$D$39:$D$782,СВЦЭМ!$A$39:$A$782,$A37,СВЦЭМ!$B$39:$B$782,W$11)+'СЕТ СН'!$F$11+СВЦЭМ!$D$10+'СЕТ СН'!$F$6-'СЕТ СН'!$F$23</f>
        <v>1620.3999745299998</v>
      </c>
      <c r="X37" s="36">
        <f>SUMIFS(СВЦЭМ!$D$39:$D$782,СВЦЭМ!$A$39:$A$782,$A37,СВЦЭМ!$B$39:$B$782,X$11)+'СЕТ СН'!$F$11+СВЦЭМ!$D$10+'СЕТ СН'!$F$6-'СЕТ СН'!$F$23</f>
        <v>1687.8451564199997</v>
      </c>
      <c r="Y37" s="36">
        <f>SUMIFS(СВЦЭМ!$D$39:$D$782,СВЦЭМ!$A$39:$A$782,$A37,СВЦЭМ!$B$39:$B$782,Y$11)+'СЕТ СН'!$F$11+СВЦЭМ!$D$10+'СЕТ СН'!$F$6-'СЕТ СН'!$F$23</f>
        <v>1779.6044934199999</v>
      </c>
    </row>
    <row r="38" spans="1:27" ht="15.75" x14ac:dyDescent="0.2">
      <c r="A38" s="35">
        <f t="shared" si="0"/>
        <v>45500</v>
      </c>
      <c r="B38" s="36">
        <f>SUMIFS(СВЦЭМ!$D$39:$D$782,СВЦЭМ!$A$39:$A$782,$A38,СВЦЭМ!$B$39:$B$782,B$11)+'СЕТ СН'!$F$11+СВЦЭМ!$D$10+'СЕТ СН'!$F$6-'СЕТ СН'!$F$23</f>
        <v>1868.3869811299999</v>
      </c>
      <c r="C38" s="36">
        <f>SUMIFS(СВЦЭМ!$D$39:$D$782,СВЦЭМ!$A$39:$A$782,$A38,СВЦЭМ!$B$39:$B$782,C$11)+'СЕТ СН'!$F$11+СВЦЭМ!$D$10+'СЕТ СН'!$F$6-'СЕТ СН'!$F$23</f>
        <v>1939.6672837299998</v>
      </c>
      <c r="D38" s="36">
        <f>SUMIFS(СВЦЭМ!$D$39:$D$782,СВЦЭМ!$A$39:$A$782,$A38,СВЦЭМ!$B$39:$B$782,D$11)+'СЕТ СН'!$F$11+СВЦЭМ!$D$10+'СЕТ СН'!$F$6-'СЕТ СН'!$F$23</f>
        <v>1982.2435701499999</v>
      </c>
      <c r="E38" s="36">
        <f>SUMIFS(СВЦЭМ!$D$39:$D$782,СВЦЭМ!$A$39:$A$782,$A38,СВЦЭМ!$B$39:$B$782,E$11)+'СЕТ СН'!$F$11+СВЦЭМ!$D$10+'СЕТ СН'!$F$6-'СЕТ СН'!$F$23</f>
        <v>2016.2635578299999</v>
      </c>
      <c r="F38" s="36">
        <f>SUMIFS(СВЦЭМ!$D$39:$D$782,СВЦЭМ!$A$39:$A$782,$A38,СВЦЭМ!$B$39:$B$782,F$11)+'СЕТ СН'!$F$11+СВЦЭМ!$D$10+'СЕТ СН'!$F$6-'СЕТ СН'!$F$23</f>
        <v>1997.9708539499998</v>
      </c>
      <c r="G38" s="36">
        <f>SUMIFS(СВЦЭМ!$D$39:$D$782,СВЦЭМ!$A$39:$A$782,$A38,СВЦЭМ!$B$39:$B$782,G$11)+'СЕТ СН'!$F$11+СВЦЭМ!$D$10+'СЕТ СН'!$F$6-'СЕТ СН'!$F$23</f>
        <v>2009.0372336199998</v>
      </c>
      <c r="H38" s="36">
        <f>SUMIFS(СВЦЭМ!$D$39:$D$782,СВЦЭМ!$A$39:$A$782,$A38,СВЦЭМ!$B$39:$B$782,H$11)+'СЕТ СН'!$F$11+СВЦЭМ!$D$10+'СЕТ СН'!$F$6-'СЕТ СН'!$F$23</f>
        <v>1975.4108097899998</v>
      </c>
      <c r="I38" s="36">
        <f>SUMIFS(СВЦЭМ!$D$39:$D$782,СВЦЭМ!$A$39:$A$782,$A38,СВЦЭМ!$B$39:$B$782,I$11)+'СЕТ СН'!$F$11+СВЦЭМ!$D$10+'СЕТ СН'!$F$6-'СЕТ СН'!$F$23</f>
        <v>1847.5015959599998</v>
      </c>
      <c r="J38" s="36">
        <f>SUMIFS(СВЦЭМ!$D$39:$D$782,СВЦЭМ!$A$39:$A$782,$A38,СВЦЭМ!$B$39:$B$782,J$11)+'СЕТ СН'!$F$11+СВЦЭМ!$D$10+'СЕТ СН'!$F$6-'СЕТ СН'!$F$23</f>
        <v>1822.0141542099998</v>
      </c>
      <c r="K38" s="36">
        <f>SUMIFS(СВЦЭМ!$D$39:$D$782,СВЦЭМ!$A$39:$A$782,$A38,СВЦЭМ!$B$39:$B$782,K$11)+'СЕТ СН'!$F$11+СВЦЭМ!$D$10+'СЕТ СН'!$F$6-'СЕТ СН'!$F$23</f>
        <v>1739.0196204399999</v>
      </c>
      <c r="L38" s="36">
        <f>SUMIFS(СВЦЭМ!$D$39:$D$782,СВЦЭМ!$A$39:$A$782,$A38,СВЦЭМ!$B$39:$B$782,L$11)+'СЕТ СН'!$F$11+СВЦЭМ!$D$10+'СЕТ СН'!$F$6-'СЕТ СН'!$F$23</f>
        <v>1679.7731934399999</v>
      </c>
      <c r="M38" s="36">
        <f>SUMIFS(СВЦЭМ!$D$39:$D$782,СВЦЭМ!$A$39:$A$782,$A38,СВЦЭМ!$B$39:$B$782,M$11)+'СЕТ СН'!$F$11+СВЦЭМ!$D$10+'СЕТ СН'!$F$6-'СЕТ СН'!$F$23</f>
        <v>1646.8088195099999</v>
      </c>
      <c r="N38" s="36">
        <f>SUMIFS(СВЦЭМ!$D$39:$D$782,СВЦЭМ!$A$39:$A$782,$A38,СВЦЭМ!$B$39:$B$782,N$11)+'СЕТ СН'!$F$11+СВЦЭМ!$D$10+'СЕТ СН'!$F$6-'СЕТ СН'!$F$23</f>
        <v>1642.3373641499998</v>
      </c>
      <c r="O38" s="36">
        <f>SUMIFS(СВЦЭМ!$D$39:$D$782,СВЦЭМ!$A$39:$A$782,$A38,СВЦЭМ!$B$39:$B$782,O$11)+'СЕТ СН'!$F$11+СВЦЭМ!$D$10+'СЕТ СН'!$F$6-'СЕТ СН'!$F$23</f>
        <v>1639.9369923699999</v>
      </c>
      <c r="P38" s="36">
        <f>SUMIFS(СВЦЭМ!$D$39:$D$782,СВЦЭМ!$A$39:$A$782,$A38,СВЦЭМ!$B$39:$B$782,P$11)+'СЕТ СН'!$F$11+СВЦЭМ!$D$10+'СЕТ СН'!$F$6-'СЕТ СН'!$F$23</f>
        <v>1647.8589848699999</v>
      </c>
      <c r="Q38" s="36">
        <f>SUMIFS(СВЦЭМ!$D$39:$D$782,СВЦЭМ!$A$39:$A$782,$A38,СВЦЭМ!$B$39:$B$782,Q$11)+'СЕТ СН'!$F$11+СВЦЭМ!$D$10+'СЕТ СН'!$F$6-'СЕТ СН'!$F$23</f>
        <v>1650.7999941999999</v>
      </c>
      <c r="R38" s="36">
        <f>SUMIFS(СВЦЭМ!$D$39:$D$782,СВЦЭМ!$A$39:$A$782,$A38,СВЦЭМ!$B$39:$B$782,R$11)+'СЕТ СН'!$F$11+СВЦЭМ!$D$10+'СЕТ СН'!$F$6-'СЕТ СН'!$F$23</f>
        <v>1654.1190610599999</v>
      </c>
      <c r="S38" s="36">
        <f>SUMIFS(СВЦЭМ!$D$39:$D$782,СВЦЭМ!$A$39:$A$782,$A38,СВЦЭМ!$B$39:$B$782,S$11)+'СЕТ СН'!$F$11+СВЦЭМ!$D$10+'СЕТ СН'!$F$6-'СЕТ СН'!$F$23</f>
        <v>1646.7369218399999</v>
      </c>
      <c r="T38" s="36">
        <f>SUMIFS(СВЦЭМ!$D$39:$D$782,СВЦЭМ!$A$39:$A$782,$A38,СВЦЭМ!$B$39:$B$782,T$11)+'СЕТ СН'!$F$11+СВЦЭМ!$D$10+'СЕТ СН'!$F$6-'СЕТ СН'!$F$23</f>
        <v>1636.2942617499998</v>
      </c>
      <c r="U38" s="36">
        <f>SUMIFS(СВЦЭМ!$D$39:$D$782,СВЦЭМ!$A$39:$A$782,$A38,СВЦЭМ!$B$39:$B$782,U$11)+'СЕТ СН'!$F$11+СВЦЭМ!$D$10+'СЕТ СН'!$F$6-'СЕТ СН'!$F$23</f>
        <v>1659.9291438199998</v>
      </c>
      <c r="V38" s="36">
        <f>SUMIFS(СВЦЭМ!$D$39:$D$782,СВЦЭМ!$A$39:$A$782,$A38,СВЦЭМ!$B$39:$B$782,V$11)+'СЕТ СН'!$F$11+СВЦЭМ!$D$10+'СЕТ СН'!$F$6-'СЕТ СН'!$F$23</f>
        <v>1665.5981479699999</v>
      </c>
      <c r="W38" s="36">
        <f>SUMIFS(СВЦЭМ!$D$39:$D$782,СВЦЭМ!$A$39:$A$782,$A38,СВЦЭМ!$B$39:$B$782,W$11)+'СЕТ СН'!$F$11+СВЦЭМ!$D$10+'СЕТ СН'!$F$6-'СЕТ СН'!$F$23</f>
        <v>1648.9523887999999</v>
      </c>
      <c r="X38" s="36">
        <f>SUMIFS(СВЦЭМ!$D$39:$D$782,СВЦЭМ!$A$39:$A$782,$A38,СВЦЭМ!$B$39:$B$782,X$11)+'СЕТ СН'!$F$11+СВЦЭМ!$D$10+'СЕТ СН'!$F$6-'СЕТ СН'!$F$23</f>
        <v>1699.0453563999999</v>
      </c>
      <c r="Y38" s="36">
        <f>SUMIFS(СВЦЭМ!$D$39:$D$782,СВЦЭМ!$A$39:$A$782,$A38,СВЦЭМ!$B$39:$B$782,Y$11)+'СЕТ СН'!$F$11+СВЦЭМ!$D$10+'СЕТ СН'!$F$6-'СЕТ СН'!$F$23</f>
        <v>1799.1128630399999</v>
      </c>
    </row>
    <row r="39" spans="1:27" ht="15.75" x14ac:dyDescent="0.2">
      <c r="A39" s="35">
        <f t="shared" si="0"/>
        <v>45501</v>
      </c>
      <c r="B39" s="36">
        <f>SUMIFS(СВЦЭМ!$D$39:$D$782,СВЦЭМ!$A$39:$A$782,$A39,СВЦЭМ!$B$39:$B$782,B$11)+'СЕТ СН'!$F$11+СВЦЭМ!$D$10+'СЕТ СН'!$F$6-'СЕТ СН'!$F$23</f>
        <v>1876.3164313499999</v>
      </c>
      <c r="C39" s="36">
        <f>SUMIFS(СВЦЭМ!$D$39:$D$782,СВЦЭМ!$A$39:$A$782,$A39,СВЦЭМ!$B$39:$B$782,C$11)+'СЕТ СН'!$F$11+СВЦЭМ!$D$10+'СЕТ СН'!$F$6-'СЕТ СН'!$F$23</f>
        <v>1964.2641610799999</v>
      </c>
      <c r="D39" s="36">
        <f>SUMIFS(СВЦЭМ!$D$39:$D$782,СВЦЭМ!$A$39:$A$782,$A39,СВЦЭМ!$B$39:$B$782,D$11)+'СЕТ СН'!$F$11+СВЦЭМ!$D$10+'СЕТ СН'!$F$6-'СЕТ СН'!$F$23</f>
        <v>1983.00488243</v>
      </c>
      <c r="E39" s="36">
        <f>SUMIFS(СВЦЭМ!$D$39:$D$782,СВЦЭМ!$A$39:$A$782,$A39,СВЦЭМ!$B$39:$B$782,E$11)+'СЕТ СН'!$F$11+СВЦЭМ!$D$10+'СЕТ СН'!$F$6-'СЕТ СН'!$F$23</f>
        <v>1987.0140318499998</v>
      </c>
      <c r="F39" s="36">
        <f>SUMIFS(СВЦЭМ!$D$39:$D$782,СВЦЭМ!$A$39:$A$782,$A39,СВЦЭМ!$B$39:$B$782,F$11)+'СЕТ СН'!$F$11+СВЦЭМ!$D$10+'СЕТ СН'!$F$6-'СЕТ СН'!$F$23</f>
        <v>1992.3856070399997</v>
      </c>
      <c r="G39" s="36">
        <f>SUMIFS(СВЦЭМ!$D$39:$D$782,СВЦЭМ!$A$39:$A$782,$A39,СВЦЭМ!$B$39:$B$782,G$11)+'СЕТ СН'!$F$11+СВЦЭМ!$D$10+'СЕТ СН'!$F$6-'СЕТ СН'!$F$23</f>
        <v>2006.3585462999999</v>
      </c>
      <c r="H39" s="36">
        <f>SUMIFS(СВЦЭМ!$D$39:$D$782,СВЦЭМ!$A$39:$A$782,$A39,СВЦЭМ!$B$39:$B$782,H$11)+'СЕТ СН'!$F$11+СВЦЭМ!$D$10+'СЕТ СН'!$F$6-'СЕТ СН'!$F$23</f>
        <v>2005.4177681399999</v>
      </c>
      <c r="I39" s="36">
        <f>SUMIFS(СВЦЭМ!$D$39:$D$782,СВЦЭМ!$A$39:$A$782,$A39,СВЦЭМ!$B$39:$B$782,I$11)+'СЕТ СН'!$F$11+СВЦЭМ!$D$10+'СЕТ СН'!$F$6-'СЕТ СН'!$F$23</f>
        <v>1981.0477652399998</v>
      </c>
      <c r="J39" s="36">
        <f>SUMIFS(СВЦЭМ!$D$39:$D$782,СВЦЭМ!$A$39:$A$782,$A39,СВЦЭМ!$B$39:$B$782,J$11)+'СЕТ СН'!$F$11+СВЦЭМ!$D$10+'СЕТ СН'!$F$6-'СЕТ СН'!$F$23</f>
        <v>1844.2921409799999</v>
      </c>
      <c r="K39" s="36">
        <f>SUMIFS(СВЦЭМ!$D$39:$D$782,СВЦЭМ!$A$39:$A$782,$A39,СВЦЭМ!$B$39:$B$782,K$11)+'СЕТ СН'!$F$11+СВЦЭМ!$D$10+'СЕТ СН'!$F$6-'СЕТ СН'!$F$23</f>
        <v>1754.2572825599998</v>
      </c>
      <c r="L39" s="36">
        <f>SUMIFS(СВЦЭМ!$D$39:$D$782,СВЦЭМ!$A$39:$A$782,$A39,СВЦЭМ!$B$39:$B$782,L$11)+'СЕТ СН'!$F$11+СВЦЭМ!$D$10+'СЕТ СН'!$F$6-'СЕТ СН'!$F$23</f>
        <v>1683.9802494199998</v>
      </c>
      <c r="M39" s="36">
        <f>SUMIFS(СВЦЭМ!$D$39:$D$782,СВЦЭМ!$A$39:$A$782,$A39,СВЦЭМ!$B$39:$B$782,M$11)+'СЕТ СН'!$F$11+СВЦЭМ!$D$10+'СЕТ СН'!$F$6-'СЕТ СН'!$F$23</f>
        <v>1636.2237543499998</v>
      </c>
      <c r="N39" s="36">
        <f>SUMIFS(СВЦЭМ!$D$39:$D$782,СВЦЭМ!$A$39:$A$782,$A39,СВЦЭМ!$B$39:$B$782,N$11)+'СЕТ СН'!$F$11+СВЦЭМ!$D$10+'СЕТ СН'!$F$6-'СЕТ СН'!$F$23</f>
        <v>1632.7782416899997</v>
      </c>
      <c r="O39" s="36">
        <f>SUMIFS(СВЦЭМ!$D$39:$D$782,СВЦЭМ!$A$39:$A$782,$A39,СВЦЭМ!$B$39:$B$782,O$11)+'СЕТ СН'!$F$11+СВЦЭМ!$D$10+'СЕТ СН'!$F$6-'СЕТ СН'!$F$23</f>
        <v>1630.4258864599999</v>
      </c>
      <c r="P39" s="36">
        <f>SUMIFS(СВЦЭМ!$D$39:$D$782,СВЦЭМ!$A$39:$A$782,$A39,СВЦЭМ!$B$39:$B$782,P$11)+'СЕТ СН'!$F$11+СВЦЭМ!$D$10+'СЕТ СН'!$F$6-'СЕТ СН'!$F$23</f>
        <v>1646.4702318299999</v>
      </c>
      <c r="Q39" s="36">
        <f>SUMIFS(СВЦЭМ!$D$39:$D$782,СВЦЭМ!$A$39:$A$782,$A39,СВЦЭМ!$B$39:$B$782,Q$11)+'СЕТ СН'!$F$11+СВЦЭМ!$D$10+'СЕТ СН'!$F$6-'СЕТ СН'!$F$23</f>
        <v>1647.4097041999999</v>
      </c>
      <c r="R39" s="36">
        <f>SUMIFS(СВЦЭМ!$D$39:$D$782,СВЦЭМ!$A$39:$A$782,$A39,СВЦЭМ!$B$39:$B$782,R$11)+'СЕТ СН'!$F$11+СВЦЭМ!$D$10+'СЕТ СН'!$F$6-'СЕТ СН'!$F$23</f>
        <v>1638.3537318499998</v>
      </c>
      <c r="S39" s="36">
        <f>SUMIFS(СВЦЭМ!$D$39:$D$782,СВЦЭМ!$A$39:$A$782,$A39,СВЦЭМ!$B$39:$B$782,S$11)+'СЕТ СН'!$F$11+СВЦЭМ!$D$10+'СЕТ СН'!$F$6-'СЕТ СН'!$F$23</f>
        <v>1625.7340243399999</v>
      </c>
      <c r="T39" s="36">
        <f>SUMIFS(СВЦЭМ!$D$39:$D$782,СВЦЭМ!$A$39:$A$782,$A39,СВЦЭМ!$B$39:$B$782,T$11)+'СЕТ СН'!$F$11+СВЦЭМ!$D$10+'СЕТ СН'!$F$6-'СЕТ СН'!$F$23</f>
        <v>1606.4890987599999</v>
      </c>
      <c r="U39" s="36">
        <f>SUMIFS(СВЦЭМ!$D$39:$D$782,СВЦЭМ!$A$39:$A$782,$A39,СВЦЭМ!$B$39:$B$782,U$11)+'СЕТ СН'!$F$11+СВЦЭМ!$D$10+'СЕТ СН'!$F$6-'СЕТ СН'!$F$23</f>
        <v>1623.5869957099999</v>
      </c>
      <c r="V39" s="36">
        <f>SUMIFS(СВЦЭМ!$D$39:$D$782,СВЦЭМ!$A$39:$A$782,$A39,СВЦЭМ!$B$39:$B$782,V$11)+'СЕТ СН'!$F$11+СВЦЭМ!$D$10+'СЕТ СН'!$F$6-'СЕТ СН'!$F$23</f>
        <v>1635.4379631499999</v>
      </c>
      <c r="W39" s="36">
        <f>SUMIFS(СВЦЭМ!$D$39:$D$782,СВЦЭМ!$A$39:$A$782,$A39,СВЦЭМ!$B$39:$B$782,W$11)+'СЕТ СН'!$F$11+СВЦЭМ!$D$10+'СЕТ СН'!$F$6-'СЕТ СН'!$F$23</f>
        <v>1607.7873232999998</v>
      </c>
      <c r="X39" s="36">
        <f>SUMIFS(СВЦЭМ!$D$39:$D$782,СВЦЭМ!$A$39:$A$782,$A39,СВЦЭМ!$B$39:$B$782,X$11)+'СЕТ СН'!$F$11+СВЦЭМ!$D$10+'СЕТ СН'!$F$6-'СЕТ СН'!$F$23</f>
        <v>1673.7046553899997</v>
      </c>
      <c r="Y39" s="36">
        <f>SUMIFS(СВЦЭМ!$D$39:$D$782,СВЦЭМ!$A$39:$A$782,$A39,СВЦЭМ!$B$39:$B$782,Y$11)+'СЕТ СН'!$F$11+СВЦЭМ!$D$10+'СЕТ СН'!$F$6-'СЕТ СН'!$F$23</f>
        <v>1782.5193695099999</v>
      </c>
    </row>
    <row r="40" spans="1:27" ht="15.75" x14ac:dyDescent="0.2">
      <c r="A40" s="35">
        <f t="shared" si="0"/>
        <v>45502</v>
      </c>
      <c r="B40" s="36">
        <f>SUMIFS(СВЦЭМ!$D$39:$D$782,СВЦЭМ!$A$39:$A$782,$A40,СВЦЭМ!$B$39:$B$782,B$11)+'СЕТ СН'!$F$11+СВЦЭМ!$D$10+'СЕТ СН'!$F$6-'СЕТ СН'!$F$23</f>
        <v>1972.5074277399999</v>
      </c>
      <c r="C40" s="36">
        <f>SUMIFS(СВЦЭМ!$D$39:$D$782,СВЦЭМ!$A$39:$A$782,$A40,СВЦЭМ!$B$39:$B$782,C$11)+'СЕТ СН'!$F$11+СВЦЭМ!$D$10+'СЕТ СН'!$F$6-'СЕТ СН'!$F$23</f>
        <v>2095.5482205200001</v>
      </c>
      <c r="D40" s="36">
        <f>SUMIFS(СВЦЭМ!$D$39:$D$782,СВЦЭМ!$A$39:$A$782,$A40,СВЦЭМ!$B$39:$B$782,D$11)+'СЕТ СН'!$F$11+СВЦЭМ!$D$10+'СЕТ СН'!$F$6-'СЕТ СН'!$F$23</f>
        <v>2141.3686984299998</v>
      </c>
      <c r="E40" s="36">
        <f>SUMIFS(СВЦЭМ!$D$39:$D$782,СВЦЭМ!$A$39:$A$782,$A40,СВЦЭМ!$B$39:$B$782,E$11)+'СЕТ СН'!$F$11+СВЦЭМ!$D$10+'СЕТ СН'!$F$6-'СЕТ СН'!$F$23</f>
        <v>2186.4126531100001</v>
      </c>
      <c r="F40" s="36">
        <f>SUMIFS(СВЦЭМ!$D$39:$D$782,СВЦЭМ!$A$39:$A$782,$A40,СВЦЭМ!$B$39:$B$782,F$11)+'СЕТ СН'!$F$11+СВЦЭМ!$D$10+'СЕТ СН'!$F$6-'СЕТ СН'!$F$23</f>
        <v>2186.6579675999997</v>
      </c>
      <c r="G40" s="36">
        <f>SUMIFS(СВЦЭМ!$D$39:$D$782,СВЦЭМ!$A$39:$A$782,$A40,СВЦЭМ!$B$39:$B$782,G$11)+'СЕТ СН'!$F$11+СВЦЭМ!$D$10+'СЕТ СН'!$F$6-'СЕТ СН'!$F$23</f>
        <v>2169.0388164299998</v>
      </c>
      <c r="H40" s="36">
        <f>SUMIFS(СВЦЭМ!$D$39:$D$782,СВЦЭМ!$A$39:$A$782,$A40,СВЦЭМ!$B$39:$B$782,H$11)+'СЕТ СН'!$F$11+СВЦЭМ!$D$10+'СЕТ СН'!$F$6-'СЕТ СН'!$F$23</f>
        <v>2113.5890887999999</v>
      </c>
      <c r="I40" s="36">
        <f>SUMIFS(СВЦЭМ!$D$39:$D$782,СВЦЭМ!$A$39:$A$782,$A40,СВЦЭМ!$B$39:$B$782,I$11)+'СЕТ СН'!$F$11+СВЦЭМ!$D$10+'СЕТ СН'!$F$6-'СЕТ СН'!$F$23</f>
        <v>2025.0722651799999</v>
      </c>
      <c r="J40" s="36">
        <f>SUMIFS(СВЦЭМ!$D$39:$D$782,СВЦЭМ!$A$39:$A$782,$A40,СВЦЭМ!$B$39:$B$782,J$11)+'СЕТ СН'!$F$11+СВЦЭМ!$D$10+'СЕТ СН'!$F$6-'СЕТ СН'!$F$23</f>
        <v>1901.7453699199998</v>
      </c>
      <c r="K40" s="36">
        <f>SUMIFS(СВЦЭМ!$D$39:$D$782,СВЦЭМ!$A$39:$A$782,$A40,СВЦЭМ!$B$39:$B$782,K$11)+'СЕТ СН'!$F$11+СВЦЭМ!$D$10+'СЕТ СН'!$F$6-'СЕТ СН'!$F$23</f>
        <v>1799.8550184399999</v>
      </c>
      <c r="L40" s="36">
        <f>SUMIFS(СВЦЭМ!$D$39:$D$782,СВЦЭМ!$A$39:$A$782,$A40,СВЦЭМ!$B$39:$B$782,L$11)+'СЕТ СН'!$F$11+СВЦЭМ!$D$10+'СЕТ СН'!$F$6-'СЕТ СН'!$F$23</f>
        <v>1750.6627083499998</v>
      </c>
      <c r="M40" s="36">
        <f>SUMIFS(СВЦЭМ!$D$39:$D$782,СВЦЭМ!$A$39:$A$782,$A40,СВЦЭМ!$B$39:$B$782,M$11)+'СЕТ СН'!$F$11+СВЦЭМ!$D$10+'СЕТ СН'!$F$6-'СЕТ СН'!$F$23</f>
        <v>1728.0171793999998</v>
      </c>
      <c r="N40" s="36">
        <f>SUMIFS(СВЦЭМ!$D$39:$D$782,СВЦЭМ!$A$39:$A$782,$A40,СВЦЭМ!$B$39:$B$782,N$11)+'СЕТ СН'!$F$11+СВЦЭМ!$D$10+'СЕТ СН'!$F$6-'СЕТ СН'!$F$23</f>
        <v>1730.38786347</v>
      </c>
      <c r="O40" s="36">
        <f>SUMIFS(СВЦЭМ!$D$39:$D$782,СВЦЭМ!$A$39:$A$782,$A40,СВЦЭМ!$B$39:$B$782,O$11)+'СЕТ СН'!$F$11+СВЦЭМ!$D$10+'СЕТ СН'!$F$6-'СЕТ СН'!$F$23</f>
        <v>1721.6072748799997</v>
      </c>
      <c r="P40" s="36">
        <f>SUMIFS(СВЦЭМ!$D$39:$D$782,СВЦЭМ!$A$39:$A$782,$A40,СВЦЭМ!$B$39:$B$782,P$11)+'СЕТ СН'!$F$11+СВЦЭМ!$D$10+'СЕТ СН'!$F$6-'СЕТ СН'!$F$23</f>
        <v>1728.0733626599999</v>
      </c>
      <c r="Q40" s="36">
        <f>SUMIFS(СВЦЭМ!$D$39:$D$782,СВЦЭМ!$A$39:$A$782,$A40,СВЦЭМ!$B$39:$B$782,Q$11)+'СЕТ СН'!$F$11+СВЦЭМ!$D$10+'СЕТ СН'!$F$6-'СЕТ СН'!$F$23</f>
        <v>1722.8574900999999</v>
      </c>
      <c r="R40" s="36">
        <f>SUMIFS(СВЦЭМ!$D$39:$D$782,СВЦЭМ!$A$39:$A$782,$A40,СВЦЭМ!$B$39:$B$782,R$11)+'СЕТ СН'!$F$11+СВЦЭМ!$D$10+'СЕТ СН'!$F$6-'СЕТ СН'!$F$23</f>
        <v>1725.2054543099998</v>
      </c>
      <c r="S40" s="36">
        <f>SUMIFS(СВЦЭМ!$D$39:$D$782,СВЦЭМ!$A$39:$A$782,$A40,СВЦЭМ!$B$39:$B$782,S$11)+'СЕТ СН'!$F$11+СВЦЭМ!$D$10+'СЕТ СН'!$F$6-'СЕТ СН'!$F$23</f>
        <v>1720.5439427599999</v>
      </c>
      <c r="T40" s="36">
        <f>SUMIFS(СВЦЭМ!$D$39:$D$782,СВЦЭМ!$A$39:$A$782,$A40,СВЦЭМ!$B$39:$B$782,T$11)+'СЕТ СН'!$F$11+СВЦЭМ!$D$10+'СЕТ СН'!$F$6-'СЕТ СН'!$F$23</f>
        <v>1711.0066436399998</v>
      </c>
      <c r="U40" s="36">
        <f>SUMIFS(СВЦЭМ!$D$39:$D$782,СВЦЭМ!$A$39:$A$782,$A40,СВЦЭМ!$B$39:$B$782,U$11)+'СЕТ СН'!$F$11+СВЦЭМ!$D$10+'СЕТ СН'!$F$6-'СЕТ СН'!$F$23</f>
        <v>1728.3058617299998</v>
      </c>
      <c r="V40" s="36">
        <f>SUMIFS(СВЦЭМ!$D$39:$D$782,СВЦЭМ!$A$39:$A$782,$A40,СВЦЭМ!$B$39:$B$782,V$11)+'СЕТ СН'!$F$11+СВЦЭМ!$D$10+'СЕТ СН'!$F$6-'СЕТ СН'!$F$23</f>
        <v>1747.2864674899999</v>
      </c>
      <c r="W40" s="36">
        <f>SUMIFS(СВЦЭМ!$D$39:$D$782,СВЦЭМ!$A$39:$A$782,$A40,СВЦЭМ!$B$39:$B$782,W$11)+'СЕТ СН'!$F$11+СВЦЭМ!$D$10+'СЕТ СН'!$F$6-'СЕТ СН'!$F$23</f>
        <v>1728.6572877699998</v>
      </c>
      <c r="X40" s="36">
        <f>SUMIFS(СВЦЭМ!$D$39:$D$782,СВЦЭМ!$A$39:$A$782,$A40,СВЦЭМ!$B$39:$B$782,X$11)+'СЕТ СН'!$F$11+СВЦЭМ!$D$10+'СЕТ СН'!$F$6-'СЕТ СН'!$F$23</f>
        <v>1759.3812920899998</v>
      </c>
      <c r="Y40" s="36">
        <f>SUMIFS(СВЦЭМ!$D$39:$D$782,СВЦЭМ!$A$39:$A$782,$A40,СВЦЭМ!$B$39:$B$782,Y$11)+'СЕТ СН'!$F$11+СВЦЭМ!$D$10+'СЕТ СН'!$F$6-'СЕТ СН'!$F$23</f>
        <v>1899.1948926899997</v>
      </c>
    </row>
    <row r="41" spans="1:27" ht="15.75" x14ac:dyDescent="0.2">
      <c r="A41" s="35">
        <f t="shared" si="0"/>
        <v>45503</v>
      </c>
      <c r="B41" s="36">
        <f>SUMIFS(СВЦЭМ!$D$39:$D$782,СВЦЭМ!$A$39:$A$782,$A41,СВЦЭМ!$B$39:$B$782,B$11)+'СЕТ СН'!$F$11+СВЦЭМ!$D$10+'СЕТ СН'!$F$6-'СЕТ СН'!$F$23</f>
        <v>1893.8663537999998</v>
      </c>
      <c r="C41" s="36">
        <f>SUMIFS(СВЦЭМ!$D$39:$D$782,СВЦЭМ!$A$39:$A$782,$A41,СВЦЭМ!$B$39:$B$782,C$11)+'СЕТ СН'!$F$11+СВЦЭМ!$D$10+'СЕТ СН'!$F$6-'СЕТ СН'!$F$23</f>
        <v>1985.2419677799999</v>
      </c>
      <c r="D41" s="36">
        <f>SUMIFS(СВЦЭМ!$D$39:$D$782,СВЦЭМ!$A$39:$A$782,$A41,СВЦЭМ!$B$39:$B$782,D$11)+'СЕТ СН'!$F$11+СВЦЭМ!$D$10+'СЕТ СН'!$F$6-'СЕТ СН'!$F$23</f>
        <v>2060.95472122</v>
      </c>
      <c r="E41" s="36">
        <f>SUMIFS(СВЦЭМ!$D$39:$D$782,СВЦЭМ!$A$39:$A$782,$A41,СВЦЭМ!$B$39:$B$782,E$11)+'СЕТ СН'!$F$11+СВЦЭМ!$D$10+'СЕТ СН'!$F$6-'СЕТ СН'!$F$23</f>
        <v>2102.3273134000001</v>
      </c>
      <c r="F41" s="36">
        <f>SUMIFS(СВЦЭМ!$D$39:$D$782,СВЦЭМ!$A$39:$A$782,$A41,СВЦЭМ!$B$39:$B$782,F$11)+'СЕТ СН'!$F$11+СВЦЭМ!$D$10+'СЕТ СН'!$F$6-'СЕТ СН'!$F$23</f>
        <v>2099.2808061400001</v>
      </c>
      <c r="G41" s="36">
        <f>SUMIFS(СВЦЭМ!$D$39:$D$782,СВЦЭМ!$A$39:$A$782,$A41,СВЦЭМ!$B$39:$B$782,G$11)+'СЕТ СН'!$F$11+СВЦЭМ!$D$10+'СЕТ СН'!$F$6-'СЕТ СН'!$F$23</f>
        <v>2071.2710729800001</v>
      </c>
      <c r="H41" s="36">
        <f>SUMIFS(СВЦЭМ!$D$39:$D$782,СВЦЭМ!$A$39:$A$782,$A41,СВЦЭМ!$B$39:$B$782,H$11)+'СЕТ СН'!$F$11+СВЦЭМ!$D$10+'СЕТ СН'!$F$6-'СЕТ СН'!$F$23</f>
        <v>2014.7637910899998</v>
      </c>
      <c r="I41" s="36">
        <f>SUMIFS(СВЦЭМ!$D$39:$D$782,СВЦЭМ!$A$39:$A$782,$A41,СВЦЭМ!$B$39:$B$782,I$11)+'СЕТ СН'!$F$11+СВЦЭМ!$D$10+'СЕТ СН'!$F$6-'СЕТ СН'!$F$23</f>
        <v>1898.3963023099998</v>
      </c>
      <c r="J41" s="36">
        <f>SUMIFS(СВЦЭМ!$D$39:$D$782,СВЦЭМ!$A$39:$A$782,$A41,СВЦЭМ!$B$39:$B$782,J$11)+'СЕТ СН'!$F$11+СВЦЭМ!$D$10+'СЕТ СН'!$F$6-'СЕТ СН'!$F$23</f>
        <v>1776.2210133699998</v>
      </c>
      <c r="K41" s="36">
        <f>SUMIFS(СВЦЭМ!$D$39:$D$782,СВЦЭМ!$A$39:$A$782,$A41,СВЦЭМ!$B$39:$B$782,K$11)+'СЕТ СН'!$F$11+СВЦЭМ!$D$10+'СЕТ СН'!$F$6-'СЕТ СН'!$F$23</f>
        <v>1680.0457792899999</v>
      </c>
      <c r="L41" s="36">
        <f>SUMIFS(СВЦЭМ!$D$39:$D$782,СВЦЭМ!$A$39:$A$782,$A41,СВЦЭМ!$B$39:$B$782,L$11)+'СЕТ СН'!$F$11+СВЦЭМ!$D$10+'СЕТ СН'!$F$6-'СЕТ СН'!$F$23</f>
        <v>1615.5422335299997</v>
      </c>
      <c r="M41" s="36">
        <f>SUMIFS(СВЦЭМ!$D$39:$D$782,СВЦЭМ!$A$39:$A$782,$A41,СВЦЭМ!$B$39:$B$782,M$11)+'СЕТ СН'!$F$11+СВЦЭМ!$D$10+'СЕТ СН'!$F$6-'СЕТ СН'!$F$23</f>
        <v>1608.8850755999999</v>
      </c>
      <c r="N41" s="36">
        <f>SUMIFS(СВЦЭМ!$D$39:$D$782,СВЦЭМ!$A$39:$A$782,$A41,СВЦЭМ!$B$39:$B$782,N$11)+'СЕТ СН'!$F$11+СВЦЭМ!$D$10+'СЕТ СН'!$F$6-'СЕТ СН'!$F$23</f>
        <v>1605.5345165799999</v>
      </c>
      <c r="O41" s="36">
        <f>SUMIFS(СВЦЭМ!$D$39:$D$782,СВЦЭМ!$A$39:$A$782,$A41,СВЦЭМ!$B$39:$B$782,O$11)+'СЕТ СН'!$F$11+СВЦЭМ!$D$10+'СЕТ СН'!$F$6-'СЕТ СН'!$F$23</f>
        <v>1595.3389323699998</v>
      </c>
      <c r="P41" s="36">
        <f>SUMIFS(СВЦЭМ!$D$39:$D$782,СВЦЭМ!$A$39:$A$782,$A41,СВЦЭМ!$B$39:$B$782,P$11)+'СЕТ СН'!$F$11+СВЦЭМ!$D$10+'СЕТ СН'!$F$6-'СЕТ СН'!$F$23</f>
        <v>1601.98504865</v>
      </c>
      <c r="Q41" s="36">
        <f>SUMIFS(СВЦЭМ!$D$39:$D$782,СВЦЭМ!$A$39:$A$782,$A41,СВЦЭМ!$B$39:$B$782,Q$11)+'СЕТ СН'!$F$11+СВЦЭМ!$D$10+'СЕТ СН'!$F$6-'СЕТ СН'!$F$23</f>
        <v>1600.2571797799999</v>
      </c>
      <c r="R41" s="36">
        <f>SUMIFS(СВЦЭМ!$D$39:$D$782,СВЦЭМ!$A$39:$A$782,$A41,СВЦЭМ!$B$39:$B$782,R$11)+'СЕТ СН'!$F$11+СВЦЭМ!$D$10+'СЕТ СН'!$F$6-'СЕТ СН'!$F$23</f>
        <v>1601.4811717599998</v>
      </c>
      <c r="S41" s="36">
        <f>SUMIFS(СВЦЭМ!$D$39:$D$782,СВЦЭМ!$A$39:$A$782,$A41,СВЦЭМ!$B$39:$B$782,S$11)+'СЕТ СН'!$F$11+СВЦЭМ!$D$10+'СЕТ СН'!$F$6-'СЕТ СН'!$F$23</f>
        <v>1605.0353538399997</v>
      </c>
      <c r="T41" s="36">
        <f>SUMIFS(СВЦЭМ!$D$39:$D$782,СВЦЭМ!$A$39:$A$782,$A41,СВЦЭМ!$B$39:$B$782,T$11)+'СЕТ СН'!$F$11+СВЦЭМ!$D$10+'СЕТ СН'!$F$6-'СЕТ СН'!$F$23</f>
        <v>1596.8264067599998</v>
      </c>
      <c r="U41" s="36">
        <f>SUMIFS(СВЦЭМ!$D$39:$D$782,СВЦЭМ!$A$39:$A$782,$A41,СВЦЭМ!$B$39:$B$782,U$11)+'СЕТ СН'!$F$11+СВЦЭМ!$D$10+'СЕТ СН'!$F$6-'СЕТ СН'!$F$23</f>
        <v>1601.5524107599999</v>
      </c>
      <c r="V41" s="36">
        <f>SUMIFS(СВЦЭМ!$D$39:$D$782,СВЦЭМ!$A$39:$A$782,$A41,СВЦЭМ!$B$39:$B$782,V$11)+'СЕТ СН'!$F$11+СВЦЭМ!$D$10+'СЕТ СН'!$F$6-'СЕТ СН'!$F$23</f>
        <v>1615.0588220099999</v>
      </c>
      <c r="W41" s="36">
        <f>SUMIFS(СВЦЭМ!$D$39:$D$782,СВЦЭМ!$A$39:$A$782,$A41,СВЦЭМ!$B$39:$B$782,W$11)+'СЕТ СН'!$F$11+СВЦЭМ!$D$10+'СЕТ СН'!$F$6-'СЕТ СН'!$F$23</f>
        <v>1613.0469512299999</v>
      </c>
      <c r="X41" s="36">
        <f>SUMIFS(СВЦЭМ!$D$39:$D$782,СВЦЭМ!$A$39:$A$782,$A41,СВЦЭМ!$B$39:$B$782,X$11)+'СЕТ СН'!$F$11+СВЦЭМ!$D$10+'СЕТ СН'!$F$6-'СЕТ СН'!$F$23</f>
        <v>1680.5583657099999</v>
      </c>
      <c r="Y41" s="36">
        <f>SUMIFS(СВЦЭМ!$D$39:$D$782,СВЦЭМ!$A$39:$A$782,$A41,СВЦЭМ!$B$39:$B$782,Y$11)+'СЕТ СН'!$F$11+СВЦЭМ!$D$10+'СЕТ СН'!$F$6-'СЕТ СН'!$F$23</f>
        <v>1780.3470895199998</v>
      </c>
    </row>
    <row r="42" spans="1:27" ht="15.75" x14ac:dyDescent="0.2">
      <c r="A42" s="35">
        <f t="shared" si="0"/>
        <v>45504</v>
      </c>
      <c r="B42" s="36">
        <f>SUMIFS(СВЦЭМ!$D$39:$D$782,СВЦЭМ!$A$39:$A$782,$A42,СВЦЭМ!$B$39:$B$782,B$11)+'СЕТ СН'!$F$11+СВЦЭМ!$D$10+'СЕТ СН'!$F$6-'СЕТ СН'!$F$23</f>
        <v>1850.8846474699999</v>
      </c>
      <c r="C42" s="36">
        <f>SUMIFS(СВЦЭМ!$D$39:$D$782,СВЦЭМ!$A$39:$A$782,$A42,СВЦЭМ!$B$39:$B$782,C$11)+'СЕТ СН'!$F$11+СВЦЭМ!$D$10+'СЕТ СН'!$F$6-'СЕТ СН'!$F$23</f>
        <v>1962.9609969299997</v>
      </c>
      <c r="D42" s="36">
        <f>SUMIFS(СВЦЭМ!$D$39:$D$782,СВЦЭМ!$A$39:$A$782,$A42,СВЦЭМ!$B$39:$B$782,D$11)+'СЕТ СН'!$F$11+СВЦЭМ!$D$10+'СЕТ СН'!$F$6-'СЕТ СН'!$F$23</f>
        <v>2019.5560586499998</v>
      </c>
      <c r="E42" s="36">
        <f>SUMIFS(СВЦЭМ!$D$39:$D$782,СВЦЭМ!$A$39:$A$782,$A42,СВЦЭМ!$B$39:$B$782,E$11)+'СЕТ СН'!$F$11+СВЦЭМ!$D$10+'СЕТ СН'!$F$6-'СЕТ СН'!$F$23</f>
        <v>2053.0318748099999</v>
      </c>
      <c r="F42" s="36">
        <f>SUMIFS(СВЦЭМ!$D$39:$D$782,СВЦЭМ!$A$39:$A$782,$A42,СВЦЭМ!$B$39:$B$782,F$11)+'СЕТ СН'!$F$11+СВЦЭМ!$D$10+'СЕТ СН'!$F$6-'СЕТ СН'!$F$23</f>
        <v>2071.7025454999998</v>
      </c>
      <c r="G42" s="36">
        <f>SUMIFS(СВЦЭМ!$D$39:$D$782,СВЦЭМ!$A$39:$A$782,$A42,СВЦЭМ!$B$39:$B$782,G$11)+'СЕТ СН'!$F$11+СВЦЭМ!$D$10+'СЕТ СН'!$F$6-'СЕТ СН'!$F$23</f>
        <v>2048.4454635900001</v>
      </c>
      <c r="H42" s="36">
        <f>SUMIFS(СВЦЭМ!$D$39:$D$782,СВЦЭМ!$A$39:$A$782,$A42,СВЦЭМ!$B$39:$B$782,H$11)+'СЕТ СН'!$F$11+СВЦЭМ!$D$10+'СЕТ СН'!$F$6-'СЕТ СН'!$F$23</f>
        <v>2033.6624126999998</v>
      </c>
      <c r="I42" s="36">
        <f>SUMIFS(СВЦЭМ!$D$39:$D$782,СВЦЭМ!$A$39:$A$782,$A42,СВЦЭМ!$B$39:$B$782,I$11)+'СЕТ СН'!$F$11+СВЦЭМ!$D$10+'СЕТ СН'!$F$6-'СЕТ СН'!$F$23</f>
        <v>1913.7163041899998</v>
      </c>
      <c r="J42" s="36">
        <f>SUMIFS(СВЦЭМ!$D$39:$D$782,СВЦЭМ!$A$39:$A$782,$A42,СВЦЭМ!$B$39:$B$782,J$11)+'СЕТ СН'!$F$11+СВЦЭМ!$D$10+'СЕТ СН'!$F$6-'СЕТ СН'!$F$23</f>
        <v>1771.2491272399998</v>
      </c>
      <c r="K42" s="36">
        <f>SUMIFS(СВЦЭМ!$D$39:$D$782,СВЦЭМ!$A$39:$A$782,$A42,СВЦЭМ!$B$39:$B$782,K$11)+'СЕТ СН'!$F$11+СВЦЭМ!$D$10+'СЕТ СН'!$F$6-'СЕТ СН'!$F$23</f>
        <v>1650.7755895799999</v>
      </c>
      <c r="L42" s="36">
        <f>SUMIFS(СВЦЭМ!$D$39:$D$782,СВЦЭМ!$A$39:$A$782,$A42,СВЦЭМ!$B$39:$B$782,L$11)+'СЕТ СН'!$F$11+СВЦЭМ!$D$10+'СЕТ СН'!$F$6-'СЕТ СН'!$F$23</f>
        <v>1565.2153003699998</v>
      </c>
      <c r="M42" s="36">
        <f>SUMIFS(СВЦЭМ!$D$39:$D$782,СВЦЭМ!$A$39:$A$782,$A42,СВЦЭМ!$B$39:$B$782,M$11)+'СЕТ СН'!$F$11+СВЦЭМ!$D$10+'СЕТ СН'!$F$6-'СЕТ СН'!$F$23</f>
        <v>1550.7357505299999</v>
      </c>
      <c r="N42" s="36">
        <f>SUMIFS(СВЦЭМ!$D$39:$D$782,СВЦЭМ!$A$39:$A$782,$A42,СВЦЭМ!$B$39:$B$782,N$11)+'СЕТ СН'!$F$11+СВЦЭМ!$D$10+'СЕТ СН'!$F$6-'СЕТ СН'!$F$23</f>
        <v>1540.4173111699999</v>
      </c>
      <c r="O42" s="36">
        <f>SUMIFS(СВЦЭМ!$D$39:$D$782,СВЦЭМ!$A$39:$A$782,$A42,СВЦЭМ!$B$39:$B$782,O$11)+'СЕТ СН'!$F$11+СВЦЭМ!$D$10+'СЕТ СН'!$F$6-'СЕТ СН'!$F$23</f>
        <v>1545.7635273399999</v>
      </c>
      <c r="P42" s="36">
        <f>SUMIFS(СВЦЭМ!$D$39:$D$782,СВЦЭМ!$A$39:$A$782,$A42,СВЦЭМ!$B$39:$B$782,P$11)+'СЕТ СН'!$F$11+СВЦЭМ!$D$10+'СЕТ СН'!$F$6-'СЕТ СН'!$F$23</f>
        <v>1547.4335857499998</v>
      </c>
      <c r="Q42" s="36">
        <f>SUMIFS(СВЦЭМ!$D$39:$D$782,СВЦЭМ!$A$39:$A$782,$A42,СВЦЭМ!$B$39:$B$782,Q$11)+'СЕТ СН'!$F$11+СВЦЭМ!$D$10+'СЕТ СН'!$F$6-'СЕТ СН'!$F$23</f>
        <v>1553.5215578499999</v>
      </c>
      <c r="R42" s="36">
        <f>SUMIFS(СВЦЭМ!$D$39:$D$782,СВЦЭМ!$A$39:$A$782,$A42,СВЦЭМ!$B$39:$B$782,R$11)+'СЕТ СН'!$F$11+СВЦЭМ!$D$10+'СЕТ СН'!$F$6-'СЕТ СН'!$F$23</f>
        <v>1565.9977757999998</v>
      </c>
      <c r="S42" s="36">
        <f>SUMIFS(СВЦЭМ!$D$39:$D$782,СВЦЭМ!$A$39:$A$782,$A42,СВЦЭМ!$B$39:$B$782,S$11)+'СЕТ СН'!$F$11+СВЦЭМ!$D$10+'СЕТ СН'!$F$6-'СЕТ СН'!$F$23</f>
        <v>1575.7593913699998</v>
      </c>
      <c r="T42" s="36">
        <f>SUMIFS(СВЦЭМ!$D$39:$D$782,СВЦЭМ!$A$39:$A$782,$A42,СВЦЭМ!$B$39:$B$782,T$11)+'СЕТ СН'!$F$11+СВЦЭМ!$D$10+'СЕТ СН'!$F$6-'СЕТ СН'!$F$23</f>
        <v>1572.6832362899997</v>
      </c>
      <c r="U42" s="36">
        <f>SUMIFS(СВЦЭМ!$D$39:$D$782,СВЦЭМ!$A$39:$A$782,$A42,СВЦЭМ!$B$39:$B$782,U$11)+'СЕТ СН'!$F$11+СВЦЭМ!$D$10+'СЕТ СН'!$F$6-'СЕТ СН'!$F$23</f>
        <v>1586.1707534399998</v>
      </c>
      <c r="V42" s="36">
        <f>SUMIFS(СВЦЭМ!$D$39:$D$782,СВЦЭМ!$A$39:$A$782,$A42,СВЦЭМ!$B$39:$B$782,V$11)+'СЕТ СН'!$F$11+СВЦЭМ!$D$10+'СЕТ СН'!$F$6-'СЕТ СН'!$F$23</f>
        <v>1601.2787998999997</v>
      </c>
      <c r="W42" s="36">
        <f>SUMIFS(СВЦЭМ!$D$39:$D$782,СВЦЭМ!$A$39:$A$782,$A42,СВЦЭМ!$B$39:$B$782,W$11)+'СЕТ СН'!$F$11+СВЦЭМ!$D$10+'СЕТ СН'!$F$6-'СЕТ СН'!$F$23</f>
        <v>1596.1534526399998</v>
      </c>
      <c r="X42" s="36">
        <f>SUMIFS(СВЦЭМ!$D$39:$D$782,СВЦЭМ!$A$39:$A$782,$A42,СВЦЭМ!$B$39:$B$782,X$11)+'СЕТ СН'!$F$11+СВЦЭМ!$D$10+'СЕТ СН'!$F$6-'СЕТ СН'!$F$23</f>
        <v>1659.9544461399998</v>
      </c>
      <c r="Y42" s="36">
        <f>SUMIFS(СВЦЭМ!$D$39:$D$782,СВЦЭМ!$A$39:$A$782,$A42,СВЦЭМ!$B$39:$B$782,Y$11)+'СЕТ СН'!$F$11+СВЦЭМ!$D$10+'СЕТ СН'!$F$6-'СЕТ СН'!$F$23</f>
        <v>1675.1695223399997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01.07.2024</v>
      </c>
      <c r="B48" s="36">
        <f>SUMIFS(СВЦЭМ!$D$39:$D$782,СВЦЭМ!$A$39:$A$782,$A48,СВЦЭМ!$B$39:$B$782,B$47)+'СЕТ СН'!$G$11+СВЦЭМ!$D$10+'СЕТ СН'!$G$6-'СЕТ СН'!$G$23</f>
        <v>1763.3684556199998</v>
      </c>
      <c r="C48" s="36">
        <f>SUMIFS(СВЦЭМ!$D$39:$D$782,СВЦЭМ!$A$39:$A$782,$A48,СВЦЭМ!$B$39:$B$782,C$47)+'СЕТ СН'!$G$11+СВЦЭМ!$D$10+'СЕТ СН'!$G$6-'СЕТ СН'!$G$23</f>
        <v>1863.73839471</v>
      </c>
      <c r="D48" s="36">
        <f>SUMIFS(СВЦЭМ!$D$39:$D$782,СВЦЭМ!$A$39:$A$782,$A48,СВЦЭМ!$B$39:$B$782,D$47)+'СЕТ СН'!$G$11+СВЦЭМ!$D$10+'СЕТ СН'!$G$6-'СЕТ СН'!$G$23</f>
        <v>1944.17264482</v>
      </c>
      <c r="E48" s="36">
        <f>SUMIFS(СВЦЭМ!$D$39:$D$782,СВЦЭМ!$A$39:$A$782,$A48,СВЦЭМ!$B$39:$B$782,E$47)+'СЕТ СН'!$G$11+СВЦЭМ!$D$10+'СЕТ СН'!$G$6-'СЕТ СН'!$G$23</f>
        <v>1963.62716456</v>
      </c>
      <c r="F48" s="36">
        <f>SUMIFS(СВЦЭМ!$D$39:$D$782,СВЦЭМ!$A$39:$A$782,$A48,СВЦЭМ!$B$39:$B$782,F$47)+'СЕТ СН'!$G$11+СВЦЭМ!$D$10+'СЕТ СН'!$G$6-'СЕТ СН'!$G$23</f>
        <v>1970.60390287</v>
      </c>
      <c r="G48" s="36">
        <f>SUMIFS(СВЦЭМ!$D$39:$D$782,СВЦЭМ!$A$39:$A$782,$A48,СВЦЭМ!$B$39:$B$782,G$47)+'СЕТ СН'!$G$11+СВЦЭМ!$D$10+'СЕТ СН'!$G$6-'СЕТ СН'!$G$23</f>
        <v>1962.1409526899999</v>
      </c>
      <c r="H48" s="36">
        <f>SUMIFS(СВЦЭМ!$D$39:$D$782,СВЦЭМ!$A$39:$A$782,$A48,СВЦЭМ!$B$39:$B$782,H$47)+'СЕТ СН'!$G$11+СВЦЭМ!$D$10+'СЕТ СН'!$G$6-'СЕТ СН'!$G$23</f>
        <v>1875.90557562</v>
      </c>
      <c r="I48" s="36">
        <f>SUMIFS(СВЦЭМ!$D$39:$D$782,СВЦЭМ!$A$39:$A$782,$A48,СВЦЭМ!$B$39:$B$782,I$47)+'СЕТ СН'!$G$11+СВЦЭМ!$D$10+'СЕТ СН'!$G$6-'СЕТ СН'!$G$23</f>
        <v>1760.11081947</v>
      </c>
      <c r="J48" s="36">
        <f>SUMIFS(СВЦЭМ!$D$39:$D$782,СВЦЭМ!$A$39:$A$782,$A48,СВЦЭМ!$B$39:$B$782,J$47)+'СЕТ СН'!$G$11+СВЦЭМ!$D$10+'СЕТ СН'!$G$6-'СЕТ СН'!$G$23</f>
        <v>1662.02213304</v>
      </c>
      <c r="K48" s="36">
        <f>SUMIFS(СВЦЭМ!$D$39:$D$782,СВЦЭМ!$A$39:$A$782,$A48,СВЦЭМ!$B$39:$B$782,K$47)+'СЕТ СН'!$G$11+СВЦЭМ!$D$10+'СЕТ СН'!$G$6-'СЕТ СН'!$G$23</f>
        <v>1604.3480315899999</v>
      </c>
      <c r="L48" s="36">
        <f>SUMIFS(СВЦЭМ!$D$39:$D$782,СВЦЭМ!$A$39:$A$782,$A48,СВЦЭМ!$B$39:$B$782,L$47)+'СЕТ СН'!$G$11+СВЦЭМ!$D$10+'СЕТ СН'!$G$6-'СЕТ СН'!$G$23</f>
        <v>1582.4337107699998</v>
      </c>
      <c r="M48" s="36">
        <f>SUMIFS(СВЦЭМ!$D$39:$D$782,СВЦЭМ!$A$39:$A$782,$A48,СВЦЭМ!$B$39:$B$782,M$47)+'СЕТ СН'!$G$11+СВЦЭМ!$D$10+'СЕТ СН'!$G$6-'СЕТ СН'!$G$23</f>
        <v>1604.6996882999999</v>
      </c>
      <c r="N48" s="36">
        <f>SUMIFS(СВЦЭМ!$D$39:$D$782,СВЦЭМ!$A$39:$A$782,$A48,СВЦЭМ!$B$39:$B$782,N$47)+'СЕТ СН'!$G$11+СВЦЭМ!$D$10+'СЕТ СН'!$G$6-'СЕТ СН'!$G$23</f>
        <v>1592.24522561</v>
      </c>
      <c r="O48" s="36">
        <f>SUMIFS(СВЦЭМ!$D$39:$D$782,СВЦЭМ!$A$39:$A$782,$A48,СВЦЭМ!$B$39:$B$782,O$47)+'СЕТ СН'!$G$11+СВЦЭМ!$D$10+'СЕТ СН'!$G$6-'СЕТ СН'!$G$23</f>
        <v>1597.7450104499999</v>
      </c>
      <c r="P48" s="36">
        <f>SUMIFS(СВЦЭМ!$D$39:$D$782,СВЦЭМ!$A$39:$A$782,$A48,СВЦЭМ!$B$39:$B$782,P$47)+'СЕТ СН'!$G$11+СВЦЭМ!$D$10+'СЕТ СН'!$G$6-'СЕТ СН'!$G$23</f>
        <v>1598.6376519</v>
      </c>
      <c r="Q48" s="36">
        <f>SUMIFS(СВЦЭМ!$D$39:$D$782,СВЦЭМ!$A$39:$A$782,$A48,СВЦЭМ!$B$39:$B$782,Q$47)+'СЕТ СН'!$G$11+СВЦЭМ!$D$10+'СЕТ СН'!$G$6-'СЕТ СН'!$G$23</f>
        <v>1599.2824435099999</v>
      </c>
      <c r="R48" s="36">
        <f>SUMIFS(СВЦЭМ!$D$39:$D$782,СВЦЭМ!$A$39:$A$782,$A48,СВЦЭМ!$B$39:$B$782,R$47)+'СЕТ СН'!$G$11+СВЦЭМ!$D$10+'СЕТ СН'!$G$6-'СЕТ СН'!$G$23</f>
        <v>1602.29291358</v>
      </c>
      <c r="S48" s="36">
        <f>SUMIFS(СВЦЭМ!$D$39:$D$782,СВЦЭМ!$A$39:$A$782,$A48,СВЦЭМ!$B$39:$B$782,S$47)+'СЕТ СН'!$G$11+СВЦЭМ!$D$10+'СЕТ СН'!$G$6-'СЕТ СН'!$G$23</f>
        <v>1610.11301622</v>
      </c>
      <c r="T48" s="36">
        <f>SUMIFS(СВЦЭМ!$D$39:$D$782,СВЦЭМ!$A$39:$A$782,$A48,СВЦЭМ!$B$39:$B$782,T$47)+'СЕТ СН'!$G$11+СВЦЭМ!$D$10+'СЕТ СН'!$G$6-'СЕТ СН'!$G$23</f>
        <v>1610.4968299099999</v>
      </c>
      <c r="U48" s="36">
        <f>SUMIFS(СВЦЭМ!$D$39:$D$782,СВЦЭМ!$A$39:$A$782,$A48,СВЦЭМ!$B$39:$B$782,U$47)+'СЕТ СН'!$G$11+СВЦЭМ!$D$10+'СЕТ СН'!$G$6-'СЕТ СН'!$G$23</f>
        <v>1609.9101174299999</v>
      </c>
      <c r="V48" s="36">
        <f>SUMIFS(СВЦЭМ!$D$39:$D$782,СВЦЭМ!$A$39:$A$782,$A48,СВЦЭМ!$B$39:$B$782,V$47)+'СЕТ СН'!$G$11+СВЦЭМ!$D$10+'СЕТ СН'!$G$6-'СЕТ СН'!$G$23</f>
        <v>1617.18880169</v>
      </c>
      <c r="W48" s="36">
        <f>SUMIFS(СВЦЭМ!$D$39:$D$782,СВЦЭМ!$A$39:$A$782,$A48,СВЦЭМ!$B$39:$B$782,W$47)+'СЕТ СН'!$G$11+СВЦЭМ!$D$10+'СЕТ СН'!$G$6-'СЕТ СН'!$G$23</f>
        <v>1588.6127291099999</v>
      </c>
      <c r="X48" s="36">
        <f>SUMIFS(СВЦЭМ!$D$39:$D$782,СВЦЭМ!$A$39:$A$782,$A48,СВЦЭМ!$B$39:$B$782,X$47)+'СЕТ СН'!$G$11+СВЦЭМ!$D$10+'СЕТ СН'!$G$6-'СЕТ СН'!$G$23</f>
        <v>1620.8986162399999</v>
      </c>
      <c r="Y48" s="36">
        <f>SUMIFS(СВЦЭМ!$D$39:$D$782,СВЦЭМ!$A$39:$A$782,$A48,СВЦЭМ!$B$39:$B$782,Y$47)+'СЕТ СН'!$G$11+СВЦЭМ!$D$10+'СЕТ СН'!$G$6-'СЕТ СН'!$G$23</f>
        <v>1671.9382656599998</v>
      </c>
      <c r="AA48" s="45"/>
    </row>
    <row r="49" spans="1:25" ht="15.75" x14ac:dyDescent="0.2">
      <c r="A49" s="35">
        <f>A48+1</f>
        <v>45475</v>
      </c>
      <c r="B49" s="36">
        <f>SUMIFS(СВЦЭМ!$D$39:$D$782,СВЦЭМ!$A$39:$A$782,$A49,СВЦЭМ!$B$39:$B$782,B$47)+'СЕТ СН'!$G$11+СВЦЭМ!$D$10+'СЕТ СН'!$G$6-'СЕТ СН'!$G$23</f>
        <v>1744.2622825799999</v>
      </c>
      <c r="C49" s="36">
        <f>SUMIFS(СВЦЭМ!$D$39:$D$782,СВЦЭМ!$A$39:$A$782,$A49,СВЦЭМ!$B$39:$B$782,C$47)+'СЕТ СН'!$G$11+СВЦЭМ!$D$10+'СЕТ СН'!$G$6-'СЕТ СН'!$G$23</f>
        <v>1835.17446617</v>
      </c>
      <c r="D49" s="36">
        <f>SUMIFS(СВЦЭМ!$D$39:$D$782,СВЦЭМ!$A$39:$A$782,$A49,СВЦЭМ!$B$39:$B$782,D$47)+'СЕТ СН'!$G$11+СВЦЭМ!$D$10+'СЕТ СН'!$G$6-'СЕТ СН'!$G$23</f>
        <v>1891.7775880699999</v>
      </c>
      <c r="E49" s="36">
        <f>SUMIFS(СВЦЭМ!$D$39:$D$782,СВЦЭМ!$A$39:$A$782,$A49,СВЦЭМ!$B$39:$B$782,E$47)+'СЕТ СН'!$G$11+СВЦЭМ!$D$10+'СЕТ СН'!$G$6-'СЕТ СН'!$G$23</f>
        <v>1940.1770083199999</v>
      </c>
      <c r="F49" s="36">
        <f>SUMIFS(СВЦЭМ!$D$39:$D$782,СВЦЭМ!$A$39:$A$782,$A49,СВЦЭМ!$B$39:$B$782,F$47)+'СЕТ СН'!$G$11+СВЦЭМ!$D$10+'СЕТ СН'!$G$6-'СЕТ СН'!$G$23</f>
        <v>1938.79378959</v>
      </c>
      <c r="G49" s="36">
        <f>SUMIFS(СВЦЭМ!$D$39:$D$782,СВЦЭМ!$A$39:$A$782,$A49,СВЦЭМ!$B$39:$B$782,G$47)+'СЕТ СН'!$G$11+СВЦЭМ!$D$10+'СЕТ СН'!$G$6-'СЕТ СН'!$G$23</f>
        <v>1908.0558349799999</v>
      </c>
      <c r="H49" s="36">
        <f>SUMIFS(СВЦЭМ!$D$39:$D$782,СВЦЭМ!$A$39:$A$782,$A49,СВЦЭМ!$B$39:$B$782,H$47)+'СЕТ СН'!$G$11+СВЦЭМ!$D$10+'СЕТ СН'!$G$6-'СЕТ СН'!$G$23</f>
        <v>1840.7298501599998</v>
      </c>
      <c r="I49" s="36">
        <f>SUMIFS(СВЦЭМ!$D$39:$D$782,СВЦЭМ!$A$39:$A$782,$A49,СВЦЭМ!$B$39:$B$782,I$47)+'СЕТ СН'!$G$11+СВЦЭМ!$D$10+'СЕТ СН'!$G$6-'СЕТ СН'!$G$23</f>
        <v>1683.2860536799999</v>
      </c>
      <c r="J49" s="36">
        <f>SUMIFS(СВЦЭМ!$D$39:$D$782,СВЦЭМ!$A$39:$A$782,$A49,СВЦЭМ!$B$39:$B$782,J$47)+'СЕТ СН'!$G$11+СВЦЭМ!$D$10+'СЕТ СН'!$G$6-'СЕТ СН'!$G$23</f>
        <v>1565.02435074</v>
      </c>
      <c r="K49" s="36">
        <f>SUMIFS(СВЦЭМ!$D$39:$D$782,СВЦЭМ!$A$39:$A$782,$A49,СВЦЭМ!$B$39:$B$782,K$47)+'СЕТ СН'!$G$11+СВЦЭМ!$D$10+'СЕТ СН'!$G$6-'СЕТ СН'!$G$23</f>
        <v>1494.06596681</v>
      </c>
      <c r="L49" s="36">
        <f>SUMIFS(СВЦЭМ!$D$39:$D$782,СВЦЭМ!$A$39:$A$782,$A49,СВЦЭМ!$B$39:$B$782,L$47)+'СЕТ СН'!$G$11+СВЦЭМ!$D$10+'СЕТ СН'!$G$6-'СЕТ СН'!$G$23</f>
        <v>1476.7762270199999</v>
      </c>
      <c r="M49" s="36">
        <f>SUMIFS(СВЦЭМ!$D$39:$D$782,СВЦЭМ!$A$39:$A$782,$A49,СВЦЭМ!$B$39:$B$782,M$47)+'СЕТ СН'!$G$11+СВЦЭМ!$D$10+'СЕТ СН'!$G$6-'СЕТ СН'!$G$23</f>
        <v>1484.43840088</v>
      </c>
      <c r="N49" s="36">
        <f>SUMIFS(СВЦЭМ!$D$39:$D$782,СВЦЭМ!$A$39:$A$782,$A49,СВЦЭМ!$B$39:$B$782,N$47)+'СЕТ СН'!$G$11+СВЦЭМ!$D$10+'СЕТ СН'!$G$6-'СЕТ СН'!$G$23</f>
        <v>1481.6035624899998</v>
      </c>
      <c r="O49" s="36">
        <f>SUMIFS(СВЦЭМ!$D$39:$D$782,СВЦЭМ!$A$39:$A$782,$A49,СВЦЭМ!$B$39:$B$782,O$47)+'СЕТ СН'!$G$11+СВЦЭМ!$D$10+'СЕТ СН'!$G$6-'СЕТ СН'!$G$23</f>
        <v>1466.31341258</v>
      </c>
      <c r="P49" s="36">
        <f>SUMIFS(СВЦЭМ!$D$39:$D$782,СВЦЭМ!$A$39:$A$782,$A49,СВЦЭМ!$B$39:$B$782,P$47)+'СЕТ СН'!$G$11+СВЦЭМ!$D$10+'СЕТ СН'!$G$6-'СЕТ СН'!$G$23</f>
        <v>1468.61273852</v>
      </c>
      <c r="Q49" s="36">
        <f>SUMIFS(СВЦЭМ!$D$39:$D$782,СВЦЭМ!$A$39:$A$782,$A49,СВЦЭМ!$B$39:$B$782,Q$47)+'СЕТ СН'!$G$11+СВЦЭМ!$D$10+'СЕТ СН'!$G$6-'СЕТ СН'!$G$23</f>
        <v>1477.16726247</v>
      </c>
      <c r="R49" s="36">
        <f>SUMIFS(СВЦЭМ!$D$39:$D$782,СВЦЭМ!$A$39:$A$782,$A49,СВЦЭМ!$B$39:$B$782,R$47)+'СЕТ СН'!$G$11+СВЦЭМ!$D$10+'СЕТ СН'!$G$6-'СЕТ СН'!$G$23</f>
        <v>1476.7810333299999</v>
      </c>
      <c r="S49" s="36">
        <f>SUMIFS(СВЦЭМ!$D$39:$D$782,СВЦЭМ!$A$39:$A$782,$A49,СВЦЭМ!$B$39:$B$782,S$47)+'СЕТ СН'!$G$11+СВЦЭМ!$D$10+'СЕТ СН'!$G$6-'СЕТ СН'!$G$23</f>
        <v>1524.1710429099999</v>
      </c>
      <c r="T49" s="36">
        <f>SUMIFS(СВЦЭМ!$D$39:$D$782,СВЦЭМ!$A$39:$A$782,$A49,СВЦЭМ!$B$39:$B$782,T$47)+'СЕТ СН'!$G$11+СВЦЭМ!$D$10+'СЕТ СН'!$G$6-'СЕТ СН'!$G$23</f>
        <v>1516.1364827099999</v>
      </c>
      <c r="U49" s="36">
        <f>SUMIFS(СВЦЭМ!$D$39:$D$782,СВЦЭМ!$A$39:$A$782,$A49,СВЦЭМ!$B$39:$B$782,U$47)+'СЕТ СН'!$G$11+СВЦЭМ!$D$10+'СЕТ СН'!$G$6-'СЕТ СН'!$G$23</f>
        <v>1529.4649961799998</v>
      </c>
      <c r="V49" s="36">
        <f>SUMIFS(СВЦЭМ!$D$39:$D$782,СВЦЭМ!$A$39:$A$782,$A49,СВЦЭМ!$B$39:$B$782,V$47)+'СЕТ СН'!$G$11+СВЦЭМ!$D$10+'СЕТ СН'!$G$6-'СЕТ СН'!$G$23</f>
        <v>1538.06762994</v>
      </c>
      <c r="W49" s="36">
        <f>SUMIFS(СВЦЭМ!$D$39:$D$782,СВЦЭМ!$A$39:$A$782,$A49,СВЦЭМ!$B$39:$B$782,W$47)+'СЕТ СН'!$G$11+СВЦЭМ!$D$10+'СЕТ СН'!$G$6-'СЕТ СН'!$G$23</f>
        <v>1516.5507810499998</v>
      </c>
      <c r="X49" s="36">
        <f>SUMIFS(СВЦЭМ!$D$39:$D$782,СВЦЭМ!$A$39:$A$782,$A49,СВЦЭМ!$B$39:$B$782,X$47)+'СЕТ СН'!$G$11+СВЦЭМ!$D$10+'СЕТ СН'!$G$6-'СЕТ СН'!$G$23</f>
        <v>1579.7443115599999</v>
      </c>
      <c r="Y49" s="36">
        <f>SUMIFS(СВЦЭМ!$D$39:$D$782,СВЦЭМ!$A$39:$A$782,$A49,СВЦЭМ!$B$39:$B$782,Y$47)+'СЕТ СН'!$G$11+СВЦЭМ!$D$10+'СЕТ СН'!$G$6-'СЕТ СН'!$G$23</f>
        <v>1624.7181758899999</v>
      </c>
    </row>
    <row r="50" spans="1:25" ht="15.75" x14ac:dyDescent="0.2">
      <c r="A50" s="35">
        <f t="shared" ref="A50:A78" si="1">A49+1</f>
        <v>45476</v>
      </c>
      <c r="B50" s="36">
        <f>SUMIFS(СВЦЭМ!$D$39:$D$782,СВЦЭМ!$A$39:$A$782,$A50,СВЦЭМ!$B$39:$B$782,B$47)+'СЕТ СН'!$G$11+СВЦЭМ!$D$10+'СЕТ СН'!$G$6-'СЕТ СН'!$G$23</f>
        <v>1759.12892091</v>
      </c>
      <c r="C50" s="36">
        <f>SUMIFS(СВЦЭМ!$D$39:$D$782,СВЦЭМ!$A$39:$A$782,$A50,СВЦЭМ!$B$39:$B$782,C$47)+'СЕТ СН'!$G$11+СВЦЭМ!$D$10+'СЕТ СН'!$G$6-'СЕТ СН'!$G$23</f>
        <v>1883.2357015499999</v>
      </c>
      <c r="D50" s="36">
        <f>SUMIFS(СВЦЭМ!$D$39:$D$782,СВЦЭМ!$A$39:$A$782,$A50,СВЦЭМ!$B$39:$B$782,D$47)+'СЕТ СН'!$G$11+СВЦЭМ!$D$10+'СЕТ СН'!$G$6-'СЕТ СН'!$G$23</f>
        <v>1945.8210522899999</v>
      </c>
      <c r="E50" s="36">
        <f>SUMIFS(СВЦЭМ!$D$39:$D$782,СВЦЭМ!$A$39:$A$782,$A50,СВЦЭМ!$B$39:$B$782,E$47)+'СЕТ СН'!$G$11+СВЦЭМ!$D$10+'СЕТ СН'!$G$6-'СЕТ СН'!$G$23</f>
        <v>1994.35346162</v>
      </c>
      <c r="F50" s="36">
        <f>SUMIFS(СВЦЭМ!$D$39:$D$782,СВЦЭМ!$A$39:$A$782,$A50,СВЦЭМ!$B$39:$B$782,F$47)+'СЕТ СН'!$G$11+СВЦЭМ!$D$10+'СЕТ СН'!$G$6-'СЕТ СН'!$G$23</f>
        <v>1997.2997666399999</v>
      </c>
      <c r="G50" s="36">
        <f>SUMIFS(СВЦЭМ!$D$39:$D$782,СВЦЭМ!$A$39:$A$782,$A50,СВЦЭМ!$B$39:$B$782,G$47)+'СЕТ СН'!$G$11+СВЦЭМ!$D$10+'СЕТ СН'!$G$6-'СЕТ СН'!$G$23</f>
        <v>1979.98210316</v>
      </c>
      <c r="H50" s="36">
        <f>SUMIFS(СВЦЭМ!$D$39:$D$782,СВЦЭМ!$A$39:$A$782,$A50,СВЦЭМ!$B$39:$B$782,H$47)+'СЕТ СН'!$G$11+СВЦЭМ!$D$10+'СЕТ СН'!$G$6-'СЕТ СН'!$G$23</f>
        <v>1892.95560196</v>
      </c>
      <c r="I50" s="36">
        <f>SUMIFS(СВЦЭМ!$D$39:$D$782,СВЦЭМ!$A$39:$A$782,$A50,СВЦЭМ!$B$39:$B$782,I$47)+'СЕТ СН'!$G$11+СВЦЭМ!$D$10+'СЕТ СН'!$G$6-'СЕТ СН'!$G$23</f>
        <v>1753.8751725299999</v>
      </c>
      <c r="J50" s="36">
        <f>SUMIFS(СВЦЭМ!$D$39:$D$782,СВЦЭМ!$A$39:$A$782,$A50,СВЦЭМ!$B$39:$B$782,J$47)+'СЕТ СН'!$G$11+СВЦЭМ!$D$10+'СЕТ СН'!$G$6-'СЕТ СН'!$G$23</f>
        <v>1670.9611192899999</v>
      </c>
      <c r="K50" s="36">
        <f>SUMIFS(СВЦЭМ!$D$39:$D$782,СВЦЭМ!$A$39:$A$782,$A50,СВЦЭМ!$B$39:$B$782,K$47)+'СЕТ СН'!$G$11+СВЦЭМ!$D$10+'СЕТ СН'!$G$6-'СЕТ СН'!$G$23</f>
        <v>1603.6295226099999</v>
      </c>
      <c r="L50" s="36">
        <f>SUMIFS(СВЦЭМ!$D$39:$D$782,СВЦЭМ!$A$39:$A$782,$A50,СВЦЭМ!$B$39:$B$782,L$47)+'СЕТ СН'!$G$11+СВЦЭМ!$D$10+'СЕТ СН'!$G$6-'СЕТ СН'!$G$23</f>
        <v>1588.33884358</v>
      </c>
      <c r="M50" s="36">
        <f>SUMIFS(СВЦЭМ!$D$39:$D$782,СВЦЭМ!$A$39:$A$782,$A50,СВЦЭМ!$B$39:$B$782,M$47)+'СЕТ СН'!$G$11+СВЦЭМ!$D$10+'СЕТ СН'!$G$6-'СЕТ СН'!$G$23</f>
        <v>1573.14405128</v>
      </c>
      <c r="N50" s="36">
        <f>SUMIFS(СВЦЭМ!$D$39:$D$782,СВЦЭМ!$A$39:$A$782,$A50,СВЦЭМ!$B$39:$B$782,N$47)+'СЕТ СН'!$G$11+СВЦЭМ!$D$10+'СЕТ СН'!$G$6-'СЕТ СН'!$G$23</f>
        <v>1576.9731052899999</v>
      </c>
      <c r="O50" s="36">
        <f>SUMIFS(СВЦЭМ!$D$39:$D$782,СВЦЭМ!$A$39:$A$782,$A50,СВЦЭМ!$B$39:$B$782,O$47)+'СЕТ СН'!$G$11+СВЦЭМ!$D$10+'СЕТ СН'!$G$6-'СЕТ СН'!$G$23</f>
        <v>1562.8477563199999</v>
      </c>
      <c r="P50" s="36">
        <f>SUMIFS(СВЦЭМ!$D$39:$D$782,СВЦЭМ!$A$39:$A$782,$A50,СВЦЭМ!$B$39:$B$782,P$47)+'СЕТ СН'!$G$11+СВЦЭМ!$D$10+'СЕТ СН'!$G$6-'СЕТ СН'!$G$23</f>
        <v>1565.7046323</v>
      </c>
      <c r="Q50" s="36">
        <f>SUMIFS(СВЦЭМ!$D$39:$D$782,СВЦЭМ!$A$39:$A$782,$A50,СВЦЭМ!$B$39:$B$782,Q$47)+'СЕТ СН'!$G$11+СВЦЭМ!$D$10+'СЕТ СН'!$G$6-'СЕТ СН'!$G$23</f>
        <v>1572.32950684</v>
      </c>
      <c r="R50" s="36">
        <f>SUMIFS(СВЦЭМ!$D$39:$D$782,СВЦЭМ!$A$39:$A$782,$A50,СВЦЭМ!$B$39:$B$782,R$47)+'СЕТ СН'!$G$11+СВЦЭМ!$D$10+'СЕТ СН'!$G$6-'СЕТ СН'!$G$23</f>
        <v>1580.18165931</v>
      </c>
      <c r="S50" s="36">
        <f>SUMIFS(СВЦЭМ!$D$39:$D$782,СВЦЭМ!$A$39:$A$782,$A50,СВЦЭМ!$B$39:$B$782,S$47)+'СЕТ СН'!$G$11+СВЦЭМ!$D$10+'СЕТ СН'!$G$6-'СЕТ СН'!$G$23</f>
        <v>1597.4017377499999</v>
      </c>
      <c r="T50" s="36">
        <f>SUMIFS(СВЦЭМ!$D$39:$D$782,СВЦЭМ!$A$39:$A$782,$A50,СВЦЭМ!$B$39:$B$782,T$47)+'СЕТ СН'!$G$11+СВЦЭМ!$D$10+'СЕТ СН'!$G$6-'СЕТ СН'!$G$23</f>
        <v>1600.38200001</v>
      </c>
      <c r="U50" s="36">
        <f>SUMIFS(СВЦЭМ!$D$39:$D$782,СВЦЭМ!$A$39:$A$782,$A50,СВЦЭМ!$B$39:$B$782,U$47)+'СЕТ СН'!$G$11+СВЦЭМ!$D$10+'СЕТ СН'!$G$6-'СЕТ СН'!$G$23</f>
        <v>1611.0460237099999</v>
      </c>
      <c r="V50" s="36">
        <f>SUMIFS(СВЦЭМ!$D$39:$D$782,СВЦЭМ!$A$39:$A$782,$A50,СВЦЭМ!$B$39:$B$782,V$47)+'СЕТ СН'!$G$11+СВЦЭМ!$D$10+'СЕТ СН'!$G$6-'СЕТ СН'!$G$23</f>
        <v>1621.97706305</v>
      </c>
      <c r="W50" s="36">
        <f>SUMIFS(СВЦЭМ!$D$39:$D$782,СВЦЭМ!$A$39:$A$782,$A50,СВЦЭМ!$B$39:$B$782,W$47)+'СЕТ СН'!$G$11+СВЦЭМ!$D$10+'СЕТ СН'!$G$6-'СЕТ СН'!$G$23</f>
        <v>1614.5489226099999</v>
      </c>
      <c r="X50" s="36">
        <f>SUMIFS(СВЦЭМ!$D$39:$D$782,СВЦЭМ!$A$39:$A$782,$A50,СВЦЭМ!$B$39:$B$782,X$47)+'СЕТ СН'!$G$11+СВЦЭМ!$D$10+'СЕТ СН'!$G$6-'СЕТ СН'!$G$23</f>
        <v>1643.38739506</v>
      </c>
      <c r="Y50" s="36">
        <f>SUMIFS(СВЦЭМ!$D$39:$D$782,СВЦЭМ!$A$39:$A$782,$A50,СВЦЭМ!$B$39:$B$782,Y$47)+'СЕТ СН'!$G$11+СВЦЭМ!$D$10+'СЕТ СН'!$G$6-'СЕТ СН'!$G$23</f>
        <v>1730.5850842299999</v>
      </c>
    </row>
    <row r="51" spans="1:25" ht="15.75" x14ac:dyDescent="0.2">
      <c r="A51" s="35">
        <f t="shared" si="1"/>
        <v>45477</v>
      </c>
      <c r="B51" s="36">
        <f>SUMIFS(СВЦЭМ!$D$39:$D$782,СВЦЭМ!$A$39:$A$782,$A51,СВЦЭМ!$B$39:$B$782,B$47)+'СЕТ СН'!$G$11+СВЦЭМ!$D$10+'СЕТ СН'!$G$6-'СЕТ СН'!$G$23</f>
        <v>1601.2394565899999</v>
      </c>
      <c r="C51" s="36">
        <f>SUMIFS(СВЦЭМ!$D$39:$D$782,СВЦЭМ!$A$39:$A$782,$A51,СВЦЭМ!$B$39:$B$782,C$47)+'СЕТ СН'!$G$11+СВЦЭМ!$D$10+'СЕТ СН'!$G$6-'СЕТ СН'!$G$23</f>
        <v>1755.1750600099999</v>
      </c>
      <c r="D51" s="36">
        <f>SUMIFS(СВЦЭМ!$D$39:$D$782,СВЦЭМ!$A$39:$A$782,$A51,СВЦЭМ!$B$39:$B$782,D$47)+'СЕТ СН'!$G$11+СВЦЭМ!$D$10+'СЕТ СН'!$G$6-'СЕТ СН'!$G$23</f>
        <v>1790.1302359199999</v>
      </c>
      <c r="E51" s="36">
        <f>SUMIFS(СВЦЭМ!$D$39:$D$782,СВЦЭМ!$A$39:$A$782,$A51,СВЦЭМ!$B$39:$B$782,E$47)+'СЕТ СН'!$G$11+СВЦЭМ!$D$10+'СЕТ СН'!$G$6-'СЕТ СН'!$G$23</f>
        <v>1826.9973459099999</v>
      </c>
      <c r="F51" s="36">
        <f>SUMIFS(СВЦЭМ!$D$39:$D$782,СВЦЭМ!$A$39:$A$782,$A51,СВЦЭМ!$B$39:$B$782,F$47)+'СЕТ СН'!$G$11+СВЦЭМ!$D$10+'СЕТ СН'!$G$6-'СЕТ СН'!$G$23</f>
        <v>1834.02804434</v>
      </c>
      <c r="G51" s="36">
        <f>SUMIFS(СВЦЭМ!$D$39:$D$782,СВЦЭМ!$A$39:$A$782,$A51,СВЦЭМ!$B$39:$B$782,G$47)+'СЕТ СН'!$G$11+СВЦЭМ!$D$10+'СЕТ СН'!$G$6-'СЕТ СН'!$G$23</f>
        <v>1826.4521608999999</v>
      </c>
      <c r="H51" s="36">
        <f>SUMIFS(СВЦЭМ!$D$39:$D$782,СВЦЭМ!$A$39:$A$782,$A51,СВЦЭМ!$B$39:$B$782,H$47)+'СЕТ СН'!$G$11+СВЦЭМ!$D$10+'СЕТ СН'!$G$6-'СЕТ СН'!$G$23</f>
        <v>1739.71495166</v>
      </c>
      <c r="I51" s="36">
        <f>SUMIFS(СВЦЭМ!$D$39:$D$782,СВЦЭМ!$A$39:$A$782,$A51,СВЦЭМ!$B$39:$B$782,I$47)+'СЕТ СН'!$G$11+СВЦЭМ!$D$10+'СЕТ СН'!$G$6-'СЕТ СН'!$G$23</f>
        <v>1710.18237688</v>
      </c>
      <c r="J51" s="36">
        <f>SUMIFS(СВЦЭМ!$D$39:$D$782,СВЦЭМ!$A$39:$A$782,$A51,СВЦЭМ!$B$39:$B$782,J$47)+'СЕТ СН'!$G$11+СВЦЭМ!$D$10+'СЕТ СН'!$G$6-'СЕТ СН'!$G$23</f>
        <v>1616.76745426</v>
      </c>
      <c r="K51" s="36">
        <f>SUMIFS(СВЦЭМ!$D$39:$D$782,СВЦЭМ!$A$39:$A$782,$A51,СВЦЭМ!$B$39:$B$782,K$47)+'СЕТ СН'!$G$11+СВЦЭМ!$D$10+'СЕТ СН'!$G$6-'СЕТ СН'!$G$23</f>
        <v>1544.94064308</v>
      </c>
      <c r="L51" s="36">
        <f>SUMIFS(СВЦЭМ!$D$39:$D$782,СВЦЭМ!$A$39:$A$782,$A51,СВЦЭМ!$B$39:$B$782,L$47)+'СЕТ СН'!$G$11+СВЦЭМ!$D$10+'СЕТ СН'!$G$6-'СЕТ СН'!$G$23</f>
        <v>1529.1091721</v>
      </c>
      <c r="M51" s="36">
        <f>SUMIFS(СВЦЭМ!$D$39:$D$782,СВЦЭМ!$A$39:$A$782,$A51,СВЦЭМ!$B$39:$B$782,M$47)+'СЕТ СН'!$G$11+СВЦЭМ!$D$10+'СЕТ СН'!$G$6-'СЕТ СН'!$G$23</f>
        <v>1501.1484661</v>
      </c>
      <c r="N51" s="36">
        <f>SUMIFS(СВЦЭМ!$D$39:$D$782,СВЦЭМ!$A$39:$A$782,$A51,СВЦЭМ!$B$39:$B$782,N$47)+'СЕТ СН'!$G$11+СВЦЭМ!$D$10+'СЕТ СН'!$G$6-'СЕТ СН'!$G$23</f>
        <v>1508.6380832999998</v>
      </c>
      <c r="O51" s="36">
        <f>SUMIFS(СВЦЭМ!$D$39:$D$782,СВЦЭМ!$A$39:$A$782,$A51,СВЦЭМ!$B$39:$B$782,O$47)+'СЕТ СН'!$G$11+СВЦЭМ!$D$10+'СЕТ СН'!$G$6-'СЕТ СН'!$G$23</f>
        <v>1491.6491766699999</v>
      </c>
      <c r="P51" s="36">
        <f>SUMIFS(СВЦЭМ!$D$39:$D$782,СВЦЭМ!$A$39:$A$782,$A51,СВЦЭМ!$B$39:$B$782,P$47)+'СЕТ СН'!$G$11+СВЦЭМ!$D$10+'СЕТ СН'!$G$6-'СЕТ СН'!$G$23</f>
        <v>1488.0907654799998</v>
      </c>
      <c r="Q51" s="36">
        <f>SUMIFS(СВЦЭМ!$D$39:$D$782,СВЦЭМ!$A$39:$A$782,$A51,СВЦЭМ!$B$39:$B$782,Q$47)+'СЕТ СН'!$G$11+СВЦЭМ!$D$10+'СЕТ СН'!$G$6-'СЕТ СН'!$G$23</f>
        <v>1491.2786818</v>
      </c>
      <c r="R51" s="36">
        <f>SUMIFS(СВЦЭМ!$D$39:$D$782,СВЦЭМ!$A$39:$A$782,$A51,СВЦЭМ!$B$39:$B$782,R$47)+'СЕТ СН'!$G$11+СВЦЭМ!$D$10+'СЕТ СН'!$G$6-'СЕТ СН'!$G$23</f>
        <v>1502.13954502</v>
      </c>
      <c r="S51" s="36">
        <f>SUMIFS(СВЦЭМ!$D$39:$D$782,СВЦЭМ!$A$39:$A$782,$A51,СВЦЭМ!$B$39:$B$782,S$47)+'СЕТ СН'!$G$11+СВЦЭМ!$D$10+'СЕТ СН'!$G$6-'СЕТ СН'!$G$23</f>
        <v>1492.0022302699999</v>
      </c>
      <c r="T51" s="36">
        <f>SUMIFS(СВЦЭМ!$D$39:$D$782,СВЦЭМ!$A$39:$A$782,$A51,СВЦЭМ!$B$39:$B$782,T$47)+'СЕТ СН'!$G$11+СВЦЭМ!$D$10+'СЕТ СН'!$G$6-'СЕТ СН'!$G$23</f>
        <v>1479.8407207499999</v>
      </c>
      <c r="U51" s="36">
        <f>SUMIFS(СВЦЭМ!$D$39:$D$782,СВЦЭМ!$A$39:$A$782,$A51,СВЦЭМ!$B$39:$B$782,U$47)+'СЕТ СН'!$G$11+СВЦЭМ!$D$10+'СЕТ СН'!$G$6-'СЕТ СН'!$G$23</f>
        <v>1496.79375697</v>
      </c>
      <c r="V51" s="36">
        <f>SUMIFS(СВЦЭМ!$D$39:$D$782,СВЦЭМ!$A$39:$A$782,$A51,СВЦЭМ!$B$39:$B$782,V$47)+'СЕТ СН'!$G$11+СВЦЭМ!$D$10+'СЕТ СН'!$G$6-'СЕТ СН'!$G$23</f>
        <v>1506.3025258999999</v>
      </c>
      <c r="W51" s="36">
        <f>SUMIFS(СВЦЭМ!$D$39:$D$782,СВЦЭМ!$A$39:$A$782,$A51,СВЦЭМ!$B$39:$B$782,W$47)+'СЕТ СН'!$G$11+СВЦЭМ!$D$10+'СЕТ СН'!$G$6-'СЕТ СН'!$G$23</f>
        <v>1481.1020997099999</v>
      </c>
      <c r="X51" s="36">
        <f>SUMIFS(СВЦЭМ!$D$39:$D$782,СВЦЭМ!$A$39:$A$782,$A51,СВЦЭМ!$B$39:$B$782,X$47)+'СЕТ СН'!$G$11+СВЦЭМ!$D$10+'СЕТ СН'!$G$6-'СЕТ СН'!$G$23</f>
        <v>1531.17060096</v>
      </c>
      <c r="Y51" s="36">
        <f>SUMIFS(СВЦЭМ!$D$39:$D$782,СВЦЭМ!$A$39:$A$782,$A51,СВЦЭМ!$B$39:$B$782,Y$47)+'СЕТ СН'!$G$11+СВЦЭМ!$D$10+'СЕТ СН'!$G$6-'СЕТ СН'!$G$23</f>
        <v>1634.1519218999999</v>
      </c>
    </row>
    <row r="52" spans="1:25" ht="15.75" x14ac:dyDescent="0.2">
      <c r="A52" s="35">
        <f t="shared" si="1"/>
        <v>45478</v>
      </c>
      <c r="B52" s="36">
        <f>SUMIFS(СВЦЭМ!$D$39:$D$782,СВЦЭМ!$A$39:$A$782,$A52,СВЦЭМ!$B$39:$B$782,B$47)+'СЕТ СН'!$G$11+СВЦЭМ!$D$10+'СЕТ СН'!$G$6-'СЕТ СН'!$G$23</f>
        <v>1722.92345295</v>
      </c>
      <c r="C52" s="36">
        <f>SUMIFS(СВЦЭМ!$D$39:$D$782,СВЦЭМ!$A$39:$A$782,$A52,СВЦЭМ!$B$39:$B$782,C$47)+'СЕТ СН'!$G$11+СВЦЭМ!$D$10+'СЕТ СН'!$G$6-'СЕТ СН'!$G$23</f>
        <v>1820.4325367199999</v>
      </c>
      <c r="D52" s="36">
        <f>SUMIFS(СВЦЭМ!$D$39:$D$782,СВЦЭМ!$A$39:$A$782,$A52,СВЦЭМ!$B$39:$B$782,D$47)+'СЕТ СН'!$G$11+СВЦЭМ!$D$10+'СЕТ СН'!$G$6-'СЕТ СН'!$G$23</f>
        <v>1881.74687898</v>
      </c>
      <c r="E52" s="36">
        <f>SUMIFS(СВЦЭМ!$D$39:$D$782,СВЦЭМ!$A$39:$A$782,$A52,СВЦЭМ!$B$39:$B$782,E$47)+'СЕТ СН'!$G$11+СВЦЭМ!$D$10+'СЕТ СН'!$G$6-'СЕТ СН'!$G$23</f>
        <v>1910.42313519</v>
      </c>
      <c r="F52" s="36">
        <f>SUMIFS(СВЦЭМ!$D$39:$D$782,СВЦЭМ!$A$39:$A$782,$A52,СВЦЭМ!$B$39:$B$782,F$47)+'СЕТ СН'!$G$11+СВЦЭМ!$D$10+'СЕТ СН'!$G$6-'СЕТ СН'!$G$23</f>
        <v>1901.8557460899999</v>
      </c>
      <c r="G52" s="36">
        <f>SUMIFS(СВЦЭМ!$D$39:$D$782,СВЦЭМ!$A$39:$A$782,$A52,СВЦЭМ!$B$39:$B$782,G$47)+'СЕТ СН'!$G$11+СВЦЭМ!$D$10+'СЕТ СН'!$G$6-'СЕТ СН'!$G$23</f>
        <v>1868.2222068199999</v>
      </c>
      <c r="H52" s="36">
        <f>SUMIFS(СВЦЭМ!$D$39:$D$782,СВЦЭМ!$A$39:$A$782,$A52,СВЦЭМ!$B$39:$B$782,H$47)+'СЕТ СН'!$G$11+СВЦЭМ!$D$10+'СЕТ СН'!$G$6-'СЕТ СН'!$G$23</f>
        <v>1814.4447340499999</v>
      </c>
      <c r="I52" s="36">
        <f>SUMIFS(СВЦЭМ!$D$39:$D$782,СВЦЭМ!$A$39:$A$782,$A52,СВЦЭМ!$B$39:$B$782,I$47)+'СЕТ СН'!$G$11+СВЦЭМ!$D$10+'СЕТ СН'!$G$6-'СЕТ СН'!$G$23</f>
        <v>1708.21609253</v>
      </c>
      <c r="J52" s="36">
        <f>SUMIFS(СВЦЭМ!$D$39:$D$782,СВЦЭМ!$A$39:$A$782,$A52,СВЦЭМ!$B$39:$B$782,J$47)+'СЕТ СН'!$G$11+СВЦЭМ!$D$10+'СЕТ СН'!$G$6-'СЕТ СН'!$G$23</f>
        <v>1598.5483159099999</v>
      </c>
      <c r="K52" s="36">
        <f>SUMIFS(СВЦЭМ!$D$39:$D$782,СВЦЭМ!$A$39:$A$782,$A52,СВЦЭМ!$B$39:$B$782,K$47)+'СЕТ СН'!$G$11+СВЦЭМ!$D$10+'СЕТ СН'!$G$6-'СЕТ СН'!$G$23</f>
        <v>1570.5971575399999</v>
      </c>
      <c r="L52" s="36">
        <f>SUMIFS(СВЦЭМ!$D$39:$D$782,СВЦЭМ!$A$39:$A$782,$A52,СВЦЭМ!$B$39:$B$782,L$47)+'СЕТ СН'!$G$11+СВЦЭМ!$D$10+'СЕТ СН'!$G$6-'СЕТ СН'!$G$23</f>
        <v>1582.9554525799999</v>
      </c>
      <c r="M52" s="36">
        <f>SUMIFS(СВЦЭМ!$D$39:$D$782,СВЦЭМ!$A$39:$A$782,$A52,СВЦЭМ!$B$39:$B$782,M$47)+'СЕТ СН'!$G$11+СВЦЭМ!$D$10+'СЕТ СН'!$G$6-'СЕТ СН'!$G$23</f>
        <v>1571.1024545099999</v>
      </c>
      <c r="N52" s="36">
        <f>SUMIFS(СВЦЭМ!$D$39:$D$782,СВЦЭМ!$A$39:$A$782,$A52,СВЦЭМ!$B$39:$B$782,N$47)+'СЕТ СН'!$G$11+СВЦЭМ!$D$10+'СЕТ СН'!$G$6-'СЕТ СН'!$G$23</f>
        <v>1578.7807287199998</v>
      </c>
      <c r="O52" s="36">
        <f>SUMIFS(СВЦЭМ!$D$39:$D$782,СВЦЭМ!$A$39:$A$782,$A52,СВЦЭМ!$B$39:$B$782,O$47)+'СЕТ СН'!$G$11+СВЦЭМ!$D$10+'СЕТ СН'!$G$6-'СЕТ СН'!$G$23</f>
        <v>1576.85844537</v>
      </c>
      <c r="P52" s="36">
        <f>SUMIFS(СВЦЭМ!$D$39:$D$782,СВЦЭМ!$A$39:$A$782,$A52,СВЦЭМ!$B$39:$B$782,P$47)+'СЕТ СН'!$G$11+СВЦЭМ!$D$10+'СЕТ СН'!$G$6-'СЕТ СН'!$G$23</f>
        <v>1585.4798386699999</v>
      </c>
      <c r="Q52" s="36">
        <f>SUMIFS(СВЦЭМ!$D$39:$D$782,СВЦЭМ!$A$39:$A$782,$A52,СВЦЭМ!$B$39:$B$782,Q$47)+'СЕТ СН'!$G$11+СВЦЭМ!$D$10+'СЕТ СН'!$G$6-'СЕТ СН'!$G$23</f>
        <v>1597.37016199</v>
      </c>
      <c r="R52" s="36">
        <f>SUMIFS(СВЦЭМ!$D$39:$D$782,СВЦЭМ!$A$39:$A$782,$A52,СВЦЭМ!$B$39:$B$782,R$47)+'СЕТ СН'!$G$11+СВЦЭМ!$D$10+'СЕТ СН'!$G$6-'СЕТ СН'!$G$23</f>
        <v>1593.58035726</v>
      </c>
      <c r="S52" s="36">
        <f>SUMIFS(СВЦЭМ!$D$39:$D$782,СВЦЭМ!$A$39:$A$782,$A52,СВЦЭМ!$B$39:$B$782,S$47)+'СЕТ СН'!$G$11+СВЦЭМ!$D$10+'СЕТ СН'!$G$6-'СЕТ СН'!$G$23</f>
        <v>1585.8960261999998</v>
      </c>
      <c r="T52" s="36">
        <f>SUMIFS(СВЦЭМ!$D$39:$D$782,СВЦЭМ!$A$39:$A$782,$A52,СВЦЭМ!$B$39:$B$782,T$47)+'СЕТ СН'!$G$11+СВЦЭМ!$D$10+'СЕТ СН'!$G$6-'СЕТ СН'!$G$23</f>
        <v>1578.1608312999999</v>
      </c>
      <c r="U52" s="36">
        <f>SUMIFS(СВЦЭМ!$D$39:$D$782,СВЦЭМ!$A$39:$A$782,$A52,СВЦЭМ!$B$39:$B$782,U$47)+'СЕТ СН'!$G$11+СВЦЭМ!$D$10+'СЕТ СН'!$G$6-'СЕТ СН'!$G$23</f>
        <v>1592.4944916299999</v>
      </c>
      <c r="V52" s="36">
        <f>SUMIFS(СВЦЭМ!$D$39:$D$782,СВЦЭМ!$A$39:$A$782,$A52,СВЦЭМ!$B$39:$B$782,V$47)+'СЕТ СН'!$G$11+СВЦЭМ!$D$10+'СЕТ СН'!$G$6-'СЕТ СН'!$G$23</f>
        <v>1607.0108375299999</v>
      </c>
      <c r="W52" s="36">
        <f>SUMIFS(СВЦЭМ!$D$39:$D$782,СВЦЭМ!$A$39:$A$782,$A52,СВЦЭМ!$B$39:$B$782,W$47)+'СЕТ СН'!$G$11+СВЦЭМ!$D$10+'СЕТ СН'!$G$6-'СЕТ СН'!$G$23</f>
        <v>1580.00706453</v>
      </c>
      <c r="X52" s="36">
        <f>SUMIFS(СВЦЭМ!$D$39:$D$782,СВЦЭМ!$A$39:$A$782,$A52,СВЦЭМ!$B$39:$B$782,X$47)+'СЕТ СН'!$G$11+СВЦЭМ!$D$10+'СЕТ СН'!$G$6-'СЕТ СН'!$G$23</f>
        <v>1624.35187131</v>
      </c>
      <c r="Y52" s="36">
        <f>SUMIFS(СВЦЭМ!$D$39:$D$782,СВЦЭМ!$A$39:$A$782,$A52,СВЦЭМ!$B$39:$B$782,Y$47)+'СЕТ СН'!$G$11+СВЦЭМ!$D$10+'СЕТ СН'!$G$6-'СЕТ СН'!$G$23</f>
        <v>1743.13280912</v>
      </c>
    </row>
    <row r="53" spans="1:25" ht="15.75" x14ac:dyDescent="0.2">
      <c r="A53" s="35">
        <f t="shared" si="1"/>
        <v>45479</v>
      </c>
      <c r="B53" s="36">
        <f>SUMIFS(СВЦЭМ!$D$39:$D$782,СВЦЭМ!$A$39:$A$782,$A53,СВЦЭМ!$B$39:$B$782,B$47)+'СЕТ СН'!$G$11+СВЦЭМ!$D$10+'СЕТ СН'!$G$6-'СЕТ СН'!$G$23</f>
        <v>1745.9927539599998</v>
      </c>
      <c r="C53" s="36">
        <f>SUMIFS(СВЦЭМ!$D$39:$D$782,СВЦЭМ!$A$39:$A$782,$A53,СВЦЭМ!$B$39:$B$782,C$47)+'СЕТ СН'!$G$11+СВЦЭМ!$D$10+'СЕТ СН'!$G$6-'СЕТ СН'!$G$23</f>
        <v>1832.1277135999999</v>
      </c>
      <c r="D53" s="36">
        <f>SUMIFS(СВЦЭМ!$D$39:$D$782,СВЦЭМ!$A$39:$A$782,$A53,СВЦЭМ!$B$39:$B$782,D$47)+'СЕТ СН'!$G$11+СВЦЭМ!$D$10+'СЕТ СН'!$G$6-'СЕТ СН'!$G$23</f>
        <v>1938.1069533799998</v>
      </c>
      <c r="E53" s="36">
        <f>SUMIFS(СВЦЭМ!$D$39:$D$782,СВЦЭМ!$A$39:$A$782,$A53,СВЦЭМ!$B$39:$B$782,E$47)+'СЕТ СН'!$G$11+СВЦЭМ!$D$10+'СЕТ СН'!$G$6-'СЕТ СН'!$G$23</f>
        <v>2002.29801501</v>
      </c>
      <c r="F53" s="36">
        <f>SUMIFS(СВЦЭМ!$D$39:$D$782,СВЦЭМ!$A$39:$A$782,$A53,СВЦЭМ!$B$39:$B$782,F$47)+'СЕТ СН'!$G$11+СВЦЭМ!$D$10+'СЕТ СН'!$G$6-'СЕТ СН'!$G$23</f>
        <v>2022.4109874199999</v>
      </c>
      <c r="G53" s="36">
        <f>SUMIFS(СВЦЭМ!$D$39:$D$782,СВЦЭМ!$A$39:$A$782,$A53,СВЦЭМ!$B$39:$B$782,G$47)+'СЕТ СН'!$G$11+СВЦЭМ!$D$10+'СЕТ СН'!$G$6-'СЕТ СН'!$G$23</f>
        <v>2014.17761047</v>
      </c>
      <c r="H53" s="36">
        <f>SUMIFS(СВЦЭМ!$D$39:$D$782,СВЦЭМ!$A$39:$A$782,$A53,СВЦЭМ!$B$39:$B$782,H$47)+'СЕТ СН'!$G$11+СВЦЭМ!$D$10+'СЕТ СН'!$G$6-'СЕТ СН'!$G$23</f>
        <v>2008.75840819</v>
      </c>
      <c r="I53" s="36">
        <f>SUMIFS(СВЦЭМ!$D$39:$D$782,СВЦЭМ!$A$39:$A$782,$A53,СВЦЭМ!$B$39:$B$782,I$47)+'СЕТ СН'!$G$11+СВЦЭМ!$D$10+'СЕТ СН'!$G$6-'СЕТ СН'!$G$23</f>
        <v>1923.0616925699999</v>
      </c>
      <c r="J53" s="36">
        <f>SUMIFS(СВЦЭМ!$D$39:$D$782,СВЦЭМ!$A$39:$A$782,$A53,СВЦЭМ!$B$39:$B$782,J$47)+'СЕТ СН'!$G$11+СВЦЭМ!$D$10+'СЕТ СН'!$G$6-'СЕТ СН'!$G$23</f>
        <v>1792.2729135</v>
      </c>
      <c r="K53" s="36">
        <f>SUMIFS(СВЦЭМ!$D$39:$D$782,СВЦЭМ!$A$39:$A$782,$A53,СВЦЭМ!$B$39:$B$782,K$47)+'СЕТ СН'!$G$11+СВЦЭМ!$D$10+'СЕТ СН'!$G$6-'СЕТ СН'!$G$23</f>
        <v>1694.7484994699998</v>
      </c>
      <c r="L53" s="36">
        <f>SUMIFS(СВЦЭМ!$D$39:$D$782,СВЦЭМ!$A$39:$A$782,$A53,СВЦЭМ!$B$39:$B$782,L$47)+'СЕТ СН'!$G$11+СВЦЭМ!$D$10+'СЕТ СН'!$G$6-'СЕТ СН'!$G$23</f>
        <v>1629.3699763899999</v>
      </c>
      <c r="M53" s="36">
        <f>SUMIFS(СВЦЭМ!$D$39:$D$782,СВЦЭМ!$A$39:$A$782,$A53,СВЦЭМ!$B$39:$B$782,M$47)+'СЕТ СН'!$G$11+СВЦЭМ!$D$10+'СЕТ СН'!$G$6-'СЕТ СН'!$G$23</f>
        <v>1609.3416908899999</v>
      </c>
      <c r="N53" s="36">
        <f>SUMIFS(СВЦЭМ!$D$39:$D$782,СВЦЭМ!$A$39:$A$782,$A53,СВЦЭМ!$B$39:$B$782,N$47)+'СЕТ СН'!$G$11+СВЦЭМ!$D$10+'СЕТ СН'!$G$6-'СЕТ СН'!$G$23</f>
        <v>1607.85473379</v>
      </c>
      <c r="O53" s="36">
        <f>SUMIFS(СВЦЭМ!$D$39:$D$782,СВЦЭМ!$A$39:$A$782,$A53,СВЦЭМ!$B$39:$B$782,O$47)+'СЕТ СН'!$G$11+СВЦЭМ!$D$10+'СЕТ СН'!$G$6-'СЕТ СН'!$G$23</f>
        <v>1604.79813167</v>
      </c>
      <c r="P53" s="36">
        <f>SUMIFS(СВЦЭМ!$D$39:$D$782,СВЦЭМ!$A$39:$A$782,$A53,СВЦЭМ!$B$39:$B$782,P$47)+'СЕТ СН'!$G$11+СВЦЭМ!$D$10+'СЕТ СН'!$G$6-'СЕТ СН'!$G$23</f>
        <v>1602.9307950499999</v>
      </c>
      <c r="Q53" s="36">
        <f>SUMIFS(СВЦЭМ!$D$39:$D$782,СВЦЭМ!$A$39:$A$782,$A53,СВЦЭМ!$B$39:$B$782,Q$47)+'СЕТ СН'!$G$11+СВЦЭМ!$D$10+'СЕТ СН'!$G$6-'СЕТ СН'!$G$23</f>
        <v>1615.1103124899998</v>
      </c>
      <c r="R53" s="36">
        <f>SUMIFS(СВЦЭМ!$D$39:$D$782,СВЦЭМ!$A$39:$A$782,$A53,СВЦЭМ!$B$39:$B$782,R$47)+'СЕТ СН'!$G$11+СВЦЭМ!$D$10+'СЕТ СН'!$G$6-'СЕТ СН'!$G$23</f>
        <v>1645.3599567899998</v>
      </c>
      <c r="S53" s="36">
        <f>SUMIFS(СВЦЭМ!$D$39:$D$782,СВЦЭМ!$A$39:$A$782,$A53,СВЦЭМ!$B$39:$B$782,S$47)+'СЕТ СН'!$G$11+СВЦЭМ!$D$10+'СЕТ СН'!$G$6-'СЕТ СН'!$G$23</f>
        <v>1631.8210852</v>
      </c>
      <c r="T53" s="36">
        <f>SUMIFS(СВЦЭМ!$D$39:$D$782,СВЦЭМ!$A$39:$A$782,$A53,СВЦЭМ!$B$39:$B$782,T$47)+'СЕТ СН'!$G$11+СВЦЭМ!$D$10+'СЕТ СН'!$G$6-'СЕТ СН'!$G$23</f>
        <v>1624.9185979699998</v>
      </c>
      <c r="U53" s="36">
        <f>SUMIFS(СВЦЭМ!$D$39:$D$782,СВЦЭМ!$A$39:$A$782,$A53,СВЦЭМ!$B$39:$B$782,U$47)+'СЕТ СН'!$G$11+СВЦЭМ!$D$10+'СЕТ СН'!$G$6-'СЕТ СН'!$G$23</f>
        <v>1633.53207322</v>
      </c>
      <c r="V53" s="36">
        <f>SUMIFS(СВЦЭМ!$D$39:$D$782,СВЦЭМ!$A$39:$A$782,$A53,СВЦЭМ!$B$39:$B$782,V$47)+'СЕТ СН'!$G$11+СВЦЭМ!$D$10+'СЕТ СН'!$G$6-'СЕТ СН'!$G$23</f>
        <v>1644.55392564</v>
      </c>
      <c r="W53" s="36">
        <f>SUMIFS(СВЦЭМ!$D$39:$D$782,СВЦЭМ!$A$39:$A$782,$A53,СВЦЭМ!$B$39:$B$782,W$47)+'СЕТ СН'!$G$11+СВЦЭМ!$D$10+'СЕТ СН'!$G$6-'СЕТ СН'!$G$23</f>
        <v>1636.1013678099998</v>
      </c>
      <c r="X53" s="36">
        <f>SUMIFS(СВЦЭМ!$D$39:$D$782,СВЦЭМ!$A$39:$A$782,$A53,СВЦЭМ!$B$39:$B$782,X$47)+'СЕТ СН'!$G$11+СВЦЭМ!$D$10+'СЕТ СН'!$G$6-'СЕТ СН'!$G$23</f>
        <v>1671.18895165</v>
      </c>
      <c r="Y53" s="36">
        <f>SUMIFS(СВЦЭМ!$D$39:$D$782,СВЦЭМ!$A$39:$A$782,$A53,СВЦЭМ!$B$39:$B$782,Y$47)+'СЕТ СН'!$G$11+СВЦЭМ!$D$10+'СЕТ СН'!$G$6-'СЕТ СН'!$G$23</f>
        <v>1759.3053932</v>
      </c>
    </row>
    <row r="54" spans="1:25" ht="15.75" x14ac:dyDescent="0.2">
      <c r="A54" s="35">
        <f t="shared" si="1"/>
        <v>45480</v>
      </c>
      <c r="B54" s="36">
        <f>SUMIFS(СВЦЭМ!$D$39:$D$782,СВЦЭМ!$A$39:$A$782,$A54,СВЦЭМ!$B$39:$B$782,B$47)+'СЕТ СН'!$G$11+СВЦЭМ!$D$10+'СЕТ СН'!$G$6-'СЕТ СН'!$G$23</f>
        <v>1903.9239224599999</v>
      </c>
      <c r="C54" s="36">
        <f>SUMIFS(СВЦЭМ!$D$39:$D$782,СВЦЭМ!$A$39:$A$782,$A54,СВЦЭМ!$B$39:$B$782,C$47)+'СЕТ СН'!$G$11+СВЦЭМ!$D$10+'СЕТ СН'!$G$6-'СЕТ СН'!$G$23</f>
        <v>1967.6039834199998</v>
      </c>
      <c r="D54" s="36">
        <f>SUMIFS(СВЦЭМ!$D$39:$D$782,СВЦЭМ!$A$39:$A$782,$A54,СВЦЭМ!$B$39:$B$782,D$47)+'СЕТ СН'!$G$11+СВЦЭМ!$D$10+'СЕТ СН'!$G$6-'СЕТ СН'!$G$23</f>
        <v>2029.05304402</v>
      </c>
      <c r="E54" s="36">
        <f>SUMIFS(СВЦЭМ!$D$39:$D$782,СВЦЭМ!$A$39:$A$782,$A54,СВЦЭМ!$B$39:$B$782,E$47)+'СЕТ СН'!$G$11+СВЦЭМ!$D$10+'СЕТ СН'!$G$6-'СЕТ СН'!$G$23</f>
        <v>2021.44955465</v>
      </c>
      <c r="F54" s="36">
        <f>SUMIFS(СВЦЭМ!$D$39:$D$782,СВЦЭМ!$A$39:$A$782,$A54,СВЦЭМ!$B$39:$B$782,F$47)+'СЕТ СН'!$G$11+СВЦЭМ!$D$10+'СЕТ СН'!$G$6-'СЕТ СН'!$G$23</f>
        <v>2024.63935055</v>
      </c>
      <c r="G54" s="36">
        <f>SUMIFS(СВЦЭМ!$D$39:$D$782,СВЦЭМ!$A$39:$A$782,$A54,СВЦЭМ!$B$39:$B$782,G$47)+'СЕТ СН'!$G$11+СВЦЭМ!$D$10+'СЕТ СН'!$G$6-'СЕТ СН'!$G$23</f>
        <v>2027.7710270699999</v>
      </c>
      <c r="H54" s="36">
        <f>SUMIFS(СВЦЭМ!$D$39:$D$782,СВЦЭМ!$A$39:$A$782,$A54,СВЦЭМ!$B$39:$B$782,H$47)+'СЕТ СН'!$G$11+СВЦЭМ!$D$10+'СЕТ СН'!$G$6-'СЕТ СН'!$G$23</f>
        <v>2043.9574358299999</v>
      </c>
      <c r="I54" s="36">
        <f>SUMIFS(СВЦЭМ!$D$39:$D$782,СВЦЭМ!$A$39:$A$782,$A54,СВЦЭМ!$B$39:$B$782,I$47)+'СЕТ СН'!$G$11+СВЦЭМ!$D$10+'СЕТ СН'!$G$6-'СЕТ СН'!$G$23</f>
        <v>2006.7471249499999</v>
      </c>
      <c r="J54" s="36">
        <f>SUMIFS(СВЦЭМ!$D$39:$D$782,СВЦЭМ!$A$39:$A$782,$A54,СВЦЭМ!$B$39:$B$782,J$47)+'СЕТ СН'!$G$11+СВЦЭМ!$D$10+'СЕТ СН'!$G$6-'СЕТ СН'!$G$23</f>
        <v>1872.0400504899999</v>
      </c>
      <c r="K54" s="36">
        <f>SUMIFS(СВЦЭМ!$D$39:$D$782,СВЦЭМ!$A$39:$A$782,$A54,СВЦЭМ!$B$39:$B$782,K$47)+'СЕТ СН'!$G$11+СВЦЭМ!$D$10+'СЕТ СН'!$G$6-'СЕТ СН'!$G$23</f>
        <v>1774.5510706</v>
      </c>
      <c r="L54" s="36">
        <f>SUMIFS(СВЦЭМ!$D$39:$D$782,СВЦЭМ!$A$39:$A$782,$A54,СВЦЭМ!$B$39:$B$782,L$47)+'СЕТ СН'!$G$11+СВЦЭМ!$D$10+'СЕТ СН'!$G$6-'СЕТ СН'!$G$23</f>
        <v>1726.64864827</v>
      </c>
      <c r="M54" s="36">
        <f>SUMIFS(СВЦЭМ!$D$39:$D$782,СВЦЭМ!$A$39:$A$782,$A54,СВЦЭМ!$B$39:$B$782,M$47)+'СЕТ СН'!$G$11+СВЦЭМ!$D$10+'СЕТ СН'!$G$6-'СЕТ СН'!$G$23</f>
        <v>1718.1074229799999</v>
      </c>
      <c r="N54" s="36">
        <f>SUMIFS(СВЦЭМ!$D$39:$D$782,СВЦЭМ!$A$39:$A$782,$A54,СВЦЭМ!$B$39:$B$782,N$47)+'СЕТ СН'!$G$11+СВЦЭМ!$D$10+'СЕТ СН'!$G$6-'СЕТ СН'!$G$23</f>
        <v>1703.9479006899999</v>
      </c>
      <c r="O54" s="36">
        <f>SUMIFS(СВЦЭМ!$D$39:$D$782,СВЦЭМ!$A$39:$A$782,$A54,СВЦЭМ!$B$39:$B$782,O$47)+'СЕТ СН'!$G$11+СВЦЭМ!$D$10+'СЕТ СН'!$G$6-'СЕТ СН'!$G$23</f>
        <v>1691.4303140699999</v>
      </c>
      <c r="P54" s="36">
        <f>SUMIFS(СВЦЭМ!$D$39:$D$782,СВЦЭМ!$A$39:$A$782,$A54,СВЦЭМ!$B$39:$B$782,P$47)+'СЕТ СН'!$G$11+СВЦЭМ!$D$10+'СЕТ СН'!$G$6-'СЕТ СН'!$G$23</f>
        <v>1705.6253207699999</v>
      </c>
      <c r="Q54" s="36">
        <f>SUMIFS(СВЦЭМ!$D$39:$D$782,СВЦЭМ!$A$39:$A$782,$A54,СВЦЭМ!$B$39:$B$782,Q$47)+'СЕТ СН'!$G$11+СВЦЭМ!$D$10+'СЕТ СН'!$G$6-'СЕТ СН'!$G$23</f>
        <v>1716.9810001599999</v>
      </c>
      <c r="R54" s="36">
        <f>SUMIFS(СВЦЭМ!$D$39:$D$782,СВЦЭМ!$A$39:$A$782,$A54,СВЦЭМ!$B$39:$B$782,R$47)+'СЕТ СН'!$G$11+СВЦЭМ!$D$10+'СЕТ СН'!$G$6-'СЕТ СН'!$G$23</f>
        <v>1709.7933502799999</v>
      </c>
      <c r="S54" s="36">
        <f>SUMIFS(СВЦЭМ!$D$39:$D$782,СВЦЭМ!$A$39:$A$782,$A54,СВЦЭМ!$B$39:$B$782,S$47)+'СЕТ СН'!$G$11+СВЦЭМ!$D$10+'СЕТ СН'!$G$6-'СЕТ СН'!$G$23</f>
        <v>1708.5914086099999</v>
      </c>
      <c r="T54" s="36">
        <f>SUMIFS(СВЦЭМ!$D$39:$D$782,СВЦЭМ!$A$39:$A$782,$A54,СВЦЭМ!$B$39:$B$782,T$47)+'СЕТ СН'!$G$11+СВЦЭМ!$D$10+'СЕТ СН'!$G$6-'СЕТ СН'!$G$23</f>
        <v>1688.3376962699999</v>
      </c>
      <c r="U54" s="36">
        <f>SUMIFS(СВЦЭМ!$D$39:$D$782,СВЦЭМ!$A$39:$A$782,$A54,СВЦЭМ!$B$39:$B$782,U$47)+'СЕТ СН'!$G$11+СВЦЭМ!$D$10+'СЕТ СН'!$G$6-'СЕТ СН'!$G$23</f>
        <v>1695.9664459199998</v>
      </c>
      <c r="V54" s="36">
        <f>SUMIFS(СВЦЭМ!$D$39:$D$782,СВЦЭМ!$A$39:$A$782,$A54,СВЦЭМ!$B$39:$B$782,V$47)+'СЕТ СН'!$G$11+СВЦЭМ!$D$10+'СЕТ СН'!$G$6-'СЕТ СН'!$G$23</f>
        <v>1700.2949499199999</v>
      </c>
      <c r="W54" s="36">
        <f>SUMIFS(СВЦЭМ!$D$39:$D$782,СВЦЭМ!$A$39:$A$782,$A54,СВЦЭМ!$B$39:$B$782,W$47)+'СЕТ СН'!$G$11+СВЦЭМ!$D$10+'СЕТ СН'!$G$6-'СЕТ СН'!$G$23</f>
        <v>1688.8062622099999</v>
      </c>
      <c r="X54" s="36">
        <f>SUMIFS(СВЦЭМ!$D$39:$D$782,СВЦЭМ!$A$39:$A$782,$A54,СВЦЭМ!$B$39:$B$782,X$47)+'СЕТ СН'!$G$11+СВЦЭМ!$D$10+'СЕТ СН'!$G$6-'СЕТ СН'!$G$23</f>
        <v>1741.6943778899999</v>
      </c>
      <c r="Y54" s="36">
        <f>SUMIFS(СВЦЭМ!$D$39:$D$782,СВЦЭМ!$A$39:$A$782,$A54,СВЦЭМ!$B$39:$B$782,Y$47)+'СЕТ СН'!$G$11+СВЦЭМ!$D$10+'СЕТ СН'!$G$6-'СЕТ СН'!$G$23</f>
        <v>1829.47237402</v>
      </c>
    </row>
    <row r="55" spans="1:25" ht="15.75" x14ac:dyDescent="0.2">
      <c r="A55" s="35">
        <f t="shared" si="1"/>
        <v>45481</v>
      </c>
      <c r="B55" s="36">
        <f>SUMIFS(СВЦЭМ!$D$39:$D$782,СВЦЭМ!$A$39:$A$782,$A55,СВЦЭМ!$B$39:$B$782,B$47)+'СЕТ СН'!$G$11+СВЦЭМ!$D$10+'СЕТ СН'!$G$6-'СЕТ СН'!$G$23</f>
        <v>1924.21026641</v>
      </c>
      <c r="C55" s="36">
        <f>SUMIFS(СВЦЭМ!$D$39:$D$782,СВЦЭМ!$A$39:$A$782,$A55,СВЦЭМ!$B$39:$B$782,C$47)+'СЕТ СН'!$G$11+СВЦЭМ!$D$10+'СЕТ СН'!$G$6-'СЕТ СН'!$G$23</f>
        <v>2023.1964133199999</v>
      </c>
      <c r="D55" s="36">
        <f>SUMIFS(СВЦЭМ!$D$39:$D$782,СВЦЭМ!$A$39:$A$782,$A55,СВЦЭМ!$B$39:$B$782,D$47)+'СЕТ СН'!$G$11+СВЦЭМ!$D$10+'СЕТ СН'!$G$6-'СЕТ СН'!$G$23</f>
        <v>2100.8987307099997</v>
      </c>
      <c r="E55" s="36">
        <f>SUMIFS(СВЦЭМ!$D$39:$D$782,СВЦЭМ!$A$39:$A$782,$A55,СВЦЭМ!$B$39:$B$782,E$47)+'СЕТ СН'!$G$11+СВЦЭМ!$D$10+'СЕТ СН'!$G$6-'СЕТ СН'!$G$23</f>
        <v>2128.8633869999999</v>
      </c>
      <c r="F55" s="36">
        <f>SUMIFS(СВЦЭМ!$D$39:$D$782,СВЦЭМ!$A$39:$A$782,$A55,СВЦЭМ!$B$39:$B$782,F$47)+'СЕТ СН'!$G$11+СВЦЭМ!$D$10+'СЕТ СН'!$G$6-'СЕТ СН'!$G$23</f>
        <v>2135.0304070799998</v>
      </c>
      <c r="G55" s="36">
        <f>SUMIFS(СВЦЭМ!$D$39:$D$782,СВЦЭМ!$A$39:$A$782,$A55,СВЦЭМ!$B$39:$B$782,G$47)+'СЕТ СН'!$G$11+СВЦЭМ!$D$10+'СЕТ СН'!$G$6-'СЕТ СН'!$G$23</f>
        <v>2117.4696533299998</v>
      </c>
      <c r="H55" s="36">
        <f>SUMIFS(СВЦЭМ!$D$39:$D$782,СВЦЭМ!$A$39:$A$782,$A55,СВЦЭМ!$B$39:$B$782,H$47)+'СЕТ СН'!$G$11+СВЦЭМ!$D$10+'СЕТ СН'!$G$6-'СЕТ СН'!$G$23</f>
        <v>2017.9132774299999</v>
      </c>
      <c r="I55" s="36">
        <f>SUMIFS(СВЦЭМ!$D$39:$D$782,СВЦЭМ!$A$39:$A$782,$A55,СВЦЭМ!$B$39:$B$782,I$47)+'СЕТ СН'!$G$11+СВЦЭМ!$D$10+'СЕТ СН'!$G$6-'СЕТ СН'!$G$23</f>
        <v>1924.42877918</v>
      </c>
      <c r="J55" s="36">
        <f>SUMIFS(СВЦЭМ!$D$39:$D$782,СВЦЭМ!$A$39:$A$782,$A55,СВЦЭМ!$B$39:$B$782,J$47)+'СЕТ СН'!$G$11+СВЦЭМ!$D$10+'СЕТ СН'!$G$6-'СЕТ СН'!$G$23</f>
        <v>1809.68772014</v>
      </c>
      <c r="K55" s="36">
        <f>SUMIFS(СВЦЭМ!$D$39:$D$782,СВЦЭМ!$A$39:$A$782,$A55,СВЦЭМ!$B$39:$B$782,K$47)+'СЕТ СН'!$G$11+СВЦЭМ!$D$10+'СЕТ СН'!$G$6-'СЕТ СН'!$G$23</f>
        <v>1742.7173418299999</v>
      </c>
      <c r="L55" s="36">
        <f>SUMIFS(СВЦЭМ!$D$39:$D$782,СВЦЭМ!$A$39:$A$782,$A55,СВЦЭМ!$B$39:$B$782,L$47)+'СЕТ СН'!$G$11+СВЦЭМ!$D$10+'СЕТ СН'!$G$6-'СЕТ СН'!$G$23</f>
        <v>1695.8652781799999</v>
      </c>
      <c r="M55" s="36">
        <f>SUMIFS(СВЦЭМ!$D$39:$D$782,СВЦЭМ!$A$39:$A$782,$A55,СВЦЭМ!$B$39:$B$782,M$47)+'СЕТ СН'!$G$11+СВЦЭМ!$D$10+'СЕТ СН'!$G$6-'СЕТ СН'!$G$23</f>
        <v>1698.1940055299999</v>
      </c>
      <c r="N55" s="36">
        <f>SUMIFS(СВЦЭМ!$D$39:$D$782,СВЦЭМ!$A$39:$A$782,$A55,СВЦЭМ!$B$39:$B$782,N$47)+'СЕТ СН'!$G$11+СВЦЭМ!$D$10+'СЕТ СН'!$G$6-'СЕТ СН'!$G$23</f>
        <v>1690.4706217299999</v>
      </c>
      <c r="O55" s="36">
        <f>SUMIFS(СВЦЭМ!$D$39:$D$782,СВЦЭМ!$A$39:$A$782,$A55,СВЦЭМ!$B$39:$B$782,O$47)+'СЕТ СН'!$G$11+СВЦЭМ!$D$10+'СЕТ СН'!$G$6-'СЕТ СН'!$G$23</f>
        <v>1693.7267864999999</v>
      </c>
      <c r="P55" s="36">
        <f>SUMIFS(СВЦЭМ!$D$39:$D$782,СВЦЭМ!$A$39:$A$782,$A55,СВЦЭМ!$B$39:$B$782,P$47)+'СЕТ СН'!$G$11+СВЦЭМ!$D$10+'СЕТ СН'!$G$6-'СЕТ СН'!$G$23</f>
        <v>1696.9508359399999</v>
      </c>
      <c r="Q55" s="36">
        <f>SUMIFS(СВЦЭМ!$D$39:$D$782,СВЦЭМ!$A$39:$A$782,$A55,СВЦЭМ!$B$39:$B$782,Q$47)+'СЕТ СН'!$G$11+СВЦЭМ!$D$10+'СЕТ СН'!$G$6-'СЕТ СН'!$G$23</f>
        <v>1703.15580234</v>
      </c>
      <c r="R55" s="36">
        <f>SUMIFS(СВЦЭМ!$D$39:$D$782,СВЦЭМ!$A$39:$A$782,$A55,СВЦЭМ!$B$39:$B$782,R$47)+'СЕТ СН'!$G$11+СВЦЭМ!$D$10+'СЕТ СН'!$G$6-'СЕТ СН'!$G$23</f>
        <v>1701.1106087399999</v>
      </c>
      <c r="S55" s="36">
        <f>SUMIFS(СВЦЭМ!$D$39:$D$782,СВЦЭМ!$A$39:$A$782,$A55,СВЦЭМ!$B$39:$B$782,S$47)+'СЕТ СН'!$G$11+СВЦЭМ!$D$10+'СЕТ СН'!$G$6-'СЕТ СН'!$G$23</f>
        <v>1696.3030553599999</v>
      </c>
      <c r="T55" s="36">
        <f>SUMIFS(СВЦЭМ!$D$39:$D$782,СВЦЭМ!$A$39:$A$782,$A55,СВЦЭМ!$B$39:$B$782,T$47)+'СЕТ СН'!$G$11+СВЦЭМ!$D$10+'СЕТ СН'!$G$6-'СЕТ СН'!$G$23</f>
        <v>1686.15532265</v>
      </c>
      <c r="U55" s="36">
        <f>SUMIFS(СВЦЭМ!$D$39:$D$782,СВЦЭМ!$A$39:$A$782,$A55,СВЦЭМ!$B$39:$B$782,U$47)+'СЕТ СН'!$G$11+СВЦЭМ!$D$10+'СЕТ СН'!$G$6-'СЕТ СН'!$G$23</f>
        <v>1691.9593850699998</v>
      </c>
      <c r="V55" s="36">
        <f>SUMIFS(СВЦЭМ!$D$39:$D$782,СВЦЭМ!$A$39:$A$782,$A55,СВЦЭМ!$B$39:$B$782,V$47)+'СЕТ СН'!$G$11+СВЦЭМ!$D$10+'СЕТ СН'!$G$6-'СЕТ СН'!$G$23</f>
        <v>1673.29526689</v>
      </c>
      <c r="W55" s="36">
        <f>SUMIFS(СВЦЭМ!$D$39:$D$782,СВЦЭМ!$A$39:$A$782,$A55,СВЦЭМ!$B$39:$B$782,W$47)+'СЕТ СН'!$G$11+СВЦЭМ!$D$10+'СЕТ СН'!$G$6-'СЕТ СН'!$G$23</f>
        <v>1673.45269304</v>
      </c>
      <c r="X55" s="36">
        <f>SUMIFS(СВЦЭМ!$D$39:$D$782,СВЦЭМ!$A$39:$A$782,$A55,СВЦЭМ!$B$39:$B$782,X$47)+'СЕТ СН'!$G$11+СВЦЭМ!$D$10+'СЕТ СН'!$G$6-'СЕТ СН'!$G$23</f>
        <v>1715.37372024</v>
      </c>
      <c r="Y55" s="36">
        <f>SUMIFS(СВЦЭМ!$D$39:$D$782,СВЦЭМ!$A$39:$A$782,$A55,СВЦЭМ!$B$39:$B$782,Y$47)+'СЕТ СН'!$G$11+СВЦЭМ!$D$10+'СЕТ СН'!$G$6-'СЕТ СН'!$G$23</f>
        <v>1801.33391753</v>
      </c>
    </row>
    <row r="56" spans="1:25" ht="15.75" x14ac:dyDescent="0.2">
      <c r="A56" s="35">
        <f t="shared" si="1"/>
        <v>45482</v>
      </c>
      <c r="B56" s="36">
        <f>SUMIFS(СВЦЭМ!$D$39:$D$782,СВЦЭМ!$A$39:$A$782,$A56,СВЦЭМ!$B$39:$B$782,B$47)+'СЕТ СН'!$G$11+СВЦЭМ!$D$10+'СЕТ СН'!$G$6-'СЕТ СН'!$G$23</f>
        <v>1953.19307865</v>
      </c>
      <c r="C56" s="36">
        <f>SUMIFS(СВЦЭМ!$D$39:$D$782,СВЦЭМ!$A$39:$A$782,$A56,СВЦЭМ!$B$39:$B$782,C$47)+'СЕТ СН'!$G$11+СВЦЭМ!$D$10+'СЕТ СН'!$G$6-'СЕТ СН'!$G$23</f>
        <v>2041.088438</v>
      </c>
      <c r="D56" s="36">
        <f>SUMIFS(СВЦЭМ!$D$39:$D$782,СВЦЭМ!$A$39:$A$782,$A56,СВЦЭМ!$B$39:$B$782,D$47)+'СЕТ СН'!$G$11+СВЦЭМ!$D$10+'СЕТ СН'!$G$6-'СЕТ СН'!$G$23</f>
        <v>2106.5207415799996</v>
      </c>
      <c r="E56" s="36">
        <f>SUMIFS(СВЦЭМ!$D$39:$D$782,СВЦЭМ!$A$39:$A$782,$A56,СВЦЭМ!$B$39:$B$782,E$47)+'СЕТ СН'!$G$11+СВЦЭМ!$D$10+'СЕТ СН'!$G$6-'СЕТ СН'!$G$23</f>
        <v>2159.9038394299996</v>
      </c>
      <c r="F56" s="36">
        <f>SUMIFS(СВЦЭМ!$D$39:$D$782,СВЦЭМ!$A$39:$A$782,$A56,СВЦЭМ!$B$39:$B$782,F$47)+'СЕТ СН'!$G$11+СВЦЭМ!$D$10+'СЕТ СН'!$G$6-'СЕТ СН'!$G$23</f>
        <v>2152.1629921199997</v>
      </c>
      <c r="G56" s="36">
        <f>SUMIFS(СВЦЭМ!$D$39:$D$782,СВЦЭМ!$A$39:$A$782,$A56,СВЦЭМ!$B$39:$B$782,G$47)+'СЕТ СН'!$G$11+СВЦЭМ!$D$10+'СЕТ СН'!$G$6-'СЕТ СН'!$G$23</f>
        <v>2136.3104143999999</v>
      </c>
      <c r="H56" s="36">
        <f>SUMIFS(СВЦЭМ!$D$39:$D$782,СВЦЭМ!$A$39:$A$782,$A56,СВЦЭМ!$B$39:$B$782,H$47)+'СЕТ СН'!$G$11+СВЦЭМ!$D$10+'СЕТ СН'!$G$6-'СЕТ СН'!$G$23</f>
        <v>1947.23466798</v>
      </c>
      <c r="I56" s="36">
        <f>SUMIFS(СВЦЭМ!$D$39:$D$782,СВЦЭМ!$A$39:$A$782,$A56,СВЦЭМ!$B$39:$B$782,I$47)+'СЕТ СН'!$G$11+СВЦЭМ!$D$10+'СЕТ СН'!$G$6-'СЕТ СН'!$G$23</f>
        <v>1850.3739805999999</v>
      </c>
      <c r="J56" s="36">
        <f>SUMIFS(СВЦЭМ!$D$39:$D$782,СВЦЭМ!$A$39:$A$782,$A56,СВЦЭМ!$B$39:$B$782,J$47)+'СЕТ СН'!$G$11+СВЦЭМ!$D$10+'СЕТ СН'!$G$6-'СЕТ СН'!$G$23</f>
        <v>1729.8122525799999</v>
      </c>
      <c r="K56" s="36">
        <f>SUMIFS(СВЦЭМ!$D$39:$D$782,СВЦЭМ!$A$39:$A$782,$A56,СВЦЭМ!$B$39:$B$782,K$47)+'СЕТ СН'!$G$11+СВЦЭМ!$D$10+'СЕТ СН'!$G$6-'СЕТ СН'!$G$23</f>
        <v>1661.0023329799999</v>
      </c>
      <c r="L56" s="36">
        <f>SUMIFS(СВЦЭМ!$D$39:$D$782,СВЦЭМ!$A$39:$A$782,$A56,СВЦЭМ!$B$39:$B$782,L$47)+'СЕТ СН'!$G$11+СВЦЭМ!$D$10+'СЕТ СН'!$G$6-'СЕТ СН'!$G$23</f>
        <v>1631.4560340799999</v>
      </c>
      <c r="M56" s="36">
        <f>SUMIFS(СВЦЭМ!$D$39:$D$782,СВЦЭМ!$A$39:$A$782,$A56,СВЦЭМ!$B$39:$B$782,M$47)+'СЕТ СН'!$G$11+СВЦЭМ!$D$10+'СЕТ СН'!$G$6-'СЕТ СН'!$G$23</f>
        <v>1607.1167396599999</v>
      </c>
      <c r="N56" s="36">
        <f>SUMIFS(СВЦЭМ!$D$39:$D$782,СВЦЭМ!$A$39:$A$782,$A56,СВЦЭМ!$B$39:$B$782,N$47)+'СЕТ СН'!$G$11+СВЦЭМ!$D$10+'СЕТ СН'!$G$6-'СЕТ СН'!$G$23</f>
        <v>1595.68083566</v>
      </c>
      <c r="O56" s="36">
        <f>SUMIFS(СВЦЭМ!$D$39:$D$782,СВЦЭМ!$A$39:$A$782,$A56,СВЦЭМ!$B$39:$B$782,O$47)+'СЕТ СН'!$G$11+СВЦЭМ!$D$10+'СЕТ СН'!$G$6-'СЕТ СН'!$G$23</f>
        <v>1577.01277581</v>
      </c>
      <c r="P56" s="36">
        <f>SUMIFS(СВЦЭМ!$D$39:$D$782,СВЦЭМ!$A$39:$A$782,$A56,СВЦЭМ!$B$39:$B$782,P$47)+'СЕТ СН'!$G$11+СВЦЭМ!$D$10+'СЕТ СН'!$G$6-'СЕТ СН'!$G$23</f>
        <v>1583.6711735599999</v>
      </c>
      <c r="Q56" s="36">
        <f>SUMIFS(СВЦЭМ!$D$39:$D$782,СВЦЭМ!$A$39:$A$782,$A56,СВЦЭМ!$B$39:$B$782,Q$47)+'СЕТ СН'!$G$11+СВЦЭМ!$D$10+'СЕТ СН'!$G$6-'СЕТ СН'!$G$23</f>
        <v>1598.4102613499999</v>
      </c>
      <c r="R56" s="36">
        <f>SUMIFS(СВЦЭМ!$D$39:$D$782,СВЦЭМ!$A$39:$A$782,$A56,СВЦЭМ!$B$39:$B$782,R$47)+'СЕТ СН'!$G$11+СВЦЭМ!$D$10+'СЕТ СН'!$G$6-'СЕТ СН'!$G$23</f>
        <v>1596.65345035</v>
      </c>
      <c r="S56" s="36">
        <f>SUMIFS(СВЦЭМ!$D$39:$D$782,СВЦЭМ!$A$39:$A$782,$A56,СВЦЭМ!$B$39:$B$782,S$47)+'СЕТ СН'!$G$11+СВЦЭМ!$D$10+'СЕТ СН'!$G$6-'СЕТ СН'!$G$23</f>
        <v>1595.0639558999999</v>
      </c>
      <c r="T56" s="36">
        <f>SUMIFS(СВЦЭМ!$D$39:$D$782,СВЦЭМ!$A$39:$A$782,$A56,СВЦЭМ!$B$39:$B$782,T$47)+'СЕТ СН'!$G$11+СВЦЭМ!$D$10+'СЕТ СН'!$G$6-'СЕТ СН'!$G$23</f>
        <v>1600.37130675</v>
      </c>
      <c r="U56" s="36">
        <f>SUMIFS(СВЦЭМ!$D$39:$D$782,СВЦЭМ!$A$39:$A$782,$A56,СВЦЭМ!$B$39:$B$782,U$47)+'СЕТ СН'!$G$11+СВЦЭМ!$D$10+'СЕТ СН'!$G$6-'СЕТ СН'!$G$23</f>
        <v>1620.6024229699999</v>
      </c>
      <c r="V56" s="36">
        <f>SUMIFS(СВЦЭМ!$D$39:$D$782,СВЦЭМ!$A$39:$A$782,$A56,СВЦЭМ!$B$39:$B$782,V$47)+'СЕТ СН'!$G$11+СВЦЭМ!$D$10+'СЕТ СН'!$G$6-'СЕТ СН'!$G$23</f>
        <v>1615.0694924499999</v>
      </c>
      <c r="W56" s="36">
        <f>SUMIFS(СВЦЭМ!$D$39:$D$782,СВЦЭМ!$A$39:$A$782,$A56,СВЦЭМ!$B$39:$B$782,W$47)+'СЕТ СН'!$G$11+СВЦЭМ!$D$10+'СЕТ СН'!$G$6-'СЕТ СН'!$G$23</f>
        <v>1601.4102862999998</v>
      </c>
      <c r="X56" s="36">
        <f>SUMIFS(СВЦЭМ!$D$39:$D$782,СВЦЭМ!$A$39:$A$782,$A56,СВЦЭМ!$B$39:$B$782,X$47)+'СЕТ СН'!$G$11+СВЦЭМ!$D$10+'СЕТ СН'!$G$6-'СЕТ СН'!$G$23</f>
        <v>1628.4481263799998</v>
      </c>
      <c r="Y56" s="36">
        <f>SUMIFS(СВЦЭМ!$D$39:$D$782,СВЦЭМ!$A$39:$A$782,$A56,СВЦЭМ!$B$39:$B$782,Y$47)+'СЕТ СН'!$G$11+СВЦЭМ!$D$10+'СЕТ СН'!$G$6-'СЕТ СН'!$G$23</f>
        <v>1715.43046931</v>
      </c>
    </row>
    <row r="57" spans="1:25" ht="15.75" x14ac:dyDescent="0.2">
      <c r="A57" s="35">
        <f t="shared" si="1"/>
        <v>45483</v>
      </c>
      <c r="B57" s="36">
        <f>SUMIFS(СВЦЭМ!$D$39:$D$782,СВЦЭМ!$A$39:$A$782,$A57,СВЦЭМ!$B$39:$B$782,B$47)+'СЕТ СН'!$G$11+СВЦЭМ!$D$10+'СЕТ СН'!$G$6-'СЕТ СН'!$G$23</f>
        <v>1810.22284694</v>
      </c>
      <c r="C57" s="36">
        <f>SUMIFS(СВЦЭМ!$D$39:$D$782,СВЦЭМ!$A$39:$A$782,$A57,СВЦЭМ!$B$39:$B$782,C$47)+'СЕТ СН'!$G$11+СВЦЭМ!$D$10+'СЕТ СН'!$G$6-'СЕТ СН'!$G$23</f>
        <v>1922.8892929599999</v>
      </c>
      <c r="D57" s="36">
        <f>SUMIFS(СВЦЭМ!$D$39:$D$782,СВЦЭМ!$A$39:$A$782,$A57,СВЦЭМ!$B$39:$B$782,D$47)+'СЕТ СН'!$G$11+СВЦЭМ!$D$10+'СЕТ СН'!$G$6-'СЕТ СН'!$G$23</f>
        <v>1989.0287651799999</v>
      </c>
      <c r="E57" s="36">
        <f>SUMIFS(СВЦЭМ!$D$39:$D$782,СВЦЭМ!$A$39:$A$782,$A57,СВЦЭМ!$B$39:$B$782,E$47)+'СЕТ СН'!$G$11+СВЦЭМ!$D$10+'СЕТ СН'!$G$6-'СЕТ СН'!$G$23</f>
        <v>1990.28132641</v>
      </c>
      <c r="F57" s="36">
        <f>SUMIFS(СВЦЭМ!$D$39:$D$782,СВЦЭМ!$A$39:$A$782,$A57,СВЦЭМ!$B$39:$B$782,F$47)+'СЕТ СН'!$G$11+СВЦЭМ!$D$10+'СЕТ СН'!$G$6-'СЕТ СН'!$G$23</f>
        <v>1981.4023824399999</v>
      </c>
      <c r="G57" s="36">
        <f>SUMIFS(СВЦЭМ!$D$39:$D$782,СВЦЭМ!$A$39:$A$782,$A57,СВЦЭМ!$B$39:$B$782,G$47)+'СЕТ СН'!$G$11+СВЦЭМ!$D$10+'СЕТ СН'!$G$6-'СЕТ СН'!$G$23</f>
        <v>2007.4883822899999</v>
      </c>
      <c r="H57" s="36">
        <f>SUMIFS(СВЦЭМ!$D$39:$D$782,СВЦЭМ!$A$39:$A$782,$A57,СВЦЭМ!$B$39:$B$782,H$47)+'СЕТ СН'!$G$11+СВЦЭМ!$D$10+'СЕТ СН'!$G$6-'СЕТ СН'!$G$23</f>
        <v>1930.87928235</v>
      </c>
      <c r="I57" s="36">
        <f>SUMIFS(СВЦЭМ!$D$39:$D$782,СВЦЭМ!$A$39:$A$782,$A57,СВЦЭМ!$B$39:$B$782,I$47)+'СЕТ СН'!$G$11+СВЦЭМ!$D$10+'СЕТ СН'!$G$6-'СЕТ СН'!$G$23</f>
        <v>1823.34645383</v>
      </c>
      <c r="J57" s="36">
        <f>SUMIFS(СВЦЭМ!$D$39:$D$782,СВЦЭМ!$A$39:$A$782,$A57,СВЦЭМ!$B$39:$B$782,J$47)+'СЕТ СН'!$G$11+СВЦЭМ!$D$10+'СЕТ СН'!$G$6-'СЕТ СН'!$G$23</f>
        <v>1714.02469458</v>
      </c>
      <c r="K57" s="36">
        <f>SUMIFS(СВЦЭМ!$D$39:$D$782,СВЦЭМ!$A$39:$A$782,$A57,СВЦЭМ!$B$39:$B$782,K$47)+'СЕТ СН'!$G$11+СВЦЭМ!$D$10+'СЕТ СН'!$G$6-'СЕТ СН'!$G$23</f>
        <v>1669.8758886599999</v>
      </c>
      <c r="L57" s="36">
        <f>SUMIFS(СВЦЭМ!$D$39:$D$782,СВЦЭМ!$A$39:$A$782,$A57,СВЦЭМ!$B$39:$B$782,L$47)+'СЕТ СН'!$G$11+СВЦЭМ!$D$10+'СЕТ СН'!$G$6-'СЕТ СН'!$G$23</f>
        <v>1636.09443397</v>
      </c>
      <c r="M57" s="36">
        <f>SUMIFS(СВЦЭМ!$D$39:$D$782,СВЦЭМ!$A$39:$A$782,$A57,СВЦЭМ!$B$39:$B$782,M$47)+'СЕТ СН'!$G$11+СВЦЭМ!$D$10+'СЕТ СН'!$G$6-'СЕТ СН'!$G$23</f>
        <v>1639.3821845</v>
      </c>
      <c r="N57" s="36">
        <f>SUMIFS(СВЦЭМ!$D$39:$D$782,СВЦЭМ!$A$39:$A$782,$A57,СВЦЭМ!$B$39:$B$782,N$47)+'СЕТ СН'!$G$11+СВЦЭМ!$D$10+'СЕТ СН'!$G$6-'СЕТ СН'!$G$23</f>
        <v>1640.5213816799999</v>
      </c>
      <c r="O57" s="36">
        <f>SUMIFS(СВЦЭМ!$D$39:$D$782,СВЦЭМ!$A$39:$A$782,$A57,СВЦЭМ!$B$39:$B$782,O$47)+'СЕТ СН'!$G$11+СВЦЭМ!$D$10+'СЕТ СН'!$G$6-'СЕТ СН'!$G$23</f>
        <v>1621.6382862199998</v>
      </c>
      <c r="P57" s="36">
        <f>SUMIFS(СВЦЭМ!$D$39:$D$782,СВЦЭМ!$A$39:$A$782,$A57,СВЦЭМ!$B$39:$B$782,P$47)+'СЕТ СН'!$G$11+СВЦЭМ!$D$10+'СЕТ СН'!$G$6-'СЕТ СН'!$G$23</f>
        <v>1624.9940075299999</v>
      </c>
      <c r="Q57" s="36">
        <f>SUMIFS(СВЦЭМ!$D$39:$D$782,СВЦЭМ!$A$39:$A$782,$A57,СВЦЭМ!$B$39:$B$782,Q$47)+'СЕТ СН'!$G$11+СВЦЭМ!$D$10+'СЕТ СН'!$G$6-'СЕТ СН'!$G$23</f>
        <v>1636.83010362</v>
      </c>
      <c r="R57" s="36">
        <f>SUMIFS(СВЦЭМ!$D$39:$D$782,СВЦЭМ!$A$39:$A$782,$A57,СВЦЭМ!$B$39:$B$782,R$47)+'СЕТ СН'!$G$11+СВЦЭМ!$D$10+'СЕТ СН'!$G$6-'СЕТ СН'!$G$23</f>
        <v>1644.73168822</v>
      </c>
      <c r="S57" s="36">
        <f>SUMIFS(СВЦЭМ!$D$39:$D$782,СВЦЭМ!$A$39:$A$782,$A57,СВЦЭМ!$B$39:$B$782,S$47)+'СЕТ СН'!$G$11+СВЦЭМ!$D$10+'СЕТ СН'!$G$6-'СЕТ СН'!$G$23</f>
        <v>1658.41576113</v>
      </c>
      <c r="T57" s="36">
        <f>SUMIFS(СВЦЭМ!$D$39:$D$782,СВЦЭМ!$A$39:$A$782,$A57,СВЦЭМ!$B$39:$B$782,T$47)+'СЕТ СН'!$G$11+СВЦЭМ!$D$10+'СЕТ СН'!$G$6-'СЕТ СН'!$G$23</f>
        <v>1667.7883189699999</v>
      </c>
      <c r="U57" s="36">
        <f>SUMIFS(СВЦЭМ!$D$39:$D$782,СВЦЭМ!$A$39:$A$782,$A57,СВЦЭМ!$B$39:$B$782,U$47)+'СЕТ СН'!$G$11+СВЦЭМ!$D$10+'СЕТ СН'!$G$6-'СЕТ СН'!$G$23</f>
        <v>1651.1764308899999</v>
      </c>
      <c r="V57" s="36">
        <f>SUMIFS(СВЦЭМ!$D$39:$D$782,СВЦЭМ!$A$39:$A$782,$A57,СВЦЭМ!$B$39:$B$782,V$47)+'СЕТ СН'!$G$11+СВЦЭМ!$D$10+'СЕТ СН'!$G$6-'СЕТ СН'!$G$23</f>
        <v>1651.2917543599999</v>
      </c>
      <c r="W57" s="36">
        <f>SUMIFS(СВЦЭМ!$D$39:$D$782,СВЦЭМ!$A$39:$A$782,$A57,СВЦЭМ!$B$39:$B$782,W$47)+'СЕТ СН'!$G$11+СВЦЭМ!$D$10+'СЕТ СН'!$G$6-'СЕТ СН'!$G$23</f>
        <v>1636.43685884</v>
      </c>
      <c r="X57" s="36">
        <f>SUMIFS(СВЦЭМ!$D$39:$D$782,СВЦЭМ!$A$39:$A$782,$A57,СВЦЭМ!$B$39:$B$782,X$47)+'СЕТ СН'!$G$11+СВЦЭМ!$D$10+'СЕТ СН'!$G$6-'СЕТ СН'!$G$23</f>
        <v>1672.66446956</v>
      </c>
      <c r="Y57" s="36">
        <f>SUMIFS(СВЦЭМ!$D$39:$D$782,СВЦЭМ!$A$39:$A$782,$A57,СВЦЭМ!$B$39:$B$782,Y$47)+'СЕТ СН'!$G$11+СВЦЭМ!$D$10+'СЕТ СН'!$G$6-'СЕТ СН'!$G$23</f>
        <v>1757.34573389</v>
      </c>
    </row>
    <row r="58" spans="1:25" ht="15.75" x14ac:dyDescent="0.2">
      <c r="A58" s="35">
        <f t="shared" si="1"/>
        <v>45484</v>
      </c>
      <c r="B58" s="36">
        <f>SUMIFS(СВЦЭМ!$D$39:$D$782,СВЦЭМ!$A$39:$A$782,$A58,СВЦЭМ!$B$39:$B$782,B$47)+'СЕТ СН'!$G$11+СВЦЭМ!$D$10+'СЕТ СН'!$G$6-'СЕТ СН'!$G$23</f>
        <v>1891.3040162</v>
      </c>
      <c r="C58" s="36">
        <f>SUMIFS(СВЦЭМ!$D$39:$D$782,СВЦЭМ!$A$39:$A$782,$A58,СВЦЭМ!$B$39:$B$782,C$47)+'СЕТ СН'!$G$11+СВЦЭМ!$D$10+'СЕТ СН'!$G$6-'СЕТ СН'!$G$23</f>
        <v>2046.2976942099999</v>
      </c>
      <c r="D58" s="36">
        <f>SUMIFS(СВЦЭМ!$D$39:$D$782,СВЦЭМ!$A$39:$A$782,$A58,СВЦЭМ!$B$39:$B$782,D$47)+'СЕТ СН'!$G$11+СВЦЭМ!$D$10+'СЕТ СН'!$G$6-'СЕТ СН'!$G$23</f>
        <v>2152.8215276599999</v>
      </c>
      <c r="E58" s="36">
        <f>SUMIFS(СВЦЭМ!$D$39:$D$782,СВЦЭМ!$A$39:$A$782,$A58,СВЦЭМ!$B$39:$B$782,E$47)+'СЕТ СН'!$G$11+СВЦЭМ!$D$10+'СЕТ СН'!$G$6-'СЕТ СН'!$G$23</f>
        <v>2180.66793796</v>
      </c>
      <c r="F58" s="36">
        <f>SUMIFS(СВЦЭМ!$D$39:$D$782,СВЦЭМ!$A$39:$A$782,$A58,СВЦЭМ!$B$39:$B$782,F$47)+'СЕТ СН'!$G$11+СВЦЭМ!$D$10+'СЕТ СН'!$G$6-'СЕТ СН'!$G$23</f>
        <v>2190.7837774899999</v>
      </c>
      <c r="G58" s="36">
        <f>SUMIFS(СВЦЭМ!$D$39:$D$782,СВЦЭМ!$A$39:$A$782,$A58,СВЦЭМ!$B$39:$B$782,G$47)+'СЕТ СН'!$G$11+СВЦЭМ!$D$10+'СЕТ СН'!$G$6-'СЕТ СН'!$G$23</f>
        <v>2163.84314924</v>
      </c>
      <c r="H58" s="36">
        <f>SUMIFS(СВЦЭМ!$D$39:$D$782,СВЦЭМ!$A$39:$A$782,$A58,СВЦЭМ!$B$39:$B$782,H$47)+'СЕТ СН'!$G$11+СВЦЭМ!$D$10+'СЕТ СН'!$G$6-'СЕТ СН'!$G$23</f>
        <v>2075.98675185</v>
      </c>
      <c r="I58" s="36">
        <f>SUMIFS(СВЦЭМ!$D$39:$D$782,СВЦЭМ!$A$39:$A$782,$A58,СВЦЭМ!$B$39:$B$782,I$47)+'СЕТ СН'!$G$11+СВЦЭМ!$D$10+'СЕТ СН'!$G$6-'СЕТ СН'!$G$23</f>
        <v>1948.8846577699999</v>
      </c>
      <c r="J58" s="36">
        <f>SUMIFS(СВЦЭМ!$D$39:$D$782,СВЦЭМ!$A$39:$A$782,$A58,СВЦЭМ!$B$39:$B$782,J$47)+'СЕТ СН'!$G$11+СВЦЭМ!$D$10+'СЕТ СН'!$G$6-'СЕТ СН'!$G$23</f>
        <v>1836.7161499899998</v>
      </c>
      <c r="K58" s="36">
        <f>SUMIFS(СВЦЭМ!$D$39:$D$782,СВЦЭМ!$A$39:$A$782,$A58,СВЦЭМ!$B$39:$B$782,K$47)+'СЕТ СН'!$G$11+СВЦЭМ!$D$10+'СЕТ СН'!$G$6-'СЕТ СН'!$G$23</f>
        <v>1808.2422887799999</v>
      </c>
      <c r="L58" s="36">
        <f>SUMIFS(СВЦЭМ!$D$39:$D$782,СВЦЭМ!$A$39:$A$782,$A58,СВЦЭМ!$B$39:$B$782,L$47)+'СЕТ СН'!$G$11+СВЦЭМ!$D$10+'СЕТ СН'!$G$6-'СЕТ СН'!$G$23</f>
        <v>1768.56888994</v>
      </c>
      <c r="M58" s="36">
        <f>SUMIFS(СВЦЭМ!$D$39:$D$782,СВЦЭМ!$A$39:$A$782,$A58,СВЦЭМ!$B$39:$B$782,M$47)+'СЕТ СН'!$G$11+СВЦЭМ!$D$10+'СЕТ СН'!$G$6-'СЕТ СН'!$G$23</f>
        <v>1776.9606359099998</v>
      </c>
      <c r="N58" s="36">
        <f>SUMIFS(СВЦЭМ!$D$39:$D$782,СВЦЭМ!$A$39:$A$782,$A58,СВЦЭМ!$B$39:$B$782,N$47)+'СЕТ СН'!$G$11+СВЦЭМ!$D$10+'СЕТ СН'!$G$6-'СЕТ СН'!$G$23</f>
        <v>1781.9062922599999</v>
      </c>
      <c r="O58" s="36">
        <f>SUMIFS(СВЦЭМ!$D$39:$D$782,СВЦЭМ!$A$39:$A$782,$A58,СВЦЭМ!$B$39:$B$782,O$47)+'СЕТ СН'!$G$11+СВЦЭМ!$D$10+'СЕТ СН'!$G$6-'СЕТ СН'!$G$23</f>
        <v>1770.2177797899999</v>
      </c>
      <c r="P58" s="36">
        <f>SUMIFS(СВЦЭМ!$D$39:$D$782,СВЦЭМ!$A$39:$A$782,$A58,СВЦЭМ!$B$39:$B$782,P$47)+'СЕТ СН'!$G$11+СВЦЭМ!$D$10+'СЕТ СН'!$G$6-'СЕТ СН'!$G$23</f>
        <v>1770.8795622299999</v>
      </c>
      <c r="Q58" s="36">
        <f>SUMIFS(СВЦЭМ!$D$39:$D$782,СВЦЭМ!$A$39:$A$782,$A58,СВЦЭМ!$B$39:$B$782,Q$47)+'СЕТ СН'!$G$11+СВЦЭМ!$D$10+'СЕТ СН'!$G$6-'СЕТ СН'!$G$23</f>
        <v>1773.03707575</v>
      </c>
      <c r="R58" s="36">
        <f>SUMIFS(СВЦЭМ!$D$39:$D$782,СВЦЭМ!$A$39:$A$782,$A58,СВЦЭМ!$B$39:$B$782,R$47)+'СЕТ СН'!$G$11+СВЦЭМ!$D$10+'СЕТ СН'!$G$6-'СЕТ СН'!$G$23</f>
        <v>1783.88601053</v>
      </c>
      <c r="S58" s="36">
        <f>SUMIFS(СВЦЭМ!$D$39:$D$782,СВЦЭМ!$A$39:$A$782,$A58,СВЦЭМ!$B$39:$B$782,S$47)+'СЕТ СН'!$G$11+СВЦЭМ!$D$10+'СЕТ СН'!$G$6-'СЕТ СН'!$G$23</f>
        <v>1789.1572789899999</v>
      </c>
      <c r="T58" s="36">
        <f>SUMIFS(СВЦЭМ!$D$39:$D$782,СВЦЭМ!$A$39:$A$782,$A58,СВЦЭМ!$B$39:$B$782,T$47)+'СЕТ СН'!$G$11+СВЦЭМ!$D$10+'СЕТ СН'!$G$6-'СЕТ СН'!$G$23</f>
        <v>1782.34663241</v>
      </c>
      <c r="U58" s="36">
        <f>SUMIFS(СВЦЭМ!$D$39:$D$782,СВЦЭМ!$A$39:$A$782,$A58,СВЦЭМ!$B$39:$B$782,U$47)+'СЕТ СН'!$G$11+СВЦЭМ!$D$10+'СЕТ СН'!$G$6-'СЕТ СН'!$G$23</f>
        <v>1798.6645069199999</v>
      </c>
      <c r="V58" s="36">
        <f>SUMIFS(СВЦЭМ!$D$39:$D$782,СВЦЭМ!$A$39:$A$782,$A58,СВЦЭМ!$B$39:$B$782,V$47)+'СЕТ СН'!$G$11+СВЦЭМ!$D$10+'СЕТ СН'!$G$6-'СЕТ СН'!$G$23</f>
        <v>1791.0371300299998</v>
      </c>
      <c r="W58" s="36">
        <f>SUMIFS(СВЦЭМ!$D$39:$D$782,СВЦЭМ!$A$39:$A$782,$A58,СВЦЭМ!$B$39:$B$782,W$47)+'СЕТ СН'!$G$11+СВЦЭМ!$D$10+'СЕТ СН'!$G$6-'СЕТ СН'!$G$23</f>
        <v>1768.98988588</v>
      </c>
      <c r="X58" s="36">
        <f>SUMIFS(СВЦЭМ!$D$39:$D$782,СВЦЭМ!$A$39:$A$782,$A58,СВЦЭМ!$B$39:$B$782,X$47)+'СЕТ СН'!$G$11+СВЦЭМ!$D$10+'СЕТ СН'!$G$6-'СЕТ СН'!$G$23</f>
        <v>1807.31811107</v>
      </c>
      <c r="Y58" s="36">
        <f>SUMIFS(СВЦЭМ!$D$39:$D$782,СВЦЭМ!$A$39:$A$782,$A58,СВЦЭМ!$B$39:$B$782,Y$47)+'СЕТ СН'!$G$11+СВЦЭМ!$D$10+'СЕТ СН'!$G$6-'СЕТ СН'!$G$23</f>
        <v>1814.06790789</v>
      </c>
    </row>
    <row r="59" spans="1:25" ht="15.75" x14ac:dyDescent="0.2">
      <c r="A59" s="35">
        <f t="shared" si="1"/>
        <v>45485</v>
      </c>
      <c r="B59" s="36">
        <f>SUMIFS(СВЦЭМ!$D$39:$D$782,СВЦЭМ!$A$39:$A$782,$A59,СВЦЭМ!$B$39:$B$782,B$47)+'СЕТ СН'!$G$11+СВЦЭМ!$D$10+'СЕТ СН'!$G$6-'СЕТ СН'!$G$23</f>
        <v>2006.89014759</v>
      </c>
      <c r="C59" s="36">
        <f>SUMIFS(СВЦЭМ!$D$39:$D$782,СВЦЭМ!$A$39:$A$782,$A59,СВЦЭМ!$B$39:$B$782,C$47)+'СЕТ СН'!$G$11+СВЦЭМ!$D$10+'СЕТ СН'!$G$6-'СЕТ СН'!$G$23</f>
        <v>2065.64231522</v>
      </c>
      <c r="D59" s="36">
        <f>SUMIFS(СВЦЭМ!$D$39:$D$782,СВЦЭМ!$A$39:$A$782,$A59,СВЦЭМ!$B$39:$B$782,D$47)+'СЕТ СН'!$G$11+СВЦЭМ!$D$10+'СЕТ СН'!$G$6-'СЕТ СН'!$G$23</f>
        <v>2122.8343402699998</v>
      </c>
      <c r="E59" s="36">
        <f>SUMIFS(СВЦЭМ!$D$39:$D$782,СВЦЭМ!$A$39:$A$782,$A59,СВЦЭМ!$B$39:$B$782,E$47)+'СЕТ СН'!$G$11+СВЦЭМ!$D$10+'СЕТ СН'!$G$6-'СЕТ СН'!$G$23</f>
        <v>2154.5808442499997</v>
      </c>
      <c r="F59" s="36">
        <f>SUMIFS(СВЦЭМ!$D$39:$D$782,СВЦЭМ!$A$39:$A$782,$A59,СВЦЭМ!$B$39:$B$782,F$47)+'СЕТ СН'!$G$11+СВЦЭМ!$D$10+'СЕТ СН'!$G$6-'СЕТ СН'!$G$23</f>
        <v>2155.1134008499998</v>
      </c>
      <c r="G59" s="36">
        <f>SUMIFS(СВЦЭМ!$D$39:$D$782,СВЦЭМ!$A$39:$A$782,$A59,СВЦЭМ!$B$39:$B$782,G$47)+'СЕТ СН'!$G$11+СВЦЭМ!$D$10+'СЕТ СН'!$G$6-'СЕТ СН'!$G$23</f>
        <v>2135.3831026999997</v>
      </c>
      <c r="H59" s="36">
        <f>SUMIFS(СВЦЭМ!$D$39:$D$782,СВЦЭМ!$A$39:$A$782,$A59,СВЦЭМ!$B$39:$B$782,H$47)+'СЕТ СН'!$G$11+СВЦЭМ!$D$10+'СЕТ СН'!$G$6-'СЕТ СН'!$G$23</f>
        <v>2072.0875424299998</v>
      </c>
      <c r="I59" s="36">
        <f>SUMIFS(СВЦЭМ!$D$39:$D$782,СВЦЭМ!$A$39:$A$782,$A59,СВЦЭМ!$B$39:$B$782,I$47)+'СЕТ СН'!$G$11+СВЦЭМ!$D$10+'СЕТ СН'!$G$6-'СЕТ СН'!$G$23</f>
        <v>1948.8661091899999</v>
      </c>
      <c r="J59" s="36">
        <f>SUMIFS(СВЦЭМ!$D$39:$D$782,СВЦЭМ!$A$39:$A$782,$A59,СВЦЭМ!$B$39:$B$782,J$47)+'СЕТ СН'!$G$11+СВЦЭМ!$D$10+'СЕТ СН'!$G$6-'СЕТ СН'!$G$23</f>
        <v>1808.64516349</v>
      </c>
      <c r="K59" s="36">
        <f>SUMIFS(СВЦЭМ!$D$39:$D$782,СВЦЭМ!$A$39:$A$782,$A59,СВЦЭМ!$B$39:$B$782,K$47)+'СЕТ СН'!$G$11+СВЦЭМ!$D$10+'СЕТ СН'!$G$6-'СЕТ СН'!$G$23</f>
        <v>1772.1038028099999</v>
      </c>
      <c r="L59" s="36">
        <f>SUMIFS(СВЦЭМ!$D$39:$D$782,СВЦЭМ!$A$39:$A$782,$A59,СВЦЭМ!$B$39:$B$782,L$47)+'СЕТ СН'!$G$11+СВЦЭМ!$D$10+'СЕТ СН'!$G$6-'СЕТ СН'!$G$23</f>
        <v>1740.2244378</v>
      </c>
      <c r="M59" s="36">
        <f>SUMIFS(СВЦЭМ!$D$39:$D$782,СВЦЭМ!$A$39:$A$782,$A59,СВЦЭМ!$B$39:$B$782,M$47)+'СЕТ СН'!$G$11+СВЦЭМ!$D$10+'СЕТ СН'!$G$6-'СЕТ СН'!$G$23</f>
        <v>1742.6220994799999</v>
      </c>
      <c r="N59" s="36">
        <f>SUMIFS(СВЦЭМ!$D$39:$D$782,СВЦЭМ!$A$39:$A$782,$A59,СВЦЭМ!$B$39:$B$782,N$47)+'СЕТ СН'!$G$11+СВЦЭМ!$D$10+'СЕТ СН'!$G$6-'СЕТ СН'!$G$23</f>
        <v>1732.3110313899999</v>
      </c>
      <c r="O59" s="36">
        <f>SUMIFS(СВЦЭМ!$D$39:$D$782,СВЦЭМ!$A$39:$A$782,$A59,СВЦЭМ!$B$39:$B$782,O$47)+'СЕТ СН'!$G$11+СВЦЭМ!$D$10+'СЕТ СН'!$G$6-'СЕТ СН'!$G$23</f>
        <v>1724.17836956</v>
      </c>
      <c r="P59" s="36">
        <f>SUMIFS(СВЦЭМ!$D$39:$D$782,СВЦЭМ!$A$39:$A$782,$A59,СВЦЭМ!$B$39:$B$782,P$47)+'СЕТ СН'!$G$11+СВЦЭМ!$D$10+'СЕТ СН'!$G$6-'СЕТ СН'!$G$23</f>
        <v>1741.12055835</v>
      </c>
      <c r="Q59" s="36">
        <f>SUMIFS(СВЦЭМ!$D$39:$D$782,СВЦЭМ!$A$39:$A$782,$A59,СВЦЭМ!$B$39:$B$782,Q$47)+'СЕТ СН'!$G$11+СВЦЭМ!$D$10+'СЕТ СН'!$G$6-'СЕТ СН'!$G$23</f>
        <v>1760.8125890199999</v>
      </c>
      <c r="R59" s="36">
        <f>SUMIFS(СВЦЭМ!$D$39:$D$782,СВЦЭМ!$A$39:$A$782,$A59,СВЦЭМ!$B$39:$B$782,R$47)+'СЕТ СН'!$G$11+СВЦЭМ!$D$10+'СЕТ СН'!$G$6-'СЕТ СН'!$G$23</f>
        <v>1769.5175761399998</v>
      </c>
      <c r="S59" s="36">
        <f>SUMIFS(СВЦЭМ!$D$39:$D$782,СВЦЭМ!$A$39:$A$782,$A59,СВЦЭМ!$B$39:$B$782,S$47)+'СЕТ СН'!$G$11+СВЦЭМ!$D$10+'СЕТ СН'!$G$6-'СЕТ СН'!$G$23</f>
        <v>1757.89116423</v>
      </c>
      <c r="T59" s="36">
        <f>SUMIFS(СВЦЭМ!$D$39:$D$782,СВЦЭМ!$A$39:$A$782,$A59,СВЦЭМ!$B$39:$B$782,T$47)+'СЕТ СН'!$G$11+СВЦЭМ!$D$10+'СЕТ СН'!$G$6-'СЕТ СН'!$G$23</f>
        <v>1738.2757646499999</v>
      </c>
      <c r="U59" s="36">
        <f>SUMIFS(СВЦЭМ!$D$39:$D$782,СВЦЭМ!$A$39:$A$782,$A59,СВЦЭМ!$B$39:$B$782,U$47)+'СЕТ СН'!$G$11+СВЦЭМ!$D$10+'СЕТ СН'!$G$6-'СЕТ СН'!$G$23</f>
        <v>1759.62599247</v>
      </c>
      <c r="V59" s="36">
        <f>SUMIFS(СВЦЭМ!$D$39:$D$782,СВЦЭМ!$A$39:$A$782,$A59,СВЦЭМ!$B$39:$B$782,V$47)+'СЕТ СН'!$G$11+СВЦЭМ!$D$10+'СЕТ СН'!$G$6-'СЕТ СН'!$G$23</f>
        <v>1771.2953778399999</v>
      </c>
      <c r="W59" s="36">
        <f>SUMIFS(СВЦЭМ!$D$39:$D$782,СВЦЭМ!$A$39:$A$782,$A59,СВЦЭМ!$B$39:$B$782,W$47)+'СЕТ СН'!$G$11+СВЦЭМ!$D$10+'СЕТ СН'!$G$6-'СЕТ СН'!$G$23</f>
        <v>1752.7434501999999</v>
      </c>
      <c r="X59" s="36">
        <f>SUMIFS(СВЦЭМ!$D$39:$D$782,СВЦЭМ!$A$39:$A$782,$A59,СВЦЭМ!$B$39:$B$782,X$47)+'СЕТ СН'!$G$11+СВЦЭМ!$D$10+'СЕТ СН'!$G$6-'СЕТ СН'!$G$23</f>
        <v>1800.5919467899998</v>
      </c>
      <c r="Y59" s="36">
        <f>SUMIFS(СВЦЭМ!$D$39:$D$782,СВЦЭМ!$A$39:$A$782,$A59,СВЦЭМ!$B$39:$B$782,Y$47)+'СЕТ СН'!$G$11+СВЦЭМ!$D$10+'СЕТ СН'!$G$6-'СЕТ СН'!$G$23</f>
        <v>1895.7139697499999</v>
      </c>
    </row>
    <row r="60" spans="1:25" ht="15.75" x14ac:dyDescent="0.2">
      <c r="A60" s="35">
        <f t="shared" si="1"/>
        <v>45486</v>
      </c>
      <c r="B60" s="36">
        <f>SUMIFS(СВЦЭМ!$D$39:$D$782,СВЦЭМ!$A$39:$A$782,$A60,СВЦЭМ!$B$39:$B$782,B$47)+'СЕТ СН'!$G$11+СВЦЭМ!$D$10+'СЕТ СН'!$G$6-'СЕТ СН'!$G$23</f>
        <v>1991.3922532199999</v>
      </c>
      <c r="C60" s="36">
        <f>SUMIFS(СВЦЭМ!$D$39:$D$782,СВЦЭМ!$A$39:$A$782,$A60,СВЦЭМ!$B$39:$B$782,C$47)+'СЕТ СН'!$G$11+СВЦЭМ!$D$10+'СЕТ СН'!$G$6-'СЕТ СН'!$G$23</f>
        <v>2054.1078515999998</v>
      </c>
      <c r="D60" s="36">
        <f>SUMIFS(СВЦЭМ!$D$39:$D$782,СВЦЭМ!$A$39:$A$782,$A60,СВЦЭМ!$B$39:$B$782,D$47)+'СЕТ СН'!$G$11+СВЦЭМ!$D$10+'СЕТ СН'!$G$6-'СЕТ СН'!$G$23</f>
        <v>2035.7259658</v>
      </c>
      <c r="E60" s="36">
        <f>SUMIFS(СВЦЭМ!$D$39:$D$782,СВЦЭМ!$A$39:$A$782,$A60,СВЦЭМ!$B$39:$B$782,E$47)+'СЕТ СН'!$G$11+СВЦЭМ!$D$10+'СЕТ СН'!$G$6-'СЕТ СН'!$G$23</f>
        <v>2036.02804274</v>
      </c>
      <c r="F60" s="36">
        <f>SUMIFS(СВЦЭМ!$D$39:$D$782,СВЦЭМ!$A$39:$A$782,$A60,СВЦЭМ!$B$39:$B$782,F$47)+'СЕТ СН'!$G$11+СВЦЭМ!$D$10+'СЕТ СН'!$G$6-'СЕТ СН'!$G$23</f>
        <v>2039.2326214699999</v>
      </c>
      <c r="G60" s="36">
        <f>SUMIFS(СВЦЭМ!$D$39:$D$782,СВЦЭМ!$A$39:$A$782,$A60,СВЦЭМ!$B$39:$B$782,G$47)+'СЕТ СН'!$G$11+СВЦЭМ!$D$10+'СЕТ СН'!$G$6-'СЕТ СН'!$G$23</f>
        <v>2043.6674237899999</v>
      </c>
      <c r="H60" s="36">
        <f>SUMIFS(СВЦЭМ!$D$39:$D$782,СВЦЭМ!$A$39:$A$782,$A60,СВЦЭМ!$B$39:$B$782,H$47)+'СЕТ СН'!$G$11+СВЦЭМ!$D$10+'СЕТ СН'!$G$6-'СЕТ СН'!$G$23</f>
        <v>2123.3334046799996</v>
      </c>
      <c r="I60" s="36">
        <f>SUMIFS(СВЦЭМ!$D$39:$D$782,СВЦЭМ!$A$39:$A$782,$A60,СВЦЭМ!$B$39:$B$782,I$47)+'СЕТ СН'!$G$11+СВЦЭМ!$D$10+'СЕТ СН'!$G$6-'СЕТ СН'!$G$23</f>
        <v>2038.2848195199999</v>
      </c>
      <c r="J60" s="36">
        <f>SUMIFS(СВЦЭМ!$D$39:$D$782,СВЦЭМ!$A$39:$A$782,$A60,СВЦЭМ!$B$39:$B$782,J$47)+'СЕТ СН'!$G$11+СВЦЭМ!$D$10+'СЕТ СН'!$G$6-'СЕТ СН'!$G$23</f>
        <v>1915.61482355</v>
      </c>
      <c r="K60" s="36">
        <f>SUMIFS(СВЦЭМ!$D$39:$D$782,СВЦЭМ!$A$39:$A$782,$A60,СВЦЭМ!$B$39:$B$782,K$47)+'СЕТ СН'!$G$11+СВЦЭМ!$D$10+'СЕТ СН'!$G$6-'СЕТ СН'!$G$23</f>
        <v>1783.2782304899999</v>
      </c>
      <c r="L60" s="36">
        <f>SUMIFS(СВЦЭМ!$D$39:$D$782,СВЦЭМ!$A$39:$A$782,$A60,СВЦЭМ!$B$39:$B$782,L$47)+'СЕТ СН'!$G$11+СВЦЭМ!$D$10+'СЕТ СН'!$G$6-'СЕТ СН'!$G$23</f>
        <v>1720.4245236499999</v>
      </c>
      <c r="M60" s="36">
        <f>SUMIFS(СВЦЭМ!$D$39:$D$782,СВЦЭМ!$A$39:$A$782,$A60,СВЦЭМ!$B$39:$B$782,M$47)+'СЕТ СН'!$G$11+СВЦЭМ!$D$10+'СЕТ СН'!$G$6-'СЕТ СН'!$G$23</f>
        <v>1697.0844441299998</v>
      </c>
      <c r="N60" s="36">
        <f>SUMIFS(СВЦЭМ!$D$39:$D$782,СВЦЭМ!$A$39:$A$782,$A60,СВЦЭМ!$B$39:$B$782,N$47)+'СЕТ СН'!$G$11+СВЦЭМ!$D$10+'СЕТ СН'!$G$6-'СЕТ СН'!$G$23</f>
        <v>1696.2002200499999</v>
      </c>
      <c r="O60" s="36">
        <f>SUMIFS(СВЦЭМ!$D$39:$D$782,СВЦЭМ!$A$39:$A$782,$A60,СВЦЭМ!$B$39:$B$782,O$47)+'СЕТ СН'!$G$11+СВЦЭМ!$D$10+'СЕТ СН'!$G$6-'СЕТ СН'!$G$23</f>
        <v>1686.5915265399999</v>
      </c>
      <c r="P60" s="36">
        <f>SUMIFS(СВЦЭМ!$D$39:$D$782,СВЦЭМ!$A$39:$A$782,$A60,СВЦЭМ!$B$39:$B$782,P$47)+'СЕТ СН'!$G$11+СВЦЭМ!$D$10+'СЕТ СН'!$G$6-'СЕТ СН'!$G$23</f>
        <v>1698.9273878199999</v>
      </c>
      <c r="Q60" s="36">
        <f>SUMIFS(СВЦЭМ!$D$39:$D$782,СВЦЭМ!$A$39:$A$782,$A60,СВЦЭМ!$B$39:$B$782,Q$47)+'СЕТ СН'!$G$11+СВЦЭМ!$D$10+'СЕТ СН'!$G$6-'СЕТ СН'!$G$23</f>
        <v>1711.34941656</v>
      </c>
      <c r="R60" s="36">
        <f>SUMIFS(СВЦЭМ!$D$39:$D$782,СВЦЭМ!$A$39:$A$782,$A60,СВЦЭМ!$B$39:$B$782,R$47)+'СЕТ СН'!$G$11+СВЦЭМ!$D$10+'СЕТ СН'!$G$6-'СЕТ СН'!$G$23</f>
        <v>1680.8597034499999</v>
      </c>
      <c r="S60" s="36">
        <f>SUMIFS(СВЦЭМ!$D$39:$D$782,СВЦЭМ!$A$39:$A$782,$A60,СВЦЭМ!$B$39:$B$782,S$47)+'СЕТ СН'!$G$11+СВЦЭМ!$D$10+'СЕТ СН'!$G$6-'СЕТ СН'!$G$23</f>
        <v>1679.2357037299998</v>
      </c>
      <c r="T60" s="36">
        <f>SUMIFS(СВЦЭМ!$D$39:$D$782,СВЦЭМ!$A$39:$A$782,$A60,СВЦЭМ!$B$39:$B$782,T$47)+'СЕТ СН'!$G$11+СВЦЭМ!$D$10+'СЕТ СН'!$G$6-'СЕТ СН'!$G$23</f>
        <v>1672.99245369</v>
      </c>
      <c r="U60" s="36">
        <f>SUMIFS(СВЦЭМ!$D$39:$D$782,СВЦЭМ!$A$39:$A$782,$A60,СВЦЭМ!$B$39:$B$782,U$47)+'СЕТ СН'!$G$11+СВЦЭМ!$D$10+'СЕТ СН'!$G$6-'СЕТ СН'!$G$23</f>
        <v>1686.97868804</v>
      </c>
      <c r="V60" s="36">
        <f>SUMIFS(СВЦЭМ!$D$39:$D$782,СВЦЭМ!$A$39:$A$782,$A60,СВЦЭМ!$B$39:$B$782,V$47)+'СЕТ СН'!$G$11+СВЦЭМ!$D$10+'СЕТ СН'!$G$6-'СЕТ СН'!$G$23</f>
        <v>1699.0419792</v>
      </c>
      <c r="W60" s="36">
        <f>SUMIFS(СВЦЭМ!$D$39:$D$782,СВЦЭМ!$A$39:$A$782,$A60,СВЦЭМ!$B$39:$B$782,W$47)+'СЕТ СН'!$G$11+СВЦЭМ!$D$10+'СЕТ СН'!$G$6-'СЕТ СН'!$G$23</f>
        <v>1693.3759536</v>
      </c>
      <c r="X60" s="36">
        <f>SUMIFS(СВЦЭМ!$D$39:$D$782,СВЦЭМ!$A$39:$A$782,$A60,СВЦЭМ!$B$39:$B$782,X$47)+'СЕТ СН'!$G$11+СВЦЭМ!$D$10+'СЕТ СН'!$G$6-'СЕТ СН'!$G$23</f>
        <v>1729.5766095399999</v>
      </c>
      <c r="Y60" s="36">
        <f>SUMIFS(СВЦЭМ!$D$39:$D$782,СВЦЭМ!$A$39:$A$782,$A60,СВЦЭМ!$B$39:$B$782,Y$47)+'СЕТ СН'!$G$11+СВЦЭМ!$D$10+'СЕТ СН'!$G$6-'СЕТ СН'!$G$23</f>
        <v>1825.6579465099999</v>
      </c>
    </row>
    <row r="61" spans="1:25" ht="15.75" x14ac:dyDescent="0.2">
      <c r="A61" s="35">
        <f t="shared" si="1"/>
        <v>45487</v>
      </c>
      <c r="B61" s="36">
        <f>SUMIFS(СВЦЭМ!$D$39:$D$782,СВЦЭМ!$A$39:$A$782,$A61,СВЦЭМ!$B$39:$B$782,B$47)+'СЕТ СН'!$G$11+СВЦЭМ!$D$10+'СЕТ СН'!$G$6-'СЕТ СН'!$G$23</f>
        <v>1945.9685084799999</v>
      </c>
      <c r="C61" s="36">
        <f>SUMIFS(СВЦЭМ!$D$39:$D$782,СВЦЭМ!$A$39:$A$782,$A61,СВЦЭМ!$B$39:$B$782,C$47)+'СЕТ СН'!$G$11+СВЦЭМ!$D$10+'СЕТ СН'!$G$6-'СЕТ СН'!$G$23</f>
        <v>1923.43196545</v>
      </c>
      <c r="D61" s="36">
        <f>SUMIFS(СВЦЭМ!$D$39:$D$782,СВЦЭМ!$A$39:$A$782,$A61,СВЦЭМ!$B$39:$B$782,D$47)+'СЕТ СН'!$G$11+СВЦЭМ!$D$10+'СЕТ СН'!$G$6-'СЕТ СН'!$G$23</f>
        <v>1895.0464535999999</v>
      </c>
      <c r="E61" s="36">
        <f>SUMIFS(СВЦЭМ!$D$39:$D$782,СВЦЭМ!$A$39:$A$782,$A61,СВЦЭМ!$B$39:$B$782,E$47)+'СЕТ СН'!$G$11+СВЦЭМ!$D$10+'СЕТ СН'!$G$6-'СЕТ СН'!$G$23</f>
        <v>1867.1836570399998</v>
      </c>
      <c r="F61" s="36">
        <f>SUMIFS(СВЦЭМ!$D$39:$D$782,СВЦЭМ!$A$39:$A$782,$A61,СВЦЭМ!$B$39:$B$782,F$47)+'СЕТ СН'!$G$11+СВЦЭМ!$D$10+'СЕТ СН'!$G$6-'СЕТ СН'!$G$23</f>
        <v>1858.41033408</v>
      </c>
      <c r="G61" s="36">
        <f>SUMIFS(СВЦЭМ!$D$39:$D$782,СВЦЭМ!$A$39:$A$782,$A61,СВЦЭМ!$B$39:$B$782,G$47)+'СЕТ СН'!$G$11+СВЦЭМ!$D$10+'СЕТ СН'!$G$6-'СЕТ СН'!$G$23</f>
        <v>1870.52482829</v>
      </c>
      <c r="H61" s="36">
        <f>SUMIFS(СВЦЭМ!$D$39:$D$782,СВЦЭМ!$A$39:$A$782,$A61,СВЦЭМ!$B$39:$B$782,H$47)+'СЕТ СН'!$G$11+СВЦЭМ!$D$10+'СЕТ СН'!$G$6-'СЕТ СН'!$G$23</f>
        <v>1880.7759865999999</v>
      </c>
      <c r="I61" s="36">
        <f>SUMIFS(СВЦЭМ!$D$39:$D$782,СВЦЭМ!$A$39:$A$782,$A61,СВЦЭМ!$B$39:$B$782,I$47)+'СЕТ СН'!$G$11+СВЦЭМ!$D$10+'СЕТ СН'!$G$6-'СЕТ СН'!$G$23</f>
        <v>1931.3769754</v>
      </c>
      <c r="J61" s="36">
        <f>SUMIFS(СВЦЭМ!$D$39:$D$782,СВЦЭМ!$A$39:$A$782,$A61,СВЦЭМ!$B$39:$B$782,J$47)+'СЕТ СН'!$G$11+СВЦЭМ!$D$10+'СЕТ СН'!$G$6-'СЕТ СН'!$G$23</f>
        <v>1968.88975185</v>
      </c>
      <c r="K61" s="36">
        <f>SUMIFS(СВЦЭМ!$D$39:$D$782,СВЦЭМ!$A$39:$A$782,$A61,СВЦЭМ!$B$39:$B$782,K$47)+'СЕТ СН'!$G$11+СВЦЭМ!$D$10+'СЕТ СН'!$G$6-'СЕТ СН'!$G$23</f>
        <v>1854.0729244199999</v>
      </c>
      <c r="L61" s="36">
        <f>SUMIFS(СВЦЭМ!$D$39:$D$782,СВЦЭМ!$A$39:$A$782,$A61,СВЦЭМ!$B$39:$B$782,L$47)+'СЕТ СН'!$G$11+СВЦЭМ!$D$10+'СЕТ СН'!$G$6-'СЕТ СН'!$G$23</f>
        <v>1784.9702936599999</v>
      </c>
      <c r="M61" s="36">
        <f>SUMIFS(СВЦЭМ!$D$39:$D$782,СВЦЭМ!$A$39:$A$782,$A61,СВЦЭМ!$B$39:$B$782,M$47)+'СЕТ СН'!$G$11+СВЦЭМ!$D$10+'СЕТ СН'!$G$6-'СЕТ СН'!$G$23</f>
        <v>1754.51803023</v>
      </c>
      <c r="N61" s="36">
        <f>SUMIFS(СВЦЭМ!$D$39:$D$782,СВЦЭМ!$A$39:$A$782,$A61,СВЦЭМ!$B$39:$B$782,N$47)+'СЕТ СН'!$G$11+СВЦЭМ!$D$10+'СЕТ СН'!$G$6-'СЕТ СН'!$G$23</f>
        <v>1737.04252711</v>
      </c>
      <c r="O61" s="36">
        <f>SUMIFS(СВЦЭМ!$D$39:$D$782,СВЦЭМ!$A$39:$A$782,$A61,СВЦЭМ!$B$39:$B$782,O$47)+'СЕТ СН'!$G$11+СВЦЭМ!$D$10+'СЕТ СН'!$G$6-'СЕТ СН'!$G$23</f>
        <v>1726.69120516</v>
      </c>
      <c r="P61" s="36">
        <f>SUMIFS(СВЦЭМ!$D$39:$D$782,СВЦЭМ!$A$39:$A$782,$A61,СВЦЭМ!$B$39:$B$782,P$47)+'СЕТ СН'!$G$11+СВЦЭМ!$D$10+'СЕТ СН'!$G$6-'СЕТ СН'!$G$23</f>
        <v>1738.6844423</v>
      </c>
      <c r="Q61" s="36">
        <f>SUMIFS(СВЦЭМ!$D$39:$D$782,СВЦЭМ!$A$39:$A$782,$A61,СВЦЭМ!$B$39:$B$782,Q$47)+'СЕТ СН'!$G$11+СВЦЭМ!$D$10+'СЕТ СН'!$G$6-'СЕТ СН'!$G$23</f>
        <v>1752.5493886499999</v>
      </c>
      <c r="R61" s="36">
        <f>SUMIFS(СВЦЭМ!$D$39:$D$782,СВЦЭМ!$A$39:$A$782,$A61,СВЦЭМ!$B$39:$B$782,R$47)+'СЕТ СН'!$G$11+СВЦЭМ!$D$10+'СЕТ СН'!$G$6-'СЕТ СН'!$G$23</f>
        <v>1756.1342711299999</v>
      </c>
      <c r="S61" s="36">
        <f>SUMIFS(СВЦЭМ!$D$39:$D$782,СВЦЭМ!$A$39:$A$782,$A61,СВЦЭМ!$B$39:$B$782,S$47)+'СЕТ СН'!$G$11+СВЦЭМ!$D$10+'СЕТ СН'!$G$6-'СЕТ СН'!$G$23</f>
        <v>1746.0539965999999</v>
      </c>
      <c r="T61" s="36">
        <f>SUMIFS(СВЦЭМ!$D$39:$D$782,СВЦЭМ!$A$39:$A$782,$A61,СВЦЭМ!$B$39:$B$782,T$47)+'СЕТ СН'!$G$11+СВЦЭМ!$D$10+'СЕТ СН'!$G$6-'СЕТ СН'!$G$23</f>
        <v>1723.1789878499999</v>
      </c>
      <c r="U61" s="36">
        <f>SUMIFS(СВЦЭМ!$D$39:$D$782,СВЦЭМ!$A$39:$A$782,$A61,СВЦЭМ!$B$39:$B$782,U$47)+'СЕТ СН'!$G$11+СВЦЭМ!$D$10+'СЕТ СН'!$G$6-'СЕТ СН'!$G$23</f>
        <v>1731.50430385</v>
      </c>
      <c r="V61" s="36">
        <f>SUMIFS(СВЦЭМ!$D$39:$D$782,СВЦЭМ!$A$39:$A$782,$A61,СВЦЭМ!$B$39:$B$782,V$47)+'СЕТ СН'!$G$11+СВЦЭМ!$D$10+'СЕТ СН'!$G$6-'СЕТ СН'!$G$23</f>
        <v>1744.45604024</v>
      </c>
      <c r="W61" s="36">
        <f>SUMIFS(СВЦЭМ!$D$39:$D$782,СВЦЭМ!$A$39:$A$782,$A61,СВЦЭМ!$B$39:$B$782,W$47)+'СЕТ СН'!$G$11+СВЦЭМ!$D$10+'СЕТ СН'!$G$6-'СЕТ СН'!$G$23</f>
        <v>1726.37472817</v>
      </c>
      <c r="X61" s="36">
        <f>SUMIFS(СВЦЭМ!$D$39:$D$782,СВЦЭМ!$A$39:$A$782,$A61,СВЦЭМ!$B$39:$B$782,X$47)+'СЕТ СН'!$G$11+СВЦЭМ!$D$10+'СЕТ СН'!$G$6-'СЕТ СН'!$G$23</f>
        <v>1775.4309809899999</v>
      </c>
      <c r="Y61" s="36">
        <f>SUMIFS(СВЦЭМ!$D$39:$D$782,СВЦЭМ!$A$39:$A$782,$A61,СВЦЭМ!$B$39:$B$782,Y$47)+'СЕТ СН'!$G$11+СВЦЭМ!$D$10+'СЕТ СН'!$G$6-'СЕТ СН'!$G$23</f>
        <v>1884.77028262</v>
      </c>
    </row>
    <row r="62" spans="1:25" ht="15.75" x14ac:dyDescent="0.2">
      <c r="A62" s="35">
        <f t="shared" si="1"/>
        <v>45488</v>
      </c>
      <c r="B62" s="36">
        <f>SUMIFS(СВЦЭМ!$D$39:$D$782,СВЦЭМ!$A$39:$A$782,$A62,СВЦЭМ!$B$39:$B$782,B$47)+'СЕТ СН'!$G$11+СВЦЭМ!$D$10+'СЕТ СН'!$G$6-'СЕТ СН'!$G$23</f>
        <v>1833.0461300899999</v>
      </c>
      <c r="C62" s="36">
        <f>SUMIFS(СВЦЭМ!$D$39:$D$782,СВЦЭМ!$A$39:$A$782,$A62,СВЦЭМ!$B$39:$B$782,C$47)+'СЕТ СН'!$G$11+СВЦЭМ!$D$10+'СЕТ СН'!$G$6-'СЕТ СН'!$G$23</f>
        <v>1927.50609418</v>
      </c>
      <c r="D62" s="36">
        <f>SUMIFS(СВЦЭМ!$D$39:$D$782,СВЦЭМ!$A$39:$A$782,$A62,СВЦЭМ!$B$39:$B$782,D$47)+'СЕТ СН'!$G$11+СВЦЭМ!$D$10+'СЕТ СН'!$G$6-'СЕТ СН'!$G$23</f>
        <v>2012.7586011399999</v>
      </c>
      <c r="E62" s="36">
        <f>SUMIFS(СВЦЭМ!$D$39:$D$782,СВЦЭМ!$A$39:$A$782,$A62,СВЦЭМ!$B$39:$B$782,E$47)+'СЕТ СН'!$G$11+СВЦЭМ!$D$10+'СЕТ СН'!$G$6-'СЕТ СН'!$G$23</f>
        <v>2015.21083357</v>
      </c>
      <c r="F62" s="36">
        <f>SUMIFS(СВЦЭМ!$D$39:$D$782,СВЦЭМ!$A$39:$A$782,$A62,СВЦЭМ!$B$39:$B$782,F$47)+'СЕТ СН'!$G$11+СВЦЭМ!$D$10+'СЕТ СН'!$G$6-'СЕТ СН'!$G$23</f>
        <v>2008.63635537</v>
      </c>
      <c r="G62" s="36">
        <f>SUMIFS(СВЦЭМ!$D$39:$D$782,СВЦЭМ!$A$39:$A$782,$A62,СВЦЭМ!$B$39:$B$782,G$47)+'СЕТ СН'!$G$11+СВЦЭМ!$D$10+'СЕТ СН'!$G$6-'СЕТ СН'!$G$23</f>
        <v>2026.43855697</v>
      </c>
      <c r="H62" s="36">
        <f>SUMIFS(СВЦЭМ!$D$39:$D$782,СВЦЭМ!$A$39:$A$782,$A62,СВЦЭМ!$B$39:$B$782,H$47)+'СЕТ СН'!$G$11+СВЦЭМ!$D$10+'СЕТ СН'!$G$6-'СЕТ СН'!$G$23</f>
        <v>1958.4212682999998</v>
      </c>
      <c r="I62" s="36">
        <f>SUMIFS(СВЦЭМ!$D$39:$D$782,СВЦЭМ!$A$39:$A$782,$A62,СВЦЭМ!$B$39:$B$782,I$47)+'СЕТ СН'!$G$11+СВЦЭМ!$D$10+'СЕТ СН'!$G$6-'СЕТ СН'!$G$23</f>
        <v>1892.8478797499999</v>
      </c>
      <c r="J62" s="36">
        <f>SUMIFS(СВЦЭМ!$D$39:$D$782,СВЦЭМ!$A$39:$A$782,$A62,СВЦЭМ!$B$39:$B$782,J$47)+'СЕТ СН'!$G$11+СВЦЭМ!$D$10+'СЕТ СН'!$G$6-'СЕТ СН'!$G$23</f>
        <v>1826.1351094899999</v>
      </c>
      <c r="K62" s="36">
        <f>SUMIFS(СВЦЭМ!$D$39:$D$782,СВЦЭМ!$A$39:$A$782,$A62,СВЦЭМ!$B$39:$B$782,K$47)+'СЕТ СН'!$G$11+СВЦЭМ!$D$10+'СЕТ СН'!$G$6-'СЕТ СН'!$G$23</f>
        <v>1786.2797246799998</v>
      </c>
      <c r="L62" s="36">
        <f>SUMIFS(СВЦЭМ!$D$39:$D$782,СВЦЭМ!$A$39:$A$782,$A62,СВЦЭМ!$B$39:$B$782,L$47)+'СЕТ СН'!$G$11+СВЦЭМ!$D$10+'СЕТ СН'!$G$6-'СЕТ СН'!$G$23</f>
        <v>1764.9349097099998</v>
      </c>
      <c r="M62" s="36">
        <f>SUMIFS(СВЦЭМ!$D$39:$D$782,СВЦЭМ!$A$39:$A$782,$A62,СВЦЭМ!$B$39:$B$782,M$47)+'СЕТ СН'!$G$11+СВЦЭМ!$D$10+'СЕТ СН'!$G$6-'СЕТ СН'!$G$23</f>
        <v>1758.16018308</v>
      </c>
      <c r="N62" s="36">
        <f>SUMIFS(СВЦЭМ!$D$39:$D$782,СВЦЭМ!$A$39:$A$782,$A62,СВЦЭМ!$B$39:$B$782,N$47)+'СЕТ СН'!$G$11+СВЦЭМ!$D$10+'СЕТ СН'!$G$6-'СЕТ СН'!$G$23</f>
        <v>1768.63484352</v>
      </c>
      <c r="O62" s="36">
        <f>SUMIFS(СВЦЭМ!$D$39:$D$782,СВЦЭМ!$A$39:$A$782,$A62,СВЦЭМ!$B$39:$B$782,O$47)+'СЕТ СН'!$G$11+СВЦЭМ!$D$10+'СЕТ СН'!$G$6-'СЕТ СН'!$G$23</f>
        <v>1774.30159271</v>
      </c>
      <c r="P62" s="36">
        <f>SUMIFS(СВЦЭМ!$D$39:$D$782,СВЦЭМ!$A$39:$A$782,$A62,СВЦЭМ!$B$39:$B$782,P$47)+'СЕТ СН'!$G$11+СВЦЭМ!$D$10+'СЕТ СН'!$G$6-'СЕТ СН'!$G$23</f>
        <v>1775.61638079</v>
      </c>
      <c r="Q62" s="36">
        <f>SUMIFS(СВЦЭМ!$D$39:$D$782,СВЦЭМ!$A$39:$A$782,$A62,СВЦЭМ!$B$39:$B$782,Q$47)+'СЕТ СН'!$G$11+СВЦЭМ!$D$10+'СЕТ СН'!$G$6-'СЕТ СН'!$G$23</f>
        <v>1774.35400241</v>
      </c>
      <c r="R62" s="36">
        <f>SUMIFS(СВЦЭМ!$D$39:$D$782,СВЦЭМ!$A$39:$A$782,$A62,СВЦЭМ!$B$39:$B$782,R$47)+'СЕТ СН'!$G$11+СВЦЭМ!$D$10+'СЕТ СН'!$G$6-'СЕТ СН'!$G$23</f>
        <v>1766.16232006</v>
      </c>
      <c r="S62" s="36">
        <f>SUMIFS(СВЦЭМ!$D$39:$D$782,СВЦЭМ!$A$39:$A$782,$A62,СВЦЭМ!$B$39:$B$782,S$47)+'СЕТ СН'!$G$11+СВЦЭМ!$D$10+'СЕТ СН'!$G$6-'СЕТ СН'!$G$23</f>
        <v>1773.9063082299999</v>
      </c>
      <c r="T62" s="36">
        <f>SUMIFS(СВЦЭМ!$D$39:$D$782,СВЦЭМ!$A$39:$A$782,$A62,СВЦЭМ!$B$39:$B$782,T$47)+'СЕТ СН'!$G$11+СВЦЭМ!$D$10+'СЕТ СН'!$G$6-'СЕТ СН'!$G$23</f>
        <v>1771.7517546699999</v>
      </c>
      <c r="U62" s="36">
        <f>SUMIFS(СВЦЭМ!$D$39:$D$782,СВЦЭМ!$A$39:$A$782,$A62,СВЦЭМ!$B$39:$B$782,U$47)+'СЕТ СН'!$G$11+СВЦЭМ!$D$10+'СЕТ СН'!$G$6-'СЕТ СН'!$G$23</f>
        <v>1777.4891829399999</v>
      </c>
      <c r="V62" s="36">
        <f>SUMIFS(СВЦЭМ!$D$39:$D$782,СВЦЭМ!$A$39:$A$782,$A62,СВЦЭМ!$B$39:$B$782,V$47)+'СЕТ СН'!$G$11+СВЦЭМ!$D$10+'СЕТ СН'!$G$6-'СЕТ СН'!$G$23</f>
        <v>1775.42418062</v>
      </c>
      <c r="W62" s="36">
        <f>SUMIFS(СВЦЭМ!$D$39:$D$782,СВЦЭМ!$A$39:$A$782,$A62,СВЦЭМ!$B$39:$B$782,W$47)+'СЕТ СН'!$G$11+СВЦЭМ!$D$10+'СЕТ СН'!$G$6-'СЕТ СН'!$G$23</f>
        <v>1753.1848367</v>
      </c>
      <c r="X62" s="36">
        <f>SUMIFS(СВЦЭМ!$D$39:$D$782,СВЦЭМ!$A$39:$A$782,$A62,СВЦЭМ!$B$39:$B$782,X$47)+'СЕТ СН'!$G$11+СВЦЭМ!$D$10+'СЕТ СН'!$G$6-'СЕТ СН'!$G$23</f>
        <v>1799.5530445699999</v>
      </c>
      <c r="Y62" s="36">
        <f>SUMIFS(СВЦЭМ!$D$39:$D$782,СВЦЭМ!$A$39:$A$782,$A62,СВЦЭМ!$B$39:$B$782,Y$47)+'СЕТ СН'!$G$11+СВЦЭМ!$D$10+'СЕТ СН'!$G$6-'СЕТ СН'!$G$23</f>
        <v>1870.6724617899999</v>
      </c>
    </row>
    <row r="63" spans="1:25" ht="15.75" x14ac:dyDescent="0.2">
      <c r="A63" s="35">
        <f t="shared" si="1"/>
        <v>45489</v>
      </c>
      <c r="B63" s="36">
        <f>SUMIFS(СВЦЭМ!$D$39:$D$782,СВЦЭМ!$A$39:$A$782,$A63,СВЦЭМ!$B$39:$B$782,B$47)+'СЕТ СН'!$G$11+СВЦЭМ!$D$10+'СЕТ СН'!$G$6-'СЕТ СН'!$G$23</f>
        <v>1871.4813929499999</v>
      </c>
      <c r="C63" s="36">
        <f>SUMIFS(СВЦЭМ!$D$39:$D$782,СВЦЭМ!$A$39:$A$782,$A63,СВЦЭМ!$B$39:$B$782,C$47)+'СЕТ СН'!$G$11+СВЦЭМ!$D$10+'СЕТ СН'!$G$6-'СЕТ СН'!$G$23</f>
        <v>1977.23311668</v>
      </c>
      <c r="D63" s="36">
        <f>SUMIFS(СВЦЭМ!$D$39:$D$782,СВЦЭМ!$A$39:$A$782,$A63,СВЦЭМ!$B$39:$B$782,D$47)+'СЕТ СН'!$G$11+СВЦЭМ!$D$10+'СЕТ СН'!$G$6-'СЕТ СН'!$G$23</f>
        <v>2054.31654007</v>
      </c>
      <c r="E63" s="36">
        <f>SUMIFS(СВЦЭМ!$D$39:$D$782,СВЦЭМ!$A$39:$A$782,$A63,СВЦЭМ!$B$39:$B$782,E$47)+'СЕТ СН'!$G$11+СВЦЭМ!$D$10+'СЕТ СН'!$G$6-'СЕТ СН'!$G$23</f>
        <v>2100.61739554</v>
      </c>
      <c r="F63" s="36">
        <f>SUMIFS(СВЦЭМ!$D$39:$D$782,СВЦЭМ!$A$39:$A$782,$A63,СВЦЭМ!$B$39:$B$782,F$47)+'СЕТ СН'!$G$11+СВЦЭМ!$D$10+'СЕТ СН'!$G$6-'СЕТ СН'!$G$23</f>
        <v>2107.6329991499997</v>
      </c>
      <c r="G63" s="36">
        <f>SUMIFS(СВЦЭМ!$D$39:$D$782,СВЦЭМ!$A$39:$A$782,$A63,СВЦЭМ!$B$39:$B$782,G$47)+'СЕТ СН'!$G$11+СВЦЭМ!$D$10+'СЕТ СН'!$G$6-'СЕТ СН'!$G$23</f>
        <v>2074.84864436</v>
      </c>
      <c r="H63" s="36">
        <f>SUMIFS(СВЦЭМ!$D$39:$D$782,СВЦЭМ!$A$39:$A$782,$A63,СВЦЭМ!$B$39:$B$782,H$47)+'СЕТ СН'!$G$11+СВЦЭМ!$D$10+'СЕТ СН'!$G$6-'СЕТ СН'!$G$23</f>
        <v>1995.8796304099999</v>
      </c>
      <c r="I63" s="36">
        <f>SUMIFS(СВЦЭМ!$D$39:$D$782,СВЦЭМ!$A$39:$A$782,$A63,СВЦЭМ!$B$39:$B$782,I$47)+'СЕТ СН'!$G$11+СВЦЭМ!$D$10+'СЕТ СН'!$G$6-'СЕТ СН'!$G$23</f>
        <v>1869.5002435699998</v>
      </c>
      <c r="J63" s="36">
        <f>SUMIFS(СВЦЭМ!$D$39:$D$782,СВЦЭМ!$A$39:$A$782,$A63,СВЦЭМ!$B$39:$B$782,J$47)+'СЕТ СН'!$G$11+СВЦЭМ!$D$10+'СЕТ СН'!$G$6-'СЕТ СН'!$G$23</f>
        <v>1747.0813178999999</v>
      </c>
      <c r="K63" s="36">
        <f>SUMIFS(СВЦЭМ!$D$39:$D$782,СВЦЭМ!$A$39:$A$782,$A63,СВЦЭМ!$B$39:$B$782,K$47)+'СЕТ СН'!$G$11+СВЦЭМ!$D$10+'СЕТ СН'!$G$6-'СЕТ СН'!$G$23</f>
        <v>1672.1812989799998</v>
      </c>
      <c r="L63" s="36">
        <f>SUMIFS(СВЦЭМ!$D$39:$D$782,СВЦЭМ!$A$39:$A$782,$A63,СВЦЭМ!$B$39:$B$782,L$47)+'СЕТ СН'!$G$11+СВЦЭМ!$D$10+'СЕТ СН'!$G$6-'СЕТ СН'!$G$23</f>
        <v>1649.7409528599999</v>
      </c>
      <c r="M63" s="36">
        <f>SUMIFS(СВЦЭМ!$D$39:$D$782,СВЦЭМ!$A$39:$A$782,$A63,СВЦЭМ!$B$39:$B$782,M$47)+'СЕТ СН'!$G$11+СВЦЭМ!$D$10+'СЕТ СН'!$G$6-'СЕТ СН'!$G$23</f>
        <v>1635.24467574</v>
      </c>
      <c r="N63" s="36">
        <f>SUMIFS(СВЦЭМ!$D$39:$D$782,СВЦЭМ!$A$39:$A$782,$A63,СВЦЭМ!$B$39:$B$782,N$47)+'СЕТ СН'!$G$11+СВЦЭМ!$D$10+'СЕТ СН'!$G$6-'СЕТ СН'!$G$23</f>
        <v>1603.61851245</v>
      </c>
      <c r="O63" s="36">
        <f>SUMIFS(СВЦЭМ!$D$39:$D$782,СВЦЭМ!$A$39:$A$782,$A63,СВЦЭМ!$B$39:$B$782,O$47)+'СЕТ СН'!$G$11+СВЦЭМ!$D$10+'СЕТ СН'!$G$6-'СЕТ СН'!$G$23</f>
        <v>1578.9963023399998</v>
      </c>
      <c r="P63" s="36">
        <f>SUMIFS(СВЦЭМ!$D$39:$D$782,СВЦЭМ!$A$39:$A$782,$A63,СВЦЭМ!$B$39:$B$782,P$47)+'СЕТ СН'!$G$11+СВЦЭМ!$D$10+'СЕТ СН'!$G$6-'СЕТ СН'!$G$23</f>
        <v>1590.98486959</v>
      </c>
      <c r="Q63" s="36">
        <f>SUMIFS(СВЦЭМ!$D$39:$D$782,СВЦЭМ!$A$39:$A$782,$A63,СВЦЭМ!$B$39:$B$782,Q$47)+'СЕТ СН'!$G$11+СВЦЭМ!$D$10+'СЕТ СН'!$G$6-'СЕТ СН'!$G$23</f>
        <v>1593.52472068</v>
      </c>
      <c r="R63" s="36">
        <f>SUMIFS(СВЦЭМ!$D$39:$D$782,СВЦЭМ!$A$39:$A$782,$A63,СВЦЭМ!$B$39:$B$782,R$47)+'СЕТ СН'!$G$11+СВЦЭМ!$D$10+'СЕТ СН'!$G$6-'СЕТ СН'!$G$23</f>
        <v>1587.1089806</v>
      </c>
      <c r="S63" s="36">
        <f>SUMIFS(СВЦЭМ!$D$39:$D$782,СВЦЭМ!$A$39:$A$782,$A63,СВЦЭМ!$B$39:$B$782,S$47)+'СЕТ СН'!$G$11+СВЦЭМ!$D$10+'СЕТ СН'!$G$6-'СЕТ СН'!$G$23</f>
        <v>1592.42226424</v>
      </c>
      <c r="T63" s="36">
        <f>SUMIFS(СВЦЭМ!$D$39:$D$782,СВЦЭМ!$A$39:$A$782,$A63,СВЦЭМ!$B$39:$B$782,T$47)+'СЕТ СН'!$G$11+СВЦЭМ!$D$10+'СЕТ СН'!$G$6-'СЕТ СН'!$G$23</f>
        <v>1585.7734394699999</v>
      </c>
      <c r="U63" s="36">
        <f>SUMIFS(СВЦЭМ!$D$39:$D$782,СВЦЭМ!$A$39:$A$782,$A63,СВЦЭМ!$B$39:$B$782,U$47)+'СЕТ СН'!$G$11+СВЦЭМ!$D$10+'СЕТ СН'!$G$6-'СЕТ СН'!$G$23</f>
        <v>1592.4608950899999</v>
      </c>
      <c r="V63" s="36">
        <f>SUMIFS(СВЦЭМ!$D$39:$D$782,СВЦЭМ!$A$39:$A$782,$A63,СВЦЭМ!$B$39:$B$782,V$47)+'СЕТ СН'!$G$11+СВЦЭМ!$D$10+'СЕТ СН'!$G$6-'СЕТ СН'!$G$23</f>
        <v>1594.91303769</v>
      </c>
      <c r="W63" s="36">
        <f>SUMIFS(СВЦЭМ!$D$39:$D$782,СВЦЭМ!$A$39:$A$782,$A63,СВЦЭМ!$B$39:$B$782,W$47)+'СЕТ СН'!$G$11+СВЦЭМ!$D$10+'СЕТ СН'!$G$6-'СЕТ СН'!$G$23</f>
        <v>1596.7624587299999</v>
      </c>
      <c r="X63" s="36">
        <f>SUMIFS(СВЦЭМ!$D$39:$D$782,СВЦЭМ!$A$39:$A$782,$A63,СВЦЭМ!$B$39:$B$782,X$47)+'СЕТ СН'!$G$11+СВЦЭМ!$D$10+'СЕТ СН'!$G$6-'СЕТ СН'!$G$23</f>
        <v>1638.7357120199999</v>
      </c>
      <c r="Y63" s="36">
        <f>SUMIFS(СВЦЭМ!$D$39:$D$782,СВЦЭМ!$A$39:$A$782,$A63,СВЦЭМ!$B$39:$B$782,Y$47)+'СЕТ СН'!$G$11+СВЦЭМ!$D$10+'СЕТ СН'!$G$6-'СЕТ СН'!$G$23</f>
        <v>1731.8954283099999</v>
      </c>
    </row>
    <row r="64" spans="1:25" ht="15.75" x14ac:dyDescent="0.2">
      <c r="A64" s="35">
        <f t="shared" si="1"/>
        <v>45490</v>
      </c>
      <c r="B64" s="36">
        <f>SUMIFS(СВЦЭМ!$D$39:$D$782,СВЦЭМ!$A$39:$A$782,$A64,СВЦЭМ!$B$39:$B$782,B$47)+'СЕТ СН'!$G$11+СВЦЭМ!$D$10+'СЕТ СН'!$G$6-'СЕТ СН'!$G$23</f>
        <v>1895.60198984</v>
      </c>
      <c r="C64" s="36">
        <f>SUMIFS(СВЦЭМ!$D$39:$D$782,СВЦЭМ!$A$39:$A$782,$A64,СВЦЭМ!$B$39:$B$782,C$47)+'СЕТ СН'!$G$11+СВЦЭМ!$D$10+'СЕТ СН'!$G$6-'СЕТ СН'!$G$23</f>
        <v>2009.71426174</v>
      </c>
      <c r="D64" s="36">
        <f>SUMIFS(СВЦЭМ!$D$39:$D$782,СВЦЭМ!$A$39:$A$782,$A64,СВЦЭМ!$B$39:$B$782,D$47)+'СЕТ СН'!$G$11+СВЦЭМ!$D$10+'СЕТ СН'!$G$6-'СЕТ СН'!$G$23</f>
        <v>2023.3965223099999</v>
      </c>
      <c r="E64" s="36">
        <f>SUMIFS(СВЦЭМ!$D$39:$D$782,СВЦЭМ!$A$39:$A$782,$A64,СВЦЭМ!$B$39:$B$782,E$47)+'СЕТ СН'!$G$11+СВЦЭМ!$D$10+'СЕТ СН'!$G$6-'СЕТ СН'!$G$23</f>
        <v>2000.90666444</v>
      </c>
      <c r="F64" s="36">
        <f>SUMIFS(СВЦЭМ!$D$39:$D$782,СВЦЭМ!$A$39:$A$782,$A64,СВЦЭМ!$B$39:$B$782,F$47)+'СЕТ СН'!$G$11+СВЦЭМ!$D$10+'СЕТ СН'!$G$6-'СЕТ СН'!$G$23</f>
        <v>1993.95796698</v>
      </c>
      <c r="G64" s="36">
        <f>SUMIFS(СВЦЭМ!$D$39:$D$782,СВЦЭМ!$A$39:$A$782,$A64,СВЦЭМ!$B$39:$B$782,G$47)+'СЕТ СН'!$G$11+СВЦЭМ!$D$10+'СЕТ СН'!$G$6-'СЕТ СН'!$G$23</f>
        <v>2005.93747319</v>
      </c>
      <c r="H64" s="36">
        <f>SUMIFS(СВЦЭМ!$D$39:$D$782,СВЦЭМ!$A$39:$A$782,$A64,СВЦЭМ!$B$39:$B$782,H$47)+'СЕТ СН'!$G$11+СВЦЭМ!$D$10+'СЕТ СН'!$G$6-'СЕТ СН'!$G$23</f>
        <v>1973.31235225</v>
      </c>
      <c r="I64" s="36">
        <f>SUMIFS(СВЦЭМ!$D$39:$D$782,СВЦЭМ!$A$39:$A$782,$A64,СВЦЭМ!$B$39:$B$782,I$47)+'СЕТ СН'!$G$11+СВЦЭМ!$D$10+'СЕТ СН'!$G$6-'СЕТ СН'!$G$23</f>
        <v>1851.35473484</v>
      </c>
      <c r="J64" s="36">
        <f>SUMIFS(СВЦЭМ!$D$39:$D$782,СВЦЭМ!$A$39:$A$782,$A64,СВЦЭМ!$B$39:$B$782,J$47)+'СЕТ СН'!$G$11+СВЦЭМ!$D$10+'СЕТ СН'!$G$6-'СЕТ СН'!$G$23</f>
        <v>1746.6752237399999</v>
      </c>
      <c r="K64" s="36">
        <f>SUMIFS(СВЦЭМ!$D$39:$D$782,СВЦЭМ!$A$39:$A$782,$A64,СВЦЭМ!$B$39:$B$782,K$47)+'СЕТ СН'!$G$11+СВЦЭМ!$D$10+'СЕТ СН'!$G$6-'СЕТ СН'!$G$23</f>
        <v>1702.04581332</v>
      </c>
      <c r="L64" s="36">
        <f>SUMIFS(СВЦЭМ!$D$39:$D$782,СВЦЭМ!$A$39:$A$782,$A64,СВЦЭМ!$B$39:$B$782,L$47)+'СЕТ СН'!$G$11+СВЦЭМ!$D$10+'СЕТ СН'!$G$6-'СЕТ СН'!$G$23</f>
        <v>1639.8650892399999</v>
      </c>
      <c r="M64" s="36">
        <f>SUMIFS(СВЦЭМ!$D$39:$D$782,СВЦЭМ!$A$39:$A$782,$A64,СВЦЭМ!$B$39:$B$782,M$47)+'СЕТ СН'!$G$11+СВЦЭМ!$D$10+'СЕТ СН'!$G$6-'СЕТ СН'!$G$23</f>
        <v>1622.53821816</v>
      </c>
      <c r="N64" s="36">
        <f>SUMIFS(СВЦЭМ!$D$39:$D$782,СВЦЭМ!$A$39:$A$782,$A64,СВЦЭМ!$B$39:$B$782,N$47)+'СЕТ СН'!$G$11+СВЦЭМ!$D$10+'СЕТ СН'!$G$6-'СЕТ СН'!$G$23</f>
        <v>1629.2988505199999</v>
      </c>
      <c r="O64" s="36">
        <f>SUMIFS(СВЦЭМ!$D$39:$D$782,СВЦЭМ!$A$39:$A$782,$A64,СВЦЭМ!$B$39:$B$782,O$47)+'СЕТ СН'!$G$11+СВЦЭМ!$D$10+'СЕТ СН'!$G$6-'СЕТ СН'!$G$23</f>
        <v>1614.9197342299999</v>
      </c>
      <c r="P64" s="36">
        <f>SUMIFS(СВЦЭМ!$D$39:$D$782,СВЦЭМ!$A$39:$A$782,$A64,СВЦЭМ!$B$39:$B$782,P$47)+'СЕТ СН'!$G$11+СВЦЭМ!$D$10+'СЕТ СН'!$G$6-'СЕТ СН'!$G$23</f>
        <v>1614.07310482</v>
      </c>
      <c r="Q64" s="36">
        <f>SUMIFS(СВЦЭМ!$D$39:$D$782,СВЦЭМ!$A$39:$A$782,$A64,СВЦЭМ!$B$39:$B$782,Q$47)+'СЕТ СН'!$G$11+СВЦЭМ!$D$10+'СЕТ СН'!$G$6-'СЕТ СН'!$G$23</f>
        <v>1618.1341187999999</v>
      </c>
      <c r="R64" s="36">
        <f>SUMIFS(СВЦЭМ!$D$39:$D$782,СВЦЭМ!$A$39:$A$782,$A64,СВЦЭМ!$B$39:$B$782,R$47)+'СЕТ СН'!$G$11+СВЦЭМ!$D$10+'СЕТ СН'!$G$6-'СЕТ СН'!$G$23</f>
        <v>1624.3887795799999</v>
      </c>
      <c r="S64" s="36">
        <f>SUMIFS(СВЦЭМ!$D$39:$D$782,СВЦЭМ!$A$39:$A$782,$A64,СВЦЭМ!$B$39:$B$782,S$47)+'СЕТ СН'!$G$11+СВЦЭМ!$D$10+'СЕТ СН'!$G$6-'СЕТ СН'!$G$23</f>
        <v>1632.1137342699999</v>
      </c>
      <c r="T64" s="36">
        <f>SUMIFS(СВЦЭМ!$D$39:$D$782,СВЦЭМ!$A$39:$A$782,$A64,СВЦЭМ!$B$39:$B$782,T$47)+'СЕТ СН'!$G$11+СВЦЭМ!$D$10+'СЕТ СН'!$G$6-'СЕТ СН'!$G$23</f>
        <v>1623.54141925</v>
      </c>
      <c r="U64" s="36">
        <f>SUMIFS(СВЦЭМ!$D$39:$D$782,СВЦЭМ!$A$39:$A$782,$A64,СВЦЭМ!$B$39:$B$782,U$47)+'СЕТ СН'!$G$11+СВЦЭМ!$D$10+'СЕТ СН'!$G$6-'СЕТ СН'!$G$23</f>
        <v>1636.0248996799999</v>
      </c>
      <c r="V64" s="36">
        <f>SUMIFS(СВЦЭМ!$D$39:$D$782,СВЦЭМ!$A$39:$A$782,$A64,СВЦЭМ!$B$39:$B$782,V$47)+'СЕТ СН'!$G$11+СВЦЭМ!$D$10+'СЕТ СН'!$G$6-'СЕТ СН'!$G$23</f>
        <v>1642.09115972</v>
      </c>
      <c r="W64" s="36">
        <f>SUMIFS(СВЦЭМ!$D$39:$D$782,СВЦЭМ!$A$39:$A$782,$A64,СВЦЭМ!$B$39:$B$782,W$47)+'СЕТ СН'!$G$11+СВЦЭМ!$D$10+'СЕТ СН'!$G$6-'СЕТ СН'!$G$23</f>
        <v>1608.9411446699999</v>
      </c>
      <c r="X64" s="36">
        <f>SUMIFS(СВЦЭМ!$D$39:$D$782,СВЦЭМ!$A$39:$A$782,$A64,СВЦЭМ!$B$39:$B$782,X$47)+'СЕТ СН'!$G$11+СВЦЭМ!$D$10+'СЕТ СН'!$G$6-'СЕТ СН'!$G$23</f>
        <v>1666.88534119</v>
      </c>
      <c r="Y64" s="36">
        <f>SUMIFS(СВЦЭМ!$D$39:$D$782,СВЦЭМ!$A$39:$A$782,$A64,СВЦЭМ!$B$39:$B$782,Y$47)+'СЕТ СН'!$G$11+СВЦЭМ!$D$10+'СЕТ СН'!$G$6-'СЕТ СН'!$G$23</f>
        <v>1752.32356798</v>
      </c>
    </row>
    <row r="65" spans="1:26" ht="15.75" x14ac:dyDescent="0.2">
      <c r="A65" s="35">
        <f t="shared" si="1"/>
        <v>45491</v>
      </c>
      <c r="B65" s="36">
        <f>SUMIFS(СВЦЭМ!$D$39:$D$782,СВЦЭМ!$A$39:$A$782,$A65,СВЦЭМ!$B$39:$B$782,B$47)+'СЕТ СН'!$G$11+СВЦЭМ!$D$10+'СЕТ СН'!$G$6-'СЕТ СН'!$G$23</f>
        <v>2010.0109276199998</v>
      </c>
      <c r="C65" s="36">
        <f>SUMIFS(СВЦЭМ!$D$39:$D$782,СВЦЭМ!$A$39:$A$782,$A65,СВЦЭМ!$B$39:$B$782,C$47)+'СЕТ СН'!$G$11+СВЦЭМ!$D$10+'СЕТ СН'!$G$6-'СЕТ СН'!$G$23</f>
        <v>2105.7646252</v>
      </c>
      <c r="D65" s="36">
        <f>SUMIFS(СВЦЭМ!$D$39:$D$782,СВЦЭМ!$A$39:$A$782,$A65,СВЦЭМ!$B$39:$B$782,D$47)+'СЕТ СН'!$G$11+СВЦЭМ!$D$10+'СЕТ СН'!$G$6-'СЕТ СН'!$G$23</f>
        <v>2186.7937114599999</v>
      </c>
      <c r="E65" s="36">
        <f>SUMIFS(СВЦЭМ!$D$39:$D$782,СВЦЭМ!$A$39:$A$782,$A65,СВЦЭМ!$B$39:$B$782,E$47)+'СЕТ СН'!$G$11+СВЦЭМ!$D$10+'СЕТ СН'!$G$6-'СЕТ СН'!$G$23</f>
        <v>2218.4364399799997</v>
      </c>
      <c r="F65" s="36">
        <f>SUMIFS(СВЦЭМ!$D$39:$D$782,СВЦЭМ!$A$39:$A$782,$A65,СВЦЭМ!$B$39:$B$782,F$47)+'СЕТ СН'!$G$11+СВЦЭМ!$D$10+'СЕТ СН'!$G$6-'СЕТ СН'!$G$23</f>
        <v>2215.8991719599999</v>
      </c>
      <c r="G65" s="36">
        <f>SUMIFS(СВЦЭМ!$D$39:$D$782,СВЦЭМ!$A$39:$A$782,$A65,СВЦЭМ!$B$39:$B$782,G$47)+'СЕТ СН'!$G$11+СВЦЭМ!$D$10+'СЕТ СН'!$G$6-'СЕТ СН'!$G$23</f>
        <v>2200.4368309199999</v>
      </c>
      <c r="H65" s="36">
        <f>SUMIFS(СВЦЭМ!$D$39:$D$782,СВЦЭМ!$A$39:$A$782,$A65,СВЦЭМ!$B$39:$B$782,H$47)+'СЕТ СН'!$G$11+СВЦЭМ!$D$10+'СЕТ СН'!$G$6-'СЕТ СН'!$G$23</f>
        <v>2127.1943434299997</v>
      </c>
      <c r="I65" s="36">
        <f>SUMIFS(СВЦЭМ!$D$39:$D$782,СВЦЭМ!$A$39:$A$782,$A65,СВЦЭМ!$B$39:$B$782,I$47)+'СЕТ СН'!$G$11+СВЦЭМ!$D$10+'СЕТ СН'!$G$6-'СЕТ СН'!$G$23</f>
        <v>1936.27058627</v>
      </c>
      <c r="J65" s="36">
        <f>SUMIFS(СВЦЭМ!$D$39:$D$782,СВЦЭМ!$A$39:$A$782,$A65,СВЦЭМ!$B$39:$B$782,J$47)+'СЕТ СН'!$G$11+СВЦЭМ!$D$10+'СЕТ СН'!$G$6-'СЕТ СН'!$G$23</f>
        <v>1837.6230394699999</v>
      </c>
      <c r="K65" s="36">
        <f>SUMIFS(СВЦЭМ!$D$39:$D$782,СВЦЭМ!$A$39:$A$782,$A65,СВЦЭМ!$B$39:$B$782,K$47)+'СЕТ СН'!$G$11+СВЦЭМ!$D$10+'СЕТ СН'!$G$6-'СЕТ СН'!$G$23</f>
        <v>1777.3492842999999</v>
      </c>
      <c r="L65" s="36">
        <f>SUMIFS(СВЦЭМ!$D$39:$D$782,СВЦЭМ!$A$39:$A$782,$A65,СВЦЭМ!$B$39:$B$782,L$47)+'СЕТ СН'!$G$11+СВЦЭМ!$D$10+'СЕТ СН'!$G$6-'СЕТ СН'!$G$23</f>
        <v>1730.8912275</v>
      </c>
      <c r="M65" s="36">
        <f>SUMIFS(СВЦЭМ!$D$39:$D$782,СВЦЭМ!$A$39:$A$782,$A65,СВЦЭМ!$B$39:$B$782,M$47)+'СЕТ СН'!$G$11+СВЦЭМ!$D$10+'СЕТ СН'!$G$6-'СЕТ СН'!$G$23</f>
        <v>1719.4322874099998</v>
      </c>
      <c r="N65" s="36">
        <f>SUMIFS(СВЦЭМ!$D$39:$D$782,СВЦЭМ!$A$39:$A$782,$A65,СВЦЭМ!$B$39:$B$782,N$47)+'СЕТ СН'!$G$11+СВЦЭМ!$D$10+'СЕТ СН'!$G$6-'СЕТ СН'!$G$23</f>
        <v>1709.6065926199999</v>
      </c>
      <c r="O65" s="36">
        <f>SUMIFS(СВЦЭМ!$D$39:$D$782,СВЦЭМ!$A$39:$A$782,$A65,СВЦЭМ!$B$39:$B$782,O$47)+'СЕТ СН'!$G$11+СВЦЭМ!$D$10+'СЕТ СН'!$G$6-'СЕТ СН'!$G$23</f>
        <v>1695.3274905199999</v>
      </c>
      <c r="P65" s="36">
        <f>SUMIFS(СВЦЭМ!$D$39:$D$782,СВЦЭМ!$A$39:$A$782,$A65,СВЦЭМ!$B$39:$B$782,P$47)+'СЕТ СН'!$G$11+СВЦЭМ!$D$10+'СЕТ СН'!$G$6-'СЕТ СН'!$G$23</f>
        <v>1695.5437600799999</v>
      </c>
      <c r="Q65" s="36">
        <f>SUMIFS(СВЦЭМ!$D$39:$D$782,СВЦЭМ!$A$39:$A$782,$A65,СВЦЭМ!$B$39:$B$782,Q$47)+'СЕТ СН'!$G$11+СВЦЭМ!$D$10+'СЕТ СН'!$G$6-'СЕТ СН'!$G$23</f>
        <v>1692.8627131199999</v>
      </c>
      <c r="R65" s="36">
        <f>SUMIFS(СВЦЭМ!$D$39:$D$782,СВЦЭМ!$A$39:$A$782,$A65,СВЦЭМ!$B$39:$B$782,R$47)+'СЕТ СН'!$G$11+СВЦЭМ!$D$10+'СЕТ СН'!$G$6-'СЕТ СН'!$G$23</f>
        <v>1697.64767772</v>
      </c>
      <c r="S65" s="36">
        <f>SUMIFS(СВЦЭМ!$D$39:$D$782,СВЦЭМ!$A$39:$A$782,$A65,СВЦЭМ!$B$39:$B$782,S$47)+'СЕТ СН'!$G$11+СВЦЭМ!$D$10+'СЕТ СН'!$G$6-'СЕТ СН'!$G$23</f>
        <v>1697.0896624099998</v>
      </c>
      <c r="T65" s="36">
        <f>SUMIFS(СВЦЭМ!$D$39:$D$782,СВЦЭМ!$A$39:$A$782,$A65,СВЦЭМ!$B$39:$B$782,T$47)+'СЕТ СН'!$G$11+СВЦЭМ!$D$10+'СЕТ СН'!$G$6-'СЕТ СН'!$G$23</f>
        <v>1714.38062799</v>
      </c>
      <c r="U65" s="36">
        <f>SUMIFS(СВЦЭМ!$D$39:$D$782,СВЦЭМ!$A$39:$A$782,$A65,СВЦЭМ!$B$39:$B$782,U$47)+'СЕТ СН'!$G$11+СВЦЭМ!$D$10+'СЕТ СН'!$G$6-'СЕТ СН'!$G$23</f>
        <v>1731.5106797199999</v>
      </c>
      <c r="V65" s="36">
        <f>SUMIFS(СВЦЭМ!$D$39:$D$782,СВЦЭМ!$A$39:$A$782,$A65,СВЦЭМ!$B$39:$B$782,V$47)+'СЕТ СН'!$G$11+СВЦЭМ!$D$10+'СЕТ СН'!$G$6-'СЕТ СН'!$G$23</f>
        <v>1731.71981239</v>
      </c>
      <c r="W65" s="36">
        <f>SUMIFS(СВЦЭМ!$D$39:$D$782,СВЦЭМ!$A$39:$A$782,$A65,СВЦЭМ!$B$39:$B$782,W$47)+'СЕТ СН'!$G$11+СВЦЭМ!$D$10+'СЕТ СН'!$G$6-'СЕТ СН'!$G$23</f>
        <v>1699.0195693399999</v>
      </c>
      <c r="X65" s="36">
        <f>SUMIFS(СВЦЭМ!$D$39:$D$782,СВЦЭМ!$A$39:$A$782,$A65,СВЦЭМ!$B$39:$B$782,X$47)+'СЕТ СН'!$G$11+СВЦЭМ!$D$10+'СЕТ СН'!$G$6-'СЕТ СН'!$G$23</f>
        <v>1746.2788653</v>
      </c>
      <c r="Y65" s="36">
        <f>SUMIFS(СВЦЭМ!$D$39:$D$782,СВЦЭМ!$A$39:$A$782,$A65,СВЦЭМ!$B$39:$B$782,Y$47)+'СЕТ СН'!$G$11+СВЦЭМ!$D$10+'СЕТ СН'!$G$6-'СЕТ СН'!$G$23</f>
        <v>1828.18957346</v>
      </c>
    </row>
    <row r="66" spans="1:26" ht="15.75" x14ac:dyDescent="0.2">
      <c r="A66" s="35">
        <f t="shared" si="1"/>
        <v>45492</v>
      </c>
      <c r="B66" s="36">
        <f>SUMIFS(СВЦЭМ!$D$39:$D$782,СВЦЭМ!$A$39:$A$782,$A66,СВЦЭМ!$B$39:$B$782,B$47)+'СЕТ СН'!$G$11+СВЦЭМ!$D$10+'СЕТ СН'!$G$6-'СЕТ СН'!$G$23</f>
        <v>1931.4533795499999</v>
      </c>
      <c r="C66" s="36">
        <f>SUMIFS(СВЦЭМ!$D$39:$D$782,СВЦЭМ!$A$39:$A$782,$A66,СВЦЭМ!$B$39:$B$782,C$47)+'СЕТ СН'!$G$11+СВЦЭМ!$D$10+'СЕТ СН'!$G$6-'СЕТ СН'!$G$23</f>
        <v>2039.10535959</v>
      </c>
      <c r="D66" s="36">
        <f>SUMIFS(СВЦЭМ!$D$39:$D$782,СВЦЭМ!$A$39:$A$782,$A66,СВЦЭМ!$B$39:$B$782,D$47)+'СЕТ СН'!$G$11+СВЦЭМ!$D$10+'СЕТ СН'!$G$6-'СЕТ СН'!$G$23</f>
        <v>2111.18676069</v>
      </c>
      <c r="E66" s="36">
        <f>SUMIFS(СВЦЭМ!$D$39:$D$782,СВЦЭМ!$A$39:$A$782,$A66,СВЦЭМ!$B$39:$B$782,E$47)+'СЕТ СН'!$G$11+СВЦЭМ!$D$10+'СЕТ СН'!$G$6-'СЕТ СН'!$G$23</f>
        <v>2129.40964833</v>
      </c>
      <c r="F66" s="36">
        <f>SUMIFS(СВЦЭМ!$D$39:$D$782,СВЦЭМ!$A$39:$A$782,$A66,СВЦЭМ!$B$39:$B$782,F$47)+'СЕТ СН'!$G$11+СВЦЭМ!$D$10+'СЕТ СН'!$G$6-'СЕТ СН'!$G$23</f>
        <v>2134.3509193999998</v>
      </c>
      <c r="G66" s="36">
        <f>SUMIFS(СВЦЭМ!$D$39:$D$782,СВЦЭМ!$A$39:$A$782,$A66,СВЦЭМ!$B$39:$B$782,G$47)+'СЕТ СН'!$G$11+СВЦЭМ!$D$10+'СЕТ СН'!$G$6-'СЕТ СН'!$G$23</f>
        <v>2139.1471640999998</v>
      </c>
      <c r="H66" s="36">
        <f>SUMIFS(СВЦЭМ!$D$39:$D$782,СВЦЭМ!$A$39:$A$782,$A66,СВЦЭМ!$B$39:$B$782,H$47)+'СЕТ СН'!$G$11+СВЦЭМ!$D$10+'СЕТ СН'!$G$6-'СЕТ СН'!$G$23</f>
        <v>2081.0295259199997</v>
      </c>
      <c r="I66" s="36">
        <f>SUMIFS(СВЦЭМ!$D$39:$D$782,СВЦЭМ!$A$39:$A$782,$A66,СВЦЭМ!$B$39:$B$782,I$47)+'СЕТ СН'!$G$11+СВЦЭМ!$D$10+'СЕТ СН'!$G$6-'СЕТ СН'!$G$23</f>
        <v>2017.4101919999998</v>
      </c>
      <c r="J66" s="36">
        <f>SUMIFS(СВЦЭМ!$D$39:$D$782,СВЦЭМ!$A$39:$A$782,$A66,СВЦЭМ!$B$39:$B$782,J$47)+'СЕТ СН'!$G$11+СВЦЭМ!$D$10+'СЕТ СН'!$G$6-'СЕТ СН'!$G$23</f>
        <v>1892.58488964</v>
      </c>
      <c r="K66" s="36">
        <f>SUMIFS(СВЦЭМ!$D$39:$D$782,СВЦЭМ!$A$39:$A$782,$A66,СВЦЭМ!$B$39:$B$782,K$47)+'СЕТ СН'!$G$11+СВЦЭМ!$D$10+'СЕТ СН'!$G$6-'СЕТ СН'!$G$23</f>
        <v>1829.52462049</v>
      </c>
      <c r="L66" s="36">
        <f>SUMIFS(СВЦЭМ!$D$39:$D$782,СВЦЭМ!$A$39:$A$782,$A66,СВЦЭМ!$B$39:$B$782,L$47)+'СЕТ СН'!$G$11+СВЦЭМ!$D$10+'СЕТ СН'!$G$6-'СЕТ СН'!$G$23</f>
        <v>1794.7512773999999</v>
      </c>
      <c r="M66" s="36">
        <f>SUMIFS(СВЦЭМ!$D$39:$D$782,СВЦЭМ!$A$39:$A$782,$A66,СВЦЭМ!$B$39:$B$782,M$47)+'СЕТ СН'!$G$11+СВЦЭМ!$D$10+'СЕТ СН'!$G$6-'СЕТ СН'!$G$23</f>
        <v>1798.2184253299999</v>
      </c>
      <c r="N66" s="36">
        <f>SUMIFS(СВЦЭМ!$D$39:$D$782,СВЦЭМ!$A$39:$A$782,$A66,СВЦЭМ!$B$39:$B$782,N$47)+'СЕТ СН'!$G$11+СВЦЭМ!$D$10+'СЕТ СН'!$G$6-'СЕТ СН'!$G$23</f>
        <v>1793.00410685</v>
      </c>
      <c r="O66" s="36">
        <f>SUMIFS(СВЦЭМ!$D$39:$D$782,СВЦЭМ!$A$39:$A$782,$A66,СВЦЭМ!$B$39:$B$782,O$47)+'СЕТ СН'!$G$11+СВЦЭМ!$D$10+'СЕТ СН'!$G$6-'СЕТ СН'!$G$23</f>
        <v>1775.92035833</v>
      </c>
      <c r="P66" s="36">
        <f>SUMIFS(СВЦЭМ!$D$39:$D$782,СВЦЭМ!$A$39:$A$782,$A66,СВЦЭМ!$B$39:$B$782,P$47)+'СЕТ СН'!$G$11+СВЦЭМ!$D$10+'СЕТ СН'!$G$6-'СЕТ СН'!$G$23</f>
        <v>1768.15327015</v>
      </c>
      <c r="Q66" s="36">
        <f>SUMIFS(СВЦЭМ!$D$39:$D$782,СВЦЭМ!$A$39:$A$782,$A66,СВЦЭМ!$B$39:$B$782,Q$47)+'СЕТ СН'!$G$11+СВЦЭМ!$D$10+'СЕТ СН'!$G$6-'СЕТ СН'!$G$23</f>
        <v>1783.9270574299999</v>
      </c>
      <c r="R66" s="36">
        <f>SUMIFS(СВЦЭМ!$D$39:$D$782,СВЦЭМ!$A$39:$A$782,$A66,СВЦЭМ!$B$39:$B$782,R$47)+'СЕТ СН'!$G$11+СВЦЭМ!$D$10+'СЕТ СН'!$G$6-'СЕТ СН'!$G$23</f>
        <v>1784.05277224</v>
      </c>
      <c r="S66" s="36">
        <f>SUMIFS(СВЦЭМ!$D$39:$D$782,СВЦЭМ!$A$39:$A$782,$A66,СВЦЭМ!$B$39:$B$782,S$47)+'СЕТ СН'!$G$11+СВЦЭМ!$D$10+'СЕТ СН'!$G$6-'СЕТ СН'!$G$23</f>
        <v>1771.73309982</v>
      </c>
      <c r="T66" s="36">
        <f>SUMIFS(СВЦЭМ!$D$39:$D$782,СВЦЭМ!$A$39:$A$782,$A66,СВЦЭМ!$B$39:$B$782,T$47)+'СЕТ СН'!$G$11+СВЦЭМ!$D$10+'СЕТ СН'!$G$6-'СЕТ СН'!$G$23</f>
        <v>1800.3132466099999</v>
      </c>
      <c r="U66" s="36">
        <f>SUMIFS(СВЦЭМ!$D$39:$D$782,СВЦЭМ!$A$39:$A$782,$A66,СВЦЭМ!$B$39:$B$782,U$47)+'СЕТ СН'!$G$11+СВЦЭМ!$D$10+'СЕТ СН'!$G$6-'СЕТ СН'!$G$23</f>
        <v>1811.7207590799999</v>
      </c>
      <c r="V66" s="36">
        <f>SUMIFS(СВЦЭМ!$D$39:$D$782,СВЦЭМ!$A$39:$A$782,$A66,СВЦЭМ!$B$39:$B$782,V$47)+'СЕТ СН'!$G$11+СВЦЭМ!$D$10+'СЕТ СН'!$G$6-'СЕТ СН'!$G$23</f>
        <v>1842.58234595</v>
      </c>
      <c r="W66" s="36">
        <f>SUMIFS(СВЦЭМ!$D$39:$D$782,СВЦЭМ!$A$39:$A$782,$A66,СВЦЭМ!$B$39:$B$782,W$47)+'СЕТ СН'!$G$11+СВЦЭМ!$D$10+'СЕТ СН'!$G$6-'СЕТ СН'!$G$23</f>
        <v>1808.7439250899999</v>
      </c>
      <c r="X66" s="36">
        <f>SUMIFS(СВЦЭМ!$D$39:$D$782,СВЦЭМ!$A$39:$A$782,$A66,СВЦЭМ!$B$39:$B$782,X$47)+'СЕТ СН'!$G$11+СВЦЭМ!$D$10+'СЕТ СН'!$G$6-'СЕТ СН'!$G$23</f>
        <v>1865.7322545299999</v>
      </c>
      <c r="Y66" s="36">
        <f>SUMIFS(СВЦЭМ!$D$39:$D$782,СВЦЭМ!$A$39:$A$782,$A66,СВЦЭМ!$B$39:$B$782,Y$47)+'СЕТ СН'!$G$11+СВЦЭМ!$D$10+'СЕТ СН'!$G$6-'СЕТ СН'!$G$23</f>
        <v>1953.13232382</v>
      </c>
    </row>
    <row r="67" spans="1:26" ht="15.75" x14ac:dyDescent="0.2">
      <c r="A67" s="35">
        <f t="shared" si="1"/>
        <v>45493</v>
      </c>
      <c r="B67" s="36">
        <f>SUMIFS(СВЦЭМ!$D$39:$D$782,СВЦЭМ!$A$39:$A$782,$A67,СВЦЭМ!$B$39:$B$782,B$47)+'СЕТ СН'!$G$11+СВЦЭМ!$D$10+'СЕТ СН'!$G$6-'СЕТ СН'!$G$23</f>
        <v>1947.0254188699998</v>
      </c>
      <c r="C67" s="36">
        <f>SUMIFS(СВЦЭМ!$D$39:$D$782,СВЦЭМ!$A$39:$A$782,$A67,СВЦЭМ!$B$39:$B$782,C$47)+'СЕТ СН'!$G$11+СВЦЭМ!$D$10+'СЕТ СН'!$G$6-'СЕТ СН'!$G$23</f>
        <v>2019.75622479</v>
      </c>
      <c r="D67" s="36">
        <f>SUMIFS(СВЦЭМ!$D$39:$D$782,СВЦЭМ!$A$39:$A$782,$A67,СВЦЭМ!$B$39:$B$782,D$47)+'СЕТ СН'!$G$11+СВЦЭМ!$D$10+'СЕТ СН'!$G$6-'СЕТ СН'!$G$23</f>
        <v>2118.2852653699997</v>
      </c>
      <c r="E67" s="36">
        <f>SUMIFS(СВЦЭМ!$D$39:$D$782,СВЦЭМ!$A$39:$A$782,$A67,СВЦЭМ!$B$39:$B$782,E$47)+'СЕТ СН'!$G$11+СВЦЭМ!$D$10+'СЕТ СН'!$G$6-'СЕТ СН'!$G$23</f>
        <v>2161.6702462999997</v>
      </c>
      <c r="F67" s="36">
        <f>SUMIFS(СВЦЭМ!$D$39:$D$782,СВЦЭМ!$A$39:$A$782,$A67,СВЦЭМ!$B$39:$B$782,F$47)+'СЕТ СН'!$G$11+СВЦЭМ!$D$10+'СЕТ СН'!$G$6-'СЕТ СН'!$G$23</f>
        <v>2175.0352382999999</v>
      </c>
      <c r="G67" s="36">
        <f>SUMIFS(СВЦЭМ!$D$39:$D$782,СВЦЭМ!$A$39:$A$782,$A67,СВЦЭМ!$B$39:$B$782,G$47)+'СЕТ СН'!$G$11+СВЦЭМ!$D$10+'СЕТ СН'!$G$6-'СЕТ СН'!$G$23</f>
        <v>2172.38312249</v>
      </c>
      <c r="H67" s="36">
        <f>SUMIFS(СВЦЭМ!$D$39:$D$782,СВЦЭМ!$A$39:$A$782,$A67,СВЦЭМ!$B$39:$B$782,H$47)+'СЕТ СН'!$G$11+СВЦЭМ!$D$10+'СЕТ СН'!$G$6-'СЕТ СН'!$G$23</f>
        <v>2152.79154191</v>
      </c>
      <c r="I67" s="36">
        <f>SUMIFS(СВЦЭМ!$D$39:$D$782,СВЦЭМ!$A$39:$A$782,$A67,СВЦЭМ!$B$39:$B$782,I$47)+'СЕТ СН'!$G$11+СВЦЭМ!$D$10+'СЕТ СН'!$G$6-'СЕТ СН'!$G$23</f>
        <v>2078.2235094299999</v>
      </c>
      <c r="J67" s="36">
        <f>SUMIFS(СВЦЭМ!$D$39:$D$782,СВЦЭМ!$A$39:$A$782,$A67,СВЦЭМ!$B$39:$B$782,J$47)+'СЕТ СН'!$G$11+СВЦЭМ!$D$10+'СЕТ СН'!$G$6-'СЕТ СН'!$G$23</f>
        <v>1951.46644072</v>
      </c>
      <c r="K67" s="36">
        <f>SUMIFS(СВЦЭМ!$D$39:$D$782,СВЦЭМ!$A$39:$A$782,$A67,СВЦЭМ!$B$39:$B$782,K$47)+'СЕТ СН'!$G$11+СВЦЭМ!$D$10+'СЕТ СН'!$G$6-'СЕТ СН'!$G$23</f>
        <v>1846.9781398099999</v>
      </c>
      <c r="L67" s="36">
        <f>SUMIFS(СВЦЭМ!$D$39:$D$782,СВЦЭМ!$A$39:$A$782,$A67,СВЦЭМ!$B$39:$B$782,L$47)+'СЕТ СН'!$G$11+СВЦЭМ!$D$10+'СЕТ СН'!$G$6-'СЕТ СН'!$G$23</f>
        <v>1765.29953578</v>
      </c>
      <c r="M67" s="36">
        <f>SUMIFS(СВЦЭМ!$D$39:$D$782,СВЦЭМ!$A$39:$A$782,$A67,СВЦЭМ!$B$39:$B$782,M$47)+'СЕТ СН'!$G$11+СВЦЭМ!$D$10+'СЕТ СН'!$G$6-'СЕТ СН'!$G$23</f>
        <v>1720.0664530399999</v>
      </c>
      <c r="N67" s="36">
        <f>SUMIFS(СВЦЭМ!$D$39:$D$782,СВЦЭМ!$A$39:$A$782,$A67,СВЦЭМ!$B$39:$B$782,N$47)+'СЕТ СН'!$G$11+СВЦЭМ!$D$10+'СЕТ СН'!$G$6-'СЕТ СН'!$G$23</f>
        <v>1734.63243936</v>
      </c>
      <c r="O67" s="36">
        <f>SUMIFS(СВЦЭМ!$D$39:$D$782,СВЦЭМ!$A$39:$A$782,$A67,СВЦЭМ!$B$39:$B$782,O$47)+'СЕТ СН'!$G$11+СВЦЭМ!$D$10+'СЕТ СН'!$G$6-'СЕТ СН'!$G$23</f>
        <v>1729.8005039499999</v>
      </c>
      <c r="P67" s="36">
        <f>SUMIFS(СВЦЭМ!$D$39:$D$782,СВЦЭМ!$A$39:$A$782,$A67,СВЦЭМ!$B$39:$B$782,P$47)+'СЕТ СН'!$G$11+СВЦЭМ!$D$10+'СЕТ СН'!$G$6-'СЕТ СН'!$G$23</f>
        <v>1626.0564557999999</v>
      </c>
      <c r="Q67" s="36">
        <f>SUMIFS(СВЦЭМ!$D$39:$D$782,СВЦЭМ!$A$39:$A$782,$A67,СВЦЭМ!$B$39:$B$782,Q$47)+'СЕТ СН'!$G$11+СВЦЭМ!$D$10+'СЕТ СН'!$G$6-'СЕТ СН'!$G$23</f>
        <v>1643.9392714099999</v>
      </c>
      <c r="R67" s="36">
        <f>SUMIFS(СВЦЭМ!$D$39:$D$782,СВЦЭМ!$A$39:$A$782,$A67,СВЦЭМ!$B$39:$B$782,R$47)+'СЕТ СН'!$G$11+СВЦЭМ!$D$10+'СЕТ СН'!$G$6-'СЕТ СН'!$G$23</f>
        <v>1658.8289408799999</v>
      </c>
      <c r="S67" s="36">
        <f>SUMIFS(СВЦЭМ!$D$39:$D$782,СВЦЭМ!$A$39:$A$782,$A67,СВЦЭМ!$B$39:$B$782,S$47)+'СЕТ СН'!$G$11+СВЦЭМ!$D$10+'СЕТ СН'!$G$6-'СЕТ СН'!$G$23</f>
        <v>1648.06833108</v>
      </c>
      <c r="T67" s="36">
        <f>SUMIFS(СВЦЭМ!$D$39:$D$782,СВЦЭМ!$A$39:$A$782,$A67,СВЦЭМ!$B$39:$B$782,T$47)+'СЕТ СН'!$G$11+СВЦЭМ!$D$10+'СЕТ СН'!$G$6-'СЕТ СН'!$G$23</f>
        <v>1642.2581226999998</v>
      </c>
      <c r="U67" s="36">
        <f>SUMIFS(СВЦЭМ!$D$39:$D$782,СВЦЭМ!$A$39:$A$782,$A67,СВЦЭМ!$B$39:$B$782,U$47)+'СЕТ СН'!$G$11+СВЦЭМ!$D$10+'СЕТ СН'!$G$6-'СЕТ СН'!$G$23</f>
        <v>1662.6627074</v>
      </c>
      <c r="V67" s="36">
        <f>SUMIFS(СВЦЭМ!$D$39:$D$782,СВЦЭМ!$A$39:$A$782,$A67,СВЦЭМ!$B$39:$B$782,V$47)+'СЕТ СН'!$G$11+СВЦЭМ!$D$10+'СЕТ СН'!$G$6-'СЕТ СН'!$G$23</f>
        <v>1673.0226303499999</v>
      </c>
      <c r="W67" s="36">
        <f>SUMIFS(СВЦЭМ!$D$39:$D$782,СВЦЭМ!$A$39:$A$782,$A67,СВЦЭМ!$B$39:$B$782,W$47)+'СЕТ СН'!$G$11+СВЦЭМ!$D$10+'СЕТ СН'!$G$6-'СЕТ СН'!$G$23</f>
        <v>1651.32933181</v>
      </c>
      <c r="X67" s="36">
        <f>SUMIFS(СВЦЭМ!$D$39:$D$782,СВЦЭМ!$A$39:$A$782,$A67,СВЦЭМ!$B$39:$B$782,X$47)+'СЕТ СН'!$G$11+СВЦЭМ!$D$10+'СЕТ СН'!$G$6-'СЕТ СН'!$G$23</f>
        <v>1688.3367369799998</v>
      </c>
      <c r="Y67" s="36">
        <f>SUMIFS(СВЦЭМ!$D$39:$D$782,СВЦЭМ!$A$39:$A$782,$A67,СВЦЭМ!$B$39:$B$782,Y$47)+'СЕТ СН'!$G$11+СВЦЭМ!$D$10+'СЕТ СН'!$G$6-'СЕТ СН'!$G$23</f>
        <v>1784.1960226799999</v>
      </c>
    </row>
    <row r="68" spans="1:26" ht="15.75" x14ac:dyDescent="0.2">
      <c r="A68" s="35">
        <f t="shared" si="1"/>
        <v>45494</v>
      </c>
      <c r="B68" s="36">
        <f>SUMIFS(СВЦЭМ!$D$39:$D$782,СВЦЭМ!$A$39:$A$782,$A68,СВЦЭМ!$B$39:$B$782,B$47)+'СЕТ СН'!$G$11+СВЦЭМ!$D$10+'СЕТ СН'!$G$6-'СЕТ СН'!$G$23</f>
        <v>1905.5812893899999</v>
      </c>
      <c r="C68" s="36">
        <f>SUMIFS(СВЦЭМ!$D$39:$D$782,СВЦЭМ!$A$39:$A$782,$A68,СВЦЭМ!$B$39:$B$782,C$47)+'СЕТ СН'!$G$11+СВЦЭМ!$D$10+'СЕТ СН'!$G$6-'СЕТ СН'!$G$23</f>
        <v>2007.3189916899998</v>
      </c>
      <c r="D68" s="36">
        <f>SUMIFS(СВЦЭМ!$D$39:$D$782,СВЦЭМ!$A$39:$A$782,$A68,СВЦЭМ!$B$39:$B$782,D$47)+'СЕТ СН'!$G$11+СВЦЭМ!$D$10+'СЕТ СН'!$G$6-'СЕТ СН'!$G$23</f>
        <v>2056.51381812</v>
      </c>
      <c r="E68" s="36">
        <f>SUMIFS(СВЦЭМ!$D$39:$D$782,СВЦЭМ!$A$39:$A$782,$A68,СВЦЭМ!$B$39:$B$782,E$47)+'СЕТ СН'!$G$11+СВЦЭМ!$D$10+'СЕТ СН'!$G$6-'СЕТ СН'!$G$23</f>
        <v>2100.0909330499999</v>
      </c>
      <c r="F68" s="36">
        <f>SUMIFS(СВЦЭМ!$D$39:$D$782,СВЦЭМ!$A$39:$A$782,$A68,СВЦЭМ!$B$39:$B$782,F$47)+'СЕТ СН'!$G$11+СВЦЭМ!$D$10+'СЕТ СН'!$G$6-'СЕТ СН'!$G$23</f>
        <v>2143.0355599699997</v>
      </c>
      <c r="G68" s="36">
        <f>SUMIFS(СВЦЭМ!$D$39:$D$782,СВЦЭМ!$A$39:$A$782,$A68,СВЦЭМ!$B$39:$B$782,G$47)+'СЕТ СН'!$G$11+СВЦЭМ!$D$10+'СЕТ СН'!$G$6-'СЕТ СН'!$G$23</f>
        <v>2087.99242409</v>
      </c>
      <c r="H68" s="36">
        <f>SUMIFS(СВЦЭМ!$D$39:$D$782,СВЦЭМ!$A$39:$A$782,$A68,СВЦЭМ!$B$39:$B$782,H$47)+'СЕТ СН'!$G$11+СВЦЭМ!$D$10+'СЕТ СН'!$G$6-'СЕТ СН'!$G$23</f>
        <v>2112.9975985599999</v>
      </c>
      <c r="I68" s="36">
        <f>SUMIFS(СВЦЭМ!$D$39:$D$782,СВЦЭМ!$A$39:$A$782,$A68,СВЦЭМ!$B$39:$B$782,I$47)+'СЕТ СН'!$G$11+СВЦЭМ!$D$10+'СЕТ СН'!$G$6-'СЕТ СН'!$G$23</f>
        <v>2069.5870771099999</v>
      </c>
      <c r="J68" s="36">
        <f>SUMIFS(СВЦЭМ!$D$39:$D$782,СВЦЭМ!$A$39:$A$782,$A68,СВЦЭМ!$B$39:$B$782,J$47)+'СЕТ СН'!$G$11+СВЦЭМ!$D$10+'СЕТ СН'!$G$6-'СЕТ СН'!$G$23</f>
        <v>1915.77439048</v>
      </c>
      <c r="K68" s="36">
        <f>SUMIFS(СВЦЭМ!$D$39:$D$782,СВЦЭМ!$A$39:$A$782,$A68,СВЦЭМ!$B$39:$B$782,K$47)+'СЕТ СН'!$G$11+СВЦЭМ!$D$10+'СЕТ СН'!$G$6-'СЕТ СН'!$G$23</f>
        <v>1773.2195434399998</v>
      </c>
      <c r="L68" s="36">
        <f>SUMIFS(СВЦЭМ!$D$39:$D$782,СВЦЭМ!$A$39:$A$782,$A68,СВЦЭМ!$B$39:$B$782,L$47)+'СЕТ СН'!$G$11+СВЦЭМ!$D$10+'СЕТ СН'!$G$6-'СЕТ СН'!$G$23</f>
        <v>1705.32729273</v>
      </c>
      <c r="M68" s="36">
        <f>SUMIFS(СВЦЭМ!$D$39:$D$782,СВЦЭМ!$A$39:$A$782,$A68,СВЦЭМ!$B$39:$B$782,M$47)+'СЕТ СН'!$G$11+СВЦЭМ!$D$10+'СЕТ СН'!$G$6-'СЕТ СН'!$G$23</f>
        <v>1684.6412053199999</v>
      </c>
      <c r="N68" s="36">
        <f>SUMIFS(СВЦЭМ!$D$39:$D$782,СВЦЭМ!$A$39:$A$782,$A68,СВЦЭМ!$B$39:$B$782,N$47)+'СЕТ СН'!$G$11+СВЦЭМ!$D$10+'СЕТ СН'!$G$6-'СЕТ СН'!$G$23</f>
        <v>1681.05016785</v>
      </c>
      <c r="O68" s="36">
        <f>SUMIFS(СВЦЭМ!$D$39:$D$782,СВЦЭМ!$A$39:$A$782,$A68,СВЦЭМ!$B$39:$B$782,O$47)+'СЕТ СН'!$G$11+СВЦЭМ!$D$10+'СЕТ СН'!$G$6-'СЕТ СН'!$G$23</f>
        <v>1677.9307192399999</v>
      </c>
      <c r="P68" s="36">
        <f>SUMIFS(СВЦЭМ!$D$39:$D$782,СВЦЭМ!$A$39:$A$782,$A68,СВЦЭМ!$B$39:$B$782,P$47)+'СЕТ СН'!$G$11+СВЦЭМ!$D$10+'СЕТ СН'!$G$6-'СЕТ СН'!$G$23</f>
        <v>1695.10118689</v>
      </c>
      <c r="Q68" s="36">
        <f>SUMIFS(СВЦЭМ!$D$39:$D$782,СВЦЭМ!$A$39:$A$782,$A68,СВЦЭМ!$B$39:$B$782,Q$47)+'СЕТ СН'!$G$11+СВЦЭМ!$D$10+'СЕТ СН'!$G$6-'СЕТ СН'!$G$23</f>
        <v>1701.35892696</v>
      </c>
      <c r="R68" s="36">
        <f>SUMIFS(СВЦЭМ!$D$39:$D$782,СВЦЭМ!$A$39:$A$782,$A68,СВЦЭМ!$B$39:$B$782,R$47)+'СЕТ СН'!$G$11+СВЦЭМ!$D$10+'СЕТ СН'!$G$6-'СЕТ СН'!$G$23</f>
        <v>1698.0737514799998</v>
      </c>
      <c r="S68" s="36">
        <f>SUMIFS(СВЦЭМ!$D$39:$D$782,СВЦЭМ!$A$39:$A$782,$A68,СВЦЭМ!$B$39:$B$782,S$47)+'СЕТ СН'!$G$11+СВЦЭМ!$D$10+'СЕТ СН'!$G$6-'СЕТ СН'!$G$23</f>
        <v>1694.2559991999999</v>
      </c>
      <c r="T68" s="36">
        <f>SUMIFS(СВЦЭМ!$D$39:$D$782,СВЦЭМ!$A$39:$A$782,$A68,СВЦЭМ!$B$39:$B$782,T$47)+'СЕТ СН'!$G$11+СВЦЭМ!$D$10+'СЕТ СН'!$G$6-'СЕТ СН'!$G$23</f>
        <v>1680.2644429099998</v>
      </c>
      <c r="U68" s="36">
        <f>SUMIFS(СВЦЭМ!$D$39:$D$782,СВЦЭМ!$A$39:$A$782,$A68,СВЦЭМ!$B$39:$B$782,U$47)+'СЕТ СН'!$G$11+СВЦЭМ!$D$10+'СЕТ СН'!$G$6-'СЕТ СН'!$G$23</f>
        <v>1683.6428990699999</v>
      </c>
      <c r="V68" s="36">
        <f>SUMIFS(СВЦЭМ!$D$39:$D$782,СВЦЭМ!$A$39:$A$782,$A68,СВЦЭМ!$B$39:$B$782,V$47)+'СЕТ СН'!$G$11+СВЦЭМ!$D$10+'СЕТ СН'!$G$6-'СЕТ СН'!$G$23</f>
        <v>1679.68542411</v>
      </c>
      <c r="W68" s="36">
        <f>SUMIFS(СВЦЭМ!$D$39:$D$782,СВЦЭМ!$A$39:$A$782,$A68,СВЦЭМ!$B$39:$B$782,W$47)+'СЕТ СН'!$G$11+СВЦЭМ!$D$10+'СЕТ СН'!$G$6-'СЕТ СН'!$G$23</f>
        <v>1667.13191815</v>
      </c>
      <c r="X68" s="36">
        <f>SUMIFS(СВЦЭМ!$D$39:$D$782,СВЦЭМ!$A$39:$A$782,$A68,СВЦЭМ!$B$39:$B$782,X$47)+'СЕТ СН'!$G$11+СВЦЭМ!$D$10+'СЕТ СН'!$G$6-'СЕТ СН'!$G$23</f>
        <v>1719.81178987</v>
      </c>
      <c r="Y68" s="36">
        <f>SUMIFS(СВЦЭМ!$D$39:$D$782,СВЦЭМ!$A$39:$A$782,$A68,СВЦЭМ!$B$39:$B$782,Y$47)+'СЕТ СН'!$G$11+СВЦЭМ!$D$10+'СЕТ СН'!$G$6-'СЕТ СН'!$G$23</f>
        <v>1743.3625016399999</v>
      </c>
    </row>
    <row r="69" spans="1:26" ht="15.75" x14ac:dyDescent="0.2">
      <c r="A69" s="35">
        <f t="shared" si="1"/>
        <v>45495</v>
      </c>
      <c r="B69" s="36">
        <f>SUMIFS(СВЦЭМ!$D$39:$D$782,СВЦЭМ!$A$39:$A$782,$A69,СВЦЭМ!$B$39:$B$782,B$47)+'СЕТ СН'!$G$11+СВЦЭМ!$D$10+'СЕТ СН'!$G$6-'СЕТ СН'!$G$23</f>
        <v>1832.95717805</v>
      </c>
      <c r="C69" s="36">
        <f>SUMIFS(СВЦЭМ!$D$39:$D$782,СВЦЭМ!$A$39:$A$782,$A69,СВЦЭМ!$B$39:$B$782,C$47)+'СЕТ СН'!$G$11+СВЦЭМ!$D$10+'СЕТ СН'!$G$6-'СЕТ СН'!$G$23</f>
        <v>1903.49087345</v>
      </c>
      <c r="D69" s="36">
        <f>SUMIFS(СВЦЭМ!$D$39:$D$782,СВЦЭМ!$A$39:$A$782,$A69,СВЦЭМ!$B$39:$B$782,D$47)+'СЕТ СН'!$G$11+СВЦЭМ!$D$10+'СЕТ СН'!$G$6-'СЕТ СН'!$G$23</f>
        <v>1960.6825469199998</v>
      </c>
      <c r="E69" s="36">
        <f>SUMIFS(СВЦЭМ!$D$39:$D$782,СВЦЭМ!$A$39:$A$782,$A69,СВЦЭМ!$B$39:$B$782,E$47)+'СЕТ СН'!$G$11+СВЦЭМ!$D$10+'СЕТ СН'!$G$6-'СЕТ СН'!$G$23</f>
        <v>1998.53263825</v>
      </c>
      <c r="F69" s="36">
        <f>SUMIFS(СВЦЭМ!$D$39:$D$782,СВЦЭМ!$A$39:$A$782,$A69,СВЦЭМ!$B$39:$B$782,F$47)+'СЕТ СН'!$G$11+СВЦЭМ!$D$10+'СЕТ СН'!$G$6-'СЕТ СН'!$G$23</f>
        <v>2009.3385509</v>
      </c>
      <c r="G69" s="36">
        <f>SUMIFS(СВЦЭМ!$D$39:$D$782,СВЦЭМ!$A$39:$A$782,$A69,СВЦЭМ!$B$39:$B$782,G$47)+'СЕТ СН'!$G$11+СВЦЭМ!$D$10+'СЕТ СН'!$G$6-'СЕТ СН'!$G$23</f>
        <v>2010.0134673299999</v>
      </c>
      <c r="H69" s="36">
        <f>SUMIFS(СВЦЭМ!$D$39:$D$782,СВЦЭМ!$A$39:$A$782,$A69,СВЦЭМ!$B$39:$B$782,H$47)+'СЕТ СН'!$G$11+СВЦЭМ!$D$10+'СЕТ СН'!$G$6-'СЕТ СН'!$G$23</f>
        <v>1940.7142641199998</v>
      </c>
      <c r="I69" s="36">
        <f>SUMIFS(СВЦЭМ!$D$39:$D$782,СВЦЭМ!$A$39:$A$782,$A69,СВЦЭМ!$B$39:$B$782,I$47)+'СЕТ СН'!$G$11+СВЦЭМ!$D$10+'СЕТ СН'!$G$6-'СЕТ СН'!$G$23</f>
        <v>1841.2934071899999</v>
      </c>
      <c r="J69" s="36">
        <f>SUMIFS(СВЦЭМ!$D$39:$D$782,СВЦЭМ!$A$39:$A$782,$A69,СВЦЭМ!$B$39:$B$782,J$47)+'СЕТ СН'!$G$11+СВЦЭМ!$D$10+'СЕТ СН'!$G$6-'СЕТ СН'!$G$23</f>
        <v>1727.1654307699998</v>
      </c>
      <c r="K69" s="36">
        <f>SUMIFS(СВЦЭМ!$D$39:$D$782,СВЦЭМ!$A$39:$A$782,$A69,СВЦЭМ!$B$39:$B$782,K$47)+'СЕТ СН'!$G$11+СВЦЭМ!$D$10+'СЕТ СН'!$G$6-'СЕТ СН'!$G$23</f>
        <v>1654.97857374</v>
      </c>
      <c r="L69" s="36">
        <f>SUMIFS(СВЦЭМ!$D$39:$D$782,СВЦЭМ!$A$39:$A$782,$A69,СВЦЭМ!$B$39:$B$782,L$47)+'СЕТ СН'!$G$11+СВЦЭМ!$D$10+'СЕТ СН'!$G$6-'СЕТ СН'!$G$23</f>
        <v>1611.26838909</v>
      </c>
      <c r="M69" s="36">
        <f>SUMIFS(СВЦЭМ!$D$39:$D$782,СВЦЭМ!$A$39:$A$782,$A69,СВЦЭМ!$B$39:$B$782,M$47)+'СЕТ СН'!$G$11+СВЦЭМ!$D$10+'СЕТ СН'!$G$6-'СЕТ СН'!$G$23</f>
        <v>1586.4201530999999</v>
      </c>
      <c r="N69" s="36">
        <f>SUMIFS(СВЦЭМ!$D$39:$D$782,СВЦЭМ!$A$39:$A$782,$A69,СВЦЭМ!$B$39:$B$782,N$47)+'СЕТ СН'!$G$11+СВЦЭМ!$D$10+'СЕТ СН'!$G$6-'СЕТ СН'!$G$23</f>
        <v>1569.0660088099999</v>
      </c>
      <c r="O69" s="36">
        <f>SUMIFS(СВЦЭМ!$D$39:$D$782,СВЦЭМ!$A$39:$A$782,$A69,СВЦЭМ!$B$39:$B$782,O$47)+'СЕТ СН'!$G$11+СВЦЭМ!$D$10+'СЕТ СН'!$G$6-'СЕТ СН'!$G$23</f>
        <v>1583.7052028599999</v>
      </c>
      <c r="P69" s="36">
        <f>SUMIFS(СВЦЭМ!$D$39:$D$782,СВЦЭМ!$A$39:$A$782,$A69,СВЦЭМ!$B$39:$B$782,P$47)+'СЕТ СН'!$G$11+СВЦЭМ!$D$10+'СЕТ СН'!$G$6-'СЕТ СН'!$G$23</f>
        <v>1582.32001919</v>
      </c>
      <c r="Q69" s="36">
        <f>SUMIFS(СВЦЭМ!$D$39:$D$782,СВЦЭМ!$A$39:$A$782,$A69,СВЦЭМ!$B$39:$B$782,Q$47)+'СЕТ СН'!$G$11+СВЦЭМ!$D$10+'СЕТ СН'!$G$6-'СЕТ СН'!$G$23</f>
        <v>1580.8445984999998</v>
      </c>
      <c r="R69" s="36">
        <f>SUMIFS(СВЦЭМ!$D$39:$D$782,СВЦЭМ!$A$39:$A$782,$A69,СВЦЭМ!$B$39:$B$782,R$47)+'СЕТ СН'!$G$11+СВЦЭМ!$D$10+'СЕТ СН'!$G$6-'СЕТ СН'!$G$23</f>
        <v>1577.3254921</v>
      </c>
      <c r="S69" s="36">
        <f>SUMIFS(СВЦЭМ!$D$39:$D$782,СВЦЭМ!$A$39:$A$782,$A69,СВЦЭМ!$B$39:$B$782,S$47)+'СЕТ СН'!$G$11+СВЦЭМ!$D$10+'СЕТ СН'!$G$6-'СЕТ СН'!$G$23</f>
        <v>1569.8655550999999</v>
      </c>
      <c r="T69" s="36">
        <f>SUMIFS(СВЦЭМ!$D$39:$D$782,СВЦЭМ!$A$39:$A$782,$A69,СВЦЭМ!$B$39:$B$782,T$47)+'СЕТ СН'!$G$11+СВЦЭМ!$D$10+'СЕТ СН'!$G$6-'СЕТ СН'!$G$23</f>
        <v>1566.86269877</v>
      </c>
      <c r="U69" s="36">
        <f>SUMIFS(СВЦЭМ!$D$39:$D$782,СВЦЭМ!$A$39:$A$782,$A69,СВЦЭМ!$B$39:$B$782,U$47)+'СЕТ СН'!$G$11+СВЦЭМ!$D$10+'СЕТ СН'!$G$6-'СЕТ СН'!$G$23</f>
        <v>1581.6783897599998</v>
      </c>
      <c r="V69" s="36">
        <f>SUMIFS(СВЦЭМ!$D$39:$D$782,СВЦЭМ!$A$39:$A$782,$A69,СВЦЭМ!$B$39:$B$782,V$47)+'СЕТ СН'!$G$11+СВЦЭМ!$D$10+'СЕТ СН'!$G$6-'СЕТ СН'!$G$23</f>
        <v>1593.25131683</v>
      </c>
      <c r="W69" s="36">
        <f>SUMIFS(СВЦЭМ!$D$39:$D$782,СВЦЭМ!$A$39:$A$782,$A69,СВЦЭМ!$B$39:$B$782,W$47)+'СЕТ СН'!$G$11+СВЦЭМ!$D$10+'СЕТ СН'!$G$6-'СЕТ СН'!$G$23</f>
        <v>1557.0666505299998</v>
      </c>
      <c r="X69" s="36">
        <f>SUMIFS(СВЦЭМ!$D$39:$D$782,СВЦЭМ!$A$39:$A$782,$A69,СВЦЭМ!$B$39:$B$782,X$47)+'СЕТ СН'!$G$11+СВЦЭМ!$D$10+'СЕТ СН'!$G$6-'СЕТ СН'!$G$23</f>
        <v>1629.4649658199999</v>
      </c>
      <c r="Y69" s="36">
        <f>SUMIFS(СВЦЭМ!$D$39:$D$782,СВЦЭМ!$A$39:$A$782,$A69,СВЦЭМ!$B$39:$B$782,Y$47)+'СЕТ СН'!$G$11+СВЦЭМ!$D$10+'СЕТ СН'!$G$6-'СЕТ СН'!$G$23</f>
        <v>1713.2233098899999</v>
      </c>
    </row>
    <row r="70" spans="1:26" ht="15.75" x14ac:dyDescent="0.2">
      <c r="A70" s="35">
        <f t="shared" si="1"/>
        <v>45496</v>
      </c>
      <c r="B70" s="36">
        <f>SUMIFS(СВЦЭМ!$D$39:$D$782,СВЦЭМ!$A$39:$A$782,$A70,СВЦЭМ!$B$39:$B$782,B$47)+'СЕТ СН'!$G$11+СВЦЭМ!$D$10+'СЕТ СН'!$G$6-'СЕТ СН'!$G$23</f>
        <v>1928.1840796699998</v>
      </c>
      <c r="C70" s="36">
        <f>SUMIFS(СВЦЭМ!$D$39:$D$782,СВЦЭМ!$A$39:$A$782,$A70,СВЦЭМ!$B$39:$B$782,C$47)+'СЕТ СН'!$G$11+СВЦЭМ!$D$10+'СЕТ СН'!$G$6-'СЕТ СН'!$G$23</f>
        <v>2027.26445304</v>
      </c>
      <c r="D70" s="36">
        <f>SUMIFS(СВЦЭМ!$D$39:$D$782,СВЦЭМ!$A$39:$A$782,$A70,СВЦЭМ!$B$39:$B$782,D$47)+'СЕТ СН'!$G$11+СВЦЭМ!$D$10+'СЕТ СН'!$G$6-'СЕТ СН'!$G$23</f>
        <v>2079.5194804399998</v>
      </c>
      <c r="E70" s="36">
        <f>SUMIFS(СВЦЭМ!$D$39:$D$782,СВЦЭМ!$A$39:$A$782,$A70,СВЦЭМ!$B$39:$B$782,E$47)+'СЕТ СН'!$G$11+СВЦЭМ!$D$10+'СЕТ СН'!$G$6-'СЕТ СН'!$G$23</f>
        <v>2099.4396188199999</v>
      </c>
      <c r="F70" s="36">
        <f>SUMIFS(СВЦЭМ!$D$39:$D$782,СВЦЭМ!$A$39:$A$782,$A70,СВЦЭМ!$B$39:$B$782,F$47)+'СЕТ СН'!$G$11+СВЦЭМ!$D$10+'СЕТ СН'!$G$6-'СЕТ СН'!$G$23</f>
        <v>2092.9685383299998</v>
      </c>
      <c r="G70" s="36">
        <f>SUMIFS(СВЦЭМ!$D$39:$D$782,СВЦЭМ!$A$39:$A$782,$A70,СВЦЭМ!$B$39:$B$782,G$47)+'СЕТ СН'!$G$11+СВЦЭМ!$D$10+'СЕТ СН'!$G$6-'СЕТ СН'!$G$23</f>
        <v>2062.6942591799998</v>
      </c>
      <c r="H70" s="36">
        <f>SUMIFS(СВЦЭМ!$D$39:$D$782,СВЦЭМ!$A$39:$A$782,$A70,СВЦЭМ!$B$39:$B$782,H$47)+'СЕТ СН'!$G$11+СВЦЭМ!$D$10+'СЕТ СН'!$G$6-'СЕТ СН'!$G$23</f>
        <v>2017.44113333</v>
      </c>
      <c r="I70" s="36">
        <f>SUMIFS(СВЦЭМ!$D$39:$D$782,СВЦЭМ!$A$39:$A$782,$A70,СВЦЭМ!$B$39:$B$782,I$47)+'СЕТ СН'!$G$11+СВЦЭМ!$D$10+'СЕТ СН'!$G$6-'СЕТ СН'!$G$23</f>
        <v>1899.7773046</v>
      </c>
      <c r="J70" s="36">
        <f>SUMIFS(СВЦЭМ!$D$39:$D$782,СВЦЭМ!$A$39:$A$782,$A70,СВЦЭМ!$B$39:$B$782,J$47)+'СЕТ СН'!$G$11+СВЦЭМ!$D$10+'СЕТ СН'!$G$6-'СЕТ СН'!$G$23</f>
        <v>1783.21004576</v>
      </c>
      <c r="K70" s="36">
        <f>SUMIFS(СВЦЭМ!$D$39:$D$782,СВЦЭМ!$A$39:$A$782,$A70,СВЦЭМ!$B$39:$B$782,K$47)+'СЕТ СН'!$G$11+СВЦЭМ!$D$10+'СЕТ СН'!$G$6-'СЕТ СН'!$G$23</f>
        <v>1696.8728031999999</v>
      </c>
      <c r="L70" s="36">
        <f>SUMIFS(СВЦЭМ!$D$39:$D$782,СВЦЭМ!$A$39:$A$782,$A70,СВЦЭМ!$B$39:$B$782,L$47)+'СЕТ СН'!$G$11+СВЦЭМ!$D$10+'СЕТ СН'!$G$6-'СЕТ СН'!$G$23</f>
        <v>1662.3962678099999</v>
      </c>
      <c r="M70" s="36">
        <f>SUMIFS(СВЦЭМ!$D$39:$D$782,СВЦЭМ!$A$39:$A$782,$A70,СВЦЭМ!$B$39:$B$782,M$47)+'СЕТ СН'!$G$11+СВЦЭМ!$D$10+'СЕТ СН'!$G$6-'СЕТ СН'!$G$23</f>
        <v>1643.74580773</v>
      </c>
      <c r="N70" s="36">
        <f>SUMIFS(СВЦЭМ!$D$39:$D$782,СВЦЭМ!$A$39:$A$782,$A70,СВЦЭМ!$B$39:$B$782,N$47)+'СЕТ СН'!$G$11+СВЦЭМ!$D$10+'СЕТ СН'!$G$6-'СЕТ СН'!$G$23</f>
        <v>1627.68450437</v>
      </c>
      <c r="O70" s="36">
        <f>SUMIFS(СВЦЭМ!$D$39:$D$782,СВЦЭМ!$A$39:$A$782,$A70,СВЦЭМ!$B$39:$B$782,O$47)+'СЕТ СН'!$G$11+СВЦЭМ!$D$10+'СЕТ СН'!$G$6-'СЕТ СН'!$G$23</f>
        <v>1617.2673996399999</v>
      </c>
      <c r="P70" s="36">
        <f>SUMIFS(СВЦЭМ!$D$39:$D$782,СВЦЭМ!$A$39:$A$782,$A70,СВЦЭМ!$B$39:$B$782,P$47)+'СЕТ СН'!$G$11+СВЦЭМ!$D$10+'СЕТ СН'!$G$6-'СЕТ СН'!$G$23</f>
        <v>1608.04729137</v>
      </c>
      <c r="Q70" s="36">
        <f>SUMIFS(СВЦЭМ!$D$39:$D$782,СВЦЭМ!$A$39:$A$782,$A70,СВЦЭМ!$B$39:$B$782,Q$47)+'СЕТ СН'!$G$11+СВЦЭМ!$D$10+'СЕТ СН'!$G$6-'СЕТ СН'!$G$23</f>
        <v>1608.3516623199998</v>
      </c>
      <c r="R70" s="36">
        <f>SUMIFS(СВЦЭМ!$D$39:$D$782,СВЦЭМ!$A$39:$A$782,$A70,СВЦЭМ!$B$39:$B$782,R$47)+'СЕТ СН'!$G$11+СВЦЭМ!$D$10+'СЕТ СН'!$G$6-'СЕТ СН'!$G$23</f>
        <v>1616.4722036199998</v>
      </c>
      <c r="S70" s="36">
        <f>SUMIFS(СВЦЭМ!$D$39:$D$782,СВЦЭМ!$A$39:$A$782,$A70,СВЦЭМ!$B$39:$B$782,S$47)+'СЕТ СН'!$G$11+СВЦЭМ!$D$10+'СЕТ СН'!$G$6-'СЕТ СН'!$G$23</f>
        <v>1617.75974408</v>
      </c>
      <c r="T70" s="36">
        <f>SUMIFS(СВЦЭМ!$D$39:$D$782,СВЦЭМ!$A$39:$A$782,$A70,СВЦЭМ!$B$39:$B$782,T$47)+'СЕТ СН'!$G$11+СВЦЭМ!$D$10+'СЕТ СН'!$G$6-'СЕТ СН'!$G$23</f>
        <v>1626.4560608299998</v>
      </c>
      <c r="U70" s="36">
        <f>SUMIFS(СВЦЭМ!$D$39:$D$782,СВЦЭМ!$A$39:$A$782,$A70,СВЦЭМ!$B$39:$B$782,U$47)+'СЕТ СН'!$G$11+СВЦЭМ!$D$10+'СЕТ СН'!$G$6-'СЕТ СН'!$G$23</f>
        <v>1641.8488467699999</v>
      </c>
      <c r="V70" s="36">
        <f>SUMIFS(СВЦЭМ!$D$39:$D$782,СВЦЭМ!$A$39:$A$782,$A70,СВЦЭМ!$B$39:$B$782,V$47)+'СЕТ СН'!$G$11+СВЦЭМ!$D$10+'СЕТ СН'!$G$6-'СЕТ СН'!$G$23</f>
        <v>1650.7715039899999</v>
      </c>
      <c r="W70" s="36">
        <f>SUMIFS(СВЦЭМ!$D$39:$D$782,СВЦЭМ!$A$39:$A$782,$A70,СВЦЭМ!$B$39:$B$782,W$47)+'СЕТ СН'!$G$11+СВЦЭМ!$D$10+'СЕТ СН'!$G$6-'СЕТ СН'!$G$23</f>
        <v>1636.60634848</v>
      </c>
      <c r="X70" s="36">
        <f>SUMIFS(СВЦЭМ!$D$39:$D$782,СВЦЭМ!$A$39:$A$782,$A70,СВЦЭМ!$B$39:$B$782,X$47)+'СЕТ СН'!$G$11+СВЦЭМ!$D$10+'СЕТ СН'!$G$6-'СЕТ СН'!$G$23</f>
        <v>1694.5138826899999</v>
      </c>
      <c r="Y70" s="36">
        <f>SUMIFS(СВЦЭМ!$D$39:$D$782,СВЦЭМ!$A$39:$A$782,$A70,СВЦЭМ!$B$39:$B$782,Y$47)+'СЕТ СН'!$G$11+СВЦЭМ!$D$10+'СЕТ СН'!$G$6-'СЕТ СН'!$G$23</f>
        <v>1771.89317418</v>
      </c>
    </row>
    <row r="71" spans="1:26" ht="15.75" x14ac:dyDescent="0.2">
      <c r="A71" s="35">
        <f t="shared" si="1"/>
        <v>45497</v>
      </c>
      <c r="B71" s="36">
        <f>SUMIFS(СВЦЭМ!$D$39:$D$782,СВЦЭМ!$A$39:$A$782,$A71,СВЦЭМ!$B$39:$B$782,B$47)+'СЕТ СН'!$G$11+СВЦЭМ!$D$10+'СЕТ СН'!$G$6-'СЕТ СН'!$G$23</f>
        <v>1968.3820638099999</v>
      </c>
      <c r="C71" s="36">
        <f>SUMIFS(СВЦЭМ!$D$39:$D$782,СВЦЭМ!$A$39:$A$782,$A71,СВЦЭМ!$B$39:$B$782,C$47)+'СЕТ СН'!$G$11+СВЦЭМ!$D$10+'СЕТ СН'!$G$6-'СЕТ СН'!$G$23</f>
        <v>2066.8298052199998</v>
      </c>
      <c r="D71" s="36">
        <f>SUMIFS(СВЦЭМ!$D$39:$D$782,СВЦЭМ!$A$39:$A$782,$A71,СВЦЭМ!$B$39:$B$782,D$47)+'СЕТ СН'!$G$11+СВЦЭМ!$D$10+'СЕТ СН'!$G$6-'СЕТ СН'!$G$23</f>
        <v>2107.8411383299999</v>
      </c>
      <c r="E71" s="36">
        <f>SUMIFS(СВЦЭМ!$D$39:$D$782,СВЦЭМ!$A$39:$A$782,$A71,СВЦЭМ!$B$39:$B$782,E$47)+'СЕТ СН'!$G$11+СВЦЭМ!$D$10+'СЕТ СН'!$G$6-'СЕТ СН'!$G$23</f>
        <v>2080.67957179</v>
      </c>
      <c r="F71" s="36">
        <f>SUMIFS(СВЦЭМ!$D$39:$D$782,СВЦЭМ!$A$39:$A$782,$A71,СВЦЭМ!$B$39:$B$782,F$47)+'СЕТ СН'!$G$11+СВЦЭМ!$D$10+'СЕТ СН'!$G$6-'СЕТ СН'!$G$23</f>
        <v>2083.06099283</v>
      </c>
      <c r="G71" s="36">
        <f>SUMIFS(СВЦЭМ!$D$39:$D$782,СВЦЭМ!$A$39:$A$782,$A71,СВЦЭМ!$B$39:$B$782,G$47)+'СЕТ СН'!$G$11+СВЦЭМ!$D$10+'СЕТ СН'!$G$6-'СЕТ СН'!$G$23</f>
        <v>2085.1782631699998</v>
      </c>
      <c r="H71" s="36">
        <f>SUMIFS(СВЦЭМ!$D$39:$D$782,СВЦЭМ!$A$39:$A$782,$A71,СВЦЭМ!$B$39:$B$782,H$47)+'СЕТ СН'!$G$11+СВЦЭМ!$D$10+'СЕТ СН'!$G$6-'СЕТ СН'!$G$23</f>
        <v>2069.3539013199997</v>
      </c>
      <c r="I71" s="36">
        <f>SUMIFS(СВЦЭМ!$D$39:$D$782,СВЦЭМ!$A$39:$A$782,$A71,СВЦЭМ!$B$39:$B$782,I$47)+'СЕТ СН'!$G$11+СВЦЭМ!$D$10+'СЕТ СН'!$G$6-'СЕТ СН'!$G$23</f>
        <v>1961.2121896599999</v>
      </c>
      <c r="J71" s="36">
        <f>SUMIFS(СВЦЭМ!$D$39:$D$782,СВЦЭМ!$A$39:$A$782,$A71,СВЦЭМ!$B$39:$B$782,J$47)+'СЕТ СН'!$G$11+СВЦЭМ!$D$10+'СЕТ СН'!$G$6-'СЕТ СН'!$G$23</f>
        <v>1833.7454820399998</v>
      </c>
      <c r="K71" s="36">
        <f>SUMIFS(СВЦЭМ!$D$39:$D$782,СВЦЭМ!$A$39:$A$782,$A71,СВЦЭМ!$B$39:$B$782,K$47)+'СЕТ СН'!$G$11+СВЦЭМ!$D$10+'СЕТ СН'!$G$6-'СЕТ СН'!$G$23</f>
        <v>1743.80657438</v>
      </c>
      <c r="L71" s="36">
        <f>SUMIFS(СВЦЭМ!$D$39:$D$782,СВЦЭМ!$A$39:$A$782,$A71,СВЦЭМ!$B$39:$B$782,L$47)+'СЕТ СН'!$G$11+СВЦЭМ!$D$10+'СЕТ СН'!$G$6-'СЕТ СН'!$G$23</f>
        <v>1690.02448269</v>
      </c>
      <c r="M71" s="36">
        <f>SUMIFS(СВЦЭМ!$D$39:$D$782,СВЦЭМ!$A$39:$A$782,$A71,СВЦЭМ!$B$39:$B$782,M$47)+'СЕТ СН'!$G$11+СВЦЭМ!$D$10+'СЕТ СН'!$G$6-'СЕТ СН'!$G$23</f>
        <v>1666.1890084899999</v>
      </c>
      <c r="N71" s="36">
        <f>SUMIFS(СВЦЭМ!$D$39:$D$782,СВЦЭМ!$A$39:$A$782,$A71,СВЦЭМ!$B$39:$B$782,N$47)+'СЕТ СН'!$G$11+СВЦЭМ!$D$10+'СЕТ СН'!$G$6-'СЕТ СН'!$G$23</f>
        <v>1656.0067358899998</v>
      </c>
      <c r="O71" s="36">
        <f>SUMIFS(СВЦЭМ!$D$39:$D$782,СВЦЭМ!$A$39:$A$782,$A71,СВЦЭМ!$B$39:$B$782,O$47)+'СЕТ СН'!$G$11+СВЦЭМ!$D$10+'СЕТ СН'!$G$6-'СЕТ СН'!$G$23</f>
        <v>1653.91506278</v>
      </c>
      <c r="P71" s="36">
        <f>SUMIFS(СВЦЭМ!$D$39:$D$782,СВЦЭМ!$A$39:$A$782,$A71,СВЦЭМ!$B$39:$B$782,P$47)+'СЕТ СН'!$G$11+СВЦЭМ!$D$10+'СЕТ СН'!$G$6-'СЕТ СН'!$G$23</f>
        <v>1650.0045209099999</v>
      </c>
      <c r="Q71" s="36">
        <f>SUMIFS(СВЦЭМ!$D$39:$D$782,СВЦЭМ!$A$39:$A$782,$A71,СВЦЭМ!$B$39:$B$782,Q$47)+'СЕТ СН'!$G$11+СВЦЭМ!$D$10+'СЕТ СН'!$G$6-'СЕТ СН'!$G$23</f>
        <v>1656.3437155299998</v>
      </c>
      <c r="R71" s="36">
        <f>SUMIFS(СВЦЭМ!$D$39:$D$782,СВЦЭМ!$A$39:$A$782,$A71,СВЦЭМ!$B$39:$B$782,R$47)+'СЕТ СН'!$G$11+СВЦЭМ!$D$10+'СЕТ СН'!$G$6-'СЕТ СН'!$G$23</f>
        <v>1657.90776314</v>
      </c>
      <c r="S71" s="36">
        <f>SUMIFS(СВЦЭМ!$D$39:$D$782,СВЦЭМ!$A$39:$A$782,$A71,СВЦЭМ!$B$39:$B$782,S$47)+'СЕТ СН'!$G$11+СВЦЭМ!$D$10+'СЕТ СН'!$G$6-'СЕТ СН'!$G$23</f>
        <v>1668.6421836499999</v>
      </c>
      <c r="T71" s="36">
        <f>SUMIFS(СВЦЭМ!$D$39:$D$782,СВЦЭМ!$A$39:$A$782,$A71,СВЦЭМ!$B$39:$B$782,T$47)+'СЕТ СН'!$G$11+СВЦЭМ!$D$10+'СЕТ СН'!$G$6-'СЕТ СН'!$G$23</f>
        <v>1676.35432324</v>
      </c>
      <c r="U71" s="36">
        <f>SUMIFS(СВЦЭМ!$D$39:$D$782,СВЦЭМ!$A$39:$A$782,$A71,СВЦЭМ!$B$39:$B$782,U$47)+'СЕТ СН'!$G$11+СВЦЭМ!$D$10+'СЕТ СН'!$G$6-'СЕТ СН'!$G$23</f>
        <v>1695.48926996</v>
      </c>
      <c r="V71" s="36">
        <f>SUMIFS(СВЦЭМ!$D$39:$D$782,СВЦЭМ!$A$39:$A$782,$A71,СВЦЭМ!$B$39:$B$782,V$47)+'СЕТ СН'!$G$11+СВЦЭМ!$D$10+'СЕТ СН'!$G$6-'СЕТ СН'!$G$23</f>
        <v>1708.46314706</v>
      </c>
      <c r="W71" s="36">
        <f>SUMIFS(СВЦЭМ!$D$39:$D$782,СВЦЭМ!$A$39:$A$782,$A71,СВЦЭМ!$B$39:$B$782,W$47)+'СЕТ СН'!$G$11+СВЦЭМ!$D$10+'СЕТ СН'!$G$6-'СЕТ СН'!$G$23</f>
        <v>1693.79919937</v>
      </c>
      <c r="X71" s="36">
        <f>SUMIFS(СВЦЭМ!$D$39:$D$782,СВЦЭМ!$A$39:$A$782,$A71,СВЦЭМ!$B$39:$B$782,X$47)+'СЕТ СН'!$G$11+СВЦЭМ!$D$10+'СЕТ СН'!$G$6-'СЕТ СН'!$G$23</f>
        <v>1727.5726801399999</v>
      </c>
      <c r="Y71" s="36">
        <f>SUMIFS(СВЦЭМ!$D$39:$D$782,СВЦЭМ!$A$39:$A$782,$A71,СВЦЭМ!$B$39:$B$782,Y$47)+'СЕТ СН'!$G$11+СВЦЭМ!$D$10+'СЕТ СН'!$G$6-'СЕТ СН'!$G$23</f>
        <v>1817.49608584</v>
      </c>
    </row>
    <row r="72" spans="1:26" ht="15.75" x14ac:dyDescent="0.2">
      <c r="A72" s="35">
        <f t="shared" si="1"/>
        <v>45498</v>
      </c>
      <c r="B72" s="36">
        <f>SUMIFS(СВЦЭМ!$D$39:$D$782,СВЦЭМ!$A$39:$A$782,$A72,СВЦЭМ!$B$39:$B$782,B$47)+'СЕТ СН'!$G$11+СВЦЭМ!$D$10+'СЕТ СН'!$G$6-'СЕТ СН'!$G$23</f>
        <v>1929.29707153</v>
      </c>
      <c r="C72" s="36">
        <f>SUMIFS(СВЦЭМ!$D$39:$D$782,СВЦЭМ!$A$39:$A$782,$A72,СВЦЭМ!$B$39:$B$782,C$47)+'СЕТ СН'!$G$11+СВЦЭМ!$D$10+'СЕТ СН'!$G$6-'СЕТ СН'!$G$23</f>
        <v>2037.83253231</v>
      </c>
      <c r="D72" s="36">
        <f>SUMIFS(СВЦЭМ!$D$39:$D$782,СВЦЭМ!$A$39:$A$782,$A72,СВЦЭМ!$B$39:$B$782,D$47)+'СЕТ СН'!$G$11+СВЦЭМ!$D$10+'СЕТ СН'!$G$6-'СЕТ СН'!$G$23</f>
        <v>2117.2558793399999</v>
      </c>
      <c r="E72" s="36">
        <f>SUMIFS(СВЦЭМ!$D$39:$D$782,СВЦЭМ!$A$39:$A$782,$A72,СВЦЭМ!$B$39:$B$782,E$47)+'СЕТ СН'!$G$11+СВЦЭМ!$D$10+'СЕТ СН'!$G$6-'СЕТ СН'!$G$23</f>
        <v>2133.3620703799998</v>
      </c>
      <c r="F72" s="36">
        <f>SUMIFS(СВЦЭМ!$D$39:$D$782,СВЦЭМ!$A$39:$A$782,$A72,СВЦЭМ!$B$39:$B$782,F$47)+'СЕТ СН'!$G$11+СВЦЭМ!$D$10+'СЕТ СН'!$G$6-'СЕТ СН'!$G$23</f>
        <v>2138.6951596099998</v>
      </c>
      <c r="G72" s="36">
        <f>SUMIFS(СВЦЭМ!$D$39:$D$782,СВЦЭМ!$A$39:$A$782,$A72,СВЦЭМ!$B$39:$B$782,G$47)+'СЕТ СН'!$G$11+СВЦЭМ!$D$10+'СЕТ СН'!$G$6-'СЕТ СН'!$G$23</f>
        <v>2138.7127747</v>
      </c>
      <c r="H72" s="36">
        <f>SUMIFS(СВЦЭМ!$D$39:$D$782,СВЦЭМ!$A$39:$A$782,$A72,СВЦЭМ!$B$39:$B$782,H$47)+'СЕТ СН'!$G$11+СВЦЭМ!$D$10+'СЕТ СН'!$G$6-'СЕТ СН'!$G$23</f>
        <v>2095.0490604699999</v>
      </c>
      <c r="I72" s="36">
        <f>SUMIFS(СВЦЭМ!$D$39:$D$782,СВЦЭМ!$A$39:$A$782,$A72,СВЦЭМ!$B$39:$B$782,I$47)+'СЕТ СН'!$G$11+СВЦЭМ!$D$10+'СЕТ СН'!$G$6-'СЕТ СН'!$G$23</f>
        <v>1984.27696057</v>
      </c>
      <c r="J72" s="36">
        <f>SUMIFS(СВЦЭМ!$D$39:$D$782,СВЦЭМ!$A$39:$A$782,$A72,СВЦЭМ!$B$39:$B$782,J$47)+'СЕТ СН'!$G$11+СВЦЭМ!$D$10+'СЕТ СН'!$G$6-'СЕТ СН'!$G$23</f>
        <v>1870.584906</v>
      </c>
      <c r="K72" s="36">
        <f>SUMIFS(СВЦЭМ!$D$39:$D$782,СВЦЭМ!$A$39:$A$782,$A72,СВЦЭМ!$B$39:$B$782,K$47)+'СЕТ СН'!$G$11+СВЦЭМ!$D$10+'СЕТ СН'!$G$6-'СЕТ СН'!$G$23</f>
        <v>1800.5407089299999</v>
      </c>
      <c r="L72" s="36">
        <f>SUMIFS(СВЦЭМ!$D$39:$D$782,СВЦЭМ!$A$39:$A$782,$A72,СВЦЭМ!$B$39:$B$782,L$47)+'СЕТ СН'!$G$11+СВЦЭМ!$D$10+'СЕТ СН'!$G$6-'СЕТ СН'!$G$23</f>
        <v>1744.0250132899998</v>
      </c>
      <c r="M72" s="36">
        <f>SUMIFS(СВЦЭМ!$D$39:$D$782,СВЦЭМ!$A$39:$A$782,$A72,СВЦЭМ!$B$39:$B$782,M$47)+'СЕТ СН'!$G$11+СВЦЭМ!$D$10+'СЕТ СН'!$G$6-'СЕТ СН'!$G$23</f>
        <v>1724.6927350799999</v>
      </c>
      <c r="N72" s="36">
        <f>SUMIFS(СВЦЭМ!$D$39:$D$782,СВЦЭМ!$A$39:$A$782,$A72,СВЦЭМ!$B$39:$B$782,N$47)+'СЕТ СН'!$G$11+СВЦЭМ!$D$10+'СЕТ СН'!$G$6-'СЕТ СН'!$G$23</f>
        <v>1703.4624171599999</v>
      </c>
      <c r="O72" s="36">
        <f>SUMIFS(СВЦЭМ!$D$39:$D$782,СВЦЭМ!$A$39:$A$782,$A72,СВЦЭМ!$B$39:$B$782,O$47)+'СЕТ СН'!$G$11+СВЦЭМ!$D$10+'СЕТ СН'!$G$6-'СЕТ СН'!$G$23</f>
        <v>1694.9200123399999</v>
      </c>
      <c r="P72" s="36">
        <f>SUMIFS(СВЦЭМ!$D$39:$D$782,СВЦЭМ!$A$39:$A$782,$A72,СВЦЭМ!$B$39:$B$782,P$47)+'СЕТ СН'!$G$11+СВЦЭМ!$D$10+'СЕТ СН'!$G$6-'СЕТ СН'!$G$23</f>
        <v>1695.17509713</v>
      </c>
      <c r="Q72" s="36">
        <f>SUMIFS(СВЦЭМ!$D$39:$D$782,СВЦЭМ!$A$39:$A$782,$A72,СВЦЭМ!$B$39:$B$782,Q$47)+'СЕТ СН'!$G$11+СВЦЭМ!$D$10+'СЕТ СН'!$G$6-'СЕТ СН'!$G$23</f>
        <v>1688.9695041099999</v>
      </c>
      <c r="R72" s="36">
        <f>SUMIFS(СВЦЭМ!$D$39:$D$782,СВЦЭМ!$A$39:$A$782,$A72,СВЦЭМ!$B$39:$B$782,R$47)+'СЕТ СН'!$G$11+СВЦЭМ!$D$10+'СЕТ СН'!$G$6-'СЕТ СН'!$G$23</f>
        <v>1705.1028383599999</v>
      </c>
      <c r="S72" s="36">
        <f>SUMIFS(СВЦЭМ!$D$39:$D$782,СВЦЭМ!$A$39:$A$782,$A72,СВЦЭМ!$B$39:$B$782,S$47)+'СЕТ СН'!$G$11+СВЦЭМ!$D$10+'СЕТ СН'!$G$6-'СЕТ СН'!$G$23</f>
        <v>1700.2560837199999</v>
      </c>
      <c r="T72" s="36">
        <f>SUMIFS(СВЦЭМ!$D$39:$D$782,СВЦЭМ!$A$39:$A$782,$A72,СВЦЭМ!$B$39:$B$782,T$47)+'СЕТ СН'!$G$11+СВЦЭМ!$D$10+'СЕТ СН'!$G$6-'СЕТ СН'!$G$23</f>
        <v>1697.9484342399999</v>
      </c>
      <c r="U72" s="36">
        <f>SUMIFS(СВЦЭМ!$D$39:$D$782,СВЦЭМ!$A$39:$A$782,$A72,СВЦЭМ!$B$39:$B$782,U$47)+'СЕТ СН'!$G$11+СВЦЭМ!$D$10+'СЕТ СН'!$G$6-'СЕТ СН'!$G$23</f>
        <v>1718.4389875899999</v>
      </c>
      <c r="V72" s="36">
        <f>SUMIFS(СВЦЭМ!$D$39:$D$782,СВЦЭМ!$A$39:$A$782,$A72,СВЦЭМ!$B$39:$B$782,V$47)+'СЕТ СН'!$G$11+СВЦЭМ!$D$10+'СЕТ СН'!$G$6-'СЕТ СН'!$G$23</f>
        <v>1730.77115486</v>
      </c>
      <c r="W72" s="36">
        <f>SUMIFS(СВЦЭМ!$D$39:$D$782,СВЦЭМ!$A$39:$A$782,$A72,СВЦЭМ!$B$39:$B$782,W$47)+'СЕТ СН'!$G$11+СВЦЭМ!$D$10+'СЕТ СН'!$G$6-'СЕТ СН'!$G$23</f>
        <v>1705.57222245</v>
      </c>
      <c r="X72" s="36">
        <f>SUMIFS(СВЦЭМ!$D$39:$D$782,СВЦЭМ!$A$39:$A$782,$A72,СВЦЭМ!$B$39:$B$782,X$47)+'СЕТ СН'!$G$11+СВЦЭМ!$D$10+'СЕТ СН'!$G$6-'СЕТ СН'!$G$23</f>
        <v>1768.79519525</v>
      </c>
      <c r="Y72" s="36">
        <f>SUMIFS(СВЦЭМ!$D$39:$D$782,СВЦЭМ!$A$39:$A$782,$A72,СВЦЭМ!$B$39:$B$782,Y$47)+'СЕТ СН'!$G$11+СВЦЭМ!$D$10+'СЕТ СН'!$G$6-'СЕТ СН'!$G$23</f>
        <v>1861.11239516</v>
      </c>
    </row>
    <row r="73" spans="1:26" ht="15.75" x14ac:dyDescent="0.2">
      <c r="A73" s="35">
        <f t="shared" si="1"/>
        <v>45499</v>
      </c>
      <c r="B73" s="36">
        <f>SUMIFS(СВЦЭМ!$D$39:$D$782,СВЦЭМ!$A$39:$A$782,$A73,СВЦЭМ!$B$39:$B$782,B$47)+'СЕТ СН'!$G$11+СВЦЭМ!$D$10+'СЕТ СН'!$G$6-'СЕТ СН'!$G$23</f>
        <v>1914.1181785599999</v>
      </c>
      <c r="C73" s="36">
        <f>SUMIFS(СВЦЭМ!$D$39:$D$782,СВЦЭМ!$A$39:$A$782,$A73,СВЦЭМ!$B$39:$B$782,C$47)+'СЕТ СН'!$G$11+СВЦЭМ!$D$10+'СЕТ СН'!$G$6-'СЕТ СН'!$G$23</f>
        <v>1982.8746260399998</v>
      </c>
      <c r="D73" s="36">
        <f>SUMIFS(СВЦЭМ!$D$39:$D$782,СВЦЭМ!$A$39:$A$782,$A73,СВЦЭМ!$B$39:$B$782,D$47)+'СЕТ СН'!$G$11+СВЦЭМ!$D$10+'СЕТ СН'!$G$6-'СЕТ СН'!$G$23</f>
        <v>2054.7655535199997</v>
      </c>
      <c r="E73" s="36">
        <f>SUMIFS(СВЦЭМ!$D$39:$D$782,СВЦЭМ!$A$39:$A$782,$A73,СВЦЭМ!$B$39:$B$782,E$47)+'СЕТ СН'!$G$11+СВЦЭМ!$D$10+'СЕТ СН'!$G$6-'СЕТ СН'!$G$23</f>
        <v>2046.3364743299999</v>
      </c>
      <c r="F73" s="36">
        <f>SUMIFS(СВЦЭМ!$D$39:$D$782,СВЦЭМ!$A$39:$A$782,$A73,СВЦЭМ!$B$39:$B$782,F$47)+'СЕТ СН'!$G$11+СВЦЭМ!$D$10+'СЕТ СН'!$G$6-'СЕТ СН'!$G$23</f>
        <v>2047.6803634199998</v>
      </c>
      <c r="G73" s="36">
        <f>SUMIFS(СВЦЭМ!$D$39:$D$782,СВЦЭМ!$A$39:$A$782,$A73,СВЦЭМ!$B$39:$B$782,G$47)+'СЕТ СН'!$G$11+СВЦЭМ!$D$10+'СЕТ СН'!$G$6-'СЕТ СН'!$G$23</f>
        <v>2053.92196036</v>
      </c>
      <c r="H73" s="36">
        <f>SUMIFS(СВЦЭМ!$D$39:$D$782,СВЦЭМ!$A$39:$A$782,$A73,СВЦЭМ!$B$39:$B$782,H$47)+'СЕТ СН'!$G$11+СВЦЭМ!$D$10+'СЕТ СН'!$G$6-'СЕТ СН'!$G$23</f>
        <v>1873.1649000299999</v>
      </c>
      <c r="I73" s="36">
        <f>SUMIFS(СВЦЭМ!$D$39:$D$782,СВЦЭМ!$A$39:$A$782,$A73,СВЦЭМ!$B$39:$B$782,I$47)+'СЕТ СН'!$G$11+СВЦЭМ!$D$10+'СЕТ СН'!$G$6-'СЕТ СН'!$G$23</f>
        <v>1884.1629770499999</v>
      </c>
      <c r="J73" s="36">
        <f>SUMIFS(СВЦЭМ!$D$39:$D$782,СВЦЭМ!$A$39:$A$782,$A73,СВЦЭМ!$B$39:$B$782,J$47)+'СЕТ СН'!$G$11+СВЦЭМ!$D$10+'СЕТ СН'!$G$6-'СЕТ СН'!$G$23</f>
        <v>1802.8325089099999</v>
      </c>
      <c r="K73" s="36">
        <f>SUMIFS(СВЦЭМ!$D$39:$D$782,СВЦЭМ!$A$39:$A$782,$A73,СВЦЭМ!$B$39:$B$782,K$47)+'СЕТ СН'!$G$11+СВЦЭМ!$D$10+'СЕТ СН'!$G$6-'СЕТ СН'!$G$23</f>
        <v>1751.15146807</v>
      </c>
      <c r="L73" s="36">
        <f>SUMIFS(СВЦЭМ!$D$39:$D$782,СВЦЭМ!$A$39:$A$782,$A73,СВЦЭМ!$B$39:$B$782,L$47)+'СЕТ СН'!$G$11+СВЦЭМ!$D$10+'СЕТ СН'!$G$6-'СЕТ СН'!$G$23</f>
        <v>1721.4142158099999</v>
      </c>
      <c r="M73" s="36">
        <f>SUMIFS(СВЦЭМ!$D$39:$D$782,СВЦЭМ!$A$39:$A$782,$A73,СВЦЭМ!$B$39:$B$782,M$47)+'СЕТ СН'!$G$11+СВЦЭМ!$D$10+'СЕТ СН'!$G$6-'СЕТ СН'!$G$23</f>
        <v>1704.7978558499999</v>
      </c>
      <c r="N73" s="36">
        <f>SUMIFS(СВЦЭМ!$D$39:$D$782,СВЦЭМ!$A$39:$A$782,$A73,СВЦЭМ!$B$39:$B$782,N$47)+'СЕТ СН'!$G$11+СВЦЭМ!$D$10+'СЕТ СН'!$G$6-'СЕТ СН'!$G$23</f>
        <v>1690.00252845</v>
      </c>
      <c r="O73" s="36">
        <f>SUMIFS(СВЦЭМ!$D$39:$D$782,СВЦЭМ!$A$39:$A$782,$A73,СВЦЭМ!$B$39:$B$782,O$47)+'СЕТ СН'!$G$11+СВЦЭМ!$D$10+'СЕТ СН'!$G$6-'СЕТ СН'!$G$23</f>
        <v>1677.2692909</v>
      </c>
      <c r="P73" s="36">
        <f>SUMIFS(СВЦЭМ!$D$39:$D$782,СВЦЭМ!$A$39:$A$782,$A73,СВЦЭМ!$B$39:$B$782,P$47)+'СЕТ СН'!$G$11+СВЦЭМ!$D$10+'СЕТ СН'!$G$6-'СЕТ СН'!$G$23</f>
        <v>1678.0172721699998</v>
      </c>
      <c r="Q73" s="36">
        <f>SUMIFS(СВЦЭМ!$D$39:$D$782,СВЦЭМ!$A$39:$A$782,$A73,СВЦЭМ!$B$39:$B$782,Q$47)+'СЕТ СН'!$G$11+СВЦЭМ!$D$10+'СЕТ СН'!$G$6-'СЕТ СН'!$G$23</f>
        <v>1684.9813853599999</v>
      </c>
      <c r="R73" s="36">
        <f>SUMIFS(СВЦЭМ!$D$39:$D$782,СВЦЭМ!$A$39:$A$782,$A73,СВЦЭМ!$B$39:$B$782,R$47)+'СЕТ СН'!$G$11+СВЦЭМ!$D$10+'СЕТ СН'!$G$6-'СЕТ СН'!$G$23</f>
        <v>1683.1590019799999</v>
      </c>
      <c r="S73" s="36">
        <f>SUMIFS(СВЦЭМ!$D$39:$D$782,СВЦЭМ!$A$39:$A$782,$A73,СВЦЭМ!$B$39:$B$782,S$47)+'СЕТ СН'!$G$11+СВЦЭМ!$D$10+'СЕТ СН'!$G$6-'СЕТ СН'!$G$23</f>
        <v>1672.7440535199999</v>
      </c>
      <c r="T73" s="36">
        <f>SUMIFS(СВЦЭМ!$D$39:$D$782,СВЦЭМ!$A$39:$A$782,$A73,СВЦЭМ!$B$39:$B$782,T$47)+'СЕТ СН'!$G$11+СВЦЭМ!$D$10+'СЕТ СН'!$G$6-'СЕТ СН'!$G$23</f>
        <v>1667.44312928</v>
      </c>
      <c r="U73" s="36">
        <f>SUMIFS(СВЦЭМ!$D$39:$D$782,СВЦЭМ!$A$39:$A$782,$A73,СВЦЭМ!$B$39:$B$782,U$47)+'СЕТ СН'!$G$11+СВЦЭМ!$D$10+'СЕТ СН'!$G$6-'СЕТ СН'!$G$23</f>
        <v>1702.08688798</v>
      </c>
      <c r="V73" s="36">
        <f>SUMIFS(СВЦЭМ!$D$39:$D$782,СВЦЭМ!$A$39:$A$782,$A73,СВЦЭМ!$B$39:$B$782,V$47)+'СЕТ СН'!$G$11+СВЦЭМ!$D$10+'СЕТ СН'!$G$6-'СЕТ СН'!$G$23</f>
        <v>1728.2643857</v>
      </c>
      <c r="W73" s="36">
        <f>SUMIFS(СВЦЭМ!$D$39:$D$782,СВЦЭМ!$A$39:$A$782,$A73,СВЦЭМ!$B$39:$B$782,W$47)+'СЕТ СН'!$G$11+СВЦЭМ!$D$10+'СЕТ СН'!$G$6-'СЕТ СН'!$G$23</f>
        <v>1702.0499745299999</v>
      </c>
      <c r="X73" s="36">
        <f>SUMIFS(СВЦЭМ!$D$39:$D$782,СВЦЭМ!$A$39:$A$782,$A73,СВЦЭМ!$B$39:$B$782,X$47)+'СЕТ СН'!$G$11+СВЦЭМ!$D$10+'СЕТ СН'!$G$6-'СЕТ СН'!$G$23</f>
        <v>1769.4951564199998</v>
      </c>
      <c r="Y73" s="36">
        <f>SUMIFS(СВЦЭМ!$D$39:$D$782,СВЦЭМ!$A$39:$A$782,$A73,СВЦЭМ!$B$39:$B$782,Y$47)+'СЕТ СН'!$G$11+СВЦЭМ!$D$10+'СЕТ СН'!$G$6-'СЕТ СН'!$G$23</f>
        <v>1861.25449342</v>
      </c>
    </row>
    <row r="74" spans="1:26" ht="15.75" x14ac:dyDescent="0.2">
      <c r="A74" s="35">
        <f t="shared" si="1"/>
        <v>45500</v>
      </c>
      <c r="B74" s="36">
        <f>SUMIFS(СВЦЭМ!$D$39:$D$782,СВЦЭМ!$A$39:$A$782,$A74,СВЦЭМ!$B$39:$B$782,B$47)+'СЕТ СН'!$G$11+СВЦЭМ!$D$10+'СЕТ СН'!$G$6-'СЕТ СН'!$G$23</f>
        <v>1950.03698113</v>
      </c>
      <c r="C74" s="36">
        <f>SUMIFS(СВЦЭМ!$D$39:$D$782,СВЦЭМ!$A$39:$A$782,$A74,СВЦЭМ!$B$39:$B$782,C$47)+'СЕТ СН'!$G$11+СВЦЭМ!$D$10+'СЕТ СН'!$G$6-'СЕТ СН'!$G$23</f>
        <v>2021.3172837299999</v>
      </c>
      <c r="D74" s="36">
        <f>SUMIFS(СВЦЭМ!$D$39:$D$782,СВЦЭМ!$A$39:$A$782,$A74,СВЦЭМ!$B$39:$B$782,D$47)+'СЕТ СН'!$G$11+СВЦЭМ!$D$10+'СЕТ СН'!$G$6-'СЕТ СН'!$G$23</f>
        <v>2063.89357015</v>
      </c>
      <c r="E74" s="36">
        <f>SUMIFS(СВЦЭМ!$D$39:$D$782,СВЦЭМ!$A$39:$A$782,$A74,СВЦЭМ!$B$39:$B$782,E$47)+'СЕТ СН'!$G$11+СВЦЭМ!$D$10+'СЕТ СН'!$G$6-'СЕТ СН'!$G$23</f>
        <v>2097.9135578299997</v>
      </c>
      <c r="F74" s="36">
        <f>SUMIFS(СВЦЭМ!$D$39:$D$782,СВЦЭМ!$A$39:$A$782,$A74,СВЦЭМ!$B$39:$B$782,F$47)+'СЕТ СН'!$G$11+СВЦЭМ!$D$10+'СЕТ СН'!$G$6-'СЕТ СН'!$G$23</f>
        <v>2079.6208539499999</v>
      </c>
      <c r="G74" s="36">
        <f>SUMIFS(СВЦЭМ!$D$39:$D$782,СВЦЭМ!$A$39:$A$782,$A74,СВЦЭМ!$B$39:$B$782,G$47)+'СЕТ СН'!$G$11+СВЦЭМ!$D$10+'СЕТ СН'!$G$6-'СЕТ СН'!$G$23</f>
        <v>2090.6872336199999</v>
      </c>
      <c r="H74" s="36">
        <f>SUMIFS(СВЦЭМ!$D$39:$D$782,СВЦЭМ!$A$39:$A$782,$A74,СВЦЭМ!$B$39:$B$782,H$47)+'СЕТ СН'!$G$11+СВЦЭМ!$D$10+'СЕТ СН'!$G$6-'СЕТ СН'!$G$23</f>
        <v>2057.0608097899999</v>
      </c>
      <c r="I74" s="36">
        <f>SUMIFS(СВЦЭМ!$D$39:$D$782,СВЦЭМ!$A$39:$A$782,$A74,СВЦЭМ!$B$39:$B$782,I$47)+'СЕТ СН'!$G$11+СВЦЭМ!$D$10+'СЕТ СН'!$G$6-'СЕТ СН'!$G$23</f>
        <v>1929.1515959599999</v>
      </c>
      <c r="J74" s="36">
        <f>SUMIFS(СВЦЭМ!$D$39:$D$782,СВЦЭМ!$A$39:$A$782,$A74,СВЦЭМ!$B$39:$B$782,J$47)+'СЕТ СН'!$G$11+СВЦЭМ!$D$10+'СЕТ СН'!$G$6-'СЕТ СН'!$G$23</f>
        <v>1903.6641542099999</v>
      </c>
      <c r="K74" s="36">
        <f>SUMIFS(СВЦЭМ!$D$39:$D$782,СВЦЭМ!$A$39:$A$782,$A74,СВЦЭМ!$B$39:$B$782,K$47)+'СЕТ СН'!$G$11+СВЦЭМ!$D$10+'СЕТ СН'!$G$6-'СЕТ СН'!$G$23</f>
        <v>1820.66962044</v>
      </c>
      <c r="L74" s="36">
        <f>SUMIFS(СВЦЭМ!$D$39:$D$782,СВЦЭМ!$A$39:$A$782,$A74,СВЦЭМ!$B$39:$B$782,L$47)+'СЕТ СН'!$G$11+СВЦЭМ!$D$10+'СЕТ СН'!$G$6-'СЕТ СН'!$G$23</f>
        <v>1761.42319344</v>
      </c>
      <c r="M74" s="36">
        <f>SUMIFS(СВЦЭМ!$D$39:$D$782,СВЦЭМ!$A$39:$A$782,$A74,СВЦЭМ!$B$39:$B$782,M$47)+'СЕТ СН'!$G$11+СВЦЭМ!$D$10+'СЕТ СН'!$G$6-'СЕТ СН'!$G$23</f>
        <v>1728.45881951</v>
      </c>
      <c r="N74" s="36">
        <f>SUMIFS(СВЦЭМ!$D$39:$D$782,СВЦЭМ!$A$39:$A$782,$A74,СВЦЭМ!$B$39:$B$782,N$47)+'СЕТ СН'!$G$11+СВЦЭМ!$D$10+'СЕТ СН'!$G$6-'СЕТ СН'!$G$23</f>
        <v>1723.9873641499998</v>
      </c>
      <c r="O74" s="36">
        <f>SUMIFS(СВЦЭМ!$D$39:$D$782,СВЦЭМ!$A$39:$A$782,$A74,СВЦЭМ!$B$39:$B$782,O$47)+'СЕТ СН'!$G$11+СВЦЭМ!$D$10+'СЕТ СН'!$G$6-'СЕТ СН'!$G$23</f>
        <v>1721.58699237</v>
      </c>
      <c r="P74" s="36">
        <f>SUMIFS(СВЦЭМ!$D$39:$D$782,СВЦЭМ!$A$39:$A$782,$A74,СВЦЭМ!$B$39:$B$782,P$47)+'СЕТ СН'!$G$11+СВЦЭМ!$D$10+'СЕТ СН'!$G$6-'СЕТ СН'!$G$23</f>
        <v>1729.5089848699999</v>
      </c>
      <c r="Q74" s="36">
        <f>SUMIFS(СВЦЭМ!$D$39:$D$782,СВЦЭМ!$A$39:$A$782,$A74,СВЦЭМ!$B$39:$B$782,Q$47)+'СЕТ СН'!$G$11+СВЦЭМ!$D$10+'СЕТ СН'!$G$6-'СЕТ СН'!$G$23</f>
        <v>1732.4499942</v>
      </c>
      <c r="R74" s="36">
        <f>SUMIFS(СВЦЭМ!$D$39:$D$782,СВЦЭМ!$A$39:$A$782,$A74,СВЦЭМ!$B$39:$B$782,R$47)+'СЕТ СН'!$G$11+СВЦЭМ!$D$10+'СЕТ СН'!$G$6-'СЕТ СН'!$G$23</f>
        <v>1735.76906106</v>
      </c>
      <c r="S74" s="36">
        <f>SUMIFS(СВЦЭМ!$D$39:$D$782,СВЦЭМ!$A$39:$A$782,$A74,СВЦЭМ!$B$39:$B$782,S$47)+'СЕТ СН'!$G$11+СВЦЭМ!$D$10+'СЕТ СН'!$G$6-'СЕТ СН'!$G$23</f>
        <v>1728.38692184</v>
      </c>
      <c r="T74" s="36">
        <f>SUMIFS(СВЦЭМ!$D$39:$D$782,СВЦЭМ!$A$39:$A$782,$A74,СВЦЭМ!$B$39:$B$782,T$47)+'СЕТ СН'!$G$11+СВЦЭМ!$D$10+'СЕТ СН'!$G$6-'СЕТ СН'!$G$23</f>
        <v>1717.9442617499999</v>
      </c>
      <c r="U74" s="36">
        <f>SUMIFS(СВЦЭМ!$D$39:$D$782,СВЦЭМ!$A$39:$A$782,$A74,СВЦЭМ!$B$39:$B$782,U$47)+'СЕТ СН'!$G$11+СВЦЭМ!$D$10+'СЕТ СН'!$G$6-'СЕТ СН'!$G$23</f>
        <v>1741.5791438199999</v>
      </c>
      <c r="V74" s="36">
        <f>SUMIFS(СВЦЭМ!$D$39:$D$782,СВЦЭМ!$A$39:$A$782,$A74,СВЦЭМ!$B$39:$B$782,V$47)+'СЕТ СН'!$G$11+СВЦЭМ!$D$10+'СЕТ СН'!$G$6-'СЕТ СН'!$G$23</f>
        <v>1747.24814797</v>
      </c>
      <c r="W74" s="36">
        <f>SUMIFS(СВЦЭМ!$D$39:$D$782,СВЦЭМ!$A$39:$A$782,$A74,СВЦЭМ!$B$39:$B$782,W$47)+'СЕТ СН'!$G$11+СВЦЭМ!$D$10+'СЕТ СН'!$G$6-'СЕТ СН'!$G$23</f>
        <v>1730.6023888</v>
      </c>
      <c r="X74" s="36">
        <f>SUMIFS(СВЦЭМ!$D$39:$D$782,СВЦЭМ!$A$39:$A$782,$A74,СВЦЭМ!$B$39:$B$782,X$47)+'СЕТ СН'!$G$11+СВЦЭМ!$D$10+'СЕТ СН'!$G$6-'СЕТ СН'!$G$23</f>
        <v>1780.6953564</v>
      </c>
      <c r="Y74" s="36">
        <f>SUMIFS(СВЦЭМ!$D$39:$D$782,СВЦЭМ!$A$39:$A$782,$A74,СВЦЭМ!$B$39:$B$782,Y$47)+'СЕТ СН'!$G$11+СВЦЭМ!$D$10+'СЕТ СН'!$G$6-'СЕТ СН'!$G$23</f>
        <v>1880.76286304</v>
      </c>
    </row>
    <row r="75" spans="1:26" ht="15.75" x14ac:dyDescent="0.2">
      <c r="A75" s="35">
        <f t="shared" si="1"/>
        <v>45501</v>
      </c>
      <c r="B75" s="36">
        <f>SUMIFS(СВЦЭМ!$D$39:$D$782,СВЦЭМ!$A$39:$A$782,$A75,СВЦЭМ!$B$39:$B$782,B$47)+'СЕТ СН'!$G$11+СВЦЭМ!$D$10+'СЕТ СН'!$G$6-'СЕТ СН'!$G$23</f>
        <v>1957.96643135</v>
      </c>
      <c r="C75" s="36">
        <f>SUMIFS(СВЦЭМ!$D$39:$D$782,СВЦЭМ!$A$39:$A$782,$A75,СВЦЭМ!$B$39:$B$782,C$47)+'СЕТ СН'!$G$11+СВЦЭМ!$D$10+'СЕТ СН'!$G$6-'СЕТ СН'!$G$23</f>
        <v>2045.91416108</v>
      </c>
      <c r="D75" s="36">
        <f>SUMIFS(СВЦЭМ!$D$39:$D$782,СВЦЭМ!$A$39:$A$782,$A75,СВЦЭМ!$B$39:$B$782,D$47)+'СЕТ СН'!$G$11+СВЦЭМ!$D$10+'СЕТ СН'!$G$6-'СЕТ СН'!$G$23</f>
        <v>2064.6548824299998</v>
      </c>
      <c r="E75" s="36">
        <f>SUMIFS(СВЦЭМ!$D$39:$D$782,СВЦЭМ!$A$39:$A$782,$A75,СВЦЭМ!$B$39:$B$782,E$47)+'СЕТ СН'!$G$11+СВЦЭМ!$D$10+'СЕТ СН'!$G$6-'СЕТ СН'!$G$23</f>
        <v>2068.6640318499999</v>
      </c>
      <c r="F75" s="36">
        <f>SUMIFS(СВЦЭМ!$D$39:$D$782,СВЦЭМ!$A$39:$A$782,$A75,СВЦЭМ!$B$39:$B$782,F$47)+'СЕТ СН'!$G$11+СВЦЭМ!$D$10+'СЕТ СН'!$G$6-'СЕТ СН'!$G$23</f>
        <v>2074.0356070399998</v>
      </c>
      <c r="G75" s="36">
        <f>SUMIFS(СВЦЭМ!$D$39:$D$782,СВЦЭМ!$A$39:$A$782,$A75,СВЦЭМ!$B$39:$B$782,G$47)+'СЕТ СН'!$G$11+СВЦЭМ!$D$10+'СЕТ СН'!$G$6-'СЕТ СН'!$G$23</f>
        <v>2088.0085463</v>
      </c>
      <c r="H75" s="36">
        <f>SUMIFS(СВЦЭМ!$D$39:$D$782,СВЦЭМ!$A$39:$A$782,$A75,СВЦЭМ!$B$39:$B$782,H$47)+'СЕТ СН'!$G$11+СВЦЭМ!$D$10+'СЕТ СН'!$G$6-'СЕТ СН'!$G$23</f>
        <v>2087.0677681399998</v>
      </c>
      <c r="I75" s="36">
        <f>SUMIFS(СВЦЭМ!$D$39:$D$782,СВЦЭМ!$A$39:$A$782,$A75,СВЦЭМ!$B$39:$B$782,I$47)+'СЕТ СН'!$G$11+СВЦЭМ!$D$10+'СЕТ СН'!$G$6-'СЕТ СН'!$G$23</f>
        <v>2062.6977652399996</v>
      </c>
      <c r="J75" s="36">
        <f>SUMIFS(СВЦЭМ!$D$39:$D$782,СВЦЭМ!$A$39:$A$782,$A75,СВЦЭМ!$B$39:$B$782,J$47)+'СЕТ СН'!$G$11+СВЦЭМ!$D$10+'СЕТ СН'!$G$6-'СЕТ СН'!$G$23</f>
        <v>1925.94214098</v>
      </c>
      <c r="K75" s="36">
        <f>SUMIFS(СВЦЭМ!$D$39:$D$782,СВЦЭМ!$A$39:$A$782,$A75,СВЦЭМ!$B$39:$B$782,K$47)+'СЕТ СН'!$G$11+СВЦЭМ!$D$10+'СЕТ СН'!$G$6-'СЕТ СН'!$G$23</f>
        <v>1835.9072825599999</v>
      </c>
      <c r="L75" s="36">
        <f>SUMIFS(СВЦЭМ!$D$39:$D$782,СВЦЭМ!$A$39:$A$782,$A75,СВЦЭМ!$B$39:$B$782,L$47)+'СЕТ СН'!$G$11+СВЦЭМ!$D$10+'СЕТ СН'!$G$6-'СЕТ СН'!$G$23</f>
        <v>1765.6302494199999</v>
      </c>
      <c r="M75" s="36">
        <f>SUMIFS(СВЦЭМ!$D$39:$D$782,СВЦЭМ!$A$39:$A$782,$A75,СВЦЭМ!$B$39:$B$782,M$47)+'СЕТ СН'!$G$11+СВЦЭМ!$D$10+'СЕТ СН'!$G$6-'СЕТ СН'!$G$23</f>
        <v>1717.8737543499999</v>
      </c>
      <c r="N75" s="36">
        <f>SUMIFS(СВЦЭМ!$D$39:$D$782,СВЦЭМ!$A$39:$A$782,$A75,СВЦЭМ!$B$39:$B$782,N$47)+'СЕТ СН'!$G$11+СВЦЭМ!$D$10+'СЕТ СН'!$G$6-'СЕТ СН'!$G$23</f>
        <v>1714.4282416899998</v>
      </c>
      <c r="O75" s="36">
        <f>SUMIFS(СВЦЭМ!$D$39:$D$782,СВЦЭМ!$A$39:$A$782,$A75,СВЦЭМ!$B$39:$B$782,O$47)+'СЕТ СН'!$G$11+СВЦЭМ!$D$10+'СЕТ СН'!$G$6-'СЕТ СН'!$G$23</f>
        <v>1712.07588646</v>
      </c>
      <c r="P75" s="36">
        <f>SUMIFS(СВЦЭМ!$D$39:$D$782,СВЦЭМ!$A$39:$A$782,$A75,СВЦЭМ!$B$39:$B$782,P$47)+'СЕТ СН'!$G$11+СВЦЭМ!$D$10+'СЕТ СН'!$G$6-'СЕТ СН'!$G$23</f>
        <v>1728.12023183</v>
      </c>
      <c r="Q75" s="36">
        <f>SUMIFS(СВЦЭМ!$D$39:$D$782,СВЦЭМ!$A$39:$A$782,$A75,СВЦЭМ!$B$39:$B$782,Q$47)+'СЕТ СН'!$G$11+СВЦЭМ!$D$10+'СЕТ СН'!$G$6-'СЕТ СН'!$G$23</f>
        <v>1729.0597041999999</v>
      </c>
      <c r="R75" s="36">
        <f>SUMIFS(СВЦЭМ!$D$39:$D$782,СВЦЭМ!$A$39:$A$782,$A75,СВЦЭМ!$B$39:$B$782,R$47)+'СЕТ СН'!$G$11+СВЦЭМ!$D$10+'СЕТ СН'!$G$6-'СЕТ СН'!$G$23</f>
        <v>1720.0037318499999</v>
      </c>
      <c r="S75" s="36">
        <f>SUMIFS(СВЦЭМ!$D$39:$D$782,СВЦЭМ!$A$39:$A$782,$A75,СВЦЭМ!$B$39:$B$782,S$47)+'СЕТ СН'!$G$11+СВЦЭМ!$D$10+'СЕТ СН'!$G$6-'СЕТ СН'!$G$23</f>
        <v>1707.38402434</v>
      </c>
      <c r="T75" s="36">
        <f>SUMIFS(СВЦЭМ!$D$39:$D$782,СВЦЭМ!$A$39:$A$782,$A75,СВЦЭМ!$B$39:$B$782,T$47)+'СЕТ СН'!$G$11+СВЦЭМ!$D$10+'СЕТ СН'!$G$6-'СЕТ СН'!$G$23</f>
        <v>1688.13909876</v>
      </c>
      <c r="U75" s="36">
        <f>SUMIFS(СВЦЭМ!$D$39:$D$782,СВЦЭМ!$A$39:$A$782,$A75,СВЦЭМ!$B$39:$B$782,U$47)+'СЕТ СН'!$G$11+СВЦЭМ!$D$10+'СЕТ СН'!$G$6-'СЕТ СН'!$G$23</f>
        <v>1705.23699571</v>
      </c>
      <c r="V75" s="36">
        <f>SUMIFS(СВЦЭМ!$D$39:$D$782,СВЦЭМ!$A$39:$A$782,$A75,СВЦЭМ!$B$39:$B$782,V$47)+'СЕТ СН'!$G$11+СВЦЭМ!$D$10+'СЕТ СН'!$G$6-'СЕТ СН'!$G$23</f>
        <v>1717.08796315</v>
      </c>
      <c r="W75" s="36">
        <f>SUMIFS(СВЦЭМ!$D$39:$D$782,СВЦЭМ!$A$39:$A$782,$A75,СВЦЭМ!$B$39:$B$782,W$47)+'СЕТ СН'!$G$11+СВЦЭМ!$D$10+'СЕТ СН'!$G$6-'СЕТ СН'!$G$23</f>
        <v>1689.4373232999999</v>
      </c>
      <c r="X75" s="36">
        <f>SUMIFS(СВЦЭМ!$D$39:$D$782,СВЦЭМ!$A$39:$A$782,$A75,СВЦЭМ!$B$39:$B$782,X$47)+'СЕТ СН'!$G$11+СВЦЭМ!$D$10+'СЕТ СН'!$G$6-'СЕТ СН'!$G$23</f>
        <v>1755.3546553899998</v>
      </c>
      <c r="Y75" s="36">
        <f>SUMIFS(СВЦЭМ!$D$39:$D$782,СВЦЭМ!$A$39:$A$782,$A75,СВЦЭМ!$B$39:$B$782,Y$47)+'СЕТ СН'!$G$11+СВЦЭМ!$D$10+'СЕТ СН'!$G$6-'СЕТ СН'!$G$23</f>
        <v>1864.16936951</v>
      </c>
    </row>
    <row r="76" spans="1:26" ht="15.75" x14ac:dyDescent="0.2">
      <c r="A76" s="35">
        <f t="shared" si="1"/>
        <v>45502</v>
      </c>
      <c r="B76" s="36">
        <f>SUMIFS(СВЦЭМ!$D$39:$D$782,СВЦЭМ!$A$39:$A$782,$A76,СВЦЭМ!$B$39:$B$782,B$47)+'СЕТ СН'!$G$11+СВЦЭМ!$D$10+'СЕТ СН'!$G$6-'СЕТ СН'!$G$23</f>
        <v>2054.15742774</v>
      </c>
      <c r="C76" s="36">
        <f>SUMIFS(СВЦЭМ!$D$39:$D$782,СВЦЭМ!$A$39:$A$782,$A76,СВЦЭМ!$B$39:$B$782,C$47)+'СЕТ СН'!$G$11+СВЦЭМ!$D$10+'СЕТ СН'!$G$6-'СЕТ СН'!$G$23</f>
        <v>2177.1982205199997</v>
      </c>
      <c r="D76" s="36">
        <f>SUMIFS(СВЦЭМ!$D$39:$D$782,СВЦЭМ!$A$39:$A$782,$A76,СВЦЭМ!$B$39:$B$782,D$47)+'СЕТ СН'!$G$11+СВЦЭМ!$D$10+'СЕТ СН'!$G$6-'СЕТ СН'!$G$23</f>
        <v>2223.0186984299999</v>
      </c>
      <c r="E76" s="36">
        <f>SUMIFS(СВЦЭМ!$D$39:$D$782,СВЦЭМ!$A$39:$A$782,$A76,СВЦЭМ!$B$39:$B$782,E$47)+'СЕТ СН'!$G$11+СВЦЭМ!$D$10+'СЕТ СН'!$G$6-'СЕТ СН'!$G$23</f>
        <v>2268.0626531100002</v>
      </c>
      <c r="F76" s="36">
        <f>SUMIFS(СВЦЭМ!$D$39:$D$782,СВЦЭМ!$A$39:$A$782,$A76,СВЦЭМ!$B$39:$B$782,F$47)+'СЕТ СН'!$G$11+СВЦЭМ!$D$10+'СЕТ СН'!$G$6-'СЕТ СН'!$G$23</f>
        <v>2268.3079675999998</v>
      </c>
      <c r="G76" s="36">
        <f>SUMIFS(СВЦЭМ!$D$39:$D$782,СВЦЭМ!$A$39:$A$782,$A76,СВЦЭМ!$B$39:$B$782,G$47)+'СЕТ СН'!$G$11+СВЦЭМ!$D$10+'СЕТ СН'!$G$6-'СЕТ СН'!$G$23</f>
        <v>2250.6888164299999</v>
      </c>
      <c r="H76" s="36">
        <f>SUMIFS(СВЦЭМ!$D$39:$D$782,СВЦЭМ!$A$39:$A$782,$A76,СВЦЭМ!$B$39:$B$782,H$47)+'СЕТ СН'!$G$11+СВЦЭМ!$D$10+'СЕТ СН'!$G$6-'СЕТ СН'!$G$23</f>
        <v>2195.2390888</v>
      </c>
      <c r="I76" s="36">
        <f>SUMIFS(СВЦЭМ!$D$39:$D$782,СВЦЭМ!$A$39:$A$782,$A76,СВЦЭМ!$B$39:$B$782,I$47)+'СЕТ СН'!$G$11+СВЦЭМ!$D$10+'СЕТ СН'!$G$6-'СЕТ СН'!$G$23</f>
        <v>2106.7222651799998</v>
      </c>
      <c r="J76" s="36">
        <f>SUMIFS(СВЦЭМ!$D$39:$D$782,СВЦЭМ!$A$39:$A$782,$A76,СВЦЭМ!$B$39:$B$782,J$47)+'СЕТ СН'!$G$11+СВЦЭМ!$D$10+'СЕТ СН'!$G$6-'СЕТ СН'!$G$23</f>
        <v>1983.3953699199999</v>
      </c>
      <c r="K76" s="36">
        <f>SUMIFS(СВЦЭМ!$D$39:$D$782,СВЦЭМ!$A$39:$A$782,$A76,СВЦЭМ!$B$39:$B$782,K$47)+'СЕТ СН'!$G$11+СВЦЭМ!$D$10+'СЕТ СН'!$G$6-'СЕТ СН'!$G$23</f>
        <v>1881.50501844</v>
      </c>
      <c r="L76" s="36">
        <f>SUMIFS(СВЦЭМ!$D$39:$D$782,СВЦЭМ!$A$39:$A$782,$A76,СВЦЭМ!$B$39:$B$782,L$47)+'СЕТ СН'!$G$11+СВЦЭМ!$D$10+'СЕТ СН'!$G$6-'СЕТ СН'!$G$23</f>
        <v>1832.3127083499999</v>
      </c>
      <c r="M76" s="36">
        <f>SUMIFS(СВЦЭМ!$D$39:$D$782,СВЦЭМ!$A$39:$A$782,$A76,СВЦЭМ!$B$39:$B$782,M$47)+'СЕТ СН'!$G$11+СВЦЭМ!$D$10+'СЕТ СН'!$G$6-'СЕТ СН'!$G$23</f>
        <v>1809.6671793999999</v>
      </c>
      <c r="N76" s="36">
        <f>SUMIFS(СВЦЭМ!$D$39:$D$782,СВЦЭМ!$A$39:$A$782,$A76,СВЦЭМ!$B$39:$B$782,N$47)+'СЕТ СН'!$G$11+СВЦЭМ!$D$10+'СЕТ СН'!$G$6-'СЕТ СН'!$G$23</f>
        <v>1812.03786347</v>
      </c>
      <c r="O76" s="36">
        <f>SUMIFS(СВЦЭМ!$D$39:$D$782,СВЦЭМ!$A$39:$A$782,$A76,СВЦЭМ!$B$39:$B$782,O$47)+'СЕТ СН'!$G$11+СВЦЭМ!$D$10+'СЕТ СН'!$G$6-'СЕТ СН'!$G$23</f>
        <v>1803.2572748799998</v>
      </c>
      <c r="P76" s="36">
        <f>SUMIFS(СВЦЭМ!$D$39:$D$782,СВЦЭМ!$A$39:$A$782,$A76,СВЦЭМ!$B$39:$B$782,P$47)+'СЕТ СН'!$G$11+СВЦЭМ!$D$10+'СЕТ СН'!$G$6-'СЕТ СН'!$G$23</f>
        <v>1809.72336266</v>
      </c>
      <c r="Q76" s="36">
        <f>SUMIFS(СВЦЭМ!$D$39:$D$782,СВЦЭМ!$A$39:$A$782,$A76,СВЦЭМ!$B$39:$B$782,Q$47)+'СЕТ СН'!$G$11+СВЦЭМ!$D$10+'СЕТ СН'!$G$6-'СЕТ СН'!$G$23</f>
        <v>1804.5074901</v>
      </c>
      <c r="R76" s="36">
        <f>SUMIFS(СВЦЭМ!$D$39:$D$782,СВЦЭМ!$A$39:$A$782,$A76,СВЦЭМ!$B$39:$B$782,R$47)+'СЕТ СН'!$G$11+СВЦЭМ!$D$10+'СЕТ СН'!$G$6-'СЕТ СН'!$G$23</f>
        <v>1806.8554543099999</v>
      </c>
      <c r="S76" s="36">
        <f>SUMIFS(СВЦЭМ!$D$39:$D$782,СВЦЭМ!$A$39:$A$782,$A76,СВЦЭМ!$B$39:$B$782,S$47)+'СЕТ СН'!$G$11+СВЦЭМ!$D$10+'СЕТ СН'!$G$6-'СЕТ СН'!$G$23</f>
        <v>1802.19394276</v>
      </c>
      <c r="T76" s="36">
        <f>SUMIFS(СВЦЭМ!$D$39:$D$782,СВЦЭМ!$A$39:$A$782,$A76,СВЦЭМ!$B$39:$B$782,T$47)+'СЕТ СН'!$G$11+СВЦЭМ!$D$10+'СЕТ СН'!$G$6-'СЕТ СН'!$G$23</f>
        <v>1792.6566436399999</v>
      </c>
      <c r="U76" s="36">
        <f>SUMIFS(СВЦЭМ!$D$39:$D$782,СВЦЭМ!$A$39:$A$782,$A76,СВЦЭМ!$B$39:$B$782,U$47)+'СЕТ СН'!$G$11+СВЦЭМ!$D$10+'СЕТ СН'!$G$6-'СЕТ СН'!$G$23</f>
        <v>1809.9558617299999</v>
      </c>
      <c r="V76" s="36">
        <f>SUMIFS(СВЦЭМ!$D$39:$D$782,СВЦЭМ!$A$39:$A$782,$A76,СВЦЭМ!$B$39:$B$782,V$47)+'СЕТ СН'!$G$11+СВЦЭМ!$D$10+'СЕТ СН'!$G$6-'СЕТ СН'!$G$23</f>
        <v>1828.93646749</v>
      </c>
      <c r="W76" s="36">
        <f>SUMIFS(СВЦЭМ!$D$39:$D$782,СВЦЭМ!$A$39:$A$782,$A76,СВЦЭМ!$B$39:$B$782,W$47)+'СЕТ СН'!$G$11+СВЦЭМ!$D$10+'СЕТ СН'!$G$6-'СЕТ СН'!$G$23</f>
        <v>1810.3072877699999</v>
      </c>
      <c r="X76" s="36">
        <f>SUMIFS(СВЦЭМ!$D$39:$D$782,СВЦЭМ!$A$39:$A$782,$A76,СВЦЭМ!$B$39:$B$782,X$47)+'СЕТ СН'!$G$11+СВЦЭМ!$D$10+'СЕТ СН'!$G$6-'СЕТ СН'!$G$23</f>
        <v>1841.0312920899999</v>
      </c>
      <c r="Y76" s="36">
        <f>SUMIFS(СВЦЭМ!$D$39:$D$782,СВЦЭМ!$A$39:$A$782,$A76,СВЦЭМ!$B$39:$B$782,Y$47)+'СЕТ СН'!$G$11+СВЦЭМ!$D$10+'СЕТ СН'!$G$6-'СЕТ СН'!$G$23</f>
        <v>1980.8448926899998</v>
      </c>
    </row>
    <row r="77" spans="1:26" ht="15.75" x14ac:dyDescent="0.2">
      <c r="A77" s="35">
        <f t="shared" si="1"/>
        <v>45503</v>
      </c>
      <c r="B77" s="36">
        <f>SUMIFS(СВЦЭМ!$D$39:$D$782,СВЦЭМ!$A$39:$A$782,$A77,СВЦЭМ!$B$39:$B$782,B$47)+'СЕТ СН'!$G$11+СВЦЭМ!$D$10+'СЕТ СН'!$G$6-'СЕТ СН'!$G$23</f>
        <v>1975.5163537999999</v>
      </c>
      <c r="C77" s="36">
        <f>SUMIFS(СВЦЭМ!$D$39:$D$782,СВЦЭМ!$A$39:$A$782,$A77,СВЦЭМ!$B$39:$B$782,C$47)+'СЕТ СН'!$G$11+СВЦЭМ!$D$10+'СЕТ СН'!$G$6-'СЕТ СН'!$G$23</f>
        <v>2066.89196778</v>
      </c>
      <c r="D77" s="36">
        <f>SUMIFS(СВЦЭМ!$D$39:$D$782,СВЦЭМ!$A$39:$A$782,$A77,СВЦЭМ!$B$39:$B$782,D$47)+'СЕТ СН'!$G$11+СВЦЭМ!$D$10+'СЕТ СН'!$G$6-'СЕТ СН'!$G$23</f>
        <v>2142.6047212199996</v>
      </c>
      <c r="E77" s="36">
        <f>SUMIFS(СВЦЭМ!$D$39:$D$782,СВЦЭМ!$A$39:$A$782,$A77,СВЦЭМ!$B$39:$B$782,E$47)+'СЕТ СН'!$G$11+СВЦЭМ!$D$10+'СЕТ СН'!$G$6-'СЕТ СН'!$G$23</f>
        <v>2183.9773133999997</v>
      </c>
      <c r="F77" s="36">
        <f>SUMIFS(СВЦЭМ!$D$39:$D$782,СВЦЭМ!$A$39:$A$782,$A77,СВЦЭМ!$B$39:$B$782,F$47)+'СЕТ СН'!$G$11+СВЦЭМ!$D$10+'СЕТ СН'!$G$6-'СЕТ СН'!$G$23</f>
        <v>2180.9308061399997</v>
      </c>
      <c r="G77" s="36">
        <f>SUMIFS(СВЦЭМ!$D$39:$D$782,СВЦЭМ!$A$39:$A$782,$A77,СВЦЭМ!$B$39:$B$782,G$47)+'СЕТ СН'!$G$11+СВЦЭМ!$D$10+'СЕТ СН'!$G$6-'СЕТ СН'!$G$23</f>
        <v>2152.9210729799997</v>
      </c>
      <c r="H77" s="36">
        <f>SUMIFS(СВЦЭМ!$D$39:$D$782,СВЦЭМ!$A$39:$A$782,$A77,СВЦЭМ!$B$39:$B$782,H$47)+'СЕТ СН'!$G$11+СВЦЭМ!$D$10+'СЕТ СН'!$G$6-'СЕТ СН'!$G$23</f>
        <v>2096.4137910899999</v>
      </c>
      <c r="I77" s="36">
        <f>SUMIFS(СВЦЭМ!$D$39:$D$782,СВЦЭМ!$A$39:$A$782,$A77,СВЦЭМ!$B$39:$B$782,I$47)+'СЕТ СН'!$G$11+СВЦЭМ!$D$10+'СЕТ СН'!$G$6-'СЕТ СН'!$G$23</f>
        <v>1980.0463023099999</v>
      </c>
      <c r="J77" s="36">
        <f>SUMIFS(СВЦЭМ!$D$39:$D$782,СВЦЭМ!$A$39:$A$782,$A77,СВЦЭМ!$B$39:$B$782,J$47)+'СЕТ СН'!$G$11+СВЦЭМ!$D$10+'СЕТ СН'!$G$6-'СЕТ СН'!$G$23</f>
        <v>1857.8710133699999</v>
      </c>
      <c r="K77" s="36">
        <f>SUMIFS(СВЦЭМ!$D$39:$D$782,СВЦЭМ!$A$39:$A$782,$A77,СВЦЭМ!$B$39:$B$782,K$47)+'СЕТ СН'!$G$11+СВЦЭМ!$D$10+'СЕТ СН'!$G$6-'СЕТ СН'!$G$23</f>
        <v>1761.69577929</v>
      </c>
      <c r="L77" s="36">
        <f>SUMIFS(СВЦЭМ!$D$39:$D$782,СВЦЭМ!$A$39:$A$782,$A77,СВЦЭМ!$B$39:$B$782,L$47)+'СЕТ СН'!$G$11+СВЦЭМ!$D$10+'СЕТ СН'!$G$6-'СЕТ СН'!$G$23</f>
        <v>1697.1922335299998</v>
      </c>
      <c r="M77" s="36">
        <f>SUMIFS(СВЦЭМ!$D$39:$D$782,СВЦЭМ!$A$39:$A$782,$A77,СВЦЭМ!$B$39:$B$782,M$47)+'СЕТ СН'!$G$11+СВЦЭМ!$D$10+'СЕТ СН'!$G$6-'СЕТ СН'!$G$23</f>
        <v>1690.5350756</v>
      </c>
      <c r="N77" s="36">
        <f>SUMIFS(СВЦЭМ!$D$39:$D$782,СВЦЭМ!$A$39:$A$782,$A77,СВЦЭМ!$B$39:$B$782,N$47)+'СЕТ СН'!$G$11+СВЦЭМ!$D$10+'СЕТ СН'!$G$6-'СЕТ СН'!$G$23</f>
        <v>1687.18451658</v>
      </c>
      <c r="O77" s="36">
        <f>SUMIFS(СВЦЭМ!$D$39:$D$782,СВЦЭМ!$A$39:$A$782,$A77,СВЦЭМ!$B$39:$B$782,O$47)+'СЕТ СН'!$G$11+СВЦЭМ!$D$10+'СЕТ СН'!$G$6-'СЕТ СН'!$G$23</f>
        <v>1676.9889323699999</v>
      </c>
      <c r="P77" s="36">
        <f>SUMIFS(СВЦЭМ!$D$39:$D$782,СВЦЭМ!$A$39:$A$782,$A77,СВЦЭМ!$B$39:$B$782,P$47)+'СЕТ СН'!$G$11+СВЦЭМ!$D$10+'СЕТ СН'!$G$6-'СЕТ СН'!$G$23</f>
        <v>1683.63504865</v>
      </c>
      <c r="Q77" s="36">
        <f>SUMIFS(СВЦЭМ!$D$39:$D$782,СВЦЭМ!$A$39:$A$782,$A77,СВЦЭМ!$B$39:$B$782,Q$47)+'СЕТ СН'!$G$11+СВЦЭМ!$D$10+'СЕТ СН'!$G$6-'СЕТ СН'!$G$23</f>
        <v>1681.90717978</v>
      </c>
      <c r="R77" s="36">
        <f>SUMIFS(СВЦЭМ!$D$39:$D$782,СВЦЭМ!$A$39:$A$782,$A77,СВЦЭМ!$B$39:$B$782,R$47)+'СЕТ СН'!$G$11+СВЦЭМ!$D$10+'СЕТ СН'!$G$6-'СЕТ СН'!$G$23</f>
        <v>1683.1311717599999</v>
      </c>
      <c r="S77" s="36">
        <f>SUMIFS(СВЦЭМ!$D$39:$D$782,СВЦЭМ!$A$39:$A$782,$A77,СВЦЭМ!$B$39:$B$782,S$47)+'СЕТ СН'!$G$11+СВЦЭМ!$D$10+'СЕТ СН'!$G$6-'СЕТ СН'!$G$23</f>
        <v>1686.6853538399998</v>
      </c>
      <c r="T77" s="36">
        <f>SUMIFS(СВЦЭМ!$D$39:$D$782,СВЦЭМ!$A$39:$A$782,$A77,СВЦЭМ!$B$39:$B$782,T$47)+'СЕТ СН'!$G$11+СВЦЭМ!$D$10+'СЕТ СН'!$G$6-'СЕТ СН'!$G$23</f>
        <v>1678.4764067599999</v>
      </c>
      <c r="U77" s="36">
        <f>SUMIFS(СВЦЭМ!$D$39:$D$782,СВЦЭМ!$A$39:$A$782,$A77,СВЦЭМ!$B$39:$B$782,U$47)+'СЕТ СН'!$G$11+СВЦЭМ!$D$10+'СЕТ СН'!$G$6-'СЕТ СН'!$G$23</f>
        <v>1683.20241076</v>
      </c>
      <c r="V77" s="36">
        <f>SUMIFS(СВЦЭМ!$D$39:$D$782,СВЦЭМ!$A$39:$A$782,$A77,СВЦЭМ!$B$39:$B$782,V$47)+'СЕТ СН'!$G$11+СВЦЭМ!$D$10+'СЕТ СН'!$G$6-'СЕТ СН'!$G$23</f>
        <v>1696.7088220099999</v>
      </c>
      <c r="W77" s="36">
        <f>SUMIFS(СВЦЭМ!$D$39:$D$782,СВЦЭМ!$A$39:$A$782,$A77,СВЦЭМ!$B$39:$B$782,W$47)+'СЕТ СН'!$G$11+СВЦЭМ!$D$10+'СЕТ СН'!$G$6-'СЕТ СН'!$G$23</f>
        <v>1694.69695123</v>
      </c>
      <c r="X77" s="36">
        <f>SUMIFS(СВЦЭМ!$D$39:$D$782,СВЦЭМ!$A$39:$A$782,$A77,СВЦЭМ!$B$39:$B$782,X$47)+'СЕТ СН'!$G$11+СВЦЭМ!$D$10+'СЕТ СН'!$G$6-'СЕТ СН'!$G$23</f>
        <v>1762.20836571</v>
      </c>
      <c r="Y77" s="36">
        <f>SUMIFS(СВЦЭМ!$D$39:$D$782,СВЦЭМ!$A$39:$A$782,$A77,СВЦЭМ!$B$39:$B$782,Y$47)+'СЕТ СН'!$G$11+СВЦЭМ!$D$10+'СЕТ СН'!$G$6-'СЕТ СН'!$G$23</f>
        <v>1861.9970895199999</v>
      </c>
    </row>
    <row r="78" spans="1:26" ht="15.75" x14ac:dyDescent="0.2">
      <c r="A78" s="35">
        <f t="shared" si="1"/>
        <v>45504</v>
      </c>
      <c r="B78" s="36">
        <f>SUMIFS(СВЦЭМ!$D$39:$D$782,СВЦЭМ!$A$39:$A$782,$A78,СВЦЭМ!$B$39:$B$782,B$47)+'СЕТ СН'!$G$11+СВЦЭМ!$D$10+'СЕТ СН'!$G$6-'СЕТ СН'!$G$23</f>
        <v>1932.53464747</v>
      </c>
      <c r="C78" s="36">
        <f>SUMIFS(СВЦЭМ!$D$39:$D$782,СВЦЭМ!$A$39:$A$782,$A78,СВЦЭМ!$B$39:$B$782,C$47)+'СЕТ СН'!$G$11+СВЦЭМ!$D$10+'СЕТ СН'!$G$6-'СЕТ СН'!$G$23</f>
        <v>2044.6109969299998</v>
      </c>
      <c r="D78" s="36">
        <f>SUMIFS(СВЦЭМ!$D$39:$D$782,СВЦЭМ!$A$39:$A$782,$A78,СВЦЭМ!$B$39:$B$782,D$47)+'СЕТ СН'!$G$11+СВЦЭМ!$D$10+'СЕТ СН'!$G$6-'СЕТ СН'!$G$23</f>
        <v>2101.2060586499997</v>
      </c>
      <c r="E78" s="36">
        <f>SUMIFS(СВЦЭМ!$D$39:$D$782,СВЦЭМ!$A$39:$A$782,$A78,СВЦЭМ!$B$39:$B$782,E$47)+'СЕТ СН'!$G$11+СВЦЭМ!$D$10+'СЕТ СН'!$G$6-'СЕТ СН'!$G$23</f>
        <v>2134.68187481</v>
      </c>
      <c r="F78" s="36">
        <f>SUMIFS(СВЦЭМ!$D$39:$D$782,СВЦЭМ!$A$39:$A$782,$A78,СВЦЭМ!$B$39:$B$782,F$47)+'СЕТ СН'!$G$11+СВЦЭМ!$D$10+'СЕТ СН'!$G$6-'СЕТ СН'!$G$23</f>
        <v>2153.3525454999999</v>
      </c>
      <c r="G78" s="36">
        <f>SUMIFS(СВЦЭМ!$D$39:$D$782,СВЦЭМ!$A$39:$A$782,$A78,СВЦЭМ!$B$39:$B$782,G$47)+'СЕТ СН'!$G$11+СВЦЭМ!$D$10+'СЕТ СН'!$G$6-'СЕТ СН'!$G$23</f>
        <v>2130.0954635899998</v>
      </c>
      <c r="H78" s="36">
        <f>SUMIFS(СВЦЭМ!$D$39:$D$782,СВЦЭМ!$A$39:$A$782,$A78,СВЦЭМ!$B$39:$B$782,H$47)+'СЕТ СН'!$G$11+СВЦЭМ!$D$10+'СЕТ СН'!$G$6-'СЕТ СН'!$G$23</f>
        <v>2115.3124126999996</v>
      </c>
      <c r="I78" s="36">
        <f>SUMIFS(СВЦЭМ!$D$39:$D$782,СВЦЭМ!$A$39:$A$782,$A78,СВЦЭМ!$B$39:$B$782,I$47)+'СЕТ СН'!$G$11+СВЦЭМ!$D$10+'СЕТ СН'!$G$6-'СЕТ СН'!$G$23</f>
        <v>1995.3663041899999</v>
      </c>
      <c r="J78" s="36">
        <f>SUMIFS(СВЦЭМ!$D$39:$D$782,СВЦЭМ!$A$39:$A$782,$A78,СВЦЭМ!$B$39:$B$782,J$47)+'СЕТ СН'!$G$11+СВЦЭМ!$D$10+'СЕТ СН'!$G$6-'СЕТ СН'!$G$23</f>
        <v>1852.8991272399999</v>
      </c>
      <c r="K78" s="36">
        <f>SUMIFS(СВЦЭМ!$D$39:$D$782,СВЦЭМ!$A$39:$A$782,$A78,СВЦЭМ!$B$39:$B$782,K$47)+'СЕТ СН'!$G$11+СВЦЭМ!$D$10+'СЕТ СН'!$G$6-'СЕТ СН'!$G$23</f>
        <v>1732.42558958</v>
      </c>
      <c r="L78" s="36">
        <f>SUMIFS(СВЦЭМ!$D$39:$D$782,СВЦЭМ!$A$39:$A$782,$A78,СВЦЭМ!$B$39:$B$782,L$47)+'СЕТ СН'!$G$11+СВЦЭМ!$D$10+'СЕТ СН'!$G$6-'СЕТ СН'!$G$23</f>
        <v>1646.8653003699999</v>
      </c>
      <c r="M78" s="36">
        <f>SUMIFS(СВЦЭМ!$D$39:$D$782,СВЦЭМ!$A$39:$A$782,$A78,СВЦЭМ!$B$39:$B$782,M$47)+'СЕТ СН'!$G$11+СВЦЭМ!$D$10+'СЕТ СН'!$G$6-'СЕТ СН'!$G$23</f>
        <v>1632.38575053</v>
      </c>
      <c r="N78" s="36">
        <f>SUMIFS(СВЦЭМ!$D$39:$D$782,СВЦЭМ!$A$39:$A$782,$A78,СВЦЭМ!$B$39:$B$782,N$47)+'СЕТ СН'!$G$11+СВЦЭМ!$D$10+'СЕТ СН'!$G$6-'СЕТ СН'!$G$23</f>
        <v>1622.06731117</v>
      </c>
      <c r="O78" s="36">
        <f>SUMIFS(СВЦЭМ!$D$39:$D$782,СВЦЭМ!$A$39:$A$782,$A78,СВЦЭМ!$B$39:$B$782,O$47)+'СЕТ СН'!$G$11+СВЦЭМ!$D$10+'СЕТ СН'!$G$6-'СЕТ СН'!$G$23</f>
        <v>1627.41352734</v>
      </c>
      <c r="P78" s="36">
        <f>SUMIFS(СВЦЭМ!$D$39:$D$782,СВЦЭМ!$A$39:$A$782,$A78,СВЦЭМ!$B$39:$B$782,P$47)+'СЕТ СН'!$G$11+СВЦЭМ!$D$10+'СЕТ СН'!$G$6-'СЕТ СН'!$G$23</f>
        <v>1629.0835857499999</v>
      </c>
      <c r="Q78" s="36">
        <f>SUMIFS(СВЦЭМ!$D$39:$D$782,СВЦЭМ!$A$39:$A$782,$A78,СВЦЭМ!$B$39:$B$782,Q$47)+'СЕТ СН'!$G$11+СВЦЭМ!$D$10+'СЕТ СН'!$G$6-'СЕТ СН'!$G$23</f>
        <v>1635.17155785</v>
      </c>
      <c r="R78" s="36">
        <f>SUMIFS(СВЦЭМ!$D$39:$D$782,СВЦЭМ!$A$39:$A$782,$A78,СВЦЭМ!$B$39:$B$782,R$47)+'СЕТ СН'!$G$11+СВЦЭМ!$D$10+'СЕТ СН'!$G$6-'СЕТ СН'!$G$23</f>
        <v>1647.6477757999999</v>
      </c>
      <c r="S78" s="36">
        <f>SUMIFS(СВЦЭМ!$D$39:$D$782,СВЦЭМ!$A$39:$A$782,$A78,СВЦЭМ!$B$39:$B$782,S$47)+'СЕТ СН'!$G$11+СВЦЭМ!$D$10+'СЕТ СН'!$G$6-'СЕТ СН'!$G$23</f>
        <v>1657.4093913699999</v>
      </c>
      <c r="T78" s="36">
        <f>SUMIFS(СВЦЭМ!$D$39:$D$782,СВЦЭМ!$A$39:$A$782,$A78,СВЦЭМ!$B$39:$B$782,T$47)+'СЕТ СН'!$G$11+СВЦЭМ!$D$10+'СЕТ СН'!$G$6-'СЕТ СН'!$G$23</f>
        <v>1654.3332362899998</v>
      </c>
      <c r="U78" s="36">
        <f>SUMIFS(СВЦЭМ!$D$39:$D$782,СВЦЭМ!$A$39:$A$782,$A78,СВЦЭМ!$B$39:$B$782,U$47)+'СЕТ СН'!$G$11+СВЦЭМ!$D$10+'СЕТ СН'!$G$6-'СЕТ СН'!$G$23</f>
        <v>1667.8207534399999</v>
      </c>
      <c r="V78" s="36">
        <f>SUMIFS(СВЦЭМ!$D$39:$D$782,СВЦЭМ!$A$39:$A$782,$A78,СВЦЭМ!$B$39:$B$782,V$47)+'СЕТ СН'!$G$11+СВЦЭМ!$D$10+'СЕТ СН'!$G$6-'СЕТ СН'!$G$23</f>
        <v>1682.9287998999998</v>
      </c>
      <c r="W78" s="36">
        <f>SUMIFS(СВЦЭМ!$D$39:$D$782,СВЦЭМ!$A$39:$A$782,$A78,СВЦЭМ!$B$39:$B$782,W$47)+'СЕТ СН'!$G$11+СВЦЭМ!$D$10+'СЕТ СН'!$G$6-'СЕТ СН'!$G$23</f>
        <v>1677.8034526399999</v>
      </c>
      <c r="X78" s="36">
        <f>SUMIFS(СВЦЭМ!$D$39:$D$782,СВЦЭМ!$A$39:$A$782,$A78,СВЦЭМ!$B$39:$B$782,X$47)+'СЕТ СН'!$G$11+СВЦЭМ!$D$10+'СЕТ СН'!$G$6-'СЕТ СН'!$G$23</f>
        <v>1741.6044461399999</v>
      </c>
      <c r="Y78" s="36">
        <f>SUMIFS(СВЦЭМ!$D$39:$D$782,СВЦЭМ!$A$39:$A$782,$A78,СВЦЭМ!$B$39:$B$782,Y$47)+'СЕТ СН'!$G$11+СВЦЭМ!$D$10+'СЕТ СН'!$G$6-'СЕТ СН'!$G$23</f>
        <v>1756.8195223399998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01.07.2024</v>
      </c>
      <c r="B84" s="36">
        <f>SUMIFS(СВЦЭМ!$D$39:$D$782,СВЦЭМ!$A$39:$A$782,$A84,СВЦЭМ!$B$39:$B$782,B$83)+'СЕТ СН'!$H$11+СВЦЭМ!$D$10+'СЕТ СН'!$H$6-'СЕТ СН'!$H$23</f>
        <v>1833.1584556199998</v>
      </c>
      <c r="C84" s="36">
        <f>SUMIFS(СВЦЭМ!$D$39:$D$782,СВЦЭМ!$A$39:$A$782,$A84,СВЦЭМ!$B$39:$B$782,C$83)+'СЕТ СН'!$H$11+СВЦЭМ!$D$10+'СЕТ СН'!$H$6-'СЕТ СН'!$H$23</f>
        <v>1933.5283947099999</v>
      </c>
      <c r="D84" s="36">
        <f>SUMIFS(СВЦЭМ!$D$39:$D$782,СВЦЭМ!$A$39:$A$782,$A84,СВЦЭМ!$B$39:$B$782,D$83)+'СЕТ СН'!$H$11+СВЦЭМ!$D$10+'СЕТ СН'!$H$6-'СЕТ СН'!$H$23</f>
        <v>2013.9626448199999</v>
      </c>
      <c r="E84" s="36">
        <f>SUMIFS(СВЦЭМ!$D$39:$D$782,СВЦЭМ!$A$39:$A$782,$A84,СВЦЭМ!$B$39:$B$782,E$83)+'СЕТ СН'!$H$11+СВЦЭМ!$D$10+'СЕТ СН'!$H$6-'СЕТ СН'!$H$23</f>
        <v>2033.4171645599999</v>
      </c>
      <c r="F84" s="36">
        <f>SUMIFS(СВЦЭМ!$D$39:$D$782,СВЦЭМ!$A$39:$A$782,$A84,СВЦЭМ!$B$39:$B$782,F$83)+'СЕТ СН'!$H$11+СВЦЭМ!$D$10+'СЕТ СН'!$H$6-'СЕТ СН'!$H$23</f>
        <v>2040.3939028699999</v>
      </c>
      <c r="G84" s="36">
        <f>SUMIFS(СВЦЭМ!$D$39:$D$782,СВЦЭМ!$A$39:$A$782,$A84,СВЦЭМ!$B$39:$B$782,G$83)+'СЕТ СН'!$H$11+СВЦЭМ!$D$10+'СЕТ СН'!$H$6-'СЕТ СН'!$H$23</f>
        <v>2031.9309526899999</v>
      </c>
      <c r="H84" s="36">
        <f>SUMIFS(СВЦЭМ!$D$39:$D$782,СВЦЭМ!$A$39:$A$782,$A84,СВЦЭМ!$B$39:$B$782,H$83)+'СЕТ СН'!$H$11+СВЦЭМ!$D$10+'СЕТ СН'!$H$6-'СЕТ СН'!$H$23</f>
        <v>1945.69557562</v>
      </c>
      <c r="I84" s="36">
        <f>SUMIFS(СВЦЭМ!$D$39:$D$782,СВЦЭМ!$A$39:$A$782,$A84,СВЦЭМ!$B$39:$B$782,I$83)+'СЕТ СН'!$H$11+СВЦЭМ!$D$10+'СЕТ СН'!$H$6-'СЕТ СН'!$H$23</f>
        <v>1829.90081947</v>
      </c>
      <c r="J84" s="36">
        <f>SUMIFS(СВЦЭМ!$D$39:$D$782,СВЦЭМ!$A$39:$A$782,$A84,СВЦЭМ!$B$39:$B$782,J$83)+'СЕТ СН'!$H$11+СВЦЭМ!$D$10+'СЕТ СН'!$H$6-'СЕТ СН'!$H$23</f>
        <v>1731.8121330399999</v>
      </c>
      <c r="K84" s="36">
        <f>SUMIFS(СВЦЭМ!$D$39:$D$782,СВЦЭМ!$A$39:$A$782,$A84,СВЦЭМ!$B$39:$B$782,K$83)+'СЕТ СН'!$H$11+СВЦЭМ!$D$10+'СЕТ СН'!$H$6-'СЕТ СН'!$H$23</f>
        <v>1674.1380315899999</v>
      </c>
      <c r="L84" s="36">
        <f>SUMIFS(СВЦЭМ!$D$39:$D$782,СВЦЭМ!$A$39:$A$782,$A84,СВЦЭМ!$B$39:$B$782,L$83)+'СЕТ СН'!$H$11+СВЦЭМ!$D$10+'СЕТ СН'!$H$6-'СЕТ СН'!$H$23</f>
        <v>1652.2237107699998</v>
      </c>
      <c r="M84" s="36">
        <f>SUMIFS(СВЦЭМ!$D$39:$D$782,СВЦЭМ!$A$39:$A$782,$A84,СВЦЭМ!$B$39:$B$782,M$83)+'СЕТ СН'!$H$11+СВЦЭМ!$D$10+'СЕТ СН'!$H$6-'СЕТ СН'!$H$23</f>
        <v>1674.4896882999999</v>
      </c>
      <c r="N84" s="36">
        <f>SUMIFS(СВЦЭМ!$D$39:$D$782,СВЦЭМ!$A$39:$A$782,$A84,СВЦЭМ!$B$39:$B$782,N$83)+'СЕТ СН'!$H$11+СВЦЭМ!$D$10+'СЕТ СН'!$H$6-'СЕТ СН'!$H$23</f>
        <v>1662.03522561</v>
      </c>
      <c r="O84" s="36">
        <f>SUMIFS(СВЦЭМ!$D$39:$D$782,СВЦЭМ!$A$39:$A$782,$A84,СВЦЭМ!$B$39:$B$782,O$83)+'СЕТ СН'!$H$11+СВЦЭМ!$D$10+'СЕТ СН'!$H$6-'СЕТ СН'!$H$23</f>
        <v>1667.5350104499998</v>
      </c>
      <c r="P84" s="36">
        <f>SUMIFS(СВЦЭМ!$D$39:$D$782,СВЦЭМ!$A$39:$A$782,$A84,СВЦЭМ!$B$39:$B$782,P$83)+'СЕТ СН'!$H$11+СВЦЭМ!$D$10+'СЕТ СН'!$H$6-'СЕТ СН'!$H$23</f>
        <v>1668.4276519</v>
      </c>
      <c r="Q84" s="36">
        <f>SUMIFS(СВЦЭМ!$D$39:$D$782,СВЦЭМ!$A$39:$A$782,$A84,СВЦЭМ!$B$39:$B$782,Q$83)+'СЕТ СН'!$H$11+СВЦЭМ!$D$10+'СЕТ СН'!$H$6-'СЕТ СН'!$H$23</f>
        <v>1669.0724435099999</v>
      </c>
      <c r="R84" s="36">
        <f>SUMIFS(СВЦЭМ!$D$39:$D$782,СВЦЭМ!$A$39:$A$782,$A84,СВЦЭМ!$B$39:$B$782,R$83)+'СЕТ СН'!$H$11+СВЦЭМ!$D$10+'СЕТ СН'!$H$6-'СЕТ СН'!$H$23</f>
        <v>1672.08291358</v>
      </c>
      <c r="S84" s="36">
        <f>SUMIFS(СВЦЭМ!$D$39:$D$782,СВЦЭМ!$A$39:$A$782,$A84,СВЦЭМ!$B$39:$B$782,S$83)+'СЕТ СН'!$H$11+СВЦЭМ!$D$10+'СЕТ СН'!$H$6-'СЕТ СН'!$H$23</f>
        <v>1679.9030162199999</v>
      </c>
      <c r="T84" s="36">
        <f>SUMIFS(СВЦЭМ!$D$39:$D$782,СВЦЭМ!$A$39:$A$782,$A84,СВЦЭМ!$B$39:$B$782,T$83)+'СЕТ СН'!$H$11+СВЦЭМ!$D$10+'СЕТ СН'!$H$6-'СЕТ СН'!$H$23</f>
        <v>1680.2868299099998</v>
      </c>
      <c r="U84" s="36">
        <f>SUMIFS(СВЦЭМ!$D$39:$D$782,СВЦЭМ!$A$39:$A$782,$A84,СВЦЭМ!$B$39:$B$782,U$83)+'СЕТ СН'!$H$11+СВЦЭМ!$D$10+'СЕТ СН'!$H$6-'СЕТ СН'!$H$23</f>
        <v>1679.7001174299999</v>
      </c>
      <c r="V84" s="36">
        <f>SUMIFS(СВЦЭМ!$D$39:$D$782,СВЦЭМ!$A$39:$A$782,$A84,СВЦЭМ!$B$39:$B$782,V$83)+'СЕТ СН'!$H$11+СВЦЭМ!$D$10+'СЕТ СН'!$H$6-'СЕТ СН'!$H$23</f>
        <v>1686.97880169</v>
      </c>
      <c r="W84" s="36">
        <f>SUMIFS(СВЦЭМ!$D$39:$D$782,СВЦЭМ!$A$39:$A$782,$A84,СВЦЭМ!$B$39:$B$782,W$83)+'СЕТ СН'!$H$11+СВЦЭМ!$D$10+'СЕТ СН'!$H$6-'СЕТ СН'!$H$23</f>
        <v>1658.4027291099999</v>
      </c>
      <c r="X84" s="36">
        <f>SUMIFS(СВЦЭМ!$D$39:$D$782,СВЦЭМ!$A$39:$A$782,$A84,СВЦЭМ!$B$39:$B$782,X$83)+'СЕТ СН'!$H$11+СВЦЭМ!$D$10+'СЕТ СН'!$H$6-'СЕТ СН'!$H$23</f>
        <v>1690.6886162399999</v>
      </c>
      <c r="Y84" s="36">
        <f>SUMIFS(СВЦЭМ!$D$39:$D$782,СВЦЭМ!$A$39:$A$782,$A84,СВЦЭМ!$B$39:$B$782,Y$83)+'СЕТ СН'!$H$11+СВЦЭМ!$D$10+'СЕТ СН'!$H$6-'СЕТ СН'!$H$23</f>
        <v>1741.7282656599998</v>
      </c>
      <c r="AA84" s="45"/>
    </row>
    <row r="85" spans="1:27" ht="15.75" x14ac:dyDescent="0.2">
      <c r="A85" s="35">
        <f>A84+1</f>
        <v>45475</v>
      </c>
      <c r="B85" s="36">
        <f>SUMIFS(СВЦЭМ!$D$39:$D$782,СВЦЭМ!$A$39:$A$782,$A85,СВЦЭМ!$B$39:$B$782,B$83)+'СЕТ СН'!$H$11+СВЦЭМ!$D$10+'СЕТ СН'!$H$6-'СЕТ СН'!$H$23</f>
        <v>1814.0522825799999</v>
      </c>
      <c r="C85" s="36">
        <f>SUMIFS(СВЦЭМ!$D$39:$D$782,СВЦЭМ!$A$39:$A$782,$A85,СВЦЭМ!$B$39:$B$782,C$83)+'СЕТ СН'!$H$11+СВЦЭМ!$D$10+'СЕТ СН'!$H$6-'СЕТ СН'!$H$23</f>
        <v>1904.9644661699999</v>
      </c>
      <c r="D85" s="36">
        <f>SUMIFS(СВЦЭМ!$D$39:$D$782,СВЦЭМ!$A$39:$A$782,$A85,СВЦЭМ!$B$39:$B$782,D$83)+'СЕТ СН'!$H$11+СВЦЭМ!$D$10+'СЕТ СН'!$H$6-'СЕТ СН'!$H$23</f>
        <v>1961.5675880699998</v>
      </c>
      <c r="E85" s="36">
        <f>SUMIFS(СВЦЭМ!$D$39:$D$782,СВЦЭМ!$A$39:$A$782,$A85,СВЦЭМ!$B$39:$B$782,E$83)+'СЕТ СН'!$H$11+СВЦЭМ!$D$10+'СЕТ СН'!$H$6-'СЕТ СН'!$H$23</f>
        <v>2009.9670083199999</v>
      </c>
      <c r="F85" s="36">
        <f>SUMIFS(СВЦЭМ!$D$39:$D$782,СВЦЭМ!$A$39:$A$782,$A85,СВЦЭМ!$B$39:$B$782,F$83)+'СЕТ СН'!$H$11+СВЦЭМ!$D$10+'СЕТ СН'!$H$6-'СЕТ СН'!$H$23</f>
        <v>2008.5837895899999</v>
      </c>
      <c r="G85" s="36">
        <f>SUMIFS(СВЦЭМ!$D$39:$D$782,СВЦЭМ!$A$39:$A$782,$A85,СВЦЭМ!$B$39:$B$782,G$83)+'СЕТ СН'!$H$11+СВЦЭМ!$D$10+'СЕТ СН'!$H$6-'СЕТ СН'!$H$23</f>
        <v>1977.8458349799998</v>
      </c>
      <c r="H85" s="36">
        <f>SUMIFS(СВЦЭМ!$D$39:$D$782,СВЦЭМ!$A$39:$A$782,$A85,СВЦЭМ!$B$39:$B$782,H$83)+'СЕТ СН'!$H$11+СВЦЭМ!$D$10+'СЕТ СН'!$H$6-'СЕТ СН'!$H$23</f>
        <v>1910.5198501599998</v>
      </c>
      <c r="I85" s="36">
        <f>SUMIFS(СВЦЭМ!$D$39:$D$782,СВЦЭМ!$A$39:$A$782,$A85,СВЦЭМ!$B$39:$B$782,I$83)+'СЕТ СН'!$H$11+СВЦЭМ!$D$10+'СЕТ СН'!$H$6-'СЕТ СН'!$H$23</f>
        <v>1753.0760536799999</v>
      </c>
      <c r="J85" s="36">
        <f>SUMIFS(СВЦЭМ!$D$39:$D$782,СВЦЭМ!$A$39:$A$782,$A85,СВЦЭМ!$B$39:$B$782,J$83)+'СЕТ СН'!$H$11+СВЦЭМ!$D$10+'СЕТ СН'!$H$6-'СЕТ СН'!$H$23</f>
        <v>1634.81435074</v>
      </c>
      <c r="K85" s="36">
        <f>SUMIFS(СВЦЭМ!$D$39:$D$782,СВЦЭМ!$A$39:$A$782,$A85,СВЦЭМ!$B$39:$B$782,K$83)+'СЕТ СН'!$H$11+СВЦЭМ!$D$10+'СЕТ СН'!$H$6-'СЕТ СН'!$H$23</f>
        <v>1563.8559668099999</v>
      </c>
      <c r="L85" s="36">
        <f>SUMIFS(СВЦЭМ!$D$39:$D$782,СВЦЭМ!$A$39:$A$782,$A85,СВЦЭМ!$B$39:$B$782,L$83)+'СЕТ СН'!$H$11+СВЦЭМ!$D$10+'СЕТ СН'!$H$6-'СЕТ СН'!$H$23</f>
        <v>1546.5662270199998</v>
      </c>
      <c r="M85" s="36">
        <f>SUMIFS(СВЦЭМ!$D$39:$D$782,СВЦЭМ!$A$39:$A$782,$A85,СВЦЭМ!$B$39:$B$782,M$83)+'СЕТ СН'!$H$11+СВЦЭМ!$D$10+'СЕТ СН'!$H$6-'СЕТ СН'!$H$23</f>
        <v>1554.22840088</v>
      </c>
      <c r="N85" s="36">
        <f>SUMIFS(СВЦЭМ!$D$39:$D$782,СВЦЭМ!$A$39:$A$782,$A85,СВЦЭМ!$B$39:$B$782,N$83)+'СЕТ СН'!$H$11+СВЦЭМ!$D$10+'СЕТ СН'!$H$6-'СЕТ СН'!$H$23</f>
        <v>1551.3935624899998</v>
      </c>
      <c r="O85" s="36">
        <f>SUMIFS(СВЦЭМ!$D$39:$D$782,СВЦЭМ!$A$39:$A$782,$A85,СВЦЭМ!$B$39:$B$782,O$83)+'СЕТ СН'!$H$11+СВЦЭМ!$D$10+'СЕТ СН'!$H$6-'СЕТ СН'!$H$23</f>
        <v>1536.1034125799999</v>
      </c>
      <c r="P85" s="36">
        <f>SUMIFS(СВЦЭМ!$D$39:$D$782,СВЦЭМ!$A$39:$A$782,$A85,СВЦЭМ!$B$39:$B$782,P$83)+'СЕТ СН'!$H$11+СВЦЭМ!$D$10+'СЕТ СН'!$H$6-'СЕТ СН'!$H$23</f>
        <v>1538.40273852</v>
      </c>
      <c r="Q85" s="36">
        <f>SUMIFS(СВЦЭМ!$D$39:$D$782,СВЦЭМ!$A$39:$A$782,$A85,СВЦЭМ!$B$39:$B$782,Q$83)+'СЕТ СН'!$H$11+СВЦЭМ!$D$10+'СЕТ СН'!$H$6-'СЕТ СН'!$H$23</f>
        <v>1546.9572624699999</v>
      </c>
      <c r="R85" s="36">
        <f>SUMIFS(СВЦЭМ!$D$39:$D$782,СВЦЭМ!$A$39:$A$782,$A85,СВЦЭМ!$B$39:$B$782,R$83)+'СЕТ СН'!$H$11+СВЦЭМ!$D$10+'СЕТ СН'!$H$6-'СЕТ СН'!$H$23</f>
        <v>1546.5710333299999</v>
      </c>
      <c r="S85" s="36">
        <f>SUMIFS(СВЦЭМ!$D$39:$D$782,СВЦЭМ!$A$39:$A$782,$A85,СВЦЭМ!$B$39:$B$782,S$83)+'СЕТ СН'!$H$11+СВЦЭМ!$D$10+'СЕТ СН'!$H$6-'СЕТ СН'!$H$23</f>
        <v>1593.9610429099998</v>
      </c>
      <c r="T85" s="36">
        <f>SUMIFS(СВЦЭМ!$D$39:$D$782,СВЦЭМ!$A$39:$A$782,$A85,СВЦЭМ!$B$39:$B$782,T$83)+'СЕТ СН'!$H$11+СВЦЭМ!$D$10+'СЕТ СН'!$H$6-'СЕТ СН'!$H$23</f>
        <v>1585.9264827099998</v>
      </c>
      <c r="U85" s="36">
        <f>SUMIFS(СВЦЭМ!$D$39:$D$782,СВЦЭМ!$A$39:$A$782,$A85,СВЦЭМ!$B$39:$B$782,U$83)+'СЕТ СН'!$H$11+СВЦЭМ!$D$10+'СЕТ СН'!$H$6-'СЕТ СН'!$H$23</f>
        <v>1599.2549961799998</v>
      </c>
      <c r="V85" s="36">
        <f>SUMIFS(СВЦЭМ!$D$39:$D$782,СВЦЭМ!$A$39:$A$782,$A85,СВЦЭМ!$B$39:$B$782,V$83)+'СЕТ СН'!$H$11+СВЦЭМ!$D$10+'СЕТ СН'!$H$6-'СЕТ СН'!$H$23</f>
        <v>1607.8576299399999</v>
      </c>
      <c r="W85" s="36">
        <f>SUMIFS(СВЦЭМ!$D$39:$D$782,СВЦЭМ!$A$39:$A$782,$A85,СВЦЭМ!$B$39:$B$782,W$83)+'СЕТ СН'!$H$11+СВЦЭМ!$D$10+'СЕТ СН'!$H$6-'СЕТ СН'!$H$23</f>
        <v>1586.3407810499998</v>
      </c>
      <c r="X85" s="36">
        <f>SUMIFS(СВЦЭМ!$D$39:$D$782,СВЦЭМ!$A$39:$A$782,$A85,СВЦЭМ!$B$39:$B$782,X$83)+'СЕТ СН'!$H$11+СВЦЭМ!$D$10+'СЕТ СН'!$H$6-'СЕТ СН'!$H$23</f>
        <v>1649.5343115599999</v>
      </c>
      <c r="Y85" s="36">
        <f>SUMIFS(СВЦЭМ!$D$39:$D$782,СВЦЭМ!$A$39:$A$782,$A85,СВЦЭМ!$B$39:$B$782,Y$83)+'СЕТ СН'!$H$11+СВЦЭМ!$D$10+'СЕТ СН'!$H$6-'СЕТ СН'!$H$23</f>
        <v>1694.5081758899998</v>
      </c>
    </row>
    <row r="86" spans="1:27" ht="15.75" x14ac:dyDescent="0.2">
      <c r="A86" s="35">
        <f t="shared" ref="A86:A114" si="2">A85+1</f>
        <v>45476</v>
      </c>
      <c r="B86" s="36">
        <f>SUMIFS(СВЦЭМ!$D$39:$D$782,СВЦЭМ!$A$39:$A$782,$A86,СВЦЭМ!$B$39:$B$782,B$83)+'СЕТ СН'!$H$11+СВЦЭМ!$D$10+'СЕТ СН'!$H$6-'СЕТ СН'!$H$23</f>
        <v>1828.91892091</v>
      </c>
      <c r="C86" s="36">
        <f>SUMIFS(СВЦЭМ!$D$39:$D$782,СВЦЭМ!$A$39:$A$782,$A86,СВЦЭМ!$B$39:$B$782,C$83)+'СЕТ СН'!$H$11+СВЦЭМ!$D$10+'СЕТ СН'!$H$6-'СЕТ СН'!$H$23</f>
        <v>1953.0257015499999</v>
      </c>
      <c r="D86" s="36">
        <f>SUMIFS(СВЦЭМ!$D$39:$D$782,СВЦЭМ!$A$39:$A$782,$A86,СВЦЭМ!$B$39:$B$782,D$83)+'СЕТ СН'!$H$11+СВЦЭМ!$D$10+'СЕТ СН'!$H$6-'СЕТ СН'!$H$23</f>
        <v>2015.6110522899999</v>
      </c>
      <c r="E86" s="36">
        <f>SUMIFS(СВЦЭМ!$D$39:$D$782,СВЦЭМ!$A$39:$A$782,$A86,СВЦЭМ!$B$39:$B$782,E$83)+'СЕТ СН'!$H$11+СВЦЭМ!$D$10+'СЕТ СН'!$H$6-'СЕТ СН'!$H$23</f>
        <v>2064.1434616199999</v>
      </c>
      <c r="F86" s="36">
        <f>SUMIFS(СВЦЭМ!$D$39:$D$782,СВЦЭМ!$A$39:$A$782,$A86,СВЦЭМ!$B$39:$B$782,F$83)+'СЕТ СН'!$H$11+СВЦЭМ!$D$10+'СЕТ СН'!$H$6-'СЕТ СН'!$H$23</f>
        <v>2067.0897666400001</v>
      </c>
      <c r="G86" s="36">
        <f>SUMIFS(СВЦЭМ!$D$39:$D$782,СВЦЭМ!$A$39:$A$782,$A86,СВЦЭМ!$B$39:$B$782,G$83)+'СЕТ СН'!$H$11+СВЦЭМ!$D$10+'СЕТ СН'!$H$6-'СЕТ СН'!$H$23</f>
        <v>2049.7721031599999</v>
      </c>
      <c r="H86" s="36">
        <f>SUMIFS(СВЦЭМ!$D$39:$D$782,СВЦЭМ!$A$39:$A$782,$A86,СВЦЭМ!$B$39:$B$782,H$83)+'СЕТ СН'!$H$11+СВЦЭМ!$D$10+'СЕТ СН'!$H$6-'СЕТ СН'!$H$23</f>
        <v>1962.7456019599999</v>
      </c>
      <c r="I86" s="36">
        <f>SUMIFS(СВЦЭМ!$D$39:$D$782,СВЦЭМ!$A$39:$A$782,$A86,СВЦЭМ!$B$39:$B$782,I$83)+'СЕТ СН'!$H$11+СВЦЭМ!$D$10+'СЕТ СН'!$H$6-'СЕТ СН'!$H$23</f>
        <v>1823.6651725299998</v>
      </c>
      <c r="J86" s="36">
        <f>SUMIFS(СВЦЭМ!$D$39:$D$782,СВЦЭМ!$A$39:$A$782,$A86,СВЦЭМ!$B$39:$B$782,J$83)+'СЕТ СН'!$H$11+СВЦЭМ!$D$10+'СЕТ СН'!$H$6-'СЕТ СН'!$H$23</f>
        <v>1740.7511192899999</v>
      </c>
      <c r="K86" s="36">
        <f>SUMIFS(СВЦЭМ!$D$39:$D$782,СВЦЭМ!$A$39:$A$782,$A86,СВЦЭМ!$B$39:$B$782,K$83)+'СЕТ СН'!$H$11+СВЦЭМ!$D$10+'СЕТ СН'!$H$6-'СЕТ СН'!$H$23</f>
        <v>1673.4195226099998</v>
      </c>
      <c r="L86" s="36">
        <f>SUMIFS(СВЦЭМ!$D$39:$D$782,СВЦЭМ!$A$39:$A$782,$A86,СВЦЭМ!$B$39:$B$782,L$83)+'СЕТ СН'!$H$11+СВЦЭМ!$D$10+'СЕТ СН'!$H$6-'СЕТ СН'!$H$23</f>
        <v>1658.12884358</v>
      </c>
      <c r="M86" s="36">
        <f>SUMIFS(СВЦЭМ!$D$39:$D$782,СВЦЭМ!$A$39:$A$782,$A86,СВЦЭМ!$B$39:$B$782,M$83)+'СЕТ СН'!$H$11+СВЦЭМ!$D$10+'СЕТ СН'!$H$6-'СЕТ СН'!$H$23</f>
        <v>1642.9340512799999</v>
      </c>
      <c r="N86" s="36">
        <f>SUMIFS(СВЦЭМ!$D$39:$D$782,СВЦЭМ!$A$39:$A$782,$A86,СВЦЭМ!$B$39:$B$782,N$83)+'СЕТ СН'!$H$11+СВЦЭМ!$D$10+'СЕТ СН'!$H$6-'СЕТ СН'!$H$23</f>
        <v>1646.7631052899999</v>
      </c>
      <c r="O86" s="36">
        <f>SUMIFS(СВЦЭМ!$D$39:$D$782,СВЦЭМ!$A$39:$A$782,$A86,СВЦЭМ!$B$39:$B$782,O$83)+'СЕТ СН'!$H$11+СВЦЭМ!$D$10+'СЕТ СН'!$H$6-'СЕТ СН'!$H$23</f>
        <v>1632.6377563199999</v>
      </c>
      <c r="P86" s="36">
        <f>SUMIFS(СВЦЭМ!$D$39:$D$782,СВЦЭМ!$A$39:$A$782,$A86,СВЦЭМ!$B$39:$B$782,P$83)+'СЕТ СН'!$H$11+СВЦЭМ!$D$10+'СЕТ СН'!$H$6-'СЕТ СН'!$H$23</f>
        <v>1635.4946322999999</v>
      </c>
      <c r="Q86" s="36">
        <f>SUMIFS(СВЦЭМ!$D$39:$D$782,СВЦЭМ!$A$39:$A$782,$A86,СВЦЭМ!$B$39:$B$782,Q$83)+'СЕТ СН'!$H$11+СВЦЭМ!$D$10+'СЕТ СН'!$H$6-'СЕТ СН'!$H$23</f>
        <v>1642.11950684</v>
      </c>
      <c r="R86" s="36">
        <f>SUMIFS(СВЦЭМ!$D$39:$D$782,СВЦЭМ!$A$39:$A$782,$A86,СВЦЭМ!$B$39:$B$782,R$83)+'СЕТ СН'!$H$11+СВЦЭМ!$D$10+'СЕТ СН'!$H$6-'СЕТ СН'!$H$23</f>
        <v>1649.9716593099999</v>
      </c>
      <c r="S86" s="36">
        <f>SUMIFS(СВЦЭМ!$D$39:$D$782,СВЦЭМ!$A$39:$A$782,$A86,СВЦЭМ!$B$39:$B$782,S$83)+'СЕТ СН'!$H$11+СВЦЭМ!$D$10+'СЕТ СН'!$H$6-'СЕТ СН'!$H$23</f>
        <v>1667.1917377499999</v>
      </c>
      <c r="T86" s="36">
        <f>SUMIFS(СВЦЭМ!$D$39:$D$782,СВЦЭМ!$A$39:$A$782,$A86,СВЦЭМ!$B$39:$B$782,T$83)+'СЕТ СН'!$H$11+СВЦЭМ!$D$10+'СЕТ СН'!$H$6-'СЕТ СН'!$H$23</f>
        <v>1670.1720000099999</v>
      </c>
      <c r="U86" s="36">
        <f>SUMIFS(СВЦЭМ!$D$39:$D$782,СВЦЭМ!$A$39:$A$782,$A86,СВЦЭМ!$B$39:$B$782,U$83)+'СЕТ СН'!$H$11+СВЦЭМ!$D$10+'СЕТ СН'!$H$6-'СЕТ СН'!$H$23</f>
        <v>1680.8360237099998</v>
      </c>
      <c r="V86" s="36">
        <f>SUMIFS(СВЦЭМ!$D$39:$D$782,СВЦЭМ!$A$39:$A$782,$A86,СВЦЭМ!$B$39:$B$782,V$83)+'СЕТ СН'!$H$11+СВЦЭМ!$D$10+'СЕТ СН'!$H$6-'СЕТ СН'!$H$23</f>
        <v>1691.7670630499999</v>
      </c>
      <c r="W86" s="36">
        <f>SUMIFS(СВЦЭМ!$D$39:$D$782,СВЦЭМ!$A$39:$A$782,$A86,СВЦЭМ!$B$39:$B$782,W$83)+'СЕТ СН'!$H$11+СВЦЭМ!$D$10+'СЕТ СН'!$H$6-'СЕТ СН'!$H$23</f>
        <v>1684.3389226099998</v>
      </c>
      <c r="X86" s="36">
        <f>SUMIFS(СВЦЭМ!$D$39:$D$782,СВЦЭМ!$A$39:$A$782,$A86,СВЦЭМ!$B$39:$B$782,X$83)+'СЕТ СН'!$H$11+СВЦЭМ!$D$10+'СЕТ СН'!$H$6-'СЕТ СН'!$H$23</f>
        <v>1713.17739506</v>
      </c>
      <c r="Y86" s="36">
        <f>SUMIFS(СВЦЭМ!$D$39:$D$782,СВЦЭМ!$A$39:$A$782,$A86,СВЦЭМ!$B$39:$B$782,Y$83)+'СЕТ СН'!$H$11+СВЦЭМ!$D$10+'СЕТ СН'!$H$6-'СЕТ СН'!$H$23</f>
        <v>1800.3750842299999</v>
      </c>
    </row>
    <row r="87" spans="1:27" ht="15.75" x14ac:dyDescent="0.2">
      <c r="A87" s="35">
        <f t="shared" si="2"/>
        <v>45477</v>
      </c>
      <c r="B87" s="36">
        <f>SUMIFS(СВЦЭМ!$D$39:$D$782,СВЦЭМ!$A$39:$A$782,$A87,СВЦЭМ!$B$39:$B$782,B$83)+'СЕТ СН'!$H$11+СВЦЭМ!$D$10+'СЕТ СН'!$H$6-'СЕТ СН'!$H$23</f>
        <v>1671.0294565899999</v>
      </c>
      <c r="C87" s="36">
        <f>SUMIFS(СВЦЭМ!$D$39:$D$782,СВЦЭМ!$A$39:$A$782,$A87,СВЦЭМ!$B$39:$B$782,C$83)+'СЕТ СН'!$H$11+СВЦЭМ!$D$10+'СЕТ СН'!$H$6-'СЕТ СН'!$H$23</f>
        <v>1824.9650600099999</v>
      </c>
      <c r="D87" s="36">
        <f>SUMIFS(СВЦЭМ!$D$39:$D$782,СВЦЭМ!$A$39:$A$782,$A87,СВЦЭМ!$B$39:$B$782,D$83)+'СЕТ СН'!$H$11+СВЦЭМ!$D$10+'СЕТ СН'!$H$6-'СЕТ СН'!$H$23</f>
        <v>1859.9202359199999</v>
      </c>
      <c r="E87" s="36">
        <f>SUMIFS(СВЦЭМ!$D$39:$D$782,СВЦЭМ!$A$39:$A$782,$A87,СВЦЭМ!$B$39:$B$782,E$83)+'СЕТ СН'!$H$11+СВЦЭМ!$D$10+'СЕТ СН'!$H$6-'СЕТ СН'!$H$23</f>
        <v>1896.7873459099999</v>
      </c>
      <c r="F87" s="36">
        <f>SUMIFS(СВЦЭМ!$D$39:$D$782,СВЦЭМ!$A$39:$A$782,$A87,СВЦЭМ!$B$39:$B$782,F$83)+'СЕТ СН'!$H$11+СВЦЭМ!$D$10+'СЕТ СН'!$H$6-'СЕТ СН'!$H$23</f>
        <v>1903.8180443399999</v>
      </c>
      <c r="G87" s="36">
        <f>SUMIFS(СВЦЭМ!$D$39:$D$782,СВЦЭМ!$A$39:$A$782,$A87,СВЦЭМ!$B$39:$B$782,G$83)+'СЕТ СН'!$H$11+СВЦЭМ!$D$10+'СЕТ СН'!$H$6-'СЕТ СН'!$H$23</f>
        <v>1896.2421608999998</v>
      </c>
      <c r="H87" s="36">
        <f>SUMIFS(СВЦЭМ!$D$39:$D$782,СВЦЭМ!$A$39:$A$782,$A87,СВЦЭМ!$B$39:$B$782,H$83)+'СЕТ СН'!$H$11+СВЦЭМ!$D$10+'СЕТ СН'!$H$6-'СЕТ СН'!$H$23</f>
        <v>1809.50495166</v>
      </c>
      <c r="I87" s="36">
        <f>SUMIFS(СВЦЭМ!$D$39:$D$782,СВЦЭМ!$A$39:$A$782,$A87,СВЦЭМ!$B$39:$B$782,I$83)+'СЕТ СН'!$H$11+СВЦЭМ!$D$10+'СЕТ СН'!$H$6-'СЕТ СН'!$H$23</f>
        <v>1779.97237688</v>
      </c>
      <c r="J87" s="36">
        <f>SUMIFS(СВЦЭМ!$D$39:$D$782,СВЦЭМ!$A$39:$A$782,$A87,СВЦЭМ!$B$39:$B$782,J$83)+'СЕТ СН'!$H$11+СВЦЭМ!$D$10+'СЕТ СН'!$H$6-'СЕТ СН'!$H$23</f>
        <v>1686.55745426</v>
      </c>
      <c r="K87" s="36">
        <f>SUMIFS(СВЦЭМ!$D$39:$D$782,СВЦЭМ!$A$39:$A$782,$A87,СВЦЭМ!$B$39:$B$782,K$83)+'СЕТ СН'!$H$11+СВЦЭМ!$D$10+'СЕТ СН'!$H$6-'СЕТ СН'!$H$23</f>
        <v>1614.7306430799999</v>
      </c>
      <c r="L87" s="36">
        <f>SUMIFS(СВЦЭМ!$D$39:$D$782,СВЦЭМ!$A$39:$A$782,$A87,СВЦЭМ!$B$39:$B$782,L$83)+'СЕТ СН'!$H$11+СВЦЭМ!$D$10+'СЕТ СН'!$H$6-'СЕТ СН'!$H$23</f>
        <v>1598.8991721</v>
      </c>
      <c r="M87" s="36">
        <f>SUMIFS(СВЦЭМ!$D$39:$D$782,СВЦЭМ!$A$39:$A$782,$A87,СВЦЭМ!$B$39:$B$782,M$83)+'СЕТ СН'!$H$11+СВЦЭМ!$D$10+'СЕТ СН'!$H$6-'СЕТ СН'!$H$23</f>
        <v>1570.9384660999999</v>
      </c>
      <c r="N87" s="36">
        <f>SUMIFS(СВЦЭМ!$D$39:$D$782,СВЦЭМ!$A$39:$A$782,$A87,СВЦЭМ!$B$39:$B$782,N$83)+'СЕТ СН'!$H$11+СВЦЭМ!$D$10+'СЕТ СН'!$H$6-'СЕТ СН'!$H$23</f>
        <v>1578.4280832999998</v>
      </c>
      <c r="O87" s="36">
        <f>SUMIFS(СВЦЭМ!$D$39:$D$782,СВЦЭМ!$A$39:$A$782,$A87,СВЦЭМ!$B$39:$B$782,O$83)+'СЕТ СН'!$H$11+СВЦЭМ!$D$10+'СЕТ СН'!$H$6-'СЕТ СН'!$H$23</f>
        <v>1561.4391766699998</v>
      </c>
      <c r="P87" s="36">
        <f>SUMIFS(СВЦЭМ!$D$39:$D$782,СВЦЭМ!$A$39:$A$782,$A87,СВЦЭМ!$B$39:$B$782,P$83)+'СЕТ СН'!$H$11+СВЦЭМ!$D$10+'СЕТ СН'!$H$6-'СЕТ СН'!$H$23</f>
        <v>1557.8807654799998</v>
      </c>
      <c r="Q87" s="36">
        <f>SUMIFS(СВЦЭМ!$D$39:$D$782,СВЦЭМ!$A$39:$A$782,$A87,СВЦЭМ!$B$39:$B$782,Q$83)+'СЕТ СН'!$H$11+СВЦЭМ!$D$10+'СЕТ СН'!$H$6-'СЕТ СН'!$H$23</f>
        <v>1561.0686817999999</v>
      </c>
      <c r="R87" s="36">
        <f>SUMIFS(СВЦЭМ!$D$39:$D$782,СВЦЭМ!$A$39:$A$782,$A87,СВЦЭМ!$B$39:$B$782,R$83)+'СЕТ СН'!$H$11+СВЦЭМ!$D$10+'СЕТ СН'!$H$6-'СЕТ СН'!$H$23</f>
        <v>1571.92954502</v>
      </c>
      <c r="S87" s="36">
        <f>SUMIFS(СВЦЭМ!$D$39:$D$782,СВЦЭМ!$A$39:$A$782,$A87,СВЦЭМ!$B$39:$B$782,S$83)+'СЕТ СН'!$H$11+СВЦЭМ!$D$10+'СЕТ СН'!$H$6-'СЕТ СН'!$H$23</f>
        <v>1561.7922302699999</v>
      </c>
      <c r="T87" s="36">
        <f>SUMIFS(СВЦЭМ!$D$39:$D$782,СВЦЭМ!$A$39:$A$782,$A87,СВЦЭМ!$B$39:$B$782,T$83)+'СЕТ СН'!$H$11+СВЦЭМ!$D$10+'СЕТ СН'!$H$6-'СЕТ СН'!$H$23</f>
        <v>1549.6307207499999</v>
      </c>
      <c r="U87" s="36">
        <f>SUMIFS(СВЦЭМ!$D$39:$D$782,СВЦЭМ!$A$39:$A$782,$A87,СВЦЭМ!$B$39:$B$782,U$83)+'СЕТ СН'!$H$11+СВЦЭМ!$D$10+'СЕТ СН'!$H$6-'СЕТ СН'!$H$23</f>
        <v>1566.58375697</v>
      </c>
      <c r="V87" s="36">
        <f>SUMIFS(СВЦЭМ!$D$39:$D$782,СВЦЭМ!$A$39:$A$782,$A87,СВЦЭМ!$B$39:$B$782,V$83)+'СЕТ СН'!$H$11+СВЦЭМ!$D$10+'СЕТ СН'!$H$6-'СЕТ СН'!$H$23</f>
        <v>1576.0925258999998</v>
      </c>
      <c r="W87" s="36">
        <f>SUMIFS(СВЦЭМ!$D$39:$D$782,СВЦЭМ!$A$39:$A$782,$A87,СВЦЭМ!$B$39:$B$782,W$83)+'СЕТ СН'!$H$11+СВЦЭМ!$D$10+'СЕТ СН'!$H$6-'СЕТ СН'!$H$23</f>
        <v>1550.8920997099999</v>
      </c>
      <c r="X87" s="36">
        <f>SUMIFS(СВЦЭМ!$D$39:$D$782,СВЦЭМ!$A$39:$A$782,$A87,СВЦЭМ!$B$39:$B$782,X$83)+'СЕТ СН'!$H$11+СВЦЭМ!$D$10+'СЕТ СН'!$H$6-'СЕТ СН'!$H$23</f>
        <v>1600.96060096</v>
      </c>
      <c r="Y87" s="36">
        <f>SUMIFS(СВЦЭМ!$D$39:$D$782,СВЦЭМ!$A$39:$A$782,$A87,СВЦЭМ!$B$39:$B$782,Y$83)+'СЕТ СН'!$H$11+СВЦЭМ!$D$10+'СЕТ СН'!$H$6-'СЕТ СН'!$H$23</f>
        <v>1703.9419218999999</v>
      </c>
    </row>
    <row r="88" spans="1:27" ht="15.75" x14ac:dyDescent="0.2">
      <c r="A88" s="35">
        <f t="shared" si="2"/>
        <v>45478</v>
      </c>
      <c r="B88" s="36">
        <f>SUMIFS(СВЦЭМ!$D$39:$D$782,СВЦЭМ!$A$39:$A$782,$A88,СВЦЭМ!$B$39:$B$782,B$83)+'СЕТ СН'!$H$11+СВЦЭМ!$D$10+'СЕТ СН'!$H$6-'СЕТ СН'!$H$23</f>
        <v>1792.7134529499999</v>
      </c>
      <c r="C88" s="36">
        <f>SUMIFS(СВЦЭМ!$D$39:$D$782,СВЦЭМ!$A$39:$A$782,$A88,СВЦЭМ!$B$39:$B$782,C$83)+'СЕТ СН'!$H$11+СВЦЭМ!$D$10+'СЕТ СН'!$H$6-'СЕТ СН'!$H$23</f>
        <v>1890.2225367199999</v>
      </c>
      <c r="D88" s="36">
        <f>SUMIFS(СВЦЭМ!$D$39:$D$782,СВЦЭМ!$A$39:$A$782,$A88,СВЦЭМ!$B$39:$B$782,D$83)+'СЕТ СН'!$H$11+СВЦЭМ!$D$10+'СЕТ СН'!$H$6-'СЕТ СН'!$H$23</f>
        <v>1951.53687898</v>
      </c>
      <c r="E88" s="36">
        <f>SUMIFS(СВЦЭМ!$D$39:$D$782,СВЦЭМ!$A$39:$A$782,$A88,СВЦЭМ!$B$39:$B$782,E$83)+'СЕТ СН'!$H$11+СВЦЭМ!$D$10+'СЕТ СН'!$H$6-'СЕТ СН'!$H$23</f>
        <v>1980.21313519</v>
      </c>
      <c r="F88" s="36">
        <f>SUMIFS(СВЦЭМ!$D$39:$D$782,СВЦЭМ!$A$39:$A$782,$A88,СВЦЭМ!$B$39:$B$782,F$83)+'СЕТ СН'!$H$11+СВЦЭМ!$D$10+'СЕТ СН'!$H$6-'СЕТ СН'!$H$23</f>
        <v>1971.6457460899999</v>
      </c>
      <c r="G88" s="36">
        <f>SUMIFS(СВЦЭМ!$D$39:$D$782,СВЦЭМ!$A$39:$A$782,$A88,СВЦЭМ!$B$39:$B$782,G$83)+'СЕТ СН'!$H$11+СВЦЭМ!$D$10+'СЕТ СН'!$H$6-'СЕТ СН'!$H$23</f>
        <v>1938.0122068199998</v>
      </c>
      <c r="H88" s="36">
        <f>SUMIFS(СВЦЭМ!$D$39:$D$782,СВЦЭМ!$A$39:$A$782,$A88,СВЦЭМ!$B$39:$B$782,H$83)+'СЕТ СН'!$H$11+СВЦЭМ!$D$10+'СЕТ СН'!$H$6-'СЕТ СН'!$H$23</f>
        <v>1884.2347340499998</v>
      </c>
      <c r="I88" s="36">
        <f>SUMIFS(СВЦЭМ!$D$39:$D$782,СВЦЭМ!$A$39:$A$782,$A88,СВЦЭМ!$B$39:$B$782,I$83)+'СЕТ СН'!$H$11+СВЦЭМ!$D$10+'СЕТ СН'!$H$6-'СЕТ СН'!$H$23</f>
        <v>1778.0060925299999</v>
      </c>
      <c r="J88" s="36">
        <f>SUMIFS(СВЦЭМ!$D$39:$D$782,СВЦЭМ!$A$39:$A$782,$A88,СВЦЭМ!$B$39:$B$782,J$83)+'СЕТ СН'!$H$11+СВЦЭМ!$D$10+'СЕТ СН'!$H$6-'СЕТ СН'!$H$23</f>
        <v>1668.3383159099999</v>
      </c>
      <c r="K88" s="36">
        <f>SUMIFS(СВЦЭМ!$D$39:$D$782,СВЦЭМ!$A$39:$A$782,$A88,СВЦЭМ!$B$39:$B$782,K$83)+'СЕТ СН'!$H$11+СВЦЭМ!$D$10+'СЕТ СН'!$H$6-'СЕТ СН'!$H$23</f>
        <v>1640.3871575399999</v>
      </c>
      <c r="L88" s="36">
        <f>SUMIFS(СВЦЭМ!$D$39:$D$782,СВЦЭМ!$A$39:$A$782,$A88,СВЦЭМ!$B$39:$B$782,L$83)+'СЕТ СН'!$H$11+СВЦЭМ!$D$10+'СЕТ СН'!$H$6-'СЕТ СН'!$H$23</f>
        <v>1652.7454525799999</v>
      </c>
      <c r="M88" s="36">
        <f>SUMIFS(СВЦЭМ!$D$39:$D$782,СВЦЭМ!$A$39:$A$782,$A88,СВЦЭМ!$B$39:$B$782,M$83)+'СЕТ СН'!$H$11+СВЦЭМ!$D$10+'СЕТ СН'!$H$6-'СЕТ СН'!$H$23</f>
        <v>1640.8924545099999</v>
      </c>
      <c r="N88" s="36">
        <f>SUMIFS(СВЦЭМ!$D$39:$D$782,СВЦЭМ!$A$39:$A$782,$A88,СВЦЭМ!$B$39:$B$782,N$83)+'СЕТ СН'!$H$11+СВЦЭМ!$D$10+'СЕТ СН'!$H$6-'СЕТ СН'!$H$23</f>
        <v>1648.5707287199998</v>
      </c>
      <c r="O88" s="36">
        <f>SUMIFS(СВЦЭМ!$D$39:$D$782,СВЦЭМ!$A$39:$A$782,$A88,СВЦЭМ!$B$39:$B$782,O$83)+'СЕТ СН'!$H$11+СВЦЭМ!$D$10+'СЕТ СН'!$H$6-'СЕТ СН'!$H$23</f>
        <v>1646.64844537</v>
      </c>
      <c r="P88" s="36">
        <f>SUMIFS(СВЦЭМ!$D$39:$D$782,СВЦЭМ!$A$39:$A$782,$A88,СВЦЭМ!$B$39:$B$782,P$83)+'СЕТ СН'!$H$11+СВЦЭМ!$D$10+'СЕТ СН'!$H$6-'СЕТ СН'!$H$23</f>
        <v>1655.2698386699999</v>
      </c>
      <c r="Q88" s="36">
        <f>SUMIFS(СВЦЭМ!$D$39:$D$782,СВЦЭМ!$A$39:$A$782,$A88,СВЦЭМ!$B$39:$B$782,Q$83)+'СЕТ СН'!$H$11+СВЦЭМ!$D$10+'СЕТ СН'!$H$6-'СЕТ СН'!$H$23</f>
        <v>1667.16016199</v>
      </c>
      <c r="R88" s="36">
        <f>SUMIFS(СВЦЭМ!$D$39:$D$782,СВЦЭМ!$A$39:$A$782,$A88,СВЦЭМ!$B$39:$B$782,R$83)+'СЕТ СН'!$H$11+СВЦЭМ!$D$10+'СЕТ СН'!$H$6-'СЕТ СН'!$H$23</f>
        <v>1663.37035726</v>
      </c>
      <c r="S88" s="36">
        <f>SUMIFS(СВЦЭМ!$D$39:$D$782,СВЦЭМ!$A$39:$A$782,$A88,СВЦЭМ!$B$39:$B$782,S$83)+'СЕТ СН'!$H$11+СВЦЭМ!$D$10+'СЕТ СН'!$H$6-'СЕТ СН'!$H$23</f>
        <v>1655.6860261999998</v>
      </c>
      <c r="T88" s="36">
        <f>SUMIFS(СВЦЭМ!$D$39:$D$782,СВЦЭМ!$A$39:$A$782,$A88,СВЦЭМ!$B$39:$B$782,T$83)+'СЕТ СН'!$H$11+СВЦЭМ!$D$10+'СЕТ СН'!$H$6-'СЕТ СН'!$H$23</f>
        <v>1647.9508312999999</v>
      </c>
      <c r="U88" s="36">
        <f>SUMIFS(СВЦЭМ!$D$39:$D$782,СВЦЭМ!$A$39:$A$782,$A88,СВЦЭМ!$B$39:$B$782,U$83)+'СЕТ СН'!$H$11+СВЦЭМ!$D$10+'СЕТ СН'!$H$6-'СЕТ СН'!$H$23</f>
        <v>1662.2844916299998</v>
      </c>
      <c r="V88" s="36">
        <f>SUMIFS(СВЦЭМ!$D$39:$D$782,СВЦЭМ!$A$39:$A$782,$A88,СВЦЭМ!$B$39:$B$782,V$83)+'СЕТ СН'!$H$11+СВЦЭМ!$D$10+'СЕТ СН'!$H$6-'СЕТ СН'!$H$23</f>
        <v>1676.8008375299999</v>
      </c>
      <c r="W88" s="36">
        <f>SUMIFS(СВЦЭМ!$D$39:$D$782,СВЦЭМ!$A$39:$A$782,$A88,СВЦЭМ!$B$39:$B$782,W$83)+'СЕТ СН'!$H$11+СВЦЭМ!$D$10+'СЕТ СН'!$H$6-'СЕТ СН'!$H$23</f>
        <v>1649.7970645299999</v>
      </c>
      <c r="X88" s="36">
        <f>SUMIFS(СВЦЭМ!$D$39:$D$782,СВЦЭМ!$A$39:$A$782,$A88,СВЦЭМ!$B$39:$B$782,X$83)+'СЕТ СН'!$H$11+СВЦЭМ!$D$10+'СЕТ СН'!$H$6-'СЕТ СН'!$H$23</f>
        <v>1694.1418713099999</v>
      </c>
      <c r="Y88" s="36">
        <f>SUMIFS(СВЦЭМ!$D$39:$D$782,СВЦЭМ!$A$39:$A$782,$A88,СВЦЭМ!$B$39:$B$782,Y$83)+'СЕТ СН'!$H$11+СВЦЭМ!$D$10+'СЕТ СН'!$H$6-'СЕТ СН'!$H$23</f>
        <v>1812.92280912</v>
      </c>
    </row>
    <row r="89" spans="1:27" ht="15.75" x14ac:dyDescent="0.2">
      <c r="A89" s="35">
        <f t="shared" si="2"/>
        <v>45479</v>
      </c>
      <c r="B89" s="36">
        <f>SUMIFS(СВЦЭМ!$D$39:$D$782,СВЦЭМ!$A$39:$A$782,$A89,СВЦЭМ!$B$39:$B$782,B$83)+'СЕТ СН'!$H$11+СВЦЭМ!$D$10+'СЕТ СН'!$H$6-'СЕТ СН'!$H$23</f>
        <v>1815.7827539599998</v>
      </c>
      <c r="C89" s="36">
        <f>SUMIFS(СВЦЭМ!$D$39:$D$782,СВЦЭМ!$A$39:$A$782,$A89,СВЦЭМ!$B$39:$B$782,C$83)+'СЕТ СН'!$H$11+СВЦЭМ!$D$10+'СЕТ СН'!$H$6-'СЕТ СН'!$H$23</f>
        <v>1901.9177135999998</v>
      </c>
      <c r="D89" s="36">
        <f>SUMIFS(СВЦЭМ!$D$39:$D$782,СВЦЭМ!$A$39:$A$782,$A89,СВЦЭМ!$B$39:$B$782,D$83)+'СЕТ СН'!$H$11+СВЦЭМ!$D$10+'СЕТ СН'!$H$6-'СЕТ СН'!$H$23</f>
        <v>2007.8969533799998</v>
      </c>
      <c r="E89" s="36">
        <f>SUMIFS(СВЦЭМ!$D$39:$D$782,СВЦЭМ!$A$39:$A$782,$A89,СВЦЭМ!$B$39:$B$782,E$83)+'СЕТ СН'!$H$11+СВЦЭМ!$D$10+'СЕТ СН'!$H$6-'СЕТ СН'!$H$23</f>
        <v>2072.0880150100002</v>
      </c>
      <c r="F89" s="36">
        <f>SUMIFS(СВЦЭМ!$D$39:$D$782,СВЦЭМ!$A$39:$A$782,$A89,СВЦЭМ!$B$39:$B$782,F$83)+'СЕТ СН'!$H$11+СВЦЭМ!$D$10+'СЕТ СН'!$H$6-'СЕТ СН'!$H$23</f>
        <v>2092.2009874199998</v>
      </c>
      <c r="G89" s="36">
        <f>SUMIFS(СВЦЭМ!$D$39:$D$782,СВЦЭМ!$A$39:$A$782,$A89,СВЦЭМ!$B$39:$B$782,G$83)+'СЕТ СН'!$H$11+СВЦЭМ!$D$10+'СЕТ СН'!$H$6-'СЕТ СН'!$H$23</f>
        <v>2083.9676104700002</v>
      </c>
      <c r="H89" s="36">
        <f>SUMIFS(СВЦЭМ!$D$39:$D$782,СВЦЭМ!$A$39:$A$782,$A89,СВЦЭМ!$B$39:$B$782,H$83)+'СЕТ СН'!$H$11+СВЦЭМ!$D$10+'СЕТ СН'!$H$6-'СЕТ СН'!$H$23</f>
        <v>2078.5484081899999</v>
      </c>
      <c r="I89" s="36">
        <f>SUMIFS(СВЦЭМ!$D$39:$D$782,СВЦЭМ!$A$39:$A$782,$A89,СВЦЭМ!$B$39:$B$782,I$83)+'СЕТ СН'!$H$11+СВЦЭМ!$D$10+'СЕТ СН'!$H$6-'СЕТ СН'!$H$23</f>
        <v>1992.8516925699998</v>
      </c>
      <c r="J89" s="36">
        <f>SUMIFS(СВЦЭМ!$D$39:$D$782,СВЦЭМ!$A$39:$A$782,$A89,СВЦЭМ!$B$39:$B$782,J$83)+'СЕТ СН'!$H$11+СВЦЭМ!$D$10+'СЕТ СН'!$H$6-'СЕТ СН'!$H$23</f>
        <v>1862.0629134999999</v>
      </c>
      <c r="K89" s="36">
        <f>SUMIFS(СВЦЭМ!$D$39:$D$782,СВЦЭМ!$A$39:$A$782,$A89,СВЦЭМ!$B$39:$B$782,K$83)+'СЕТ СН'!$H$11+СВЦЭМ!$D$10+'СЕТ СН'!$H$6-'СЕТ СН'!$H$23</f>
        <v>1764.5384994699998</v>
      </c>
      <c r="L89" s="36">
        <f>SUMIFS(СВЦЭМ!$D$39:$D$782,СВЦЭМ!$A$39:$A$782,$A89,СВЦЭМ!$B$39:$B$782,L$83)+'СЕТ СН'!$H$11+СВЦЭМ!$D$10+'СЕТ СН'!$H$6-'СЕТ СН'!$H$23</f>
        <v>1699.1599763899999</v>
      </c>
      <c r="M89" s="36">
        <f>SUMIFS(СВЦЭМ!$D$39:$D$782,СВЦЭМ!$A$39:$A$782,$A89,СВЦЭМ!$B$39:$B$782,M$83)+'СЕТ СН'!$H$11+СВЦЭМ!$D$10+'СЕТ СН'!$H$6-'СЕТ СН'!$H$23</f>
        <v>1679.1316908899998</v>
      </c>
      <c r="N89" s="36">
        <f>SUMIFS(СВЦЭМ!$D$39:$D$782,СВЦЭМ!$A$39:$A$782,$A89,СВЦЭМ!$B$39:$B$782,N$83)+'СЕТ СН'!$H$11+СВЦЭМ!$D$10+'СЕТ СН'!$H$6-'СЕТ СН'!$H$23</f>
        <v>1677.6447337899999</v>
      </c>
      <c r="O89" s="36">
        <f>SUMIFS(СВЦЭМ!$D$39:$D$782,СВЦЭМ!$A$39:$A$782,$A89,СВЦЭМ!$B$39:$B$782,O$83)+'СЕТ СН'!$H$11+СВЦЭМ!$D$10+'СЕТ СН'!$H$6-'СЕТ СН'!$H$23</f>
        <v>1674.5881316699999</v>
      </c>
      <c r="P89" s="36">
        <f>SUMIFS(СВЦЭМ!$D$39:$D$782,СВЦЭМ!$A$39:$A$782,$A89,СВЦЭМ!$B$39:$B$782,P$83)+'СЕТ СН'!$H$11+СВЦЭМ!$D$10+'СЕТ СН'!$H$6-'СЕТ СН'!$H$23</f>
        <v>1672.7207950499999</v>
      </c>
      <c r="Q89" s="36">
        <f>SUMIFS(СВЦЭМ!$D$39:$D$782,СВЦЭМ!$A$39:$A$782,$A89,СВЦЭМ!$B$39:$B$782,Q$83)+'СЕТ СН'!$H$11+СВЦЭМ!$D$10+'СЕТ СН'!$H$6-'СЕТ СН'!$H$23</f>
        <v>1684.9003124899998</v>
      </c>
      <c r="R89" s="36">
        <f>SUMIFS(СВЦЭМ!$D$39:$D$782,СВЦЭМ!$A$39:$A$782,$A89,СВЦЭМ!$B$39:$B$782,R$83)+'СЕТ СН'!$H$11+СВЦЭМ!$D$10+'СЕТ СН'!$H$6-'СЕТ СН'!$H$23</f>
        <v>1715.1499567899998</v>
      </c>
      <c r="S89" s="36">
        <f>SUMIFS(СВЦЭМ!$D$39:$D$782,СВЦЭМ!$A$39:$A$782,$A89,СВЦЭМ!$B$39:$B$782,S$83)+'СЕТ СН'!$H$11+СВЦЭМ!$D$10+'СЕТ СН'!$H$6-'СЕТ СН'!$H$23</f>
        <v>1701.6110851999999</v>
      </c>
      <c r="T89" s="36">
        <f>SUMIFS(СВЦЭМ!$D$39:$D$782,СВЦЭМ!$A$39:$A$782,$A89,СВЦЭМ!$B$39:$B$782,T$83)+'СЕТ СН'!$H$11+СВЦЭМ!$D$10+'СЕТ СН'!$H$6-'СЕТ СН'!$H$23</f>
        <v>1694.7085979699998</v>
      </c>
      <c r="U89" s="36">
        <f>SUMIFS(СВЦЭМ!$D$39:$D$782,СВЦЭМ!$A$39:$A$782,$A89,СВЦЭМ!$B$39:$B$782,U$83)+'СЕТ СН'!$H$11+СВЦЭМ!$D$10+'СЕТ СН'!$H$6-'СЕТ СН'!$H$23</f>
        <v>1703.32207322</v>
      </c>
      <c r="V89" s="36">
        <f>SUMIFS(СВЦЭМ!$D$39:$D$782,СВЦЭМ!$A$39:$A$782,$A89,СВЦЭМ!$B$39:$B$782,V$83)+'СЕТ СН'!$H$11+СВЦЭМ!$D$10+'СЕТ СН'!$H$6-'СЕТ СН'!$H$23</f>
        <v>1714.34392564</v>
      </c>
      <c r="W89" s="36">
        <f>SUMIFS(СВЦЭМ!$D$39:$D$782,СВЦЭМ!$A$39:$A$782,$A89,СВЦЭМ!$B$39:$B$782,W$83)+'СЕТ СН'!$H$11+СВЦЭМ!$D$10+'СЕТ СН'!$H$6-'СЕТ СН'!$H$23</f>
        <v>1705.8913678099998</v>
      </c>
      <c r="X89" s="36">
        <f>SUMIFS(СВЦЭМ!$D$39:$D$782,СВЦЭМ!$A$39:$A$782,$A89,СВЦЭМ!$B$39:$B$782,X$83)+'СЕТ СН'!$H$11+СВЦЭМ!$D$10+'СЕТ СН'!$H$6-'СЕТ СН'!$H$23</f>
        <v>1740.97895165</v>
      </c>
      <c r="Y89" s="36">
        <f>SUMIFS(СВЦЭМ!$D$39:$D$782,СВЦЭМ!$A$39:$A$782,$A89,СВЦЭМ!$B$39:$B$782,Y$83)+'СЕТ СН'!$H$11+СВЦЭМ!$D$10+'СЕТ СН'!$H$6-'СЕТ СН'!$H$23</f>
        <v>1829.0953932</v>
      </c>
    </row>
    <row r="90" spans="1:27" ht="15.75" x14ac:dyDescent="0.2">
      <c r="A90" s="35">
        <f t="shared" si="2"/>
        <v>45480</v>
      </c>
      <c r="B90" s="36">
        <f>SUMIFS(СВЦЭМ!$D$39:$D$782,СВЦЭМ!$A$39:$A$782,$A90,СВЦЭМ!$B$39:$B$782,B$83)+'СЕТ СН'!$H$11+СВЦЭМ!$D$10+'СЕТ СН'!$H$6-'СЕТ СН'!$H$23</f>
        <v>1973.7139224599998</v>
      </c>
      <c r="C90" s="36">
        <f>SUMIFS(СВЦЭМ!$D$39:$D$782,СВЦЭМ!$A$39:$A$782,$A90,СВЦЭМ!$B$39:$B$782,C$83)+'СЕТ СН'!$H$11+СВЦЭМ!$D$10+'СЕТ СН'!$H$6-'СЕТ СН'!$H$23</f>
        <v>2037.3939834199998</v>
      </c>
      <c r="D90" s="36">
        <f>SUMIFS(СВЦЭМ!$D$39:$D$782,СВЦЭМ!$A$39:$A$782,$A90,СВЦЭМ!$B$39:$B$782,D$83)+'СЕТ СН'!$H$11+СВЦЭМ!$D$10+'СЕТ СН'!$H$6-'СЕТ СН'!$H$23</f>
        <v>2098.84304402</v>
      </c>
      <c r="E90" s="36">
        <f>SUMIFS(СВЦЭМ!$D$39:$D$782,СВЦЭМ!$A$39:$A$782,$A90,СВЦЭМ!$B$39:$B$782,E$83)+'СЕТ СН'!$H$11+СВЦЭМ!$D$10+'СЕТ СН'!$H$6-'СЕТ СН'!$H$23</f>
        <v>2091.2395546500002</v>
      </c>
      <c r="F90" s="36">
        <f>SUMIFS(СВЦЭМ!$D$39:$D$782,СВЦЭМ!$A$39:$A$782,$A90,СВЦЭМ!$B$39:$B$782,F$83)+'СЕТ СН'!$H$11+СВЦЭМ!$D$10+'СЕТ СН'!$H$6-'СЕТ СН'!$H$23</f>
        <v>2094.42935055</v>
      </c>
      <c r="G90" s="36">
        <f>SUMIFS(СВЦЭМ!$D$39:$D$782,СВЦЭМ!$A$39:$A$782,$A90,СВЦЭМ!$B$39:$B$782,G$83)+'СЕТ СН'!$H$11+СВЦЭМ!$D$10+'СЕТ СН'!$H$6-'СЕТ СН'!$H$23</f>
        <v>2097.5610270699999</v>
      </c>
      <c r="H90" s="36">
        <f>SUMIFS(СВЦЭМ!$D$39:$D$782,СВЦЭМ!$A$39:$A$782,$A90,СВЦЭМ!$B$39:$B$782,H$83)+'СЕТ СН'!$H$11+СВЦЭМ!$D$10+'СЕТ СН'!$H$6-'СЕТ СН'!$H$23</f>
        <v>2113.7474358300001</v>
      </c>
      <c r="I90" s="36">
        <f>SUMIFS(СВЦЭМ!$D$39:$D$782,СВЦЭМ!$A$39:$A$782,$A90,СВЦЭМ!$B$39:$B$782,I$83)+'СЕТ СН'!$H$11+СВЦЭМ!$D$10+'СЕТ СН'!$H$6-'СЕТ СН'!$H$23</f>
        <v>2076.5371249499999</v>
      </c>
      <c r="J90" s="36">
        <f>SUMIFS(СВЦЭМ!$D$39:$D$782,СВЦЭМ!$A$39:$A$782,$A90,СВЦЭМ!$B$39:$B$782,J$83)+'СЕТ СН'!$H$11+СВЦЭМ!$D$10+'СЕТ СН'!$H$6-'СЕТ СН'!$H$23</f>
        <v>1941.8300504899998</v>
      </c>
      <c r="K90" s="36">
        <f>SUMIFS(СВЦЭМ!$D$39:$D$782,СВЦЭМ!$A$39:$A$782,$A90,СВЦЭМ!$B$39:$B$782,K$83)+'СЕТ СН'!$H$11+СВЦЭМ!$D$10+'СЕТ СН'!$H$6-'СЕТ СН'!$H$23</f>
        <v>1844.3410706</v>
      </c>
      <c r="L90" s="36">
        <f>SUMIFS(СВЦЭМ!$D$39:$D$782,СВЦЭМ!$A$39:$A$782,$A90,СВЦЭМ!$B$39:$B$782,L$83)+'СЕТ СН'!$H$11+СВЦЭМ!$D$10+'СЕТ СН'!$H$6-'СЕТ СН'!$H$23</f>
        <v>1796.4386482699999</v>
      </c>
      <c r="M90" s="36">
        <f>SUMIFS(СВЦЭМ!$D$39:$D$782,СВЦЭМ!$A$39:$A$782,$A90,СВЦЭМ!$B$39:$B$782,M$83)+'СЕТ СН'!$H$11+СВЦЭМ!$D$10+'СЕТ СН'!$H$6-'СЕТ СН'!$H$23</f>
        <v>1787.8974229799999</v>
      </c>
      <c r="N90" s="36">
        <f>SUMIFS(СВЦЭМ!$D$39:$D$782,СВЦЭМ!$A$39:$A$782,$A90,СВЦЭМ!$B$39:$B$782,N$83)+'СЕТ СН'!$H$11+СВЦЭМ!$D$10+'СЕТ СН'!$H$6-'СЕТ СН'!$H$23</f>
        <v>1773.7379006899998</v>
      </c>
      <c r="O90" s="36">
        <f>SUMIFS(СВЦЭМ!$D$39:$D$782,СВЦЭМ!$A$39:$A$782,$A90,СВЦЭМ!$B$39:$B$782,O$83)+'СЕТ СН'!$H$11+СВЦЭМ!$D$10+'СЕТ СН'!$H$6-'СЕТ СН'!$H$23</f>
        <v>1761.2203140699999</v>
      </c>
      <c r="P90" s="36">
        <f>SUMIFS(СВЦЭМ!$D$39:$D$782,СВЦЭМ!$A$39:$A$782,$A90,СВЦЭМ!$B$39:$B$782,P$83)+'СЕТ СН'!$H$11+СВЦЭМ!$D$10+'СЕТ СН'!$H$6-'СЕТ СН'!$H$23</f>
        <v>1775.4153207699999</v>
      </c>
      <c r="Q90" s="36">
        <f>SUMIFS(СВЦЭМ!$D$39:$D$782,СВЦЭМ!$A$39:$A$782,$A90,СВЦЭМ!$B$39:$B$782,Q$83)+'СЕТ СН'!$H$11+СВЦЭМ!$D$10+'СЕТ СН'!$H$6-'СЕТ СН'!$H$23</f>
        <v>1786.7710001599999</v>
      </c>
      <c r="R90" s="36">
        <f>SUMIFS(СВЦЭМ!$D$39:$D$782,СВЦЭМ!$A$39:$A$782,$A90,СВЦЭМ!$B$39:$B$782,R$83)+'СЕТ СН'!$H$11+СВЦЭМ!$D$10+'СЕТ СН'!$H$6-'СЕТ СН'!$H$23</f>
        <v>1779.5833502799999</v>
      </c>
      <c r="S90" s="36">
        <f>SUMIFS(СВЦЭМ!$D$39:$D$782,СВЦЭМ!$A$39:$A$782,$A90,СВЦЭМ!$B$39:$B$782,S$83)+'СЕТ СН'!$H$11+СВЦЭМ!$D$10+'СЕТ СН'!$H$6-'СЕТ СН'!$H$23</f>
        <v>1778.3814086099999</v>
      </c>
      <c r="T90" s="36">
        <f>SUMIFS(СВЦЭМ!$D$39:$D$782,СВЦЭМ!$A$39:$A$782,$A90,СВЦЭМ!$B$39:$B$782,T$83)+'СЕТ СН'!$H$11+СВЦЭМ!$D$10+'СЕТ СН'!$H$6-'СЕТ СН'!$H$23</f>
        <v>1758.1276962699999</v>
      </c>
      <c r="U90" s="36">
        <f>SUMIFS(СВЦЭМ!$D$39:$D$782,СВЦЭМ!$A$39:$A$782,$A90,СВЦЭМ!$B$39:$B$782,U$83)+'СЕТ СН'!$H$11+СВЦЭМ!$D$10+'СЕТ СН'!$H$6-'СЕТ СН'!$H$23</f>
        <v>1765.7564459199998</v>
      </c>
      <c r="V90" s="36">
        <f>SUMIFS(СВЦЭМ!$D$39:$D$782,СВЦЭМ!$A$39:$A$782,$A90,СВЦЭМ!$B$39:$B$782,V$83)+'СЕТ СН'!$H$11+СВЦЭМ!$D$10+'СЕТ СН'!$H$6-'СЕТ СН'!$H$23</f>
        <v>1770.0849499199999</v>
      </c>
      <c r="W90" s="36">
        <f>SUMIFS(СВЦЭМ!$D$39:$D$782,СВЦЭМ!$A$39:$A$782,$A90,СВЦЭМ!$B$39:$B$782,W$83)+'СЕТ СН'!$H$11+СВЦЭМ!$D$10+'СЕТ СН'!$H$6-'СЕТ СН'!$H$23</f>
        <v>1758.5962622099998</v>
      </c>
      <c r="X90" s="36">
        <f>SUMIFS(СВЦЭМ!$D$39:$D$782,СВЦЭМ!$A$39:$A$782,$A90,СВЦЭМ!$B$39:$B$782,X$83)+'СЕТ СН'!$H$11+СВЦЭМ!$D$10+'СЕТ СН'!$H$6-'СЕТ СН'!$H$23</f>
        <v>1811.4843778899999</v>
      </c>
      <c r="Y90" s="36">
        <f>SUMIFS(СВЦЭМ!$D$39:$D$782,СВЦЭМ!$A$39:$A$782,$A90,СВЦЭМ!$B$39:$B$782,Y$83)+'СЕТ СН'!$H$11+СВЦЭМ!$D$10+'СЕТ СН'!$H$6-'СЕТ СН'!$H$23</f>
        <v>1899.2623740199999</v>
      </c>
    </row>
    <row r="91" spans="1:27" ht="15.75" x14ac:dyDescent="0.2">
      <c r="A91" s="35">
        <f t="shared" si="2"/>
        <v>45481</v>
      </c>
      <c r="B91" s="36">
        <f>SUMIFS(СВЦЭМ!$D$39:$D$782,СВЦЭМ!$A$39:$A$782,$A91,СВЦЭМ!$B$39:$B$782,B$83)+'СЕТ СН'!$H$11+СВЦЭМ!$D$10+'СЕТ СН'!$H$6-'СЕТ СН'!$H$23</f>
        <v>1994.00026641</v>
      </c>
      <c r="C91" s="36">
        <f>SUMIFS(СВЦЭМ!$D$39:$D$782,СВЦЭМ!$A$39:$A$782,$A91,СВЦЭМ!$B$39:$B$782,C$83)+'СЕТ СН'!$H$11+СВЦЭМ!$D$10+'СЕТ СН'!$H$6-'СЕТ СН'!$H$23</f>
        <v>2092.9864133199999</v>
      </c>
      <c r="D91" s="36">
        <f>SUMIFS(СВЦЭМ!$D$39:$D$782,СВЦЭМ!$A$39:$A$782,$A91,СВЦЭМ!$B$39:$B$782,D$83)+'СЕТ СН'!$H$11+СВЦЭМ!$D$10+'СЕТ СН'!$H$6-'СЕТ СН'!$H$23</f>
        <v>2170.6887307100001</v>
      </c>
      <c r="E91" s="36">
        <f>SUMIFS(СВЦЭМ!$D$39:$D$782,СВЦЭМ!$A$39:$A$782,$A91,СВЦЭМ!$B$39:$B$782,E$83)+'СЕТ СН'!$H$11+СВЦЭМ!$D$10+'СЕТ СН'!$H$6-'СЕТ СН'!$H$23</f>
        <v>2198.6533869999998</v>
      </c>
      <c r="F91" s="36">
        <f>SUMIFS(СВЦЭМ!$D$39:$D$782,СВЦЭМ!$A$39:$A$782,$A91,СВЦЭМ!$B$39:$B$782,F$83)+'СЕТ СН'!$H$11+СВЦЭМ!$D$10+'СЕТ СН'!$H$6-'СЕТ СН'!$H$23</f>
        <v>2204.8204070800002</v>
      </c>
      <c r="G91" s="36">
        <f>SUMIFS(СВЦЭМ!$D$39:$D$782,СВЦЭМ!$A$39:$A$782,$A91,СВЦЭМ!$B$39:$B$782,G$83)+'СЕТ СН'!$H$11+СВЦЭМ!$D$10+'СЕТ СН'!$H$6-'СЕТ СН'!$H$23</f>
        <v>2187.2596533300002</v>
      </c>
      <c r="H91" s="36">
        <f>SUMIFS(СВЦЭМ!$D$39:$D$782,СВЦЭМ!$A$39:$A$782,$A91,СВЦЭМ!$B$39:$B$782,H$83)+'СЕТ СН'!$H$11+СВЦЭМ!$D$10+'СЕТ СН'!$H$6-'СЕТ СН'!$H$23</f>
        <v>2087.7032774300001</v>
      </c>
      <c r="I91" s="36">
        <f>SUMIFS(СВЦЭМ!$D$39:$D$782,СВЦЭМ!$A$39:$A$782,$A91,СВЦЭМ!$B$39:$B$782,I$83)+'СЕТ СН'!$H$11+СВЦЭМ!$D$10+'СЕТ СН'!$H$6-'СЕТ СН'!$H$23</f>
        <v>1994.21877918</v>
      </c>
      <c r="J91" s="36">
        <f>SUMIFS(СВЦЭМ!$D$39:$D$782,СВЦЭМ!$A$39:$A$782,$A91,СВЦЭМ!$B$39:$B$782,J$83)+'СЕТ СН'!$H$11+СВЦЭМ!$D$10+'СЕТ СН'!$H$6-'СЕТ СН'!$H$23</f>
        <v>1879.47772014</v>
      </c>
      <c r="K91" s="36">
        <f>SUMIFS(СВЦЭМ!$D$39:$D$782,СВЦЭМ!$A$39:$A$782,$A91,СВЦЭМ!$B$39:$B$782,K$83)+'СЕТ СН'!$H$11+СВЦЭМ!$D$10+'СЕТ СН'!$H$6-'СЕТ СН'!$H$23</f>
        <v>1812.5073418299999</v>
      </c>
      <c r="L91" s="36">
        <f>SUMIFS(СВЦЭМ!$D$39:$D$782,СВЦЭМ!$A$39:$A$782,$A91,СВЦЭМ!$B$39:$B$782,L$83)+'СЕТ СН'!$H$11+СВЦЭМ!$D$10+'СЕТ СН'!$H$6-'СЕТ СН'!$H$23</f>
        <v>1765.6552781799999</v>
      </c>
      <c r="M91" s="36">
        <f>SUMIFS(СВЦЭМ!$D$39:$D$782,СВЦЭМ!$A$39:$A$782,$A91,СВЦЭМ!$B$39:$B$782,M$83)+'СЕТ СН'!$H$11+СВЦЭМ!$D$10+'СЕТ СН'!$H$6-'СЕТ СН'!$H$23</f>
        <v>1767.9840055299999</v>
      </c>
      <c r="N91" s="36">
        <f>SUMIFS(СВЦЭМ!$D$39:$D$782,СВЦЭМ!$A$39:$A$782,$A91,СВЦЭМ!$B$39:$B$782,N$83)+'СЕТ СН'!$H$11+СВЦЭМ!$D$10+'СЕТ СН'!$H$6-'СЕТ СН'!$H$23</f>
        <v>1760.2606217299999</v>
      </c>
      <c r="O91" s="36">
        <f>SUMIFS(СВЦЭМ!$D$39:$D$782,СВЦЭМ!$A$39:$A$782,$A91,СВЦЭМ!$B$39:$B$782,O$83)+'СЕТ СН'!$H$11+СВЦЭМ!$D$10+'СЕТ СН'!$H$6-'СЕТ СН'!$H$23</f>
        <v>1763.5167864999999</v>
      </c>
      <c r="P91" s="36">
        <f>SUMIFS(СВЦЭМ!$D$39:$D$782,СВЦЭМ!$A$39:$A$782,$A91,СВЦЭМ!$B$39:$B$782,P$83)+'СЕТ СН'!$H$11+СВЦЭМ!$D$10+'СЕТ СН'!$H$6-'СЕТ СН'!$H$23</f>
        <v>1766.7408359399999</v>
      </c>
      <c r="Q91" s="36">
        <f>SUMIFS(СВЦЭМ!$D$39:$D$782,СВЦЭМ!$A$39:$A$782,$A91,СВЦЭМ!$B$39:$B$782,Q$83)+'СЕТ СН'!$H$11+СВЦЭМ!$D$10+'СЕТ СН'!$H$6-'СЕТ СН'!$H$23</f>
        <v>1772.94580234</v>
      </c>
      <c r="R91" s="36">
        <f>SUMIFS(СВЦЭМ!$D$39:$D$782,СВЦЭМ!$A$39:$A$782,$A91,СВЦЭМ!$B$39:$B$782,R$83)+'СЕТ СН'!$H$11+СВЦЭМ!$D$10+'СЕТ СН'!$H$6-'СЕТ СН'!$H$23</f>
        <v>1770.9006087399998</v>
      </c>
      <c r="S91" s="36">
        <f>SUMIFS(СВЦЭМ!$D$39:$D$782,СВЦЭМ!$A$39:$A$782,$A91,СВЦЭМ!$B$39:$B$782,S$83)+'СЕТ СН'!$H$11+СВЦЭМ!$D$10+'СЕТ СН'!$H$6-'СЕТ СН'!$H$23</f>
        <v>1766.0930553599999</v>
      </c>
      <c r="T91" s="36">
        <f>SUMIFS(СВЦЭМ!$D$39:$D$782,СВЦЭМ!$A$39:$A$782,$A91,СВЦЭМ!$B$39:$B$782,T$83)+'СЕТ СН'!$H$11+СВЦЭМ!$D$10+'СЕТ СН'!$H$6-'СЕТ СН'!$H$23</f>
        <v>1755.94532265</v>
      </c>
      <c r="U91" s="36">
        <f>SUMIFS(СВЦЭМ!$D$39:$D$782,СВЦЭМ!$A$39:$A$782,$A91,СВЦЭМ!$B$39:$B$782,U$83)+'СЕТ СН'!$H$11+СВЦЭМ!$D$10+'СЕТ СН'!$H$6-'СЕТ СН'!$H$23</f>
        <v>1761.7493850699998</v>
      </c>
      <c r="V91" s="36">
        <f>SUMIFS(СВЦЭМ!$D$39:$D$782,СВЦЭМ!$A$39:$A$782,$A91,СВЦЭМ!$B$39:$B$782,V$83)+'СЕТ СН'!$H$11+СВЦЭМ!$D$10+'СЕТ СН'!$H$6-'СЕТ СН'!$H$23</f>
        <v>1743.08526689</v>
      </c>
      <c r="W91" s="36">
        <f>SUMIFS(СВЦЭМ!$D$39:$D$782,СВЦЭМ!$A$39:$A$782,$A91,СВЦЭМ!$B$39:$B$782,W$83)+'СЕТ СН'!$H$11+СВЦЭМ!$D$10+'СЕТ СН'!$H$6-'СЕТ СН'!$H$23</f>
        <v>1743.2426930399999</v>
      </c>
      <c r="X91" s="36">
        <f>SUMIFS(СВЦЭМ!$D$39:$D$782,СВЦЭМ!$A$39:$A$782,$A91,СВЦЭМ!$B$39:$B$782,X$83)+'СЕТ СН'!$H$11+СВЦЭМ!$D$10+'СЕТ СН'!$H$6-'СЕТ СН'!$H$23</f>
        <v>1785.16372024</v>
      </c>
      <c r="Y91" s="36">
        <f>SUMIFS(СВЦЭМ!$D$39:$D$782,СВЦЭМ!$A$39:$A$782,$A91,СВЦЭМ!$B$39:$B$782,Y$83)+'СЕТ СН'!$H$11+СВЦЭМ!$D$10+'СЕТ СН'!$H$6-'СЕТ СН'!$H$23</f>
        <v>1871.12391753</v>
      </c>
    </row>
    <row r="92" spans="1:27" ht="15.75" x14ac:dyDescent="0.2">
      <c r="A92" s="35">
        <f t="shared" si="2"/>
        <v>45482</v>
      </c>
      <c r="B92" s="36">
        <f>SUMIFS(СВЦЭМ!$D$39:$D$782,СВЦЭМ!$A$39:$A$782,$A92,СВЦЭМ!$B$39:$B$782,B$83)+'СЕТ СН'!$H$11+СВЦЭМ!$D$10+'СЕТ СН'!$H$6-'СЕТ СН'!$H$23</f>
        <v>2022.9830786499999</v>
      </c>
      <c r="C92" s="36">
        <f>SUMIFS(СВЦЭМ!$D$39:$D$782,СВЦЭМ!$A$39:$A$782,$A92,СВЦЭМ!$B$39:$B$782,C$83)+'СЕТ СН'!$H$11+СВЦЭМ!$D$10+'СЕТ СН'!$H$6-'СЕТ СН'!$H$23</f>
        <v>2110.8784380000002</v>
      </c>
      <c r="D92" s="36">
        <f>SUMIFS(СВЦЭМ!$D$39:$D$782,СВЦЭМ!$A$39:$A$782,$A92,СВЦЭМ!$B$39:$B$782,D$83)+'СЕТ СН'!$H$11+СВЦЭМ!$D$10+'СЕТ СН'!$H$6-'СЕТ СН'!$H$23</f>
        <v>2176.31074158</v>
      </c>
      <c r="E92" s="36">
        <f>SUMIFS(СВЦЭМ!$D$39:$D$782,СВЦЭМ!$A$39:$A$782,$A92,СВЦЭМ!$B$39:$B$782,E$83)+'СЕТ СН'!$H$11+СВЦЭМ!$D$10+'СЕТ СН'!$H$6-'СЕТ СН'!$H$23</f>
        <v>2229.69383943</v>
      </c>
      <c r="F92" s="36">
        <f>SUMIFS(СВЦЭМ!$D$39:$D$782,СВЦЭМ!$A$39:$A$782,$A92,СВЦЭМ!$B$39:$B$782,F$83)+'СЕТ СН'!$H$11+СВЦЭМ!$D$10+'СЕТ СН'!$H$6-'СЕТ СН'!$H$23</f>
        <v>2221.9529921200001</v>
      </c>
      <c r="G92" s="36">
        <f>SUMIFS(СВЦЭМ!$D$39:$D$782,СВЦЭМ!$A$39:$A$782,$A92,СВЦЭМ!$B$39:$B$782,G$83)+'СЕТ СН'!$H$11+СВЦЭМ!$D$10+'СЕТ СН'!$H$6-'СЕТ СН'!$H$23</f>
        <v>2206.1004143999999</v>
      </c>
      <c r="H92" s="36">
        <f>SUMIFS(СВЦЭМ!$D$39:$D$782,СВЦЭМ!$A$39:$A$782,$A92,СВЦЭМ!$B$39:$B$782,H$83)+'СЕТ СН'!$H$11+СВЦЭМ!$D$10+'СЕТ СН'!$H$6-'СЕТ СН'!$H$23</f>
        <v>2017.02466798</v>
      </c>
      <c r="I92" s="36">
        <f>SUMIFS(СВЦЭМ!$D$39:$D$782,СВЦЭМ!$A$39:$A$782,$A92,СВЦЭМ!$B$39:$B$782,I$83)+'СЕТ СН'!$H$11+СВЦЭМ!$D$10+'СЕТ СН'!$H$6-'СЕТ СН'!$H$23</f>
        <v>1920.1639805999998</v>
      </c>
      <c r="J92" s="36">
        <f>SUMIFS(СВЦЭМ!$D$39:$D$782,СВЦЭМ!$A$39:$A$782,$A92,СВЦЭМ!$B$39:$B$782,J$83)+'СЕТ СН'!$H$11+СВЦЭМ!$D$10+'СЕТ СН'!$H$6-'СЕТ СН'!$H$23</f>
        <v>1799.6022525799999</v>
      </c>
      <c r="K92" s="36">
        <f>SUMIFS(СВЦЭМ!$D$39:$D$782,СВЦЭМ!$A$39:$A$782,$A92,СВЦЭМ!$B$39:$B$782,K$83)+'СЕТ СН'!$H$11+СВЦЭМ!$D$10+'СЕТ СН'!$H$6-'СЕТ СН'!$H$23</f>
        <v>1730.7923329799999</v>
      </c>
      <c r="L92" s="36">
        <f>SUMIFS(СВЦЭМ!$D$39:$D$782,СВЦЭМ!$A$39:$A$782,$A92,СВЦЭМ!$B$39:$B$782,L$83)+'СЕТ СН'!$H$11+СВЦЭМ!$D$10+'СЕТ СН'!$H$6-'СЕТ СН'!$H$23</f>
        <v>1701.2460340799998</v>
      </c>
      <c r="M92" s="36">
        <f>SUMIFS(СВЦЭМ!$D$39:$D$782,СВЦЭМ!$A$39:$A$782,$A92,СВЦЭМ!$B$39:$B$782,M$83)+'СЕТ СН'!$H$11+СВЦЭМ!$D$10+'СЕТ СН'!$H$6-'СЕТ СН'!$H$23</f>
        <v>1676.9067396599999</v>
      </c>
      <c r="N92" s="36">
        <f>SUMIFS(СВЦЭМ!$D$39:$D$782,СВЦЭМ!$A$39:$A$782,$A92,СВЦЭМ!$B$39:$B$782,N$83)+'СЕТ СН'!$H$11+СВЦЭМ!$D$10+'СЕТ СН'!$H$6-'СЕТ СН'!$H$23</f>
        <v>1665.4708356599999</v>
      </c>
      <c r="O92" s="36">
        <f>SUMIFS(СВЦЭМ!$D$39:$D$782,СВЦЭМ!$A$39:$A$782,$A92,СВЦЭМ!$B$39:$B$782,O$83)+'СЕТ СН'!$H$11+СВЦЭМ!$D$10+'СЕТ СН'!$H$6-'СЕТ СН'!$H$23</f>
        <v>1646.80277581</v>
      </c>
      <c r="P92" s="36">
        <f>SUMIFS(СВЦЭМ!$D$39:$D$782,СВЦЭМ!$A$39:$A$782,$A92,СВЦЭМ!$B$39:$B$782,P$83)+'СЕТ СН'!$H$11+СВЦЭМ!$D$10+'СЕТ СН'!$H$6-'СЕТ СН'!$H$23</f>
        <v>1653.4611735599999</v>
      </c>
      <c r="Q92" s="36">
        <f>SUMIFS(СВЦЭМ!$D$39:$D$782,СВЦЭМ!$A$39:$A$782,$A92,СВЦЭМ!$B$39:$B$782,Q$83)+'СЕТ СН'!$H$11+СВЦЭМ!$D$10+'СЕТ СН'!$H$6-'СЕТ СН'!$H$23</f>
        <v>1668.2002613499999</v>
      </c>
      <c r="R92" s="36">
        <f>SUMIFS(СВЦЭМ!$D$39:$D$782,СВЦЭМ!$A$39:$A$782,$A92,СВЦЭМ!$B$39:$B$782,R$83)+'СЕТ СН'!$H$11+СВЦЭМ!$D$10+'СЕТ СН'!$H$6-'СЕТ СН'!$H$23</f>
        <v>1666.4434503499999</v>
      </c>
      <c r="S92" s="36">
        <f>SUMIFS(СВЦЭМ!$D$39:$D$782,СВЦЭМ!$A$39:$A$782,$A92,СВЦЭМ!$B$39:$B$782,S$83)+'СЕТ СН'!$H$11+СВЦЭМ!$D$10+'СЕТ СН'!$H$6-'СЕТ СН'!$H$23</f>
        <v>1664.8539558999998</v>
      </c>
      <c r="T92" s="36">
        <f>SUMIFS(СВЦЭМ!$D$39:$D$782,СВЦЭМ!$A$39:$A$782,$A92,СВЦЭМ!$B$39:$B$782,T$83)+'СЕТ СН'!$H$11+СВЦЭМ!$D$10+'СЕТ СН'!$H$6-'СЕТ СН'!$H$23</f>
        <v>1670.16130675</v>
      </c>
      <c r="U92" s="36">
        <f>SUMIFS(СВЦЭМ!$D$39:$D$782,СВЦЭМ!$A$39:$A$782,$A92,СВЦЭМ!$B$39:$B$782,U$83)+'СЕТ СН'!$H$11+СВЦЭМ!$D$10+'СЕТ СН'!$H$6-'СЕТ СН'!$H$23</f>
        <v>1690.3924229699999</v>
      </c>
      <c r="V92" s="36">
        <f>SUMIFS(СВЦЭМ!$D$39:$D$782,СВЦЭМ!$A$39:$A$782,$A92,СВЦЭМ!$B$39:$B$782,V$83)+'СЕТ СН'!$H$11+СВЦЭМ!$D$10+'СЕТ СН'!$H$6-'СЕТ СН'!$H$23</f>
        <v>1684.8594924499998</v>
      </c>
      <c r="W92" s="36">
        <f>SUMIFS(СВЦЭМ!$D$39:$D$782,СВЦЭМ!$A$39:$A$782,$A92,СВЦЭМ!$B$39:$B$782,W$83)+'СЕТ СН'!$H$11+СВЦЭМ!$D$10+'СЕТ СН'!$H$6-'СЕТ СН'!$H$23</f>
        <v>1671.2002862999998</v>
      </c>
      <c r="X92" s="36">
        <f>SUMIFS(СВЦЭМ!$D$39:$D$782,СВЦЭМ!$A$39:$A$782,$A92,СВЦЭМ!$B$39:$B$782,X$83)+'СЕТ СН'!$H$11+СВЦЭМ!$D$10+'СЕТ СН'!$H$6-'СЕТ СН'!$H$23</f>
        <v>1698.2381263799998</v>
      </c>
      <c r="Y92" s="36">
        <f>SUMIFS(СВЦЭМ!$D$39:$D$782,СВЦЭМ!$A$39:$A$782,$A92,СВЦЭМ!$B$39:$B$782,Y$83)+'СЕТ СН'!$H$11+СВЦЭМ!$D$10+'СЕТ СН'!$H$6-'СЕТ СН'!$H$23</f>
        <v>1785.22046931</v>
      </c>
    </row>
    <row r="93" spans="1:27" ht="15.75" x14ac:dyDescent="0.2">
      <c r="A93" s="35">
        <f t="shared" si="2"/>
        <v>45483</v>
      </c>
      <c r="B93" s="36">
        <f>SUMIFS(СВЦЭМ!$D$39:$D$782,СВЦЭМ!$A$39:$A$782,$A93,СВЦЭМ!$B$39:$B$782,B$83)+'СЕТ СН'!$H$11+СВЦЭМ!$D$10+'СЕТ СН'!$H$6-'СЕТ СН'!$H$23</f>
        <v>1880.0128469399999</v>
      </c>
      <c r="C93" s="36">
        <f>SUMIFS(СВЦЭМ!$D$39:$D$782,СВЦЭМ!$A$39:$A$782,$A93,СВЦЭМ!$B$39:$B$782,C$83)+'СЕТ СН'!$H$11+СВЦЭМ!$D$10+'СЕТ СН'!$H$6-'СЕТ СН'!$H$23</f>
        <v>1992.6792929599999</v>
      </c>
      <c r="D93" s="36">
        <f>SUMIFS(СВЦЭМ!$D$39:$D$782,СВЦЭМ!$A$39:$A$782,$A93,СВЦЭМ!$B$39:$B$782,D$83)+'СЕТ СН'!$H$11+СВЦЭМ!$D$10+'СЕТ СН'!$H$6-'СЕТ СН'!$H$23</f>
        <v>2058.8187651799999</v>
      </c>
      <c r="E93" s="36">
        <f>SUMIFS(СВЦЭМ!$D$39:$D$782,СВЦЭМ!$A$39:$A$782,$A93,СВЦЭМ!$B$39:$B$782,E$83)+'СЕТ СН'!$H$11+СВЦЭМ!$D$10+'СЕТ СН'!$H$6-'СЕТ СН'!$H$23</f>
        <v>2060.07132641</v>
      </c>
      <c r="F93" s="36">
        <f>SUMIFS(СВЦЭМ!$D$39:$D$782,СВЦЭМ!$A$39:$A$782,$A93,СВЦЭМ!$B$39:$B$782,F$83)+'СЕТ СН'!$H$11+СВЦЭМ!$D$10+'СЕТ СН'!$H$6-'СЕТ СН'!$H$23</f>
        <v>2051.1923824400001</v>
      </c>
      <c r="G93" s="36">
        <f>SUMIFS(СВЦЭМ!$D$39:$D$782,СВЦЭМ!$A$39:$A$782,$A93,СВЦЭМ!$B$39:$B$782,G$83)+'СЕТ СН'!$H$11+СВЦЭМ!$D$10+'СЕТ СН'!$H$6-'СЕТ СН'!$H$23</f>
        <v>2077.2783822900001</v>
      </c>
      <c r="H93" s="36">
        <f>SUMIFS(СВЦЭМ!$D$39:$D$782,СВЦЭМ!$A$39:$A$782,$A93,СВЦЭМ!$B$39:$B$782,H$83)+'СЕТ СН'!$H$11+СВЦЭМ!$D$10+'СЕТ СН'!$H$6-'СЕТ СН'!$H$23</f>
        <v>2000.66928235</v>
      </c>
      <c r="I93" s="36">
        <f>SUMIFS(СВЦЭМ!$D$39:$D$782,СВЦЭМ!$A$39:$A$782,$A93,СВЦЭМ!$B$39:$B$782,I$83)+'СЕТ СН'!$H$11+СВЦЭМ!$D$10+'СЕТ СН'!$H$6-'СЕТ СН'!$H$23</f>
        <v>1893.1364538299999</v>
      </c>
      <c r="J93" s="36">
        <f>SUMIFS(СВЦЭМ!$D$39:$D$782,СВЦЭМ!$A$39:$A$782,$A93,СВЦЭМ!$B$39:$B$782,J$83)+'СЕТ СН'!$H$11+СВЦЭМ!$D$10+'СЕТ СН'!$H$6-'СЕТ СН'!$H$23</f>
        <v>1783.8146945799999</v>
      </c>
      <c r="K93" s="36">
        <f>SUMIFS(СВЦЭМ!$D$39:$D$782,СВЦЭМ!$A$39:$A$782,$A93,СВЦЭМ!$B$39:$B$782,K$83)+'СЕТ СН'!$H$11+СВЦЭМ!$D$10+'СЕТ СН'!$H$6-'СЕТ СН'!$H$23</f>
        <v>1739.6658886599998</v>
      </c>
      <c r="L93" s="36">
        <f>SUMIFS(СВЦЭМ!$D$39:$D$782,СВЦЭМ!$A$39:$A$782,$A93,СВЦЭМ!$B$39:$B$782,L$83)+'СЕТ СН'!$H$11+СВЦЭМ!$D$10+'СЕТ СН'!$H$6-'СЕТ СН'!$H$23</f>
        <v>1705.8844339699999</v>
      </c>
      <c r="M93" s="36">
        <f>SUMIFS(СВЦЭМ!$D$39:$D$782,СВЦЭМ!$A$39:$A$782,$A93,СВЦЭМ!$B$39:$B$782,M$83)+'СЕТ СН'!$H$11+СВЦЭМ!$D$10+'СЕТ СН'!$H$6-'СЕТ СН'!$H$23</f>
        <v>1709.1721845</v>
      </c>
      <c r="N93" s="36">
        <f>SUMIFS(СВЦЭМ!$D$39:$D$782,СВЦЭМ!$A$39:$A$782,$A93,СВЦЭМ!$B$39:$B$782,N$83)+'СЕТ СН'!$H$11+СВЦЭМ!$D$10+'СЕТ СН'!$H$6-'СЕТ СН'!$H$23</f>
        <v>1710.3113816799998</v>
      </c>
      <c r="O93" s="36">
        <f>SUMIFS(СВЦЭМ!$D$39:$D$782,СВЦЭМ!$A$39:$A$782,$A93,СВЦЭМ!$B$39:$B$782,O$83)+'СЕТ СН'!$H$11+СВЦЭМ!$D$10+'СЕТ СН'!$H$6-'СЕТ СН'!$H$23</f>
        <v>1691.4282862199998</v>
      </c>
      <c r="P93" s="36">
        <f>SUMIFS(СВЦЭМ!$D$39:$D$782,СВЦЭМ!$A$39:$A$782,$A93,СВЦЭМ!$B$39:$B$782,P$83)+'СЕТ СН'!$H$11+СВЦЭМ!$D$10+'СЕТ СН'!$H$6-'СЕТ СН'!$H$23</f>
        <v>1694.7840075299998</v>
      </c>
      <c r="Q93" s="36">
        <f>SUMIFS(СВЦЭМ!$D$39:$D$782,СВЦЭМ!$A$39:$A$782,$A93,СВЦЭМ!$B$39:$B$782,Q$83)+'СЕТ СН'!$H$11+СВЦЭМ!$D$10+'СЕТ СН'!$H$6-'СЕТ СН'!$H$23</f>
        <v>1706.62010362</v>
      </c>
      <c r="R93" s="36">
        <f>SUMIFS(СВЦЭМ!$D$39:$D$782,СВЦЭМ!$A$39:$A$782,$A93,СВЦЭМ!$B$39:$B$782,R$83)+'СЕТ СН'!$H$11+СВЦЭМ!$D$10+'СЕТ СН'!$H$6-'СЕТ СН'!$H$23</f>
        <v>1714.52168822</v>
      </c>
      <c r="S93" s="36">
        <f>SUMIFS(СВЦЭМ!$D$39:$D$782,СВЦЭМ!$A$39:$A$782,$A93,СВЦЭМ!$B$39:$B$782,S$83)+'СЕТ СН'!$H$11+СВЦЭМ!$D$10+'СЕТ СН'!$H$6-'СЕТ СН'!$H$23</f>
        <v>1728.2057611299999</v>
      </c>
      <c r="T93" s="36">
        <f>SUMIFS(СВЦЭМ!$D$39:$D$782,СВЦЭМ!$A$39:$A$782,$A93,СВЦЭМ!$B$39:$B$782,T$83)+'СЕТ СН'!$H$11+СВЦЭМ!$D$10+'СЕТ СН'!$H$6-'СЕТ СН'!$H$23</f>
        <v>1737.5783189699998</v>
      </c>
      <c r="U93" s="36">
        <f>SUMIFS(СВЦЭМ!$D$39:$D$782,СВЦЭМ!$A$39:$A$782,$A93,СВЦЭМ!$B$39:$B$782,U$83)+'СЕТ СН'!$H$11+СВЦЭМ!$D$10+'СЕТ СН'!$H$6-'СЕТ СН'!$H$23</f>
        <v>1720.9664308899999</v>
      </c>
      <c r="V93" s="36">
        <f>SUMIFS(СВЦЭМ!$D$39:$D$782,СВЦЭМ!$A$39:$A$782,$A93,СВЦЭМ!$B$39:$B$782,V$83)+'СЕТ СН'!$H$11+СВЦЭМ!$D$10+'СЕТ СН'!$H$6-'СЕТ СН'!$H$23</f>
        <v>1721.0817543599999</v>
      </c>
      <c r="W93" s="36">
        <f>SUMIFS(СВЦЭМ!$D$39:$D$782,СВЦЭМ!$A$39:$A$782,$A93,СВЦЭМ!$B$39:$B$782,W$83)+'СЕТ СН'!$H$11+СВЦЭМ!$D$10+'СЕТ СН'!$H$6-'СЕТ СН'!$H$23</f>
        <v>1706.22685884</v>
      </c>
      <c r="X93" s="36">
        <f>SUMIFS(СВЦЭМ!$D$39:$D$782,СВЦЭМ!$A$39:$A$782,$A93,СВЦЭМ!$B$39:$B$782,X$83)+'СЕТ СН'!$H$11+СВЦЭМ!$D$10+'СЕТ СН'!$H$6-'СЕТ СН'!$H$23</f>
        <v>1742.45446956</v>
      </c>
      <c r="Y93" s="36">
        <f>SUMIFS(СВЦЭМ!$D$39:$D$782,СВЦЭМ!$A$39:$A$782,$A93,СВЦЭМ!$B$39:$B$782,Y$83)+'СЕТ СН'!$H$11+СВЦЭМ!$D$10+'СЕТ СН'!$H$6-'СЕТ СН'!$H$23</f>
        <v>1827.13573389</v>
      </c>
    </row>
    <row r="94" spans="1:27" ht="15.75" x14ac:dyDescent="0.2">
      <c r="A94" s="35">
        <f t="shared" si="2"/>
        <v>45484</v>
      </c>
      <c r="B94" s="36">
        <f>SUMIFS(СВЦЭМ!$D$39:$D$782,СВЦЭМ!$A$39:$A$782,$A94,СВЦЭМ!$B$39:$B$782,B$83)+'СЕТ СН'!$H$11+СВЦЭМ!$D$10+'СЕТ СН'!$H$6-'СЕТ СН'!$H$23</f>
        <v>1961.0940161999999</v>
      </c>
      <c r="C94" s="36">
        <f>SUMIFS(СВЦЭМ!$D$39:$D$782,СВЦЭМ!$A$39:$A$782,$A94,СВЦЭМ!$B$39:$B$782,C$83)+'СЕТ СН'!$H$11+СВЦЭМ!$D$10+'СЕТ СН'!$H$6-'СЕТ СН'!$H$23</f>
        <v>2116.0876942099999</v>
      </c>
      <c r="D94" s="36">
        <f>SUMIFS(СВЦЭМ!$D$39:$D$782,СВЦЭМ!$A$39:$A$782,$A94,СВЦЭМ!$B$39:$B$782,D$83)+'СЕТ СН'!$H$11+СВЦЭМ!$D$10+'СЕТ СН'!$H$6-'СЕТ СН'!$H$23</f>
        <v>2222.6115276599999</v>
      </c>
      <c r="E94" s="36">
        <f>SUMIFS(СВЦЭМ!$D$39:$D$782,СВЦЭМ!$A$39:$A$782,$A94,СВЦЭМ!$B$39:$B$782,E$83)+'СЕТ СН'!$H$11+СВЦЭМ!$D$10+'СЕТ СН'!$H$6-'СЕТ СН'!$H$23</f>
        <v>2250.45793796</v>
      </c>
      <c r="F94" s="36">
        <f>SUMIFS(СВЦЭМ!$D$39:$D$782,СВЦЭМ!$A$39:$A$782,$A94,СВЦЭМ!$B$39:$B$782,F$83)+'СЕТ СН'!$H$11+СВЦЭМ!$D$10+'СЕТ СН'!$H$6-'СЕТ СН'!$H$23</f>
        <v>2260.5737774899999</v>
      </c>
      <c r="G94" s="36">
        <f>SUMIFS(СВЦЭМ!$D$39:$D$782,СВЦЭМ!$A$39:$A$782,$A94,СВЦЭМ!$B$39:$B$782,G$83)+'СЕТ СН'!$H$11+СВЦЭМ!$D$10+'СЕТ СН'!$H$6-'СЕТ СН'!$H$23</f>
        <v>2233.63314924</v>
      </c>
      <c r="H94" s="36">
        <f>SUMIFS(СВЦЭМ!$D$39:$D$782,СВЦЭМ!$A$39:$A$782,$A94,СВЦЭМ!$B$39:$B$782,H$83)+'СЕТ СН'!$H$11+СВЦЭМ!$D$10+'СЕТ СН'!$H$6-'СЕТ СН'!$H$23</f>
        <v>2145.77675185</v>
      </c>
      <c r="I94" s="36">
        <f>SUMIFS(СВЦЭМ!$D$39:$D$782,СВЦЭМ!$A$39:$A$782,$A94,СВЦЭМ!$B$39:$B$782,I$83)+'СЕТ СН'!$H$11+СВЦЭМ!$D$10+'СЕТ СН'!$H$6-'СЕТ СН'!$H$23</f>
        <v>2018.6746577699998</v>
      </c>
      <c r="J94" s="36">
        <f>SUMIFS(СВЦЭМ!$D$39:$D$782,СВЦЭМ!$A$39:$A$782,$A94,СВЦЭМ!$B$39:$B$782,J$83)+'СЕТ СН'!$H$11+СВЦЭМ!$D$10+'СЕТ СН'!$H$6-'СЕТ СН'!$H$23</f>
        <v>1906.5061499899998</v>
      </c>
      <c r="K94" s="36">
        <f>SUMIFS(СВЦЭМ!$D$39:$D$782,СВЦЭМ!$A$39:$A$782,$A94,СВЦЭМ!$B$39:$B$782,K$83)+'СЕТ СН'!$H$11+СВЦЭМ!$D$10+'СЕТ СН'!$H$6-'СЕТ СН'!$H$23</f>
        <v>1878.0322887799998</v>
      </c>
      <c r="L94" s="36">
        <f>SUMIFS(СВЦЭМ!$D$39:$D$782,СВЦЭМ!$A$39:$A$782,$A94,СВЦЭМ!$B$39:$B$782,L$83)+'СЕТ СН'!$H$11+СВЦЭМ!$D$10+'СЕТ СН'!$H$6-'СЕТ СН'!$H$23</f>
        <v>1838.3588899399999</v>
      </c>
      <c r="M94" s="36">
        <f>SUMIFS(СВЦЭМ!$D$39:$D$782,СВЦЭМ!$A$39:$A$782,$A94,СВЦЭМ!$B$39:$B$782,M$83)+'СЕТ СН'!$H$11+СВЦЭМ!$D$10+'СЕТ СН'!$H$6-'СЕТ СН'!$H$23</f>
        <v>1846.7506359099998</v>
      </c>
      <c r="N94" s="36">
        <f>SUMIFS(СВЦЭМ!$D$39:$D$782,СВЦЭМ!$A$39:$A$782,$A94,СВЦЭМ!$B$39:$B$782,N$83)+'СЕТ СН'!$H$11+СВЦЭМ!$D$10+'СЕТ СН'!$H$6-'СЕТ СН'!$H$23</f>
        <v>1851.6962922599998</v>
      </c>
      <c r="O94" s="36">
        <f>SUMIFS(СВЦЭМ!$D$39:$D$782,СВЦЭМ!$A$39:$A$782,$A94,СВЦЭМ!$B$39:$B$782,O$83)+'СЕТ СН'!$H$11+СВЦЭМ!$D$10+'СЕТ СН'!$H$6-'СЕТ СН'!$H$23</f>
        <v>1840.0077797899999</v>
      </c>
      <c r="P94" s="36">
        <f>SUMIFS(СВЦЭМ!$D$39:$D$782,СВЦЭМ!$A$39:$A$782,$A94,СВЦЭМ!$B$39:$B$782,P$83)+'СЕТ СН'!$H$11+СВЦЭМ!$D$10+'СЕТ СН'!$H$6-'СЕТ СН'!$H$23</f>
        <v>1840.6695622299999</v>
      </c>
      <c r="Q94" s="36">
        <f>SUMIFS(СВЦЭМ!$D$39:$D$782,СВЦЭМ!$A$39:$A$782,$A94,СВЦЭМ!$B$39:$B$782,Q$83)+'СЕТ СН'!$H$11+СВЦЭМ!$D$10+'СЕТ СН'!$H$6-'СЕТ СН'!$H$23</f>
        <v>1842.8270757499999</v>
      </c>
      <c r="R94" s="36">
        <f>SUMIFS(СВЦЭМ!$D$39:$D$782,СВЦЭМ!$A$39:$A$782,$A94,СВЦЭМ!$B$39:$B$782,R$83)+'СЕТ СН'!$H$11+СВЦЭМ!$D$10+'СЕТ СН'!$H$6-'СЕТ СН'!$H$23</f>
        <v>1853.67601053</v>
      </c>
      <c r="S94" s="36">
        <f>SUMIFS(СВЦЭМ!$D$39:$D$782,СВЦЭМ!$A$39:$A$782,$A94,СВЦЭМ!$B$39:$B$782,S$83)+'СЕТ СН'!$H$11+СВЦЭМ!$D$10+'СЕТ СН'!$H$6-'СЕТ СН'!$H$23</f>
        <v>1858.9472789899999</v>
      </c>
      <c r="T94" s="36">
        <f>SUMIFS(СВЦЭМ!$D$39:$D$782,СВЦЭМ!$A$39:$A$782,$A94,СВЦЭМ!$B$39:$B$782,T$83)+'СЕТ СН'!$H$11+СВЦЭМ!$D$10+'СЕТ СН'!$H$6-'СЕТ СН'!$H$23</f>
        <v>1852.1366324099999</v>
      </c>
      <c r="U94" s="36">
        <f>SUMIFS(СВЦЭМ!$D$39:$D$782,СВЦЭМ!$A$39:$A$782,$A94,СВЦЭМ!$B$39:$B$782,U$83)+'СЕТ СН'!$H$11+СВЦЭМ!$D$10+'СЕТ СН'!$H$6-'СЕТ СН'!$H$23</f>
        <v>1868.4545069199999</v>
      </c>
      <c r="V94" s="36">
        <f>SUMIFS(СВЦЭМ!$D$39:$D$782,СВЦЭМ!$A$39:$A$782,$A94,СВЦЭМ!$B$39:$B$782,V$83)+'СЕТ СН'!$H$11+СВЦЭМ!$D$10+'СЕТ СН'!$H$6-'СЕТ СН'!$H$23</f>
        <v>1860.8271300299998</v>
      </c>
      <c r="W94" s="36">
        <f>SUMIFS(СВЦЭМ!$D$39:$D$782,СВЦЭМ!$A$39:$A$782,$A94,СВЦЭМ!$B$39:$B$782,W$83)+'СЕТ СН'!$H$11+СВЦЭМ!$D$10+'СЕТ СН'!$H$6-'СЕТ СН'!$H$23</f>
        <v>1838.7798858799999</v>
      </c>
      <c r="X94" s="36">
        <f>SUMIFS(СВЦЭМ!$D$39:$D$782,СВЦЭМ!$A$39:$A$782,$A94,СВЦЭМ!$B$39:$B$782,X$83)+'СЕТ СН'!$H$11+СВЦЭМ!$D$10+'СЕТ СН'!$H$6-'СЕТ СН'!$H$23</f>
        <v>1877.1081110699999</v>
      </c>
      <c r="Y94" s="36">
        <f>SUMIFS(СВЦЭМ!$D$39:$D$782,СВЦЭМ!$A$39:$A$782,$A94,СВЦЭМ!$B$39:$B$782,Y$83)+'СЕТ СН'!$H$11+СВЦЭМ!$D$10+'СЕТ СН'!$H$6-'СЕТ СН'!$H$23</f>
        <v>1883.85790789</v>
      </c>
    </row>
    <row r="95" spans="1:27" ht="15.75" x14ac:dyDescent="0.2">
      <c r="A95" s="35">
        <f t="shared" si="2"/>
        <v>45485</v>
      </c>
      <c r="B95" s="36">
        <f>SUMIFS(СВЦЭМ!$D$39:$D$782,СВЦЭМ!$A$39:$A$782,$A95,СВЦЭМ!$B$39:$B$782,B$83)+'СЕТ СН'!$H$11+СВЦЭМ!$D$10+'СЕТ СН'!$H$6-'СЕТ СН'!$H$23</f>
        <v>2076.6801475900002</v>
      </c>
      <c r="C95" s="36">
        <f>SUMIFS(СВЦЭМ!$D$39:$D$782,СВЦЭМ!$A$39:$A$782,$A95,СВЦЭМ!$B$39:$B$782,C$83)+'СЕТ СН'!$H$11+СВЦЭМ!$D$10+'СЕТ СН'!$H$6-'СЕТ СН'!$H$23</f>
        <v>2135.43231522</v>
      </c>
      <c r="D95" s="36">
        <f>SUMIFS(СВЦЭМ!$D$39:$D$782,СВЦЭМ!$A$39:$A$782,$A95,СВЦЭМ!$B$39:$B$782,D$83)+'СЕТ СН'!$H$11+СВЦЭМ!$D$10+'СЕТ СН'!$H$6-'СЕТ СН'!$H$23</f>
        <v>2192.6243402700002</v>
      </c>
      <c r="E95" s="36">
        <f>SUMIFS(СВЦЭМ!$D$39:$D$782,СВЦЭМ!$A$39:$A$782,$A95,СВЦЭМ!$B$39:$B$782,E$83)+'СЕТ СН'!$H$11+СВЦЭМ!$D$10+'СЕТ СН'!$H$6-'СЕТ СН'!$H$23</f>
        <v>2224.3708442500001</v>
      </c>
      <c r="F95" s="36">
        <f>SUMIFS(СВЦЭМ!$D$39:$D$782,СВЦЭМ!$A$39:$A$782,$A95,СВЦЭМ!$B$39:$B$782,F$83)+'СЕТ СН'!$H$11+СВЦЭМ!$D$10+'СЕТ СН'!$H$6-'СЕТ СН'!$H$23</f>
        <v>2224.9034008499998</v>
      </c>
      <c r="G95" s="36">
        <f>SUMIFS(СВЦЭМ!$D$39:$D$782,СВЦЭМ!$A$39:$A$782,$A95,СВЦЭМ!$B$39:$B$782,G$83)+'СЕТ СН'!$H$11+СВЦЭМ!$D$10+'СЕТ СН'!$H$6-'СЕТ СН'!$H$23</f>
        <v>2205.1731027000001</v>
      </c>
      <c r="H95" s="36">
        <f>SUMIFS(СВЦЭМ!$D$39:$D$782,СВЦЭМ!$A$39:$A$782,$A95,СВЦЭМ!$B$39:$B$782,H$83)+'СЕТ СН'!$H$11+СВЦЭМ!$D$10+'СЕТ СН'!$H$6-'СЕТ СН'!$H$23</f>
        <v>2141.8775424300002</v>
      </c>
      <c r="I95" s="36">
        <f>SUMIFS(СВЦЭМ!$D$39:$D$782,СВЦЭМ!$A$39:$A$782,$A95,СВЦЭМ!$B$39:$B$782,I$83)+'СЕТ СН'!$H$11+СВЦЭМ!$D$10+'СЕТ СН'!$H$6-'СЕТ СН'!$H$23</f>
        <v>2018.6561091899998</v>
      </c>
      <c r="J95" s="36">
        <f>SUMIFS(СВЦЭМ!$D$39:$D$782,СВЦЭМ!$A$39:$A$782,$A95,СВЦЭМ!$B$39:$B$782,J$83)+'СЕТ СН'!$H$11+СВЦЭМ!$D$10+'СЕТ СН'!$H$6-'СЕТ СН'!$H$23</f>
        <v>1878.4351634899999</v>
      </c>
      <c r="K95" s="36">
        <f>SUMIFS(СВЦЭМ!$D$39:$D$782,СВЦЭМ!$A$39:$A$782,$A95,СВЦЭМ!$B$39:$B$782,K$83)+'СЕТ СН'!$H$11+СВЦЭМ!$D$10+'СЕТ СН'!$H$6-'СЕТ СН'!$H$23</f>
        <v>1841.8938028099999</v>
      </c>
      <c r="L95" s="36">
        <f>SUMIFS(СВЦЭМ!$D$39:$D$782,СВЦЭМ!$A$39:$A$782,$A95,СВЦЭМ!$B$39:$B$782,L$83)+'СЕТ СН'!$H$11+СВЦЭМ!$D$10+'СЕТ СН'!$H$6-'СЕТ СН'!$H$23</f>
        <v>1810.0144378</v>
      </c>
      <c r="M95" s="36">
        <f>SUMIFS(СВЦЭМ!$D$39:$D$782,СВЦЭМ!$A$39:$A$782,$A95,СВЦЭМ!$B$39:$B$782,M$83)+'СЕТ СН'!$H$11+СВЦЭМ!$D$10+'СЕТ СН'!$H$6-'СЕТ СН'!$H$23</f>
        <v>1812.4120994799998</v>
      </c>
      <c r="N95" s="36">
        <f>SUMIFS(СВЦЭМ!$D$39:$D$782,СВЦЭМ!$A$39:$A$782,$A95,СВЦЭМ!$B$39:$B$782,N$83)+'СЕТ СН'!$H$11+СВЦЭМ!$D$10+'СЕТ СН'!$H$6-'СЕТ СН'!$H$23</f>
        <v>1802.1010313899999</v>
      </c>
      <c r="O95" s="36">
        <f>SUMIFS(СВЦЭМ!$D$39:$D$782,СВЦЭМ!$A$39:$A$782,$A95,СВЦЭМ!$B$39:$B$782,O$83)+'СЕТ СН'!$H$11+СВЦЭМ!$D$10+'СЕТ СН'!$H$6-'СЕТ СН'!$H$23</f>
        <v>1793.9683695599999</v>
      </c>
      <c r="P95" s="36">
        <f>SUMIFS(СВЦЭМ!$D$39:$D$782,СВЦЭМ!$A$39:$A$782,$A95,СВЦЭМ!$B$39:$B$782,P$83)+'СЕТ СН'!$H$11+СВЦЭМ!$D$10+'СЕТ СН'!$H$6-'СЕТ СН'!$H$23</f>
        <v>1810.91055835</v>
      </c>
      <c r="Q95" s="36">
        <f>SUMIFS(СВЦЭМ!$D$39:$D$782,СВЦЭМ!$A$39:$A$782,$A95,СВЦЭМ!$B$39:$B$782,Q$83)+'СЕТ СН'!$H$11+СВЦЭМ!$D$10+'СЕТ СН'!$H$6-'СЕТ СН'!$H$23</f>
        <v>1830.6025890199999</v>
      </c>
      <c r="R95" s="36">
        <f>SUMIFS(СВЦЭМ!$D$39:$D$782,СВЦЭМ!$A$39:$A$782,$A95,СВЦЭМ!$B$39:$B$782,R$83)+'СЕТ СН'!$H$11+СВЦЭМ!$D$10+'СЕТ СН'!$H$6-'СЕТ СН'!$H$23</f>
        <v>1839.3075761399998</v>
      </c>
      <c r="S95" s="36">
        <f>SUMIFS(СВЦЭМ!$D$39:$D$782,СВЦЭМ!$A$39:$A$782,$A95,СВЦЭМ!$B$39:$B$782,S$83)+'СЕТ СН'!$H$11+СВЦЭМ!$D$10+'СЕТ СН'!$H$6-'СЕТ СН'!$H$23</f>
        <v>1827.6811642299999</v>
      </c>
      <c r="T95" s="36">
        <f>SUMIFS(СВЦЭМ!$D$39:$D$782,СВЦЭМ!$A$39:$A$782,$A95,СВЦЭМ!$B$39:$B$782,T$83)+'СЕТ СН'!$H$11+СВЦЭМ!$D$10+'СЕТ СН'!$H$6-'СЕТ СН'!$H$23</f>
        <v>1808.0657646499999</v>
      </c>
      <c r="U95" s="36">
        <f>SUMIFS(СВЦЭМ!$D$39:$D$782,СВЦЭМ!$A$39:$A$782,$A95,СВЦЭМ!$B$39:$B$782,U$83)+'СЕТ СН'!$H$11+СВЦЭМ!$D$10+'СЕТ СН'!$H$6-'СЕТ СН'!$H$23</f>
        <v>1829.41599247</v>
      </c>
      <c r="V95" s="36">
        <f>SUMIFS(СВЦЭМ!$D$39:$D$782,СВЦЭМ!$A$39:$A$782,$A95,СВЦЭМ!$B$39:$B$782,V$83)+'СЕТ СН'!$H$11+СВЦЭМ!$D$10+'СЕТ СН'!$H$6-'СЕТ СН'!$H$23</f>
        <v>1841.0853778399999</v>
      </c>
      <c r="W95" s="36">
        <f>SUMIFS(СВЦЭМ!$D$39:$D$782,СВЦЭМ!$A$39:$A$782,$A95,СВЦЭМ!$B$39:$B$782,W$83)+'СЕТ СН'!$H$11+СВЦЭМ!$D$10+'СЕТ СН'!$H$6-'СЕТ СН'!$H$23</f>
        <v>1822.5334501999998</v>
      </c>
      <c r="X95" s="36">
        <f>SUMIFS(СВЦЭМ!$D$39:$D$782,СВЦЭМ!$A$39:$A$782,$A95,СВЦЭМ!$B$39:$B$782,X$83)+'СЕТ СН'!$H$11+СВЦЭМ!$D$10+'СЕТ СН'!$H$6-'СЕТ СН'!$H$23</f>
        <v>1870.3819467899998</v>
      </c>
      <c r="Y95" s="36">
        <f>SUMIFS(СВЦЭМ!$D$39:$D$782,СВЦЭМ!$A$39:$A$782,$A95,СВЦЭМ!$B$39:$B$782,Y$83)+'СЕТ СН'!$H$11+СВЦЭМ!$D$10+'СЕТ СН'!$H$6-'СЕТ СН'!$H$23</f>
        <v>1965.5039697499999</v>
      </c>
    </row>
    <row r="96" spans="1:27" ht="15.75" x14ac:dyDescent="0.2">
      <c r="A96" s="35">
        <f t="shared" si="2"/>
        <v>45486</v>
      </c>
      <c r="B96" s="36">
        <f>SUMIFS(СВЦЭМ!$D$39:$D$782,СВЦЭМ!$A$39:$A$782,$A96,СВЦЭМ!$B$39:$B$782,B$83)+'СЕТ СН'!$H$11+СВЦЭМ!$D$10+'СЕТ СН'!$H$6-'СЕТ СН'!$H$23</f>
        <v>2061.1822532199999</v>
      </c>
      <c r="C96" s="36">
        <f>SUMIFS(СВЦЭМ!$D$39:$D$782,СВЦЭМ!$A$39:$A$782,$A96,СВЦЭМ!$B$39:$B$782,C$83)+'СЕТ СН'!$H$11+СВЦЭМ!$D$10+'СЕТ СН'!$H$6-'СЕТ СН'!$H$23</f>
        <v>2123.8978516000002</v>
      </c>
      <c r="D96" s="36">
        <f>SUMIFS(СВЦЭМ!$D$39:$D$782,СВЦЭМ!$A$39:$A$782,$A96,СВЦЭМ!$B$39:$B$782,D$83)+'СЕТ СН'!$H$11+СВЦЭМ!$D$10+'СЕТ СН'!$H$6-'СЕТ СН'!$H$23</f>
        <v>2105.5159658000002</v>
      </c>
      <c r="E96" s="36">
        <f>SUMIFS(СВЦЭМ!$D$39:$D$782,СВЦЭМ!$A$39:$A$782,$A96,СВЦЭМ!$B$39:$B$782,E$83)+'СЕТ СН'!$H$11+СВЦЭМ!$D$10+'СЕТ СН'!$H$6-'СЕТ СН'!$H$23</f>
        <v>2105.8180427400002</v>
      </c>
      <c r="F96" s="36">
        <f>SUMIFS(СВЦЭМ!$D$39:$D$782,СВЦЭМ!$A$39:$A$782,$A96,СВЦЭМ!$B$39:$B$782,F$83)+'СЕТ СН'!$H$11+СВЦЭМ!$D$10+'СЕТ СН'!$H$6-'СЕТ СН'!$H$23</f>
        <v>2109.0226214700001</v>
      </c>
      <c r="G96" s="36">
        <f>SUMIFS(СВЦЭМ!$D$39:$D$782,СВЦЭМ!$A$39:$A$782,$A96,СВЦЭМ!$B$39:$B$782,G$83)+'СЕТ СН'!$H$11+СВЦЭМ!$D$10+'СЕТ СН'!$H$6-'СЕТ СН'!$H$23</f>
        <v>2113.4574237900001</v>
      </c>
      <c r="H96" s="36">
        <f>SUMIFS(СВЦЭМ!$D$39:$D$782,СВЦЭМ!$A$39:$A$782,$A96,СВЦЭМ!$B$39:$B$782,H$83)+'СЕТ СН'!$H$11+СВЦЭМ!$D$10+'СЕТ СН'!$H$6-'СЕТ СН'!$H$23</f>
        <v>2193.12340468</v>
      </c>
      <c r="I96" s="36">
        <f>SUMIFS(СВЦЭМ!$D$39:$D$782,СВЦЭМ!$A$39:$A$782,$A96,СВЦЭМ!$B$39:$B$782,I$83)+'СЕТ СН'!$H$11+СВЦЭМ!$D$10+'СЕТ СН'!$H$6-'СЕТ СН'!$H$23</f>
        <v>2108.0748195199999</v>
      </c>
      <c r="J96" s="36">
        <f>SUMIFS(СВЦЭМ!$D$39:$D$782,СВЦЭМ!$A$39:$A$782,$A96,СВЦЭМ!$B$39:$B$782,J$83)+'СЕТ СН'!$H$11+СВЦЭМ!$D$10+'СЕТ СН'!$H$6-'СЕТ СН'!$H$23</f>
        <v>1985.4048235499999</v>
      </c>
      <c r="K96" s="36">
        <f>SUMIFS(СВЦЭМ!$D$39:$D$782,СВЦЭМ!$A$39:$A$782,$A96,СВЦЭМ!$B$39:$B$782,K$83)+'СЕТ СН'!$H$11+СВЦЭМ!$D$10+'СЕТ СН'!$H$6-'СЕТ СН'!$H$23</f>
        <v>1853.0682304899999</v>
      </c>
      <c r="L96" s="36">
        <f>SUMIFS(СВЦЭМ!$D$39:$D$782,СВЦЭМ!$A$39:$A$782,$A96,СВЦЭМ!$B$39:$B$782,L$83)+'СЕТ СН'!$H$11+СВЦЭМ!$D$10+'СЕТ СН'!$H$6-'СЕТ СН'!$H$23</f>
        <v>1790.2145236499998</v>
      </c>
      <c r="M96" s="36">
        <f>SUMIFS(СВЦЭМ!$D$39:$D$782,СВЦЭМ!$A$39:$A$782,$A96,СВЦЭМ!$B$39:$B$782,M$83)+'СЕТ СН'!$H$11+СВЦЭМ!$D$10+'СЕТ СН'!$H$6-'СЕТ СН'!$H$23</f>
        <v>1766.8744441299998</v>
      </c>
      <c r="N96" s="36">
        <f>SUMIFS(СВЦЭМ!$D$39:$D$782,СВЦЭМ!$A$39:$A$782,$A96,СВЦЭМ!$B$39:$B$782,N$83)+'СЕТ СН'!$H$11+СВЦЭМ!$D$10+'СЕТ СН'!$H$6-'СЕТ СН'!$H$23</f>
        <v>1765.9902200499998</v>
      </c>
      <c r="O96" s="36">
        <f>SUMIFS(СВЦЭМ!$D$39:$D$782,СВЦЭМ!$A$39:$A$782,$A96,СВЦЭМ!$B$39:$B$782,O$83)+'СЕТ СН'!$H$11+СВЦЭМ!$D$10+'СЕТ СН'!$H$6-'СЕТ СН'!$H$23</f>
        <v>1756.3815265399999</v>
      </c>
      <c r="P96" s="36">
        <f>SUMIFS(СВЦЭМ!$D$39:$D$782,СВЦЭМ!$A$39:$A$782,$A96,СВЦЭМ!$B$39:$B$782,P$83)+'СЕТ СН'!$H$11+СВЦЭМ!$D$10+'СЕТ СН'!$H$6-'СЕТ СН'!$H$23</f>
        <v>1768.7173878199999</v>
      </c>
      <c r="Q96" s="36">
        <f>SUMIFS(СВЦЭМ!$D$39:$D$782,СВЦЭМ!$A$39:$A$782,$A96,СВЦЭМ!$B$39:$B$782,Q$83)+'СЕТ СН'!$H$11+СВЦЭМ!$D$10+'СЕТ СН'!$H$6-'СЕТ СН'!$H$23</f>
        <v>1781.13941656</v>
      </c>
      <c r="R96" s="36">
        <f>SUMIFS(СВЦЭМ!$D$39:$D$782,СВЦЭМ!$A$39:$A$782,$A96,СВЦЭМ!$B$39:$B$782,R$83)+'СЕТ СН'!$H$11+СВЦЭМ!$D$10+'СЕТ СН'!$H$6-'СЕТ СН'!$H$23</f>
        <v>1750.6497034499998</v>
      </c>
      <c r="S96" s="36">
        <f>SUMIFS(СВЦЭМ!$D$39:$D$782,СВЦЭМ!$A$39:$A$782,$A96,СВЦЭМ!$B$39:$B$782,S$83)+'СЕТ СН'!$H$11+СВЦЭМ!$D$10+'СЕТ СН'!$H$6-'СЕТ СН'!$H$23</f>
        <v>1749.0257037299998</v>
      </c>
      <c r="T96" s="36">
        <f>SUMIFS(СВЦЭМ!$D$39:$D$782,СВЦЭМ!$A$39:$A$782,$A96,СВЦЭМ!$B$39:$B$782,T$83)+'СЕТ СН'!$H$11+СВЦЭМ!$D$10+'СЕТ СН'!$H$6-'СЕТ СН'!$H$23</f>
        <v>1742.78245369</v>
      </c>
      <c r="U96" s="36">
        <f>SUMIFS(СВЦЭМ!$D$39:$D$782,СВЦЭМ!$A$39:$A$782,$A96,СВЦЭМ!$B$39:$B$782,U$83)+'СЕТ СН'!$H$11+СВЦЭМ!$D$10+'СЕТ СН'!$H$6-'СЕТ СН'!$H$23</f>
        <v>1756.7686880399999</v>
      </c>
      <c r="V96" s="36">
        <f>SUMIFS(СВЦЭМ!$D$39:$D$782,СВЦЭМ!$A$39:$A$782,$A96,СВЦЭМ!$B$39:$B$782,V$83)+'СЕТ СН'!$H$11+СВЦЭМ!$D$10+'СЕТ СН'!$H$6-'СЕТ СН'!$H$23</f>
        <v>1768.8319792</v>
      </c>
      <c r="W96" s="36">
        <f>SUMIFS(СВЦЭМ!$D$39:$D$782,СВЦЭМ!$A$39:$A$782,$A96,СВЦЭМ!$B$39:$B$782,W$83)+'СЕТ СН'!$H$11+СВЦЭМ!$D$10+'СЕТ СН'!$H$6-'СЕТ СН'!$H$23</f>
        <v>1763.1659536</v>
      </c>
      <c r="X96" s="36">
        <f>SUMIFS(СВЦЭМ!$D$39:$D$782,СВЦЭМ!$A$39:$A$782,$A96,СВЦЭМ!$B$39:$B$782,X$83)+'СЕТ СН'!$H$11+СВЦЭМ!$D$10+'СЕТ СН'!$H$6-'СЕТ СН'!$H$23</f>
        <v>1799.3666095399999</v>
      </c>
      <c r="Y96" s="36">
        <f>SUMIFS(СВЦЭМ!$D$39:$D$782,СВЦЭМ!$A$39:$A$782,$A96,СВЦЭМ!$B$39:$B$782,Y$83)+'СЕТ СН'!$H$11+СВЦЭМ!$D$10+'СЕТ СН'!$H$6-'СЕТ СН'!$H$23</f>
        <v>1895.4479465099998</v>
      </c>
    </row>
    <row r="97" spans="1:25" ht="15.75" x14ac:dyDescent="0.2">
      <c r="A97" s="35">
        <f t="shared" si="2"/>
        <v>45487</v>
      </c>
      <c r="B97" s="36">
        <f>SUMIFS(СВЦЭМ!$D$39:$D$782,СВЦЭМ!$A$39:$A$782,$A97,СВЦЭМ!$B$39:$B$782,B$83)+'СЕТ СН'!$H$11+СВЦЭМ!$D$10+'СЕТ СН'!$H$6-'СЕТ СН'!$H$23</f>
        <v>2015.7585084799998</v>
      </c>
      <c r="C97" s="36">
        <f>SUMIFS(СВЦЭМ!$D$39:$D$782,СВЦЭМ!$A$39:$A$782,$A97,СВЦЭМ!$B$39:$B$782,C$83)+'СЕТ СН'!$H$11+СВЦЭМ!$D$10+'СЕТ СН'!$H$6-'СЕТ СН'!$H$23</f>
        <v>1993.22196545</v>
      </c>
      <c r="D97" s="36">
        <f>SUMIFS(СВЦЭМ!$D$39:$D$782,СВЦЭМ!$A$39:$A$782,$A97,СВЦЭМ!$B$39:$B$782,D$83)+'СЕТ СН'!$H$11+СВЦЭМ!$D$10+'СЕТ СН'!$H$6-'СЕТ СН'!$H$23</f>
        <v>1964.8364535999999</v>
      </c>
      <c r="E97" s="36">
        <f>SUMIFS(СВЦЭМ!$D$39:$D$782,СВЦЭМ!$A$39:$A$782,$A97,СВЦЭМ!$B$39:$B$782,E$83)+'СЕТ СН'!$H$11+СВЦЭМ!$D$10+'СЕТ СН'!$H$6-'СЕТ СН'!$H$23</f>
        <v>1936.9736570399998</v>
      </c>
      <c r="F97" s="36">
        <f>SUMIFS(СВЦЭМ!$D$39:$D$782,СВЦЭМ!$A$39:$A$782,$A97,СВЦЭМ!$B$39:$B$782,F$83)+'СЕТ СН'!$H$11+СВЦЭМ!$D$10+'СЕТ СН'!$H$6-'СЕТ СН'!$H$23</f>
        <v>1928.2003340799999</v>
      </c>
      <c r="G97" s="36">
        <f>SUMIFS(СВЦЭМ!$D$39:$D$782,СВЦЭМ!$A$39:$A$782,$A97,СВЦЭМ!$B$39:$B$782,G$83)+'СЕТ СН'!$H$11+СВЦЭМ!$D$10+'СЕТ СН'!$H$6-'СЕТ СН'!$H$23</f>
        <v>1940.3148282899999</v>
      </c>
      <c r="H97" s="36">
        <f>SUMIFS(СВЦЭМ!$D$39:$D$782,СВЦЭМ!$A$39:$A$782,$A97,СВЦЭМ!$B$39:$B$782,H$83)+'СЕТ СН'!$H$11+СВЦЭМ!$D$10+'СЕТ СН'!$H$6-'СЕТ СН'!$H$23</f>
        <v>1950.5659865999999</v>
      </c>
      <c r="I97" s="36">
        <f>SUMIFS(СВЦЭМ!$D$39:$D$782,СВЦЭМ!$A$39:$A$782,$A97,СВЦЭМ!$B$39:$B$782,I$83)+'СЕТ СН'!$H$11+СВЦЭМ!$D$10+'СЕТ СН'!$H$6-'СЕТ СН'!$H$23</f>
        <v>2001.1669754</v>
      </c>
      <c r="J97" s="36">
        <f>SUMIFS(СВЦЭМ!$D$39:$D$782,СВЦЭМ!$A$39:$A$782,$A97,СВЦЭМ!$B$39:$B$782,J$83)+'СЕТ СН'!$H$11+СВЦЭМ!$D$10+'СЕТ СН'!$H$6-'СЕТ СН'!$H$23</f>
        <v>2038.67975185</v>
      </c>
      <c r="K97" s="36">
        <f>SUMIFS(СВЦЭМ!$D$39:$D$782,СВЦЭМ!$A$39:$A$782,$A97,СВЦЭМ!$B$39:$B$782,K$83)+'СЕТ СН'!$H$11+СВЦЭМ!$D$10+'СЕТ СН'!$H$6-'СЕТ СН'!$H$23</f>
        <v>1923.8629244199999</v>
      </c>
      <c r="L97" s="36">
        <f>SUMIFS(СВЦЭМ!$D$39:$D$782,СВЦЭМ!$A$39:$A$782,$A97,СВЦЭМ!$B$39:$B$782,L$83)+'СЕТ СН'!$H$11+СВЦЭМ!$D$10+'СЕТ СН'!$H$6-'СЕТ СН'!$H$23</f>
        <v>1854.7602936599999</v>
      </c>
      <c r="M97" s="36">
        <f>SUMIFS(СВЦЭМ!$D$39:$D$782,СВЦЭМ!$A$39:$A$782,$A97,СВЦЭМ!$B$39:$B$782,M$83)+'СЕТ СН'!$H$11+СВЦЭМ!$D$10+'СЕТ СН'!$H$6-'СЕТ СН'!$H$23</f>
        <v>1824.30803023</v>
      </c>
      <c r="N97" s="36">
        <f>SUMIFS(СВЦЭМ!$D$39:$D$782,СВЦЭМ!$A$39:$A$782,$A97,СВЦЭМ!$B$39:$B$782,N$83)+'СЕТ СН'!$H$11+СВЦЭМ!$D$10+'СЕТ СН'!$H$6-'СЕТ СН'!$H$23</f>
        <v>1806.83252711</v>
      </c>
      <c r="O97" s="36">
        <f>SUMIFS(СВЦЭМ!$D$39:$D$782,СВЦЭМ!$A$39:$A$782,$A97,СВЦЭМ!$B$39:$B$782,O$83)+'СЕТ СН'!$H$11+СВЦЭМ!$D$10+'СЕТ СН'!$H$6-'СЕТ СН'!$H$23</f>
        <v>1796.4812051599999</v>
      </c>
      <c r="P97" s="36">
        <f>SUMIFS(СВЦЭМ!$D$39:$D$782,СВЦЭМ!$A$39:$A$782,$A97,СВЦЭМ!$B$39:$B$782,P$83)+'СЕТ СН'!$H$11+СВЦЭМ!$D$10+'СЕТ СН'!$H$6-'СЕТ СН'!$H$23</f>
        <v>1808.4744423</v>
      </c>
      <c r="Q97" s="36">
        <f>SUMIFS(СВЦЭМ!$D$39:$D$782,СВЦЭМ!$A$39:$A$782,$A97,СВЦЭМ!$B$39:$B$782,Q$83)+'СЕТ СН'!$H$11+СВЦЭМ!$D$10+'СЕТ СН'!$H$6-'СЕТ СН'!$H$23</f>
        <v>1822.3393886499998</v>
      </c>
      <c r="R97" s="36">
        <f>SUMIFS(СВЦЭМ!$D$39:$D$782,СВЦЭМ!$A$39:$A$782,$A97,СВЦЭМ!$B$39:$B$782,R$83)+'СЕТ СН'!$H$11+СВЦЭМ!$D$10+'СЕТ СН'!$H$6-'СЕТ СН'!$H$23</f>
        <v>1825.9242711299999</v>
      </c>
      <c r="S97" s="36">
        <f>SUMIFS(СВЦЭМ!$D$39:$D$782,СВЦЭМ!$A$39:$A$782,$A97,СВЦЭМ!$B$39:$B$782,S$83)+'СЕТ СН'!$H$11+СВЦЭМ!$D$10+'СЕТ СН'!$H$6-'СЕТ СН'!$H$23</f>
        <v>1815.8439965999999</v>
      </c>
      <c r="T97" s="36">
        <f>SUMIFS(СВЦЭМ!$D$39:$D$782,СВЦЭМ!$A$39:$A$782,$A97,СВЦЭМ!$B$39:$B$782,T$83)+'СЕТ СН'!$H$11+СВЦЭМ!$D$10+'СЕТ СН'!$H$6-'СЕТ СН'!$H$23</f>
        <v>1792.9689878499998</v>
      </c>
      <c r="U97" s="36">
        <f>SUMIFS(СВЦЭМ!$D$39:$D$782,СВЦЭМ!$A$39:$A$782,$A97,СВЦЭМ!$B$39:$B$782,U$83)+'СЕТ СН'!$H$11+СВЦЭМ!$D$10+'СЕТ СН'!$H$6-'СЕТ СН'!$H$23</f>
        <v>1801.29430385</v>
      </c>
      <c r="V97" s="36">
        <f>SUMIFS(СВЦЭМ!$D$39:$D$782,СВЦЭМ!$A$39:$A$782,$A97,СВЦЭМ!$B$39:$B$782,V$83)+'СЕТ СН'!$H$11+СВЦЭМ!$D$10+'СЕТ СН'!$H$6-'СЕТ СН'!$H$23</f>
        <v>1814.24604024</v>
      </c>
      <c r="W97" s="36">
        <f>SUMIFS(СВЦЭМ!$D$39:$D$782,СВЦЭМ!$A$39:$A$782,$A97,СВЦЭМ!$B$39:$B$782,W$83)+'СЕТ СН'!$H$11+СВЦЭМ!$D$10+'СЕТ СН'!$H$6-'СЕТ СН'!$H$23</f>
        <v>1796.16472817</v>
      </c>
      <c r="X97" s="36">
        <f>SUMIFS(СВЦЭМ!$D$39:$D$782,СВЦЭМ!$A$39:$A$782,$A97,СВЦЭМ!$B$39:$B$782,X$83)+'СЕТ СН'!$H$11+СВЦЭМ!$D$10+'СЕТ СН'!$H$6-'СЕТ СН'!$H$23</f>
        <v>1845.2209809899998</v>
      </c>
      <c r="Y97" s="36">
        <f>SUMIFS(СВЦЭМ!$D$39:$D$782,СВЦЭМ!$A$39:$A$782,$A97,СВЦЭМ!$B$39:$B$782,Y$83)+'СЕТ СН'!$H$11+СВЦЭМ!$D$10+'СЕТ СН'!$H$6-'СЕТ СН'!$H$23</f>
        <v>1954.56028262</v>
      </c>
    </row>
    <row r="98" spans="1:25" ht="15.75" x14ac:dyDescent="0.2">
      <c r="A98" s="35">
        <f t="shared" si="2"/>
        <v>45488</v>
      </c>
      <c r="B98" s="36">
        <f>SUMIFS(СВЦЭМ!$D$39:$D$782,СВЦЭМ!$A$39:$A$782,$A98,СВЦЭМ!$B$39:$B$782,B$83)+'СЕТ СН'!$H$11+СВЦЭМ!$D$10+'СЕТ СН'!$H$6-'СЕТ СН'!$H$23</f>
        <v>1902.8361300899999</v>
      </c>
      <c r="C98" s="36">
        <f>SUMIFS(СВЦЭМ!$D$39:$D$782,СВЦЭМ!$A$39:$A$782,$A98,СВЦЭМ!$B$39:$B$782,C$83)+'СЕТ СН'!$H$11+СВЦЭМ!$D$10+'СЕТ СН'!$H$6-'СЕТ СН'!$H$23</f>
        <v>1997.29609418</v>
      </c>
      <c r="D98" s="36">
        <f>SUMIFS(СВЦЭМ!$D$39:$D$782,СВЦЭМ!$A$39:$A$782,$A98,СВЦЭМ!$B$39:$B$782,D$83)+'СЕТ СН'!$H$11+СВЦЭМ!$D$10+'СЕТ СН'!$H$6-'СЕТ СН'!$H$23</f>
        <v>2082.5486011399998</v>
      </c>
      <c r="E98" s="36">
        <f>SUMIFS(СВЦЭМ!$D$39:$D$782,СВЦЭМ!$A$39:$A$782,$A98,СВЦЭМ!$B$39:$B$782,E$83)+'СЕТ СН'!$H$11+СВЦЭМ!$D$10+'СЕТ СН'!$H$6-'СЕТ СН'!$H$23</f>
        <v>2085.0008335699999</v>
      </c>
      <c r="F98" s="36">
        <f>SUMIFS(СВЦЭМ!$D$39:$D$782,СВЦЭМ!$A$39:$A$782,$A98,СВЦЭМ!$B$39:$B$782,F$83)+'СЕТ СН'!$H$11+СВЦЭМ!$D$10+'СЕТ СН'!$H$6-'СЕТ СН'!$H$23</f>
        <v>2078.4263553700002</v>
      </c>
      <c r="G98" s="36">
        <f>SUMIFS(СВЦЭМ!$D$39:$D$782,СВЦЭМ!$A$39:$A$782,$A98,СВЦЭМ!$B$39:$B$782,G$83)+'СЕТ СН'!$H$11+СВЦЭМ!$D$10+'СЕТ СН'!$H$6-'СЕТ СН'!$H$23</f>
        <v>2096.2285569700002</v>
      </c>
      <c r="H98" s="36">
        <f>SUMIFS(СВЦЭМ!$D$39:$D$782,СВЦЭМ!$A$39:$A$782,$A98,СВЦЭМ!$B$39:$B$782,H$83)+'СЕТ СН'!$H$11+СВЦЭМ!$D$10+'СЕТ СН'!$H$6-'СЕТ СН'!$H$23</f>
        <v>2028.2112682999998</v>
      </c>
      <c r="I98" s="36">
        <f>SUMIFS(СВЦЭМ!$D$39:$D$782,СВЦЭМ!$A$39:$A$782,$A98,СВЦЭМ!$B$39:$B$782,I$83)+'СЕТ СН'!$H$11+СВЦЭМ!$D$10+'СЕТ СН'!$H$6-'СЕТ СН'!$H$23</f>
        <v>1962.6378797499999</v>
      </c>
      <c r="J98" s="36">
        <f>SUMIFS(СВЦЭМ!$D$39:$D$782,СВЦЭМ!$A$39:$A$782,$A98,СВЦЭМ!$B$39:$B$782,J$83)+'СЕТ СН'!$H$11+СВЦЭМ!$D$10+'СЕТ СН'!$H$6-'СЕТ СН'!$H$23</f>
        <v>1895.9251094899998</v>
      </c>
      <c r="K98" s="36">
        <f>SUMIFS(СВЦЭМ!$D$39:$D$782,СВЦЭМ!$A$39:$A$782,$A98,СВЦЭМ!$B$39:$B$782,K$83)+'СЕТ СН'!$H$11+СВЦЭМ!$D$10+'СЕТ СН'!$H$6-'СЕТ СН'!$H$23</f>
        <v>1856.0697246799998</v>
      </c>
      <c r="L98" s="36">
        <f>SUMIFS(СВЦЭМ!$D$39:$D$782,СВЦЭМ!$A$39:$A$782,$A98,СВЦЭМ!$B$39:$B$782,L$83)+'СЕТ СН'!$H$11+СВЦЭМ!$D$10+'СЕТ СН'!$H$6-'СЕТ СН'!$H$23</f>
        <v>1834.7249097099998</v>
      </c>
      <c r="M98" s="36">
        <f>SUMIFS(СВЦЭМ!$D$39:$D$782,СВЦЭМ!$A$39:$A$782,$A98,СВЦЭМ!$B$39:$B$782,M$83)+'СЕТ СН'!$H$11+СВЦЭМ!$D$10+'СЕТ СН'!$H$6-'СЕТ СН'!$H$23</f>
        <v>1827.95018308</v>
      </c>
      <c r="N98" s="36">
        <f>SUMIFS(СВЦЭМ!$D$39:$D$782,СВЦЭМ!$A$39:$A$782,$A98,СВЦЭМ!$B$39:$B$782,N$83)+'СЕТ СН'!$H$11+СВЦЭМ!$D$10+'СЕТ СН'!$H$6-'СЕТ СН'!$H$23</f>
        <v>1838.42484352</v>
      </c>
      <c r="O98" s="36">
        <f>SUMIFS(СВЦЭМ!$D$39:$D$782,СВЦЭМ!$A$39:$A$782,$A98,СВЦЭМ!$B$39:$B$782,O$83)+'СЕТ СН'!$H$11+СВЦЭМ!$D$10+'СЕТ СН'!$H$6-'СЕТ СН'!$H$23</f>
        <v>1844.09159271</v>
      </c>
      <c r="P98" s="36">
        <f>SUMIFS(СВЦЭМ!$D$39:$D$782,СВЦЭМ!$A$39:$A$782,$A98,СВЦЭМ!$B$39:$B$782,P$83)+'СЕТ СН'!$H$11+СВЦЭМ!$D$10+'СЕТ СН'!$H$6-'СЕТ СН'!$H$23</f>
        <v>1845.40638079</v>
      </c>
      <c r="Q98" s="36">
        <f>SUMIFS(СВЦЭМ!$D$39:$D$782,СВЦЭМ!$A$39:$A$782,$A98,СВЦЭМ!$B$39:$B$782,Q$83)+'СЕТ СН'!$H$11+СВЦЭМ!$D$10+'СЕТ СН'!$H$6-'СЕТ СН'!$H$23</f>
        <v>1844.14400241</v>
      </c>
      <c r="R98" s="36">
        <f>SUMIFS(СВЦЭМ!$D$39:$D$782,СВЦЭМ!$A$39:$A$782,$A98,СВЦЭМ!$B$39:$B$782,R$83)+'СЕТ СН'!$H$11+СВЦЭМ!$D$10+'СЕТ СН'!$H$6-'СЕТ СН'!$H$23</f>
        <v>1835.9523200599999</v>
      </c>
      <c r="S98" s="36">
        <f>SUMIFS(СВЦЭМ!$D$39:$D$782,СВЦЭМ!$A$39:$A$782,$A98,СВЦЭМ!$B$39:$B$782,S$83)+'СЕТ СН'!$H$11+СВЦЭМ!$D$10+'СЕТ СН'!$H$6-'СЕТ СН'!$H$23</f>
        <v>1843.6963082299999</v>
      </c>
      <c r="T98" s="36">
        <f>SUMIFS(СВЦЭМ!$D$39:$D$782,СВЦЭМ!$A$39:$A$782,$A98,СВЦЭМ!$B$39:$B$782,T$83)+'СЕТ СН'!$H$11+СВЦЭМ!$D$10+'СЕТ СН'!$H$6-'СЕТ СН'!$H$23</f>
        <v>1841.5417546699998</v>
      </c>
      <c r="U98" s="36">
        <f>SUMIFS(СВЦЭМ!$D$39:$D$782,СВЦЭМ!$A$39:$A$782,$A98,СВЦЭМ!$B$39:$B$782,U$83)+'СЕТ СН'!$H$11+СВЦЭМ!$D$10+'СЕТ СН'!$H$6-'СЕТ СН'!$H$23</f>
        <v>1847.2791829399998</v>
      </c>
      <c r="V98" s="36">
        <f>SUMIFS(СВЦЭМ!$D$39:$D$782,СВЦЭМ!$A$39:$A$782,$A98,СВЦЭМ!$B$39:$B$782,V$83)+'СЕТ СН'!$H$11+СВЦЭМ!$D$10+'СЕТ СН'!$H$6-'СЕТ СН'!$H$23</f>
        <v>1845.21418062</v>
      </c>
      <c r="W98" s="36">
        <f>SUMIFS(СВЦЭМ!$D$39:$D$782,СВЦЭМ!$A$39:$A$782,$A98,СВЦЭМ!$B$39:$B$782,W$83)+'СЕТ СН'!$H$11+СВЦЭМ!$D$10+'СЕТ СН'!$H$6-'СЕТ СН'!$H$23</f>
        <v>1822.9748367</v>
      </c>
      <c r="X98" s="36">
        <f>SUMIFS(СВЦЭМ!$D$39:$D$782,СВЦЭМ!$A$39:$A$782,$A98,СВЦЭМ!$B$39:$B$782,X$83)+'СЕТ СН'!$H$11+СВЦЭМ!$D$10+'СЕТ СН'!$H$6-'СЕТ СН'!$H$23</f>
        <v>1869.3430445699998</v>
      </c>
      <c r="Y98" s="36">
        <f>SUMIFS(СВЦЭМ!$D$39:$D$782,СВЦЭМ!$A$39:$A$782,$A98,СВЦЭМ!$B$39:$B$782,Y$83)+'СЕТ СН'!$H$11+СВЦЭМ!$D$10+'СЕТ СН'!$H$6-'СЕТ СН'!$H$23</f>
        <v>1940.4624617899999</v>
      </c>
    </row>
    <row r="99" spans="1:25" ht="15.75" x14ac:dyDescent="0.2">
      <c r="A99" s="35">
        <f t="shared" si="2"/>
        <v>45489</v>
      </c>
      <c r="B99" s="36">
        <f>SUMIFS(СВЦЭМ!$D$39:$D$782,СВЦЭМ!$A$39:$A$782,$A99,СВЦЭМ!$B$39:$B$782,B$83)+'СЕТ СН'!$H$11+СВЦЭМ!$D$10+'СЕТ СН'!$H$6-'СЕТ СН'!$H$23</f>
        <v>1941.2713929499998</v>
      </c>
      <c r="C99" s="36">
        <f>SUMIFS(СВЦЭМ!$D$39:$D$782,СВЦЭМ!$A$39:$A$782,$A99,СВЦЭМ!$B$39:$B$782,C$83)+'СЕТ СН'!$H$11+СВЦЭМ!$D$10+'СЕТ СН'!$H$6-'СЕТ СН'!$H$23</f>
        <v>2047.0231166799999</v>
      </c>
      <c r="D99" s="36">
        <f>SUMIFS(СВЦЭМ!$D$39:$D$782,СВЦЭМ!$A$39:$A$782,$A99,СВЦЭМ!$B$39:$B$782,D$83)+'СЕТ СН'!$H$11+СВЦЭМ!$D$10+'СЕТ СН'!$H$6-'СЕТ СН'!$H$23</f>
        <v>2124.1065400699999</v>
      </c>
      <c r="E99" s="36">
        <f>SUMIFS(СВЦЭМ!$D$39:$D$782,СВЦЭМ!$A$39:$A$782,$A99,СВЦЭМ!$B$39:$B$782,E$83)+'СЕТ СН'!$H$11+СВЦЭМ!$D$10+'СЕТ СН'!$H$6-'СЕТ СН'!$H$23</f>
        <v>2170.4073955399999</v>
      </c>
      <c r="F99" s="36">
        <f>SUMIFS(СВЦЭМ!$D$39:$D$782,СВЦЭМ!$A$39:$A$782,$A99,СВЦЭМ!$B$39:$B$782,F$83)+'СЕТ СН'!$H$11+СВЦЭМ!$D$10+'СЕТ СН'!$H$6-'СЕТ СН'!$H$23</f>
        <v>2177.4229991500001</v>
      </c>
      <c r="G99" s="36">
        <f>SUMIFS(СВЦЭМ!$D$39:$D$782,СВЦЭМ!$A$39:$A$782,$A99,СВЦЭМ!$B$39:$B$782,G$83)+'СЕТ СН'!$H$11+СВЦЭМ!$D$10+'СЕТ СН'!$H$6-'СЕТ СН'!$H$23</f>
        <v>2144.6386443599999</v>
      </c>
      <c r="H99" s="36">
        <f>SUMIFS(СВЦЭМ!$D$39:$D$782,СВЦЭМ!$A$39:$A$782,$A99,СВЦЭМ!$B$39:$B$782,H$83)+'СЕТ СН'!$H$11+СВЦЭМ!$D$10+'СЕТ СН'!$H$6-'СЕТ СН'!$H$23</f>
        <v>2065.6696304100001</v>
      </c>
      <c r="I99" s="36">
        <f>SUMIFS(СВЦЭМ!$D$39:$D$782,СВЦЭМ!$A$39:$A$782,$A99,СВЦЭМ!$B$39:$B$782,I$83)+'СЕТ СН'!$H$11+СВЦЭМ!$D$10+'СЕТ СН'!$H$6-'СЕТ СН'!$H$23</f>
        <v>1939.2902435699998</v>
      </c>
      <c r="J99" s="36">
        <f>SUMIFS(СВЦЭМ!$D$39:$D$782,СВЦЭМ!$A$39:$A$782,$A99,СВЦЭМ!$B$39:$B$782,J$83)+'СЕТ СН'!$H$11+СВЦЭМ!$D$10+'СЕТ СН'!$H$6-'СЕТ СН'!$H$23</f>
        <v>1816.8713178999999</v>
      </c>
      <c r="K99" s="36">
        <f>SUMIFS(СВЦЭМ!$D$39:$D$782,СВЦЭМ!$A$39:$A$782,$A99,СВЦЭМ!$B$39:$B$782,K$83)+'СЕТ СН'!$H$11+СВЦЭМ!$D$10+'СЕТ СН'!$H$6-'СЕТ СН'!$H$23</f>
        <v>1741.9712989799998</v>
      </c>
      <c r="L99" s="36">
        <f>SUMIFS(СВЦЭМ!$D$39:$D$782,СВЦЭМ!$A$39:$A$782,$A99,СВЦЭМ!$B$39:$B$782,L$83)+'СЕТ СН'!$H$11+СВЦЭМ!$D$10+'СЕТ СН'!$H$6-'СЕТ СН'!$H$23</f>
        <v>1719.5309528599998</v>
      </c>
      <c r="M99" s="36">
        <f>SUMIFS(СВЦЭМ!$D$39:$D$782,СВЦЭМ!$A$39:$A$782,$A99,СВЦЭМ!$B$39:$B$782,M$83)+'СЕТ СН'!$H$11+СВЦЭМ!$D$10+'СЕТ СН'!$H$6-'СЕТ СН'!$H$23</f>
        <v>1705.03467574</v>
      </c>
      <c r="N99" s="36">
        <f>SUMIFS(СВЦЭМ!$D$39:$D$782,СВЦЭМ!$A$39:$A$782,$A99,СВЦЭМ!$B$39:$B$782,N$83)+'СЕТ СН'!$H$11+СВЦЭМ!$D$10+'СЕТ СН'!$H$6-'СЕТ СН'!$H$23</f>
        <v>1673.40851245</v>
      </c>
      <c r="O99" s="36">
        <f>SUMIFS(СВЦЭМ!$D$39:$D$782,СВЦЭМ!$A$39:$A$782,$A99,СВЦЭМ!$B$39:$B$782,O$83)+'СЕТ СН'!$H$11+СВЦЭМ!$D$10+'СЕТ СН'!$H$6-'СЕТ СН'!$H$23</f>
        <v>1648.7863023399998</v>
      </c>
      <c r="P99" s="36">
        <f>SUMIFS(СВЦЭМ!$D$39:$D$782,СВЦЭМ!$A$39:$A$782,$A99,СВЦЭМ!$B$39:$B$782,P$83)+'СЕТ СН'!$H$11+СВЦЭМ!$D$10+'СЕТ СН'!$H$6-'СЕТ СН'!$H$23</f>
        <v>1660.77486959</v>
      </c>
      <c r="Q99" s="36">
        <f>SUMIFS(СВЦЭМ!$D$39:$D$782,СВЦЭМ!$A$39:$A$782,$A99,СВЦЭМ!$B$39:$B$782,Q$83)+'СЕТ СН'!$H$11+СВЦЭМ!$D$10+'СЕТ СН'!$H$6-'СЕТ СН'!$H$23</f>
        <v>1663.3147206799999</v>
      </c>
      <c r="R99" s="36">
        <f>SUMIFS(СВЦЭМ!$D$39:$D$782,СВЦЭМ!$A$39:$A$782,$A99,СВЦЭМ!$B$39:$B$782,R$83)+'СЕТ СН'!$H$11+СВЦЭМ!$D$10+'СЕТ СН'!$H$6-'СЕТ СН'!$H$23</f>
        <v>1656.8989806</v>
      </c>
      <c r="S99" s="36">
        <f>SUMIFS(СВЦЭМ!$D$39:$D$782,СВЦЭМ!$A$39:$A$782,$A99,СВЦЭМ!$B$39:$B$782,S$83)+'СЕТ СН'!$H$11+СВЦЭМ!$D$10+'СЕТ СН'!$H$6-'СЕТ СН'!$H$23</f>
        <v>1662.21226424</v>
      </c>
      <c r="T99" s="36">
        <f>SUMIFS(СВЦЭМ!$D$39:$D$782,СВЦЭМ!$A$39:$A$782,$A99,СВЦЭМ!$B$39:$B$782,T$83)+'СЕТ СН'!$H$11+СВЦЭМ!$D$10+'СЕТ СН'!$H$6-'СЕТ СН'!$H$23</f>
        <v>1655.5634394699998</v>
      </c>
      <c r="U99" s="36">
        <f>SUMIFS(СВЦЭМ!$D$39:$D$782,СВЦЭМ!$A$39:$A$782,$A99,СВЦЭМ!$B$39:$B$782,U$83)+'СЕТ СН'!$H$11+СВЦЭМ!$D$10+'СЕТ СН'!$H$6-'СЕТ СН'!$H$23</f>
        <v>1662.2508950899999</v>
      </c>
      <c r="V99" s="36">
        <f>SUMIFS(СВЦЭМ!$D$39:$D$782,СВЦЭМ!$A$39:$A$782,$A99,СВЦЭМ!$B$39:$B$782,V$83)+'СЕТ СН'!$H$11+СВЦЭМ!$D$10+'СЕТ СН'!$H$6-'СЕТ СН'!$H$23</f>
        <v>1664.70303769</v>
      </c>
      <c r="W99" s="36">
        <f>SUMIFS(СВЦЭМ!$D$39:$D$782,СВЦЭМ!$A$39:$A$782,$A99,СВЦЭМ!$B$39:$B$782,W$83)+'СЕТ СН'!$H$11+СВЦЭМ!$D$10+'СЕТ СН'!$H$6-'СЕТ СН'!$H$23</f>
        <v>1666.5524587299999</v>
      </c>
      <c r="X99" s="36">
        <f>SUMIFS(СВЦЭМ!$D$39:$D$782,СВЦЭМ!$A$39:$A$782,$A99,СВЦЭМ!$B$39:$B$782,X$83)+'СЕТ СН'!$H$11+СВЦЭМ!$D$10+'СЕТ СН'!$H$6-'СЕТ СН'!$H$23</f>
        <v>1708.5257120199999</v>
      </c>
      <c r="Y99" s="36">
        <f>SUMIFS(СВЦЭМ!$D$39:$D$782,СВЦЭМ!$A$39:$A$782,$A99,СВЦЭМ!$B$39:$B$782,Y$83)+'СЕТ СН'!$H$11+СВЦЭМ!$D$10+'СЕТ СН'!$H$6-'СЕТ СН'!$H$23</f>
        <v>1801.6854283099999</v>
      </c>
    </row>
    <row r="100" spans="1:25" ht="15.75" x14ac:dyDescent="0.2">
      <c r="A100" s="35">
        <f t="shared" si="2"/>
        <v>45490</v>
      </c>
      <c r="B100" s="36">
        <f>SUMIFS(СВЦЭМ!$D$39:$D$782,СВЦЭМ!$A$39:$A$782,$A100,СВЦЭМ!$B$39:$B$782,B$83)+'СЕТ СН'!$H$11+СВЦЭМ!$D$10+'СЕТ СН'!$H$6-'СЕТ СН'!$H$23</f>
        <v>1965.39198984</v>
      </c>
      <c r="C100" s="36">
        <f>SUMIFS(СВЦЭМ!$D$39:$D$782,СВЦЭМ!$A$39:$A$782,$A100,СВЦЭМ!$B$39:$B$782,C$83)+'СЕТ СН'!$H$11+СВЦЭМ!$D$10+'СЕТ СН'!$H$6-'СЕТ СН'!$H$23</f>
        <v>2079.5042617399999</v>
      </c>
      <c r="D100" s="36">
        <f>SUMIFS(СВЦЭМ!$D$39:$D$782,СВЦЭМ!$A$39:$A$782,$A100,СВЦЭМ!$B$39:$B$782,D$83)+'СЕТ СН'!$H$11+СВЦЭМ!$D$10+'СЕТ СН'!$H$6-'СЕТ СН'!$H$23</f>
        <v>2093.1865223099999</v>
      </c>
      <c r="E100" s="36">
        <f>SUMIFS(СВЦЭМ!$D$39:$D$782,СВЦЭМ!$A$39:$A$782,$A100,СВЦЭМ!$B$39:$B$782,E$83)+'СЕТ СН'!$H$11+СВЦЭМ!$D$10+'СЕТ СН'!$H$6-'СЕТ СН'!$H$23</f>
        <v>2070.6966644399999</v>
      </c>
      <c r="F100" s="36">
        <f>SUMIFS(СВЦЭМ!$D$39:$D$782,СВЦЭМ!$A$39:$A$782,$A100,СВЦЭМ!$B$39:$B$782,F$83)+'СЕТ СН'!$H$11+СВЦЭМ!$D$10+'СЕТ СН'!$H$6-'СЕТ СН'!$H$23</f>
        <v>2063.74796698</v>
      </c>
      <c r="G100" s="36">
        <f>SUMIFS(СВЦЭМ!$D$39:$D$782,СВЦЭМ!$A$39:$A$782,$A100,СВЦЭМ!$B$39:$B$782,G$83)+'СЕТ СН'!$H$11+СВЦЭМ!$D$10+'СЕТ СН'!$H$6-'СЕТ СН'!$H$23</f>
        <v>2075.7274731900002</v>
      </c>
      <c r="H100" s="36">
        <f>SUMIFS(СВЦЭМ!$D$39:$D$782,СВЦЭМ!$A$39:$A$782,$A100,СВЦЭМ!$B$39:$B$782,H$83)+'СЕТ СН'!$H$11+СВЦЭМ!$D$10+'СЕТ СН'!$H$6-'СЕТ СН'!$H$23</f>
        <v>2043.10235225</v>
      </c>
      <c r="I100" s="36">
        <f>SUMIFS(СВЦЭМ!$D$39:$D$782,СВЦЭМ!$A$39:$A$782,$A100,СВЦЭМ!$B$39:$B$782,I$83)+'СЕТ СН'!$H$11+СВЦЭМ!$D$10+'СЕТ СН'!$H$6-'СЕТ СН'!$H$23</f>
        <v>1921.14473484</v>
      </c>
      <c r="J100" s="36">
        <f>SUMIFS(СВЦЭМ!$D$39:$D$782,СВЦЭМ!$A$39:$A$782,$A100,СВЦЭМ!$B$39:$B$782,J$83)+'СЕТ СН'!$H$11+СВЦЭМ!$D$10+'СЕТ СН'!$H$6-'СЕТ СН'!$H$23</f>
        <v>1816.4652237399998</v>
      </c>
      <c r="K100" s="36">
        <f>SUMIFS(СВЦЭМ!$D$39:$D$782,СВЦЭМ!$A$39:$A$782,$A100,СВЦЭМ!$B$39:$B$782,K$83)+'СЕТ СН'!$H$11+СВЦЭМ!$D$10+'СЕТ СН'!$H$6-'СЕТ СН'!$H$23</f>
        <v>1771.8358133199999</v>
      </c>
      <c r="L100" s="36">
        <f>SUMIFS(СВЦЭМ!$D$39:$D$782,СВЦЭМ!$A$39:$A$782,$A100,СВЦЭМ!$B$39:$B$782,L$83)+'СЕТ СН'!$H$11+СВЦЭМ!$D$10+'СЕТ СН'!$H$6-'СЕТ СН'!$H$23</f>
        <v>1709.6550892399998</v>
      </c>
      <c r="M100" s="36">
        <f>SUMIFS(СВЦЭМ!$D$39:$D$782,СВЦЭМ!$A$39:$A$782,$A100,СВЦЭМ!$B$39:$B$782,M$83)+'СЕТ СН'!$H$11+СВЦЭМ!$D$10+'СЕТ СН'!$H$6-'СЕТ СН'!$H$23</f>
        <v>1692.32821816</v>
      </c>
      <c r="N100" s="36">
        <f>SUMIFS(СВЦЭМ!$D$39:$D$782,СВЦЭМ!$A$39:$A$782,$A100,СВЦЭМ!$B$39:$B$782,N$83)+'СЕТ СН'!$H$11+СВЦЭМ!$D$10+'СЕТ СН'!$H$6-'СЕТ СН'!$H$23</f>
        <v>1699.0888505199998</v>
      </c>
      <c r="O100" s="36">
        <f>SUMIFS(СВЦЭМ!$D$39:$D$782,СВЦЭМ!$A$39:$A$782,$A100,СВЦЭМ!$B$39:$B$782,O$83)+'СЕТ СН'!$H$11+СВЦЭМ!$D$10+'СЕТ СН'!$H$6-'СЕТ СН'!$H$23</f>
        <v>1684.7097342299999</v>
      </c>
      <c r="P100" s="36">
        <f>SUMIFS(СВЦЭМ!$D$39:$D$782,СВЦЭМ!$A$39:$A$782,$A100,СВЦЭМ!$B$39:$B$782,P$83)+'СЕТ СН'!$H$11+СВЦЭМ!$D$10+'СЕТ СН'!$H$6-'СЕТ СН'!$H$23</f>
        <v>1683.86310482</v>
      </c>
      <c r="Q100" s="36">
        <f>SUMIFS(СВЦЭМ!$D$39:$D$782,СВЦЭМ!$A$39:$A$782,$A100,СВЦЭМ!$B$39:$B$782,Q$83)+'СЕТ СН'!$H$11+СВЦЭМ!$D$10+'СЕТ СН'!$H$6-'СЕТ СН'!$H$23</f>
        <v>1687.9241187999999</v>
      </c>
      <c r="R100" s="36">
        <f>SUMIFS(СВЦЭМ!$D$39:$D$782,СВЦЭМ!$A$39:$A$782,$A100,СВЦЭМ!$B$39:$B$782,R$83)+'СЕТ СН'!$H$11+СВЦЭМ!$D$10+'СЕТ СН'!$H$6-'СЕТ СН'!$H$23</f>
        <v>1694.1787795799999</v>
      </c>
      <c r="S100" s="36">
        <f>SUMIFS(СВЦЭМ!$D$39:$D$782,СВЦЭМ!$A$39:$A$782,$A100,СВЦЭМ!$B$39:$B$782,S$83)+'СЕТ СН'!$H$11+СВЦЭМ!$D$10+'СЕТ СН'!$H$6-'СЕТ СН'!$H$23</f>
        <v>1701.9037342699999</v>
      </c>
      <c r="T100" s="36">
        <f>SUMIFS(СВЦЭМ!$D$39:$D$782,СВЦЭМ!$A$39:$A$782,$A100,СВЦЭМ!$B$39:$B$782,T$83)+'СЕТ СН'!$H$11+СВЦЭМ!$D$10+'СЕТ СН'!$H$6-'СЕТ СН'!$H$23</f>
        <v>1693.33141925</v>
      </c>
      <c r="U100" s="36">
        <f>SUMIFS(СВЦЭМ!$D$39:$D$782,СВЦЭМ!$A$39:$A$782,$A100,СВЦЭМ!$B$39:$B$782,U$83)+'СЕТ СН'!$H$11+СВЦЭМ!$D$10+'СЕТ СН'!$H$6-'СЕТ СН'!$H$23</f>
        <v>1705.8148996799998</v>
      </c>
      <c r="V100" s="36">
        <f>SUMIFS(СВЦЭМ!$D$39:$D$782,СВЦЭМ!$A$39:$A$782,$A100,СВЦЭМ!$B$39:$B$782,V$83)+'СЕТ СН'!$H$11+СВЦЭМ!$D$10+'СЕТ СН'!$H$6-'СЕТ СН'!$H$23</f>
        <v>1711.8811597199999</v>
      </c>
      <c r="W100" s="36">
        <f>SUMIFS(СВЦЭМ!$D$39:$D$782,СВЦЭМ!$A$39:$A$782,$A100,СВЦЭМ!$B$39:$B$782,W$83)+'СЕТ СН'!$H$11+СВЦЭМ!$D$10+'СЕТ СН'!$H$6-'СЕТ СН'!$H$23</f>
        <v>1678.7311446699998</v>
      </c>
      <c r="X100" s="36">
        <f>SUMIFS(СВЦЭМ!$D$39:$D$782,СВЦЭМ!$A$39:$A$782,$A100,СВЦЭМ!$B$39:$B$782,X$83)+'СЕТ СН'!$H$11+СВЦЭМ!$D$10+'СЕТ СН'!$H$6-'СЕТ СН'!$H$23</f>
        <v>1736.6753411899999</v>
      </c>
      <c r="Y100" s="36">
        <f>SUMIFS(СВЦЭМ!$D$39:$D$782,СВЦЭМ!$A$39:$A$782,$A100,СВЦЭМ!$B$39:$B$782,Y$83)+'СЕТ СН'!$H$11+СВЦЭМ!$D$10+'СЕТ СН'!$H$6-'СЕТ СН'!$H$23</f>
        <v>1822.11356798</v>
      </c>
    </row>
    <row r="101" spans="1:25" ht="15.75" x14ac:dyDescent="0.2">
      <c r="A101" s="35">
        <f t="shared" si="2"/>
        <v>45491</v>
      </c>
      <c r="B101" s="36">
        <f>SUMIFS(СВЦЭМ!$D$39:$D$782,СВЦЭМ!$A$39:$A$782,$A101,СВЦЭМ!$B$39:$B$782,B$83)+'СЕТ СН'!$H$11+СВЦЭМ!$D$10+'СЕТ СН'!$H$6-'СЕТ СН'!$H$23</f>
        <v>2079.80092762</v>
      </c>
      <c r="C101" s="36">
        <f>SUMIFS(СВЦЭМ!$D$39:$D$782,СВЦЭМ!$A$39:$A$782,$A101,СВЦЭМ!$B$39:$B$782,C$83)+'СЕТ СН'!$H$11+СВЦЭМ!$D$10+'СЕТ СН'!$H$6-'СЕТ СН'!$H$23</f>
        <v>2175.5546251999999</v>
      </c>
      <c r="D101" s="36">
        <f>SUMIFS(СВЦЭМ!$D$39:$D$782,СВЦЭМ!$A$39:$A$782,$A101,СВЦЭМ!$B$39:$B$782,D$83)+'СЕТ СН'!$H$11+СВЦЭМ!$D$10+'СЕТ СН'!$H$6-'СЕТ СН'!$H$23</f>
        <v>2256.5837114599999</v>
      </c>
      <c r="E101" s="36">
        <f>SUMIFS(СВЦЭМ!$D$39:$D$782,СВЦЭМ!$A$39:$A$782,$A101,СВЦЭМ!$B$39:$B$782,E$83)+'СЕТ СН'!$H$11+СВЦЭМ!$D$10+'СЕТ СН'!$H$6-'СЕТ СН'!$H$23</f>
        <v>2288.2264399799997</v>
      </c>
      <c r="F101" s="36">
        <f>SUMIFS(СВЦЭМ!$D$39:$D$782,СВЦЭМ!$A$39:$A$782,$A101,СВЦЭМ!$B$39:$B$782,F$83)+'СЕТ СН'!$H$11+СВЦЭМ!$D$10+'СЕТ СН'!$H$6-'СЕТ СН'!$H$23</f>
        <v>2285.6891719599998</v>
      </c>
      <c r="G101" s="36">
        <f>SUMIFS(СВЦЭМ!$D$39:$D$782,СВЦЭМ!$A$39:$A$782,$A101,СВЦЭМ!$B$39:$B$782,G$83)+'СЕТ СН'!$H$11+СВЦЭМ!$D$10+'СЕТ СН'!$H$6-'СЕТ СН'!$H$23</f>
        <v>2270.2268309199999</v>
      </c>
      <c r="H101" s="36">
        <f>SUMIFS(СВЦЭМ!$D$39:$D$782,СВЦЭМ!$A$39:$A$782,$A101,СВЦЭМ!$B$39:$B$782,H$83)+'СЕТ СН'!$H$11+СВЦЭМ!$D$10+'СЕТ СН'!$H$6-'СЕТ СН'!$H$23</f>
        <v>2196.9843434300001</v>
      </c>
      <c r="I101" s="36">
        <f>SUMIFS(СВЦЭМ!$D$39:$D$782,СВЦЭМ!$A$39:$A$782,$A101,СВЦЭМ!$B$39:$B$782,I$83)+'СЕТ СН'!$H$11+СВЦЭМ!$D$10+'СЕТ СН'!$H$6-'СЕТ СН'!$H$23</f>
        <v>2006.0605862699999</v>
      </c>
      <c r="J101" s="36">
        <f>SUMIFS(СВЦЭМ!$D$39:$D$782,СВЦЭМ!$A$39:$A$782,$A101,СВЦЭМ!$B$39:$B$782,J$83)+'СЕТ СН'!$H$11+СВЦЭМ!$D$10+'СЕТ СН'!$H$6-'СЕТ СН'!$H$23</f>
        <v>1907.4130394699998</v>
      </c>
      <c r="K101" s="36">
        <f>SUMIFS(СВЦЭМ!$D$39:$D$782,СВЦЭМ!$A$39:$A$782,$A101,СВЦЭМ!$B$39:$B$782,K$83)+'СЕТ СН'!$H$11+СВЦЭМ!$D$10+'СЕТ СН'!$H$6-'СЕТ СН'!$H$23</f>
        <v>1847.1392842999999</v>
      </c>
      <c r="L101" s="36">
        <f>SUMIFS(СВЦЭМ!$D$39:$D$782,СВЦЭМ!$A$39:$A$782,$A101,СВЦЭМ!$B$39:$B$782,L$83)+'СЕТ СН'!$H$11+СВЦЭМ!$D$10+'СЕТ СН'!$H$6-'СЕТ СН'!$H$23</f>
        <v>1800.6812275</v>
      </c>
      <c r="M101" s="36">
        <f>SUMIFS(СВЦЭМ!$D$39:$D$782,СВЦЭМ!$A$39:$A$782,$A101,СВЦЭМ!$B$39:$B$782,M$83)+'СЕТ СН'!$H$11+СВЦЭМ!$D$10+'СЕТ СН'!$H$6-'СЕТ СН'!$H$23</f>
        <v>1789.2222874099998</v>
      </c>
      <c r="N101" s="36">
        <f>SUMIFS(СВЦЭМ!$D$39:$D$782,СВЦЭМ!$A$39:$A$782,$A101,СВЦЭМ!$B$39:$B$782,N$83)+'СЕТ СН'!$H$11+СВЦЭМ!$D$10+'СЕТ СН'!$H$6-'СЕТ СН'!$H$23</f>
        <v>1779.3965926199999</v>
      </c>
      <c r="O101" s="36">
        <f>SUMIFS(СВЦЭМ!$D$39:$D$782,СВЦЭМ!$A$39:$A$782,$A101,СВЦЭМ!$B$39:$B$782,O$83)+'СЕТ СН'!$H$11+СВЦЭМ!$D$10+'СЕТ СН'!$H$6-'СЕТ СН'!$H$23</f>
        <v>1765.1174905199998</v>
      </c>
      <c r="P101" s="36">
        <f>SUMIFS(СВЦЭМ!$D$39:$D$782,СВЦЭМ!$A$39:$A$782,$A101,СВЦЭМ!$B$39:$B$782,P$83)+'СЕТ СН'!$H$11+СВЦЭМ!$D$10+'СЕТ СН'!$H$6-'СЕТ СН'!$H$23</f>
        <v>1765.3337600799998</v>
      </c>
      <c r="Q101" s="36">
        <f>SUMIFS(СВЦЭМ!$D$39:$D$782,СВЦЭМ!$A$39:$A$782,$A101,СВЦЭМ!$B$39:$B$782,Q$83)+'СЕТ СН'!$H$11+СВЦЭМ!$D$10+'СЕТ СН'!$H$6-'СЕТ СН'!$H$23</f>
        <v>1762.6527131199998</v>
      </c>
      <c r="R101" s="36">
        <f>SUMIFS(СВЦЭМ!$D$39:$D$782,СВЦЭМ!$A$39:$A$782,$A101,СВЦЭМ!$B$39:$B$782,R$83)+'СЕТ СН'!$H$11+СВЦЭМ!$D$10+'СЕТ СН'!$H$6-'СЕТ СН'!$H$23</f>
        <v>1767.43767772</v>
      </c>
      <c r="S101" s="36">
        <f>SUMIFS(СВЦЭМ!$D$39:$D$782,СВЦЭМ!$A$39:$A$782,$A101,СВЦЭМ!$B$39:$B$782,S$83)+'СЕТ СН'!$H$11+СВЦЭМ!$D$10+'СЕТ СН'!$H$6-'СЕТ СН'!$H$23</f>
        <v>1766.8796624099998</v>
      </c>
      <c r="T101" s="36">
        <f>SUMIFS(СВЦЭМ!$D$39:$D$782,СВЦЭМ!$A$39:$A$782,$A101,СВЦЭМ!$B$39:$B$782,T$83)+'СЕТ СН'!$H$11+СВЦЭМ!$D$10+'СЕТ СН'!$H$6-'СЕТ СН'!$H$23</f>
        <v>1784.17062799</v>
      </c>
      <c r="U101" s="36">
        <f>SUMIFS(СВЦЭМ!$D$39:$D$782,СВЦЭМ!$A$39:$A$782,$A101,СВЦЭМ!$B$39:$B$782,U$83)+'СЕТ СН'!$H$11+СВЦЭМ!$D$10+'СЕТ СН'!$H$6-'СЕТ СН'!$H$23</f>
        <v>1801.3006797199998</v>
      </c>
      <c r="V101" s="36">
        <f>SUMIFS(СВЦЭМ!$D$39:$D$782,СВЦЭМ!$A$39:$A$782,$A101,СВЦЭМ!$B$39:$B$782,V$83)+'СЕТ СН'!$H$11+СВЦЭМ!$D$10+'СЕТ СН'!$H$6-'СЕТ СН'!$H$23</f>
        <v>1801.50981239</v>
      </c>
      <c r="W101" s="36">
        <f>SUMIFS(СВЦЭМ!$D$39:$D$782,СВЦЭМ!$A$39:$A$782,$A101,СВЦЭМ!$B$39:$B$782,W$83)+'СЕТ СН'!$H$11+СВЦЭМ!$D$10+'СЕТ СН'!$H$6-'СЕТ СН'!$H$23</f>
        <v>1768.8095693399998</v>
      </c>
      <c r="X101" s="36">
        <f>SUMIFS(СВЦЭМ!$D$39:$D$782,СВЦЭМ!$A$39:$A$782,$A101,СВЦЭМ!$B$39:$B$782,X$83)+'СЕТ СН'!$H$11+СВЦЭМ!$D$10+'СЕТ СН'!$H$6-'СЕТ СН'!$H$23</f>
        <v>1816.0688653</v>
      </c>
      <c r="Y101" s="36">
        <f>SUMIFS(СВЦЭМ!$D$39:$D$782,СВЦЭМ!$A$39:$A$782,$A101,СВЦЭМ!$B$39:$B$782,Y$83)+'СЕТ СН'!$H$11+СВЦЭМ!$D$10+'СЕТ СН'!$H$6-'СЕТ СН'!$H$23</f>
        <v>1897.97957346</v>
      </c>
    </row>
    <row r="102" spans="1:25" ht="15.75" x14ac:dyDescent="0.2">
      <c r="A102" s="35">
        <f t="shared" si="2"/>
        <v>45492</v>
      </c>
      <c r="B102" s="36">
        <f>SUMIFS(СВЦЭМ!$D$39:$D$782,СВЦЭМ!$A$39:$A$782,$A102,СВЦЭМ!$B$39:$B$782,B$83)+'СЕТ СН'!$H$11+СВЦЭМ!$D$10+'СЕТ СН'!$H$6-'СЕТ СН'!$H$23</f>
        <v>2001.2433795499999</v>
      </c>
      <c r="C102" s="36">
        <f>SUMIFS(СВЦЭМ!$D$39:$D$782,СВЦЭМ!$A$39:$A$782,$A102,СВЦЭМ!$B$39:$B$782,C$83)+'СЕТ СН'!$H$11+СВЦЭМ!$D$10+'СЕТ СН'!$H$6-'СЕТ СН'!$H$23</f>
        <v>2108.8953595900002</v>
      </c>
      <c r="D102" s="36">
        <f>SUMIFS(СВЦЭМ!$D$39:$D$782,СВЦЭМ!$A$39:$A$782,$A102,СВЦЭМ!$B$39:$B$782,D$83)+'СЕТ СН'!$H$11+СВЦЭМ!$D$10+'СЕТ СН'!$H$6-'СЕТ СН'!$H$23</f>
        <v>2180.97676069</v>
      </c>
      <c r="E102" s="36">
        <f>SUMIFS(СВЦЭМ!$D$39:$D$782,СВЦЭМ!$A$39:$A$782,$A102,СВЦЭМ!$B$39:$B$782,E$83)+'СЕТ СН'!$H$11+СВЦЭМ!$D$10+'СЕТ СН'!$H$6-'СЕТ СН'!$H$23</f>
        <v>2199.1996483299999</v>
      </c>
      <c r="F102" s="36">
        <f>SUMIFS(СВЦЭМ!$D$39:$D$782,СВЦЭМ!$A$39:$A$782,$A102,СВЦЭМ!$B$39:$B$782,F$83)+'СЕТ СН'!$H$11+СВЦЭМ!$D$10+'СЕТ СН'!$H$6-'СЕТ СН'!$H$23</f>
        <v>2204.1409193999998</v>
      </c>
      <c r="G102" s="36">
        <f>SUMIFS(СВЦЭМ!$D$39:$D$782,СВЦЭМ!$A$39:$A$782,$A102,СВЦЭМ!$B$39:$B$782,G$83)+'СЕТ СН'!$H$11+СВЦЭМ!$D$10+'СЕТ СН'!$H$6-'СЕТ СН'!$H$23</f>
        <v>2208.9371640999998</v>
      </c>
      <c r="H102" s="36">
        <f>SUMIFS(СВЦЭМ!$D$39:$D$782,СВЦЭМ!$A$39:$A$782,$A102,СВЦЭМ!$B$39:$B$782,H$83)+'СЕТ СН'!$H$11+СВЦЭМ!$D$10+'СЕТ СН'!$H$6-'СЕТ СН'!$H$23</f>
        <v>2150.8195259200002</v>
      </c>
      <c r="I102" s="36">
        <f>SUMIFS(СВЦЭМ!$D$39:$D$782,СВЦЭМ!$A$39:$A$782,$A102,СВЦЭМ!$B$39:$B$782,I$83)+'СЕТ СН'!$H$11+СВЦЭМ!$D$10+'СЕТ СН'!$H$6-'СЕТ СН'!$H$23</f>
        <v>2087.2001919999998</v>
      </c>
      <c r="J102" s="36">
        <f>SUMIFS(СВЦЭМ!$D$39:$D$782,СВЦЭМ!$A$39:$A$782,$A102,СВЦЭМ!$B$39:$B$782,J$83)+'СЕТ СН'!$H$11+СВЦЭМ!$D$10+'СЕТ СН'!$H$6-'СЕТ СН'!$H$23</f>
        <v>1962.37488964</v>
      </c>
      <c r="K102" s="36">
        <f>SUMIFS(СВЦЭМ!$D$39:$D$782,СВЦЭМ!$A$39:$A$782,$A102,СВЦЭМ!$B$39:$B$782,K$83)+'СЕТ СН'!$H$11+СВЦЭМ!$D$10+'СЕТ СН'!$H$6-'СЕТ СН'!$H$23</f>
        <v>1899.3146204899999</v>
      </c>
      <c r="L102" s="36">
        <f>SUMIFS(СВЦЭМ!$D$39:$D$782,СВЦЭМ!$A$39:$A$782,$A102,СВЦЭМ!$B$39:$B$782,L$83)+'СЕТ СН'!$H$11+СВЦЭМ!$D$10+'СЕТ СН'!$H$6-'СЕТ СН'!$H$23</f>
        <v>1864.5412773999999</v>
      </c>
      <c r="M102" s="36">
        <f>SUMIFS(СВЦЭМ!$D$39:$D$782,СВЦЭМ!$A$39:$A$782,$A102,СВЦЭМ!$B$39:$B$782,M$83)+'СЕТ СН'!$H$11+СВЦЭМ!$D$10+'СЕТ СН'!$H$6-'СЕТ СН'!$H$23</f>
        <v>1868.0084253299999</v>
      </c>
      <c r="N102" s="36">
        <f>SUMIFS(СВЦЭМ!$D$39:$D$782,СВЦЭМ!$A$39:$A$782,$A102,СВЦЭМ!$B$39:$B$782,N$83)+'СЕТ СН'!$H$11+СВЦЭМ!$D$10+'СЕТ СН'!$H$6-'СЕТ СН'!$H$23</f>
        <v>1862.7941068499999</v>
      </c>
      <c r="O102" s="36">
        <f>SUMIFS(СВЦЭМ!$D$39:$D$782,СВЦЭМ!$A$39:$A$782,$A102,СВЦЭМ!$B$39:$B$782,O$83)+'СЕТ СН'!$H$11+СВЦЭМ!$D$10+'СЕТ СН'!$H$6-'СЕТ СН'!$H$23</f>
        <v>1845.71035833</v>
      </c>
      <c r="P102" s="36">
        <f>SUMIFS(СВЦЭМ!$D$39:$D$782,СВЦЭМ!$A$39:$A$782,$A102,СВЦЭМ!$B$39:$B$782,P$83)+'СЕТ СН'!$H$11+СВЦЭМ!$D$10+'СЕТ СН'!$H$6-'СЕТ СН'!$H$23</f>
        <v>1837.94327015</v>
      </c>
      <c r="Q102" s="36">
        <f>SUMIFS(СВЦЭМ!$D$39:$D$782,СВЦЭМ!$A$39:$A$782,$A102,СВЦЭМ!$B$39:$B$782,Q$83)+'СЕТ СН'!$H$11+СВЦЭМ!$D$10+'СЕТ СН'!$H$6-'СЕТ СН'!$H$23</f>
        <v>1853.7170574299998</v>
      </c>
      <c r="R102" s="36">
        <f>SUMIFS(СВЦЭМ!$D$39:$D$782,СВЦЭМ!$A$39:$A$782,$A102,СВЦЭМ!$B$39:$B$782,R$83)+'СЕТ СН'!$H$11+СВЦЭМ!$D$10+'СЕТ СН'!$H$6-'СЕТ СН'!$H$23</f>
        <v>1853.8427722399999</v>
      </c>
      <c r="S102" s="36">
        <f>SUMIFS(СВЦЭМ!$D$39:$D$782,СВЦЭМ!$A$39:$A$782,$A102,СВЦЭМ!$B$39:$B$782,S$83)+'СЕТ СН'!$H$11+СВЦЭМ!$D$10+'СЕТ СН'!$H$6-'СЕТ СН'!$H$23</f>
        <v>1841.52309982</v>
      </c>
      <c r="T102" s="36">
        <f>SUMIFS(СВЦЭМ!$D$39:$D$782,СВЦЭМ!$A$39:$A$782,$A102,СВЦЭМ!$B$39:$B$782,T$83)+'СЕТ СН'!$H$11+СВЦЭМ!$D$10+'СЕТ СН'!$H$6-'СЕТ СН'!$H$23</f>
        <v>1870.1032466099998</v>
      </c>
      <c r="U102" s="36">
        <f>SUMIFS(СВЦЭМ!$D$39:$D$782,СВЦЭМ!$A$39:$A$782,$A102,СВЦЭМ!$B$39:$B$782,U$83)+'СЕТ СН'!$H$11+СВЦЭМ!$D$10+'СЕТ СН'!$H$6-'СЕТ СН'!$H$23</f>
        <v>1881.5107590799998</v>
      </c>
      <c r="V102" s="36">
        <f>SUMIFS(СВЦЭМ!$D$39:$D$782,СВЦЭМ!$A$39:$A$782,$A102,СВЦЭМ!$B$39:$B$782,V$83)+'СЕТ СН'!$H$11+СВЦЭМ!$D$10+'СЕТ СН'!$H$6-'СЕТ СН'!$H$23</f>
        <v>1912.37234595</v>
      </c>
      <c r="W102" s="36">
        <f>SUMIFS(СВЦЭМ!$D$39:$D$782,СВЦЭМ!$A$39:$A$782,$A102,СВЦЭМ!$B$39:$B$782,W$83)+'СЕТ СН'!$H$11+СВЦЭМ!$D$10+'СЕТ СН'!$H$6-'СЕТ СН'!$H$23</f>
        <v>1878.5339250899999</v>
      </c>
      <c r="X102" s="36">
        <f>SUMIFS(СВЦЭМ!$D$39:$D$782,СВЦЭМ!$A$39:$A$782,$A102,СВЦЭМ!$B$39:$B$782,X$83)+'СЕТ СН'!$H$11+СВЦЭМ!$D$10+'СЕТ СН'!$H$6-'СЕТ СН'!$H$23</f>
        <v>1935.5222545299998</v>
      </c>
      <c r="Y102" s="36">
        <f>SUMIFS(СВЦЭМ!$D$39:$D$782,СВЦЭМ!$A$39:$A$782,$A102,СВЦЭМ!$B$39:$B$782,Y$83)+'СЕТ СН'!$H$11+СВЦЭМ!$D$10+'СЕТ СН'!$H$6-'СЕТ СН'!$H$23</f>
        <v>2022.92232382</v>
      </c>
    </row>
    <row r="103" spans="1:25" ht="15.75" x14ac:dyDescent="0.2">
      <c r="A103" s="35">
        <f t="shared" si="2"/>
        <v>45493</v>
      </c>
      <c r="B103" s="36">
        <f>SUMIFS(СВЦЭМ!$D$39:$D$782,СВЦЭМ!$A$39:$A$782,$A103,СВЦЭМ!$B$39:$B$782,B$83)+'СЕТ СН'!$H$11+СВЦЭМ!$D$10+'СЕТ СН'!$H$6-'СЕТ СН'!$H$23</f>
        <v>2016.8154188699998</v>
      </c>
      <c r="C103" s="36">
        <f>SUMIFS(СВЦЭМ!$D$39:$D$782,СВЦЭМ!$A$39:$A$782,$A103,СВЦЭМ!$B$39:$B$782,C$83)+'СЕТ СН'!$H$11+СВЦЭМ!$D$10+'СЕТ СН'!$H$6-'СЕТ СН'!$H$23</f>
        <v>2089.54622479</v>
      </c>
      <c r="D103" s="36">
        <f>SUMIFS(СВЦЭМ!$D$39:$D$782,СВЦЭМ!$A$39:$A$782,$A103,СВЦЭМ!$B$39:$B$782,D$83)+'СЕТ СН'!$H$11+СВЦЭМ!$D$10+'СЕТ СН'!$H$6-'СЕТ СН'!$H$23</f>
        <v>2188.0752653700001</v>
      </c>
      <c r="E103" s="36">
        <f>SUMIFS(СВЦЭМ!$D$39:$D$782,СВЦЭМ!$A$39:$A$782,$A103,СВЦЭМ!$B$39:$B$782,E$83)+'СЕТ СН'!$H$11+СВЦЭМ!$D$10+'СЕТ СН'!$H$6-'СЕТ СН'!$H$23</f>
        <v>2231.4602463000001</v>
      </c>
      <c r="F103" s="36">
        <f>SUMIFS(СВЦЭМ!$D$39:$D$782,СВЦЭМ!$A$39:$A$782,$A103,СВЦЭМ!$B$39:$B$782,F$83)+'СЕТ СН'!$H$11+СВЦЭМ!$D$10+'СЕТ СН'!$H$6-'СЕТ СН'!$H$23</f>
        <v>2244.8252382999999</v>
      </c>
      <c r="G103" s="36">
        <f>SUMIFS(СВЦЭМ!$D$39:$D$782,СВЦЭМ!$A$39:$A$782,$A103,СВЦЭМ!$B$39:$B$782,G$83)+'СЕТ СН'!$H$11+СВЦЭМ!$D$10+'СЕТ СН'!$H$6-'СЕТ СН'!$H$23</f>
        <v>2242.17312249</v>
      </c>
      <c r="H103" s="36">
        <f>SUMIFS(СВЦЭМ!$D$39:$D$782,СВЦЭМ!$A$39:$A$782,$A103,СВЦЭМ!$B$39:$B$782,H$83)+'СЕТ СН'!$H$11+СВЦЭМ!$D$10+'СЕТ СН'!$H$6-'СЕТ СН'!$H$23</f>
        <v>2222.5815419099999</v>
      </c>
      <c r="I103" s="36">
        <f>SUMIFS(СВЦЭМ!$D$39:$D$782,СВЦЭМ!$A$39:$A$782,$A103,СВЦЭМ!$B$39:$B$782,I$83)+'СЕТ СН'!$H$11+СВЦЭМ!$D$10+'СЕТ СН'!$H$6-'СЕТ СН'!$H$23</f>
        <v>2148.0135094299999</v>
      </c>
      <c r="J103" s="36">
        <f>SUMIFS(СВЦЭМ!$D$39:$D$782,СВЦЭМ!$A$39:$A$782,$A103,СВЦЭМ!$B$39:$B$782,J$83)+'СЕТ СН'!$H$11+СВЦЭМ!$D$10+'СЕТ СН'!$H$6-'СЕТ СН'!$H$23</f>
        <v>2021.25644072</v>
      </c>
      <c r="K103" s="36">
        <f>SUMIFS(СВЦЭМ!$D$39:$D$782,СВЦЭМ!$A$39:$A$782,$A103,СВЦЭМ!$B$39:$B$782,K$83)+'СЕТ СН'!$H$11+СВЦЭМ!$D$10+'СЕТ СН'!$H$6-'СЕТ СН'!$H$23</f>
        <v>1916.7681398099999</v>
      </c>
      <c r="L103" s="36">
        <f>SUMIFS(СВЦЭМ!$D$39:$D$782,СВЦЭМ!$A$39:$A$782,$A103,СВЦЭМ!$B$39:$B$782,L$83)+'СЕТ СН'!$H$11+СВЦЭМ!$D$10+'СЕТ СН'!$H$6-'СЕТ СН'!$H$23</f>
        <v>1835.08953578</v>
      </c>
      <c r="M103" s="36">
        <f>SUMIFS(СВЦЭМ!$D$39:$D$782,СВЦЭМ!$A$39:$A$782,$A103,СВЦЭМ!$B$39:$B$782,M$83)+'СЕТ СН'!$H$11+СВЦЭМ!$D$10+'СЕТ СН'!$H$6-'СЕТ СН'!$H$23</f>
        <v>1789.8564530399999</v>
      </c>
      <c r="N103" s="36">
        <f>SUMIFS(СВЦЭМ!$D$39:$D$782,СВЦЭМ!$A$39:$A$782,$A103,СВЦЭМ!$B$39:$B$782,N$83)+'СЕТ СН'!$H$11+СВЦЭМ!$D$10+'СЕТ СН'!$H$6-'СЕТ СН'!$H$23</f>
        <v>1804.42243936</v>
      </c>
      <c r="O103" s="36">
        <f>SUMIFS(СВЦЭМ!$D$39:$D$782,СВЦЭМ!$A$39:$A$782,$A103,СВЦЭМ!$B$39:$B$782,O$83)+'СЕТ СН'!$H$11+СВЦЭМ!$D$10+'СЕТ СН'!$H$6-'СЕТ СН'!$H$23</f>
        <v>1799.5905039499999</v>
      </c>
      <c r="P103" s="36">
        <f>SUMIFS(СВЦЭМ!$D$39:$D$782,СВЦЭМ!$A$39:$A$782,$A103,СВЦЭМ!$B$39:$B$782,P$83)+'СЕТ СН'!$H$11+СВЦЭМ!$D$10+'СЕТ СН'!$H$6-'СЕТ СН'!$H$23</f>
        <v>1695.8464557999998</v>
      </c>
      <c r="Q103" s="36">
        <f>SUMIFS(СВЦЭМ!$D$39:$D$782,СВЦЭМ!$A$39:$A$782,$A103,СВЦЭМ!$B$39:$B$782,Q$83)+'СЕТ СН'!$H$11+СВЦЭМ!$D$10+'СЕТ СН'!$H$6-'СЕТ СН'!$H$23</f>
        <v>1713.7292714099999</v>
      </c>
      <c r="R103" s="36">
        <f>SUMIFS(СВЦЭМ!$D$39:$D$782,СВЦЭМ!$A$39:$A$782,$A103,СВЦЭМ!$B$39:$B$782,R$83)+'СЕТ СН'!$H$11+СВЦЭМ!$D$10+'СЕТ СН'!$H$6-'СЕТ СН'!$H$23</f>
        <v>1728.6189408799999</v>
      </c>
      <c r="S103" s="36">
        <f>SUMIFS(СВЦЭМ!$D$39:$D$782,СВЦЭМ!$A$39:$A$782,$A103,СВЦЭМ!$B$39:$B$782,S$83)+'СЕТ СН'!$H$11+СВЦЭМ!$D$10+'СЕТ СН'!$H$6-'СЕТ СН'!$H$23</f>
        <v>1717.85833108</v>
      </c>
      <c r="T103" s="36">
        <f>SUMIFS(СВЦЭМ!$D$39:$D$782,СВЦЭМ!$A$39:$A$782,$A103,СВЦЭМ!$B$39:$B$782,T$83)+'СЕТ СН'!$H$11+СВЦЭМ!$D$10+'СЕТ СН'!$H$6-'СЕТ СН'!$H$23</f>
        <v>1712.0481226999998</v>
      </c>
      <c r="U103" s="36">
        <f>SUMIFS(СВЦЭМ!$D$39:$D$782,СВЦЭМ!$A$39:$A$782,$A103,СВЦЭМ!$B$39:$B$782,U$83)+'СЕТ СН'!$H$11+СВЦЭМ!$D$10+'СЕТ СН'!$H$6-'СЕТ СН'!$H$23</f>
        <v>1732.4527074</v>
      </c>
      <c r="V103" s="36">
        <f>SUMIFS(СВЦЭМ!$D$39:$D$782,СВЦЭМ!$A$39:$A$782,$A103,СВЦЭМ!$B$39:$B$782,V$83)+'СЕТ СН'!$H$11+СВЦЭМ!$D$10+'СЕТ СН'!$H$6-'СЕТ СН'!$H$23</f>
        <v>1742.8126303499998</v>
      </c>
      <c r="W103" s="36">
        <f>SUMIFS(СВЦЭМ!$D$39:$D$782,СВЦЭМ!$A$39:$A$782,$A103,СВЦЭМ!$B$39:$B$782,W$83)+'СЕТ СН'!$H$11+СВЦЭМ!$D$10+'СЕТ СН'!$H$6-'СЕТ СН'!$H$23</f>
        <v>1721.1193318099999</v>
      </c>
      <c r="X103" s="36">
        <f>SUMIFS(СВЦЭМ!$D$39:$D$782,СВЦЭМ!$A$39:$A$782,$A103,СВЦЭМ!$B$39:$B$782,X$83)+'СЕТ СН'!$H$11+СВЦЭМ!$D$10+'СЕТ СН'!$H$6-'СЕТ СН'!$H$23</f>
        <v>1758.1267369799998</v>
      </c>
      <c r="Y103" s="36">
        <f>SUMIFS(СВЦЭМ!$D$39:$D$782,СВЦЭМ!$A$39:$A$782,$A103,СВЦЭМ!$B$39:$B$782,Y$83)+'СЕТ СН'!$H$11+СВЦЭМ!$D$10+'СЕТ СН'!$H$6-'СЕТ СН'!$H$23</f>
        <v>1853.9860226799999</v>
      </c>
    </row>
    <row r="104" spans="1:25" ht="15.75" x14ac:dyDescent="0.2">
      <c r="A104" s="35">
        <f t="shared" si="2"/>
        <v>45494</v>
      </c>
      <c r="B104" s="36">
        <f>SUMIFS(СВЦЭМ!$D$39:$D$782,СВЦЭМ!$A$39:$A$782,$A104,СВЦЭМ!$B$39:$B$782,B$83)+'СЕТ СН'!$H$11+СВЦЭМ!$D$10+'СЕТ СН'!$H$6-'СЕТ СН'!$H$23</f>
        <v>1975.3712893899999</v>
      </c>
      <c r="C104" s="36">
        <f>SUMIFS(СВЦЭМ!$D$39:$D$782,СВЦЭМ!$A$39:$A$782,$A104,СВЦЭМ!$B$39:$B$782,C$83)+'СЕТ СН'!$H$11+СВЦЭМ!$D$10+'СЕТ СН'!$H$6-'СЕТ СН'!$H$23</f>
        <v>2077.10899169</v>
      </c>
      <c r="D104" s="36">
        <f>SUMIFS(СВЦЭМ!$D$39:$D$782,СВЦЭМ!$A$39:$A$782,$A104,СВЦЭМ!$B$39:$B$782,D$83)+'СЕТ СН'!$H$11+СВЦЭМ!$D$10+'СЕТ СН'!$H$6-'СЕТ СН'!$H$23</f>
        <v>2126.30381812</v>
      </c>
      <c r="E104" s="36">
        <f>SUMIFS(СВЦЭМ!$D$39:$D$782,СВЦЭМ!$A$39:$A$782,$A104,СВЦЭМ!$B$39:$B$782,E$83)+'СЕТ СН'!$H$11+СВЦЭМ!$D$10+'СЕТ СН'!$H$6-'СЕТ СН'!$H$23</f>
        <v>2169.8809330499998</v>
      </c>
      <c r="F104" s="36">
        <f>SUMIFS(СВЦЭМ!$D$39:$D$782,СВЦЭМ!$A$39:$A$782,$A104,СВЦЭМ!$B$39:$B$782,F$83)+'СЕТ СН'!$H$11+СВЦЭМ!$D$10+'СЕТ СН'!$H$6-'СЕТ СН'!$H$23</f>
        <v>2212.8255599700001</v>
      </c>
      <c r="G104" s="36">
        <f>SUMIFS(СВЦЭМ!$D$39:$D$782,СВЦЭМ!$A$39:$A$782,$A104,СВЦЭМ!$B$39:$B$782,G$83)+'СЕТ СН'!$H$11+СВЦЭМ!$D$10+'СЕТ СН'!$H$6-'СЕТ СН'!$H$23</f>
        <v>2157.7824240899999</v>
      </c>
      <c r="H104" s="36">
        <f>SUMIFS(СВЦЭМ!$D$39:$D$782,СВЦЭМ!$A$39:$A$782,$A104,СВЦЭМ!$B$39:$B$782,H$83)+'СЕТ СН'!$H$11+СВЦЭМ!$D$10+'СЕТ СН'!$H$6-'СЕТ СН'!$H$23</f>
        <v>2182.7875985599999</v>
      </c>
      <c r="I104" s="36">
        <f>SUMIFS(СВЦЭМ!$D$39:$D$782,СВЦЭМ!$A$39:$A$782,$A104,СВЦЭМ!$B$39:$B$782,I$83)+'СЕТ СН'!$H$11+СВЦЭМ!$D$10+'СЕТ СН'!$H$6-'СЕТ СН'!$H$23</f>
        <v>2139.3770771099998</v>
      </c>
      <c r="J104" s="36">
        <f>SUMIFS(СВЦЭМ!$D$39:$D$782,СВЦЭМ!$A$39:$A$782,$A104,СВЦЭМ!$B$39:$B$782,J$83)+'СЕТ СН'!$H$11+СВЦЭМ!$D$10+'СЕТ СН'!$H$6-'СЕТ СН'!$H$23</f>
        <v>1985.5643904799999</v>
      </c>
      <c r="K104" s="36">
        <f>SUMIFS(СВЦЭМ!$D$39:$D$782,СВЦЭМ!$A$39:$A$782,$A104,СВЦЭМ!$B$39:$B$782,K$83)+'СЕТ СН'!$H$11+СВЦЭМ!$D$10+'СЕТ СН'!$H$6-'СЕТ СН'!$H$23</f>
        <v>1843.0095434399998</v>
      </c>
      <c r="L104" s="36">
        <f>SUMIFS(СВЦЭМ!$D$39:$D$782,СВЦЭМ!$A$39:$A$782,$A104,СВЦЭМ!$B$39:$B$782,L$83)+'СЕТ СН'!$H$11+СВЦЭМ!$D$10+'СЕТ СН'!$H$6-'СЕТ СН'!$H$23</f>
        <v>1775.1172927299999</v>
      </c>
      <c r="M104" s="36">
        <f>SUMIFS(СВЦЭМ!$D$39:$D$782,СВЦЭМ!$A$39:$A$782,$A104,СВЦЭМ!$B$39:$B$782,M$83)+'СЕТ СН'!$H$11+СВЦЭМ!$D$10+'СЕТ СН'!$H$6-'СЕТ СН'!$H$23</f>
        <v>1754.4312053199999</v>
      </c>
      <c r="N104" s="36">
        <f>SUMIFS(СВЦЭМ!$D$39:$D$782,СВЦЭМ!$A$39:$A$782,$A104,СВЦЭМ!$B$39:$B$782,N$83)+'СЕТ СН'!$H$11+СВЦЭМ!$D$10+'СЕТ СН'!$H$6-'СЕТ СН'!$H$23</f>
        <v>1750.8401678499999</v>
      </c>
      <c r="O104" s="36">
        <f>SUMIFS(СВЦЭМ!$D$39:$D$782,СВЦЭМ!$A$39:$A$782,$A104,СВЦЭМ!$B$39:$B$782,O$83)+'СЕТ СН'!$H$11+СВЦЭМ!$D$10+'СЕТ СН'!$H$6-'СЕТ СН'!$H$23</f>
        <v>1747.7207192399999</v>
      </c>
      <c r="P104" s="36">
        <f>SUMIFS(СВЦЭМ!$D$39:$D$782,СВЦЭМ!$A$39:$A$782,$A104,СВЦЭМ!$B$39:$B$782,P$83)+'СЕТ СН'!$H$11+СВЦЭМ!$D$10+'СЕТ СН'!$H$6-'СЕТ СН'!$H$23</f>
        <v>1764.89118689</v>
      </c>
      <c r="Q104" s="36">
        <f>SUMIFS(СВЦЭМ!$D$39:$D$782,СВЦЭМ!$A$39:$A$782,$A104,СВЦЭМ!$B$39:$B$782,Q$83)+'СЕТ СН'!$H$11+СВЦЭМ!$D$10+'СЕТ СН'!$H$6-'СЕТ СН'!$H$23</f>
        <v>1771.1489269599999</v>
      </c>
      <c r="R104" s="36">
        <f>SUMIFS(СВЦЭМ!$D$39:$D$782,СВЦЭМ!$A$39:$A$782,$A104,СВЦЭМ!$B$39:$B$782,R$83)+'СЕТ СН'!$H$11+СВЦЭМ!$D$10+'СЕТ СН'!$H$6-'СЕТ СН'!$H$23</f>
        <v>1767.8637514799998</v>
      </c>
      <c r="S104" s="36">
        <f>SUMIFS(СВЦЭМ!$D$39:$D$782,СВЦЭМ!$A$39:$A$782,$A104,СВЦЭМ!$B$39:$B$782,S$83)+'СЕТ СН'!$H$11+СВЦЭМ!$D$10+'СЕТ СН'!$H$6-'СЕТ СН'!$H$23</f>
        <v>1764.0459991999999</v>
      </c>
      <c r="T104" s="36">
        <f>SUMIFS(СВЦЭМ!$D$39:$D$782,СВЦЭМ!$A$39:$A$782,$A104,СВЦЭМ!$B$39:$B$782,T$83)+'СЕТ СН'!$H$11+СВЦЭМ!$D$10+'СЕТ СН'!$H$6-'СЕТ СН'!$H$23</f>
        <v>1750.0544429099998</v>
      </c>
      <c r="U104" s="36">
        <f>SUMIFS(СВЦЭМ!$D$39:$D$782,СВЦЭМ!$A$39:$A$782,$A104,СВЦЭМ!$B$39:$B$782,U$83)+'СЕТ СН'!$H$11+СВЦЭМ!$D$10+'СЕТ СН'!$H$6-'СЕТ СН'!$H$23</f>
        <v>1753.4328990699998</v>
      </c>
      <c r="V104" s="36">
        <f>SUMIFS(СВЦЭМ!$D$39:$D$782,СВЦЭМ!$A$39:$A$782,$A104,СВЦЭМ!$B$39:$B$782,V$83)+'СЕТ СН'!$H$11+СВЦЭМ!$D$10+'СЕТ СН'!$H$6-'СЕТ СН'!$H$23</f>
        <v>1749.4754241099999</v>
      </c>
      <c r="W104" s="36">
        <f>SUMIFS(СВЦЭМ!$D$39:$D$782,СВЦЭМ!$A$39:$A$782,$A104,СВЦЭМ!$B$39:$B$782,W$83)+'СЕТ СН'!$H$11+СВЦЭМ!$D$10+'СЕТ СН'!$H$6-'СЕТ СН'!$H$23</f>
        <v>1736.92191815</v>
      </c>
      <c r="X104" s="36">
        <f>SUMIFS(СВЦЭМ!$D$39:$D$782,СВЦЭМ!$A$39:$A$782,$A104,СВЦЭМ!$B$39:$B$782,X$83)+'СЕТ СН'!$H$11+СВЦЭМ!$D$10+'СЕТ СН'!$H$6-'СЕТ СН'!$H$23</f>
        <v>1789.6017898699999</v>
      </c>
      <c r="Y104" s="36">
        <f>SUMIFS(СВЦЭМ!$D$39:$D$782,СВЦЭМ!$A$39:$A$782,$A104,СВЦЭМ!$B$39:$B$782,Y$83)+'СЕТ СН'!$H$11+СВЦЭМ!$D$10+'СЕТ СН'!$H$6-'СЕТ СН'!$H$23</f>
        <v>1813.1525016399999</v>
      </c>
    </row>
    <row r="105" spans="1:25" ht="15.75" x14ac:dyDescent="0.2">
      <c r="A105" s="35">
        <f t="shared" si="2"/>
        <v>45495</v>
      </c>
      <c r="B105" s="36">
        <f>SUMIFS(СВЦЭМ!$D$39:$D$782,СВЦЭМ!$A$39:$A$782,$A105,СВЦЭМ!$B$39:$B$782,B$83)+'СЕТ СН'!$H$11+СВЦЭМ!$D$10+'СЕТ СН'!$H$6-'СЕТ СН'!$H$23</f>
        <v>1902.74717805</v>
      </c>
      <c r="C105" s="36">
        <f>SUMIFS(СВЦЭМ!$D$39:$D$782,СВЦЭМ!$A$39:$A$782,$A105,СВЦЭМ!$B$39:$B$782,C$83)+'СЕТ СН'!$H$11+СВЦЭМ!$D$10+'СЕТ СН'!$H$6-'СЕТ СН'!$H$23</f>
        <v>1973.2808734499999</v>
      </c>
      <c r="D105" s="36">
        <f>SUMIFS(СВЦЭМ!$D$39:$D$782,СВЦЭМ!$A$39:$A$782,$A105,СВЦЭМ!$B$39:$B$782,D$83)+'СЕТ СН'!$H$11+СВЦЭМ!$D$10+'СЕТ СН'!$H$6-'СЕТ СН'!$H$23</f>
        <v>2030.4725469199998</v>
      </c>
      <c r="E105" s="36">
        <f>SUMIFS(СВЦЭМ!$D$39:$D$782,СВЦЭМ!$A$39:$A$782,$A105,СВЦЭМ!$B$39:$B$782,E$83)+'СЕТ СН'!$H$11+СВЦЭМ!$D$10+'СЕТ СН'!$H$6-'СЕТ СН'!$H$23</f>
        <v>2068.3226382500002</v>
      </c>
      <c r="F105" s="36">
        <f>SUMIFS(СВЦЭМ!$D$39:$D$782,СВЦЭМ!$A$39:$A$782,$A105,СВЦЭМ!$B$39:$B$782,F$83)+'СЕТ СН'!$H$11+СВЦЭМ!$D$10+'СЕТ СН'!$H$6-'СЕТ СН'!$H$23</f>
        <v>2079.1285508999999</v>
      </c>
      <c r="G105" s="36">
        <f>SUMIFS(СВЦЭМ!$D$39:$D$782,СВЦЭМ!$A$39:$A$782,$A105,СВЦЭМ!$B$39:$B$782,G$83)+'СЕТ СН'!$H$11+СВЦЭМ!$D$10+'СЕТ СН'!$H$6-'СЕТ СН'!$H$23</f>
        <v>2079.8034673299999</v>
      </c>
      <c r="H105" s="36">
        <f>SUMIFS(СВЦЭМ!$D$39:$D$782,СВЦЭМ!$A$39:$A$782,$A105,СВЦЭМ!$B$39:$B$782,H$83)+'СЕТ СН'!$H$11+СВЦЭМ!$D$10+'СЕТ СН'!$H$6-'СЕТ СН'!$H$23</f>
        <v>2010.5042641199998</v>
      </c>
      <c r="I105" s="36">
        <f>SUMIFS(СВЦЭМ!$D$39:$D$782,СВЦЭМ!$A$39:$A$782,$A105,СВЦЭМ!$B$39:$B$782,I$83)+'СЕТ СН'!$H$11+СВЦЭМ!$D$10+'СЕТ СН'!$H$6-'СЕТ СН'!$H$23</f>
        <v>1911.0834071899999</v>
      </c>
      <c r="J105" s="36">
        <f>SUMIFS(СВЦЭМ!$D$39:$D$782,СВЦЭМ!$A$39:$A$782,$A105,СВЦЭМ!$B$39:$B$782,J$83)+'СЕТ СН'!$H$11+СВЦЭМ!$D$10+'СЕТ СН'!$H$6-'СЕТ СН'!$H$23</f>
        <v>1796.9554307699998</v>
      </c>
      <c r="K105" s="36">
        <f>SUMIFS(СВЦЭМ!$D$39:$D$782,СВЦЭМ!$A$39:$A$782,$A105,СВЦЭМ!$B$39:$B$782,K$83)+'СЕТ СН'!$H$11+СВЦЭМ!$D$10+'СЕТ СН'!$H$6-'СЕТ СН'!$H$23</f>
        <v>1724.76857374</v>
      </c>
      <c r="L105" s="36">
        <f>SUMIFS(СВЦЭМ!$D$39:$D$782,СВЦЭМ!$A$39:$A$782,$A105,СВЦЭМ!$B$39:$B$782,L$83)+'СЕТ СН'!$H$11+СВЦЭМ!$D$10+'СЕТ СН'!$H$6-'СЕТ СН'!$H$23</f>
        <v>1681.05838909</v>
      </c>
      <c r="M105" s="36">
        <f>SUMIFS(СВЦЭМ!$D$39:$D$782,СВЦЭМ!$A$39:$A$782,$A105,СВЦЭМ!$B$39:$B$782,M$83)+'СЕТ СН'!$H$11+СВЦЭМ!$D$10+'СЕТ СН'!$H$6-'СЕТ СН'!$H$23</f>
        <v>1656.2101530999998</v>
      </c>
      <c r="N105" s="36">
        <f>SUMIFS(СВЦЭМ!$D$39:$D$782,СВЦЭМ!$A$39:$A$782,$A105,СВЦЭМ!$B$39:$B$782,N$83)+'СЕТ СН'!$H$11+СВЦЭМ!$D$10+'СЕТ СН'!$H$6-'СЕТ СН'!$H$23</f>
        <v>1638.8560088099998</v>
      </c>
      <c r="O105" s="36">
        <f>SUMIFS(СВЦЭМ!$D$39:$D$782,СВЦЭМ!$A$39:$A$782,$A105,СВЦЭМ!$B$39:$B$782,O$83)+'СЕТ СН'!$H$11+СВЦЭМ!$D$10+'СЕТ СН'!$H$6-'СЕТ СН'!$H$23</f>
        <v>1653.4952028599998</v>
      </c>
      <c r="P105" s="36">
        <f>SUMIFS(СВЦЭМ!$D$39:$D$782,СВЦЭМ!$A$39:$A$782,$A105,СВЦЭМ!$B$39:$B$782,P$83)+'СЕТ СН'!$H$11+СВЦЭМ!$D$10+'СЕТ СН'!$H$6-'СЕТ СН'!$H$23</f>
        <v>1652.11001919</v>
      </c>
      <c r="Q105" s="36">
        <f>SUMIFS(СВЦЭМ!$D$39:$D$782,СВЦЭМ!$A$39:$A$782,$A105,СВЦЭМ!$B$39:$B$782,Q$83)+'СЕТ СН'!$H$11+СВЦЭМ!$D$10+'СЕТ СН'!$H$6-'СЕТ СН'!$H$23</f>
        <v>1650.6345984999998</v>
      </c>
      <c r="R105" s="36">
        <f>SUMIFS(СВЦЭМ!$D$39:$D$782,СВЦЭМ!$A$39:$A$782,$A105,СВЦЭМ!$B$39:$B$782,R$83)+'СЕТ СН'!$H$11+СВЦЭМ!$D$10+'СЕТ СН'!$H$6-'СЕТ СН'!$H$23</f>
        <v>1647.1154921</v>
      </c>
      <c r="S105" s="36">
        <f>SUMIFS(СВЦЭМ!$D$39:$D$782,СВЦЭМ!$A$39:$A$782,$A105,СВЦЭМ!$B$39:$B$782,S$83)+'СЕТ СН'!$H$11+СВЦЭМ!$D$10+'СЕТ СН'!$H$6-'СЕТ СН'!$H$23</f>
        <v>1639.6555550999999</v>
      </c>
      <c r="T105" s="36">
        <f>SUMIFS(СВЦЭМ!$D$39:$D$782,СВЦЭМ!$A$39:$A$782,$A105,СВЦЭМ!$B$39:$B$782,T$83)+'СЕТ СН'!$H$11+СВЦЭМ!$D$10+'СЕТ СН'!$H$6-'СЕТ СН'!$H$23</f>
        <v>1636.6526987699999</v>
      </c>
      <c r="U105" s="36">
        <f>SUMIFS(СВЦЭМ!$D$39:$D$782,СВЦЭМ!$A$39:$A$782,$A105,СВЦЭМ!$B$39:$B$782,U$83)+'СЕТ СН'!$H$11+СВЦЭМ!$D$10+'СЕТ СН'!$H$6-'СЕТ СН'!$H$23</f>
        <v>1651.4683897599998</v>
      </c>
      <c r="V105" s="36">
        <f>SUMIFS(СВЦЭМ!$D$39:$D$782,СВЦЭМ!$A$39:$A$782,$A105,СВЦЭМ!$B$39:$B$782,V$83)+'СЕТ СН'!$H$11+СВЦЭМ!$D$10+'СЕТ СН'!$H$6-'СЕТ СН'!$H$23</f>
        <v>1663.0413168299999</v>
      </c>
      <c r="W105" s="36">
        <f>SUMIFS(СВЦЭМ!$D$39:$D$782,СВЦЭМ!$A$39:$A$782,$A105,СВЦЭМ!$B$39:$B$782,W$83)+'СЕТ СН'!$H$11+СВЦЭМ!$D$10+'СЕТ СН'!$H$6-'СЕТ СН'!$H$23</f>
        <v>1626.8566505299998</v>
      </c>
      <c r="X105" s="36">
        <f>SUMIFS(СВЦЭМ!$D$39:$D$782,СВЦЭМ!$A$39:$A$782,$A105,СВЦЭМ!$B$39:$B$782,X$83)+'СЕТ СН'!$H$11+СВЦЭМ!$D$10+'СЕТ СН'!$H$6-'СЕТ СН'!$H$23</f>
        <v>1699.2549658199998</v>
      </c>
      <c r="Y105" s="36">
        <f>SUMIFS(СВЦЭМ!$D$39:$D$782,СВЦЭМ!$A$39:$A$782,$A105,СВЦЭМ!$B$39:$B$782,Y$83)+'СЕТ СН'!$H$11+СВЦЭМ!$D$10+'СЕТ СН'!$H$6-'СЕТ СН'!$H$23</f>
        <v>1783.0133098899998</v>
      </c>
    </row>
    <row r="106" spans="1:25" ht="15.75" x14ac:dyDescent="0.2">
      <c r="A106" s="35">
        <f t="shared" si="2"/>
        <v>45496</v>
      </c>
      <c r="B106" s="36">
        <f>SUMIFS(СВЦЭМ!$D$39:$D$782,СВЦЭМ!$A$39:$A$782,$A106,СВЦЭМ!$B$39:$B$782,B$83)+'СЕТ СН'!$H$11+СВЦЭМ!$D$10+'СЕТ СН'!$H$6-'СЕТ СН'!$H$23</f>
        <v>1997.9740796699998</v>
      </c>
      <c r="C106" s="36">
        <f>SUMIFS(СВЦЭМ!$D$39:$D$782,СВЦЭМ!$A$39:$A$782,$A106,СВЦЭМ!$B$39:$B$782,C$83)+'СЕТ СН'!$H$11+СВЦЭМ!$D$10+'СЕТ СН'!$H$6-'СЕТ СН'!$H$23</f>
        <v>2097.0544530400002</v>
      </c>
      <c r="D106" s="36">
        <f>SUMIFS(СВЦЭМ!$D$39:$D$782,СВЦЭМ!$A$39:$A$782,$A106,СВЦЭМ!$B$39:$B$782,D$83)+'СЕТ СН'!$H$11+СВЦЭМ!$D$10+'СЕТ СН'!$H$6-'СЕТ СН'!$H$23</f>
        <v>2149.3094804399998</v>
      </c>
      <c r="E106" s="36">
        <f>SUMIFS(СВЦЭМ!$D$39:$D$782,СВЦЭМ!$A$39:$A$782,$A106,СВЦЭМ!$B$39:$B$782,E$83)+'СЕТ СН'!$H$11+СВЦЭМ!$D$10+'СЕТ СН'!$H$6-'СЕТ СН'!$H$23</f>
        <v>2169.2296188199998</v>
      </c>
      <c r="F106" s="36">
        <f>SUMIFS(СВЦЭМ!$D$39:$D$782,СВЦЭМ!$A$39:$A$782,$A106,СВЦЭМ!$B$39:$B$782,F$83)+'СЕТ СН'!$H$11+СВЦЭМ!$D$10+'СЕТ СН'!$H$6-'СЕТ СН'!$H$23</f>
        <v>2162.7585383300002</v>
      </c>
      <c r="G106" s="36">
        <f>SUMIFS(СВЦЭМ!$D$39:$D$782,СВЦЭМ!$A$39:$A$782,$A106,СВЦЭМ!$B$39:$B$782,G$83)+'СЕТ СН'!$H$11+СВЦЭМ!$D$10+'СЕТ СН'!$H$6-'СЕТ СН'!$H$23</f>
        <v>2132.4842591800002</v>
      </c>
      <c r="H106" s="36">
        <f>SUMIFS(СВЦЭМ!$D$39:$D$782,СВЦЭМ!$A$39:$A$782,$A106,СВЦЭМ!$B$39:$B$782,H$83)+'СЕТ СН'!$H$11+СВЦЭМ!$D$10+'СЕТ СН'!$H$6-'СЕТ СН'!$H$23</f>
        <v>2087.2311333299999</v>
      </c>
      <c r="I106" s="36">
        <f>SUMIFS(СВЦЭМ!$D$39:$D$782,СВЦЭМ!$A$39:$A$782,$A106,СВЦЭМ!$B$39:$B$782,I$83)+'СЕТ СН'!$H$11+СВЦЭМ!$D$10+'СЕТ СН'!$H$6-'СЕТ СН'!$H$23</f>
        <v>1969.5673045999999</v>
      </c>
      <c r="J106" s="36">
        <f>SUMIFS(СВЦЭМ!$D$39:$D$782,СВЦЭМ!$A$39:$A$782,$A106,СВЦЭМ!$B$39:$B$782,J$83)+'СЕТ СН'!$H$11+СВЦЭМ!$D$10+'СЕТ СН'!$H$6-'СЕТ СН'!$H$23</f>
        <v>1853.0000457599999</v>
      </c>
      <c r="K106" s="36">
        <f>SUMIFS(СВЦЭМ!$D$39:$D$782,СВЦЭМ!$A$39:$A$782,$A106,СВЦЭМ!$B$39:$B$782,K$83)+'СЕТ СН'!$H$11+СВЦЭМ!$D$10+'СЕТ СН'!$H$6-'СЕТ СН'!$H$23</f>
        <v>1766.6628031999999</v>
      </c>
      <c r="L106" s="36">
        <f>SUMIFS(СВЦЭМ!$D$39:$D$782,СВЦЭМ!$A$39:$A$782,$A106,СВЦЭМ!$B$39:$B$782,L$83)+'СЕТ СН'!$H$11+СВЦЭМ!$D$10+'СЕТ СН'!$H$6-'СЕТ СН'!$H$23</f>
        <v>1732.1862678099999</v>
      </c>
      <c r="M106" s="36">
        <f>SUMIFS(СВЦЭМ!$D$39:$D$782,СВЦЭМ!$A$39:$A$782,$A106,СВЦЭМ!$B$39:$B$782,M$83)+'СЕТ СН'!$H$11+СВЦЭМ!$D$10+'СЕТ СН'!$H$6-'СЕТ СН'!$H$23</f>
        <v>1713.53580773</v>
      </c>
      <c r="N106" s="36">
        <f>SUMIFS(СВЦЭМ!$D$39:$D$782,СВЦЭМ!$A$39:$A$782,$A106,СВЦЭМ!$B$39:$B$782,N$83)+'СЕТ СН'!$H$11+СВЦЭМ!$D$10+'СЕТ СН'!$H$6-'СЕТ СН'!$H$23</f>
        <v>1697.47450437</v>
      </c>
      <c r="O106" s="36">
        <f>SUMIFS(СВЦЭМ!$D$39:$D$782,СВЦЭМ!$A$39:$A$782,$A106,СВЦЭМ!$B$39:$B$782,O$83)+'СЕТ СН'!$H$11+СВЦЭМ!$D$10+'СЕТ СН'!$H$6-'СЕТ СН'!$H$23</f>
        <v>1687.0573996399999</v>
      </c>
      <c r="P106" s="36">
        <f>SUMIFS(СВЦЭМ!$D$39:$D$782,СВЦЭМ!$A$39:$A$782,$A106,СВЦЭМ!$B$39:$B$782,P$83)+'СЕТ СН'!$H$11+СВЦЭМ!$D$10+'СЕТ СН'!$H$6-'СЕТ СН'!$H$23</f>
        <v>1677.83729137</v>
      </c>
      <c r="Q106" s="36">
        <f>SUMIFS(СВЦЭМ!$D$39:$D$782,СВЦЭМ!$A$39:$A$782,$A106,СВЦЭМ!$B$39:$B$782,Q$83)+'СЕТ СН'!$H$11+СВЦЭМ!$D$10+'СЕТ СН'!$H$6-'СЕТ СН'!$H$23</f>
        <v>1678.1416623199998</v>
      </c>
      <c r="R106" s="36">
        <f>SUMIFS(СВЦЭМ!$D$39:$D$782,СВЦЭМ!$A$39:$A$782,$A106,СВЦЭМ!$B$39:$B$782,R$83)+'СЕТ СН'!$H$11+СВЦЭМ!$D$10+'СЕТ СН'!$H$6-'СЕТ СН'!$H$23</f>
        <v>1686.2622036199998</v>
      </c>
      <c r="S106" s="36">
        <f>SUMIFS(СВЦЭМ!$D$39:$D$782,СВЦЭМ!$A$39:$A$782,$A106,СВЦЭМ!$B$39:$B$782,S$83)+'СЕТ СН'!$H$11+СВЦЭМ!$D$10+'СЕТ СН'!$H$6-'СЕТ СН'!$H$23</f>
        <v>1687.54974408</v>
      </c>
      <c r="T106" s="36">
        <f>SUMIFS(СВЦЭМ!$D$39:$D$782,СВЦЭМ!$A$39:$A$782,$A106,СВЦЭМ!$B$39:$B$782,T$83)+'СЕТ СН'!$H$11+СВЦЭМ!$D$10+'СЕТ СН'!$H$6-'СЕТ СН'!$H$23</f>
        <v>1696.2460608299998</v>
      </c>
      <c r="U106" s="36">
        <f>SUMIFS(СВЦЭМ!$D$39:$D$782,СВЦЭМ!$A$39:$A$782,$A106,СВЦЭМ!$B$39:$B$782,U$83)+'СЕТ СН'!$H$11+СВЦЭМ!$D$10+'СЕТ СН'!$H$6-'СЕТ СН'!$H$23</f>
        <v>1711.6388467699999</v>
      </c>
      <c r="V106" s="36">
        <f>SUMIFS(СВЦЭМ!$D$39:$D$782,СВЦЭМ!$A$39:$A$782,$A106,СВЦЭМ!$B$39:$B$782,V$83)+'СЕТ СН'!$H$11+СВЦЭМ!$D$10+'СЕТ СН'!$H$6-'СЕТ СН'!$H$23</f>
        <v>1720.5615039899999</v>
      </c>
      <c r="W106" s="36">
        <f>SUMIFS(СВЦЭМ!$D$39:$D$782,СВЦЭМ!$A$39:$A$782,$A106,СВЦЭМ!$B$39:$B$782,W$83)+'СЕТ СН'!$H$11+СВЦЭМ!$D$10+'СЕТ СН'!$H$6-'СЕТ СН'!$H$23</f>
        <v>1706.3963484799999</v>
      </c>
      <c r="X106" s="36">
        <f>SUMIFS(СВЦЭМ!$D$39:$D$782,СВЦЭМ!$A$39:$A$782,$A106,СВЦЭМ!$B$39:$B$782,X$83)+'СЕТ СН'!$H$11+СВЦЭМ!$D$10+'СЕТ СН'!$H$6-'СЕТ СН'!$H$23</f>
        <v>1764.3038826899999</v>
      </c>
      <c r="Y106" s="36">
        <f>SUMIFS(СВЦЭМ!$D$39:$D$782,СВЦЭМ!$A$39:$A$782,$A106,СВЦЭМ!$B$39:$B$782,Y$83)+'СЕТ СН'!$H$11+СВЦЭМ!$D$10+'СЕТ СН'!$H$6-'СЕТ СН'!$H$23</f>
        <v>1841.6831741799999</v>
      </c>
    </row>
    <row r="107" spans="1:25" ht="15.75" x14ac:dyDescent="0.2">
      <c r="A107" s="35">
        <f t="shared" si="2"/>
        <v>45497</v>
      </c>
      <c r="B107" s="36">
        <f>SUMIFS(СВЦЭМ!$D$39:$D$782,СВЦЭМ!$A$39:$A$782,$A107,СВЦЭМ!$B$39:$B$782,B$83)+'СЕТ СН'!$H$11+СВЦЭМ!$D$10+'СЕТ СН'!$H$6-'СЕТ СН'!$H$23</f>
        <v>2038.1720638099998</v>
      </c>
      <c r="C107" s="36">
        <f>SUMIFS(СВЦЭМ!$D$39:$D$782,СВЦЭМ!$A$39:$A$782,$A107,СВЦЭМ!$B$39:$B$782,C$83)+'СЕТ СН'!$H$11+СВЦЭМ!$D$10+'СЕТ СН'!$H$6-'СЕТ СН'!$H$23</f>
        <v>2136.6198052200002</v>
      </c>
      <c r="D107" s="36">
        <f>SUMIFS(СВЦЭМ!$D$39:$D$782,СВЦЭМ!$A$39:$A$782,$A107,СВЦЭМ!$B$39:$B$782,D$83)+'СЕТ СН'!$H$11+СВЦЭМ!$D$10+'СЕТ СН'!$H$6-'СЕТ СН'!$H$23</f>
        <v>2177.6311383299999</v>
      </c>
      <c r="E107" s="36">
        <f>SUMIFS(СВЦЭМ!$D$39:$D$782,СВЦЭМ!$A$39:$A$782,$A107,СВЦЭМ!$B$39:$B$782,E$83)+'СЕТ СН'!$H$11+СВЦЭМ!$D$10+'СЕТ СН'!$H$6-'СЕТ СН'!$H$23</f>
        <v>2150.4695717899999</v>
      </c>
      <c r="F107" s="36">
        <f>SUMIFS(СВЦЭМ!$D$39:$D$782,СВЦЭМ!$A$39:$A$782,$A107,СВЦЭМ!$B$39:$B$782,F$83)+'СЕТ СН'!$H$11+СВЦЭМ!$D$10+'СЕТ СН'!$H$6-'СЕТ СН'!$H$23</f>
        <v>2152.85099283</v>
      </c>
      <c r="G107" s="36">
        <f>SUMIFS(СВЦЭМ!$D$39:$D$782,СВЦЭМ!$A$39:$A$782,$A107,СВЦЭМ!$B$39:$B$782,G$83)+'СЕТ СН'!$H$11+СВЦЭМ!$D$10+'СЕТ СН'!$H$6-'СЕТ СН'!$H$23</f>
        <v>2154.9682631700002</v>
      </c>
      <c r="H107" s="36">
        <f>SUMIFS(СВЦЭМ!$D$39:$D$782,СВЦЭМ!$A$39:$A$782,$A107,СВЦЭМ!$B$39:$B$782,H$83)+'СЕТ СН'!$H$11+СВЦЭМ!$D$10+'СЕТ СН'!$H$6-'СЕТ СН'!$H$23</f>
        <v>2139.1439013200002</v>
      </c>
      <c r="I107" s="36">
        <f>SUMIFS(СВЦЭМ!$D$39:$D$782,СВЦЭМ!$A$39:$A$782,$A107,СВЦЭМ!$B$39:$B$782,I$83)+'СЕТ СН'!$H$11+СВЦЭМ!$D$10+'СЕТ СН'!$H$6-'СЕТ СН'!$H$23</f>
        <v>2031.0021896599999</v>
      </c>
      <c r="J107" s="36">
        <f>SUMIFS(СВЦЭМ!$D$39:$D$782,СВЦЭМ!$A$39:$A$782,$A107,СВЦЭМ!$B$39:$B$782,J$83)+'СЕТ СН'!$H$11+СВЦЭМ!$D$10+'СЕТ СН'!$H$6-'СЕТ СН'!$H$23</f>
        <v>1903.5354820399998</v>
      </c>
      <c r="K107" s="36">
        <f>SUMIFS(СВЦЭМ!$D$39:$D$782,СВЦЭМ!$A$39:$A$782,$A107,СВЦЭМ!$B$39:$B$782,K$83)+'СЕТ СН'!$H$11+СВЦЭМ!$D$10+'СЕТ СН'!$H$6-'СЕТ СН'!$H$23</f>
        <v>1813.59657438</v>
      </c>
      <c r="L107" s="36">
        <f>SUMIFS(СВЦЭМ!$D$39:$D$782,СВЦЭМ!$A$39:$A$782,$A107,СВЦЭМ!$B$39:$B$782,L$83)+'СЕТ СН'!$H$11+СВЦЭМ!$D$10+'СЕТ СН'!$H$6-'СЕТ СН'!$H$23</f>
        <v>1759.81448269</v>
      </c>
      <c r="M107" s="36">
        <f>SUMIFS(СВЦЭМ!$D$39:$D$782,СВЦЭМ!$A$39:$A$782,$A107,СВЦЭМ!$B$39:$B$782,M$83)+'СЕТ СН'!$H$11+СВЦЭМ!$D$10+'СЕТ СН'!$H$6-'СЕТ СН'!$H$23</f>
        <v>1735.9790084899998</v>
      </c>
      <c r="N107" s="36">
        <f>SUMIFS(СВЦЭМ!$D$39:$D$782,СВЦЭМ!$A$39:$A$782,$A107,СВЦЭМ!$B$39:$B$782,N$83)+'СЕТ СН'!$H$11+СВЦЭМ!$D$10+'СЕТ СН'!$H$6-'СЕТ СН'!$H$23</f>
        <v>1725.7967358899998</v>
      </c>
      <c r="O107" s="36">
        <f>SUMIFS(СВЦЭМ!$D$39:$D$782,СВЦЭМ!$A$39:$A$782,$A107,СВЦЭМ!$B$39:$B$782,O$83)+'СЕТ СН'!$H$11+СВЦЭМ!$D$10+'СЕТ СН'!$H$6-'СЕТ СН'!$H$23</f>
        <v>1723.7050627799999</v>
      </c>
      <c r="P107" s="36">
        <f>SUMIFS(СВЦЭМ!$D$39:$D$782,СВЦЭМ!$A$39:$A$782,$A107,СВЦЭМ!$B$39:$B$782,P$83)+'СЕТ СН'!$H$11+СВЦЭМ!$D$10+'СЕТ СН'!$H$6-'СЕТ СН'!$H$23</f>
        <v>1719.7945209099998</v>
      </c>
      <c r="Q107" s="36">
        <f>SUMIFS(СВЦЭМ!$D$39:$D$782,СВЦЭМ!$A$39:$A$782,$A107,СВЦЭМ!$B$39:$B$782,Q$83)+'СЕТ СН'!$H$11+СВЦЭМ!$D$10+'СЕТ СН'!$H$6-'СЕТ СН'!$H$23</f>
        <v>1726.1337155299998</v>
      </c>
      <c r="R107" s="36">
        <f>SUMIFS(СВЦЭМ!$D$39:$D$782,СВЦЭМ!$A$39:$A$782,$A107,СВЦЭМ!$B$39:$B$782,R$83)+'СЕТ СН'!$H$11+СВЦЭМ!$D$10+'СЕТ СН'!$H$6-'СЕТ СН'!$H$23</f>
        <v>1727.69776314</v>
      </c>
      <c r="S107" s="36">
        <f>SUMIFS(СВЦЭМ!$D$39:$D$782,СВЦЭМ!$A$39:$A$782,$A107,СВЦЭМ!$B$39:$B$782,S$83)+'СЕТ СН'!$H$11+СВЦЭМ!$D$10+'СЕТ СН'!$H$6-'СЕТ СН'!$H$23</f>
        <v>1738.4321836499998</v>
      </c>
      <c r="T107" s="36">
        <f>SUMIFS(СВЦЭМ!$D$39:$D$782,СВЦЭМ!$A$39:$A$782,$A107,СВЦЭМ!$B$39:$B$782,T$83)+'СЕТ СН'!$H$11+СВЦЭМ!$D$10+'СЕТ СН'!$H$6-'СЕТ СН'!$H$23</f>
        <v>1746.1443232399999</v>
      </c>
      <c r="U107" s="36">
        <f>SUMIFS(СВЦЭМ!$D$39:$D$782,СВЦЭМ!$A$39:$A$782,$A107,СВЦЭМ!$B$39:$B$782,U$83)+'СЕТ СН'!$H$11+СВЦЭМ!$D$10+'СЕТ СН'!$H$6-'СЕТ СН'!$H$23</f>
        <v>1765.27926996</v>
      </c>
      <c r="V107" s="36">
        <f>SUMIFS(СВЦЭМ!$D$39:$D$782,СВЦЭМ!$A$39:$A$782,$A107,СВЦЭМ!$B$39:$B$782,V$83)+'СЕТ СН'!$H$11+СВЦЭМ!$D$10+'СЕТ СН'!$H$6-'СЕТ СН'!$H$23</f>
        <v>1778.2531470599999</v>
      </c>
      <c r="W107" s="36">
        <f>SUMIFS(СВЦЭМ!$D$39:$D$782,СВЦЭМ!$A$39:$A$782,$A107,СВЦЭМ!$B$39:$B$782,W$83)+'СЕТ СН'!$H$11+СВЦЭМ!$D$10+'СЕТ СН'!$H$6-'СЕТ СН'!$H$23</f>
        <v>1763.58919937</v>
      </c>
      <c r="X107" s="36">
        <f>SUMIFS(СВЦЭМ!$D$39:$D$782,СВЦЭМ!$A$39:$A$782,$A107,СВЦЭМ!$B$39:$B$782,X$83)+'СЕТ СН'!$H$11+СВЦЭМ!$D$10+'СЕТ СН'!$H$6-'СЕТ СН'!$H$23</f>
        <v>1797.3626801399998</v>
      </c>
      <c r="Y107" s="36">
        <f>SUMIFS(СВЦЭМ!$D$39:$D$782,СВЦЭМ!$A$39:$A$782,$A107,СВЦЭМ!$B$39:$B$782,Y$83)+'СЕТ СН'!$H$11+СВЦЭМ!$D$10+'СЕТ СН'!$H$6-'СЕТ СН'!$H$23</f>
        <v>1887.2860858399999</v>
      </c>
    </row>
    <row r="108" spans="1:25" ht="15.75" x14ac:dyDescent="0.2">
      <c r="A108" s="35">
        <f t="shared" si="2"/>
        <v>45498</v>
      </c>
      <c r="B108" s="36">
        <f>SUMIFS(СВЦЭМ!$D$39:$D$782,СВЦЭМ!$A$39:$A$782,$A108,СВЦЭМ!$B$39:$B$782,B$83)+'СЕТ СН'!$H$11+СВЦЭМ!$D$10+'СЕТ СН'!$H$6-'СЕТ СН'!$H$23</f>
        <v>1999.08707153</v>
      </c>
      <c r="C108" s="36">
        <f>SUMIFS(СВЦЭМ!$D$39:$D$782,СВЦЭМ!$A$39:$A$782,$A108,СВЦЭМ!$B$39:$B$782,C$83)+'СЕТ СН'!$H$11+СВЦЭМ!$D$10+'СЕТ СН'!$H$6-'СЕТ СН'!$H$23</f>
        <v>2107.6225323100002</v>
      </c>
      <c r="D108" s="36">
        <f>SUMIFS(СВЦЭМ!$D$39:$D$782,СВЦЭМ!$A$39:$A$782,$A108,СВЦЭМ!$B$39:$B$782,D$83)+'СЕТ СН'!$H$11+СВЦЭМ!$D$10+'СЕТ СН'!$H$6-'СЕТ СН'!$H$23</f>
        <v>2187.0458793399998</v>
      </c>
      <c r="E108" s="36">
        <f>SUMIFS(СВЦЭМ!$D$39:$D$782,СВЦЭМ!$A$39:$A$782,$A108,СВЦЭМ!$B$39:$B$782,E$83)+'СЕТ СН'!$H$11+СВЦЭМ!$D$10+'СЕТ СН'!$H$6-'СЕТ СН'!$H$23</f>
        <v>2203.1520703800002</v>
      </c>
      <c r="F108" s="36">
        <f>SUMIFS(СВЦЭМ!$D$39:$D$782,СВЦЭМ!$A$39:$A$782,$A108,СВЦЭМ!$B$39:$B$782,F$83)+'СЕТ СН'!$H$11+СВЦЭМ!$D$10+'СЕТ СН'!$H$6-'СЕТ СН'!$H$23</f>
        <v>2208.4851596100002</v>
      </c>
      <c r="G108" s="36">
        <f>SUMIFS(СВЦЭМ!$D$39:$D$782,СВЦЭМ!$A$39:$A$782,$A108,СВЦЭМ!$B$39:$B$782,G$83)+'СЕТ СН'!$H$11+СВЦЭМ!$D$10+'СЕТ СН'!$H$6-'СЕТ СН'!$H$23</f>
        <v>2208.5027746999999</v>
      </c>
      <c r="H108" s="36">
        <f>SUMIFS(СВЦЭМ!$D$39:$D$782,СВЦЭМ!$A$39:$A$782,$A108,СВЦЭМ!$B$39:$B$782,H$83)+'СЕТ СН'!$H$11+СВЦЭМ!$D$10+'СЕТ СН'!$H$6-'СЕТ СН'!$H$23</f>
        <v>2164.8390604699998</v>
      </c>
      <c r="I108" s="36">
        <f>SUMIFS(СВЦЭМ!$D$39:$D$782,СВЦЭМ!$A$39:$A$782,$A108,СВЦЭМ!$B$39:$B$782,I$83)+'СЕТ СН'!$H$11+СВЦЭМ!$D$10+'СЕТ СН'!$H$6-'СЕТ СН'!$H$23</f>
        <v>2054.06696057</v>
      </c>
      <c r="J108" s="36">
        <f>SUMIFS(СВЦЭМ!$D$39:$D$782,СВЦЭМ!$A$39:$A$782,$A108,СВЦЭМ!$B$39:$B$782,J$83)+'СЕТ СН'!$H$11+СВЦЭМ!$D$10+'СЕТ СН'!$H$6-'СЕТ СН'!$H$23</f>
        <v>1940.374906</v>
      </c>
      <c r="K108" s="36">
        <f>SUMIFS(СВЦЭМ!$D$39:$D$782,СВЦЭМ!$A$39:$A$782,$A108,СВЦЭМ!$B$39:$B$782,K$83)+'СЕТ СН'!$H$11+СВЦЭМ!$D$10+'СЕТ СН'!$H$6-'СЕТ СН'!$H$23</f>
        <v>1870.3307089299999</v>
      </c>
      <c r="L108" s="36">
        <f>SUMIFS(СВЦЭМ!$D$39:$D$782,СВЦЭМ!$A$39:$A$782,$A108,СВЦЭМ!$B$39:$B$782,L$83)+'СЕТ СН'!$H$11+СВЦЭМ!$D$10+'СЕТ СН'!$H$6-'СЕТ СН'!$H$23</f>
        <v>1813.8150132899998</v>
      </c>
      <c r="M108" s="36">
        <f>SUMIFS(СВЦЭМ!$D$39:$D$782,СВЦЭМ!$A$39:$A$782,$A108,СВЦЭМ!$B$39:$B$782,M$83)+'СЕТ СН'!$H$11+СВЦЭМ!$D$10+'СЕТ СН'!$H$6-'СЕТ СН'!$H$23</f>
        <v>1794.4827350799999</v>
      </c>
      <c r="N108" s="36">
        <f>SUMIFS(СВЦЭМ!$D$39:$D$782,СВЦЭМ!$A$39:$A$782,$A108,СВЦЭМ!$B$39:$B$782,N$83)+'СЕТ СН'!$H$11+СВЦЭМ!$D$10+'СЕТ СН'!$H$6-'СЕТ СН'!$H$23</f>
        <v>1773.2524171599998</v>
      </c>
      <c r="O108" s="36">
        <f>SUMIFS(СВЦЭМ!$D$39:$D$782,СВЦЭМ!$A$39:$A$782,$A108,СВЦЭМ!$B$39:$B$782,O$83)+'СЕТ СН'!$H$11+СВЦЭМ!$D$10+'СЕТ СН'!$H$6-'СЕТ СН'!$H$23</f>
        <v>1764.7100123399998</v>
      </c>
      <c r="P108" s="36">
        <f>SUMIFS(СВЦЭМ!$D$39:$D$782,СВЦЭМ!$A$39:$A$782,$A108,СВЦЭМ!$B$39:$B$782,P$83)+'СЕТ СН'!$H$11+СВЦЭМ!$D$10+'СЕТ СН'!$H$6-'СЕТ СН'!$H$23</f>
        <v>1764.96509713</v>
      </c>
      <c r="Q108" s="36">
        <f>SUMIFS(СВЦЭМ!$D$39:$D$782,СВЦЭМ!$A$39:$A$782,$A108,СВЦЭМ!$B$39:$B$782,Q$83)+'СЕТ СН'!$H$11+СВЦЭМ!$D$10+'СЕТ СН'!$H$6-'СЕТ СН'!$H$23</f>
        <v>1758.7595041099999</v>
      </c>
      <c r="R108" s="36">
        <f>SUMIFS(СВЦЭМ!$D$39:$D$782,СВЦЭМ!$A$39:$A$782,$A108,СВЦЭМ!$B$39:$B$782,R$83)+'СЕТ СН'!$H$11+СВЦЭМ!$D$10+'СЕТ СН'!$H$6-'СЕТ СН'!$H$23</f>
        <v>1774.8928383599998</v>
      </c>
      <c r="S108" s="36">
        <f>SUMIFS(СВЦЭМ!$D$39:$D$782,СВЦЭМ!$A$39:$A$782,$A108,СВЦЭМ!$B$39:$B$782,S$83)+'СЕТ СН'!$H$11+СВЦЭМ!$D$10+'СЕТ СН'!$H$6-'СЕТ СН'!$H$23</f>
        <v>1770.0460837199998</v>
      </c>
      <c r="T108" s="36">
        <f>SUMIFS(СВЦЭМ!$D$39:$D$782,СВЦЭМ!$A$39:$A$782,$A108,СВЦЭМ!$B$39:$B$782,T$83)+'СЕТ СН'!$H$11+СВЦЭМ!$D$10+'СЕТ СН'!$H$6-'СЕТ СН'!$H$23</f>
        <v>1767.7384342399998</v>
      </c>
      <c r="U108" s="36">
        <f>SUMIFS(СВЦЭМ!$D$39:$D$782,СВЦЭМ!$A$39:$A$782,$A108,СВЦЭМ!$B$39:$B$782,U$83)+'СЕТ СН'!$H$11+СВЦЭМ!$D$10+'СЕТ СН'!$H$6-'СЕТ СН'!$H$23</f>
        <v>1788.2289875899999</v>
      </c>
      <c r="V108" s="36">
        <f>SUMIFS(СВЦЭМ!$D$39:$D$782,СВЦЭМ!$A$39:$A$782,$A108,СВЦЭМ!$B$39:$B$782,V$83)+'СЕТ СН'!$H$11+СВЦЭМ!$D$10+'СЕТ СН'!$H$6-'СЕТ СН'!$H$23</f>
        <v>1800.56115486</v>
      </c>
      <c r="W108" s="36">
        <f>SUMIFS(СВЦЭМ!$D$39:$D$782,СВЦЭМ!$A$39:$A$782,$A108,СВЦЭМ!$B$39:$B$782,W$83)+'СЕТ СН'!$H$11+СВЦЭМ!$D$10+'СЕТ СН'!$H$6-'СЕТ СН'!$H$23</f>
        <v>1775.36222245</v>
      </c>
      <c r="X108" s="36">
        <f>SUMIFS(СВЦЭМ!$D$39:$D$782,СВЦЭМ!$A$39:$A$782,$A108,СВЦЭМ!$B$39:$B$782,X$83)+'СЕТ СН'!$H$11+СВЦЭМ!$D$10+'СЕТ СН'!$H$6-'СЕТ СН'!$H$23</f>
        <v>1838.58519525</v>
      </c>
      <c r="Y108" s="36">
        <f>SUMIFS(СВЦЭМ!$D$39:$D$782,СВЦЭМ!$A$39:$A$782,$A108,СВЦЭМ!$B$39:$B$782,Y$83)+'СЕТ СН'!$H$11+СВЦЭМ!$D$10+'СЕТ СН'!$H$6-'СЕТ СН'!$H$23</f>
        <v>1930.90239516</v>
      </c>
    </row>
    <row r="109" spans="1:25" ht="15.75" x14ac:dyDescent="0.2">
      <c r="A109" s="35">
        <f t="shared" si="2"/>
        <v>45499</v>
      </c>
      <c r="B109" s="36">
        <f>SUMIFS(СВЦЭМ!$D$39:$D$782,СВЦЭМ!$A$39:$A$782,$A109,СВЦЭМ!$B$39:$B$782,B$83)+'СЕТ СН'!$H$11+СВЦЭМ!$D$10+'СЕТ СН'!$H$6-'СЕТ СН'!$H$23</f>
        <v>1983.9081785599999</v>
      </c>
      <c r="C109" s="36">
        <f>SUMIFS(СВЦЭМ!$D$39:$D$782,СВЦЭМ!$A$39:$A$782,$A109,СВЦЭМ!$B$39:$B$782,C$83)+'СЕТ СН'!$H$11+СВЦЭМ!$D$10+'СЕТ СН'!$H$6-'СЕТ СН'!$H$23</f>
        <v>2052.6646260399998</v>
      </c>
      <c r="D109" s="36">
        <f>SUMIFS(СВЦЭМ!$D$39:$D$782,СВЦЭМ!$A$39:$A$782,$A109,СВЦЭМ!$B$39:$B$782,D$83)+'СЕТ СН'!$H$11+СВЦЭМ!$D$10+'СЕТ СН'!$H$6-'СЕТ СН'!$H$23</f>
        <v>2124.5555535200001</v>
      </c>
      <c r="E109" s="36">
        <f>SUMIFS(СВЦЭМ!$D$39:$D$782,СВЦЭМ!$A$39:$A$782,$A109,СВЦЭМ!$B$39:$B$782,E$83)+'СЕТ СН'!$H$11+СВЦЭМ!$D$10+'СЕТ СН'!$H$6-'СЕТ СН'!$H$23</f>
        <v>2116.1264743299998</v>
      </c>
      <c r="F109" s="36">
        <f>SUMIFS(СВЦЭМ!$D$39:$D$782,СВЦЭМ!$A$39:$A$782,$A109,СВЦЭМ!$B$39:$B$782,F$83)+'СЕТ СН'!$H$11+СВЦЭМ!$D$10+'СЕТ СН'!$H$6-'СЕТ СН'!$H$23</f>
        <v>2117.47036342</v>
      </c>
      <c r="G109" s="36">
        <f>SUMIFS(СВЦЭМ!$D$39:$D$782,СВЦЭМ!$A$39:$A$782,$A109,СВЦЭМ!$B$39:$B$782,G$83)+'СЕТ СН'!$H$11+СВЦЭМ!$D$10+'СЕТ СН'!$H$6-'СЕТ СН'!$H$23</f>
        <v>2123.7119603599999</v>
      </c>
      <c r="H109" s="36">
        <f>SUMIFS(СВЦЭМ!$D$39:$D$782,СВЦЭМ!$A$39:$A$782,$A109,СВЦЭМ!$B$39:$B$782,H$83)+'СЕТ СН'!$H$11+СВЦЭМ!$D$10+'СЕТ СН'!$H$6-'СЕТ СН'!$H$23</f>
        <v>1942.9549000299999</v>
      </c>
      <c r="I109" s="36">
        <f>SUMIFS(СВЦЭМ!$D$39:$D$782,СВЦЭМ!$A$39:$A$782,$A109,СВЦЭМ!$B$39:$B$782,I$83)+'СЕТ СН'!$H$11+СВЦЭМ!$D$10+'СЕТ СН'!$H$6-'СЕТ СН'!$H$23</f>
        <v>1953.9529770499998</v>
      </c>
      <c r="J109" s="36">
        <f>SUMIFS(СВЦЭМ!$D$39:$D$782,СВЦЭМ!$A$39:$A$782,$A109,СВЦЭМ!$B$39:$B$782,J$83)+'СЕТ СН'!$H$11+СВЦЭМ!$D$10+'СЕТ СН'!$H$6-'СЕТ СН'!$H$23</f>
        <v>1872.6225089099999</v>
      </c>
      <c r="K109" s="36">
        <f>SUMIFS(СВЦЭМ!$D$39:$D$782,СВЦЭМ!$A$39:$A$782,$A109,СВЦЭМ!$B$39:$B$782,K$83)+'СЕТ СН'!$H$11+СВЦЭМ!$D$10+'СЕТ СН'!$H$6-'СЕТ СН'!$H$23</f>
        <v>1820.9414680699999</v>
      </c>
      <c r="L109" s="36">
        <f>SUMIFS(СВЦЭМ!$D$39:$D$782,СВЦЭМ!$A$39:$A$782,$A109,СВЦЭМ!$B$39:$B$782,L$83)+'СЕТ СН'!$H$11+СВЦЭМ!$D$10+'СЕТ СН'!$H$6-'СЕТ СН'!$H$23</f>
        <v>1791.2042158099998</v>
      </c>
      <c r="M109" s="36">
        <f>SUMIFS(СВЦЭМ!$D$39:$D$782,СВЦЭМ!$A$39:$A$782,$A109,СВЦЭМ!$B$39:$B$782,M$83)+'СЕТ СН'!$H$11+СВЦЭМ!$D$10+'СЕТ СН'!$H$6-'СЕТ СН'!$H$23</f>
        <v>1774.5878558499999</v>
      </c>
      <c r="N109" s="36">
        <f>SUMIFS(СВЦЭМ!$D$39:$D$782,СВЦЭМ!$A$39:$A$782,$A109,СВЦЭМ!$B$39:$B$782,N$83)+'СЕТ СН'!$H$11+СВЦЭМ!$D$10+'СЕТ СН'!$H$6-'СЕТ СН'!$H$23</f>
        <v>1759.79252845</v>
      </c>
      <c r="O109" s="36">
        <f>SUMIFS(СВЦЭМ!$D$39:$D$782,СВЦЭМ!$A$39:$A$782,$A109,СВЦЭМ!$B$39:$B$782,O$83)+'СЕТ СН'!$H$11+СВЦЭМ!$D$10+'СЕТ СН'!$H$6-'СЕТ СН'!$H$23</f>
        <v>1747.0592909</v>
      </c>
      <c r="P109" s="36">
        <f>SUMIFS(СВЦЭМ!$D$39:$D$782,СВЦЭМ!$A$39:$A$782,$A109,СВЦЭМ!$B$39:$B$782,P$83)+'СЕТ СН'!$H$11+СВЦЭМ!$D$10+'СЕТ СН'!$H$6-'СЕТ СН'!$H$23</f>
        <v>1747.8072721699998</v>
      </c>
      <c r="Q109" s="36">
        <f>SUMIFS(СВЦЭМ!$D$39:$D$782,СВЦЭМ!$A$39:$A$782,$A109,СВЦЭМ!$B$39:$B$782,Q$83)+'СЕТ СН'!$H$11+СВЦЭМ!$D$10+'СЕТ СН'!$H$6-'СЕТ СН'!$H$23</f>
        <v>1754.7713853599998</v>
      </c>
      <c r="R109" s="36">
        <f>SUMIFS(СВЦЭМ!$D$39:$D$782,СВЦЭМ!$A$39:$A$782,$A109,СВЦЭМ!$B$39:$B$782,R$83)+'СЕТ СН'!$H$11+СВЦЭМ!$D$10+'СЕТ СН'!$H$6-'СЕТ СН'!$H$23</f>
        <v>1752.9490019799998</v>
      </c>
      <c r="S109" s="36">
        <f>SUMIFS(СВЦЭМ!$D$39:$D$782,СВЦЭМ!$A$39:$A$782,$A109,СВЦЭМ!$B$39:$B$782,S$83)+'СЕТ СН'!$H$11+СВЦЭМ!$D$10+'СЕТ СН'!$H$6-'СЕТ СН'!$H$23</f>
        <v>1742.5340535199998</v>
      </c>
      <c r="T109" s="36">
        <f>SUMIFS(СВЦЭМ!$D$39:$D$782,СВЦЭМ!$A$39:$A$782,$A109,СВЦЭМ!$B$39:$B$782,T$83)+'СЕТ СН'!$H$11+СВЦЭМ!$D$10+'СЕТ СН'!$H$6-'СЕТ СН'!$H$23</f>
        <v>1737.23312928</v>
      </c>
      <c r="U109" s="36">
        <f>SUMIFS(СВЦЭМ!$D$39:$D$782,СВЦЭМ!$A$39:$A$782,$A109,СВЦЭМ!$B$39:$B$782,U$83)+'СЕТ СН'!$H$11+СВЦЭМ!$D$10+'СЕТ СН'!$H$6-'СЕТ СН'!$H$23</f>
        <v>1771.87688798</v>
      </c>
      <c r="V109" s="36">
        <f>SUMIFS(СВЦЭМ!$D$39:$D$782,СВЦЭМ!$A$39:$A$782,$A109,СВЦЭМ!$B$39:$B$782,V$83)+'СЕТ СН'!$H$11+СВЦЭМ!$D$10+'СЕТ СН'!$H$6-'СЕТ СН'!$H$23</f>
        <v>1798.0543857</v>
      </c>
      <c r="W109" s="36">
        <f>SUMIFS(СВЦЭМ!$D$39:$D$782,СВЦЭМ!$A$39:$A$782,$A109,СВЦЭМ!$B$39:$B$782,W$83)+'СЕТ СН'!$H$11+СВЦЭМ!$D$10+'СЕТ СН'!$H$6-'СЕТ СН'!$H$23</f>
        <v>1771.8399745299998</v>
      </c>
      <c r="X109" s="36">
        <f>SUMIFS(СВЦЭМ!$D$39:$D$782,СВЦЭМ!$A$39:$A$782,$A109,СВЦЭМ!$B$39:$B$782,X$83)+'СЕТ СН'!$H$11+СВЦЭМ!$D$10+'СЕТ СН'!$H$6-'СЕТ СН'!$H$23</f>
        <v>1839.2851564199998</v>
      </c>
      <c r="Y109" s="36">
        <f>SUMIFS(СВЦЭМ!$D$39:$D$782,СВЦЭМ!$A$39:$A$782,$A109,СВЦЭМ!$B$39:$B$782,Y$83)+'СЕТ СН'!$H$11+СВЦЭМ!$D$10+'СЕТ СН'!$H$6-'СЕТ СН'!$H$23</f>
        <v>1931.04449342</v>
      </c>
    </row>
    <row r="110" spans="1:25" ht="15.75" x14ac:dyDescent="0.2">
      <c r="A110" s="35">
        <f t="shared" si="2"/>
        <v>45500</v>
      </c>
      <c r="B110" s="36">
        <f>SUMIFS(СВЦЭМ!$D$39:$D$782,СВЦЭМ!$A$39:$A$782,$A110,СВЦЭМ!$B$39:$B$782,B$83)+'СЕТ СН'!$H$11+СВЦЭМ!$D$10+'СЕТ СН'!$H$6-'СЕТ СН'!$H$23</f>
        <v>2019.8269811299999</v>
      </c>
      <c r="C110" s="36">
        <f>SUMIFS(СВЦЭМ!$D$39:$D$782,СВЦЭМ!$A$39:$A$782,$A110,СВЦЭМ!$B$39:$B$782,C$83)+'СЕТ СН'!$H$11+СВЦЭМ!$D$10+'СЕТ СН'!$H$6-'СЕТ СН'!$H$23</f>
        <v>2091.1072837299998</v>
      </c>
      <c r="D110" s="36">
        <f>SUMIFS(СВЦЭМ!$D$39:$D$782,СВЦЭМ!$A$39:$A$782,$A110,СВЦЭМ!$B$39:$B$782,D$83)+'СЕТ СН'!$H$11+СВЦЭМ!$D$10+'СЕТ СН'!$H$6-'СЕТ СН'!$H$23</f>
        <v>2133.6835701499999</v>
      </c>
      <c r="E110" s="36">
        <f>SUMIFS(СВЦЭМ!$D$39:$D$782,СВЦЭМ!$A$39:$A$782,$A110,СВЦЭМ!$B$39:$B$782,E$83)+'СЕТ СН'!$H$11+СВЦЭМ!$D$10+'СЕТ СН'!$H$6-'СЕТ СН'!$H$23</f>
        <v>2167.7035578300001</v>
      </c>
      <c r="F110" s="36">
        <f>SUMIFS(СВЦЭМ!$D$39:$D$782,СВЦЭМ!$A$39:$A$782,$A110,СВЦЭМ!$B$39:$B$782,F$83)+'СЕТ СН'!$H$11+СВЦЭМ!$D$10+'СЕТ СН'!$H$6-'СЕТ СН'!$H$23</f>
        <v>2149.4108539499998</v>
      </c>
      <c r="G110" s="36">
        <f>SUMIFS(СВЦЭМ!$D$39:$D$782,СВЦЭМ!$A$39:$A$782,$A110,СВЦЭМ!$B$39:$B$782,G$83)+'СЕТ СН'!$H$11+СВЦЭМ!$D$10+'СЕТ СН'!$H$6-'СЕТ СН'!$H$23</f>
        <v>2160.4772336199999</v>
      </c>
      <c r="H110" s="36">
        <f>SUMIFS(СВЦЭМ!$D$39:$D$782,СВЦЭМ!$A$39:$A$782,$A110,СВЦЭМ!$B$39:$B$782,H$83)+'СЕТ СН'!$H$11+СВЦЭМ!$D$10+'СЕТ СН'!$H$6-'СЕТ СН'!$H$23</f>
        <v>2126.8508097899999</v>
      </c>
      <c r="I110" s="36">
        <f>SUMIFS(СВЦЭМ!$D$39:$D$782,СВЦЭМ!$A$39:$A$782,$A110,СВЦЭМ!$B$39:$B$782,I$83)+'СЕТ СН'!$H$11+СВЦЭМ!$D$10+'СЕТ СН'!$H$6-'СЕТ СН'!$H$23</f>
        <v>1998.9415959599999</v>
      </c>
      <c r="J110" s="36">
        <f>SUMIFS(СВЦЭМ!$D$39:$D$782,СВЦЭМ!$A$39:$A$782,$A110,СВЦЭМ!$B$39:$B$782,J$83)+'СЕТ СН'!$H$11+СВЦЭМ!$D$10+'СЕТ СН'!$H$6-'СЕТ СН'!$H$23</f>
        <v>1973.4541542099998</v>
      </c>
      <c r="K110" s="36">
        <f>SUMIFS(СВЦЭМ!$D$39:$D$782,СВЦЭМ!$A$39:$A$782,$A110,СВЦЭМ!$B$39:$B$782,K$83)+'СЕТ СН'!$H$11+СВЦЭМ!$D$10+'СЕТ СН'!$H$6-'СЕТ СН'!$H$23</f>
        <v>1890.45962044</v>
      </c>
      <c r="L110" s="36">
        <f>SUMIFS(СВЦЭМ!$D$39:$D$782,СВЦЭМ!$A$39:$A$782,$A110,СВЦЭМ!$B$39:$B$782,L$83)+'СЕТ СН'!$H$11+СВЦЭМ!$D$10+'СЕТ СН'!$H$6-'СЕТ СН'!$H$23</f>
        <v>1831.2131934399999</v>
      </c>
      <c r="M110" s="36">
        <f>SUMIFS(СВЦЭМ!$D$39:$D$782,СВЦЭМ!$A$39:$A$782,$A110,СВЦЭМ!$B$39:$B$782,M$83)+'СЕТ СН'!$H$11+СВЦЭМ!$D$10+'СЕТ СН'!$H$6-'СЕТ СН'!$H$23</f>
        <v>1798.24881951</v>
      </c>
      <c r="N110" s="36">
        <f>SUMIFS(СВЦЭМ!$D$39:$D$782,СВЦЭМ!$A$39:$A$782,$A110,СВЦЭМ!$B$39:$B$782,N$83)+'СЕТ СН'!$H$11+СВЦЭМ!$D$10+'СЕТ СН'!$H$6-'СЕТ СН'!$H$23</f>
        <v>1793.7773641499998</v>
      </c>
      <c r="O110" s="36">
        <f>SUMIFS(СВЦЭМ!$D$39:$D$782,СВЦЭМ!$A$39:$A$782,$A110,СВЦЭМ!$B$39:$B$782,O$83)+'СЕТ СН'!$H$11+СВЦЭМ!$D$10+'СЕТ СН'!$H$6-'СЕТ СН'!$H$23</f>
        <v>1791.3769923699999</v>
      </c>
      <c r="P110" s="36">
        <f>SUMIFS(СВЦЭМ!$D$39:$D$782,СВЦЭМ!$A$39:$A$782,$A110,СВЦЭМ!$B$39:$B$782,P$83)+'СЕТ СН'!$H$11+СВЦЭМ!$D$10+'СЕТ СН'!$H$6-'СЕТ СН'!$H$23</f>
        <v>1799.2989848699999</v>
      </c>
      <c r="Q110" s="36">
        <f>SUMIFS(СВЦЭМ!$D$39:$D$782,СВЦЭМ!$A$39:$A$782,$A110,СВЦЭМ!$B$39:$B$782,Q$83)+'СЕТ СН'!$H$11+СВЦЭМ!$D$10+'СЕТ СН'!$H$6-'СЕТ СН'!$H$23</f>
        <v>1802.2399942</v>
      </c>
      <c r="R110" s="36">
        <f>SUMIFS(СВЦЭМ!$D$39:$D$782,СВЦЭМ!$A$39:$A$782,$A110,СВЦЭМ!$B$39:$B$782,R$83)+'СЕТ СН'!$H$11+СВЦЭМ!$D$10+'СЕТ СН'!$H$6-'СЕТ СН'!$H$23</f>
        <v>1805.55906106</v>
      </c>
      <c r="S110" s="36">
        <f>SUMIFS(СВЦЭМ!$D$39:$D$782,СВЦЭМ!$A$39:$A$782,$A110,СВЦЭМ!$B$39:$B$782,S$83)+'СЕТ СН'!$H$11+СВЦЭМ!$D$10+'СЕТ СН'!$H$6-'СЕТ СН'!$H$23</f>
        <v>1798.17692184</v>
      </c>
      <c r="T110" s="36">
        <f>SUMIFS(СВЦЭМ!$D$39:$D$782,СВЦЭМ!$A$39:$A$782,$A110,СВЦЭМ!$B$39:$B$782,T$83)+'СЕТ СН'!$H$11+СВЦЭМ!$D$10+'СЕТ СН'!$H$6-'СЕТ СН'!$H$23</f>
        <v>1787.7342617499999</v>
      </c>
      <c r="U110" s="36">
        <f>SUMIFS(СВЦЭМ!$D$39:$D$782,СВЦЭМ!$A$39:$A$782,$A110,СВЦЭМ!$B$39:$B$782,U$83)+'СЕТ СН'!$H$11+СВЦЭМ!$D$10+'СЕТ СН'!$H$6-'СЕТ СН'!$H$23</f>
        <v>1811.3691438199999</v>
      </c>
      <c r="V110" s="36">
        <f>SUMIFS(СВЦЭМ!$D$39:$D$782,СВЦЭМ!$A$39:$A$782,$A110,СВЦЭМ!$B$39:$B$782,V$83)+'СЕТ СН'!$H$11+СВЦЭМ!$D$10+'СЕТ СН'!$H$6-'СЕТ СН'!$H$23</f>
        <v>1817.03814797</v>
      </c>
      <c r="W110" s="36">
        <f>SUMIFS(СВЦЭМ!$D$39:$D$782,СВЦЭМ!$A$39:$A$782,$A110,СВЦЭМ!$B$39:$B$782,W$83)+'СЕТ СН'!$H$11+СВЦЭМ!$D$10+'СЕТ СН'!$H$6-'СЕТ СН'!$H$23</f>
        <v>1800.3923887999999</v>
      </c>
      <c r="X110" s="36">
        <f>SUMIFS(СВЦЭМ!$D$39:$D$782,СВЦЭМ!$A$39:$A$782,$A110,СВЦЭМ!$B$39:$B$782,X$83)+'СЕТ СН'!$H$11+СВЦЭМ!$D$10+'СЕТ СН'!$H$6-'СЕТ СН'!$H$23</f>
        <v>1850.4853564</v>
      </c>
      <c r="Y110" s="36">
        <f>SUMIFS(СВЦЭМ!$D$39:$D$782,СВЦЭМ!$A$39:$A$782,$A110,СВЦЭМ!$B$39:$B$782,Y$83)+'СЕТ СН'!$H$11+СВЦЭМ!$D$10+'СЕТ СН'!$H$6-'СЕТ СН'!$H$23</f>
        <v>1950.5528630399999</v>
      </c>
    </row>
    <row r="111" spans="1:25" ht="15.75" x14ac:dyDescent="0.2">
      <c r="A111" s="35">
        <f t="shared" si="2"/>
        <v>45501</v>
      </c>
      <c r="B111" s="36">
        <f>SUMIFS(СВЦЭМ!$D$39:$D$782,СВЦЭМ!$A$39:$A$782,$A111,СВЦЭМ!$B$39:$B$782,B$83)+'СЕТ СН'!$H$11+СВЦЭМ!$D$10+'СЕТ СН'!$H$6-'СЕТ СН'!$H$23</f>
        <v>2027.75643135</v>
      </c>
      <c r="C111" s="36">
        <f>SUMIFS(СВЦЭМ!$D$39:$D$782,СВЦЭМ!$A$39:$A$782,$A111,СВЦЭМ!$B$39:$B$782,C$83)+'СЕТ СН'!$H$11+СВЦЭМ!$D$10+'СЕТ СН'!$H$6-'СЕТ СН'!$H$23</f>
        <v>2115.7041610800002</v>
      </c>
      <c r="D111" s="36">
        <f>SUMIFS(СВЦЭМ!$D$39:$D$782,СВЦЭМ!$A$39:$A$782,$A111,СВЦЭМ!$B$39:$B$782,D$83)+'СЕТ СН'!$H$11+СВЦЭМ!$D$10+'СЕТ СН'!$H$6-'СЕТ СН'!$H$23</f>
        <v>2134.4448824300002</v>
      </c>
      <c r="E111" s="36">
        <f>SUMIFS(СВЦЭМ!$D$39:$D$782,СВЦЭМ!$A$39:$A$782,$A111,СВЦЭМ!$B$39:$B$782,E$83)+'СЕТ СН'!$H$11+СВЦЭМ!$D$10+'СЕТ СН'!$H$6-'СЕТ СН'!$H$23</f>
        <v>2138.4540318499999</v>
      </c>
      <c r="F111" s="36">
        <f>SUMIFS(СВЦЭМ!$D$39:$D$782,СВЦЭМ!$A$39:$A$782,$A111,СВЦЭМ!$B$39:$B$782,F$83)+'СЕТ СН'!$H$11+СВЦЭМ!$D$10+'СЕТ СН'!$H$6-'СЕТ СН'!$H$23</f>
        <v>2143.8256070399998</v>
      </c>
      <c r="G111" s="36">
        <f>SUMIFS(СВЦЭМ!$D$39:$D$782,СВЦЭМ!$A$39:$A$782,$A111,СВЦЭМ!$B$39:$B$782,G$83)+'СЕТ СН'!$H$11+СВЦЭМ!$D$10+'СЕТ СН'!$H$6-'СЕТ СН'!$H$23</f>
        <v>2157.7985463</v>
      </c>
      <c r="H111" s="36">
        <f>SUMIFS(СВЦЭМ!$D$39:$D$782,СВЦЭМ!$A$39:$A$782,$A111,СВЦЭМ!$B$39:$B$782,H$83)+'СЕТ СН'!$H$11+СВЦЭМ!$D$10+'СЕТ СН'!$H$6-'СЕТ СН'!$H$23</f>
        <v>2156.8577681400002</v>
      </c>
      <c r="I111" s="36">
        <f>SUMIFS(СВЦЭМ!$D$39:$D$782,СВЦЭМ!$A$39:$A$782,$A111,СВЦЭМ!$B$39:$B$782,I$83)+'СЕТ СН'!$H$11+СВЦЭМ!$D$10+'СЕТ СН'!$H$6-'СЕТ СН'!$H$23</f>
        <v>2132.48776524</v>
      </c>
      <c r="J111" s="36">
        <f>SUMIFS(СВЦЭМ!$D$39:$D$782,СВЦЭМ!$A$39:$A$782,$A111,СВЦЭМ!$B$39:$B$782,J$83)+'СЕТ СН'!$H$11+СВЦЭМ!$D$10+'СЕТ СН'!$H$6-'СЕТ СН'!$H$23</f>
        <v>1995.7321409799999</v>
      </c>
      <c r="K111" s="36">
        <f>SUMIFS(СВЦЭМ!$D$39:$D$782,СВЦЭМ!$A$39:$A$782,$A111,СВЦЭМ!$B$39:$B$782,K$83)+'СЕТ СН'!$H$11+СВЦЭМ!$D$10+'СЕТ СН'!$H$6-'СЕТ СН'!$H$23</f>
        <v>1905.6972825599998</v>
      </c>
      <c r="L111" s="36">
        <f>SUMIFS(СВЦЭМ!$D$39:$D$782,СВЦЭМ!$A$39:$A$782,$A111,СВЦЭМ!$B$39:$B$782,L$83)+'СЕТ СН'!$H$11+СВЦЭМ!$D$10+'СЕТ СН'!$H$6-'СЕТ СН'!$H$23</f>
        <v>1835.4202494199999</v>
      </c>
      <c r="M111" s="36">
        <f>SUMIFS(СВЦЭМ!$D$39:$D$782,СВЦЭМ!$A$39:$A$782,$A111,СВЦЭМ!$B$39:$B$782,M$83)+'СЕТ СН'!$H$11+СВЦЭМ!$D$10+'СЕТ СН'!$H$6-'СЕТ СН'!$H$23</f>
        <v>1787.6637543499999</v>
      </c>
      <c r="N111" s="36">
        <f>SUMIFS(СВЦЭМ!$D$39:$D$782,СВЦЭМ!$A$39:$A$782,$A111,СВЦЭМ!$B$39:$B$782,N$83)+'СЕТ СН'!$H$11+СВЦЭМ!$D$10+'СЕТ СН'!$H$6-'СЕТ СН'!$H$23</f>
        <v>1784.2182416899998</v>
      </c>
      <c r="O111" s="36">
        <f>SUMIFS(СВЦЭМ!$D$39:$D$782,СВЦЭМ!$A$39:$A$782,$A111,СВЦЭМ!$B$39:$B$782,O$83)+'СЕТ СН'!$H$11+СВЦЭМ!$D$10+'СЕТ СН'!$H$6-'СЕТ СН'!$H$23</f>
        <v>1781.86588646</v>
      </c>
      <c r="P111" s="36">
        <f>SUMIFS(СВЦЭМ!$D$39:$D$782,СВЦЭМ!$A$39:$A$782,$A111,СВЦЭМ!$B$39:$B$782,P$83)+'СЕТ СН'!$H$11+СВЦЭМ!$D$10+'СЕТ СН'!$H$6-'СЕТ СН'!$H$23</f>
        <v>1797.9102318299999</v>
      </c>
      <c r="Q111" s="36">
        <f>SUMIFS(СВЦЭМ!$D$39:$D$782,СВЦЭМ!$A$39:$A$782,$A111,СВЦЭМ!$B$39:$B$782,Q$83)+'СЕТ СН'!$H$11+СВЦЭМ!$D$10+'СЕТ СН'!$H$6-'СЕТ СН'!$H$23</f>
        <v>1798.8497041999999</v>
      </c>
      <c r="R111" s="36">
        <f>SUMIFS(СВЦЭМ!$D$39:$D$782,СВЦЭМ!$A$39:$A$782,$A111,СВЦЭМ!$B$39:$B$782,R$83)+'СЕТ СН'!$H$11+СВЦЭМ!$D$10+'СЕТ СН'!$H$6-'СЕТ СН'!$H$23</f>
        <v>1789.7937318499999</v>
      </c>
      <c r="S111" s="36">
        <f>SUMIFS(СВЦЭМ!$D$39:$D$782,СВЦЭМ!$A$39:$A$782,$A111,СВЦЭМ!$B$39:$B$782,S$83)+'СЕТ СН'!$H$11+СВЦЭМ!$D$10+'СЕТ СН'!$H$6-'СЕТ СН'!$H$23</f>
        <v>1777.17402434</v>
      </c>
      <c r="T111" s="36">
        <f>SUMIFS(СВЦЭМ!$D$39:$D$782,СВЦЭМ!$A$39:$A$782,$A111,СВЦЭМ!$B$39:$B$782,T$83)+'СЕТ СН'!$H$11+СВЦЭМ!$D$10+'СЕТ СН'!$H$6-'СЕТ СН'!$H$23</f>
        <v>1757.92909876</v>
      </c>
      <c r="U111" s="36">
        <f>SUMIFS(СВЦЭМ!$D$39:$D$782,СВЦЭМ!$A$39:$A$782,$A111,СВЦЭМ!$B$39:$B$782,U$83)+'СЕТ СН'!$H$11+СВЦЭМ!$D$10+'СЕТ СН'!$H$6-'СЕТ СН'!$H$23</f>
        <v>1775.0269957099999</v>
      </c>
      <c r="V111" s="36">
        <f>SUMIFS(СВЦЭМ!$D$39:$D$782,СВЦЭМ!$A$39:$A$782,$A111,СВЦЭМ!$B$39:$B$782,V$83)+'СЕТ СН'!$H$11+СВЦЭМ!$D$10+'СЕТ СН'!$H$6-'СЕТ СН'!$H$23</f>
        <v>1786.8779631499999</v>
      </c>
      <c r="W111" s="36">
        <f>SUMIFS(СВЦЭМ!$D$39:$D$782,СВЦЭМ!$A$39:$A$782,$A111,СВЦЭМ!$B$39:$B$782,W$83)+'СЕТ СН'!$H$11+СВЦЭМ!$D$10+'СЕТ СН'!$H$6-'СЕТ СН'!$H$23</f>
        <v>1759.2273232999999</v>
      </c>
      <c r="X111" s="36">
        <f>SUMIFS(СВЦЭМ!$D$39:$D$782,СВЦЭМ!$A$39:$A$782,$A111,СВЦЭМ!$B$39:$B$782,X$83)+'СЕТ СН'!$H$11+СВЦЭМ!$D$10+'СЕТ СН'!$H$6-'СЕТ СН'!$H$23</f>
        <v>1825.1446553899998</v>
      </c>
      <c r="Y111" s="36">
        <f>SUMIFS(СВЦЭМ!$D$39:$D$782,СВЦЭМ!$A$39:$A$782,$A111,СВЦЭМ!$B$39:$B$782,Y$83)+'СЕТ СН'!$H$11+СВЦЭМ!$D$10+'СЕТ СН'!$H$6-'СЕТ СН'!$H$23</f>
        <v>1933.95936951</v>
      </c>
    </row>
    <row r="112" spans="1:25" ht="15.75" x14ac:dyDescent="0.2">
      <c r="A112" s="35">
        <f t="shared" si="2"/>
        <v>45502</v>
      </c>
      <c r="B112" s="36">
        <f>SUMIFS(СВЦЭМ!$D$39:$D$782,СВЦЭМ!$A$39:$A$782,$A112,СВЦЭМ!$B$39:$B$782,B$83)+'СЕТ СН'!$H$11+СВЦЭМ!$D$10+'СЕТ СН'!$H$6-'СЕТ СН'!$H$23</f>
        <v>2123.94742774</v>
      </c>
      <c r="C112" s="36">
        <f>SUMIFS(СВЦЭМ!$D$39:$D$782,СВЦЭМ!$A$39:$A$782,$A112,СВЦЭМ!$B$39:$B$782,C$83)+'СЕТ СН'!$H$11+СВЦЭМ!$D$10+'СЕТ СН'!$H$6-'СЕТ СН'!$H$23</f>
        <v>2246.9882205200001</v>
      </c>
      <c r="D112" s="36">
        <f>SUMIFS(СВЦЭМ!$D$39:$D$782,СВЦЭМ!$A$39:$A$782,$A112,СВЦЭМ!$B$39:$B$782,D$83)+'СЕТ СН'!$H$11+СВЦЭМ!$D$10+'СЕТ СН'!$H$6-'СЕТ СН'!$H$23</f>
        <v>2292.8086984299998</v>
      </c>
      <c r="E112" s="36">
        <f>SUMIFS(СВЦЭМ!$D$39:$D$782,СВЦЭМ!$A$39:$A$782,$A112,СВЦЭМ!$B$39:$B$782,E$83)+'СЕТ СН'!$H$11+СВЦЭМ!$D$10+'СЕТ СН'!$H$6-'СЕТ СН'!$H$23</f>
        <v>2337.8526531100001</v>
      </c>
      <c r="F112" s="36">
        <f>SUMIFS(СВЦЭМ!$D$39:$D$782,СВЦЭМ!$A$39:$A$782,$A112,СВЦЭМ!$B$39:$B$782,F$83)+'СЕТ СН'!$H$11+СВЦЭМ!$D$10+'СЕТ СН'!$H$6-'СЕТ СН'!$H$23</f>
        <v>2338.0979675999997</v>
      </c>
      <c r="G112" s="36">
        <f>SUMIFS(СВЦЭМ!$D$39:$D$782,СВЦЭМ!$A$39:$A$782,$A112,СВЦЭМ!$B$39:$B$782,G$83)+'СЕТ СН'!$H$11+СВЦЭМ!$D$10+'СЕТ СН'!$H$6-'СЕТ СН'!$H$23</f>
        <v>2320.4788164299998</v>
      </c>
      <c r="H112" s="36">
        <f>SUMIFS(СВЦЭМ!$D$39:$D$782,СВЦЭМ!$A$39:$A$782,$A112,СВЦЭМ!$B$39:$B$782,H$83)+'СЕТ СН'!$H$11+СВЦЭМ!$D$10+'СЕТ СН'!$H$6-'СЕТ СН'!$H$23</f>
        <v>2265.0290888</v>
      </c>
      <c r="I112" s="36">
        <f>SUMIFS(СВЦЭМ!$D$39:$D$782,СВЦЭМ!$A$39:$A$782,$A112,СВЦЭМ!$B$39:$B$782,I$83)+'СЕТ СН'!$H$11+СВЦЭМ!$D$10+'СЕТ СН'!$H$6-'СЕТ СН'!$H$23</f>
        <v>2176.5122651800002</v>
      </c>
      <c r="J112" s="36">
        <f>SUMIFS(СВЦЭМ!$D$39:$D$782,СВЦЭМ!$A$39:$A$782,$A112,СВЦЭМ!$B$39:$B$782,J$83)+'СЕТ СН'!$H$11+СВЦЭМ!$D$10+'СЕТ СН'!$H$6-'СЕТ СН'!$H$23</f>
        <v>2053.1853699200001</v>
      </c>
      <c r="K112" s="36">
        <f>SUMIFS(СВЦЭМ!$D$39:$D$782,СВЦЭМ!$A$39:$A$782,$A112,СВЦЭМ!$B$39:$B$782,K$83)+'СЕТ СН'!$H$11+СВЦЭМ!$D$10+'СЕТ СН'!$H$6-'СЕТ СН'!$H$23</f>
        <v>1951.2950184399999</v>
      </c>
      <c r="L112" s="36">
        <f>SUMIFS(СВЦЭМ!$D$39:$D$782,СВЦЭМ!$A$39:$A$782,$A112,СВЦЭМ!$B$39:$B$782,L$83)+'СЕТ СН'!$H$11+СВЦЭМ!$D$10+'СЕТ СН'!$H$6-'СЕТ СН'!$H$23</f>
        <v>1902.1027083499998</v>
      </c>
      <c r="M112" s="36">
        <f>SUMIFS(СВЦЭМ!$D$39:$D$782,СВЦЭМ!$A$39:$A$782,$A112,СВЦЭМ!$B$39:$B$782,M$83)+'СЕТ СН'!$H$11+СВЦЭМ!$D$10+'СЕТ СН'!$H$6-'СЕТ СН'!$H$23</f>
        <v>1879.4571793999999</v>
      </c>
      <c r="N112" s="36">
        <f>SUMIFS(СВЦЭМ!$D$39:$D$782,СВЦЭМ!$A$39:$A$782,$A112,СВЦЭМ!$B$39:$B$782,N$83)+'СЕТ СН'!$H$11+СВЦЭМ!$D$10+'СЕТ СН'!$H$6-'СЕТ СН'!$H$23</f>
        <v>1881.82786347</v>
      </c>
      <c r="O112" s="36">
        <f>SUMIFS(СВЦЭМ!$D$39:$D$782,СВЦЭМ!$A$39:$A$782,$A112,СВЦЭМ!$B$39:$B$782,O$83)+'СЕТ СН'!$H$11+СВЦЭМ!$D$10+'СЕТ СН'!$H$6-'СЕТ СН'!$H$23</f>
        <v>1873.0472748799998</v>
      </c>
      <c r="P112" s="36">
        <f>SUMIFS(СВЦЭМ!$D$39:$D$782,СВЦЭМ!$A$39:$A$782,$A112,СВЦЭМ!$B$39:$B$782,P$83)+'СЕТ СН'!$H$11+СВЦЭМ!$D$10+'СЕТ СН'!$H$6-'СЕТ СН'!$H$23</f>
        <v>1879.51336266</v>
      </c>
      <c r="Q112" s="36">
        <f>SUMIFS(СВЦЭМ!$D$39:$D$782,СВЦЭМ!$A$39:$A$782,$A112,СВЦЭМ!$B$39:$B$782,Q$83)+'СЕТ СН'!$H$11+СВЦЭМ!$D$10+'СЕТ СН'!$H$6-'СЕТ СН'!$H$23</f>
        <v>1874.2974901</v>
      </c>
      <c r="R112" s="36">
        <f>SUMIFS(СВЦЭМ!$D$39:$D$782,СВЦЭМ!$A$39:$A$782,$A112,СВЦЭМ!$B$39:$B$782,R$83)+'СЕТ СН'!$H$11+СВЦЭМ!$D$10+'СЕТ СН'!$H$6-'СЕТ СН'!$H$23</f>
        <v>1876.6454543099999</v>
      </c>
      <c r="S112" s="36">
        <f>SUMIFS(СВЦЭМ!$D$39:$D$782,СВЦЭМ!$A$39:$A$782,$A112,СВЦЭМ!$B$39:$B$782,S$83)+'СЕТ СН'!$H$11+СВЦЭМ!$D$10+'СЕТ СН'!$H$6-'СЕТ СН'!$H$23</f>
        <v>1871.98394276</v>
      </c>
      <c r="T112" s="36">
        <f>SUMIFS(СВЦЭМ!$D$39:$D$782,СВЦЭМ!$A$39:$A$782,$A112,СВЦЭМ!$B$39:$B$782,T$83)+'СЕТ СН'!$H$11+СВЦЭМ!$D$10+'СЕТ СН'!$H$6-'СЕТ СН'!$H$23</f>
        <v>1862.4466436399998</v>
      </c>
      <c r="U112" s="36">
        <f>SUMIFS(СВЦЭМ!$D$39:$D$782,СВЦЭМ!$A$39:$A$782,$A112,СВЦЭМ!$B$39:$B$782,U$83)+'СЕТ СН'!$H$11+СВЦЭМ!$D$10+'СЕТ СН'!$H$6-'СЕТ СН'!$H$23</f>
        <v>1879.7458617299999</v>
      </c>
      <c r="V112" s="36">
        <f>SUMIFS(СВЦЭМ!$D$39:$D$782,СВЦЭМ!$A$39:$A$782,$A112,СВЦЭМ!$B$39:$B$782,V$83)+'СЕТ СН'!$H$11+СВЦЭМ!$D$10+'СЕТ СН'!$H$6-'СЕТ СН'!$H$23</f>
        <v>1898.72646749</v>
      </c>
      <c r="W112" s="36">
        <f>SUMIFS(СВЦЭМ!$D$39:$D$782,СВЦЭМ!$A$39:$A$782,$A112,СВЦЭМ!$B$39:$B$782,W$83)+'СЕТ СН'!$H$11+СВЦЭМ!$D$10+'СЕТ СН'!$H$6-'СЕТ СН'!$H$23</f>
        <v>1880.0972877699999</v>
      </c>
      <c r="X112" s="36">
        <f>SUMIFS(СВЦЭМ!$D$39:$D$782,СВЦЭМ!$A$39:$A$782,$A112,СВЦЭМ!$B$39:$B$782,X$83)+'СЕТ СН'!$H$11+СВЦЭМ!$D$10+'СЕТ СН'!$H$6-'СЕТ СН'!$H$23</f>
        <v>1910.8212920899998</v>
      </c>
      <c r="Y112" s="36">
        <f>SUMIFS(СВЦЭМ!$D$39:$D$782,СВЦЭМ!$A$39:$A$782,$A112,СВЦЭМ!$B$39:$B$782,Y$83)+'СЕТ СН'!$H$11+СВЦЭМ!$D$10+'СЕТ СН'!$H$6-'СЕТ СН'!$H$23</f>
        <v>2050.63489269</v>
      </c>
    </row>
    <row r="113" spans="1:27" ht="15.75" x14ac:dyDescent="0.2">
      <c r="A113" s="35">
        <f t="shared" si="2"/>
        <v>45503</v>
      </c>
      <c r="B113" s="36">
        <f>SUMIFS(СВЦЭМ!$D$39:$D$782,СВЦЭМ!$A$39:$A$782,$A113,СВЦЭМ!$B$39:$B$782,B$83)+'СЕТ СН'!$H$11+СВЦЭМ!$D$10+'СЕТ СН'!$H$6-'СЕТ СН'!$H$23</f>
        <v>2045.3063537999999</v>
      </c>
      <c r="C113" s="36">
        <f>SUMIFS(СВЦЭМ!$D$39:$D$782,СВЦЭМ!$A$39:$A$782,$A113,СВЦЭМ!$B$39:$B$782,C$83)+'СЕТ СН'!$H$11+СВЦЭМ!$D$10+'СЕТ СН'!$H$6-'СЕТ СН'!$H$23</f>
        <v>2136.6819677799999</v>
      </c>
      <c r="D113" s="36">
        <f>SUMIFS(СВЦЭМ!$D$39:$D$782,СВЦЭМ!$A$39:$A$782,$A113,СВЦЭМ!$B$39:$B$782,D$83)+'СЕТ СН'!$H$11+СВЦЭМ!$D$10+'СЕТ СН'!$H$6-'СЕТ СН'!$H$23</f>
        <v>2212.3947212200001</v>
      </c>
      <c r="E113" s="36">
        <f>SUMIFS(СВЦЭМ!$D$39:$D$782,СВЦЭМ!$A$39:$A$782,$A113,СВЦЭМ!$B$39:$B$782,E$83)+'СЕТ СН'!$H$11+СВЦЭМ!$D$10+'СЕТ СН'!$H$6-'СЕТ СН'!$H$23</f>
        <v>2253.7673134000001</v>
      </c>
      <c r="F113" s="36">
        <f>SUMIFS(СВЦЭМ!$D$39:$D$782,СВЦЭМ!$A$39:$A$782,$A113,СВЦЭМ!$B$39:$B$782,F$83)+'СЕТ СН'!$H$11+СВЦЭМ!$D$10+'СЕТ СН'!$H$6-'СЕТ СН'!$H$23</f>
        <v>2250.7208061400001</v>
      </c>
      <c r="G113" s="36">
        <f>SUMIFS(СВЦЭМ!$D$39:$D$782,СВЦЭМ!$A$39:$A$782,$A113,СВЦЭМ!$B$39:$B$782,G$83)+'СЕТ СН'!$H$11+СВЦЭМ!$D$10+'СЕТ СН'!$H$6-'СЕТ СН'!$H$23</f>
        <v>2222.7110729800002</v>
      </c>
      <c r="H113" s="36">
        <f>SUMIFS(СВЦЭМ!$D$39:$D$782,СВЦЭМ!$A$39:$A$782,$A113,СВЦЭМ!$B$39:$B$782,H$83)+'СЕТ СН'!$H$11+СВЦЭМ!$D$10+'СЕТ СН'!$H$6-'СЕТ СН'!$H$23</f>
        <v>2166.2037910899999</v>
      </c>
      <c r="I113" s="36">
        <f>SUMIFS(СВЦЭМ!$D$39:$D$782,СВЦЭМ!$A$39:$A$782,$A113,СВЦЭМ!$B$39:$B$782,I$83)+'СЕТ СН'!$H$11+СВЦЭМ!$D$10+'СЕТ СН'!$H$6-'СЕТ СН'!$H$23</f>
        <v>2049.8363023100001</v>
      </c>
      <c r="J113" s="36">
        <f>SUMIFS(СВЦЭМ!$D$39:$D$782,СВЦЭМ!$A$39:$A$782,$A113,СВЦЭМ!$B$39:$B$782,J$83)+'СЕТ СН'!$H$11+СВЦЭМ!$D$10+'СЕТ СН'!$H$6-'СЕТ СН'!$H$23</f>
        <v>1927.6610133699999</v>
      </c>
      <c r="K113" s="36">
        <f>SUMIFS(СВЦЭМ!$D$39:$D$782,СВЦЭМ!$A$39:$A$782,$A113,СВЦЭМ!$B$39:$B$782,K$83)+'СЕТ СН'!$H$11+СВЦЭМ!$D$10+'СЕТ СН'!$H$6-'СЕТ СН'!$H$23</f>
        <v>1831.48577929</v>
      </c>
      <c r="L113" s="36">
        <f>SUMIFS(СВЦЭМ!$D$39:$D$782,СВЦЭМ!$A$39:$A$782,$A113,СВЦЭМ!$B$39:$B$782,L$83)+'СЕТ СН'!$H$11+СВЦЭМ!$D$10+'СЕТ СН'!$H$6-'СЕТ СН'!$H$23</f>
        <v>1766.9822335299998</v>
      </c>
      <c r="M113" s="36">
        <f>SUMIFS(СВЦЭМ!$D$39:$D$782,СВЦЭМ!$A$39:$A$782,$A113,СВЦЭМ!$B$39:$B$782,M$83)+'СЕТ СН'!$H$11+СВЦЭМ!$D$10+'СЕТ СН'!$H$6-'СЕТ СН'!$H$23</f>
        <v>1760.3250756</v>
      </c>
      <c r="N113" s="36">
        <f>SUMIFS(СВЦЭМ!$D$39:$D$782,СВЦЭМ!$A$39:$A$782,$A113,СВЦЭМ!$B$39:$B$782,N$83)+'СЕТ СН'!$H$11+СВЦЭМ!$D$10+'СЕТ СН'!$H$6-'СЕТ СН'!$H$23</f>
        <v>1756.97451658</v>
      </c>
      <c r="O113" s="36">
        <f>SUMIFS(СВЦЭМ!$D$39:$D$782,СВЦЭМ!$A$39:$A$782,$A113,СВЦЭМ!$B$39:$B$782,O$83)+'СЕТ СН'!$H$11+СВЦЭМ!$D$10+'СЕТ СН'!$H$6-'СЕТ СН'!$H$23</f>
        <v>1746.7789323699999</v>
      </c>
      <c r="P113" s="36">
        <f>SUMIFS(СВЦЭМ!$D$39:$D$782,СВЦЭМ!$A$39:$A$782,$A113,СВЦЭМ!$B$39:$B$782,P$83)+'СЕТ СН'!$H$11+СВЦЭМ!$D$10+'СЕТ СН'!$H$6-'СЕТ СН'!$H$23</f>
        <v>1753.42504865</v>
      </c>
      <c r="Q113" s="36">
        <f>SUMIFS(СВЦЭМ!$D$39:$D$782,СВЦЭМ!$A$39:$A$782,$A113,СВЦЭМ!$B$39:$B$782,Q$83)+'СЕТ СН'!$H$11+СВЦЭМ!$D$10+'СЕТ СН'!$H$6-'СЕТ СН'!$H$23</f>
        <v>1751.6971797799999</v>
      </c>
      <c r="R113" s="36">
        <f>SUMIFS(СВЦЭМ!$D$39:$D$782,СВЦЭМ!$A$39:$A$782,$A113,СВЦЭМ!$B$39:$B$782,R$83)+'СЕТ СН'!$H$11+СВЦЭМ!$D$10+'СЕТ СН'!$H$6-'СЕТ СН'!$H$23</f>
        <v>1752.9211717599999</v>
      </c>
      <c r="S113" s="36">
        <f>SUMIFS(СВЦЭМ!$D$39:$D$782,СВЦЭМ!$A$39:$A$782,$A113,СВЦЭМ!$B$39:$B$782,S$83)+'СЕТ СН'!$H$11+СВЦЭМ!$D$10+'СЕТ СН'!$H$6-'СЕТ СН'!$H$23</f>
        <v>1756.4753538399998</v>
      </c>
      <c r="T113" s="36">
        <f>SUMIFS(СВЦЭМ!$D$39:$D$782,СВЦЭМ!$A$39:$A$782,$A113,СВЦЭМ!$B$39:$B$782,T$83)+'СЕТ СН'!$H$11+СВЦЭМ!$D$10+'СЕТ СН'!$H$6-'СЕТ СН'!$H$23</f>
        <v>1748.2664067599999</v>
      </c>
      <c r="U113" s="36">
        <f>SUMIFS(СВЦЭМ!$D$39:$D$782,СВЦЭМ!$A$39:$A$782,$A113,СВЦЭМ!$B$39:$B$782,U$83)+'СЕТ СН'!$H$11+СВЦЭМ!$D$10+'СЕТ СН'!$H$6-'СЕТ СН'!$H$23</f>
        <v>1752.99241076</v>
      </c>
      <c r="V113" s="36">
        <f>SUMIFS(СВЦЭМ!$D$39:$D$782,СВЦЭМ!$A$39:$A$782,$A113,СВЦЭМ!$B$39:$B$782,V$83)+'СЕТ СН'!$H$11+СВЦЭМ!$D$10+'СЕТ СН'!$H$6-'СЕТ СН'!$H$23</f>
        <v>1766.4988220099999</v>
      </c>
      <c r="W113" s="36">
        <f>SUMIFS(СВЦЭМ!$D$39:$D$782,СВЦЭМ!$A$39:$A$782,$A113,СВЦЭМ!$B$39:$B$782,W$83)+'СЕТ СН'!$H$11+СВЦЭМ!$D$10+'СЕТ СН'!$H$6-'СЕТ СН'!$H$23</f>
        <v>1764.4869512299999</v>
      </c>
      <c r="X113" s="36">
        <f>SUMIFS(СВЦЭМ!$D$39:$D$782,СВЦЭМ!$A$39:$A$782,$A113,СВЦЭМ!$B$39:$B$782,X$83)+'СЕТ СН'!$H$11+СВЦЭМ!$D$10+'СЕТ СН'!$H$6-'СЕТ СН'!$H$23</f>
        <v>1831.9983657099999</v>
      </c>
      <c r="Y113" s="36">
        <f>SUMIFS(СВЦЭМ!$D$39:$D$782,СВЦЭМ!$A$39:$A$782,$A113,СВЦЭМ!$B$39:$B$782,Y$83)+'СЕТ СН'!$H$11+СВЦЭМ!$D$10+'СЕТ СН'!$H$6-'СЕТ СН'!$H$23</f>
        <v>1931.7870895199999</v>
      </c>
    </row>
    <row r="114" spans="1:27" ht="15.75" x14ac:dyDescent="0.2">
      <c r="A114" s="35">
        <f t="shared" si="2"/>
        <v>45504</v>
      </c>
      <c r="B114" s="36">
        <f>SUMIFS(СВЦЭМ!$D$39:$D$782,СВЦЭМ!$A$39:$A$782,$A114,СВЦЭМ!$B$39:$B$782,B$83)+'СЕТ СН'!$H$11+СВЦЭМ!$D$10+'СЕТ СН'!$H$6-'СЕТ СН'!$H$23</f>
        <v>2002.3246474699999</v>
      </c>
      <c r="C114" s="36">
        <f>SUMIFS(СВЦЭМ!$D$39:$D$782,СВЦЭМ!$A$39:$A$782,$A114,СВЦЭМ!$B$39:$B$782,C$83)+'СЕТ СН'!$H$11+СВЦЭМ!$D$10+'СЕТ СН'!$H$6-'СЕТ СН'!$H$23</f>
        <v>2114.40099693</v>
      </c>
      <c r="D114" s="36">
        <f>SUMIFS(СВЦЭМ!$D$39:$D$782,СВЦЭМ!$A$39:$A$782,$A114,СВЦЭМ!$B$39:$B$782,D$83)+'СЕТ СН'!$H$11+СВЦЭМ!$D$10+'СЕТ СН'!$H$6-'СЕТ СН'!$H$23</f>
        <v>2170.9960586500001</v>
      </c>
      <c r="E114" s="36">
        <f>SUMIFS(СВЦЭМ!$D$39:$D$782,СВЦЭМ!$A$39:$A$782,$A114,СВЦЭМ!$B$39:$B$782,E$83)+'СЕТ СН'!$H$11+СВЦЭМ!$D$10+'СЕТ СН'!$H$6-'СЕТ СН'!$H$23</f>
        <v>2204.4718748099999</v>
      </c>
      <c r="F114" s="36">
        <f>SUMIFS(СВЦЭМ!$D$39:$D$782,СВЦЭМ!$A$39:$A$782,$A114,СВЦЭМ!$B$39:$B$782,F$83)+'СЕТ СН'!$H$11+СВЦЭМ!$D$10+'СЕТ СН'!$H$6-'СЕТ СН'!$H$23</f>
        <v>2223.1425454999999</v>
      </c>
      <c r="G114" s="36">
        <f>SUMIFS(СВЦЭМ!$D$39:$D$782,СВЦЭМ!$A$39:$A$782,$A114,СВЦЭМ!$B$39:$B$782,G$83)+'СЕТ СН'!$H$11+СВЦЭМ!$D$10+'СЕТ СН'!$H$6-'СЕТ СН'!$H$23</f>
        <v>2199.8854635900002</v>
      </c>
      <c r="H114" s="36">
        <f>SUMIFS(СВЦЭМ!$D$39:$D$782,СВЦЭМ!$A$39:$A$782,$A114,СВЦЭМ!$B$39:$B$782,H$83)+'СЕТ СН'!$H$11+СВЦЭМ!$D$10+'СЕТ СН'!$H$6-'СЕТ СН'!$H$23</f>
        <v>2185.1024127000001</v>
      </c>
      <c r="I114" s="36">
        <f>SUMIFS(СВЦЭМ!$D$39:$D$782,СВЦЭМ!$A$39:$A$782,$A114,СВЦЭМ!$B$39:$B$782,I$83)+'СЕТ СН'!$H$11+СВЦЭМ!$D$10+'СЕТ СН'!$H$6-'СЕТ СН'!$H$23</f>
        <v>2065.1563041899999</v>
      </c>
      <c r="J114" s="36">
        <f>SUMIFS(СВЦЭМ!$D$39:$D$782,СВЦЭМ!$A$39:$A$782,$A114,СВЦЭМ!$B$39:$B$782,J$83)+'СЕТ СН'!$H$11+СВЦЭМ!$D$10+'СЕТ СН'!$H$6-'СЕТ СН'!$H$23</f>
        <v>1922.6891272399998</v>
      </c>
      <c r="K114" s="36">
        <f>SUMIFS(СВЦЭМ!$D$39:$D$782,СВЦЭМ!$A$39:$A$782,$A114,СВЦЭМ!$B$39:$B$782,K$83)+'СЕТ СН'!$H$11+СВЦЭМ!$D$10+'СЕТ СН'!$H$6-'СЕТ СН'!$H$23</f>
        <v>1802.2155895799999</v>
      </c>
      <c r="L114" s="36">
        <f>SUMIFS(СВЦЭМ!$D$39:$D$782,СВЦЭМ!$A$39:$A$782,$A114,СВЦЭМ!$B$39:$B$782,L$83)+'СЕТ СН'!$H$11+СВЦЭМ!$D$10+'СЕТ СН'!$H$6-'СЕТ СН'!$H$23</f>
        <v>1716.6553003699998</v>
      </c>
      <c r="M114" s="36">
        <f>SUMIFS(СВЦЭМ!$D$39:$D$782,СВЦЭМ!$A$39:$A$782,$A114,СВЦЭМ!$B$39:$B$782,M$83)+'СЕТ СН'!$H$11+СВЦЭМ!$D$10+'СЕТ СН'!$H$6-'СЕТ СН'!$H$23</f>
        <v>1702.17575053</v>
      </c>
      <c r="N114" s="36">
        <f>SUMIFS(СВЦЭМ!$D$39:$D$782,СВЦЭМ!$A$39:$A$782,$A114,СВЦЭМ!$B$39:$B$782,N$83)+'СЕТ СН'!$H$11+СВЦЭМ!$D$10+'СЕТ СН'!$H$6-'СЕТ СН'!$H$23</f>
        <v>1691.85731117</v>
      </c>
      <c r="O114" s="36">
        <f>SUMIFS(СВЦЭМ!$D$39:$D$782,СВЦЭМ!$A$39:$A$782,$A114,СВЦЭМ!$B$39:$B$782,O$83)+'СЕТ СН'!$H$11+СВЦЭМ!$D$10+'СЕТ СН'!$H$6-'СЕТ СН'!$H$23</f>
        <v>1697.2035273399999</v>
      </c>
      <c r="P114" s="36">
        <f>SUMIFS(СВЦЭМ!$D$39:$D$782,СВЦЭМ!$A$39:$A$782,$A114,СВЦЭМ!$B$39:$B$782,P$83)+'СЕТ СН'!$H$11+СВЦЭМ!$D$10+'СЕТ СН'!$H$6-'СЕТ СН'!$H$23</f>
        <v>1698.8735857499998</v>
      </c>
      <c r="Q114" s="36">
        <f>SUMIFS(СВЦЭМ!$D$39:$D$782,СВЦЭМ!$A$39:$A$782,$A114,СВЦЭМ!$B$39:$B$782,Q$83)+'СЕТ СН'!$H$11+СВЦЭМ!$D$10+'СЕТ СН'!$H$6-'СЕТ СН'!$H$23</f>
        <v>1704.96155785</v>
      </c>
      <c r="R114" s="36">
        <f>SUMIFS(СВЦЭМ!$D$39:$D$782,СВЦЭМ!$A$39:$A$782,$A114,СВЦЭМ!$B$39:$B$782,R$83)+'СЕТ СН'!$H$11+СВЦЭМ!$D$10+'СЕТ СН'!$H$6-'СЕТ СН'!$H$23</f>
        <v>1717.4377757999998</v>
      </c>
      <c r="S114" s="36">
        <f>SUMIFS(СВЦЭМ!$D$39:$D$782,СВЦЭМ!$A$39:$A$782,$A114,СВЦЭМ!$B$39:$B$782,S$83)+'СЕТ СН'!$H$11+СВЦЭМ!$D$10+'СЕТ СН'!$H$6-'СЕТ СН'!$H$23</f>
        <v>1727.1993913699998</v>
      </c>
      <c r="T114" s="36">
        <f>SUMIFS(СВЦЭМ!$D$39:$D$782,СВЦЭМ!$A$39:$A$782,$A114,СВЦЭМ!$B$39:$B$782,T$83)+'СЕТ СН'!$H$11+СВЦЭМ!$D$10+'СЕТ СН'!$H$6-'СЕТ СН'!$H$23</f>
        <v>1724.1232362899998</v>
      </c>
      <c r="U114" s="36">
        <f>SUMIFS(СВЦЭМ!$D$39:$D$782,СВЦЭМ!$A$39:$A$782,$A114,СВЦЭМ!$B$39:$B$782,U$83)+'СЕТ СН'!$H$11+СВЦЭМ!$D$10+'СЕТ СН'!$H$6-'СЕТ СН'!$H$23</f>
        <v>1737.6107534399998</v>
      </c>
      <c r="V114" s="36">
        <f>SUMIFS(СВЦЭМ!$D$39:$D$782,СВЦЭМ!$A$39:$A$782,$A114,СВЦЭМ!$B$39:$B$782,V$83)+'СЕТ СН'!$H$11+СВЦЭМ!$D$10+'СЕТ СН'!$H$6-'СЕТ СН'!$H$23</f>
        <v>1752.7187998999998</v>
      </c>
      <c r="W114" s="36">
        <f>SUMIFS(СВЦЭМ!$D$39:$D$782,СВЦЭМ!$A$39:$A$782,$A114,СВЦЭМ!$B$39:$B$782,W$83)+'СЕТ СН'!$H$11+СВЦЭМ!$D$10+'СЕТ СН'!$H$6-'СЕТ СН'!$H$23</f>
        <v>1747.5934526399999</v>
      </c>
      <c r="X114" s="36">
        <f>SUMIFS(СВЦЭМ!$D$39:$D$782,СВЦЭМ!$A$39:$A$782,$A114,СВЦЭМ!$B$39:$B$782,X$83)+'СЕТ СН'!$H$11+СВЦЭМ!$D$10+'СЕТ СН'!$H$6-'СЕТ СН'!$H$23</f>
        <v>1811.3944461399999</v>
      </c>
      <c r="Y114" s="36">
        <f>SUMIFS(СВЦЭМ!$D$39:$D$782,СВЦЭМ!$A$39:$A$782,$A114,СВЦЭМ!$B$39:$B$782,Y$83)+'СЕТ СН'!$H$11+СВЦЭМ!$D$10+'СЕТ СН'!$H$6-'СЕТ СН'!$H$23</f>
        <v>1826.6095223399998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01.07.2024</v>
      </c>
      <c r="B120" s="36">
        <f>SUMIFS(СВЦЭМ!$D$39:$D$782,СВЦЭМ!$A$39:$A$782,$A120,СВЦЭМ!$B$39:$B$782,B$119)+'СЕТ СН'!$I$11+СВЦЭМ!$D$10+'СЕТ СН'!$I$6-'СЕТ СН'!$I$23</f>
        <v>2228.17845562</v>
      </c>
      <c r="C120" s="36">
        <f>SUMIFS(СВЦЭМ!$D$39:$D$782,СВЦЭМ!$A$39:$A$782,$A120,СВЦЭМ!$B$39:$B$782,C$119)+'СЕТ СН'!$I$11+СВЦЭМ!$D$10+'СЕТ СН'!$I$6-'СЕТ СН'!$I$23</f>
        <v>2328.5483947100001</v>
      </c>
      <c r="D120" s="36">
        <f>SUMIFS(СВЦЭМ!$D$39:$D$782,СВЦЭМ!$A$39:$A$782,$A120,СВЦЭМ!$B$39:$B$782,D$119)+'СЕТ СН'!$I$11+СВЦЭМ!$D$10+'СЕТ СН'!$I$6-'СЕТ СН'!$I$23</f>
        <v>2408.9826448200001</v>
      </c>
      <c r="E120" s="36">
        <f>SUMIFS(СВЦЭМ!$D$39:$D$782,СВЦЭМ!$A$39:$A$782,$A120,СВЦЭМ!$B$39:$B$782,E$119)+'СЕТ СН'!$I$11+СВЦЭМ!$D$10+'СЕТ СН'!$I$6-'СЕТ СН'!$I$23</f>
        <v>2428.4371645599999</v>
      </c>
      <c r="F120" s="36">
        <f>SUMIFS(СВЦЭМ!$D$39:$D$782,СВЦЭМ!$A$39:$A$782,$A120,СВЦЭМ!$B$39:$B$782,F$119)+'СЕТ СН'!$I$11+СВЦЭМ!$D$10+'СЕТ СН'!$I$6-'СЕТ СН'!$I$23</f>
        <v>2435.4139028700001</v>
      </c>
      <c r="G120" s="36">
        <f>SUMIFS(СВЦЭМ!$D$39:$D$782,СВЦЭМ!$A$39:$A$782,$A120,СВЦЭМ!$B$39:$B$782,G$119)+'СЕТ СН'!$I$11+СВЦЭМ!$D$10+'СЕТ СН'!$I$6-'СЕТ СН'!$I$23</f>
        <v>2426.9509526900001</v>
      </c>
      <c r="H120" s="36">
        <f>SUMIFS(СВЦЭМ!$D$39:$D$782,СВЦЭМ!$A$39:$A$782,$A120,СВЦЭМ!$B$39:$B$782,H$119)+'СЕТ СН'!$I$11+СВЦЭМ!$D$10+'СЕТ СН'!$I$6-'СЕТ СН'!$I$23</f>
        <v>2340.71557562</v>
      </c>
      <c r="I120" s="36">
        <f>SUMIFS(СВЦЭМ!$D$39:$D$782,СВЦЭМ!$A$39:$A$782,$A120,СВЦЭМ!$B$39:$B$782,I$119)+'СЕТ СН'!$I$11+СВЦЭМ!$D$10+'СЕТ СН'!$I$6-'СЕТ СН'!$I$23</f>
        <v>2224.92081947</v>
      </c>
      <c r="J120" s="36">
        <f>SUMIFS(СВЦЭМ!$D$39:$D$782,СВЦЭМ!$A$39:$A$782,$A120,СВЦЭМ!$B$39:$B$782,J$119)+'СЕТ СН'!$I$11+СВЦЭМ!$D$10+'СЕТ СН'!$I$6-'СЕТ СН'!$I$23</f>
        <v>2126.8321330399999</v>
      </c>
      <c r="K120" s="36">
        <f>SUMIFS(СВЦЭМ!$D$39:$D$782,СВЦЭМ!$A$39:$A$782,$A120,СВЦЭМ!$B$39:$B$782,K$119)+'СЕТ СН'!$I$11+СВЦЭМ!$D$10+'СЕТ СН'!$I$6-'СЕТ СН'!$I$23</f>
        <v>2069.1580315900001</v>
      </c>
      <c r="L120" s="36">
        <f>SUMIFS(СВЦЭМ!$D$39:$D$782,СВЦЭМ!$A$39:$A$782,$A120,СВЦЭМ!$B$39:$B$782,L$119)+'СЕТ СН'!$I$11+СВЦЭМ!$D$10+'СЕТ СН'!$I$6-'СЕТ СН'!$I$23</f>
        <v>2047.2437107699998</v>
      </c>
      <c r="M120" s="36">
        <f>SUMIFS(СВЦЭМ!$D$39:$D$782,СВЦЭМ!$A$39:$A$782,$A120,СВЦЭМ!$B$39:$B$782,M$119)+'СЕТ СН'!$I$11+СВЦЭМ!$D$10+'СЕТ СН'!$I$6-'СЕТ СН'!$I$23</f>
        <v>2069.5096882999997</v>
      </c>
      <c r="N120" s="36">
        <f>SUMIFS(СВЦЭМ!$D$39:$D$782,СВЦЭМ!$A$39:$A$782,$A120,СВЦЭМ!$B$39:$B$782,N$119)+'СЕТ СН'!$I$11+СВЦЭМ!$D$10+'СЕТ СН'!$I$6-'СЕТ СН'!$I$23</f>
        <v>2057.05522561</v>
      </c>
      <c r="O120" s="36">
        <f>SUMIFS(СВЦЭМ!$D$39:$D$782,СВЦЭМ!$A$39:$A$782,$A120,СВЦЭМ!$B$39:$B$782,O$119)+'СЕТ СН'!$I$11+СВЦЭМ!$D$10+'СЕТ СН'!$I$6-'СЕТ СН'!$I$23</f>
        <v>2062.5550104499998</v>
      </c>
      <c r="P120" s="36">
        <f>SUMIFS(СВЦЭМ!$D$39:$D$782,СВЦЭМ!$A$39:$A$782,$A120,СВЦЭМ!$B$39:$B$782,P$119)+'СЕТ СН'!$I$11+СВЦЭМ!$D$10+'СЕТ СН'!$I$6-'СЕТ СН'!$I$23</f>
        <v>2063.4476519</v>
      </c>
      <c r="Q120" s="36">
        <f>SUMIFS(СВЦЭМ!$D$39:$D$782,СВЦЭМ!$A$39:$A$782,$A120,СВЦЭМ!$B$39:$B$782,Q$119)+'СЕТ СН'!$I$11+СВЦЭМ!$D$10+'СЕТ СН'!$I$6-'СЕТ СН'!$I$23</f>
        <v>2064.0924435099996</v>
      </c>
      <c r="R120" s="36">
        <f>SUMIFS(СВЦЭМ!$D$39:$D$782,СВЦЭМ!$A$39:$A$782,$A120,СВЦЭМ!$B$39:$B$782,R$119)+'СЕТ СН'!$I$11+СВЦЭМ!$D$10+'СЕТ СН'!$I$6-'СЕТ СН'!$I$23</f>
        <v>2067.1029135799999</v>
      </c>
      <c r="S120" s="36">
        <f>SUMIFS(СВЦЭМ!$D$39:$D$782,СВЦЭМ!$A$39:$A$782,$A120,СВЦЭМ!$B$39:$B$782,S$119)+'СЕТ СН'!$I$11+СВЦЭМ!$D$10+'СЕТ СН'!$I$6-'СЕТ СН'!$I$23</f>
        <v>2074.9230162200001</v>
      </c>
      <c r="T120" s="36">
        <f>SUMIFS(СВЦЭМ!$D$39:$D$782,СВЦЭМ!$A$39:$A$782,$A120,СВЦЭМ!$B$39:$B$782,T$119)+'СЕТ СН'!$I$11+СВЦЭМ!$D$10+'СЕТ СН'!$I$6-'СЕТ СН'!$I$23</f>
        <v>2075.3068299099996</v>
      </c>
      <c r="U120" s="36">
        <f>SUMIFS(СВЦЭМ!$D$39:$D$782,СВЦЭМ!$A$39:$A$782,$A120,СВЦЭМ!$B$39:$B$782,U$119)+'СЕТ СН'!$I$11+СВЦЭМ!$D$10+'СЕТ СН'!$I$6-'СЕТ СН'!$I$23</f>
        <v>2074.7201174299998</v>
      </c>
      <c r="V120" s="36">
        <f>SUMIFS(СВЦЭМ!$D$39:$D$782,СВЦЭМ!$A$39:$A$782,$A120,СВЦЭМ!$B$39:$B$782,V$119)+'СЕТ СН'!$I$11+СВЦЭМ!$D$10+'СЕТ СН'!$I$6-'СЕТ СН'!$I$23</f>
        <v>2081.9988016899997</v>
      </c>
      <c r="W120" s="36">
        <f>SUMIFS(СВЦЭМ!$D$39:$D$782,СВЦЭМ!$A$39:$A$782,$A120,СВЦЭМ!$B$39:$B$782,W$119)+'СЕТ СН'!$I$11+СВЦЭМ!$D$10+'СЕТ СН'!$I$6-'СЕТ СН'!$I$23</f>
        <v>2053.4227291099996</v>
      </c>
      <c r="X120" s="36">
        <f>SUMIFS(СВЦЭМ!$D$39:$D$782,СВЦЭМ!$A$39:$A$782,$A120,СВЦЭМ!$B$39:$B$782,X$119)+'СЕТ СН'!$I$11+СВЦЭМ!$D$10+'СЕТ СН'!$I$6-'СЕТ СН'!$I$23</f>
        <v>2085.7086162400001</v>
      </c>
      <c r="Y120" s="36">
        <f>SUMIFS(СВЦЭМ!$D$39:$D$782,СВЦЭМ!$A$39:$A$782,$A120,СВЦЭМ!$B$39:$B$782,Y$119)+'СЕТ СН'!$I$11+СВЦЭМ!$D$10+'СЕТ СН'!$I$6-'СЕТ СН'!$I$23</f>
        <v>2136.7482656599996</v>
      </c>
      <c r="AA120" s="45"/>
    </row>
    <row r="121" spans="1:27" ht="15.75" x14ac:dyDescent="0.2">
      <c r="A121" s="35">
        <f>A120+1</f>
        <v>45475</v>
      </c>
      <c r="B121" s="36">
        <f>SUMIFS(СВЦЭМ!$D$39:$D$782,СВЦЭМ!$A$39:$A$782,$A121,СВЦЭМ!$B$39:$B$782,B$119)+'СЕТ СН'!$I$11+СВЦЭМ!$D$10+'СЕТ СН'!$I$6-'СЕТ СН'!$I$23</f>
        <v>2209.0722825799999</v>
      </c>
      <c r="C121" s="36">
        <f>SUMIFS(СВЦЭМ!$D$39:$D$782,СВЦЭМ!$A$39:$A$782,$A121,СВЦЭМ!$B$39:$B$782,C$119)+'СЕТ СН'!$I$11+СВЦЭМ!$D$10+'СЕТ СН'!$I$6-'СЕТ СН'!$I$23</f>
        <v>2299.9844661699999</v>
      </c>
      <c r="D121" s="36">
        <f>SUMIFS(СВЦЭМ!$D$39:$D$782,СВЦЭМ!$A$39:$A$782,$A121,СВЦЭМ!$B$39:$B$782,D$119)+'СЕТ СН'!$I$11+СВЦЭМ!$D$10+'СЕТ СН'!$I$6-'СЕТ СН'!$I$23</f>
        <v>2356.5875880699996</v>
      </c>
      <c r="E121" s="36">
        <f>SUMIFS(СВЦЭМ!$D$39:$D$782,СВЦЭМ!$A$39:$A$782,$A121,СВЦЭМ!$B$39:$B$782,E$119)+'СЕТ СН'!$I$11+СВЦЭМ!$D$10+'СЕТ СН'!$I$6-'СЕТ СН'!$I$23</f>
        <v>2404.9870083199999</v>
      </c>
      <c r="F121" s="36">
        <f>SUMIFS(СВЦЭМ!$D$39:$D$782,СВЦЭМ!$A$39:$A$782,$A121,СВЦЭМ!$B$39:$B$782,F$119)+'СЕТ СН'!$I$11+СВЦЭМ!$D$10+'СЕТ СН'!$I$6-'СЕТ СН'!$I$23</f>
        <v>2403.6037895899999</v>
      </c>
      <c r="G121" s="36">
        <f>SUMIFS(СВЦЭМ!$D$39:$D$782,СВЦЭМ!$A$39:$A$782,$A121,СВЦЭМ!$B$39:$B$782,G$119)+'СЕТ СН'!$I$11+СВЦЭМ!$D$10+'СЕТ СН'!$I$6-'СЕТ СН'!$I$23</f>
        <v>2372.8658349799998</v>
      </c>
      <c r="H121" s="36">
        <f>SUMIFS(СВЦЭМ!$D$39:$D$782,СВЦЭМ!$A$39:$A$782,$A121,СВЦЭМ!$B$39:$B$782,H$119)+'СЕТ СН'!$I$11+СВЦЭМ!$D$10+'СЕТ СН'!$I$6-'СЕТ СН'!$I$23</f>
        <v>2305.5398501599998</v>
      </c>
      <c r="I121" s="36">
        <f>SUMIFS(СВЦЭМ!$D$39:$D$782,СВЦЭМ!$A$39:$A$782,$A121,СВЦЭМ!$B$39:$B$782,I$119)+'СЕТ СН'!$I$11+СВЦЭМ!$D$10+'СЕТ СН'!$I$6-'СЕТ СН'!$I$23</f>
        <v>2148.0960536799998</v>
      </c>
      <c r="J121" s="36">
        <f>SUMIFS(СВЦЭМ!$D$39:$D$782,СВЦЭМ!$A$39:$A$782,$A121,СВЦЭМ!$B$39:$B$782,J$119)+'СЕТ СН'!$I$11+СВЦЭМ!$D$10+'СЕТ СН'!$I$6-'СЕТ СН'!$I$23</f>
        <v>2029.83435074</v>
      </c>
      <c r="K121" s="36">
        <f>SUMIFS(СВЦЭМ!$D$39:$D$782,СВЦЭМ!$A$39:$A$782,$A121,СВЦЭМ!$B$39:$B$782,K$119)+'СЕТ СН'!$I$11+СВЦЭМ!$D$10+'СЕТ СН'!$I$6-'СЕТ СН'!$I$23</f>
        <v>1958.8759668099999</v>
      </c>
      <c r="L121" s="36">
        <f>SUMIFS(СВЦЭМ!$D$39:$D$782,СВЦЭМ!$A$39:$A$782,$A121,СВЦЭМ!$B$39:$B$782,L$119)+'СЕТ СН'!$I$11+СВЦЭМ!$D$10+'СЕТ СН'!$I$6-'СЕТ СН'!$I$23</f>
        <v>1941.5862270199998</v>
      </c>
      <c r="M121" s="36">
        <f>SUMIFS(СВЦЭМ!$D$39:$D$782,СВЦЭМ!$A$39:$A$782,$A121,СВЦЭМ!$B$39:$B$782,M$119)+'СЕТ СН'!$I$11+СВЦЭМ!$D$10+'СЕТ СН'!$I$6-'СЕТ СН'!$I$23</f>
        <v>1949.24840088</v>
      </c>
      <c r="N121" s="36">
        <f>SUMIFS(СВЦЭМ!$D$39:$D$782,СВЦЭМ!$A$39:$A$782,$A121,СВЦЭМ!$B$39:$B$782,N$119)+'СЕТ СН'!$I$11+СВЦЭМ!$D$10+'СЕТ СН'!$I$6-'СЕТ СН'!$I$23</f>
        <v>1946.4135624899998</v>
      </c>
      <c r="O121" s="36">
        <f>SUMIFS(СВЦЭМ!$D$39:$D$782,СВЦЭМ!$A$39:$A$782,$A121,СВЦЭМ!$B$39:$B$782,O$119)+'СЕТ СН'!$I$11+СВЦЭМ!$D$10+'СЕТ СН'!$I$6-'СЕТ СН'!$I$23</f>
        <v>1931.1234125799999</v>
      </c>
      <c r="P121" s="36">
        <f>SUMIFS(СВЦЭМ!$D$39:$D$782,СВЦЭМ!$A$39:$A$782,$A121,СВЦЭМ!$B$39:$B$782,P$119)+'СЕТ СН'!$I$11+СВЦЭМ!$D$10+'СЕТ СН'!$I$6-'СЕТ СН'!$I$23</f>
        <v>1933.4227385199999</v>
      </c>
      <c r="Q121" s="36">
        <f>SUMIFS(СВЦЭМ!$D$39:$D$782,СВЦЭМ!$A$39:$A$782,$A121,СВЦЭМ!$B$39:$B$782,Q$119)+'СЕТ СН'!$I$11+СВЦЭМ!$D$10+'СЕТ СН'!$I$6-'СЕТ СН'!$I$23</f>
        <v>1941.9772624699999</v>
      </c>
      <c r="R121" s="36">
        <f>SUMIFS(СВЦЭМ!$D$39:$D$782,СВЦЭМ!$A$39:$A$782,$A121,СВЦЭМ!$B$39:$B$782,R$119)+'СЕТ СН'!$I$11+СВЦЭМ!$D$10+'СЕТ СН'!$I$6-'СЕТ СН'!$I$23</f>
        <v>1941.5910333299998</v>
      </c>
      <c r="S121" s="36">
        <f>SUMIFS(СВЦЭМ!$D$39:$D$782,СВЦЭМ!$A$39:$A$782,$A121,СВЦЭМ!$B$39:$B$782,S$119)+'СЕТ СН'!$I$11+СВЦЭМ!$D$10+'СЕТ СН'!$I$6-'СЕТ СН'!$I$23</f>
        <v>1988.9810429099998</v>
      </c>
      <c r="T121" s="36">
        <f>SUMIFS(СВЦЭМ!$D$39:$D$782,СВЦЭМ!$A$39:$A$782,$A121,СВЦЭМ!$B$39:$B$782,T$119)+'СЕТ СН'!$I$11+СВЦЭМ!$D$10+'СЕТ СН'!$I$6-'СЕТ СН'!$I$23</f>
        <v>1980.9464827099998</v>
      </c>
      <c r="U121" s="36">
        <f>SUMIFS(СВЦЭМ!$D$39:$D$782,СВЦЭМ!$A$39:$A$782,$A121,СВЦЭМ!$B$39:$B$782,U$119)+'СЕТ СН'!$I$11+СВЦЭМ!$D$10+'СЕТ СН'!$I$6-'СЕТ СН'!$I$23</f>
        <v>1994.2749961799998</v>
      </c>
      <c r="V121" s="36">
        <f>SUMIFS(СВЦЭМ!$D$39:$D$782,СВЦЭМ!$A$39:$A$782,$A121,СВЦЭМ!$B$39:$B$782,V$119)+'СЕТ СН'!$I$11+СВЦЭМ!$D$10+'СЕТ СН'!$I$6-'СЕТ СН'!$I$23</f>
        <v>2002.8776299399999</v>
      </c>
      <c r="W121" s="36">
        <f>SUMIFS(СВЦЭМ!$D$39:$D$782,СВЦЭМ!$A$39:$A$782,$A121,СВЦЭМ!$B$39:$B$782,W$119)+'СЕТ СН'!$I$11+СВЦЭМ!$D$10+'СЕТ СН'!$I$6-'СЕТ СН'!$I$23</f>
        <v>1981.3607810499998</v>
      </c>
      <c r="X121" s="36">
        <f>SUMIFS(СВЦЭМ!$D$39:$D$782,СВЦЭМ!$A$39:$A$782,$A121,СВЦЭМ!$B$39:$B$782,X$119)+'СЕТ СН'!$I$11+СВЦЭМ!$D$10+'СЕТ СН'!$I$6-'СЕТ СН'!$I$23</f>
        <v>2044.5543115599999</v>
      </c>
      <c r="Y121" s="36">
        <f>SUMIFS(СВЦЭМ!$D$39:$D$782,СВЦЭМ!$A$39:$A$782,$A121,СВЦЭМ!$B$39:$B$782,Y$119)+'СЕТ СН'!$I$11+СВЦЭМ!$D$10+'СЕТ СН'!$I$6-'СЕТ СН'!$I$23</f>
        <v>2089.5281758900001</v>
      </c>
    </row>
    <row r="122" spans="1:27" ht="15.75" x14ac:dyDescent="0.2">
      <c r="A122" s="35">
        <f t="shared" ref="A122:A150" si="3">A121+1</f>
        <v>45476</v>
      </c>
      <c r="B122" s="36">
        <f>SUMIFS(СВЦЭМ!$D$39:$D$782,СВЦЭМ!$A$39:$A$782,$A122,СВЦЭМ!$B$39:$B$782,B$119)+'СЕТ СН'!$I$11+СВЦЭМ!$D$10+'СЕТ СН'!$I$6-'СЕТ СН'!$I$23</f>
        <v>2223.93892091</v>
      </c>
      <c r="C122" s="36">
        <f>SUMIFS(СВЦЭМ!$D$39:$D$782,СВЦЭМ!$A$39:$A$782,$A122,СВЦЭМ!$B$39:$B$782,C$119)+'СЕТ СН'!$I$11+СВЦЭМ!$D$10+'СЕТ СН'!$I$6-'СЕТ СН'!$I$23</f>
        <v>2348.0457015499996</v>
      </c>
      <c r="D122" s="36">
        <f>SUMIFS(СВЦЭМ!$D$39:$D$782,СВЦЭМ!$A$39:$A$782,$A122,СВЦЭМ!$B$39:$B$782,D$119)+'СЕТ СН'!$I$11+СВЦЭМ!$D$10+'СЕТ СН'!$I$6-'СЕТ СН'!$I$23</f>
        <v>2410.6310522899998</v>
      </c>
      <c r="E122" s="36">
        <f>SUMIFS(СВЦЭМ!$D$39:$D$782,СВЦЭМ!$A$39:$A$782,$A122,СВЦЭМ!$B$39:$B$782,E$119)+'СЕТ СН'!$I$11+СВЦЭМ!$D$10+'СЕТ СН'!$I$6-'СЕТ СН'!$I$23</f>
        <v>2459.1634616199999</v>
      </c>
      <c r="F122" s="36">
        <f>SUMIFS(СВЦЭМ!$D$39:$D$782,СВЦЭМ!$A$39:$A$782,$A122,СВЦЭМ!$B$39:$B$782,F$119)+'СЕТ СН'!$I$11+СВЦЭМ!$D$10+'СЕТ СН'!$I$6-'СЕТ СН'!$I$23</f>
        <v>2462.1097666400001</v>
      </c>
      <c r="G122" s="36">
        <f>SUMIFS(СВЦЭМ!$D$39:$D$782,СВЦЭМ!$A$39:$A$782,$A122,СВЦЭМ!$B$39:$B$782,G$119)+'СЕТ СН'!$I$11+СВЦЭМ!$D$10+'СЕТ СН'!$I$6-'СЕТ СН'!$I$23</f>
        <v>2444.7921031599999</v>
      </c>
      <c r="H122" s="36">
        <f>SUMIFS(СВЦЭМ!$D$39:$D$782,СВЦЭМ!$A$39:$A$782,$A122,СВЦЭМ!$B$39:$B$782,H$119)+'СЕТ СН'!$I$11+СВЦЭМ!$D$10+'СЕТ СН'!$I$6-'СЕТ СН'!$I$23</f>
        <v>2357.7656019599999</v>
      </c>
      <c r="I122" s="36">
        <f>SUMIFS(СВЦЭМ!$D$39:$D$782,СВЦЭМ!$A$39:$A$782,$A122,СВЦЭМ!$B$39:$B$782,I$119)+'СЕТ СН'!$I$11+СВЦЭМ!$D$10+'СЕТ СН'!$I$6-'СЕТ СН'!$I$23</f>
        <v>2218.6851725299998</v>
      </c>
      <c r="J122" s="36">
        <f>SUMIFS(СВЦЭМ!$D$39:$D$782,СВЦЭМ!$A$39:$A$782,$A122,СВЦЭМ!$B$39:$B$782,J$119)+'СЕТ СН'!$I$11+СВЦЭМ!$D$10+'СЕТ СН'!$I$6-'СЕТ СН'!$I$23</f>
        <v>2135.7711192899997</v>
      </c>
      <c r="K122" s="36">
        <f>SUMIFS(СВЦЭМ!$D$39:$D$782,СВЦЭМ!$A$39:$A$782,$A122,СВЦЭМ!$B$39:$B$782,K$119)+'СЕТ СН'!$I$11+СВЦЭМ!$D$10+'СЕТ СН'!$I$6-'СЕТ СН'!$I$23</f>
        <v>2068.4395226099996</v>
      </c>
      <c r="L122" s="36">
        <f>SUMIFS(СВЦЭМ!$D$39:$D$782,СВЦЭМ!$A$39:$A$782,$A122,СВЦЭМ!$B$39:$B$782,L$119)+'СЕТ СН'!$I$11+СВЦЭМ!$D$10+'СЕТ СН'!$I$6-'СЕТ СН'!$I$23</f>
        <v>2053.1488435800002</v>
      </c>
      <c r="M122" s="36">
        <f>SUMIFS(СВЦЭМ!$D$39:$D$782,СВЦЭМ!$A$39:$A$782,$A122,СВЦЭМ!$B$39:$B$782,M$119)+'СЕТ СН'!$I$11+СВЦЭМ!$D$10+'СЕТ СН'!$I$6-'СЕТ СН'!$I$23</f>
        <v>2037.9540512799999</v>
      </c>
      <c r="N122" s="36">
        <f>SUMIFS(СВЦЭМ!$D$39:$D$782,СВЦЭМ!$A$39:$A$782,$A122,СВЦЭМ!$B$39:$B$782,N$119)+'СЕТ СН'!$I$11+СВЦЭМ!$D$10+'СЕТ СН'!$I$6-'СЕТ СН'!$I$23</f>
        <v>2041.7831052899999</v>
      </c>
      <c r="O122" s="36">
        <f>SUMIFS(СВЦЭМ!$D$39:$D$782,СВЦЭМ!$A$39:$A$782,$A122,СВЦЭМ!$B$39:$B$782,O$119)+'СЕТ СН'!$I$11+СВЦЭМ!$D$10+'СЕТ СН'!$I$6-'СЕТ СН'!$I$23</f>
        <v>2027.6577563199999</v>
      </c>
      <c r="P122" s="36">
        <f>SUMIFS(СВЦЭМ!$D$39:$D$782,СВЦЭМ!$A$39:$A$782,$A122,СВЦЭМ!$B$39:$B$782,P$119)+'СЕТ СН'!$I$11+СВЦЭМ!$D$10+'СЕТ СН'!$I$6-'СЕТ СН'!$I$23</f>
        <v>2030.5146322999999</v>
      </c>
      <c r="Q122" s="36">
        <f>SUMIFS(СВЦЭМ!$D$39:$D$782,СВЦЭМ!$A$39:$A$782,$A122,СВЦЭМ!$B$39:$B$782,Q$119)+'СЕТ СН'!$I$11+СВЦЭМ!$D$10+'СЕТ СН'!$I$6-'СЕТ СН'!$I$23</f>
        <v>2037.13950684</v>
      </c>
      <c r="R122" s="36">
        <f>SUMIFS(СВЦЭМ!$D$39:$D$782,СВЦЭМ!$A$39:$A$782,$A122,СВЦЭМ!$B$39:$B$782,R$119)+'СЕТ СН'!$I$11+СВЦЭМ!$D$10+'СЕТ СН'!$I$6-'СЕТ СН'!$I$23</f>
        <v>2044.9916593099999</v>
      </c>
      <c r="S122" s="36">
        <f>SUMIFS(СВЦЭМ!$D$39:$D$782,СВЦЭМ!$A$39:$A$782,$A122,СВЦЭМ!$B$39:$B$782,S$119)+'СЕТ СН'!$I$11+СВЦЭМ!$D$10+'СЕТ СН'!$I$6-'СЕТ СН'!$I$23</f>
        <v>2062.2117377499999</v>
      </c>
      <c r="T122" s="36">
        <f>SUMIFS(СВЦЭМ!$D$39:$D$782,СВЦЭМ!$A$39:$A$782,$A122,СВЦЭМ!$B$39:$B$782,T$119)+'СЕТ СН'!$I$11+СВЦЭМ!$D$10+'СЕТ СН'!$I$6-'СЕТ СН'!$I$23</f>
        <v>2065.1920000099999</v>
      </c>
      <c r="U122" s="36">
        <f>SUMIFS(СВЦЭМ!$D$39:$D$782,СВЦЭМ!$A$39:$A$782,$A122,СВЦЭМ!$B$39:$B$782,U$119)+'СЕТ СН'!$I$11+СВЦЭМ!$D$10+'СЕТ СН'!$I$6-'СЕТ СН'!$I$23</f>
        <v>2075.85602371</v>
      </c>
      <c r="V122" s="36">
        <f>SUMIFS(СВЦЭМ!$D$39:$D$782,СВЦЭМ!$A$39:$A$782,$A122,СВЦЭМ!$B$39:$B$782,V$119)+'СЕТ СН'!$I$11+СВЦЭМ!$D$10+'СЕТ СН'!$I$6-'СЕТ СН'!$I$23</f>
        <v>2086.7870630500001</v>
      </c>
      <c r="W122" s="36">
        <f>SUMIFS(СВЦЭМ!$D$39:$D$782,СВЦЭМ!$A$39:$A$782,$A122,СВЦЭМ!$B$39:$B$782,W$119)+'СЕТ СН'!$I$11+СВЦЭМ!$D$10+'СЕТ СН'!$I$6-'СЕТ СН'!$I$23</f>
        <v>2079.3589226099998</v>
      </c>
      <c r="X122" s="36">
        <f>SUMIFS(СВЦЭМ!$D$39:$D$782,СВЦЭМ!$A$39:$A$782,$A122,СВЦЭМ!$B$39:$B$782,X$119)+'СЕТ СН'!$I$11+СВЦЭМ!$D$10+'СЕТ СН'!$I$6-'СЕТ СН'!$I$23</f>
        <v>2108.19739506</v>
      </c>
      <c r="Y122" s="36">
        <f>SUMIFS(СВЦЭМ!$D$39:$D$782,СВЦЭМ!$A$39:$A$782,$A122,СВЦЭМ!$B$39:$B$782,Y$119)+'СЕТ СН'!$I$11+СВЦЭМ!$D$10+'СЕТ СН'!$I$6-'СЕТ СН'!$I$23</f>
        <v>2195.3950842300001</v>
      </c>
    </row>
    <row r="123" spans="1:27" ht="15.75" x14ac:dyDescent="0.2">
      <c r="A123" s="35">
        <f t="shared" si="3"/>
        <v>45477</v>
      </c>
      <c r="B123" s="36">
        <f>SUMIFS(СВЦЭМ!$D$39:$D$782,СВЦЭМ!$A$39:$A$782,$A123,СВЦЭМ!$B$39:$B$782,B$119)+'СЕТ СН'!$I$11+СВЦЭМ!$D$10+'СЕТ СН'!$I$6-'СЕТ СН'!$I$23</f>
        <v>2066.0494565899999</v>
      </c>
      <c r="C123" s="36">
        <f>SUMIFS(СВЦЭМ!$D$39:$D$782,СВЦЭМ!$A$39:$A$782,$A123,СВЦЭМ!$B$39:$B$782,C$119)+'СЕТ СН'!$I$11+СВЦЭМ!$D$10+'СЕТ СН'!$I$6-'СЕТ СН'!$I$23</f>
        <v>2219.9850600099999</v>
      </c>
      <c r="D123" s="36">
        <f>SUMIFS(СВЦЭМ!$D$39:$D$782,СВЦЭМ!$A$39:$A$782,$A123,СВЦЭМ!$B$39:$B$782,D$119)+'СЕТ СН'!$I$11+СВЦЭМ!$D$10+'СЕТ СН'!$I$6-'СЕТ СН'!$I$23</f>
        <v>2254.9402359199999</v>
      </c>
      <c r="E123" s="36">
        <f>SUMIFS(СВЦЭМ!$D$39:$D$782,СВЦЭМ!$A$39:$A$782,$A123,СВЦЭМ!$B$39:$B$782,E$119)+'СЕТ СН'!$I$11+СВЦЭМ!$D$10+'СЕТ СН'!$I$6-'СЕТ СН'!$I$23</f>
        <v>2291.8073459099996</v>
      </c>
      <c r="F123" s="36">
        <f>SUMIFS(СВЦЭМ!$D$39:$D$782,СВЦЭМ!$A$39:$A$782,$A123,СВЦЭМ!$B$39:$B$782,F$119)+'СЕТ СН'!$I$11+СВЦЭМ!$D$10+'СЕТ СН'!$I$6-'СЕТ СН'!$I$23</f>
        <v>2298.8380443400001</v>
      </c>
      <c r="G123" s="36">
        <f>SUMIFS(СВЦЭМ!$D$39:$D$782,СВЦЭМ!$A$39:$A$782,$A123,СВЦЭМ!$B$39:$B$782,G$119)+'СЕТ СН'!$I$11+СВЦЭМ!$D$10+'СЕТ СН'!$I$6-'СЕТ СН'!$I$23</f>
        <v>2291.2621608999998</v>
      </c>
      <c r="H123" s="36">
        <f>SUMIFS(СВЦЭМ!$D$39:$D$782,СВЦЭМ!$A$39:$A$782,$A123,СВЦЭМ!$B$39:$B$782,H$119)+'СЕТ СН'!$I$11+СВЦЭМ!$D$10+'СЕТ СН'!$I$6-'СЕТ СН'!$I$23</f>
        <v>2204.5249516599997</v>
      </c>
      <c r="I123" s="36">
        <f>SUMIFS(СВЦЭМ!$D$39:$D$782,СВЦЭМ!$A$39:$A$782,$A123,СВЦЭМ!$B$39:$B$782,I$119)+'СЕТ СН'!$I$11+СВЦЭМ!$D$10+'СЕТ СН'!$I$6-'СЕТ СН'!$I$23</f>
        <v>2174.9923768799999</v>
      </c>
      <c r="J123" s="36">
        <f>SUMIFS(СВЦЭМ!$D$39:$D$782,СВЦЭМ!$A$39:$A$782,$A123,СВЦЭМ!$B$39:$B$782,J$119)+'СЕТ СН'!$I$11+СВЦЭМ!$D$10+'СЕТ СН'!$I$6-'СЕТ СН'!$I$23</f>
        <v>2081.5774542600002</v>
      </c>
      <c r="K123" s="36">
        <f>SUMIFS(СВЦЭМ!$D$39:$D$782,СВЦЭМ!$A$39:$A$782,$A123,СВЦЭМ!$B$39:$B$782,K$119)+'СЕТ СН'!$I$11+СВЦЭМ!$D$10+'СЕТ СН'!$I$6-'СЕТ СН'!$I$23</f>
        <v>2009.7506430799999</v>
      </c>
      <c r="L123" s="36">
        <f>SUMIFS(СВЦЭМ!$D$39:$D$782,СВЦЭМ!$A$39:$A$782,$A123,СВЦЭМ!$B$39:$B$782,L$119)+'СЕТ СН'!$I$11+СВЦЭМ!$D$10+'СЕТ СН'!$I$6-'СЕТ СН'!$I$23</f>
        <v>1993.9191721</v>
      </c>
      <c r="M123" s="36">
        <f>SUMIFS(СВЦЭМ!$D$39:$D$782,СВЦЭМ!$A$39:$A$782,$A123,СВЦЭМ!$B$39:$B$782,M$119)+'СЕТ СН'!$I$11+СВЦЭМ!$D$10+'СЕТ СН'!$I$6-'СЕТ СН'!$I$23</f>
        <v>1965.9584660999999</v>
      </c>
      <c r="N123" s="36">
        <f>SUMIFS(СВЦЭМ!$D$39:$D$782,СВЦЭМ!$A$39:$A$782,$A123,СВЦЭМ!$B$39:$B$782,N$119)+'СЕТ СН'!$I$11+СВЦЭМ!$D$10+'СЕТ СН'!$I$6-'СЕТ СН'!$I$23</f>
        <v>1973.4480832999998</v>
      </c>
      <c r="O123" s="36">
        <f>SUMIFS(СВЦЭМ!$D$39:$D$782,СВЦЭМ!$A$39:$A$782,$A123,СВЦЭМ!$B$39:$B$782,O$119)+'СЕТ СН'!$I$11+СВЦЭМ!$D$10+'СЕТ СН'!$I$6-'СЕТ СН'!$I$23</f>
        <v>1956.4591766699998</v>
      </c>
      <c r="P123" s="36">
        <f>SUMIFS(СВЦЭМ!$D$39:$D$782,СВЦЭМ!$A$39:$A$782,$A123,СВЦЭМ!$B$39:$B$782,P$119)+'СЕТ СН'!$I$11+СВЦЭМ!$D$10+'СЕТ СН'!$I$6-'СЕТ СН'!$I$23</f>
        <v>1952.9007654799998</v>
      </c>
      <c r="Q123" s="36">
        <f>SUMIFS(СВЦЭМ!$D$39:$D$782,СВЦЭМ!$A$39:$A$782,$A123,СВЦЭМ!$B$39:$B$782,Q$119)+'СЕТ СН'!$I$11+СВЦЭМ!$D$10+'СЕТ СН'!$I$6-'СЕТ СН'!$I$23</f>
        <v>1956.0886817999999</v>
      </c>
      <c r="R123" s="36">
        <f>SUMIFS(СВЦЭМ!$D$39:$D$782,СВЦЭМ!$A$39:$A$782,$A123,СВЦЭМ!$B$39:$B$782,R$119)+'СЕТ СН'!$I$11+СВЦЭМ!$D$10+'СЕТ СН'!$I$6-'СЕТ СН'!$I$23</f>
        <v>1966.94954502</v>
      </c>
      <c r="S123" s="36">
        <f>SUMIFS(СВЦЭМ!$D$39:$D$782,СВЦЭМ!$A$39:$A$782,$A123,СВЦЭМ!$B$39:$B$782,S$119)+'СЕТ СН'!$I$11+СВЦЭМ!$D$10+'СЕТ СН'!$I$6-'СЕТ СН'!$I$23</f>
        <v>1956.8122302699999</v>
      </c>
      <c r="T123" s="36">
        <f>SUMIFS(СВЦЭМ!$D$39:$D$782,СВЦЭМ!$A$39:$A$782,$A123,СВЦЭМ!$B$39:$B$782,T$119)+'СЕТ СН'!$I$11+СВЦЭМ!$D$10+'СЕТ СН'!$I$6-'СЕТ СН'!$I$23</f>
        <v>1944.6507207499999</v>
      </c>
      <c r="U123" s="36">
        <f>SUMIFS(СВЦЭМ!$D$39:$D$782,СВЦЭМ!$A$39:$A$782,$A123,СВЦЭМ!$B$39:$B$782,U$119)+'СЕТ СН'!$I$11+СВЦЭМ!$D$10+'СЕТ СН'!$I$6-'СЕТ СН'!$I$23</f>
        <v>1961.6037569699999</v>
      </c>
      <c r="V123" s="36">
        <f>SUMIFS(СВЦЭМ!$D$39:$D$782,СВЦЭМ!$A$39:$A$782,$A123,СВЦЭМ!$B$39:$B$782,V$119)+'СЕТ СН'!$I$11+СВЦЭМ!$D$10+'СЕТ СН'!$I$6-'СЕТ СН'!$I$23</f>
        <v>1971.1125258999998</v>
      </c>
      <c r="W123" s="36">
        <f>SUMIFS(СВЦЭМ!$D$39:$D$782,СВЦЭМ!$A$39:$A$782,$A123,СВЦЭМ!$B$39:$B$782,W$119)+'СЕТ СН'!$I$11+СВЦЭМ!$D$10+'СЕТ СН'!$I$6-'СЕТ СН'!$I$23</f>
        <v>1945.9120997099999</v>
      </c>
      <c r="X123" s="36">
        <f>SUMIFS(СВЦЭМ!$D$39:$D$782,СВЦЭМ!$A$39:$A$782,$A123,СВЦЭМ!$B$39:$B$782,X$119)+'СЕТ СН'!$I$11+СВЦЭМ!$D$10+'СЕТ СН'!$I$6-'СЕТ СН'!$I$23</f>
        <v>1995.9806009599999</v>
      </c>
      <c r="Y123" s="36">
        <f>SUMIFS(СВЦЭМ!$D$39:$D$782,СВЦЭМ!$A$39:$A$782,$A123,СВЦЭМ!$B$39:$B$782,Y$119)+'СЕТ СН'!$I$11+СВЦЭМ!$D$10+'СЕТ СН'!$I$6-'СЕТ СН'!$I$23</f>
        <v>2098.9619218999997</v>
      </c>
    </row>
    <row r="124" spans="1:27" ht="15.75" x14ac:dyDescent="0.2">
      <c r="A124" s="35">
        <f t="shared" si="3"/>
        <v>45478</v>
      </c>
      <c r="B124" s="36">
        <f>SUMIFS(СВЦЭМ!$D$39:$D$782,СВЦЭМ!$A$39:$A$782,$A124,СВЦЭМ!$B$39:$B$782,B$119)+'СЕТ СН'!$I$11+СВЦЭМ!$D$10+'СЕТ СН'!$I$6-'СЕТ СН'!$I$23</f>
        <v>2187.7334529499999</v>
      </c>
      <c r="C124" s="36">
        <f>SUMIFS(СВЦЭМ!$D$39:$D$782,СВЦЭМ!$A$39:$A$782,$A124,СВЦЭМ!$B$39:$B$782,C$119)+'СЕТ СН'!$I$11+СВЦЭМ!$D$10+'СЕТ СН'!$I$6-'СЕТ СН'!$I$23</f>
        <v>2285.2425367199999</v>
      </c>
      <c r="D124" s="36">
        <f>SUMIFS(СВЦЭМ!$D$39:$D$782,СВЦЭМ!$A$39:$A$782,$A124,СВЦЭМ!$B$39:$B$782,D$119)+'СЕТ СН'!$I$11+СВЦЭМ!$D$10+'СЕТ СН'!$I$6-'СЕТ СН'!$I$23</f>
        <v>2346.55687898</v>
      </c>
      <c r="E124" s="36">
        <f>SUMIFS(СВЦЭМ!$D$39:$D$782,СВЦЭМ!$A$39:$A$782,$A124,СВЦЭМ!$B$39:$B$782,E$119)+'СЕТ СН'!$I$11+СВЦЭМ!$D$10+'СЕТ СН'!$I$6-'СЕТ СН'!$I$23</f>
        <v>2375.2331351900002</v>
      </c>
      <c r="F124" s="36">
        <f>SUMIFS(СВЦЭМ!$D$39:$D$782,СВЦЭМ!$A$39:$A$782,$A124,СВЦЭМ!$B$39:$B$782,F$119)+'СЕТ СН'!$I$11+СВЦЭМ!$D$10+'СЕТ СН'!$I$6-'СЕТ СН'!$I$23</f>
        <v>2366.6657460899996</v>
      </c>
      <c r="G124" s="36">
        <f>SUMIFS(СВЦЭМ!$D$39:$D$782,СВЦЭМ!$A$39:$A$782,$A124,СВЦЭМ!$B$39:$B$782,G$119)+'СЕТ СН'!$I$11+СВЦЭМ!$D$10+'СЕТ СН'!$I$6-'СЕТ СН'!$I$23</f>
        <v>2333.0322068199998</v>
      </c>
      <c r="H124" s="36">
        <f>SUMIFS(СВЦЭМ!$D$39:$D$782,СВЦЭМ!$A$39:$A$782,$A124,СВЦЭМ!$B$39:$B$782,H$119)+'СЕТ СН'!$I$11+СВЦЭМ!$D$10+'СЕТ СН'!$I$6-'СЕТ СН'!$I$23</f>
        <v>2279.2547340499996</v>
      </c>
      <c r="I124" s="36">
        <f>SUMIFS(СВЦЭМ!$D$39:$D$782,СВЦЭМ!$A$39:$A$782,$A124,СВЦЭМ!$B$39:$B$782,I$119)+'СЕТ СН'!$I$11+СВЦЭМ!$D$10+'СЕТ СН'!$I$6-'СЕТ СН'!$I$23</f>
        <v>2173.0260925299999</v>
      </c>
      <c r="J124" s="36">
        <f>SUMIFS(СВЦЭМ!$D$39:$D$782,СВЦЭМ!$A$39:$A$782,$A124,СВЦЭМ!$B$39:$B$782,J$119)+'СЕТ СН'!$I$11+СВЦЭМ!$D$10+'СЕТ СН'!$I$6-'СЕТ СН'!$I$23</f>
        <v>2063.3583159099999</v>
      </c>
      <c r="K124" s="36">
        <f>SUMIFS(СВЦЭМ!$D$39:$D$782,СВЦЭМ!$A$39:$A$782,$A124,СВЦЭМ!$B$39:$B$782,K$119)+'СЕТ СН'!$I$11+СВЦЭМ!$D$10+'СЕТ СН'!$I$6-'СЕТ СН'!$I$23</f>
        <v>2035.4071575399998</v>
      </c>
      <c r="L124" s="36">
        <f>SUMIFS(СВЦЭМ!$D$39:$D$782,СВЦЭМ!$A$39:$A$782,$A124,СВЦЭМ!$B$39:$B$782,L$119)+'СЕТ СН'!$I$11+СВЦЭМ!$D$10+'СЕТ СН'!$I$6-'СЕТ СН'!$I$23</f>
        <v>2047.7654525799999</v>
      </c>
      <c r="M124" s="36">
        <f>SUMIFS(СВЦЭМ!$D$39:$D$782,СВЦЭМ!$A$39:$A$782,$A124,СВЦЭМ!$B$39:$B$782,M$119)+'СЕТ СН'!$I$11+СВЦЭМ!$D$10+'СЕТ СН'!$I$6-'СЕТ СН'!$I$23</f>
        <v>2035.9124545099999</v>
      </c>
      <c r="N124" s="36">
        <f>SUMIFS(СВЦЭМ!$D$39:$D$782,СВЦЭМ!$A$39:$A$782,$A124,СВЦЭМ!$B$39:$B$782,N$119)+'СЕТ СН'!$I$11+СВЦЭМ!$D$10+'СЕТ СН'!$I$6-'СЕТ СН'!$I$23</f>
        <v>2043.5907287199998</v>
      </c>
      <c r="O124" s="36">
        <f>SUMIFS(СВЦЭМ!$D$39:$D$782,СВЦЭМ!$A$39:$A$782,$A124,СВЦЭМ!$B$39:$B$782,O$119)+'СЕТ СН'!$I$11+СВЦЭМ!$D$10+'СЕТ СН'!$I$6-'СЕТ СН'!$I$23</f>
        <v>2041.66844537</v>
      </c>
      <c r="P124" s="36">
        <f>SUMIFS(СВЦЭМ!$D$39:$D$782,СВЦЭМ!$A$39:$A$782,$A124,СВЦЭМ!$B$39:$B$782,P$119)+'СЕТ СН'!$I$11+СВЦЭМ!$D$10+'СЕТ СН'!$I$6-'СЕТ СН'!$I$23</f>
        <v>2050.2898386699999</v>
      </c>
      <c r="Q124" s="36">
        <f>SUMIFS(СВЦЭМ!$D$39:$D$782,СВЦЭМ!$A$39:$A$782,$A124,СВЦЭМ!$B$39:$B$782,Q$119)+'СЕТ СН'!$I$11+СВЦЭМ!$D$10+'СЕТ СН'!$I$6-'СЕТ СН'!$I$23</f>
        <v>2062.1801619899998</v>
      </c>
      <c r="R124" s="36">
        <f>SUMIFS(СВЦЭМ!$D$39:$D$782,СВЦЭМ!$A$39:$A$782,$A124,СВЦЭМ!$B$39:$B$782,R$119)+'СЕТ СН'!$I$11+СВЦЭМ!$D$10+'СЕТ СН'!$I$6-'СЕТ СН'!$I$23</f>
        <v>2058.3903572600002</v>
      </c>
      <c r="S124" s="36">
        <f>SUMIFS(СВЦЭМ!$D$39:$D$782,СВЦЭМ!$A$39:$A$782,$A124,СВЦЭМ!$B$39:$B$782,S$119)+'СЕТ СН'!$I$11+СВЦЭМ!$D$10+'СЕТ СН'!$I$6-'СЕТ СН'!$I$23</f>
        <v>2050.7060261999995</v>
      </c>
      <c r="T124" s="36">
        <f>SUMIFS(СВЦЭМ!$D$39:$D$782,СВЦЭМ!$A$39:$A$782,$A124,СВЦЭМ!$B$39:$B$782,T$119)+'СЕТ СН'!$I$11+СВЦЭМ!$D$10+'СЕТ СН'!$I$6-'СЕТ СН'!$I$23</f>
        <v>2042.9708312999999</v>
      </c>
      <c r="U124" s="36">
        <f>SUMIFS(СВЦЭМ!$D$39:$D$782,СВЦЭМ!$A$39:$A$782,$A124,СВЦЭМ!$B$39:$B$782,U$119)+'СЕТ СН'!$I$11+СВЦЭМ!$D$10+'СЕТ СН'!$I$6-'СЕТ СН'!$I$23</f>
        <v>2057.3044916299996</v>
      </c>
      <c r="V124" s="36">
        <f>SUMIFS(СВЦЭМ!$D$39:$D$782,СВЦЭМ!$A$39:$A$782,$A124,СВЦЭМ!$B$39:$B$782,V$119)+'СЕТ СН'!$I$11+СВЦЭМ!$D$10+'СЕТ СН'!$I$6-'СЕТ СН'!$I$23</f>
        <v>2071.8208375300001</v>
      </c>
      <c r="W124" s="36">
        <f>SUMIFS(СВЦЭМ!$D$39:$D$782,СВЦЭМ!$A$39:$A$782,$A124,СВЦЭМ!$B$39:$B$782,W$119)+'СЕТ СН'!$I$11+СВЦЭМ!$D$10+'СЕТ СН'!$I$6-'СЕТ СН'!$I$23</f>
        <v>2044.8170645299999</v>
      </c>
      <c r="X124" s="36">
        <f>SUMIFS(СВЦЭМ!$D$39:$D$782,СВЦЭМ!$A$39:$A$782,$A124,СВЦЭМ!$B$39:$B$782,X$119)+'СЕТ СН'!$I$11+СВЦЭМ!$D$10+'СЕТ СН'!$I$6-'СЕТ СН'!$I$23</f>
        <v>2089.1618713099997</v>
      </c>
      <c r="Y124" s="36">
        <f>SUMIFS(СВЦЭМ!$D$39:$D$782,СВЦЭМ!$A$39:$A$782,$A124,СВЦЭМ!$B$39:$B$782,Y$119)+'СЕТ СН'!$I$11+СВЦЭМ!$D$10+'СЕТ СН'!$I$6-'СЕТ СН'!$I$23</f>
        <v>2207.9428091199998</v>
      </c>
    </row>
    <row r="125" spans="1:27" ht="15.75" x14ac:dyDescent="0.2">
      <c r="A125" s="35">
        <f t="shared" si="3"/>
        <v>45479</v>
      </c>
      <c r="B125" s="36">
        <f>SUMIFS(СВЦЭМ!$D$39:$D$782,СВЦЭМ!$A$39:$A$782,$A125,СВЦЭМ!$B$39:$B$782,B$119)+'СЕТ СН'!$I$11+СВЦЭМ!$D$10+'СЕТ СН'!$I$6-'СЕТ СН'!$I$23</f>
        <v>2210.8027539599998</v>
      </c>
      <c r="C125" s="36">
        <f>SUMIFS(СВЦЭМ!$D$39:$D$782,СВЦЭМ!$A$39:$A$782,$A125,СВЦЭМ!$B$39:$B$782,C$119)+'СЕТ СН'!$I$11+СВЦЭМ!$D$10+'СЕТ СН'!$I$6-'СЕТ СН'!$I$23</f>
        <v>2296.9377135999998</v>
      </c>
      <c r="D125" s="36">
        <f>SUMIFS(СВЦЭМ!$D$39:$D$782,СВЦЭМ!$A$39:$A$782,$A125,СВЦЭМ!$B$39:$B$782,D$119)+'СЕТ СН'!$I$11+СВЦЭМ!$D$10+'СЕТ СН'!$I$6-'СЕТ СН'!$I$23</f>
        <v>2402.9169533799995</v>
      </c>
      <c r="E125" s="36">
        <f>SUMIFS(СВЦЭМ!$D$39:$D$782,СВЦЭМ!$A$39:$A$782,$A125,СВЦЭМ!$B$39:$B$782,E$119)+'СЕТ СН'!$I$11+СВЦЭМ!$D$10+'СЕТ СН'!$I$6-'СЕТ СН'!$I$23</f>
        <v>2467.1080150099997</v>
      </c>
      <c r="F125" s="36">
        <f>SUMIFS(СВЦЭМ!$D$39:$D$782,СВЦЭМ!$A$39:$A$782,$A125,СВЦЭМ!$B$39:$B$782,F$119)+'СЕТ СН'!$I$11+СВЦЭМ!$D$10+'СЕТ СН'!$I$6-'СЕТ СН'!$I$23</f>
        <v>2487.2209874199998</v>
      </c>
      <c r="G125" s="36">
        <f>SUMIFS(СВЦЭМ!$D$39:$D$782,СВЦЭМ!$A$39:$A$782,$A125,СВЦЭМ!$B$39:$B$782,G$119)+'СЕТ СН'!$I$11+СВЦЭМ!$D$10+'СЕТ СН'!$I$6-'СЕТ СН'!$I$23</f>
        <v>2478.9876104699997</v>
      </c>
      <c r="H125" s="36">
        <f>SUMIFS(СВЦЭМ!$D$39:$D$782,СВЦЭМ!$A$39:$A$782,$A125,СВЦЭМ!$B$39:$B$782,H$119)+'СЕТ СН'!$I$11+СВЦЭМ!$D$10+'СЕТ СН'!$I$6-'СЕТ СН'!$I$23</f>
        <v>2473.5684081899999</v>
      </c>
      <c r="I125" s="36">
        <f>SUMIFS(СВЦЭМ!$D$39:$D$782,СВЦЭМ!$A$39:$A$782,$A125,СВЦЭМ!$B$39:$B$782,I$119)+'СЕТ СН'!$I$11+СВЦЭМ!$D$10+'СЕТ СН'!$I$6-'СЕТ СН'!$I$23</f>
        <v>2387.8716925700001</v>
      </c>
      <c r="J125" s="36">
        <f>SUMIFS(СВЦЭМ!$D$39:$D$782,СВЦЭМ!$A$39:$A$782,$A125,СВЦЭМ!$B$39:$B$782,J$119)+'СЕТ СН'!$I$11+СВЦЭМ!$D$10+'СЕТ СН'!$I$6-'СЕТ СН'!$I$23</f>
        <v>2257.0829134999999</v>
      </c>
      <c r="K125" s="36">
        <f>SUMIFS(СВЦЭМ!$D$39:$D$782,СВЦЭМ!$A$39:$A$782,$A125,СВЦЭМ!$B$39:$B$782,K$119)+'СЕТ СН'!$I$11+СВЦЭМ!$D$10+'СЕТ СН'!$I$6-'СЕТ СН'!$I$23</f>
        <v>2159.5584994699998</v>
      </c>
      <c r="L125" s="36">
        <f>SUMIFS(СВЦЭМ!$D$39:$D$782,СВЦЭМ!$A$39:$A$782,$A125,СВЦЭМ!$B$39:$B$782,L$119)+'СЕТ СН'!$I$11+СВЦЭМ!$D$10+'СЕТ СН'!$I$6-'СЕТ СН'!$I$23</f>
        <v>2094.1799763899999</v>
      </c>
      <c r="M125" s="36">
        <f>SUMIFS(СВЦЭМ!$D$39:$D$782,СВЦЭМ!$A$39:$A$782,$A125,СВЦЭМ!$B$39:$B$782,M$119)+'СЕТ СН'!$I$11+СВЦЭМ!$D$10+'СЕТ СН'!$I$6-'СЕТ СН'!$I$23</f>
        <v>2074.1516908899998</v>
      </c>
      <c r="N125" s="36">
        <f>SUMIFS(СВЦЭМ!$D$39:$D$782,СВЦЭМ!$A$39:$A$782,$A125,СВЦЭМ!$B$39:$B$782,N$119)+'СЕТ СН'!$I$11+СВЦЭМ!$D$10+'СЕТ СН'!$I$6-'СЕТ СН'!$I$23</f>
        <v>2072.6647337899999</v>
      </c>
      <c r="O125" s="36">
        <f>SUMIFS(СВЦЭМ!$D$39:$D$782,СВЦЭМ!$A$39:$A$782,$A125,СВЦЭМ!$B$39:$B$782,O$119)+'СЕТ СН'!$I$11+СВЦЭМ!$D$10+'СЕТ СН'!$I$6-'СЕТ СН'!$I$23</f>
        <v>2069.6081316700001</v>
      </c>
      <c r="P125" s="36">
        <f>SUMIFS(СВЦЭМ!$D$39:$D$782,СВЦЭМ!$A$39:$A$782,$A125,СВЦЭМ!$B$39:$B$782,P$119)+'СЕТ СН'!$I$11+СВЦЭМ!$D$10+'СЕТ СН'!$I$6-'СЕТ СН'!$I$23</f>
        <v>2067.7407950500001</v>
      </c>
      <c r="Q125" s="36">
        <f>SUMIFS(СВЦЭМ!$D$39:$D$782,СВЦЭМ!$A$39:$A$782,$A125,СВЦЭМ!$B$39:$B$782,Q$119)+'СЕТ СН'!$I$11+СВЦЭМ!$D$10+'СЕТ СН'!$I$6-'СЕТ СН'!$I$23</f>
        <v>2079.9203124899996</v>
      </c>
      <c r="R125" s="36">
        <f>SUMIFS(СВЦЭМ!$D$39:$D$782,СВЦЭМ!$A$39:$A$782,$A125,СВЦЭМ!$B$39:$B$782,R$119)+'СЕТ СН'!$I$11+СВЦЭМ!$D$10+'СЕТ СН'!$I$6-'СЕТ СН'!$I$23</f>
        <v>2110.1699567899996</v>
      </c>
      <c r="S125" s="36">
        <f>SUMIFS(СВЦЭМ!$D$39:$D$782,СВЦЭМ!$A$39:$A$782,$A125,СВЦЭМ!$B$39:$B$782,S$119)+'СЕТ СН'!$I$11+СВЦЭМ!$D$10+'СЕТ СН'!$I$6-'СЕТ СН'!$I$23</f>
        <v>2096.6310851999997</v>
      </c>
      <c r="T125" s="36">
        <f>SUMIFS(СВЦЭМ!$D$39:$D$782,СВЦЭМ!$A$39:$A$782,$A125,СВЦЭМ!$B$39:$B$782,T$119)+'СЕТ СН'!$I$11+СВЦЭМ!$D$10+'СЕТ СН'!$I$6-'СЕТ СН'!$I$23</f>
        <v>2089.72859797</v>
      </c>
      <c r="U125" s="36">
        <f>SUMIFS(СВЦЭМ!$D$39:$D$782,СВЦЭМ!$A$39:$A$782,$A125,СВЦЭМ!$B$39:$B$782,U$119)+'СЕТ СН'!$I$11+СВЦЭМ!$D$10+'СЕТ СН'!$I$6-'СЕТ СН'!$I$23</f>
        <v>2098.3420732200002</v>
      </c>
      <c r="V125" s="36">
        <f>SUMIFS(СВЦЭМ!$D$39:$D$782,СВЦЭМ!$A$39:$A$782,$A125,СВЦЭМ!$B$39:$B$782,V$119)+'СЕТ СН'!$I$11+СВЦЭМ!$D$10+'СЕТ СН'!$I$6-'СЕТ СН'!$I$23</f>
        <v>2109.3639256400002</v>
      </c>
      <c r="W125" s="36">
        <f>SUMIFS(СВЦЭМ!$D$39:$D$782,СВЦЭМ!$A$39:$A$782,$A125,СВЦЭМ!$B$39:$B$782,W$119)+'СЕТ СН'!$I$11+СВЦЭМ!$D$10+'СЕТ СН'!$I$6-'СЕТ СН'!$I$23</f>
        <v>2100.9113678099998</v>
      </c>
      <c r="X125" s="36">
        <f>SUMIFS(СВЦЭМ!$D$39:$D$782,СВЦЭМ!$A$39:$A$782,$A125,СВЦЭМ!$B$39:$B$782,X$119)+'СЕТ СН'!$I$11+СВЦЭМ!$D$10+'СЕТ СН'!$I$6-'СЕТ СН'!$I$23</f>
        <v>2135.99895165</v>
      </c>
      <c r="Y125" s="36">
        <f>SUMIFS(СВЦЭМ!$D$39:$D$782,СВЦЭМ!$A$39:$A$782,$A125,СВЦЭМ!$B$39:$B$782,Y$119)+'СЕТ СН'!$I$11+СВЦЭМ!$D$10+'СЕТ СН'!$I$6-'СЕТ СН'!$I$23</f>
        <v>2224.1153931999997</v>
      </c>
    </row>
    <row r="126" spans="1:27" ht="15.75" x14ac:dyDescent="0.2">
      <c r="A126" s="35">
        <f t="shared" si="3"/>
        <v>45480</v>
      </c>
      <c r="B126" s="36">
        <f>SUMIFS(СВЦЭМ!$D$39:$D$782,СВЦЭМ!$A$39:$A$782,$A126,СВЦЭМ!$B$39:$B$782,B$119)+'СЕТ СН'!$I$11+СВЦЭМ!$D$10+'СЕТ СН'!$I$6-'СЕТ СН'!$I$23</f>
        <v>2368.73392246</v>
      </c>
      <c r="C126" s="36">
        <f>SUMIFS(СВЦЭМ!$D$39:$D$782,СВЦЭМ!$A$39:$A$782,$A126,СВЦЭМ!$B$39:$B$782,C$119)+'СЕТ СН'!$I$11+СВЦЭМ!$D$10+'СЕТ СН'!$I$6-'СЕТ СН'!$I$23</f>
        <v>2432.4139834199996</v>
      </c>
      <c r="D126" s="36">
        <f>SUMIFS(СВЦЭМ!$D$39:$D$782,СВЦЭМ!$A$39:$A$782,$A126,СВЦЭМ!$B$39:$B$782,D$119)+'СЕТ СН'!$I$11+СВЦЭМ!$D$10+'СЕТ СН'!$I$6-'СЕТ СН'!$I$23</f>
        <v>2493.86304402</v>
      </c>
      <c r="E126" s="36">
        <f>SUMIFS(СВЦЭМ!$D$39:$D$782,СВЦЭМ!$A$39:$A$782,$A126,СВЦЭМ!$B$39:$B$782,E$119)+'СЕТ СН'!$I$11+СВЦЭМ!$D$10+'СЕТ СН'!$I$6-'СЕТ СН'!$I$23</f>
        <v>2486.2595546499997</v>
      </c>
      <c r="F126" s="36">
        <f>SUMIFS(СВЦЭМ!$D$39:$D$782,СВЦЭМ!$A$39:$A$782,$A126,СВЦЭМ!$B$39:$B$782,F$119)+'СЕТ СН'!$I$11+СВЦЭМ!$D$10+'СЕТ СН'!$I$6-'СЕТ СН'!$I$23</f>
        <v>2489.44935055</v>
      </c>
      <c r="G126" s="36">
        <f>SUMIFS(СВЦЭМ!$D$39:$D$782,СВЦЭМ!$A$39:$A$782,$A126,СВЦЭМ!$B$39:$B$782,G$119)+'СЕТ СН'!$I$11+СВЦЭМ!$D$10+'СЕТ СН'!$I$6-'СЕТ СН'!$I$23</f>
        <v>2492.5810270699999</v>
      </c>
      <c r="H126" s="36">
        <f>SUMIFS(СВЦЭМ!$D$39:$D$782,СВЦЭМ!$A$39:$A$782,$A126,СВЦЭМ!$B$39:$B$782,H$119)+'СЕТ СН'!$I$11+СВЦЭМ!$D$10+'СЕТ СН'!$I$6-'СЕТ СН'!$I$23</f>
        <v>2508.7674358300001</v>
      </c>
      <c r="I126" s="36">
        <f>SUMIFS(СВЦЭМ!$D$39:$D$782,СВЦЭМ!$A$39:$A$782,$A126,СВЦЭМ!$B$39:$B$782,I$119)+'СЕТ СН'!$I$11+СВЦЭМ!$D$10+'СЕТ СН'!$I$6-'СЕТ СН'!$I$23</f>
        <v>2471.5571249499999</v>
      </c>
      <c r="J126" s="36">
        <f>SUMIFS(СВЦЭМ!$D$39:$D$782,СВЦЭМ!$A$39:$A$782,$A126,СВЦЭМ!$B$39:$B$782,J$119)+'СЕТ СН'!$I$11+СВЦЭМ!$D$10+'СЕТ СН'!$I$6-'СЕТ СН'!$I$23</f>
        <v>2336.8500504899998</v>
      </c>
      <c r="K126" s="36">
        <f>SUMIFS(СВЦЭМ!$D$39:$D$782,СВЦЭМ!$A$39:$A$782,$A126,СВЦЭМ!$B$39:$B$782,K$119)+'СЕТ СН'!$I$11+СВЦЭМ!$D$10+'СЕТ СН'!$I$6-'СЕТ СН'!$I$23</f>
        <v>2239.3610705999999</v>
      </c>
      <c r="L126" s="36">
        <f>SUMIFS(СВЦЭМ!$D$39:$D$782,СВЦЭМ!$A$39:$A$782,$A126,СВЦЭМ!$B$39:$B$782,L$119)+'СЕТ СН'!$I$11+СВЦЭМ!$D$10+'СЕТ СН'!$I$6-'СЕТ СН'!$I$23</f>
        <v>2191.4586482699997</v>
      </c>
      <c r="M126" s="36">
        <f>SUMIFS(СВЦЭМ!$D$39:$D$782,СВЦЭМ!$A$39:$A$782,$A126,СВЦЭМ!$B$39:$B$782,M$119)+'СЕТ СН'!$I$11+СВЦЭМ!$D$10+'СЕТ СН'!$I$6-'СЕТ СН'!$I$23</f>
        <v>2182.9174229800001</v>
      </c>
      <c r="N126" s="36">
        <f>SUMIFS(СВЦЭМ!$D$39:$D$782,СВЦЭМ!$A$39:$A$782,$A126,СВЦЭМ!$B$39:$B$782,N$119)+'СЕТ СН'!$I$11+СВЦЭМ!$D$10+'СЕТ СН'!$I$6-'СЕТ СН'!$I$23</f>
        <v>2168.7579006899996</v>
      </c>
      <c r="O126" s="36">
        <f>SUMIFS(СВЦЭМ!$D$39:$D$782,СВЦЭМ!$A$39:$A$782,$A126,СВЦЭМ!$B$39:$B$782,O$119)+'СЕТ СН'!$I$11+СВЦЭМ!$D$10+'СЕТ СН'!$I$6-'СЕТ СН'!$I$23</f>
        <v>2156.2403140699998</v>
      </c>
      <c r="P126" s="36">
        <f>SUMIFS(СВЦЭМ!$D$39:$D$782,СВЦЭМ!$A$39:$A$782,$A126,СВЦЭМ!$B$39:$B$782,P$119)+'СЕТ СН'!$I$11+СВЦЭМ!$D$10+'СЕТ СН'!$I$6-'СЕТ СН'!$I$23</f>
        <v>2170.4353207699996</v>
      </c>
      <c r="Q126" s="36">
        <f>SUMIFS(СВЦЭМ!$D$39:$D$782,СВЦЭМ!$A$39:$A$782,$A126,СВЦЭМ!$B$39:$B$782,Q$119)+'СЕТ СН'!$I$11+СВЦЭМ!$D$10+'СЕТ СН'!$I$6-'СЕТ СН'!$I$23</f>
        <v>2181.7910001599998</v>
      </c>
      <c r="R126" s="36">
        <f>SUMIFS(СВЦЭМ!$D$39:$D$782,СВЦЭМ!$A$39:$A$782,$A126,СВЦЭМ!$B$39:$B$782,R$119)+'СЕТ СН'!$I$11+СВЦЭМ!$D$10+'СЕТ СН'!$I$6-'СЕТ СН'!$I$23</f>
        <v>2174.6033502800001</v>
      </c>
      <c r="S126" s="36">
        <f>SUMIFS(СВЦЭМ!$D$39:$D$782,СВЦЭМ!$A$39:$A$782,$A126,СВЦЭМ!$B$39:$B$782,S$119)+'СЕТ СН'!$I$11+СВЦЭМ!$D$10+'СЕТ СН'!$I$6-'СЕТ СН'!$I$23</f>
        <v>2173.4014086099996</v>
      </c>
      <c r="T126" s="36">
        <f>SUMIFS(СВЦЭМ!$D$39:$D$782,СВЦЭМ!$A$39:$A$782,$A126,СВЦЭМ!$B$39:$B$782,T$119)+'СЕТ СН'!$I$11+СВЦЭМ!$D$10+'СЕТ СН'!$I$6-'СЕТ СН'!$I$23</f>
        <v>2153.1476962699999</v>
      </c>
      <c r="U126" s="36">
        <f>SUMIFS(СВЦЭМ!$D$39:$D$782,СВЦЭМ!$A$39:$A$782,$A126,СВЦЭМ!$B$39:$B$782,U$119)+'СЕТ СН'!$I$11+СВЦЭМ!$D$10+'СЕТ СН'!$I$6-'СЕТ СН'!$I$23</f>
        <v>2160.7764459199998</v>
      </c>
      <c r="V126" s="36">
        <f>SUMIFS(СВЦЭМ!$D$39:$D$782,СВЦЭМ!$A$39:$A$782,$A126,СВЦЭМ!$B$39:$B$782,V$119)+'СЕТ СН'!$I$11+СВЦЭМ!$D$10+'СЕТ СН'!$I$6-'СЕТ СН'!$I$23</f>
        <v>2165.1049499199999</v>
      </c>
      <c r="W126" s="36">
        <f>SUMIFS(СВЦЭМ!$D$39:$D$782,СВЦЭМ!$A$39:$A$782,$A126,СВЦЭМ!$B$39:$B$782,W$119)+'СЕТ СН'!$I$11+СВЦЭМ!$D$10+'СЕТ СН'!$I$6-'СЕТ СН'!$I$23</f>
        <v>2153.6162622100001</v>
      </c>
      <c r="X126" s="36">
        <f>SUMIFS(СВЦЭМ!$D$39:$D$782,СВЦЭМ!$A$39:$A$782,$A126,СВЦЭМ!$B$39:$B$782,X$119)+'СЕТ СН'!$I$11+СВЦЭМ!$D$10+'СЕТ СН'!$I$6-'СЕТ СН'!$I$23</f>
        <v>2206.5043778899999</v>
      </c>
      <c r="Y126" s="36">
        <f>SUMIFS(СВЦЭМ!$D$39:$D$782,СВЦЭМ!$A$39:$A$782,$A126,СВЦЭМ!$B$39:$B$782,Y$119)+'СЕТ СН'!$I$11+СВЦЭМ!$D$10+'СЕТ СН'!$I$6-'СЕТ СН'!$I$23</f>
        <v>2294.2823740200001</v>
      </c>
    </row>
    <row r="127" spans="1:27" ht="15.75" x14ac:dyDescent="0.2">
      <c r="A127" s="35">
        <f t="shared" si="3"/>
        <v>45481</v>
      </c>
      <c r="B127" s="36">
        <f>SUMIFS(СВЦЭМ!$D$39:$D$782,СВЦЭМ!$A$39:$A$782,$A127,СВЦЭМ!$B$39:$B$782,B$119)+'СЕТ СН'!$I$11+СВЦЭМ!$D$10+'СЕТ СН'!$I$6-'СЕТ СН'!$I$23</f>
        <v>2389.0202664099997</v>
      </c>
      <c r="C127" s="36">
        <f>SUMIFS(СВЦЭМ!$D$39:$D$782,СВЦЭМ!$A$39:$A$782,$A127,СВЦЭМ!$B$39:$B$782,C$119)+'СЕТ СН'!$I$11+СВЦЭМ!$D$10+'СЕТ СН'!$I$6-'СЕТ СН'!$I$23</f>
        <v>2488.0064133199999</v>
      </c>
      <c r="D127" s="36">
        <f>SUMIFS(СВЦЭМ!$D$39:$D$782,СВЦЭМ!$A$39:$A$782,$A127,СВЦЭМ!$B$39:$B$782,D$119)+'СЕТ СН'!$I$11+СВЦЭМ!$D$10+'СЕТ СН'!$I$6-'СЕТ СН'!$I$23</f>
        <v>2565.7087307100001</v>
      </c>
      <c r="E127" s="36">
        <f>SUMIFS(СВЦЭМ!$D$39:$D$782,СВЦЭМ!$A$39:$A$782,$A127,СВЦЭМ!$B$39:$B$782,E$119)+'СЕТ СН'!$I$11+СВЦЭМ!$D$10+'СЕТ СН'!$I$6-'СЕТ СН'!$I$23</f>
        <v>2593.6733869999998</v>
      </c>
      <c r="F127" s="36">
        <f>SUMIFS(СВЦЭМ!$D$39:$D$782,СВЦЭМ!$A$39:$A$782,$A127,СВЦЭМ!$B$39:$B$782,F$119)+'СЕТ СН'!$I$11+СВЦЭМ!$D$10+'СЕТ СН'!$I$6-'СЕТ СН'!$I$23</f>
        <v>2599.8404070799997</v>
      </c>
      <c r="G127" s="36">
        <f>SUMIFS(СВЦЭМ!$D$39:$D$782,СВЦЭМ!$A$39:$A$782,$A127,СВЦЭМ!$B$39:$B$782,G$119)+'СЕТ СН'!$I$11+СВЦЭМ!$D$10+'СЕТ СН'!$I$6-'СЕТ СН'!$I$23</f>
        <v>2582.2796533299997</v>
      </c>
      <c r="H127" s="36">
        <f>SUMIFS(СВЦЭМ!$D$39:$D$782,СВЦЭМ!$A$39:$A$782,$A127,СВЦЭМ!$B$39:$B$782,H$119)+'СЕТ СН'!$I$11+СВЦЭМ!$D$10+'СЕТ СН'!$I$6-'СЕТ СН'!$I$23</f>
        <v>2482.7232774300001</v>
      </c>
      <c r="I127" s="36">
        <f>SUMIFS(СВЦЭМ!$D$39:$D$782,СВЦЭМ!$A$39:$A$782,$A127,СВЦЭМ!$B$39:$B$782,I$119)+'СЕТ СН'!$I$11+СВЦЭМ!$D$10+'СЕТ СН'!$I$6-'СЕТ СН'!$I$23</f>
        <v>2389.2387791800002</v>
      </c>
      <c r="J127" s="36">
        <f>SUMIFS(СВЦЭМ!$D$39:$D$782,СВЦЭМ!$A$39:$A$782,$A127,СВЦЭМ!$B$39:$B$782,J$119)+'СЕТ СН'!$I$11+СВЦЭМ!$D$10+'СЕТ СН'!$I$6-'СЕТ СН'!$I$23</f>
        <v>2274.4977201399997</v>
      </c>
      <c r="K127" s="36">
        <f>SUMIFS(СВЦЭМ!$D$39:$D$782,СВЦЭМ!$A$39:$A$782,$A127,СВЦЭМ!$B$39:$B$782,K$119)+'СЕТ СН'!$I$11+СВЦЭМ!$D$10+'СЕТ СН'!$I$6-'СЕТ СН'!$I$23</f>
        <v>2207.5273418299998</v>
      </c>
      <c r="L127" s="36">
        <f>SUMIFS(СВЦЭМ!$D$39:$D$782,СВЦЭМ!$A$39:$A$782,$A127,СВЦЭМ!$B$39:$B$782,L$119)+'СЕТ СН'!$I$11+СВЦЭМ!$D$10+'СЕТ СН'!$I$6-'СЕТ СН'!$I$23</f>
        <v>2160.6752781799996</v>
      </c>
      <c r="M127" s="36">
        <f>SUMIFS(СВЦЭМ!$D$39:$D$782,СВЦЭМ!$A$39:$A$782,$A127,СВЦЭМ!$B$39:$B$782,M$119)+'СЕТ СН'!$I$11+СВЦЭМ!$D$10+'СЕТ СН'!$I$6-'СЕТ СН'!$I$23</f>
        <v>2163.0040055299996</v>
      </c>
      <c r="N127" s="36">
        <f>SUMIFS(СВЦЭМ!$D$39:$D$782,СВЦЭМ!$A$39:$A$782,$A127,СВЦЭМ!$B$39:$B$782,N$119)+'СЕТ СН'!$I$11+СВЦЭМ!$D$10+'СЕТ СН'!$I$6-'СЕТ СН'!$I$23</f>
        <v>2155.2806217299999</v>
      </c>
      <c r="O127" s="36">
        <f>SUMIFS(СВЦЭМ!$D$39:$D$782,СВЦЭМ!$A$39:$A$782,$A127,СВЦЭМ!$B$39:$B$782,O$119)+'СЕТ СН'!$I$11+СВЦЭМ!$D$10+'СЕТ СН'!$I$6-'СЕТ СН'!$I$23</f>
        <v>2158.5367864999998</v>
      </c>
      <c r="P127" s="36">
        <f>SUMIFS(СВЦЭМ!$D$39:$D$782,СВЦЭМ!$A$39:$A$782,$A127,СВЦЭМ!$B$39:$B$782,P$119)+'СЕТ СН'!$I$11+СВЦЭМ!$D$10+'СЕТ СН'!$I$6-'СЕТ СН'!$I$23</f>
        <v>2161.7608359400001</v>
      </c>
      <c r="Q127" s="36">
        <f>SUMIFS(СВЦЭМ!$D$39:$D$782,СВЦЭМ!$A$39:$A$782,$A127,СВЦЭМ!$B$39:$B$782,Q$119)+'СЕТ СН'!$I$11+СВЦЭМ!$D$10+'СЕТ СН'!$I$6-'СЕТ СН'!$I$23</f>
        <v>2167.9658023399998</v>
      </c>
      <c r="R127" s="36">
        <f>SUMIFS(СВЦЭМ!$D$39:$D$782,СВЦЭМ!$A$39:$A$782,$A127,СВЦЭМ!$B$39:$B$782,R$119)+'СЕТ СН'!$I$11+СВЦЭМ!$D$10+'СЕТ СН'!$I$6-'СЕТ СН'!$I$23</f>
        <v>2165.9206087399998</v>
      </c>
      <c r="S127" s="36">
        <f>SUMIFS(СВЦЭМ!$D$39:$D$782,СВЦЭМ!$A$39:$A$782,$A127,СВЦЭМ!$B$39:$B$782,S$119)+'СЕТ СН'!$I$11+СВЦЭМ!$D$10+'СЕТ СН'!$I$6-'СЕТ СН'!$I$23</f>
        <v>2161.1130553599996</v>
      </c>
      <c r="T127" s="36">
        <f>SUMIFS(СВЦЭМ!$D$39:$D$782,СВЦЭМ!$A$39:$A$782,$A127,СВЦЭМ!$B$39:$B$782,T$119)+'СЕТ СН'!$I$11+СВЦЭМ!$D$10+'СЕТ СН'!$I$6-'СЕТ СН'!$I$23</f>
        <v>2150.96532265</v>
      </c>
      <c r="U127" s="36">
        <f>SUMIFS(СВЦЭМ!$D$39:$D$782,СВЦЭМ!$A$39:$A$782,$A127,СВЦЭМ!$B$39:$B$782,U$119)+'СЕТ СН'!$I$11+СВЦЭМ!$D$10+'СЕТ СН'!$I$6-'СЕТ СН'!$I$23</f>
        <v>2156.7693850699998</v>
      </c>
      <c r="V127" s="36">
        <f>SUMIFS(СВЦЭМ!$D$39:$D$782,СВЦЭМ!$A$39:$A$782,$A127,СВЦЭМ!$B$39:$B$782,V$119)+'СЕТ СН'!$I$11+СВЦЭМ!$D$10+'СЕТ СН'!$I$6-'СЕТ СН'!$I$23</f>
        <v>2138.1052668900002</v>
      </c>
      <c r="W127" s="36">
        <f>SUMIFS(СВЦЭМ!$D$39:$D$782,СВЦЭМ!$A$39:$A$782,$A127,СВЦЭМ!$B$39:$B$782,W$119)+'СЕТ СН'!$I$11+СВЦЭМ!$D$10+'СЕТ СН'!$I$6-'СЕТ СН'!$I$23</f>
        <v>2138.2626930400002</v>
      </c>
      <c r="X127" s="36">
        <f>SUMIFS(СВЦЭМ!$D$39:$D$782,СВЦЭМ!$A$39:$A$782,$A127,СВЦЭМ!$B$39:$B$782,X$119)+'СЕТ СН'!$I$11+СВЦЭМ!$D$10+'СЕТ СН'!$I$6-'СЕТ СН'!$I$23</f>
        <v>2180.1837202400002</v>
      </c>
      <c r="Y127" s="36">
        <f>SUMIFS(СВЦЭМ!$D$39:$D$782,СВЦЭМ!$A$39:$A$782,$A127,СВЦЭМ!$B$39:$B$782,Y$119)+'СЕТ СН'!$I$11+СВЦЭМ!$D$10+'СЕТ СН'!$I$6-'СЕТ СН'!$I$23</f>
        <v>2266.1439175300002</v>
      </c>
    </row>
    <row r="128" spans="1:27" ht="15.75" x14ac:dyDescent="0.2">
      <c r="A128" s="35">
        <f t="shared" si="3"/>
        <v>45482</v>
      </c>
      <c r="B128" s="36">
        <f>SUMIFS(СВЦЭМ!$D$39:$D$782,СВЦЭМ!$A$39:$A$782,$A128,СВЦЭМ!$B$39:$B$782,B$119)+'СЕТ СН'!$I$11+СВЦЭМ!$D$10+'СЕТ СН'!$I$6-'СЕТ СН'!$I$23</f>
        <v>2418.0030786500001</v>
      </c>
      <c r="C128" s="36">
        <f>SUMIFS(СВЦЭМ!$D$39:$D$782,СВЦЭМ!$A$39:$A$782,$A128,СВЦЭМ!$B$39:$B$782,C$119)+'СЕТ СН'!$I$11+СВЦЭМ!$D$10+'СЕТ СН'!$I$6-'СЕТ СН'!$I$23</f>
        <v>2505.8984380000002</v>
      </c>
      <c r="D128" s="36">
        <f>SUMIFS(СВЦЭМ!$D$39:$D$782,СВЦЭМ!$A$39:$A$782,$A128,СВЦЭМ!$B$39:$B$782,D$119)+'СЕТ СН'!$I$11+СВЦЭМ!$D$10+'СЕТ СН'!$I$6-'СЕТ СН'!$I$23</f>
        <v>2571.33074158</v>
      </c>
      <c r="E128" s="36">
        <f>SUMIFS(СВЦЭМ!$D$39:$D$782,СВЦЭМ!$A$39:$A$782,$A128,СВЦЭМ!$B$39:$B$782,E$119)+'СЕТ СН'!$I$11+СВЦЭМ!$D$10+'СЕТ СН'!$I$6-'СЕТ СН'!$I$23</f>
        <v>2624.71383943</v>
      </c>
      <c r="F128" s="36">
        <f>SUMIFS(СВЦЭМ!$D$39:$D$782,СВЦЭМ!$A$39:$A$782,$A128,СВЦЭМ!$B$39:$B$782,F$119)+'СЕТ СН'!$I$11+СВЦЭМ!$D$10+'СЕТ СН'!$I$6-'СЕТ СН'!$I$23</f>
        <v>2616.9729921199996</v>
      </c>
      <c r="G128" s="36">
        <f>SUMIFS(СВЦЭМ!$D$39:$D$782,СВЦЭМ!$A$39:$A$782,$A128,СВЦЭМ!$B$39:$B$782,G$119)+'СЕТ СН'!$I$11+СВЦЭМ!$D$10+'СЕТ СН'!$I$6-'СЕТ СН'!$I$23</f>
        <v>2601.1204143999998</v>
      </c>
      <c r="H128" s="36">
        <f>SUMIFS(СВЦЭМ!$D$39:$D$782,СВЦЭМ!$A$39:$A$782,$A128,СВЦЭМ!$B$39:$B$782,H$119)+'СЕТ СН'!$I$11+СВЦЭМ!$D$10+'СЕТ СН'!$I$6-'СЕТ СН'!$I$23</f>
        <v>2412.0446679799998</v>
      </c>
      <c r="I128" s="36">
        <f>SUMIFS(СВЦЭМ!$D$39:$D$782,СВЦЭМ!$A$39:$A$782,$A128,СВЦЭМ!$B$39:$B$782,I$119)+'СЕТ СН'!$I$11+СВЦЭМ!$D$10+'СЕТ СН'!$I$6-'СЕТ СН'!$I$23</f>
        <v>2315.1839805999998</v>
      </c>
      <c r="J128" s="36">
        <f>SUMIFS(СВЦЭМ!$D$39:$D$782,СВЦЭМ!$A$39:$A$782,$A128,СВЦЭМ!$B$39:$B$782,J$119)+'СЕТ СН'!$I$11+СВЦЭМ!$D$10+'СЕТ СН'!$I$6-'СЕТ СН'!$I$23</f>
        <v>2194.6222525799999</v>
      </c>
      <c r="K128" s="36">
        <f>SUMIFS(СВЦЭМ!$D$39:$D$782,СВЦЭМ!$A$39:$A$782,$A128,СВЦЭМ!$B$39:$B$782,K$119)+'СЕТ СН'!$I$11+СВЦЭМ!$D$10+'СЕТ СН'!$I$6-'СЕТ СН'!$I$23</f>
        <v>2125.8123329800001</v>
      </c>
      <c r="L128" s="36">
        <f>SUMIFS(СВЦЭМ!$D$39:$D$782,СВЦЭМ!$A$39:$A$782,$A128,СВЦЭМ!$B$39:$B$782,L$119)+'СЕТ СН'!$I$11+СВЦЭМ!$D$10+'СЕТ СН'!$I$6-'СЕТ СН'!$I$23</f>
        <v>2096.2660340799998</v>
      </c>
      <c r="M128" s="36">
        <f>SUMIFS(СВЦЭМ!$D$39:$D$782,СВЦЭМ!$A$39:$A$782,$A128,СВЦЭМ!$B$39:$B$782,M$119)+'СЕТ СН'!$I$11+СВЦЭМ!$D$10+'СЕТ СН'!$I$6-'СЕТ СН'!$I$23</f>
        <v>2071.9267396599998</v>
      </c>
      <c r="N128" s="36">
        <f>SUMIFS(СВЦЭМ!$D$39:$D$782,СВЦЭМ!$A$39:$A$782,$A128,СВЦЭМ!$B$39:$B$782,N$119)+'СЕТ СН'!$I$11+СВЦЭМ!$D$10+'СЕТ СН'!$I$6-'СЕТ СН'!$I$23</f>
        <v>2060.4908356599999</v>
      </c>
      <c r="O128" s="36">
        <f>SUMIFS(СВЦЭМ!$D$39:$D$782,СВЦЭМ!$A$39:$A$782,$A128,СВЦЭМ!$B$39:$B$782,O$119)+'СЕТ СН'!$I$11+СВЦЭМ!$D$10+'СЕТ СН'!$I$6-'СЕТ СН'!$I$23</f>
        <v>2041.8227758099999</v>
      </c>
      <c r="P128" s="36">
        <f>SUMIFS(СВЦЭМ!$D$39:$D$782,СВЦЭМ!$A$39:$A$782,$A128,СВЦЭМ!$B$39:$B$782,P$119)+'СЕТ СН'!$I$11+СВЦЭМ!$D$10+'СЕТ СН'!$I$6-'СЕТ СН'!$I$23</f>
        <v>2048.4811735599997</v>
      </c>
      <c r="Q128" s="36">
        <f>SUMIFS(СВЦЭМ!$D$39:$D$782,СВЦЭМ!$A$39:$A$782,$A128,СВЦЭМ!$B$39:$B$782,Q$119)+'СЕТ СН'!$I$11+СВЦЭМ!$D$10+'СЕТ СН'!$I$6-'СЕТ СН'!$I$23</f>
        <v>2063.2202613499999</v>
      </c>
      <c r="R128" s="36">
        <f>SUMIFS(СВЦЭМ!$D$39:$D$782,СВЦЭМ!$A$39:$A$782,$A128,СВЦЭМ!$B$39:$B$782,R$119)+'СЕТ СН'!$I$11+СВЦЭМ!$D$10+'СЕТ СН'!$I$6-'СЕТ СН'!$I$23</f>
        <v>2061.4634503500001</v>
      </c>
      <c r="S128" s="36">
        <f>SUMIFS(СВЦЭМ!$D$39:$D$782,СВЦЭМ!$A$39:$A$782,$A128,СВЦЭМ!$B$39:$B$782,S$119)+'СЕТ СН'!$I$11+СВЦЭМ!$D$10+'СЕТ СН'!$I$6-'СЕТ СН'!$I$23</f>
        <v>2059.8739558999996</v>
      </c>
      <c r="T128" s="36">
        <f>SUMIFS(СВЦЭМ!$D$39:$D$782,СВЦЭМ!$A$39:$A$782,$A128,СВЦЭМ!$B$39:$B$782,T$119)+'СЕТ СН'!$I$11+СВЦЭМ!$D$10+'СЕТ СН'!$I$6-'СЕТ СН'!$I$23</f>
        <v>2065.1813067499997</v>
      </c>
      <c r="U128" s="36">
        <f>SUMIFS(СВЦЭМ!$D$39:$D$782,СВЦЭМ!$A$39:$A$782,$A128,СВЦЭМ!$B$39:$B$782,U$119)+'СЕТ СН'!$I$11+СВЦЭМ!$D$10+'СЕТ СН'!$I$6-'СЕТ СН'!$I$23</f>
        <v>2085.4124229700001</v>
      </c>
      <c r="V128" s="36">
        <f>SUMIFS(СВЦЭМ!$D$39:$D$782,СВЦЭМ!$A$39:$A$782,$A128,СВЦЭМ!$B$39:$B$782,V$119)+'СЕТ СН'!$I$11+СВЦЭМ!$D$10+'СЕТ СН'!$I$6-'СЕТ СН'!$I$23</f>
        <v>2079.8794924499998</v>
      </c>
      <c r="W128" s="36">
        <f>SUMIFS(СВЦЭМ!$D$39:$D$782,СВЦЭМ!$A$39:$A$782,$A128,СВЦЭМ!$B$39:$B$782,W$119)+'СЕТ СН'!$I$11+СВЦЭМ!$D$10+'СЕТ СН'!$I$6-'СЕТ СН'!$I$23</f>
        <v>2066.2202862999998</v>
      </c>
      <c r="X128" s="36">
        <f>SUMIFS(СВЦЭМ!$D$39:$D$782,СВЦЭМ!$A$39:$A$782,$A128,СВЦЭМ!$B$39:$B$782,X$119)+'СЕТ СН'!$I$11+СВЦЭМ!$D$10+'СЕТ СН'!$I$6-'СЕТ СН'!$I$23</f>
        <v>2093.2581263799998</v>
      </c>
      <c r="Y128" s="36">
        <f>SUMIFS(СВЦЭМ!$D$39:$D$782,СВЦЭМ!$A$39:$A$782,$A128,СВЦЭМ!$B$39:$B$782,Y$119)+'СЕТ СН'!$I$11+СВЦЭМ!$D$10+'СЕТ СН'!$I$6-'СЕТ СН'!$I$23</f>
        <v>2180.2404693099998</v>
      </c>
    </row>
    <row r="129" spans="1:25" ht="15.75" x14ac:dyDescent="0.2">
      <c r="A129" s="35">
        <f t="shared" si="3"/>
        <v>45483</v>
      </c>
      <c r="B129" s="36">
        <f>SUMIFS(СВЦЭМ!$D$39:$D$782,СВЦЭМ!$A$39:$A$782,$A129,СВЦЭМ!$B$39:$B$782,B$119)+'СЕТ СН'!$I$11+СВЦЭМ!$D$10+'СЕТ СН'!$I$6-'СЕТ СН'!$I$23</f>
        <v>2275.0328469400001</v>
      </c>
      <c r="C129" s="36">
        <f>SUMIFS(СВЦЭМ!$D$39:$D$782,СВЦЭМ!$A$39:$A$782,$A129,СВЦЭМ!$B$39:$B$782,C$119)+'СЕТ СН'!$I$11+СВЦЭМ!$D$10+'СЕТ СН'!$I$6-'СЕТ СН'!$I$23</f>
        <v>2387.6992929600001</v>
      </c>
      <c r="D129" s="36">
        <f>SUMIFS(СВЦЭМ!$D$39:$D$782,СВЦЭМ!$A$39:$A$782,$A129,СВЦЭМ!$B$39:$B$782,D$119)+'СЕТ СН'!$I$11+СВЦЭМ!$D$10+'СЕТ СН'!$I$6-'СЕТ СН'!$I$23</f>
        <v>2453.8387651799999</v>
      </c>
      <c r="E129" s="36">
        <f>SUMIFS(СВЦЭМ!$D$39:$D$782,СВЦЭМ!$A$39:$A$782,$A129,СВЦЭМ!$B$39:$B$782,E$119)+'СЕТ СН'!$I$11+СВЦЭМ!$D$10+'СЕТ СН'!$I$6-'СЕТ СН'!$I$23</f>
        <v>2455.09132641</v>
      </c>
      <c r="F129" s="36">
        <f>SUMIFS(СВЦЭМ!$D$39:$D$782,СВЦЭМ!$A$39:$A$782,$A129,СВЦЭМ!$B$39:$B$782,F$119)+'СЕТ СН'!$I$11+СВЦЭМ!$D$10+'СЕТ СН'!$I$6-'СЕТ СН'!$I$23</f>
        <v>2446.2123824399996</v>
      </c>
      <c r="G129" s="36">
        <f>SUMIFS(СВЦЭМ!$D$39:$D$782,СВЦЭМ!$A$39:$A$782,$A129,СВЦЭМ!$B$39:$B$782,G$119)+'СЕТ СН'!$I$11+СВЦЭМ!$D$10+'СЕТ СН'!$I$6-'СЕТ СН'!$I$23</f>
        <v>2472.2983822899996</v>
      </c>
      <c r="H129" s="36">
        <f>SUMIFS(СВЦЭМ!$D$39:$D$782,СВЦЭМ!$A$39:$A$782,$A129,СВЦЭМ!$B$39:$B$782,H$119)+'СЕТ СН'!$I$11+СВЦЭМ!$D$10+'СЕТ СН'!$I$6-'СЕТ СН'!$I$23</f>
        <v>2395.6892823500002</v>
      </c>
      <c r="I129" s="36">
        <f>SUMIFS(СВЦЭМ!$D$39:$D$782,СВЦЭМ!$A$39:$A$782,$A129,СВЦЭМ!$B$39:$B$782,I$119)+'СЕТ СН'!$I$11+СВЦЭМ!$D$10+'СЕТ СН'!$I$6-'СЕТ СН'!$I$23</f>
        <v>2288.1564538299999</v>
      </c>
      <c r="J129" s="36">
        <f>SUMIFS(СВЦЭМ!$D$39:$D$782,СВЦЭМ!$A$39:$A$782,$A129,СВЦЭМ!$B$39:$B$782,J$119)+'СЕТ СН'!$I$11+СВЦЭМ!$D$10+'СЕТ СН'!$I$6-'СЕТ СН'!$I$23</f>
        <v>2178.8346945799999</v>
      </c>
      <c r="K129" s="36">
        <f>SUMIFS(СВЦЭМ!$D$39:$D$782,СВЦЭМ!$A$39:$A$782,$A129,СВЦЭМ!$B$39:$B$782,K$119)+'СЕТ СН'!$I$11+СВЦЭМ!$D$10+'СЕТ СН'!$I$6-'СЕТ СН'!$I$23</f>
        <v>2134.6858886599998</v>
      </c>
      <c r="L129" s="36">
        <f>SUMIFS(СВЦЭМ!$D$39:$D$782,СВЦЭМ!$A$39:$A$782,$A129,СВЦЭМ!$B$39:$B$782,L$119)+'СЕТ СН'!$I$11+СВЦЭМ!$D$10+'СЕТ СН'!$I$6-'СЕТ СН'!$I$23</f>
        <v>2100.9044339699999</v>
      </c>
      <c r="M129" s="36">
        <f>SUMIFS(СВЦЭМ!$D$39:$D$782,СВЦЭМ!$A$39:$A$782,$A129,СВЦЭМ!$B$39:$B$782,M$119)+'СЕТ СН'!$I$11+СВЦЭМ!$D$10+'СЕТ СН'!$I$6-'СЕТ СН'!$I$23</f>
        <v>2104.1921844999997</v>
      </c>
      <c r="N129" s="36">
        <f>SUMIFS(СВЦЭМ!$D$39:$D$782,СВЦЭМ!$A$39:$A$782,$A129,СВЦЭМ!$B$39:$B$782,N$119)+'СЕТ СН'!$I$11+СВЦЭМ!$D$10+'СЕТ СН'!$I$6-'СЕТ СН'!$I$23</f>
        <v>2105.33138168</v>
      </c>
      <c r="O129" s="36">
        <f>SUMIFS(СВЦЭМ!$D$39:$D$782,СВЦЭМ!$A$39:$A$782,$A129,СВЦЭМ!$B$39:$B$782,O$119)+'СЕТ СН'!$I$11+СВЦЭМ!$D$10+'СЕТ СН'!$I$6-'СЕТ СН'!$I$23</f>
        <v>2086.4482862199998</v>
      </c>
      <c r="P129" s="36">
        <f>SUMIFS(СВЦЭМ!$D$39:$D$782,СВЦЭМ!$A$39:$A$782,$A129,СВЦЭМ!$B$39:$B$782,P$119)+'СЕТ СН'!$I$11+СВЦЭМ!$D$10+'СЕТ СН'!$I$6-'СЕТ СН'!$I$23</f>
        <v>2089.8040075299996</v>
      </c>
      <c r="Q129" s="36">
        <f>SUMIFS(СВЦЭМ!$D$39:$D$782,СВЦЭМ!$A$39:$A$782,$A129,СВЦЭМ!$B$39:$B$782,Q$119)+'СЕТ СН'!$I$11+СВЦЭМ!$D$10+'СЕТ СН'!$I$6-'СЕТ СН'!$I$23</f>
        <v>2101.64010362</v>
      </c>
      <c r="R129" s="36">
        <f>SUMIFS(СВЦЭМ!$D$39:$D$782,СВЦЭМ!$A$39:$A$782,$A129,СВЦЭМ!$B$39:$B$782,R$119)+'СЕТ СН'!$I$11+СВЦЭМ!$D$10+'СЕТ СН'!$I$6-'СЕТ СН'!$I$23</f>
        <v>2109.5416882199997</v>
      </c>
      <c r="S129" s="36">
        <f>SUMIFS(СВЦЭМ!$D$39:$D$782,СВЦЭМ!$A$39:$A$782,$A129,СВЦЭМ!$B$39:$B$782,S$119)+'СЕТ СН'!$I$11+СВЦЭМ!$D$10+'СЕТ СН'!$I$6-'СЕТ СН'!$I$23</f>
        <v>2123.2257611300001</v>
      </c>
      <c r="T129" s="36">
        <f>SUMIFS(СВЦЭМ!$D$39:$D$782,СВЦЭМ!$A$39:$A$782,$A129,СВЦЭМ!$B$39:$B$782,T$119)+'СЕТ СН'!$I$11+СВЦЭМ!$D$10+'СЕТ СН'!$I$6-'СЕТ СН'!$I$23</f>
        <v>2132.59831897</v>
      </c>
      <c r="U129" s="36">
        <f>SUMIFS(СВЦЭМ!$D$39:$D$782,СВЦЭМ!$A$39:$A$782,$A129,СВЦЭМ!$B$39:$B$782,U$119)+'СЕТ СН'!$I$11+СВЦЭМ!$D$10+'СЕТ СН'!$I$6-'СЕТ СН'!$I$23</f>
        <v>2115.9864308899996</v>
      </c>
      <c r="V129" s="36">
        <f>SUMIFS(СВЦЭМ!$D$39:$D$782,СВЦЭМ!$A$39:$A$782,$A129,СВЦЭМ!$B$39:$B$782,V$119)+'СЕТ СН'!$I$11+СВЦЭМ!$D$10+'СЕТ СН'!$I$6-'СЕТ СН'!$I$23</f>
        <v>2116.1017543600001</v>
      </c>
      <c r="W129" s="36">
        <f>SUMIFS(СВЦЭМ!$D$39:$D$782,СВЦЭМ!$A$39:$A$782,$A129,СВЦЭМ!$B$39:$B$782,W$119)+'СЕТ СН'!$I$11+СВЦЭМ!$D$10+'СЕТ СН'!$I$6-'СЕТ СН'!$I$23</f>
        <v>2101.2468588399997</v>
      </c>
      <c r="X129" s="36">
        <f>SUMIFS(СВЦЭМ!$D$39:$D$782,СВЦЭМ!$A$39:$A$782,$A129,СВЦЭМ!$B$39:$B$782,X$119)+'СЕТ СН'!$I$11+СВЦЭМ!$D$10+'СЕТ СН'!$I$6-'СЕТ СН'!$I$23</f>
        <v>2137.4744695600002</v>
      </c>
      <c r="Y129" s="36">
        <f>SUMIFS(СВЦЭМ!$D$39:$D$782,СВЦЭМ!$A$39:$A$782,$A129,СВЦЭМ!$B$39:$B$782,Y$119)+'СЕТ СН'!$I$11+СВЦЭМ!$D$10+'СЕТ СН'!$I$6-'СЕТ СН'!$I$23</f>
        <v>2222.1557338900002</v>
      </c>
    </row>
    <row r="130" spans="1:25" ht="15.75" x14ac:dyDescent="0.2">
      <c r="A130" s="35">
        <f t="shared" si="3"/>
        <v>45484</v>
      </c>
      <c r="B130" s="36">
        <f>SUMIFS(СВЦЭМ!$D$39:$D$782,СВЦЭМ!$A$39:$A$782,$A130,СВЦЭМ!$B$39:$B$782,B$119)+'СЕТ СН'!$I$11+СВЦЭМ!$D$10+'СЕТ СН'!$I$6-'СЕТ СН'!$I$23</f>
        <v>2356.1140162000002</v>
      </c>
      <c r="C130" s="36">
        <f>SUMIFS(СВЦЭМ!$D$39:$D$782,СВЦЭМ!$A$39:$A$782,$A130,СВЦЭМ!$B$39:$B$782,C$119)+'СЕТ СН'!$I$11+СВЦЭМ!$D$10+'СЕТ СН'!$I$6-'СЕТ СН'!$I$23</f>
        <v>2511.1076942099999</v>
      </c>
      <c r="D130" s="36">
        <f>SUMIFS(СВЦЭМ!$D$39:$D$782,СВЦЭМ!$A$39:$A$782,$A130,СВЦЭМ!$B$39:$B$782,D$119)+'СЕТ СН'!$I$11+СВЦЭМ!$D$10+'СЕТ СН'!$I$6-'СЕТ СН'!$I$23</f>
        <v>2617.6315276599998</v>
      </c>
      <c r="E130" s="36">
        <f>SUMIFS(СВЦЭМ!$D$39:$D$782,СВЦЭМ!$A$39:$A$782,$A130,СВЦЭМ!$B$39:$B$782,E$119)+'СЕТ СН'!$I$11+СВЦЭМ!$D$10+'СЕТ СН'!$I$6-'СЕТ СН'!$I$23</f>
        <v>2645.47793796</v>
      </c>
      <c r="F130" s="36">
        <f>SUMIFS(СВЦЭМ!$D$39:$D$782,СВЦЭМ!$A$39:$A$782,$A130,СВЦЭМ!$B$39:$B$782,F$119)+'СЕТ СН'!$I$11+СВЦЭМ!$D$10+'СЕТ СН'!$I$6-'СЕТ СН'!$I$23</f>
        <v>2655.5937774899999</v>
      </c>
      <c r="G130" s="36">
        <f>SUMIFS(СВЦЭМ!$D$39:$D$782,СВЦЭМ!$A$39:$A$782,$A130,СВЦЭМ!$B$39:$B$782,G$119)+'СЕТ СН'!$I$11+СВЦЭМ!$D$10+'СЕТ СН'!$I$6-'СЕТ СН'!$I$23</f>
        <v>2628.6531492399999</v>
      </c>
      <c r="H130" s="36">
        <f>SUMIFS(СВЦЭМ!$D$39:$D$782,СВЦЭМ!$A$39:$A$782,$A130,СВЦЭМ!$B$39:$B$782,H$119)+'СЕТ СН'!$I$11+СВЦЭМ!$D$10+'СЕТ СН'!$I$6-'СЕТ СН'!$I$23</f>
        <v>2540.79675185</v>
      </c>
      <c r="I130" s="36">
        <f>SUMIFS(СВЦЭМ!$D$39:$D$782,СВЦЭМ!$A$39:$A$782,$A130,СВЦЭМ!$B$39:$B$782,I$119)+'СЕТ СН'!$I$11+СВЦЭМ!$D$10+'СЕТ СН'!$I$6-'СЕТ СН'!$I$23</f>
        <v>2413.69465777</v>
      </c>
      <c r="J130" s="36">
        <f>SUMIFS(СВЦЭМ!$D$39:$D$782,СВЦЭМ!$A$39:$A$782,$A130,СВЦЭМ!$B$39:$B$782,J$119)+'СЕТ СН'!$I$11+СВЦЭМ!$D$10+'СЕТ СН'!$I$6-'СЕТ СН'!$I$23</f>
        <v>2301.5261499899998</v>
      </c>
      <c r="K130" s="36">
        <f>SUMIFS(СВЦЭМ!$D$39:$D$782,СВЦЭМ!$A$39:$A$782,$A130,СВЦЭМ!$B$39:$B$782,K$119)+'СЕТ СН'!$I$11+СВЦЭМ!$D$10+'СЕТ СН'!$I$6-'СЕТ СН'!$I$23</f>
        <v>2273.0522887799998</v>
      </c>
      <c r="L130" s="36">
        <f>SUMIFS(СВЦЭМ!$D$39:$D$782,СВЦЭМ!$A$39:$A$782,$A130,СВЦЭМ!$B$39:$B$782,L$119)+'СЕТ СН'!$I$11+СВЦЭМ!$D$10+'СЕТ СН'!$I$6-'СЕТ СН'!$I$23</f>
        <v>2233.3788899399997</v>
      </c>
      <c r="M130" s="36">
        <f>SUMIFS(СВЦЭМ!$D$39:$D$782,СВЦЭМ!$A$39:$A$782,$A130,СВЦЭМ!$B$39:$B$782,M$119)+'СЕТ СН'!$I$11+СВЦЭМ!$D$10+'СЕТ СН'!$I$6-'СЕТ СН'!$I$23</f>
        <v>2241.7706359099998</v>
      </c>
      <c r="N130" s="36">
        <f>SUMIFS(СВЦЭМ!$D$39:$D$782,СВЦЭМ!$A$39:$A$782,$A130,СВЦЭМ!$B$39:$B$782,N$119)+'СЕТ СН'!$I$11+СВЦЭМ!$D$10+'СЕТ СН'!$I$6-'СЕТ СН'!$I$23</f>
        <v>2246.71629226</v>
      </c>
      <c r="O130" s="36">
        <f>SUMIFS(СВЦЭМ!$D$39:$D$782,СВЦЭМ!$A$39:$A$782,$A130,СВЦЭМ!$B$39:$B$782,O$119)+'СЕТ СН'!$I$11+СВЦЭМ!$D$10+'СЕТ СН'!$I$6-'СЕТ СН'!$I$23</f>
        <v>2235.0277797899998</v>
      </c>
      <c r="P130" s="36">
        <f>SUMIFS(СВЦЭМ!$D$39:$D$782,СВЦЭМ!$A$39:$A$782,$A130,СВЦЭМ!$B$39:$B$782,P$119)+'СЕТ СН'!$I$11+СВЦЭМ!$D$10+'СЕТ СН'!$I$6-'СЕТ СН'!$I$23</f>
        <v>2235.6895622299999</v>
      </c>
      <c r="Q130" s="36">
        <f>SUMIFS(СВЦЭМ!$D$39:$D$782,СВЦЭМ!$A$39:$A$782,$A130,СВЦЭМ!$B$39:$B$782,Q$119)+'СЕТ СН'!$I$11+СВЦЭМ!$D$10+'СЕТ СН'!$I$6-'СЕТ СН'!$I$23</f>
        <v>2237.8470757499999</v>
      </c>
      <c r="R130" s="36">
        <f>SUMIFS(СВЦЭМ!$D$39:$D$782,СВЦЭМ!$A$39:$A$782,$A130,СВЦЭМ!$B$39:$B$782,R$119)+'СЕТ СН'!$I$11+СВЦЭМ!$D$10+'СЕТ СН'!$I$6-'СЕТ СН'!$I$23</f>
        <v>2248.69601053</v>
      </c>
      <c r="S130" s="36">
        <f>SUMIFS(СВЦЭМ!$D$39:$D$782,СВЦЭМ!$A$39:$A$782,$A130,СВЦЭМ!$B$39:$B$782,S$119)+'СЕТ СН'!$I$11+СВЦЭМ!$D$10+'СЕТ СН'!$I$6-'СЕТ СН'!$I$23</f>
        <v>2253.9672789899996</v>
      </c>
      <c r="T130" s="36">
        <f>SUMIFS(СВЦЭМ!$D$39:$D$782,СВЦЭМ!$A$39:$A$782,$A130,СВЦЭМ!$B$39:$B$782,T$119)+'СЕТ СН'!$I$11+СВЦЭМ!$D$10+'СЕТ СН'!$I$6-'СЕТ СН'!$I$23</f>
        <v>2247.1566324099999</v>
      </c>
      <c r="U130" s="36">
        <f>SUMIFS(СВЦЭМ!$D$39:$D$782,СВЦЭМ!$A$39:$A$782,$A130,СВЦЭМ!$B$39:$B$782,U$119)+'СЕТ СН'!$I$11+СВЦЭМ!$D$10+'СЕТ СН'!$I$6-'СЕТ СН'!$I$23</f>
        <v>2263.4745069199998</v>
      </c>
      <c r="V130" s="36">
        <f>SUMIFS(СВЦЭМ!$D$39:$D$782,СВЦЭМ!$A$39:$A$782,$A130,СВЦЭМ!$B$39:$B$782,V$119)+'СЕТ СН'!$I$11+СВЦЭМ!$D$10+'СЕТ СН'!$I$6-'СЕТ СН'!$I$23</f>
        <v>2255.8471300299998</v>
      </c>
      <c r="W130" s="36">
        <f>SUMIFS(СВЦЭМ!$D$39:$D$782,СВЦЭМ!$A$39:$A$782,$A130,СВЦЭМ!$B$39:$B$782,W$119)+'СЕТ СН'!$I$11+СВЦЭМ!$D$10+'СЕТ СН'!$I$6-'СЕТ СН'!$I$23</f>
        <v>2233.7998858800001</v>
      </c>
      <c r="X130" s="36">
        <f>SUMIFS(СВЦЭМ!$D$39:$D$782,СВЦЭМ!$A$39:$A$782,$A130,СВЦЭМ!$B$39:$B$782,X$119)+'СЕТ СН'!$I$11+СВЦЭМ!$D$10+'СЕТ СН'!$I$6-'СЕТ СН'!$I$23</f>
        <v>2272.1281110700002</v>
      </c>
      <c r="Y130" s="36">
        <f>SUMIFS(СВЦЭМ!$D$39:$D$782,СВЦЭМ!$A$39:$A$782,$A130,СВЦЭМ!$B$39:$B$782,Y$119)+'СЕТ СН'!$I$11+СВЦЭМ!$D$10+'СЕТ СН'!$I$6-'СЕТ СН'!$I$23</f>
        <v>2278.8779078899997</v>
      </c>
    </row>
    <row r="131" spans="1:25" ht="15.75" x14ac:dyDescent="0.2">
      <c r="A131" s="35">
        <f t="shared" si="3"/>
        <v>45485</v>
      </c>
      <c r="B131" s="36">
        <f>SUMIFS(СВЦЭМ!$D$39:$D$782,СВЦЭМ!$A$39:$A$782,$A131,СВЦЭМ!$B$39:$B$782,B$119)+'СЕТ СН'!$I$11+СВЦЭМ!$D$10+'СЕТ СН'!$I$6-'СЕТ СН'!$I$23</f>
        <v>2471.7001475899997</v>
      </c>
      <c r="C131" s="36">
        <f>SUMIFS(СВЦЭМ!$D$39:$D$782,СВЦЭМ!$A$39:$A$782,$A131,СВЦЭМ!$B$39:$B$782,C$119)+'СЕТ СН'!$I$11+СВЦЭМ!$D$10+'СЕТ СН'!$I$6-'СЕТ СН'!$I$23</f>
        <v>2530.4523152199999</v>
      </c>
      <c r="D131" s="36">
        <f>SUMIFS(СВЦЭМ!$D$39:$D$782,СВЦЭМ!$A$39:$A$782,$A131,СВЦЭМ!$B$39:$B$782,D$119)+'СЕТ СН'!$I$11+СВЦЭМ!$D$10+'СЕТ СН'!$I$6-'СЕТ СН'!$I$23</f>
        <v>2587.6443402699997</v>
      </c>
      <c r="E131" s="36">
        <f>SUMIFS(СВЦЭМ!$D$39:$D$782,СВЦЭМ!$A$39:$A$782,$A131,СВЦЭМ!$B$39:$B$782,E$119)+'СЕТ СН'!$I$11+СВЦЭМ!$D$10+'СЕТ СН'!$I$6-'СЕТ СН'!$I$23</f>
        <v>2619.3908442499996</v>
      </c>
      <c r="F131" s="36">
        <f>SUMIFS(СВЦЭМ!$D$39:$D$782,СВЦЭМ!$A$39:$A$782,$A131,СВЦЭМ!$B$39:$B$782,F$119)+'СЕТ СН'!$I$11+СВЦЭМ!$D$10+'СЕТ СН'!$I$6-'СЕТ СН'!$I$23</f>
        <v>2619.9234008499998</v>
      </c>
      <c r="G131" s="36">
        <f>SUMIFS(СВЦЭМ!$D$39:$D$782,СВЦЭМ!$A$39:$A$782,$A131,СВЦЭМ!$B$39:$B$782,G$119)+'СЕТ СН'!$I$11+СВЦЭМ!$D$10+'СЕТ СН'!$I$6-'СЕТ СН'!$I$23</f>
        <v>2600.1931027000001</v>
      </c>
      <c r="H131" s="36">
        <f>SUMIFS(СВЦЭМ!$D$39:$D$782,СВЦЭМ!$A$39:$A$782,$A131,СВЦЭМ!$B$39:$B$782,H$119)+'СЕТ СН'!$I$11+СВЦЭМ!$D$10+'СЕТ СН'!$I$6-'СЕТ СН'!$I$23</f>
        <v>2536.8975424299997</v>
      </c>
      <c r="I131" s="36">
        <f>SUMIFS(СВЦЭМ!$D$39:$D$782,СВЦЭМ!$A$39:$A$782,$A131,СВЦЭМ!$B$39:$B$782,I$119)+'СЕТ СН'!$I$11+СВЦЭМ!$D$10+'СЕТ СН'!$I$6-'СЕТ СН'!$I$23</f>
        <v>2413.6761091899998</v>
      </c>
      <c r="J131" s="36">
        <f>SUMIFS(СВЦЭМ!$D$39:$D$782,СВЦЭМ!$A$39:$A$782,$A131,СВЦЭМ!$B$39:$B$782,J$119)+'СЕТ СН'!$I$11+СВЦЭМ!$D$10+'СЕТ СН'!$I$6-'СЕТ СН'!$I$23</f>
        <v>2273.4551634899999</v>
      </c>
      <c r="K131" s="36">
        <f>SUMIFS(СВЦЭМ!$D$39:$D$782,СВЦЭМ!$A$39:$A$782,$A131,СВЦЭМ!$B$39:$B$782,K$119)+'СЕТ СН'!$I$11+СВЦЭМ!$D$10+'СЕТ СН'!$I$6-'СЕТ СН'!$I$23</f>
        <v>2236.9138028099997</v>
      </c>
      <c r="L131" s="36">
        <f>SUMIFS(СВЦЭМ!$D$39:$D$782,СВЦЭМ!$A$39:$A$782,$A131,СВЦЭМ!$B$39:$B$782,L$119)+'СЕТ СН'!$I$11+СВЦЭМ!$D$10+'СЕТ СН'!$I$6-'СЕТ СН'!$I$23</f>
        <v>2205.0344378</v>
      </c>
      <c r="M131" s="36">
        <f>SUMIFS(СВЦЭМ!$D$39:$D$782,СВЦЭМ!$A$39:$A$782,$A131,СВЦЭМ!$B$39:$B$782,M$119)+'СЕТ СН'!$I$11+СВЦЭМ!$D$10+'СЕТ СН'!$I$6-'СЕТ СН'!$I$23</f>
        <v>2207.43209948</v>
      </c>
      <c r="N131" s="36">
        <f>SUMIFS(СВЦЭМ!$D$39:$D$782,СВЦЭМ!$A$39:$A$782,$A131,СВЦЭМ!$B$39:$B$782,N$119)+'СЕТ СН'!$I$11+СВЦЭМ!$D$10+'СЕТ СН'!$I$6-'СЕТ СН'!$I$23</f>
        <v>2197.1210313900001</v>
      </c>
      <c r="O131" s="36">
        <f>SUMIFS(СВЦЭМ!$D$39:$D$782,СВЦЭМ!$A$39:$A$782,$A131,СВЦЭМ!$B$39:$B$782,O$119)+'СЕТ СН'!$I$11+СВЦЭМ!$D$10+'СЕТ СН'!$I$6-'СЕТ СН'!$I$23</f>
        <v>2188.9883695600001</v>
      </c>
      <c r="P131" s="36">
        <f>SUMIFS(СВЦЭМ!$D$39:$D$782,СВЦЭМ!$A$39:$A$782,$A131,СВЦЭМ!$B$39:$B$782,P$119)+'СЕТ СН'!$I$11+СВЦЭМ!$D$10+'СЕТ СН'!$I$6-'СЕТ СН'!$I$23</f>
        <v>2205.93055835</v>
      </c>
      <c r="Q131" s="36">
        <f>SUMIFS(СВЦЭМ!$D$39:$D$782,СВЦЭМ!$A$39:$A$782,$A131,СВЦЭМ!$B$39:$B$782,Q$119)+'СЕТ СН'!$I$11+СВЦЭМ!$D$10+'СЕТ СН'!$I$6-'СЕТ СН'!$I$23</f>
        <v>2225.6225890199999</v>
      </c>
      <c r="R131" s="36">
        <f>SUMIFS(СВЦЭМ!$D$39:$D$782,СВЦЭМ!$A$39:$A$782,$A131,СВЦЭМ!$B$39:$B$782,R$119)+'СЕТ СН'!$I$11+СВЦЭМ!$D$10+'СЕТ СН'!$I$6-'СЕТ СН'!$I$23</f>
        <v>2234.32757614</v>
      </c>
      <c r="S131" s="36">
        <f>SUMIFS(СВЦЭМ!$D$39:$D$782,СВЦЭМ!$A$39:$A$782,$A131,СВЦЭМ!$B$39:$B$782,S$119)+'СЕТ СН'!$I$11+СВЦЭМ!$D$10+'СЕТ СН'!$I$6-'СЕТ СН'!$I$23</f>
        <v>2222.7011642299999</v>
      </c>
      <c r="T131" s="36">
        <f>SUMIFS(СВЦЭМ!$D$39:$D$782,СВЦЭМ!$A$39:$A$782,$A131,СВЦЭМ!$B$39:$B$782,T$119)+'СЕТ СН'!$I$11+СВЦЭМ!$D$10+'СЕТ СН'!$I$6-'СЕТ СН'!$I$23</f>
        <v>2203.0857646499999</v>
      </c>
      <c r="U131" s="36">
        <f>SUMIFS(СВЦЭМ!$D$39:$D$782,СВЦЭМ!$A$39:$A$782,$A131,СВЦЭМ!$B$39:$B$782,U$119)+'СЕТ СН'!$I$11+СВЦЭМ!$D$10+'СЕТ СН'!$I$6-'СЕТ СН'!$I$23</f>
        <v>2224.4359924700002</v>
      </c>
      <c r="V131" s="36">
        <f>SUMIFS(СВЦЭМ!$D$39:$D$782,СВЦЭМ!$A$39:$A$782,$A131,СВЦЭМ!$B$39:$B$782,V$119)+'СЕТ СН'!$I$11+СВЦЭМ!$D$10+'СЕТ СН'!$I$6-'СЕТ СН'!$I$23</f>
        <v>2236.1053778400001</v>
      </c>
      <c r="W131" s="36">
        <f>SUMIFS(СВЦЭМ!$D$39:$D$782,СВЦЭМ!$A$39:$A$782,$A131,СВЦЭМ!$B$39:$B$782,W$119)+'СЕТ СН'!$I$11+СВЦЭМ!$D$10+'СЕТ СН'!$I$6-'СЕТ СН'!$I$23</f>
        <v>2217.5534502</v>
      </c>
      <c r="X131" s="36">
        <f>SUMIFS(СВЦЭМ!$D$39:$D$782,СВЦЭМ!$A$39:$A$782,$A131,СВЦЭМ!$B$39:$B$782,X$119)+'СЕТ СН'!$I$11+СВЦЭМ!$D$10+'СЕТ СН'!$I$6-'СЕТ СН'!$I$23</f>
        <v>2265.4019467899998</v>
      </c>
      <c r="Y131" s="36">
        <f>SUMIFS(СВЦЭМ!$D$39:$D$782,СВЦЭМ!$A$39:$A$782,$A131,СВЦЭМ!$B$39:$B$782,Y$119)+'СЕТ СН'!$I$11+СВЦЭМ!$D$10+'СЕТ СН'!$I$6-'СЕТ СН'!$I$23</f>
        <v>2360.5239697500001</v>
      </c>
    </row>
    <row r="132" spans="1:25" ht="15.75" x14ac:dyDescent="0.2">
      <c r="A132" s="35">
        <f t="shared" si="3"/>
        <v>45486</v>
      </c>
      <c r="B132" s="36">
        <f>SUMIFS(СВЦЭМ!$D$39:$D$782,СВЦЭМ!$A$39:$A$782,$A132,СВЦЭМ!$B$39:$B$782,B$119)+'СЕТ СН'!$I$11+СВЦЭМ!$D$10+'СЕТ СН'!$I$6-'СЕТ СН'!$I$23</f>
        <v>2456.2022532199999</v>
      </c>
      <c r="C132" s="36">
        <f>SUMIFS(СВЦЭМ!$D$39:$D$782,СВЦЭМ!$A$39:$A$782,$A132,СВЦЭМ!$B$39:$B$782,C$119)+'СЕТ СН'!$I$11+СВЦЭМ!$D$10+'СЕТ СН'!$I$6-'СЕТ СН'!$I$23</f>
        <v>2518.9178516000002</v>
      </c>
      <c r="D132" s="36">
        <f>SUMIFS(СВЦЭМ!$D$39:$D$782,СВЦЭМ!$A$39:$A$782,$A132,СВЦЭМ!$B$39:$B$782,D$119)+'СЕТ СН'!$I$11+СВЦЭМ!$D$10+'СЕТ СН'!$I$6-'СЕТ СН'!$I$23</f>
        <v>2500.5359657999998</v>
      </c>
      <c r="E132" s="36">
        <f>SUMIFS(СВЦЭМ!$D$39:$D$782,СВЦЭМ!$A$39:$A$782,$A132,СВЦЭМ!$B$39:$B$782,E$119)+'СЕТ СН'!$I$11+СВЦЭМ!$D$10+'СЕТ СН'!$I$6-'СЕТ СН'!$I$23</f>
        <v>2500.8380427399998</v>
      </c>
      <c r="F132" s="36">
        <f>SUMIFS(СВЦЭМ!$D$39:$D$782,СВЦЭМ!$A$39:$A$782,$A132,СВЦЭМ!$B$39:$B$782,F$119)+'СЕТ СН'!$I$11+СВЦЭМ!$D$10+'СЕТ СН'!$I$6-'СЕТ СН'!$I$23</f>
        <v>2504.0426214700001</v>
      </c>
      <c r="G132" s="36">
        <f>SUMIFS(СВЦЭМ!$D$39:$D$782,СВЦЭМ!$A$39:$A$782,$A132,СВЦЭМ!$B$39:$B$782,G$119)+'СЕТ СН'!$I$11+СВЦЭМ!$D$10+'СЕТ СН'!$I$6-'СЕТ СН'!$I$23</f>
        <v>2508.4774237900001</v>
      </c>
      <c r="H132" s="36">
        <f>SUMIFS(СВЦЭМ!$D$39:$D$782,СВЦЭМ!$A$39:$A$782,$A132,СВЦЭМ!$B$39:$B$782,H$119)+'СЕТ СН'!$I$11+СВЦЭМ!$D$10+'СЕТ СН'!$I$6-'СЕТ СН'!$I$23</f>
        <v>2588.1434046799995</v>
      </c>
      <c r="I132" s="36">
        <f>SUMIFS(СВЦЭМ!$D$39:$D$782,СВЦЭМ!$A$39:$A$782,$A132,СВЦЭМ!$B$39:$B$782,I$119)+'СЕТ СН'!$I$11+СВЦЭМ!$D$10+'СЕТ СН'!$I$6-'СЕТ СН'!$I$23</f>
        <v>2503.0948195199999</v>
      </c>
      <c r="J132" s="36">
        <f>SUMIFS(СВЦЭМ!$D$39:$D$782,СВЦЭМ!$A$39:$A$782,$A132,СВЦЭМ!$B$39:$B$782,J$119)+'СЕТ СН'!$I$11+СВЦЭМ!$D$10+'СЕТ СН'!$I$6-'СЕТ СН'!$I$23</f>
        <v>2380.4248235499999</v>
      </c>
      <c r="K132" s="36">
        <f>SUMIFS(СВЦЭМ!$D$39:$D$782,СВЦЭМ!$A$39:$A$782,$A132,СВЦЭМ!$B$39:$B$782,K$119)+'СЕТ СН'!$I$11+СВЦЭМ!$D$10+'СЕТ СН'!$I$6-'СЕТ СН'!$I$23</f>
        <v>2248.0882304899997</v>
      </c>
      <c r="L132" s="36">
        <f>SUMIFS(СВЦЭМ!$D$39:$D$782,СВЦЭМ!$A$39:$A$782,$A132,СВЦЭМ!$B$39:$B$782,L$119)+'СЕТ СН'!$I$11+СВЦЭМ!$D$10+'СЕТ СН'!$I$6-'СЕТ СН'!$I$23</f>
        <v>2185.2345236499996</v>
      </c>
      <c r="M132" s="36">
        <f>SUMIFS(СВЦЭМ!$D$39:$D$782,СВЦЭМ!$A$39:$A$782,$A132,СВЦЭМ!$B$39:$B$782,M$119)+'СЕТ СН'!$I$11+СВЦЭМ!$D$10+'СЕТ СН'!$I$6-'СЕТ СН'!$I$23</f>
        <v>2161.89444413</v>
      </c>
      <c r="N132" s="36">
        <f>SUMIFS(СВЦЭМ!$D$39:$D$782,СВЦЭМ!$A$39:$A$782,$A132,СВЦЭМ!$B$39:$B$782,N$119)+'СЕТ СН'!$I$11+СВЦЭМ!$D$10+'СЕТ СН'!$I$6-'СЕТ СН'!$I$23</f>
        <v>2161.0102200499996</v>
      </c>
      <c r="O132" s="36">
        <f>SUMIFS(СВЦЭМ!$D$39:$D$782,СВЦЭМ!$A$39:$A$782,$A132,СВЦЭМ!$B$39:$B$782,O$119)+'СЕТ СН'!$I$11+СВЦЭМ!$D$10+'СЕТ СН'!$I$6-'СЕТ СН'!$I$23</f>
        <v>2151.4015265399998</v>
      </c>
      <c r="P132" s="36">
        <f>SUMIFS(СВЦЭМ!$D$39:$D$782,СВЦЭМ!$A$39:$A$782,$A132,СВЦЭМ!$B$39:$B$782,P$119)+'СЕТ СН'!$I$11+СВЦЭМ!$D$10+'СЕТ СН'!$I$6-'СЕТ СН'!$I$23</f>
        <v>2163.7373878199996</v>
      </c>
      <c r="Q132" s="36">
        <f>SUMIFS(СВЦЭМ!$D$39:$D$782,СВЦЭМ!$A$39:$A$782,$A132,СВЦЭМ!$B$39:$B$782,Q$119)+'СЕТ СН'!$I$11+СВЦЭМ!$D$10+'СЕТ СН'!$I$6-'СЕТ СН'!$I$23</f>
        <v>2176.15941656</v>
      </c>
      <c r="R132" s="36">
        <f>SUMIFS(СВЦЭМ!$D$39:$D$782,СВЦЭМ!$A$39:$A$782,$A132,СВЦЭМ!$B$39:$B$782,R$119)+'СЕТ СН'!$I$11+СВЦЭМ!$D$10+'СЕТ СН'!$I$6-'СЕТ СН'!$I$23</f>
        <v>2145.6697034499998</v>
      </c>
      <c r="S132" s="36">
        <f>SUMIFS(СВЦЭМ!$D$39:$D$782,СВЦЭМ!$A$39:$A$782,$A132,СВЦЭМ!$B$39:$B$782,S$119)+'СЕТ СН'!$I$11+СВЦЭМ!$D$10+'СЕТ СН'!$I$6-'СЕТ СН'!$I$23</f>
        <v>2144.0457037299998</v>
      </c>
      <c r="T132" s="36">
        <f>SUMIFS(СВЦЭМ!$D$39:$D$782,СВЦЭМ!$A$39:$A$782,$A132,СВЦЭМ!$B$39:$B$782,T$119)+'СЕТ СН'!$I$11+СВЦЭМ!$D$10+'СЕТ СН'!$I$6-'СЕТ СН'!$I$23</f>
        <v>2137.8024536900002</v>
      </c>
      <c r="U132" s="36">
        <f>SUMIFS(СВЦЭМ!$D$39:$D$782,СВЦЭМ!$A$39:$A$782,$A132,СВЦЭМ!$B$39:$B$782,U$119)+'СЕТ СН'!$I$11+СВЦЭМ!$D$10+'СЕТ СН'!$I$6-'СЕТ СН'!$I$23</f>
        <v>2151.7886880400001</v>
      </c>
      <c r="V132" s="36">
        <f>SUMIFS(СВЦЭМ!$D$39:$D$782,СВЦЭМ!$A$39:$A$782,$A132,СВЦЭМ!$B$39:$B$782,V$119)+'СЕТ СН'!$I$11+СВЦЭМ!$D$10+'СЕТ СН'!$I$6-'СЕТ СН'!$I$23</f>
        <v>2163.8519791999997</v>
      </c>
      <c r="W132" s="36">
        <f>SUMIFS(СВЦЭМ!$D$39:$D$782,СВЦЭМ!$A$39:$A$782,$A132,СВЦЭМ!$B$39:$B$782,W$119)+'СЕТ СН'!$I$11+СВЦЭМ!$D$10+'СЕТ СН'!$I$6-'СЕТ СН'!$I$23</f>
        <v>2158.1859536000002</v>
      </c>
      <c r="X132" s="36">
        <f>SUMIFS(СВЦЭМ!$D$39:$D$782,СВЦЭМ!$A$39:$A$782,$A132,СВЦЭМ!$B$39:$B$782,X$119)+'СЕТ СН'!$I$11+СВЦЭМ!$D$10+'СЕТ СН'!$I$6-'СЕТ СН'!$I$23</f>
        <v>2194.3866095399999</v>
      </c>
      <c r="Y132" s="36">
        <f>SUMIFS(СВЦЭМ!$D$39:$D$782,СВЦЭМ!$A$39:$A$782,$A132,СВЦЭМ!$B$39:$B$782,Y$119)+'СЕТ СН'!$I$11+СВЦЭМ!$D$10+'СЕТ СН'!$I$6-'СЕТ СН'!$I$23</f>
        <v>2290.4679465099998</v>
      </c>
    </row>
    <row r="133" spans="1:25" ht="15.75" x14ac:dyDescent="0.2">
      <c r="A133" s="35">
        <f t="shared" si="3"/>
        <v>45487</v>
      </c>
      <c r="B133" s="36">
        <f>SUMIFS(СВЦЭМ!$D$39:$D$782,СВЦЭМ!$A$39:$A$782,$A133,СВЦЭМ!$B$39:$B$782,B$119)+'СЕТ СН'!$I$11+СВЦЭМ!$D$10+'СЕТ СН'!$I$6-'СЕТ СН'!$I$23</f>
        <v>2410.7785084799998</v>
      </c>
      <c r="C133" s="36">
        <f>SUMIFS(СВЦЭМ!$D$39:$D$782,СВЦЭМ!$A$39:$A$782,$A133,СВЦЭМ!$B$39:$B$782,C$119)+'СЕТ СН'!$I$11+СВЦЭМ!$D$10+'СЕТ СН'!$I$6-'СЕТ СН'!$I$23</f>
        <v>2388.24196545</v>
      </c>
      <c r="D133" s="36">
        <f>SUMIFS(СВЦЭМ!$D$39:$D$782,СВЦЭМ!$A$39:$A$782,$A133,СВЦЭМ!$B$39:$B$782,D$119)+'СЕТ СН'!$I$11+СВЦЭМ!$D$10+'СЕТ СН'!$I$6-'СЕТ СН'!$I$23</f>
        <v>2359.8564535999999</v>
      </c>
      <c r="E133" s="36">
        <f>SUMIFS(СВЦЭМ!$D$39:$D$782,СВЦЭМ!$A$39:$A$782,$A133,СВЦЭМ!$B$39:$B$782,E$119)+'СЕТ СН'!$I$11+СВЦЭМ!$D$10+'СЕТ СН'!$I$6-'СЕТ СН'!$I$23</f>
        <v>2331.9936570399996</v>
      </c>
      <c r="F133" s="36">
        <f>SUMIFS(СВЦЭМ!$D$39:$D$782,СВЦЭМ!$A$39:$A$782,$A133,СВЦЭМ!$B$39:$B$782,F$119)+'СЕТ СН'!$I$11+СВЦЭМ!$D$10+'СЕТ СН'!$I$6-'СЕТ СН'!$I$23</f>
        <v>2323.2203340799997</v>
      </c>
      <c r="G133" s="36">
        <f>SUMIFS(СВЦЭМ!$D$39:$D$782,СВЦЭМ!$A$39:$A$782,$A133,СВЦЭМ!$B$39:$B$782,G$119)+'СЕТ СН'!$I$11+СВЦЭМ!$D$10+'СЕТ СН'!$I$6-'СЕТ СН'!$I$23</f>
        <v>2335.3348282899997</v>
      </c>
      <c r="H133" s="36">
        <f>SUMIFS(СВЦЭМ!$D$39:$D$782,СВЦЭМ!$A$39:$A$782,$A133,СВЦЭМ!$B$39:$B$782,H$119)+'СЕТ СН'!$I$11+СВЦЭМ!$D$10+'СЕТ СН'!$I$6-'СЕТ СН'!$I$23</f>
        <v>2345.5859866000001</v>
      </c>
      <c r="I133" s="36">
        <f>SUMIFS(СВЦЭМ!$D$39:$D$782,СВЦЭМ!$A$39:$A$782,$A133,СВЦЭМ!$B$39:$B$782,I$119)+'СЕТ СН'!$I$11+СВЦЭМ!$D$10+'СЕТ СН'!$I$6-'СЕТ СН'!$I$23</f>
        <v>2396.1869753999999</v>
      </c>
      <c r="J133" s="36">
        <f>SUMIFS(СВЦЭМ!$D$39:$D$782,СВЦЭМ!$A$39:$A$782,$A133,СВЦЭМ!$B$39:$B$782,J$119)+'СЕТ СН'!$I$11+СВЦЭМ!$D$10+'СЕТ СН'!$I$6-'СЕТ СН'!$I$23</f>
        <v>2433.6997518500002</v>
      </c>
      <c r="K133" s="36">
        <f>SUMIFS(СВЦЭМ!$D$39:$D$782,СВЦЭМ!$A$39:$A$782,$A133,СВЦЭМ!$B$39:$B$782,K$119)+'СЕТ СН'!$I$11+СВЦЭМ!$D$10+'СЕТ СН'!$I$6-'СЕТ СН'!$I$23</f>
        <v>2318.8829244199997</v>
      </c>
      <c r="L133" s="36">
        <f>SUMIFS(СВЦЭМ!$D$39:$D$782,СВЦЭМ!$A$39:$A$782,$A133,СВЦЭМ!$B$39:$B$782,L$119)+'СЕТ СН'!$I$11+СВЦЭМ!$D$10+'СЕТ СН'!$I$6-'СЕТ СН'!$I$23</f>
        <v>2249.7802936600001</v>
      </c>
      <c r="M133" s="36">
        <f>SUMIFS(СВЦЭМ!$D$39:$D$782,СВЦЭМ!$A$39:$A$782,$A133,СВЦЭМ!$B$39:$B$782,M$119)+'СЕТ СН'!$I$11+СВЦЭМ!$D$10+'СЕТ СН'!$I$6-'СЕТ СН'!$I$23</f>
        <v>2219.32803023</v>
      </c>
      <c r="N133" s="36">
        <f>SUMIFS(СВЦЭМ!$D$39:$D$782,СВЦЭМ!$A$39:$A$782,$A133,СВЦЭМ!$B$39:$B$782,N$119)+'СЕТ СН'!$I$11+СВЦЭМ!$D$10+'СЕТ СН'!$I$6-'СЕТ СН'!$I$23</f>
        <v>2201.8525271099998</v>
      </c>
      <c r="O133" s="36">
        <f>SUMIFS(СВЦЭМ!$D$39:$D$782,СВЦЭМ!$A$39:$A$782,$A133,СВЦЭМ!$B$39:$B$782,O$119)+'СЕТ СН'!$I$11+СВЦЭМ!$D$10+'СЕТ СН'!$I$6-'СЕТ СН'!$I$23</f>
        <v>2191.5012051599997</v>
      </c>
      <c r="P133" s="36">
        <f>SUMIFS(СВЦЭМ!$D$39:$D$782,СВЦЭМ!$A$39:$A$782,$A133,СВЦЭМ!$B$39:$B$782,P$119)+'СЕТ СН'!$I$11+СВЦЭМ!$D$10+'СЕТ СН'!$I$6-'СЕТ СН'!$I$23</f>
        <v>2203.4944422999997</v>
      </c>
      <c r="Q133" s="36">
        <f>SUMIFS(СВЦЭМ!$D$39:$D$782,СВЦЭМ!$A$39:$A$782,$A133,СВЦЭМ!$B$39:$B$782,Q$119)+'СЕТ СН'!$I$11+СВЦЭМ!$D$10+'СЕТ СН'!$I$6-'СЕТ СН'!$I$23</f>
        <v>2217.3593886499998</v>
      </c>
      <c r="R133" s="36">
        <f>SUMIFS(СВЦЭМ!$D$39:$D$782,СВЦЭМ!$A$39:$A$782,$A133,СВЦЭМ!$B$39:$B$782,R$119)+'СЕТ СН'!$I$11+СВЦЭМ!$D$10+'СЕТ СН'!$I$6-'СЕТ СН'!$I$23</f>
        <v>2220.9442711299998</v>
      </c>
      <c r="S133" s="36">
        <f>SUMIFS(СВЦЭМ!$D$39:$D$782,СВЦЭМ!$A$39:$A$782,$A133,СВЦЭМ!$B$39:$B$782,S$119)+'СЕТ СН'!$I$11+СВЦЭМ!$D$10+'СЕТ СН'!$I$6-'СЕТ СН'!$I$23</f>
        <v>2210.8639966000001</v>
      </c>
      <c r="T133" s="36">
        <f>SUMIFS(СВЦЭМ!$D$39:$D$782,СВЦЭМ!$A$39:$A$782,$A133,СВЦЭМ!$B$39:$B$782,T$119)+'СЕТ СН'!$I$11+СВЦЭМ!$D$10+'СЕТ СН'!$I$6-'СЕТ СН'!$I$23</f>
        <v>2187.9889878499998</v>
      </c>
      <c r="U133" s="36">
        <f>SUMIFS(СВЦЭМ!$D$39:$D$782,СВЦЭМ!$A$39:$A$782,$A133,СВЦЭМ!$B$39:$B$782,U$119)+'СЕТ СН'!$I$11+СВЦЭМ!$D$10+'СЕТ СН'!$I$6-'СЕТ СН'!$I$23</f>
        <v>2196.3143038500002</v>
      </c>
      <c r="V133" s="36">
        <f>SUMIFS(СВЦЭМ!$D$39:$D$782,СВЦЭМ!$A$39:$A$782,$A133,СВЦЭМ!$B$39:$B$782,V$119)+'СЕТ СН'!$I$11+СВЦЭМ!$D$10+'СЕТ СН'!$I$6-'СЕТ СН'!$I$23</f>
        <v>2209.2660402399997</v>
      </c>
      <c r="W133" s="36">
        <f>SUMIFS(СВЦЭМ!$D$39:$D$782,СВЦЭМ!$A$39:$A$782,$A133,СВЦЭМ!$B$39:$B$782,W$119)+'СЕТ СН'!$I$11+СВЦЭМ!$D$10+'СЕТ СН'!$I$6-'СЕТ СН'!$I$23</f>
        <v>2191.1847281700002</v>
      </c>
      <c r="X133" s="36">
        <f>SUMIFS(СВЦЭМ!$D$39:$D$782,СВЦЭМ!$A$39:$A$782,$A133,СВЦЭМ!$B$39:$B$782,X$119)+'СЕТ СН'!$I$11+СВЦЭМ!$D$10+'СЕТ СН'!$I$6-'СЕТ СН'!$I$23</f>
        <v>2240.24098099</v>
      </c>
      <c r="Y133" s="36">
        <f>SUMIFS(СВЦЭМ!$D$39:$D$782,СВЦЭМ!$A$39:$A$782,$A133,СВЦЭМ!$B$39:$B$782,Y$119)+'СЕТ СН'!$I$11+СВЦЭМ!$D$10+'СЕТ СН'!$I$6-'СЕТ СН'!$I$23</f>
        <v>2349.5802826199997</v>
      </c>
    </row>
    <row r="134" spans="1:25" ht="15.75" x14ac:dyDescent="0.2">
      <c r="A134" s="35">
        <f t="shared" si="3"/>
        <v>45488</v>
      </c>
      <c r="B134" s="36">
        <f>SUMIFS(СВЦЭМ!$D$39:$D$782,СВЦЭМ!$A$39:$A$782,$A134,СВЦЭМ!$B$39:$B$782,B$119)+'СЕТ СН'!$I$11+СВЦЭМ!$D$10+'СЕТ СН'!$I$6-'СЕТ СН'!$I$23</f>
        <v>2297.8561300900001</v>
      </c>
      <c r="C134" s="36">
        <f>SUMIFS(СВЦЭМ!$D$39:$D$782,СВЦЭМ!$A$39:$A$782,$A134,СВЦЭМ!$B$39:$B$782,C$119)+'СЕТ СН'!$I$11+СВЦЭМ!$D$10+'СЕТ СН'!$I$6-'СЕТ СН'!$I$23</f>
        <v>2392.3160941799997</v>
      </c>
      <c r="D134" s="36">
        <f>SUMIFS(СВЦЭМ!$D$39:$D$782,СВЦЭМ!$A$39:$A$782,$A134,СВЦЭМ!$B$39:$B$782,D$119)+'СЕТ СН'!$I$11+СВЦЭМ!$D$10+'СЕТ СН'!$I$6-'СЕТ СН'!$I$23</f>
        <v>2477.5686011399998</v>
      </c>
      <c r="E134" s="36">
        <f>SUMIFS(СВЦЭМ!$D$39:$D$782,СВЦЭМ!$A$39:$A$782,$A134,СВЦЭМ!$B$39:$B$782,E$119)+'СЕТ СН'!$I$11+СВЦЭМ!$D$10+'СЕТ СН'!$I$6-'СЕТ СН'!$I$23</f>
        <v>2480.0208335699999</v>
      </c>
      <c r="F134" s="36">
        <f>SUMIFS(СВЦЭМ!$D$39:$D$782,СВЦЭМ!$A$39:$A$782,$A134,СВЦЭМ!$B$39:$B$782,F$119)+'СЕТ СН'!$I$11+СВЦЭМ!$D$10+'СЕТ СН'!$I$6-'СЕТ СН'!$I$23</f>
        <v>2473.4463553699998</v>
      </c>
      <c r="G134" s="36">
        <f>SUMIFS(СВЦЭМ!$D$39:$D$782,СВЦЭМ!$A$39:$A$782,$A134,СВЦЭМ!$B$39:$B$782,G$119)+'СЕТ СН'!$I$11+СВЦЭМ!$D$10+'СЕТ СН'!$I$6-'СЕТ СН'!$I$23</f>
        <v>2491.2485569700002</v>
      </c>
      <c r="H134" s="36">
        <f>SUMIFS(СВЦЭМ!$D$39:$D$782,СВЦЭМ!$A$39:$A$782,$A134,СВЦЭМ!$B$39:$B$782,H$119)+'СЕТ СН'!$I$11+СВЦЭМ!$D$10+'СЕТ СН'!$I$6-'СЕТ СН'!$I$23</f>
        <v>2423.2312683</v>
      </c>
      <c r="I134" s="36">
        <f>SUMIFS(СВЦЭМ!$D$39:$D$782,СВЦЭМ!$A$39:$A$782,$A134,СВЦЭМ!$B$39:$B$782,I$119)+'СЕТ СН'!$I$11+СВЦЭМ!$D$10+'СЕТ СН'!$I$6-'СЕТ СН'!$I$23</f>
        <v>2357.6578797499997</v>
      </c>
      <c r="J134" s="36">
        <f>SUMIFS(СВЦЭМ!$D$39:$D$782,СВЦЭМ!$A$39:$A$782,$A134,СВЦЭМ!$B$39:$B$782,J$119)+'СЕТ СН'!$I$11+СВЦЭМ!$D$10+'СЕТ СН'!$I$6-'СЕТ СН'!$I$23</f>
        <v>2290.9451094899996</v>
      </c>
      <c r="K134" s="36">
        <f>SUMIFS(СВЦЭМ!$D$39:$D$782,СВЦЭМ!$A$39:$A$782,$A134,СВЦЭМ!$B$39:$B$782,K$119)+'СЕТ СН'!$I$11+СВЦЭМ!$D$10+'СЕТ СН'!$I$6-'СЕТ СН'!$I$23</f>
        <v>2251.0897246799996</v>
      </c>
      <c r="L134" s="36">
        <f>SUMIFS(СВЦЭМ!$D$39:$D$782,СВЦЭМ!$A$39:$A$782,$A134,СВЦЭМ!$B$39:$B$782,L$119)+'СЕТ СН'!$I$11+СВЦЭМ!$D$10+'СЕТ СН'!$I$6-'СЕТ СН'!$I$23</f>
        <v>2229.7449097099998</v>
      </c>
      <c r="M134" s="36">
        <f>SUMIFS(СВЦЭМ!$D$39:$D$782,СВЦЭМ!$A$39:$A$782,$A134,СВЦЭМ!$B$39:$B$782,M$119)+'СЕТ СН'!$I$11+СВЦЭМ!$D$10+'СЕТ СН'!$I$6-'СЕТ СН'!$I$23</f>
        <v>2222.97018308</v>
      </c>
      <c r="N134" s="36">
        <f>SUMIFS(СВЦЭМ!$D$39:$D$782,СВЦЭМ!$A$39:$A$782,$A134,СВЦЭМ!$B$39:$B$782,N$119)+'СЕТ СН'!$I$11+СВЦЭМ!$D$10+'СЕТ СН'!$I$6-'СЕТ СН'!$I$23</f>
        <v>2233.4448435200002</v>
      </c>
      <c r="O134" s="36">
        <f>SUMIFS(СВЦЭМ!$D$39:$D$782,СВЦЭМ!$A$39:$A$782,$A134,СВЦЭМ!$B$39:$B$782,O$119)+'СЕТ СН'!$I$11+СВЦЭМ!$D$10+'СЕТ СН'!$I$6-'СЕТ СН'!$I$23</f>
        <v>2239.11159271</v>
      </c>
      <c r="P134" s="36">
        <f>SUMIFS(СВЦЭМ!$D$39:$D$782,СВЦЭМ!$A$39:$A$782,$A134,СВЦЭМ!$B$39:$B$782,P$119)+'СЕТ СН'!$I$11+СВЦЭМ!$D$10+'СЕТ СН'!$I$6-'СЕТ СН'!$I$23</f>
        <v>2240.4263807899997</v>
      </c>
      <c r="Q134" s="36">
        <f>SUMIFS(СВЦЭМ!$D$39:$D$782,СВЦЭМ!$A$39:$A$782,$A134,СВЦЭМ!$B$39:$B$782,Q$119)+'СЕТ СН'!$I$11+СВЦЭМ!$D$10+'СЕТ СН'!$I$6-'СЕТ СН'!$I$23</f>
        <v>2239.1640024099997</v>
      </c>
      <c r="R134" s="36">
        <f>SUMIFS(СВЦЭМ!$D$39:$D$782,СВЦЭМ!$A$39:$A$782,$A134,СВЦЭМ!$B$39:$B$782,R$119)+'СЕТ СН'!$I$11+СВЦЭМ!$D$10+'СЕТ СН'!$I$6-'СЕТ СН'!$I$23</f>
        <v>2230.9723200600001</v>
      </c>
      <c r="S134" s="36">
        <f>SUMIFS(СВЦЭМ!$D$39:$D$782,СВЦЭМ!$A$39:$A$782,$A134,СВЦЭМ!$B$39:$B$782,S$119)+'СЕТ СН'!$I$11+СВЦЭМ!$D$10+'СЕТ СН'!$I$6-'СЕТ СН'!$I$23</f>
        <v>2238.7163082299999</v>
      </c>
      <c r="T134" s="36">
        <f>SUMIFS(СВЦЭМ!$D$39:$D$782,СВЦЭМ!$A$39:$A$782,$A134,СВЦЭМ!$B$39:$B$782,T$119)+'СЕТ СН'!$I$11+СВЦЭМ!$D$10+'СЕТ СН'!$I$6-'СЕТ СН'!$I$23</f>
        <v>2236.5617546699996</v>
      </c>
      <c r="U134" s="36">
        <f>SUMIFS(СВЦЭМ!$D$39:$D$782,СВЦЭМ!$A$39:$A$782,$A134,СВЦЭМ!$B$39:$B$782,U$119)+'СЕТ СН'!$I$11+СВЦЭМ!$D$10+'СЕТ СН'!$I$6-'СЕТ СН'!$I$23</f>
        <v>2242.2991829399998</v>
      </c>
      <c r="V134" s="36">
        <f>SUMIFS(СВЦЭМ!$D$39:$D$782,СВЦЭМ!$A$39:$A$782,$A134,СВЦЭМ!$B$39:$B$782,V$119)+'СЕТ СН'!$I$11+СВЦЭМ!$D$10+'СЕТ СН'!$I$6-'СЕТ СН'!$I$23</f>
        <v>2240.2341806200002</v>
      </c>
      <c r="W134" s="36">
        <f>SUMIFS(СВЦЭМ!$D$39:$D$782,СВЦЭМ!$A$39:$A$782,$A134,СВЦЭМ!$B$39:$B$782,W$119)+'СЕТ СН'!$I$11+СВЦЭМ!$D$10+'СЕТ СН'!$I$6-'СЕТ СН'!$I$23</f>
        <v>2217.9948366999997</v>
      </c>
      <c r="X134" s="36">
        <f>SUMIFS(СВЦЭМ!$D$39:$D$782,СВЦЭМ!$A$39:$A$782,$A134,СВЦЭМ!$B$39:$B$782,X$119)+'СЕТ СН'!$I$11+СВЦЭМ!$D$10+'СЕТ СН'!$I$6-'СЕТ СН'!$I$23</f>
        <v>2264.3630445700001</v>
      </c>
      <c r="Y134" s="36">
        <f>SUMIFS(СВЦЭМ!$D$39:$D$782,СВЦЭМ!$A$39:$A$782,$A134,СВЦЭМ!$B$39:$B$782,Y$119)+'СЕТ СН'!$I$11+СВЦЭМ!$D$10+'СЕТ СН'!$I$6-'СЕТ СН'!$I$23</f>
        <v>2335.4824617899999</v>
      </c>
    </row>
    <row r="135" spans="1:25" ht="15.75" x14ac:dyDescent="0.2">
      <c r="A135" s="35">
        <f t="shared" si="3"/>
        <v>45489</v>
      </c>
      <c r="B135" s="36">
        <f>SUMIFS(СВЦЭМ!$D$39:$D$782,СВЦЭМ!$A$39:$A$782,$A135,СВЦЭМ!$B$39:$B$782,B$119)+'СЕТ СН'!$I$11+СВЦЭМ!$D$10+'СЕТ СН'!$I$6-'СЕТ СН'!$I$23</f>
        <v>2336.29139295</v>
      </c>
      <c r="C135" s="36">
        <f>SUMIFS(СВЦЭМ!$D$39:$D$782,СВЦЭМ!$A$39:$A$782,$A135,СВЦЭМ!$B$39:$B$782,C$119)+'СЕТ СН'!$I$11+СВЦЭМ!$D$10+'СЕТ СН'!$I$6-'СЕТ СН'!$I$23</f>
        <v>2442.0431166799999</v>
      </c>
      <c r="D135" s="36">
        <f>SUMIFS(СВЦЭМ!$D$39:$D$782,СВЦЭМ!$A$39:$A$782,$A135,СВЦЭМ!$B$39:$B$782,D$119)+'СЕТ СН'!$I$11+СВЦЭМ!$D$10+'СЕТ СН'!$I$6-'СЕТ СН'!$I$23</f>
        <v>2519.1265400699999</v>
      </c>
      <c r="E135" s="36">
        <f>SUMIFS(СВЦЭМ!$D$39:$D$782,СВЦЭМ!$A$39:$A$782,$A135,СВЦЭМ!$B$39:$B$782,E$119)+'СЕТ СН'!$I$11+СВЦЭМ!$D$10+'СЕТ СН'!$I$6-'СЕТ СН'!$I$23</f>
        <v>2565.4273955399999</v>
      </c>
      <c r="F135" s="36">
        <f>SUMIFS(СВЦЭМ!$D$39:$D$782,СВЦЭМ!$A$39:$A$782,$A135,СВЦЭМ!$B$39:$B$782,F$119)+'СЕТ СН'!$I$11+СВЦЭМ!$D$10+'СЕТ СН'!$I$6-'СЕТ СН'!$I$23</f>
        <v>2572.4429991500001</v>
      </c>
      <c r="G135" s="36">
        <f>SUMIFS(СВЦЭМ!$D$39:$D$782,СВЦЭМ!$A$39:$A$782,$A135,СВЦЭМ!$B$39:$B$782,G$119)+'СЕТ СН'!$I$11+СВЦЭМ!$D$10+'СЕТ СН'!$I$6-'СЕТ СН'!$I$23</f>
        <v>2539.6586443599999</v>
      </c>
      <c r="H135" s="36">
        <f>SUMIFS(СВЦЭМ!$D$39:$D$782,СВЦЭМ!$A$39:$A$782,$A135,СВЦЭМ!$B$39:$B$782,H$119)+'СЕТ СН'!$I$11+СВЦЭМ!$D$10+'СЕТ СН'!$I$6-'СЕТ СН'!$I$23</f>
        <v>2460.6896304100001</v>
      </c>
      <c r="I135" s="36">
        <f>SUMIFS(СВЦЭМ!$D$39:$D$782,СВЦЭМ!$A$39:$A$782,$A135,СВЦЭМ!$B$39:$B$782,I$119)+'СЕТ СН'!$I$11+СВЦЭМ!$D$10+'СЕТ СН'!$I$6-'СЕТ СН'!$I$23</f>
        <v>2334.3102435699998</v>
      </c>
      <c r="J135" s="36">
        <f>SUMIFS(СВЦЭМ!$D$39:$D$782,СВЦЭМ!$A$39:$A$782,$A135,СВЦЭМ!$B$39:$B$782,J$119)+'СЕТ СН'!$I$11+СВЦЭМ!$D$10+'СЕТ СН'!$I$6-'СЕТ СН'!$I$23</f>
        <v>2211.8913179000001</v>
      </c>
      <c r="K135" s="36">
        <f>SUMIFS(СВЦЭМ!$D$39:$D$782,СВЦЭМ!$A$39:$A$782,$A135,СВЦЭМ!$B$39:$B$782,K$119)+'СЕТ СН'!$I$11+СВЦЭМ!$D$10+'СЕТ СН'!$I$6-'СЕТ СН'!$I$23</f>
        <v>2136.9912989799996</v>
      </c>
      <c r="L135" s="36">
        <f>SUMIFS(СВЦЭМ!$D$39:$D$782,СВЦЭМ!$A$39:$A$782,$A135,СВЦЭМ!$B$39:$B$782,L$119)+'СЕТ СН'!$I$11+СВЦЭМ!$D$10+'СЕТ СН'!$I$6-'СЕТ СН'!$I$23</f>
        <v>2114.5509528599996</v>
      </c>
      <c r="M135" s="36">
        <f>SUMIFS(СВЦЭМ!$D$39:$D$782,СВЦЭМ!$A$39:$A$782,$A135,СВЦЭМ!$B$39:$B$782,M$119)+'СЕТ СН'!$I$11+СВЦЭМ!$D$10+'СЕТ СН'!$I$6-'СЕТ СН'!$I$23</f>
        <v>2100.0546757399998</v>
      </c>
      <c r="N135" s="36">
        <f>SUMIFS(СВЦЭМ!$D$39:$D$782,СВЦЭМ!$A$39:$A$782,$A135,СВЦЭМ!$B$39:$B$782,N$119)+'СЕТ СН'!$I$11+СВЦЭМ!$D$10+'СЕТ СН'!$I$6-'СЕТ СН'!$I$23</f>
        <v>2068.4285124500002</v>
      </c>
      <c r="O135" s="36">
        <f>SUMIFS(СВЦЭМ!$D$39:$D$782,СВЦЭМ!$A$39:$A$782,$A135,СВЦЭМ!$B$39:$B$782,O$119)+'СЕТ СН'!$I$11+СВЦЭМ!$D$10+'СЕТ СН'!$I$6-'СЕТ СН'!$I$23</f>
        <v>2043.8063023399998</v>
      </c>
      <c r="P135" s="36">
        <f>SUMIFS(СВЦЭМ!$D$39:$D$782,СВЦЭМ!$A$39:$A$782,$A135,СВЦЭМ!$B$39:$B$782,P$119)+'СЕТ СН'!$I$11+СВЦЭМ!$D$10+'СЕТ СН'!$I$6-'СЕТ СН'!$I$23</f>
        <v>2055.79486959</v>
      </c>
      <c r="Q135" s="36">
        <f>SUMIFS(СВЦЭМ!$D$39:$D$782,СВЦЭМ!$A$39:$A$782,$A135,СВЦЭМ!$B$39:$B$782,Q$119)+'СЕТ СН'!$I$11+СВЦЭМ!$D$10+'СЕТ СН'!$I$6-'СЕТ СН'!$I$23</f>
        <v>2058.3347206799999</v>
      </c>
      <c r="R135" s="36">
        <f>SUMIFS(СВЦЭМ!$D$39:$D$782,СВЦЭМ!$A$39:$A$782,$A135,СВЦЭМ!$B$39:$B$782,R$119)+'СЕТ СН'!$I$11+СВЦЭМ!$D$10+'СЕТ СН'!$I$6-'СЕТ СН'!$I$23</f>
        <v>2051.9189805999999</v>
      </c>
      <c r="S135" s="36">
        <f>SUMIFS(СВЦЭМ!$D$39:$D$782,СВЦЭМ!$A$39:$A$782,$A135,СВЦЭМ!$B$39:$B$782,S$119)+'СЕТ СН'!$I$11+СВЦЭМ!$D$10+'СЕТ СН'!$I$6-'СЕТ СН'!$I$23</f>
        <v>2057.2322642399999</v>
      </c>
      <c r="T135" s="36">
        <f>SUMIFS(СВЦЭМ!$D$39:$D$782,СВЦЭМ!$A$39:$A$782,$A135,СВЦЭМ!$B$39:$B$782,T$119)+'СЕТ СН'!$I$11+СВЦЭМ!$D$10+'СЕТ СН'!$I$6-'СЕТ СН'!$I$23</f>
        <v>2050.5834394699996</v>
      </c>
      <c r="U135" s="36">
        <f>SUMIFS(СВЦЭМ!$D$39:$D$782,СВЦЭМ!$A$39:$A$782,$A135,СВЦЭМ!$B$39:$B$782,U$119)+'СЕТ СН'!$I$11+СВЦЭМ!$D$10+'СЕТ СН'!$I$6-'СЕТ СН'!$I$23</f>
        <v>2057.2708950899996</v>
      </c>
      <c r="V135" s="36">
        <f>SUMIFS(СВЦЭМ!$D$39:$D$782,СВЦЭМ!$A$39:$A$782,$A135,СВЦЭМ!$B$39:$B$782,V$119)+'СЕТ СН'!$I$11+СВЦЭМ!$D$10+'СЕТ СН'!$I$6-'СЕТ СН'!$I$23</f>
        <v>2059.7230376899997</v>
      </c>
      <c r="W135" s="36">
        <f>SUMIFS(СВЦЭМ!$D$39:$D$782,СВЦЭМ!$A$39:$A$782,$A135,СВЦЭМ!$B$39:$B$782,W$119)+'СЕТ СН'!$I$11+СВЦЭМ!$D$10+'СЕТ СН'!$I$6-'СЕТ СН'!$I$23</f>
        <v>2061.5724587300001</v>
      </c>
      <c r="X135" s="36">
        <f>SUMIFS(СВЦЭМ!$D$39:$D$782,СВЦЭМ!$A$39:$A$782,$A135,СВЦЭМ!$B$39:$B$782,X$119)+'СЕТ СН'!$I$11+СВЦЭМ!$D$10+'СЕТ СН'!$I$6-'СЕТ СН'!$I$23</f>
        <v>2103.5457120199999</v>
      </c>
      <c r="Y135" s="36">
        <f>SUMIFS(СВЦЭМ!$D$39:$D$782,СВЦЭМ!$A$39:$A$782,$A135,СВЦЭМ!$B$39:$B$782,Y$119)+'СЕТ СН'!$I$11+СВЦЭМ!$D$10+'СЕТ СН'!$I$6-'СЕТ СН'!$I$23</f>
        <v>2196.7054283099997</v>
      </c>
    </row>
    <row r="136" spans="1:25" ht="15.75" x14ac:dyDescent="0.2">
      <c r="A136" s="35">
        <f t="shared" si="3"/>
        <v>45490</v>
      </c>
      <c r="B136" s="36">
        <f>SUMIFS(СВЦЭМ!$D$39:$D$782,СВЦЭМ!$A$39:$A$782,$A136,СВЦЭМ!$B$39:$B$782,B$119)+'СЕТ СН'!$I$11+СВЦЭМ!$D$10+'СЕТ СН'!$I$6-'СЕТ СН'!$I$23</f>
        <v>2360.4119898399999</v>
      </c>
      <c r="C136" s="36">
        <f>SUMIFS(СВЦЭМ!$D$39:$D$782,СВЦЭМ!$A$39:$A$782,$A136,СВЦЭМ!$B$39:$B$782,C$119)+'СЕТ СН'!$I$11+СВЦЭМ!$D$10+'СЕТ СН'!$I$6-'СЕТ СН'!$I$23</f>
        <v>2474.5242617399999</v>
      </c>
      <c r="D136" s="36">
        <f>SUMIFS(СВЦЭМ!$D$39:$D$782,СВЦЭМ!$A$39:$A$782,$A136,СВЦЭМ!$B$39:$B$782,D$119)+'СЕТ СН'!$I$11+СВЦЭМ!$D$10+'СЕТ СН'!$I$6-'СЕТ СН'!$I$23</f>
        <v>2488.2065223099999</v>
      </c>
      <c r="E136" s="36">
        <f>SUMIFS(СВЦЭМ!$D$39:$D$782,СВЦЭМ!$A$39:$A$782,$A136,СВЦЭМ!$B$39:$B$782,E$119)+'СЕТ СН'!$I$11+СВЦЭМ!$D$10+'СЕТ СН'!$I$6-'СЕТ СН'!$I$23</f>
        <v>2465.7166644399999</v>
      </c>
      <c r="F136" s="36">
        <f>SUMIFS(СВЦЭМ!$D$39:$D$782,СВЦЭМ!$A$39:$A$782,$A136,СВЦЭМ!$B$39:$B$782,F$119)+'СЕТ СН'!$I$11+СВЦЭМ!$D$10+'СЕТ СН'!$I$6-'СЕТ СН'!$I$23</f>
        <v>2458.76796698</v>
      </c>
      <c r="G136" s="36">
        <f>SUMIFS(СВЦЭМ!$D$39:$D$782,СВЦЭМ!$A$39:$A$782,$A136,СВЦЭМ!$B$39:$B$782,G$119)+'СЕТ СН'!$I$11+СВЦЭМ!$D$10+'СЕТ СН'!$I$6-'СЕТ СН'!$I$23</f>
        <v>2470.7474731900002</v>
      </c>
      <c r="H136" s="36">
        <f>SUMIFS(СВЦЭМ!$D$39:$D$782,СВЦЭМ!$A$39:$A$782,$A136,СВЦЭМ!$B$39:$B$782,H$119)+'СЕТ СН'!$I$11+СВЦЭМ!$D$10+'СЕТ СН'!$I$6-'СЕТ СН'!$I$23</f>
        <v>2438.1223522499999</v>
      </c>
      <c r="I136" s="36">
        <f>SUMIFS(СВЦЭМ!$D$39:$D$782,СВЦЭМ!$A$39:$A$782,$A136,СВЦЭМ!$B$39:$B$782,I$119)+'СЕТ СН'!$I$11+СВЦЭМ!$D$10+'СЕТ СН'!$I$6-'СЕТ СН'!$I$23</f>
        <v>2316.1647348400002</v>
      </c>
      <c r="J136" s="36">
        <f>SUMIFS(СВЦЭМ!$D$39:$D$782,СВЦЭМ!$A$39:$A$782,$A136,СВЦЭМ!$B$39:$B$782,J$119)+'СЕТ СН'!$I$11+СВЦЭМ!$D$10+'СЕТ СН'!$I$6-'СЕТ СН'!$I$23</f>
        <v>2211.48522374</v>
      </c>
      <c r="K136" s="36">
        <f>SUMIFS(СВЦЭМ!$D$39:$D$782,СВЦЭМ!$A$39:$A$782,$A136,СВЦЭМ!$B$39:$B$782,K$119)+'СЕТ СН'!$I$11+СВЦЭМ!$D$10+'СЕТ СН'!$I$6-'СЕТ СН'!$I$23</f>
        <v>2166.8558133199999</v>
      </c>
      <c r="L136" s="36">
        <f>SUMIFS(СВЦЭМ!$D$39:$D$782,СВЦЭМ!$A$39:$A$782,$A136,СВЦЭМ!$B$39:$B$782,L$119)+'СЕТ СН'!$I$11+СВЦЭМ!$D$10+'СЕТ СН'!$I$6-'СЕТ СН'!$I$23</f>
        <v>2104.6750892399996</v>
      </c>
      <c r="M136" s="36">
        <f>SUMIFS(СВЦЭМ!$D$39:$D$782,СВЦЭМ!$A$39:$A$782,$A136,СВЦЭМ!$B$39:$B$782,M$119)+'СЕТ СН'!$I$11+СВЦЭМ!$D$10+'СЕТ СН'!$I$6-'СЕТ СН'!$I$23</f>
        <v>2087.3482181600002</v>
      </c>
      <c r="N136" s="36">
        <f>SUMIFS(СВЦЭМ!$D$39:$D$782,СВЦЭМ!$A$39:$A$782,$A136,СВЦЭМ!$B$39:$B$782,N$119)+'СЕТ СН'!$I$11+СВЦЭМ!$D$10+'СЕТ СН'!$I$6-'СЕТ СН'!$I$23</f>
        <v>2094.1088505199996</v>
      </c>
      <c r="O136" s="36">
        <f>SUMIFS(СВЦЭМ!$D$39:$D$782,СВЦЭМ!$A$39:$A$782,$A136,СВЦЭМ!$B$39:$B$782,O$119)+'СЕТ СН'!$I$11+СВЦЭМ!$D$10+'СЕТ СН'!$I$6-'СЕТ СН'!$I$23</f>
        <v>2079.7297342299998</v>
      </c>
      <c r="P136" s="36">
        <f>SUMIFS(СВЦЭМ!$D$39:$D$782,СВЦЭМ!$A$39:$A$782,$A136,СВЦЭМ!$B$39:$B$782,P$119)+'СЕТ СН'!$I$11+СВЦЭМ!$D$10+'СЕТ СН'!$I$6-'СЕТ СН'!$I$23</f>
        <v>2078.88310482</v>
      </c>
      <c r="Q136" s="36">
        <f>SUMIFS(СВЦЭМ!$D$39:$D$782,СВЦЭМ!$A$39:$A$782,$A136,СВЦЭМ!$B$39:$B$782,Q$119)+'СЕТ СН'!$I$11+СВЦЭМ!$D$10+'СЕТ СН'!$I$6-'СЕТ СН'!$I$23</f>
        <v>2082.9441188000001</v>
      </c>
      <c r="R136" s="36">
        <f>SUMIFS(СВЦЭМ!$D$39:$D$782,СВЦЭМ!$A$39:$A$782,$A136,СВЦЭМ!$B$39:$B$782,R$119)+'СЕТ СН'!$I$11+СВЦЭМ!$D$10+'СЕТ СН'!$I$6-'СЕТ СН'!$I$23</f>
        <v>2089.1987795799996</v>
      </c>
      <c r="S136" s="36">
        <f>SUMIFS(СВЦЭМ!$D$39:$D$782,СВЦЭМ!$A$39:$A$782,$A136,СВЦЭМ!$B$39:$B$782,S$119)+'СЕТ СН'!$I$11+СВЦЭМ!$D$10+'СЕТ СН'!$I$6-'СЕТ СН'!$I$23</f>
        <v>2096.9237342699998</v>
      </c>
      <c r="T136" s="36">
        <f>SUMIFS(СВЦЭМ!$D$39:$D$782,СВЦЭМ!$A$39:$A$782,$A136,СВЦЭМ!$B$39:$B$782,T$119)+'СЕТ СН'!$I$11+СВЦЭМ!$D$10+'СЕТ СН'!$I$6-'СЕТ СН'!$I$23</f>
        <v>2088.3514192499997</v>
      </c>
      <c r="U136" s="36">
        <f>SUMIFS(СВЦЭМ!$D$39:$D$782,СВЦЭМ!$A$39:$A$782,$A136,СВЦЭМ!$B$39:$B$782,U$119)+'СЕТ СН'!$I$11+СВЦЭМ!$D$10+'СЕТ СН'!$I$6-'СЕТ СН'!$I$23</f>
        <v>2100.8348996799996</v>
      </c>
      <c r="V136" s="36">
        <f>SUMIFS(СВЦЭМ!$D$39:$D$782,СВЦЭМ!$A$39:$A$782,$A136,СВЦЭМ!$B$39:$B$782,V$119)+'СЕТ СН'!$I$11+СВЦЭМ!$D$10+'СЕТ СН'!$I$6-'СЕТ СН'!$I$23</f>
        <v>2106.9011597199997</v>
      </c>
      <c r="W136" s="36">
        <f>SUMIFS(СВЦЭМ!$D$39:$D$782,СВЦЭМ!$A$39:$A$782,$A136,СВЦЭМ!$B$39:$B$782,W$119)+'СЕТ СН'!$I$11+СВЦЭМ!$D$10+'СЕТ СН'!$I$6-'СЕТ СН'!$I$23</f>
        <v>2073.75114467</v>
      </c>
      <c r="X136" s="36">
        <f>SUMIFS(СВЦЭМ!$D$39:$D$782,СВЦЭМ!$A$39:$A$782,$A136,СВЦЭМ!$B$39:$B$782,X$119)+'СЕТ СН'!$I$11+СВЦЭМ!$D$10+'СЕТ СН'!$I$6-'СЕТ СН'!$I$23</f>
        <v>2131.6953411899999</v>
      </c>
      <c r="Y136" s="36">
        <f>SUMIFS(СВЦЭМ!$D$39:$D$782,СВЦЭМ!$A$39:$A$782,$A136,СВЦЭМ!$B$39:$B$782,Y$119)+'СЕТ СН'!$I$11+СВЦЭМ!$D$10+'СЕТ СН'!$I$6-'СЕТ СН'!$I$23</f>
        <v>2217.13356798</v>
      </c>
    </row>
    <row r="137" spans="1:25" ht="15.75" x14ac:dyDescent="0.2">
      <c r="A137" s="35">
        <f t="shared" si="3"/>
        <v>45491</v>
      </c>
      <c r="B137" s="36">
        <f>SUMIFS(СВЦЭМ!$D$39:$D$782,СВЦЭМ!$A$39:$A$782,$A137,СВЦЭМ!$B$39:$B$782,B$119)+'СЕТ СН'!$I$11+СВЦЭМ!$D$10+'СЕТ СН'!$I$6-'СЕТ СН'!$I$23</f>
        <v>2474.8209276199996</v>
      </c>
      <c r="C137" s="36">
        <f>SUMIFS(СВЦЭМ!$D$39:$D$782,СВЦЭМ!$A$39:$A$782,$A137,СВЦЭМ!$B$39:$B$782,C$119)+'СЕТ СН'!$I$11+СВЦЭМ!$D$10+'СЕТ СН'!$I$6-'СЕТ СН'!$I$23</f>
        <v>2570.5746251999999</v>
      </c>
      <c r="D137" s="36">
        <f>SUMIFS(СВЦЭМ!$D$39:$D$782,СВЦЭМ!$A$39:$A$782,$A137,СВЦЭМ!$B$39:$B$782,D$119)+'СЕТ СН'!$I$11+СВЦЭМ!$D$10+'СЕТ СН'!$I$6-'СЕТ СН'!$I$23</f>
        <v>2651.6037114599999</v>
      </c>
      <c r="E137" s="36">
        <f>SUMIFS(СВЦЭМ!$D$39:$D$782,СВЦЭМ!$A$39:$A$782,$A137,СВЦЭМ!$B$39:$B$782,E$119)+'СЕТ СН'!$I$11+СВЦЭМ!$D$10+'СЕТ СН'!$I$6-'СЕТ СН'!$I$23</f>
        <v>2683.2464399799996</v>
      </c>
      <c r="F137" s="36">
        <f>SUMIFS(СВЦЭМ!$D$39:$D$782,СВЦЭМ!$A$39:$A$782,$A137,СВЦЭМ!$B$39:$B$782,F$119)+'СЕТ СН'!$I$11+СВЦЭМ!$D$10+'СЕТ СН'!$I$6-'СЕТ СН'!$I$23</f>
        <v>2680.7091719599998</v>
      </c>
      <c r="G137" s="36">
        <f>SUMIFS(СВЦЭМ!$D$39:$D$782,СВЦЭМ!$A$39:$A$782,$A137,СВЦЭМ!$B$39:$B$782,G$119)+'СЕТ СН'!$I$11+СВЦЭМ!$D$10+'СЕТ СН'!$I$6-'СЕТ СН'!$I$23</f>
        <v>2665.2468309199999</v>
      </c>
      <c r="H137" s="36">
        <f>SUMIFS(СВЦЭМ!$D$39:$D$782,СВЦЭМ!$A$39:$A$782,$A137,СВЦЭМ!$B$39:$B$782,H$119)+'СЕТ СН'!$I$11+СВЦЭМ!$D$10+'СЕТ СН'!$I$6-'СЕТ СН'!$I$23</f>
        <v>2592.0043434299996</v>
      </c>
      <c r="I137" s="36">
        <f>SUMIFS(СВЦЭМ!$D$39:$D$782,СВЦЭМ!$A$39:$A$782,$A137,СВЦЭМ!$B$39:$B$782,I$119)+'СЕТ СН'!$I$11+СВЦЭМ!$D$10+'СЕТ СН'!$I$6-'СЕТ СН'!$I$23</f>
        <v>2401.0805862699999</v>
      </c>
      <c r="J137" s="36">
        <f>SUMIFS(СВЦЭМ!$D$39:$D$782,СВЦЭМ!$A$39:$A$782,$A137,СВЦЭМ!$B$39:$B$782,J$119)+'СЕТ СН'!$I$11+СВЦЭМ!$D$10+'СЕТ СН'!$I$6-'СЕТ СН'!$I$23</f>
        <v>2302.43303947</v>
      </c>
      <c r="K137" s="36">
        <f>SUMIFS(СВЦЭМ!$D$39:$D$782,СВЦЭМ!$A$39:$A$782,$A137,СВЦЭМ!$B$39:$B$782,K$119)+'СЕТ СН'!$I$11+СВЦЭМ!$D$10+'СЕТ СН'!$I$6-'СЕТ СН'!$I$23</f>
        <v>2242.1592842999999</v>
      </c>
      <c r="L137" s="36">
        <f>SUMIFS(СВЦЭМ!$D$39:$D$782,СВЦЭМ!$A$39:$A$782,$A137,СВЦЭМ!$B$39:$B$782,L$119)+'СЕТ СН'!$I$11+СВЦЭМ!$D$10+'СЕТ СН'!$I$6-'СЕТ СН'!$I$23</f>
        <v>2195.7012274999997</v>
      </c>
      <c r="M137" s="36">
        <f>SUMIFS(СВЦЭМ!$D$39:$D$782,СВЦЭМ!$A$39:$A$782,$A137,СВЦЭМ!$B$39:$B$782,M$119)+'СЕТ СН'!$I$11+СВЦЭМ!$D$10+'СЕТ СН'!$I$6-'СЕТ СН'!$I$23</f>
        <v>2184.2422874099998</v>
      </c>
      <c r="N137" s="36">
        <f>SUMIFS(СВЦЭМ!$D$39:$D$782,СВЦЭМ!$A$39:$A$782,$A137,СВЦЭМ!$B$39:$B$782,N$119)+'СЕТ СН'!$I$11+СВЦЭМ!$D$10+'СЕТ СН'!$I$6-'СЕТ СН'!$I$23</f>
        <v>2174.4165926199998</v>
      </c>
      <c r="O137" s="36">
        <f>SUMIFS(СВЦЭМ!$D$39:$D$782,СВЦЭМ!$A$39:$A$782,$A137,СВЦЭМ!$B$39:$B$782,O$119)+'СЕТ СН'!$I$11+СВЦЭМ!$D$10+'СЕТ СН'!$I$6-'СЕТ СН'!$I$23</f>
        <v>2160.13749052</v>
      </c>
      <c r="P137" s="36">
        <f>SUMIFS(СВЦЭМ!$D$39:$D$782,СВЦЭМ!$A$39:$A$782,$A137,СВЦЭМ!$B$39:$B$782,P$119)+'СЕТ СН'!$I$11+СВЦЭМ!$D$10+'СЕТ СН'!$I$6-'СЕТ СН'!$I$23</f>
        <v>2160.35376008</v>
      </c>
      <c r="Q137" s="36">
        <f>SUMIFS(СВЦЭМ!$D$39:$D$782,СВЦЭМ!$A$39:$A$782,$A137,СВЦЭМ!$B$39:$B$782,Q$119)+'СЕТ СН'!$I$11+СВЦЭМ!$D$10+'СЕТ СН'!$I$6-'СЕТ СН'!$I$23</f>
        <v>2157.6727131199996</v>
      </c>
      <c r="R137" s="36">
        <f>SUMIFS(СВЦЭМ!$D$39:$D$782,СВЦЭМ!$A$39:$A$782,$A137,СВЦЭМ!$B$39:$B$782,R$119)+'СЕТ СН'!$I$11+СВЦЭМ!$D$10+'СЕТ СН'!$I$6-'СЕТ СН'!$I$23</f>
        <v>2162.45767772</v>
      </c>
      <c r="S137" s="36">
        <f>SUMIFS(СВЦЭМ!$D$39:$D$782,СВЦЭМ!$A$39:$A$782,$A137,СВЦЭМ!$B$39:$B$782,S$119)+'СЕТ СН'!$I$11+СВЦЭМ!$D$10+'СЕТ СН'!$I$6-'СЕТ СН'!$I$23</f>
        <v>2161.89966241</v>
      </c>
      <c r="T137" s="36">
        <f>SUMIFS(СВЦЭМ!$D$39:$D$782,СВЦЭМ!$A$39:$A$782,$A137,СВЦЭМ!$B$39:$B$782,T$119)+'СЕТ СН'!$I$11+СВЦЭМ!$D$10+'СЕТ СН'!$I$6-'СЕТ СН'!$I$23</f>
        <v>2179.1906279899999</v>
      </c>
      <c r="U137" s="36">
        <f>SUMIFS(СВЦЭМ!$D$39:$D$782,СВЦЭМ!$A$39:$A$782,$A137,СВЦЭМ!$B$39:$B$782,U$119)+'СЕТ СН'!$I$11+СВЦЭМ!$D$10+'СЕТ СН'!$I$6-'СЕТ СН'!$I$23</f>
        <v>2196.32067972</v>
      </c>
      <c r="V137" s="36">
        <f>SUMIFS(СВЦЭМ!$D$39:$D$782,СВЦЭМ!$A$39:$A$782,$A137,СВЦЭМ!$B$39:$B$782,V$119)+'СЕТ СН'!$I$11+СВЦЭМ!$D$10+'СЕТ СН'!$I$6-'СЕТ СН'!$I$23</f>
        <v>2196.5298123900002</v>
      </c>
      <c r="W137" s="36">
        <f>SUMIFS(СВЦЭМ!$D$39:$D$782,СВЦЭМ!$A$39:$A$782,$A137,СВЦЭМ!$B$39:$B$782,W$119)+'СЕТ СН'!$I$11+СВЦЭМ!$D$10+'СЕТ СН'!$I$6-'СЕТ СН'!$I$23</f>
        <v>2163.8295693399996</v>
      </c>
      <c r="X137" s="36">
        <f>SUMIFS(СВЦЭМ!$D$39:$D$782,СВЦЭМ!$A$39:$A$782,$A137,СВЦЭМ!$B$39:$B$782,X$119)+'СЕТ СН'!$I$11+СВЦЭМ!$D$10+'СЕТ СН'!$I$6-'СЕТ СН'!$I$23</f>
        <v>2211.0888653000002</v>
      </c>
      <c r="Y137" s="36">
        <f>SUMIFS(СВЦЭМ!$D$39:$D$782,СВЦЭМ!$A$39:$A$782,$A137,СВЦЭМ!$B$39:$B$782,Y$119)+'СЕТ СН'!$I$11+СВЦЭМ!$D$10+'СЕТ СН'!$I$6-'СЕТ СН'!$I$23</f>
        <v>2292.9995734599997</v>
      </c>
    </row>
    <row r="138" spans="1:25" ht="15.75" x14ac:dyDescent="0.2">
      <c r="A138" s="35">
        <f t="shared" si="3"/>
        <v>45492</v>
      </c>
      <c r="B138" s="36">
        <f>SUMIFS(СВЦЭМ!$D$39:$D$782,СВЦЭМ!$A$39:$A$782,$A138,СВЦЭМ!$B$39:$B$782,B$119)+'СЕТ СН'!$I$11+СВЦЭМ!$D$10+'СЕТ СН'!$I$6-'СЕТ СН'!$I$23</f>
        <v>2396.2633795499996</v>
      </c>
      <c r="C138" s="36">
        <f>SUMIFS(СВЦЭМ!$D$39:$D$782,СВЦЭМ!$A$39:$A$782,$A138,СВЦЭМ!$B$39:$B$782,C$119)+'СЕТ СН'!$I$11+СВЦЭМ!$D$10+'СЕТ СН'!$I$6-'СЕТ СН'!$I$23</f>
        <v>2503.9153595899998</v>
      </c>
      <c r="D138" s="36">
        <f>SUMIFS(СВЦЭМ!$D$39:$D$782,СВЦЭМ!$A$39:$A$782,$A138,СВЦЭМ!$B$39:$B$782,D$119)+'СЕТ СН'!$I$11+СВЦЭМ!$D$10+'СЕТ СН'!$I$6-'СЕТ СН'!$I$23</f>
        <v>2575.99676069</v>
      </c>
      <c r="E138" s="36">
        <f>SUMIFS(СВЦЭМ!$D$39:$D$782,СВЦЭМ!$A$39:$A$782,$A138,СВЦЭМ!$B$39:$B$782,E$119)+'СЕТ СН'!$I$11+СВЦЭМ!$D$10+'СЕТ СН'!$I$6-'СЕТ СН'!$I$23</f>
        <v>2594.2196483299999</v>
      </c>
      <c r="F138" s="36">
        <f>SUMIFS(СВЦЭМ!$D$39:$D$782,СВЦЭМ!$A$39:$A$782,$A138,СВЦЭМ!$B$39:$B$782,F$119)+'СЕТ СН'!$I$11+СВЦЭМ!$D$10+'СЕТ СН'!$I$6-'СЕТ СН'!$I$23</f>
        <v>2599.1609193999998</v>
      </c>
      <c r="G138" s="36">
        <f>SUMIFS(СВЦЭМ!$D$39:$D$782,СВЦЭМ!$A$39:$A$782,$A138,СВЦЭМ!$B$39:$B$782,G$119)+'СЕТ СН'!$I$11+СВЦЭМ!$D$10+'СЕТ СН'!$I$6-'СЕТ СН'!$I$23</f>
        <v>2603.9571640999998</v>
      </c>
      <c r="H138" s="36">
        <f>SUMIFS(СВЦЭМ!$D$39:$D$782,СВЦЭМ!$A$39:$A$782,$A138,СВЦЭМ!$B$39:$B$782,H$119)+'СЕТ СН'!$I$11+СВЦЭМ!$D$10+'СЕТ СН'!$I$6-'СЕТ СН'!$I$23</f>
        <v>2545.8395259199997</v>
      </c>
      <c r="I138" s="36">
        <f>SUMIFS(СВЦЭМ!$D$39:$D$782,СВЦЭМ!$A$39:$A$782,$A138,СВЦЭМ!$B$39:$B$782,I$119)+'СЕТ СН'!$I$11+СВЦЭМ!$D$10+'СЕТ СН'!$I$6-'СЕТ СН'!$I$23</f>
        <v>2482.2201919999998</v>
      </c>
      <c r="J138" s="36">
        <f>SUMIFS(СВЦЭМ!$D$39:$D$782,СВЦЭМ!$A$39:$A$782,$A138,СВЦЭМ!$B$39:$B$782,J$119)+'СЕТ СН'!$I$11+СВЦЭМ!$D$10+'СЕТ СН'!$I$6-'СЕТ СН'!$I$23</f>
        <v>2357.3948896399997</v>
      </c>
      <c r="K138" s="36">
        <f>SUMIFS(СВЦЭМ!$D$39:$D$782,СВЦЭМ!$A$39:$A$782,$A138,СВЦЭМ!$B$39:$B$782,K$119)+'СЕТ СН'!$I$11+СВЦЭМ!$D$10+'СЕТ СН'!$I$6-'СЕТ СН'!$I$23</f>
        <v>2294.3346204899999</v>
      </c>
      <c r="L138" s="36">
        <f>SUMIFS(СВЦЭМ!$D$39:$D$782,СВЦЭМ!$A$39:$A$782,$A138,СВЦЭМ!$B$39:$B$782,L$119)+'СЕТ СН'!$I$11+СВЦЭМ!$D$10+'СЕТ СН'!$I$6-'СЕТ СН'!$I$23</f>
        <v>2259.5612774000001</v>
      </c>
      <c r="M138" s="36">
        <f>SUMIFS(СВЦЭМ!$D$39:$D$782,СВЦЭМ!$A$39:$A$782,$A138,СВЦЭМ!$B$39:$B$782,M$119)+'СЕТ СН'!$I$11+СВЦЭМ!$D$10+'СЕТ СН'!$I$6-'СЕТ СН'!$I$23</f>
        <v>2263.0284253299997</v>
      </c>
      <c r="N138" s="36">
        <f>SUMIFS(СВЦЭМ!$D$39:$D$782,СВЦЭМ!$A$39:$A$782,$A138,СВЦЭМ!$B$39:$B$782,N$119)+'СЕТ СН'!$I$11+СВЦЭМ!$D$10+'СЕТ СН'!$I$6-'СЕТ СН'!$I$23</f>
        <v>2257.8141068499999</v>
      </c>
      <c r="O138" s="36">
        <f>SUMIFS(СВЦЭМ!$D$39:$D$782,СВЦЭМ!$A$39:$A$782,$A138,СВЦЭМ!$B$39:$B$782,O$119)+'СЕТ СН'!$I$11+СВЦЭМ!$D$10+'СЕТ СН'!$I$6-'СЕТ СН'!$I$23</f>
        <v>2240.7303583299999</v>
      </c>
      <c r="P138" s="36">
        <f>SUMIFS(СВЦЭМ!$D$39:$D$782,СВЦЭМ!$A$39:$A$782,$A138,СВЦЭМ!$B$39:$B$782,P$119)+'СЕТ СН'!$I$11+СВЦЭМ!$D$10+'СЕТ СН'!$I$6-'СЕТ СН'!$I$23</f>
        <v>2232.96327015</v>
      </c>
      <c r="Q138" s="36">
        <f>SUMIFS(СВЦЭМ!$D$39:$D$782,СВЦЭМ!$A$39:$A$782,$A138,СВЦЭМ!$B$39:$B$782,Q$119)+'СЕТ СН'!$I$11+СВЦЭМ!$D$10+'СЕТ СН'!$I$6-'СЕТ СН'!$I$23</f>
        <v>2248.7370574299998</v>
      </c>
      <c r="R138" s="36">
        <f>SUMIFS(СВЦЭМ!$D$39:$D$782,СВЦЭМ!$A$39:$A$782,$A138,СВЦЭМ!$B$39:$B$782,R$119)+'СЕТ СН'!$I$11+СВЦЭМ!$D$10+'СЕТ СН'!$I$6-'СЕТ СН'!$I$23</f>
        <v>2248.8627722399997</v>
      </c>
      <c r="S138" s="36">
        <f>SUMIFS(СВЦЭМ!$D$39:$D$782,СВЦЭМ!$A$39:$A$782,$A138,СВЦЭМ!$B$39:$B$782,S$119)+'СЕТ СН'!$I$11+СВЦЭМ!$D$10+'СЕТ СН'!$I$6-'СЕТ СН'!$I$23</f>
        <v>2236.54309982</v>
      </c>
      <c r="T138" s="36">
        <f>SUMIFS(СВЦЭМ!$D$39:$D$782,СВЦЭМ!$A$39:$A$782,$A138,СВЦЭМ!$B$39:$B$782,T$119)+'СЕТ СН'!$I$11+СВЦЭМ!$D$10+'СЕТ СН'!$I$6-'СЕТ СН'!$I$23</f>
        <v>2265.12324661</v>
      </c>
      <c r="U138" s="36">
        <f>SUMIFS(СВЦЭМ!$D$39:$D$782,СВЦЭМ!$A$39:$A$782,$A138,СВЦЭМ!$B$39:$B$782,U$119)+'СЕТ СН'!$I$11+СВЦЭМ!$D$10+'СЕТ СН'!$I$6-'СЕТ СН'!$I$23</f>
        <v>2276.5307590799998</v>
      </c>
      <c r="V138" s="36">
        <f>SUMIFS(СВЦЭМ!$D$39:$D$782,СВЦЭМ!$A$39:$A$782,$A138,СВЦЭМ!$B$39:$B$782,V$119)+'СЕТ СН'!$I$11+СВЦЭМ!$D$10+'СЕТ СН'!$I$6-'СЕТ СН'!$I$23</f>
        <v>2307.3923459500002</v>
      </c>
      <c r="W138" s="36">
        <f>SUMIFS(СВЦЭМ!$D$39:$D$782,СВЦЭМ!$A$39:$A$782,$A138,СВЦЭМ!$B$39:$B$782,W$119)+'СЕТ СН'!$I$11+СВЦЭМ!$D$10+'СЕТ СН'!$I$6-'СЕТ СН'!$I$23</f>
        <v>2273.5539250900001</v>
      </c>
      <c r="X138" s="36">
        <f>SUMIFS(СВЦЭМ!$D$39:$D$782,СВЦЭМ!$A$39:$A$782,$A138,СВЦЭМ!$B$39:$B$782,X$119)+'СЕТ СН'!$I$11+СВЦЭМ!$D$10+'СЕТ СН'!$I$6-'СЕТ СН'!$I$23</f>
        <v>2330.5422545299998</v>
      </c>
      <c r="Y138" s="36">
        <f>SUMIFS(СВЦЭМ!$D$39:$D$782,СВЦЭМ!$A$39:$A$782,$A138,СВЦЭМ!$B$39:$B$782,Y$119)+'СЕТ СН'!$I$11+СВЦЭМ!$D$10+'СЕТ СН'!$I$6-'СЕТ СН'!$I$23</f>
        <v>2417.9423238199997</v>
      </c>
    </row>
    <row r="139" spans="1:25" ht="15.75" x14ac:dyDescent="0.2">
      <c r="A139" s="35">
        <f t="shared" si="3"/>
        <v>45493</v>
      </c>
      <c r="B139" s="36">
        <f>SUMIFS(СВЦЭМ!$D$39:$D$782,СВЦЭМ!$A$39:$A$782,$A139,СВЦЭМ!$B$39:$B$782,B$119)+'СЕТ СН'!$I$11+СВЦЭМ!$D$10+'СЕТ СН'!$I$6-'СЕТ СН'!$I$23</f>
        <v>2411.8354188699996</v>
      </c>
      <c r="C139" s="36">
        <f>SUMIFS(СВЦЭМ!$D$39:$D$782,СВЦЭМ!$A$39:$A$782,$A139,СВЦЭМ!$B$39:$B$782,C$119)+'СЕТ СН'!$I$11+СВЦЭМ!$D$10+'СЕТ СН'!$I$6-'СЕТ СН'!$I$23</f>
        <v>2484.56622479</v>
      </c>
      <c r="D139" s="36">
        <f>SUMIFS(СВЦЭМ!$D$39:$D$782,СВЦЭМ!$A$39:$A$782,$A139,СВЦЭМ!$B$39:$B$782,D$119)+'СЕТ СН'!$I$11+СВЦЭМ!$D$10+'СЕТ СН'!$I$6-'СЕТ СН'!$I$23</f>
        <v>2583.0952653699997</v>
      </c>
      <c r="E139" s="36">
        <f>SUMIFS(СВЦЭМ!$D$39:$D$782,СВЦЭМ!$A$39:$A$782,$A139,СВЦЭМ!$B$39:$B$782,E$119)+'СЕТ СН'!$I$11+СВЦЭМ!$D$10+'СЕТ СН'!$I$6-'СЕТ СН'!$I$23</f>
        <v>2626.4802462999996</v>
      </c>
      <c r="F139" s="36">
        <f>SUMIFS(СВЦЭМ!$D$39:$D$782,СВЦЭМ!$A$39:$A$782,$A139,СВЦЭМ!$B$39:$B$782,F$119)+'СЕТ СН'!$I$11+СВЦЭМ!$D$10+'СЕТ СН'!$I$6-'СЕТ СН'!$I$23</f>
        <v>2639.8452382999999</v>
      </c>
      <c r="G139" s="36">
        <f>SUMIFS(СВЦЭМ!$D$39:$D$782,СВЦЭМ!$A$39:$A$782,$A139,СВЦЭМ!$B$39:$B$782,G$119)+'СЕТ СН'!$I$11+СВЦЭМ!$D$10+'СЕТ СН'!$I$6-'СЕТ СН'!$I$23</f>
        <v>2637.19312249</v>
      </c>
      <c r="H139" s="36">
        <f>SUMIFS(СВЦЭМ!$D$39:$D$782,СВЦЭМ!$A$39:$A$782,$A139,СВЦЭМ!$B$39:$B$782,H$119)+'СЕТ СН'!$I$11+СВЦЭМ!$D$10+'СЕТ СН'!$I$6-'СЕТ СН'!$I$23</f>
        <v>2617.6015419099999</v>
      </c>
      <c r="I139" s="36">
        <f>SUMIFS(СВЦЭМ!$D$39:$D$782,СВЦЭМ!$A$39:$A$782,$A139,СВЦЭМ!$B$39:$B$782,I$119)+'СЕТ СН'!$I$11+СВЦЭМ!$D$10+'СЕТ СН'!$I$6-'СЕТ СН'!$I$23</f>
        <v>2543.0335094299999</v>
      </c>
      <c r="J139" s="36">
        <f>SUMIFS(СВЦЭМ!$D$39:$D$782,СВЦЭМ!$A$39:$A$782,$A139,СВЦЭМ!$B$39:$B$782,J$119)+'СЕТ СН'!$I$11+СВЦЭМ!$D$10+'СЕТ СН'!$I$6-'СЕТ СН'!$I$23</f>
        <v>2416.2764407200002</v>
      </c>
      <c r="K139" s="36">
        <f>SUMIFS(СВЦЭМ!$D$39:$D$782,СВЦЭМ!$A$39:$A$782,$A139,СВЦЭМ!$B$39:$B$782,K$119)+'СЕТ СН'!$I$11+СВЦЭМ!$D$10+'СЕТ СН'!$I$6-'СЕТ СН'!$I$23</f>
        <v>2311.7881398099998</v>
      </c>
      <c r="L139" s="36">
        <f>SUMIFS(СВЦЭМ!$D$39:$D$782,СВЦЭМ!$A$39:$A$782,$A139,СВЦЭМ!$B$39:$B$782,L$119)+'СЕТ СН'!$I$11+СВЦЭМ!$D$10+'СЕТ СН'!$I$6-'СЕТ СН'!$I$23</f>
        <v>2230.10953578</v>
      </c>
      <c r="M139" s="36">
        <f>SUMIFS(СВЦЭМ!$D$39:$D$782,СВЦЭМ!$A$39:$A$782,$A139,СВЦЭМ!$B$39:$B$782,M$119)+'СЕТ СН'!$I$11+СВЦЭМ!$D$10+'СЕТ СН'!$I$6-'СЕТ СН'!$I$23</f>
        <v>2184.8764530399999</v>
      </c>
      <c r="N139" s="36">
        <f>SUMIFS(СВЦЭМ!$D$39:$D$782,СВЦЭМ!$A$39:$A$782,$A139,СВЦЭМ!$B$39:$B$782,N$119)+'СЕТ СН'!$I$11+СВЦЭМ!$D$10+'СЕТ СН'!$I$6-'СЕТ СН'!$I$23</f>
        <v>2199.4424393600002</v>
      </c>
      <c r="O139" s="36">
        <f>SUMIFS(СВЦЭМ!$D$39:$D$782,СВЦЭМ!$A$39:$A$782,$A139,СВЦЭМ!$B$39:$B$782,O$119)+'СЕТ СН'!$I$11+СВЦЭМ!$D$10+'СЕТ СН'!$I$6-'СЕТ СН'!$I$23</f>
        <v>2194.6105039499998</v>
      </c>
      <c r="P139" s="36">
        <f>SUMIFS(СВЦЭМ!$D$39:$D$782,СВЦЭМ!$A$39:$A$782,$A139,СВЦЭМ!$B$39:$B$782,P$119)+'СЕТ СН'!$I$11+СВЦЭМ!$D$10+'СЕТ СН'!$I$6-'СЕТ СН'!$I$23</f>
        <v>2090.8664558</v>
      </c>
      <c r="Q139" s="36">
        <f>SUMIFS(СВЦЭМ!$D$39:$D$782,СВЦЭМ!$A$39:$A$782,$A139,СВЦЭМ!$B$39:$B$782,Q$119)+'СЕТ СН'!$I$11+СВЦЭМ!$D$10+'СЕТ СН'!$I$6-'СЕТ СН'!$I$23</f>
        <v>2108.7492714099999</v>
      </c>
      <c r="R139" s="36">
        <f>SUMIFS(СВЦЭМ!$D$39:$D$782,СВЦЭМ!$A$39:$A$782,$A139,СВЦЭМ!$B$39:$B$782,R$119)+'СЕТ СН'!$I$11+СВЦЭМ!$D$10+'СЕТ СН'!$I$6-'СЕТ СН'!$I$23</f>
        <v>2123.6389408799996</v>
      </c>
      <c r="S139" s="36">
        <f>SUMIFS(СВЦЭМ!$D$39:$D$782,СВЦЭМ!$A$39:$A$782,$A139,СВЦЭМ!$B$39:$B$782,S$119)+'СЕТ СН'!$I$11+СВЦЭМ!$D$10+'СЕТ СН'!$I$6-'СЕТ СН'!$I$23</f>
        <v>2112.87833108</v>
      </c>
      <c r="T139" s="36">
        <f>SUMIFS(СВЦЭМ!$D$39:$D$782,СВЦЭМ!$A$39:$A$782,$A139,СВЦЭМ!$B$39:$B$782,T$119)+'СЕТ СН'!$I$11+СВЦЭМ!$D$10+'СЕТ СН'!$I$6-'СЕТ СН'!$I$23</f>
        <v>2107.0681226999995</v>
      </c>
      <c r="U139" s="36">
        <f>SUMIFS(СВЦЭМ!$D$39:$D$782,СВЦЭМ!$A$39:$A$782,$A139,СВЦЭМ!$B$39:$B$782,U$119)+'СЕТ СН'!$I$11+СВЦЭМ!$D$10+'СЕТ СН'!$I$6-'СЕТ СН'!$I$23</f>
        <v>2127.4727074000002</v>
      </c>
      <c r="V139" s="36">
        <f>SUMIFS(СВЦЭМ!$D$39:$D$782,СВЦЭМ!$A$39:$A$782,$A139,СВЦЭМ!$B$39:$B$782,V$119)+'СЕТ СН'!$I$11+СВЦЭМ!$D$10+'СЕТ СН'!$I$6-'СЕТ СН'!$I$23</f>
        <v>2137.8326303499998</v>
      </c>
      <c r="W139" s="36">
        <f>SUMIFS(СВЦЭМ!$D$39:$D$782,СВЦЭМ!$A$39:$A$782,$A139,СВЦЭМ!$B$39:$B$782,W$119)+'СЕТ СН'!$I$11+СВЦЭМ!$D$10+'СЕТ СН'!$I$6-'СЕТ СН'!$I$23</f>
        <v>2116.1393318099999</v>
      </c>
      <c r="X139" s="36">
        <f>SUMIFS(СВЦЭМ!$D$39:$D$782,СВЦЭМ!$A$39:$A$782,$A139,СВЦЭМ!$B$39:$B$782,X$119)+'СЕТ СН'!$I$11+СВЦЭМ!$D$10+'СЕТ СН'!$I$6-'СЕТ СН'!$I$23</f>
        <v>2153.1467369799998</v>
      </c>
      <c r="Y139" s="36">
        <f>SUMIFS(СВЦЭМ!$D$39:$D$782,СВЦЭМ!$A$39:$A$782,$A139,СВЦЭМ!$B$39:$B$782,Y$119)+'СЕТ СН'!$I$11+СВЦЭМ!$D$10+'СЕТ СН'!$I$6-'СЕТ СН'!$I$23</f>
        <v>2249.0060226799997</v>
      </c>
    </row>
    <row r="140" spans="1:25" ht="15.75" x14ac:dyDescent="0.2">
      <c r="A140" s="35">
        <f t="shared" si="3"/>
        <v>45494</v>
      </c>
      <c r="B140" s="36">
        <f>SUMIFS(СВЦЭМ!$D$39:$D$782,СВЦЭМ!$A$39:$A$782,$A140,СВЦЭМ!$B$39:$B$782,B$119)+'СЕТ СН'!$I$11+СВЦЭМ!$D$10+'СЕТ СН'!$I$6-'СЕТ СН'!$I$23</f>
        <v>2370.3912893899997</v>
      </c>
      <c r="C140" s="36">
        <f>SUMIFS(СВЦЭМ!$D$39:$D$782,СВЦЭМ!$A$39:$A$782,$A140,СВЦЭМ!$B$39:$B$782,C$119)+'СЕТ СН'!$I$11+СВЦЭМ!$D$10+'СЕТ СН'!$I$6-'СЕТ СН'!$I$23</f>
        <v>2472.1289916899996</v>
      </c>
      <c r="D140" s="36">
        <f>SUMIFS(СВЦЭМ!$D$39:$D$782,СВЦЭМ!$A$39:$A$782,$A140,СВЦЭМ!$B$39:$B$782,D$119)+'СЕТ СН'!$I$11+СВЦЭМ!$D$10+'СЕТ СН'!$I$6-'СЕТ СН'!$I$23</f>
        <v>2521.3238181199999</v>
      </c>
      <c r="E140" s="36">
        <f>SUMIFS(СВЦЭМ!$D$39:$D$782,СВЦЭМ!$A$39:$A$782,$A140,СВЦЭМ!$B$39:$B$782,E$119)+'СЕТ СН'!$I$11+СВЦЭМ!$D$10+'СЕТ СН'!$I$6-'СЕТ СН'!$I$23</f>
        <v>2564.9009330499998</v>
      </c>
      <c r="F140" s="36">
        <f>SUMIFS(СВЦЭМ!$D$39:$D$782,СВЦЭМ!$A$39:$A$782,$A140,СВЦЭМ!$B$39:$B$782,F$119)+'СЕТ СН'!$I$11+СВЦЭМ!$D$10+'СЕТ СН'!$I$6-'СЕТ СН'!$I$23</f>
        <v>2607.8455599700001</v>
      </c>
      <c r="G140" s="36">
        <f>SUMIFS(СВЦЭМ!$D$39:$D$782,СВЦЭМ!$A$39:$A$782,$A140,СВЦЭМ!$B$39:$B$782,G$119)+'СЕТ СН'!$I$11+СВЦЭМ!$D$10+'СЕТ СН'!$I$6-'СЕТ СН'!$I$23</f>
        <v>2552.8024240899999</v>
      </c>
      <c r="H140" s="36">
        <f>SUMIFS(СВЦЭМ!$D$39:$D$782,СВЦЭМ!$A$39:$A$782,$A140,СВЦЭМ!$B$39:$B$782,H$119)+'СЕТ СН'!$I$11+СВЦЭМ!$D$10+'СЕТ СН'!$I$6-'СЕТ СН'!$I$23</f>
        <v>2577.8075985599999</v>
      </c>
      <c r="I140" s="36">
        <f>SUMIFS(СВЦЭМ!$D$39:$D$782,СВЦЭМ!$A$39:$A$782,$A140,СВЦЭМ!$B$39:$B$782,I$119)+'СЕТ СН'!$I$11+СВЦЭМ!$D$10+'СЕТ СН'!$I$6-'СЕТ СН'!$I$23</f>
        <v>2534.3970771099998</v>
      </c>
      <c r="J140" s="36">
        <f>SUMIFS(СВЦЭМ!$D$39:$D$782,СВЦЭМ!$A$39:$A$782,$A140,СВЦЭМ!$B$39:$B$782,J$119)+'СЕТ СН'!$I$11+СВЦЭМ!$D$10+'СЕТ СН'!$I$6-'СЕТ СН'!$I$23</f>
        <v>2380.5843904799999</v>
      </c>
      <c r="K140" s="36">
        <f>SUMIFS(СВЦЭМ!$D$39:$D$782,СВЦЭМ!$A$39:$A$782,$A140,СВЦЭМ!$B$39:$B$782,K$119)+'СЕТ СН'!$I$11+СВЦЭМ!$D$10+'СЕТ СН'!$I$6-'СЕТ СН'!$I$23</f>
        <v>2238.0295434399995</v>
      </c>
      <c r="L140" s="36">
        <f>SUMIFS(СВЦЭМ!$D$39:$D$782,СВЦЭМ!$A$39:$A$782,$A140,СВЦЭМ!$B$39:$B$782,L$119)+'СЕТ СН'!$I$11+СВЦЭМ!$D$10+'СЕТ СН'!$I$6-'СЕТ СН'!$I$23</f>
        <v>2170.1372927299999</v>
      </c>
      <c r="M140" s="36">
        <f>SUMIFS(СВЦЭМ!$D$39:$D$782,СВЦЭМ!$A$39:$A$782,$A140,СВЦЭМ!$B$39:$B$782,M$119)+'СЕТ СН'!$I$11+СВЦЭМ!$D$10+'СЕТ СН'!$I$6-'СЕТ СН'!$I$23</f>
        <v>2149.4512053199996</v>
      </c>
      <c r="N140" s="36">
        <f>SUMIFS(СВЦЭМ!$D$39:$D$782,СВЦЭМ!$A$39:$A$782,$A140,СВЦЭМ!$B$39:$B$782,N$119)+'СЕТ СН'!$I$11+СВЦЭМ!$D$10+'СЕТ СН'!$I$6-'СЕТ СН'!$I$23</f>
        <v>2145.8601678499999</v>
      </c>
      <c r="O140" s="36">
        <f>SUMIFS(СВЦЭМ!$D$39:$D$782,СВЦЭМ!$A$39:$A$782,$A140,СВЦЭМ!$B$39:$B$782,O$119)+'СЕТ СН'!$I$11+СВЦЭМ!$D$10+'СЕТ СН'!$I$6-'СЕТ СН'!$I$23</f>
        <v>2142.7407192399996</v>
      </c>
      <c r="P140" s="36">
        <f>SUMIFS(СВЦЭМ!$D$39:$D$782,СВЦЭМ!$A$39:$A$782,$A140,СВЦЭМ!$B$39:$B$782,P$119)+'СЕТ СН'!$I$11+СВЦЭМ!$D$10+'СЕТ СН'!$I$6-'СЕТ СН'!$I$23</f>
        <v>2159.91118689</v>
      </c>
      <c r="Q140" s="36">
        <f>SUMIFS(СВЦЭМ!$D$39:$D$782,СВЦЭМ!$A$39:$A$782,$A140,СВЦЭМ!$B$39:$B$782,Q$119)+'СЕТ СН'!$I$11+СВЦЭМ!$D$10+'СЕТ СН'!$I$6-'СЕТ СН'!$I$23</f>
        <v>2166.1689269600001</v>
      </c>
      <c r="R140" s="36">
        <f>SUMIFS(СВЦЭМ!$D$39:$D$782,СВЦЭМ!$A$39:$A$782,$A140,СВЦЭМ!$B$39:$B$782,R$119)+'СЕТ СН'!$I$11+СВЦЭМ!$D$10+'СЕТ СН'!$I$6-'СЕТ СН'!$I$23</f>
        <v>2162.8837514799998</v>
      </c>
      <c r="S140" s="36">
        <f>SUMIFS(СВЦЭМ!$D$39:$D$782,СВЦЭМ!$A$39:$A$782,$A140,СВЦЭМ!$B$39:$B$782,S$119)+'СЕТ СН'!$I$11+СВЦЭМ!$D$10+'СЕТ СН'!$I$6-'СЕТ СН'!$I$23</f>
        <v>2159.0659992000001</v>
      </c>
      <c r="T140" s="36">
        <f>SUMIFS(СВЦЭМ!$D$39:$D$782,СВЦЭМ!$A$39:$A$782,$A140,СВЦЭМ!$B$39:$B$782,T$119)+'СЕТ СН'!$I$11+СВЦЭМ!$D$10+'СЕТ СН'!$I$6-'СЕТ СН'!$I$23</f>
        <v>2145.0744429099996</v>
      </c>
      <c r="U140" s="36">
        <f>SUMIFS(СВЦЭМ!$D$39:$D$782,СВЦЭМ!$A$39:$A$782,$A140,СВЦЭМ!$B$39:$B$782,U$119)+'СЕТ СН'!$I$11+СВЦЭМ!$D$10+'СЕТ СН'!$I$6-'СЕТ СН'!$I$23</f>
        <v>2148.4528990700001</v>
      </c>
      <c r="V140" s="36">
        <f>SUMIFS(СВЦЭМ!$D$39:$D$782,СВЦЭМ!$A$39:$A$782,$A140,СВЦЭМ!$B$39:$B$782,V$119)+'СЕТ СН'!$I$11+СВЦЭМ!$D$10+'СЕТ СН'!$I$6-'СЕТ СН'!$I$23</f>
        <v>2144.4954241099999</v>
      </c>
      <c r="W140" s="36">
        <f>SUMIFS(СВЦЭМ!$D$39:$D$782,СВЦЭМ!$A$39:$A$782,$A140,СВЦЭМ!$B$39:$B$782,W$119)+'СЕТ СН'!$I$11+СВЦЭМ!$D$10+'СЕТ СН'!$I$6-'СЕТ СН'!$I$23</f>
        <v>2131.9419181499998</v>
      </c>
      <c r="X140" s="36">
        <f>SUMIFS(СВЦЭМ!$D$39:$D$782,СВЦЭМ!$A$39:$A$782,$A140,СВЦЭМ!$B$39:$B$782,X$119)+'СЕТ СН'!$I$11+СВЦЭМ!$D$10+'СЕТ СН'!$I$6-'СЕТ СН'!$I$23</f>
        <v>2184.6217898699997</v>
      </c>
      <c r="Y140" s="36">
        <f>SUMIFS(СВЦЭМ!$D$39:$D$782,СВЦЭМ!$A$39:$A$782,$A140,СВЦЭМ!$B$39:$B$782,Y$119)+'СЕТ СН'!$I$11+СВЦЭМ!$D$10+'СЕТ СН'!$I$6-'СЕТ СН'!$I$23</f>
        <v>2208.1725016399996</v>
      </c>
    </row>
    <row r="141" spans="1:25" ht="15.75" x14ac:dyDescent="0.2">
      <c r="A141" s="35">
        <f t="shared" si="3"/>
        <v>45495</v>
      </c>
      <c r="B141" s="36">
        <f>SUMIFS(СВЦЭМ!$D$39:$D$782,СВЦЭМ!$A$39:$A$782,$A141,СВЦЭМ!$B$39:$B$782,B$119)+'СЕТ СН'!$I$11+СВЦЭМ!$D$10+'СЕТ СН'!$I$6-'СЕТ СН'!$I$23</f>
        <v>2297.76717805</v>
      </c>
      <c r="C141" s="36">
        <f>SUMIFS(СВЦЭМ!$D$39:$D$782,СВЦЭМ!$A$39:$A$782,$A141,СВЦЭМ!$B$39:$B$782,C$119)+'СЕТ СН'!$I$11+СВЦЭМ!$D$10+'СЕТ СН'!$I$6-'СЕТ СН'!$I$23</f>
        <v>2368.3008734499999</v>
      </c>
      <c r="D141" s="36">
        <f>SUMIFS(СВЦЭМ!$D$39:$D$782,СВЦЭМ!$A$39:$A$782,$A141,СВЦЭМ!$B$39:$B$782,D$119)+'СЕТ СН'!$I$11+СВЦЭМ!$D$10+'СЕТ СН'!$I$6-'СЕТ СН'!$I$23</f>
        <v>2425.4925469199998</v>
      </c>
      <c r="E141" s="36">
        <f>SUMIFS(СВЦЭМ!$D$39:$D$782,СВЦЭМ!$A$39:$A$782,$A141,СВЦЭМ!$B$39:$B$782,E$119)+'СЕТ СН'!$I$11+СВЦЭМ!$D$10+'СЕТ СН'!$I$6-'СЕТ СН'!$I$23</f>
        <v>2463.3426382500002</v>
      </c>
      <c r="F141" s="36">
        <f>SUMIFS(СВЦЭМ!$D$39:$D$782,СВЦЭМ!$A$39:$A$782,$A141,СВЦЭМ!$B$39:$B$782,F$119)+'СЕТ СН'!$I$11+СВЦЭМ!$D$10+'СЕТ СН'!$I$6-'СЕТ СН'!$I$23</f>
        <v>2474.1485508999999</v>
      </c>
      <c r="G141" s="36">
        <f>SUMIFS(СВЦЭМ!$D$39:$D$782,СВЦЭМ!$A$39:$A$782,$A141,СВЦЭМ!$B$39:$B$782,G$119)+'СЕТ СН'!$I$11+СВЦЭМ!$D$10+'СЕТ СН'!$I$6-'СЕТ СН'!$I$23</f>
        <v>2474.8234673299999</v>
      </c>
      <c r="H141" s="36">
        <f>SUMIFS(СВЦЭМ!$D$39:$D$782,СВЦЭМ!$A$39:$A$782,$A141,СВЦЭМ!$B$39:$B$782,H$119)+'СЕТ СН'!$I$11+СВЦЭМ!$D$10+'СЕТ СН'!$I$6-'СЕТ СН'!$I$23</f>
        <v>2405.5242641199998</v>
      </c>
      <c r="I141" s="36">
        <f>SUMIFS(СВЦЭМ!$D$39:$D$782,СВЦЭМ!$A$39:$A$782,$A141,СВЦЭМ!$B$39:$B$782,I$119)+'СЕТ СН'!$I$11+СВЦЭМ!$D$10+'СЕТ СН'!$I$6-'СЕТ СН'!$I$23</f>
        <v>2306.1034071899999</v>
      </c>
      <c r="J141" s="36">
        <f>SUMIFS(СВЦЭМ!$D$39:$D$782,СВЦЭМ!$A$39:$A$782,$A141,СВЦЭМ!$B$39:$B$782,J$119)+'СЕТ СН'!$I$11+СВЦЭМ!$D$10+'СЕТ СН'!$I$6-'СЕТ СН'!$I$23</f>
        <v>2191.9754307699995</v>
      </c>
      <c r="K141" s="36">
        <f>SUMIFS(СВЦЭМ!$D$39:$D$782,СВЦЭМ!$A$39:$A$782,$A141,СВЦЭМ!$B$39:$B$782,K$119)+'СЕТ СН'!$I$11+СВЦЭМ!$D$10+'СЕТ СН'!$I$6-'СЕТ СН'!$I$23</f>
        <v>2119.7885737400002</v>
      </c>
      <c r="L141" s="36">
        <f>SUMIFS(СВЦЭМ!$D$39:$D$782,СВЦЭМ!$A$39:$A$782,$A141,СВЦЭМ!$B$39:$B$782,L$119)+'СЕТ СН'!$I$11+СВЦЭМ!$D$10+'СЕТ СН'!$I$6-'СЕТ СН'!$I$23</f>
        <v>2076.0783890900002</v>
      </c>
      <c r="M141" s="36">
        <f>SUMIFS(СВЦЭМ!$D$39:$D$782,СВЦЭМ!$A$39:$A$782,$A141,СВЦЭМ!$B$39:$B$782,M$119)+'СЕТ СН'!$I$11+СВЦЭМ!$D$10+'СЕТ СН'!$I$6-'СЕТ СН'!$I$23</f>
        <v>2051.2301530999998</v>
      </c>
      <c r="N141" s="36">
        <f>SUMIFS(СВЦЭМ!$D$39:$D$782,СВЦЭМ!$A$39:$A$782,$A141,СВЦЭМ!$B$39:$B$782,N$119)+'СЕТ СН'!$I$11+СВЦЭМ!$D$10+'СЕТ СН'!$I$6-'СЕТ СН'!$I$23</f>
        <v>2033.8760088099998</v>
      </c>
      <c r="O141" s="36">
        <f>SUMIFS(СВЦЭМ!$D$39:$D$782,СВЦЭМ!$A$39:$A$782,$A141,СВЦЭМ!$B$39:$B$782,O$119)+'СЕТ СН'!$I$11+СВЦЭМ!$D$10+'СЕТ СН'!$I$6-'СЕТ СН'!$I$23</f>
        <v>2048.5152028599996</v>
      </c>
      <c r="P141" s="36">
        <f>SUMIFS(СВЦЭМ!$D$39:$D$782,СВЦЭМ!$A$39:$A$782,$A141,СВЦЭМ!$B$39:$B$782,P$119)+'СЕТ СН'!$I$11+СВЦЭМ!$D$10+'СЕТ СН'!$I$6-'СЕТ СН'!$I$23</f>
        <v>2047.13001919</v>
      </c>
      <c r="Q141" s="36">
        <f>SUMIFS(СВЦЭМ!$D$39:$D$782,СВЦЭМ!$A$39:$A$782,$A141,СВЦЭМ!$B$39:$B$782,Q$119)+'СЕТ СН'!$I$11+СВЦЭМ!$D$10+'СЕТ СН'!$I$6-'СЕТ СН'!$I$23</f>
        <v>2045.6545984999998</v>
      </c>
      <c r="R141" s="36">
        <f>SUMIFS(СВЦЭМ!$D$39:$D$782,СВЦЭМ!$A$39:$A$782,$A141,СВЦЭМ!$B$39:$B$782,R$119)+'СЕТ СН'!$I$11+СВЦЭМ!$D$10+'СЕТ СН'!$I$6-'СЕТ СН'!$I$23</f>
        <v>2042.1354921</v>
      </c>
      <c r="S141" s="36">
        <f>SUMIFS(СВЦЭМ!$D$39:$D$782,СВЦЭМ!$A$39:$A$782,$A141,СВЦЭМ!$B$39:$B$782,S$119)+'СЕТ СН'!$I$11+СВЦЭМ!$D$10+'СЕТ СН'!$I$6-'СЕТ СН'!$I$23</f>
        <v>2034.6755550999999</v>
      </c>
      <c r="T141" s="36">
        <f>SUMIFS(СВЦЭМ!$D$39:$D$782,СВЦЭМ!$A$39:$A$782,$A141,СВЦЭМ!$B$39:$B$782,T$119)+'СЕТ СН'!$I$11+СВЦЭМ!$D$10+'СЕТ СН'!$I$6-'СЕТ СН'!$I$23</f>
        <v>2031.6726987699999</v>
      </c>
      <c r="U141" s="36">
        <f>SUMIFS(СВЦЭМ!$D$39:$D$782,СВЦЭМ!$A$39:$A$782,$A141,СВЦЭМ!$B$39:$B$782,U$119)+'СЕТ СН'!$I$11+СВЦЭМ!$D$10+'СЕТ СН'!$I$6-'СЕТ СН'!$I$23</f>
        <v>2046.4883897599998</v>
      </c>
      <c r="V141" s="36">
        <f>SUMIFS(СВЦЭМ!$D$39:$D$782,СВЦЭМ!$A$39:$A$782,$A141,СВЦЭМ!$B$39:$B$782,V$119)+'СЕТ СН'!$I$11+СВЦЭМ!$D$10+'СЕТ СН'!$I$6-'СЕТ СН'!$I$23</f>
        <v>2058.0613168299997</v>
      </c>
      <c r="W141" s="36">
        <f>SUMIFS(СВЦЭМ!$D$39:$D$782,СВЦЭМ!$A$39:$A$782,$A141,СВЦЭМ!$B$39:$B$782,W$119)+'СЕТ СН'!$I$11+СВЦЭМ!$D$10+'СЕТ СН'!$I$6-'СЕТ СН'!$I$23</f>
        <v>2021.8766505299998</v>
      </c>
      <c r="X141" s="36">
        <f>SUMIFS(СВЦЭМ!$D$39:$D$782,СВЦЭМ!$A$39:$A$782,$A141,СВЦЭМ!$B$39:$B$782,X$119)+'СЕТ СН'!$I$11+СВЦЭМ!$D$10+'СЕТ СН'!$I$6-'СЕТ СН'!$I$23</f>
        <v>2094.27496582</v>
      </c>
      <c r="Y141" s="36">
        <f>SUMIFS(СВЦЭМ!$D$39:$D$782,СВЦЭМ!$A$39:$A$782,$A141,СВЦЭМ!$B$39:$B$782,Y$119)+'СЕТ СН'!$I$11+СВЦЭМ!$D$10+'СЕТ СН'!$I$6-'СЕТ СН'!$I$23</f>
        <v>2178.0333098900001</v>
      </c>
    </row>
    <row r="142" spans="1:25" ht="15.75" x14ac:dyDescent="0.2">
      <c r="A142" s="35">
        <f t="shared" si="3"/>
        <v>45496</v>
      </c>
      <c r="B142" s="36">
        <f>SUMIFS(СВЦЭМ!$D$39:$D$782,СВЦЭМ!$A$39:$A$782,$A142,СВЦЭМ!$B$39:$B$782,B$119)+'СЕТ СН'!$I$11+СВЦЭМ!$D$10+'СЕТ СН'!$I$6-'СЕТ СН'!$I$23</f>
        <v>2392.9940796699998</v>
      </c>
      <c r="C142" s="36">
        <f>SUMIFS(СВЦЭМ!$D$39:$D$782,СВЦЭМ!$A$39:$A$782,$A142,СВЦЭМ!$B$39:$B$782,C$119)+'СЕТ СН'!$I$11+СВЦЭМ!$D$10+'СЕТ СН'!$I$6-'СЕТ СН'!$I$23</f>
        <v>2492.0744530399998</v>
      </c>
      <c r="D142" s="36">
        <f>SUMIFS(СВЦЭМ!$D$39:$D$782,СВЦЭМ!$A$39:$A$782,$A142,СВЦЭМ!$B$39:$B$782,D$119)+'СЕТ СН'!$I$11+СВЦЭМ!$D$10+'СЕТ СН'!$I$6-'СЕТ СН'!$I$23</f>
        <v>2544.3294804399998</v>
      </c>
      <c r="E142" s="36">
        <f>SUMIFS(СВЦЭМ!$D$39:$D$782,СВЦЭМ!$A$39:$A$782,$A142,СВЦЭМ!$B$39:$B$782,E$119)+'СЕТ СН'!$I$11+СВЦЭМ!$D$10+'СЕТ СН'!$I$6-'СЕТ СН'!$I$23</f>
        <v>2564.2496188199998</v>
      </c>
      <c r="F142" s="36">
        <f>SUMIFS(СВЦЭМ!$D$39:$D$782,СВЦЭМ!$A$39:$A$782,$A142,СВЦЭМ!$B$39:$B$782,F$119)+'СЕТ СН'!$I$11+СВЦЭМ!$D$10+'СЕТ СН'!$I$6-'СЕТ СН'!$I$23</f>
        <v>2557.7785383299997</v>
      </c>
      <c r="G142" s="36">
        <f>SUMIFS(СВЦЭМ!$D$39:$D$782,СВЦЭМ!$A$39:$A$782,$A142,СВЦЭМ!$B$39:$B$782,G$119)+'СЕТ СН'!$I$11+СВЦЭМ!$D$10+'СЕТ СН'!$I$6-'СЕТ СН'!$I$23</f>
        <v>2527.5042591800002</v>
      </c>
      <c r="H142" s="36">
        <f>SUMIFS(СВЦЭМ!$D$39:$D$782,СВЦЭМ!$A$39:$A$782,$A142,СВЦЭМ!$B$39:$B$782,H$119)+'СЕТ СН'!$I$11+СВЦЭМ!$D$10+'СЕТ СН'!$I$6-'СЕТ СН'!$I$23</f>
        <v>2482.2511333299999</v>
      </c>
      <c r="I142" s="36">
        <f>SUMIFS(СВЦЭМ!$D$39:$D$782,СВЦЭМ!$A$39:$A$782,$A142,СВЦЭМ!$B$39:$B$782,I$119)+'СЕТ СН'!$I$11+СВЦЭМ!$D$10+'СЕТ СН'!$I$6-'СЕТ СН'!$I$23</f>
        <v>2364.5873045999997</v>
      </c>
      <c r="J142" s="36">
        <f>SUMIFS(СВЦЭМ!$D$39:$D$782,СВЦЭМ!$A$39:$A$782,$A142,СВЦЭМ!$B$39:$B$782,J$119)+'СЕТ СН'!$I$11+СВЦЭМ!$D$10+'СЕТ СН'!$I$6-'СЕТ СН'!$I$23</f>
        <v>2248.0200457599999</v>
      </c>
      <c r="K142" s="36">
        <f>SUMIFS(СВЦЭМ!$D$39:$D$782,СВЦЭМ!$A$39:$A$782,$A142,СВЦЭМ!$B$39:$B$782,K$119)+'СЕТ СН'!$I$11+СВЦЭМ!$D$10+'СЕТ СН'!$I$6-'СЕТ СН'!$I$23</f>
        <v>2161.6828031999999</v>
      </c>
      <c r="L142" s="36">
        <f>SUMIFS(СВЦЭМ!$D$39:$D$782,СВЦЭМ!$A$39:$A$782,$A142,СВЦЭМ!$B$39:$B$782,L$119)+'СЕТ СН'!$I$11+СВЦЭМ!$D$10+'СЕТ СН'!$I$6-'СЕТ СН'!$I$23</f>
        <v>2127.2062678100001</v>
      </c>
      <c r="M142" s="36">
        <f>SUMIFS(СВЦЭМ!$D$39:$D$782,СВЦЭМ!$A$39:$A$782,$A142,СВЦЭМ!$B$39:$B$782,M$119)+'СЕТ СН'!$I$11+СВЦЭМ!$D$10+'СЕТ СН'!$I$6-'СЕТ СН'!$I$23</f>
        <v>2108.5558077300002</v>
      </c>
      <c r="N142" s="36">
        <f>SUMIFS(СВЦЭМ!$D$39:$D$782,СВЦЭМ!$A$39:$A$782,$A142,СВЦЭМ!$B$39:$B$782,N$119)+'СЕТ СН'!$I$11+СВЦЭМ!$D$10+'СЕТ СН'!$I$6-'СЕТ СН'!$I$23</f>
        <v>2092.49450437</v>
      </c>
      <c r="O142" s="36">
        <f>SUMIFS(СВЦЭМ!$D$39:$D$782,СВЦЭМ!$A$39:$A$782,$A142,СВЦЭМ!$B$39:$B$782,O$119)+'СЕТ СН'!$I$11+СВЦЭМ!$D$10+'СЕТ СН'!$I$6-'СЕТ СН'!$I$23</f>
        <v>2082.0773996399998</v>
      </c>
      <c r="P142" s="36">
        <f>SUMIFS(СВЦЭМ!$D$39:$D$782,СВЦЭМ!$A$39:$A$782,$A142,СВЦЭМ!$B$39:$B$782,P$119)+'СЕТ СН'!$I$11+СВЦЭМ!$D$10+'СЕТ СН'!$I$6-'СЕТ СН'!$I$23</f>
        <v>2072.85729137</v>
      </c>
      <c r="Q142" s="36">
        <f>SUMIFS(СВЦЭМ!$D$39:$D$782,СВЦЭМ!$A$39:$A$782,$A142,СВЦЭМ!$B$39:$B$782,Q$119)+'СЕТ СН'!$I$11+СВЦЭМ!$D$10+'СЕТ СН'!$I$6-'СЕТ СН'!$I$23</f>
        <v>2073.1616623199998</v>
      </c>
      <c r="R142" s="36">
        <f>SUMIFS(СВЦЭМ!$D$39:$D$782,СВЦЭМ!$A$39:$A$782,$A142,СВЦЭМ!$B$39:$B$782,R$119)+'СЕТ СН'!$I$11+СВЦЭМ!$D$10+'СЕТ СН'!$I$6-'СЕТ СН'!$I$23</f>
        <v>2081.2822036199996</v>
      </c>
      <c r="S142" s="36">
        <f>SUMIFS(СВЦЭМ!$D$39:$D$782,СВЦЭМ!$A$39:$A$782,$A142,СВЦЭМ!$B$39:$B$782,S$119)+'СЕТ СН'!$I$11+СВЦЭМ!$D$10+'СЕТ СН'!$I$6-'СЕТ СН'!$I$23</f>
        <v>2082.56974408</v>
      </c>
      <c r="T142" s="36">
        <f>SUMIFS(СВЦЭМ!$D$39:$D$782,СВЦЭМ!$A$39:$A$782,$A142,СВЦЭМ!$B$39:$B$782,T$119)+'СЕТ СН'!$I$11+СВЦЭМ!$D$10+'СЕТ СН'!$I$6-'СЕТ СН'!$I$23</f>
        <v>2091.2660608299998</v>
      </c>
      <c r="U142" s="36">
        <f>SUMIFS(СВЦЭМ!$D$39:$D$782,СВЦЭМ!$A$39:$A$782,$A142,СВЦЭМ!$B$39:$B$782,U$119)+'СЕТ СН'!$I$11+СВЦЭМ!$D$10+'СЕТ СН'!$I$6-'СЕТ СН'!$I$23</f>
        <v>2106.6588467699999</v>
      </c>
      <c r="V142" s="36">
        <f>SUMIFS(СВЦЭМ!$D$39:$D$782,СВЦЭМ!$A$39:$A$782,$A142,СВЦЭМ!$B$39:$B$782,V$119)+'СЕТ СН'!$I$11+СВЦЭМ!$D$10+'СЕТ СН'!$I$6-'СЕТ СН'!$I$23</f>
        <v>2115.5815039899999</v>
      </c>
      <c r="W142" s="36">
        <f>SUMIFS(СВЦЭМ!$D$39:$D$782,СВЦЭМ!$A$39:$A$782,$A142,СВЦЭМ!$B$39:$B$782,W$119)+'СЕТ СН'!$I$11+СВЦЭМ!$D$10+'СЕТ СН'!$I$6-'СЕТ СН'!$I$23</f>
        <v>2101.4163484800001</v>
      </c>
      <c r="X142" s="36">
        <f>SUMIFS(СВЦЭМ!$D$39:$D$782,СВЦЭМ!$A$39:$A$782,$A142,СВЦЭМ!$B$39:$B$782,X$119)+'СЕТ СН'!$I$11+СВЦЭМ!$D$10+'СЕТ СН'!$I$6-'СЕТ СН'!$I$23</f>
        <v>2159.3238826899997</v>
      </c>
      <c r="Y142" s="36">
        <f>SUMIFS(СВЦЭМ!$D$39:$D$782,СВЦЭМ!$A$39:$A$782,$A142,СВЦЭМ!$B$39:$B$782,Y$119)+'СЕТ СН'!$I$11+СВЦЭМ!$D$10+'СЕТ СН'!$I$6-'СЕТ СН'!$I$23</f>
        <v>2236.7031741800001</v>
      </c>
    </row>
    <row r="143" spans="1:25" ht="15.75" x14ac:dyDescent="0.2">
      <c r="A143" s="35">
        <f t="shared" si="3"/>
        <v>45497</v>
      </c>
      <c r="B143" s="36">
        <f>SUMIFS(СВЦЭМ!$D$39:$D$782,СВЦЭМ!$A$39:$A$782,$A143,СВЦЭМ!$B$39:$B$782,B$119)+'СЕТ СН'!$I$11+СВЦЭМ!$D$10+'СЕТ СН'!$I$6-'СЕТ СН'!$I$23</f>
        <v>2433.19206381</v>
      </c>
      <c r="C143" s="36">
        <f>SUMIFS(СВЦЭМ!$D$39:$D$782,СВЦЭМ!$A$39:$A$782,$A143,СВЦЭМ!$B$39:$B$782,C$119)+'СЕТ СН'!$I$11+СВЦЭМ!$D$10+'СЕТ СН'!$I$6-'СЕТ СН'!$I$23</f>
        <v>2531.6398052200002</v>
      </c>
      <c r="D143" s="36">
        <f>SUMIFS(СВЦЭМ!$D$39:$D$782,СВЦЭМ!$A$39:$A$782,$A143,СВЦЭМ!$B$39:$B$782,D$119)+'СЕТ СН'!$I$11+СВЦЭМ!$D$10+'СЕТ СН'!$I$6-'СЕТ СН'!$I$23</f>
        <v>2572.6511383299999</v>
      </c>
      <c r="E143" s="36">
        <f>SUMIFS(СВЦЭМ!$D$39:$D$782,СВЦЭМ!$A$39:$A$782,$A143,СВЦЭМ!$B$39:$B$782,E$119)+'СЕТ СН'!$I$11+СВЦЭМ!$D$10+'СЕТ СН'!$I$6-'СЕТ СН'!$I$23</f>
        <v>2545.4895717899999</v>
      </c>
      <c r="F143" s="36">
        <f>SUMIFS(СВЦЭМ!$D$39:$D$782,СВЦЭМ!$A$39:$A$782,$A143,СВЦЭМ!$B$39:$B$782,F$119)+'СЕТ СН'!$I$11+СВЦЭМ!$D$10+'СЕТ СН'!$I$6-'СЕТ СН'!$I$23</f>
        <v>2547.87099283</v>
      </c>
      <c r="G143" s="36">
        <f>SUMIFS(СВЦЭМ!$D$39:$D$782,СВЦЭМ!$A$39:$A$782,$A143,СВЦЭМ!$B$39:$B$782,G$119)+'СЕТ СН'!$I$11+СВЦЭМ!$D$10+'СЕТ СН'!$I$6-'СЕТ СН'!$I$23</f>
        <v>2549.9882631700002</v>
      </c>
      <c r="H143" s="36">
        <f>SUMIFS(СВЦЭМ!$D$39:$D$782,СВЦЭМ!$A$39:$A$782,$A143,СВЦЭМ!$B$39:$B$782,H$119)+'СЕТ СН'!$I$11+СВЦЭМ!$D$10+'СЕТ СН'!$I$6-'СЕТ СН'!$I$23</f>
        <v>2534.1639013200002</v>
      </c>
      <c r="I143" s="36">
        <f>SUMIFS(СВЦЭМ!$D$39:$D$782,СВЦЭМ!$A$39:$A$782,$A143,СВЦЭМ!$B$39:$B$782,I$119)+'СЕТ СН'!$I$11+СВЦЭМ!$D$10+'СЕТ СН'!$I$6-'СЕТ СН'!$I$23</f>
        <v>2426.0221896599996</v>
      </c>
      <c r="J143" s="36">
        <f>SUMIFS(СВЦЭМ!$D$39:$D$782,СВЦЭМ!$A$39:$A$782,$A143,СВЦЭМ!$B$39:$B$782,J$119)+'СЕТ СН'!$I$11+СВЦЭМ!$D$10+'СЕТ СН'!$I$6-'СЕТ СН'!$I$23</f>
        <v>2298.5554820399998</v>
      </c>
      <c r="K143" s="36">
        <f>SUMIFS(СВЦЭМ!$D$39:$D$782,СВЦЭМ!$A$39:$A$782,$A143,СВЦЭМ!$B$39:$B$782,K$119)+'СЕТ СН'!$I$11+СВЦЭМ!$D$10+'СЕТ СН'!$I$6-'СЕТ СН'!$I$23</f>
        <v>2208.6165743800002</v>
      </c>
      <c r="L143" s="36">
        <f>SUMIFS(СВЦЭМ!$D$39:$D$782,СВЦЭМ!$A$39:$A$782,$A143,СВЦЭМ!$B$39:$B$782,L$119)+'СЕТ СН'!$I$11+СВЦЭМ!$D$10+'СЕТ СН'!$I$6-'СЕТ СН'!$I$23</f>
        <v>2154.8344826900002</v>
      </c>
      <c r="M143" s="36">
        <f>SUMIFS(СВЦЭМ!$D$39:$D$782,СВЦЭМ!$A$39:$A$782,$A143,СВЦЭМ!$B$39:$B$782,M$119)+'СЕТ СН'!$I$11+СВЦЭМ!$D$10+'СЕТ СН'!$I$6-'СЕТ СН'!$I$23</f>
        <v>2130.9990084900001</v>
      </c>
      <c r="N143" s="36">
        <f>SUMIFS(СВЦЭМ!$D$39:$D$782,СВЦЭМ!$A$39:$A$782,$A143,СВЦЭМ!$B$39:$B$782,N$119)+'СЕТ СН'!$I$11+СВЦЭМ!$D$10+'СЕТ СН'!$I$6-'СЕТ СН'!$I$23</f>
        <v>2120.81673589</v>
      </c>
      <c r="O143" s="36">
        <f>SUMIFS(СВЦЭМ!$D$39:$D$782,СВЦЭМ!$A$39:$A$782,$A143,СВЦЭМ!$B$39:$B$782,O$119)+'СЕТ СН'!$I$11+СВЦЭМ!$D$10+'СЕТ СН'!$I$6-'СЕТ СН'!$I$23</f>
        <v>2118.7250627799999</v>
      </c>
      <c r="P143" s="36">
        <f>SUMIFS(СВЦЭМ!$D$39:$D$782,СВЦЭМ!$A$39:$A$782,$A143,СВЦЭМ!$B$39:$B$782,P$119)+'СЕТ СН'!$I$11+СВЦЭМ!$D$10+'СЕТ СН'!$I$6-'СЕТ СН'!$I$23</f>
        <v>2114.8145209099998</v>
      </c>
      <c r="Q143" s="36">
        <f>SUMIFS(СВЦЭМ!$D$39:$D$782,СВЦЭМ!$A$39:$A$782,$A143,СВЦЭМ!$B$39:$B$782,Q$119)+'СЕТ СН'!$I$11+СВЦЭМ!$D$10+'СЕТ СН'!$I$6-'СЕТ СН'!$I$23</f>
        <v>2121.1537155299998</v>
      </c>
      <c r="R143" s="36">
        <f>SUMIFS(СВЦЭМ!$D$39:$D$782,СВЦЭМ!$A$39:$A$782,$A143,СВЦЭМ!$B$39:$B$782,R$119)+'СЕТ СН'!$I$11+СВЦЭМ!$D$10+'СЕТ СН'!$I$6-'СЕТ СН'!$I$23</f>
        <v>2122.71776314</v>
      </c>
      <c r="S143" s="36">
        <f>SUMIFS(СВЦЭМ!$D$39:$D$782,СВЦЭМ!$A$39:$A$782,$A143,СВЦЭМ!$B$39:$B$782,S$119)+'СЕТ СН'!$I$11+СВЦЭМ!$D$10+'СЕТ СН'!$I$6-'СЕТ СН'!$I$23</f>
        <v>2133.4521836499998</v>
      </c>
      <c r="T143" s="36">
        <f>SUMIFS(СВЦЭМ!$D$39:$D$782,СВЦЭМ!$A$39:$A$782,$A143,СВЦЭМ!$B$39:$B$782,T$119)+'СЕТ СН'!$I$11+СВЦЭМ!$D$10+'СЕТ СН'!$I$6-'СЕТ СН'!$I$23</f>
        <v>2141.1643232400002</v>
      </c>
      <c r="U143" s="36">
        <f>SUMIFS(СВЦЭМ!$D$39:$D$782,СВЦЭМ!$A$39:$A$782,$A143,СВЦЭМ!$B$39:$B$782,U$119)+'СЕТ СН'!$I$11+СВЦЭМ!$D$10+'СЕТ СН'!$I$6-'СЕТ СН'!$I$23</f>
        <v>2160.2992699599999</v>
      </c>
      <c r="V143" s="36">
        <f>SUMIFS(СВЦЭМ!$D$39:$D$782,СВЦЭМ!$A$39:$A$782,$A143,СВЦЭМ!$B$39:$B$782,V$119)+'СЕТ СН'!$I$11+СВЦЭМ!$D$10+'СЕТ СН'!$I$6-'СЕТ СН'!$I$23</f>
        <v>2173.2731470600002</v>
      </c>
      <c r="W143" s="36">
        <f>SUMIFS(СВЦЭМ!$D$39:$D$782,СВЦЭМ!$A$39:$A$782,$A143,СВЦЭМ!$B$39:$B$782,W$119)+'СЕТ СН'!$I$11+СВЦЭМ!$D$10+'СЕТ СН'!$I$6-'СЕТ СН'!$I$23</f>
        <v>2158.6091993700002</v>
      </c>
      <c r="X143" s="36">
        <f>SUMIFS(СВЦЭМ!$D$39:$D$782,СВЦЭМ!$A$39:$A$782,$A143,СВЦЭМ!$B$39:$B$782,X$119)+'СЕТ СН'!$I$11+СВЦЭМ!$D$10+'СЕТ СН'!$I$6-'СЕТ СН'!$I$23</f>
        <v>2192.38268014</v>
      </c>
      <c r="Y143" s="36">
        <f>SUMIFS(СВЦЭМ!$D$39:$D$782,СВЦЭМ!$A$39:$A$782,$A143,СВЦЭМ!$B$39:$B$782,Y$119)+'СЕТ СН'!$I$11+СВЦЭМ!$D$10+'СЕТ СН'!$I$6-'СЕТ СН'!$I$23</f>
        <v>2282.3060858399999</v>
      </c>
    </row>
    <row r="144" spans="1:25" ht="15.75" x14ac:dyDescent="0.2">
      <c r="A144" s="35">
        <f t="shared" si="3"/>
        <v>45498</v>
      </c>
      <c r="B144" s="36">
        <f>SUMIFS(СВЦЭМ!$D$39:$D$782,СВЦЭМ!$A$39:$A$782,$A144,СВЦЭМ!$B$39:$B$782,B$119)+'СЕТ СН'!$I$11+СВЦЭМ!$D$10+'СЕТ СН'!$I$6-'СЕТ СН'!$I$23</f>
        <v>2394.1070715300002</v>
      </c>
      <c r="C144" s="36">
        <f>SUMIFS(СВЦЭМ!$D$39:$D$782,СВЦЭМ!$A$39:$A$782,$A144,СВЦЭМ!$B$39:$B$782,C$119)+'СЕТ СН'!$I$11+СВЦЭМ!$D$10+'СЕТ СН'!$I$6-'СЕТ СН'!$I$23</f>
        <v>2502.6425323100002</v>
      </c>
      <c r="D144" s="36">
        <f>SUMIFS(СВЦЭМ!$D$39:$D$782,СВЦЭМ!$A$39:$A$782,$A144,СВЦЭМ!$B$39:$B$782,D$119)+'СЕТ СН'!$I$11+СВЦЭМ!$D$10+'СЕТ СН'!$I$6-'СЕТ СН'!$I$23</f>
        <v>2582.0658793399998</v>
      </c>
      <c r="E144" s="36">
        <f>SUMIFS(СВЦЭМ!$D$39:$D$782,СВЦЭМ!$A$39:$A$782,$A144,СВЦЭМ!$B$39:$B$782,E$119)+'СЕТ СН'!$I$11+СВЦЭМ!$D$10+'СЕТ СН'!$I$6-'СЕТ СН'!$I$23</f>
        <v>2598.1720703800002</v>
      </c>
      <c r="F144" s="36">
        <f>SUMIFS(СВЦЭМ!$D$39:$D$782,СВЦЭМ!$A$39:$A$782,$A144,СВЦЭМ!$B$39:$B$782,F$119)+'СЕТ СН'!$I$11+СВЦЭМ!$D$10+'СЕТ СН'!$I$6-'СЕТ СН'!$I$23</f>
        <v>2603.5051596100002</v>
      </c>
      <c r="G144" s="36">
        <f>SUMIFS(СВЦЭМ!$D$39:$D$782,СВЦЭМ!$A$39:$A$782,$A144,СВЦЭМ!$B$39:$B$782,G$119)+'СЕТ СН'!$I$11+СВЦЭМ!$D$10+'СЕТ СН'!$I$6-'СЕТ СН'!$I$23</f>
        <v>2603.5227746999999</v>
      </c>
      <c r="H144" s="36">
        <f>SUMIFS(СВЦЭМ!$D$39:$D$782,СВЦЭМ!$A$39:$A$782,$A144,СВЦЭМ!$B$39:$B$782,H$119)+'СЕТ СН'!$I$11+СВЦЭМ!$D$10+'СЕТ СН'!$I$6-'СЕТ СН'!$I$23</f>
        <v>2559.8590604699998</v>
      </c>
      <c r="I144" s="36">
        <f>SUMIFS(СВЦЭМ!$D$39:$D$782,СВЦЭМ!$A$39:$A$782,$A144,СВЦЭМ!$B$39:$B$782,I$119)+'СЕТ СН'!$I$11+СВЦЭМ!$D$10+'СЕТ СН'!$I$6-'СЕТ СН'!$I$23</f>
        <v>2449.08696057</v>
      </c>
      <c r="J144" s="36">
        <f>SUMIFS(СВЦЭМ!$D$39:$D$782,СВЦЭМ!$A$39:$A$782,$A144,СВЦЭМ!$B$39:$B$782,J$119)+'СЕТ СН'!$I$11+СВЦЭМ!$D$10+'СЕТ СН'!$I$6-'СЕТ СН'!$I$23</f>
        <v>2335.394906</v>
      </c>
      <c r="K144" s="36">
        <f>SUMIFS(СВЦЭМ!$D$39:$D$782,СВЦЭМ!$A$39:$A$782,$A144,СВЦЭМ!$B$39:$B$782,K$119)+'СЕТ СН'!$I$11+СВЦЭМ!$D$10+'СЕТ СН'!$I$6-'СЕТ СН'!$I$23</f>
        <v>2265.3507089300001</v>
      </c>
      <c r="L144" s="36">
        <f>SUMIFS(СВЦЭМ!$D$39:$D$782,СВЦЭМ!$A$39:$A$782,$A144,СВЦЭМ!$B$39:$B$782,L$119)+'СЕТ СН'!$I$11+СВЦЭМ!$D$10+'СЕТ СН'!$I$6-'СЕТ СН'!$I$23</f>
        <v>2208.8350132899996</v>
      </c>
      <c r="M144" s="36">
        <f>SUMIFS(СВЦЭМ!$D$39:$D$782,СВЦЭМ!$A$39:$A$782,$A144,СВЦЭМ!$B$39:$B$782,M$119)+'СЕТ СН'!$I$11+СВЦЭМ!$D$10+'СЕТ СН'!$I$6-'СЕТ СН'!$I$23</f>
        <v>2189.5027350800001</v>
      </c>
      <c r="N144" s="36">
        <f>SUMIFS(СВЦЭМ!$D$39:$D$782,СВЦЭМ!$A$39:$A$782,$A144,СВЦЭМ!$B$39:$B$782,N$119)+'СЕТ СН'!$I$11+СВЦЭМ!$D$10+'СЕТ СН'!$I$6-'СЕТ СН'!$I$23</f>
        <v>2168.2724171599998</v>
      </c>
      <c r="O144" s="36">
        <f>SUMIFS(СВЦЭМ!$D$39:$D$782,СВЦЭМ!$A$39:$A$782,$A144,СВЦЭМ!$B$39:$B$782,O$119)+'СЕТ СН'!$I$11+СВЦЭМ!$D$10+'СЕТ СН'!$I$6-'СЕТ СН'!$I$23</f>
        <v>2159.73001234</v>
      </c>
      <c r="P144" s="36">
        <f>SUMIFS(СВЦЭМ!$D$39:$D$782,СВЦЭМ!$A$39:$A$782,$A144,СВЦЭМ!$B$39:$B$782,P$119)+'СЕТ СН'!$I$11+СВЦЭМ!$D$10+'СЕТ СН'!$I$6-'СЕТ СН'!$I$23</f>
        <v>2159.9850971300002</v>
      </c>
      <c r="Q144" s="36">
        <f>SUMIFS(СВЦЭМ!$D$39:$D$782,СВЦЭМ!$A$39:$A$782,$A144,СВЦЭМ!$B$39:$B$782,Q$119)+'СЕТ СН'!$I$11+СВЦЭМ!$D$10+'СЕТ СН'!$I$6-'СЕТ СН'!$I$23</f>
        <v>2153.7795041099998</v>
      </c>
      <c r="R144" s="36">
        <f>SUMIFS(СВЦЭМ!$D$39:$D$782,СВЦЭМ!$A$39:$A$782,$A144,СВЦЭМ!$B$39:$B$782,R$119)+'СЕТ СН'!$I$11+СВЦЭМ!$D$10+'СЕТ СН'!$I$6-'СЕТ СН'!$I$23</f>
        <v>2169.91283836</v>
      </c>
      <c r="S144" s="36">
        <f>SUMIFS(СВЦЭМ!$D$39:$D$782,СВЦЭМ!$A$39:$A$782,$A144,СВЦЭМ!$B$39:$B$782,S$119)+'СЕТ СН'!$I$11+СВЦЭМ!$D$10+'СЕТ СН'!$I$6-'СЕТ СН'!$I$23</f>
        <v>2165.0660837199998</v>
      </c>
      <c r="T144" s="36">
        <f>SUMIFS(СВЦЭМ!$D$39:$D$782,СВЦЭМ!$A$39:$A$782,$A144,СВЦЭМ!$B$39:$B$782,T$119)+'СЕТ СН'!$I$11+СВЦЭМ!$D$10+'СЕТ СН'!$I$6-'СЕТ СН'!$I$23</f>
        <v>2162.7584342399996</v>
      </c>
      <c r="U144" s="36">
        <f>SUMIFS(СВЦЭМ!$D$39:$D$782,СВЦЭМ!$A$39:$A$782,$A144,СВЦЭМ!$B$39:$B$782,U$119)+'СЕТ СН'!$I$11+СВЦЭМ!$D$10+'СЕТ СН'!$I$6-'СЕТ СН'!$I$23</f>
        <v>2183.2489875900001</v>
      </c>
      <c r="V144" s="36">
        <f>SUMIFS(СВЦЭМ!$D$39:$D$782,СВЦЭМ!$A$39:$A$782,$A144,СВЦЭМ!$B$39:$B$782,V$119)+'СЕТ СН'!$I$11+СВЦЭМ!$D$10+'СЕТ СН'!$I$6-'СЕТ СН'!$I$23</f>
        <v>2195.58115486</v>
      </c>
      <c r="W144" s="36">
        <f>SUMIFS(СВЦЭМ!$D$39:$D$782,СВЦЭМ!$A$39:$A$782,$A144,СВЦЭМ!$B$39:$B$782,W$119)+'СЕТ СН'!$I$11+СВЦЭМ!$D$10+'СЕТ СН'!$I$6-'СЕТ СН'!$I$23</f>
        <v>2170.38222245</v>
      </c>
      <c r="X144" s="36">
        <f>SUMIFS(СВЦЭМ!$D$39:$D$782,СВЦЭМ!$A$39:$A$782,$A144,СВЦЭМ!$B$39:$B$782,X$119)+'СЕТ СН'!$I$11+СВЦЭМ!$D$10+'СЕТ СН'!$I$6-'СЕТ СН'!$I$23</f>
        <v>2233.6051952500002</v>
      </c>
      <c r="Y144" s="36">
        <f>SUMIFS(СВЦЭМ!$D$39:$D$782,СВЦЭМ!$A$39:$A$782,$A144,СВЦЭМ!$B$39:$B$782,Y$119)+'СЕТ СН'!$I$11+СВЦЭМ!$D$10+'СЕТ СН'!$I$6-'СЕТ СН'!$I$23</f>
        <v>2325.9223951599997</v>
      </c>
    </row>
    <row r="145" spans="1:27" ht="15.75" x14ac:dyDescent="0.2">
      <c r="A145" s="35">
        <f t="shared" si="3"/>
        <v>45499</v>
      </c>
      <c r="B145" s="36">
        <f>SUMIFS(СВЦЭМ!$D$39:$D$782,СВЦЭМ!$A$39:$A$782,$A145,СВЦЭМ!$B$39:$B$782,B$119)+'СЕТ СН'!$I$11+СВЦЭМ!$D$10+'СЕТ СН'!$I$6-'СЕТ СН'!$I$23</f>
        <v>2378.9281785599997</v>
      </c>
      <c r="C145" s="36">
        <f>SUMIFS(СВЦЭМ!$D$39:$D$782,СВЦЭМ!$A$39:$A$782,$A145,СВЦЭМ!$B$39:$B$782,C$119)+'СЕТ СН'!$I$11+СВЦЭМ!$D$10+'СЕТ СН'!$I$6-'СЕТ СН'!$I$23</f>
        <v>2447.6846260399998</v>
      </c>
      <c r="D145" s="36">
        <f>SUMIFS(СВЦЭМ!$D$39:$D$782,СВЦЭМ!$A$39:$A$782,$A145,СВЦЭМ!$B$39:$B$782,D$119)+'СЕТ СН'!$I$11+СВЦЭМ!$D$10+'СЕТ СН'!$I$6-'СЕТ СН'!$I$23</f>
        <v>2519.5755535199996</v>
      </c>
      <c r="E145" s="36">
        <f>SUMIFS(СВЦЭМ!$D$39:$D$782,СВЦЭМ!$A$39:$A$782,$A145,СВЦЭМ!$B$39:$B$782,E$119)+'СЕТ СН'!$I$11+СВЦЭМ!$D$10+'СЕТ СН'!$I$6-'СЕТ СН'!$I$23</f>
        <v>2511.1464743299998</v>
      </c>
      <c r="F145" s="36">
        <f>SUMIFS(СВЦЭМ!$D$39:$D$782,СВЦЭМ!$A$39:$A$782,$A145,СВЦЭМ!$B$39:$B$782,F$119)+'СЕТ СН'!$I$11+СВЦЭМ!$D$10+'СЕТ СН'!$I$6-'СЕТ СН'!$I$23</f>
        <v>2512.49036342</v>
      </c>
      <c r="G145" s="36">
        <f>SUMIFS(СВЦЭМ!$D$39:$D$782,СВЦЭМ!$A$39:$A$782,$A145,СВЦЭМ!$B$39:$B$782,G$119)+'СЕТ СН'!$I$11+СВЦЭМ!$D$10+'СЕТ СН'!$I$6-'СЕТ СН'!$I$23</f>
        <v>2518.7319603599999</v>
      </c>
      <c r="H145" s="36">
        <f>SUMIFS(СВЦЭМ!$D$39:$D$782,СВЦЭМ!$A$39:$A$782,$A145,СВЦЭМ!$B$39:$B$782,H$119)+'СЕТ СН'!$I$11+СВЦЭМ!$D$10+'СЕТ СН'!$I$6-'СЕТ СН'!$I$23</f>
        <v>2337.9749000299998</v>
      </c>
      <c r="I145" s="36">
        <f>SUMIFS(СВЦЭМ!$D$39:$D$782,СВЦЭМ!$A$39:$A$782,$A145,СВЦЭМ!$B$39:$B$782,I$119)+'СЕТ СН'!$I$11+СВЦЭМ!$D$10+'СЕТ СН'!$I$6-'СЕТ СН'!$I$23</f>
        <v>2348.9729770499998</v>
      </c>
      <c r="J145" s="36">
        <f>SUMIFS(СВЦЭМ!$D$39:$D$782,СВЦЭМ!$A$39:$A$782,$A145,СВЦЭМ!$B$39:$B$782,J$119)+'СЕТ СН'!$I$11+СВЦЭМ!$D$10+'СЕТ СН'!$I$6-'СЕТ СН'!$I$23</f>
        <v>2267.6425089099998</v>
      </c>
      <c r="K145" s="36">
        <f>SUMIFS(СВЦЭМ!$D$39:$D$782,СВЦЭМ!$A$39:$A$782,$A145,СВЦЭМ!$B$39:$B$782,K$119)+'СЕТ СН'!$I$11+СВЦЭМ!$D$10+'СЕТ СН'!$I$6-'СЕТ СН'!$I$23</f>
        <v>2215.9614680699997</v>
      </c>
      <c r="L145" s="36">
        <f>SUMIFS(СВЦЭМ!$D$39:$D$782,СВЦЭМ!$A$39:$A$782,$A145,СВЦЭМ!$B$39:$B$782,L$119)+'СЕТ СН'!$I$11+СВЦЭМ!$D$10+'СЕТ СН'!$I$6-'СЕТ СН'!$I$23</f>
        <v>2186.2242158099998</v>
      </c>
      <c r="M145" s="36">
        <f>SUMIFS(СВЦЭМ!$D$39:$D$782,СВЦЭМ!$A$39:$A$782,$A145,СВЦЭМ!$B$39:$B$782,M$119)+'СЕТ СН'!$I$11+СВЦЭМ!$D$10+'СЕТ СН'!$I$6-'СЕТ СН'!$I$23</f>
        <v>2169.6078558499999</v>
      </c>
      <c r="N145" s="36">
        <f>SUMIFS(СВЦЭМ!$D$39:$D$782,СВЦЭМ!$A$39:$A$782,$A145,СВЦЭМ!$B$39:$B$782,N$119)+'СЕТ СН'!$I$11+СВЦЭМ!$D$10+'СЕТ СН'!$I$6-'СЕТ СН'!$I$23</f>
        <v>2154.8125284500002</v>
      </c>
      <c r="O145" s="36">
        <f>SUMIFS(СВЦЭМ!$D$39:$D$782,СВЦЭМ!$A$39:$A$782,$A145,СВЦЭМ!$B$39:$B$782,O$119)+'СЕТ СН'!$I$11+СВЦЭМ!$D$10+'СЕТ СН'!$I$6-'СЕТ СН'!$I$23</f>
        <v>2142.0792909000002</v>
      </c>
      <c r="P145" s="36">
        <f>SUMIFS(СВЦЭМ!$D$39:$D$782,СВЦЭМ!$A$39:$A$782,$A145,СВЦЭМ!$B$39:$B$782,P$119)+'СЕТ СН'!$I$11+СВЦЭМ!$D$10+'СЕТ СН'!$I$6-'СЕТ СН'!$I$23</f>
        <v>2142.8272721699996</v>
      </c>
      <c r="Q145" s="36">
        <f>SUMIFS(СВЦЭМ!$D$39:$D$782,СВЦЭМ!$A$39:$A$782,$A145,СВЦЭМ!$B$39:$B$782,Q$119)+'СЕТ СН'!$I$11+СВЦЭМ!$D$10+'СЕТ СН'!$I$6-'СЕТ СН'!$I$23</f>
        <v>2149.7913853599998</v>
      </c>
      <c r="R145" s="36">
        <f>SUMIFS(СВЦЭМ!$D$39:$D$782,СВЦЭМ!$A$39:$A$782,$A145,СВЦЭМ!$B$39:$B$782,R$119)+'СЕТ СН'!$I$11+СВЦЭМ!$D$10+'СЕТ СН'!$I$6-'СЕТ СН'!$I$23</f>
        <v>2147.96900198</v>
      </c>
      <c r="S145" s="36">
        <f>SUMIFS(СВЦЭМ!$D$39:$D$782,СВЦЭМ!$A$39:$A$782,$A145,СВЦЭМ!$B$39:$B$782,S$119)+'СЕТ СН'!$I$11+СВЦЭМ!$D$10+'СЕТ СН'!$I$6-'СЕТ СН'!$I$23</f>
        <v>2137.5540535199998</v>
      </c>
      <c r="T145" s="36">
        <f>SUMIFS(СВЦЭМ!$D$39:$D$782,СВЦЭМ!$A$39:$A$782,$A145,СВЦЭМ!$B$39:$B$782,T$119)+'СЕТ СН'!$I$11+СВЦЭМ!$D$10+'СЕТ СН'!$I$6-'СЕТ СН'!$I$23</f>
        <v>2132.2531292799999</v>
      </c>
      <c r="U145" s="36">
        <f>SUMIFS(СВЦЭМ!$D$39:$D$782,СВЦЭМ!$A$39:$A$782,$A145,СВЦЭМ!$B$39:$B$782,U$119)+'СЕТ СН'!$I$11+СВЦЭМ!$D$10+'СЕТ СН'!$I$6-'СЕТ СН'!$I$23</f>
        <v>2166.89688798</v>
      </c>
      <c r="V145" s="36">
        <f>SUMIFS(СВЦЭМ!$D$39:$D$782,СВЦЭМ!$A$39:$A$782,$A145,СВЦЭМ!$B$39:$B$782,V$119)+'СЕТ СН'!$I$11+СВЦЭМ!$D$10+'СЕТ СН'!$I$6-'СЕТ СН'!$I$23</f>
        <v>2193.0743856999998</v>
      </c>
      <c r="W145" s="36">
        <f>SUMIFS(СВЦЭМ!$D$39:$D$782,СВЦЭМ!$A$39:$A$782,$A145,СВЦЭМ!$B$39:$B$782,W$119)+'СЕТ СН'!$I$11+СВЦЭМ!$D$10+'СЕТ СН'!$I$6-'СЕТ СН'!$I$23</f>
        <v>2166.8599745299998</v>
      </c>
      <c r="X145" s="36">
        <f>SUMIFS(СВЦЭМ!$D$39:$D$782,СВЦЭМ!$A$39:$A$782,$A145,СВЦЭМ!$B$39:$B$782,X$119)+'СЕТ СН'!$I$11+СВЦЭМ!$D$10+'СЕТ СН'!$I$6-'СЕТ СН'!$I$23</f>
        <v>2234.3051564199995</v>
      </c>
      <c r="Y145" s="36">
        <f>SUMIFS(СВЦЭМ!$D$39:$D$782,СВЦЭМ!$A$39:$A$782,$A145,СВЦЭМ!$B$39:$B$782,Y$119)+'СЕТ СН'!$I$11+СВЦЭМ!$D$10+'СЕТ СН'!$I$6-'СЕТ СН'!$I$23</f>
        <v>2326.06449342</v>
      </c>
    </row>
    <row r="146" spans="1:27" ht="15.75" x14ac:dyDescent="0.2">
      <c r="A146" s="35">
        <f t="shared" si="3"/>
        <v>45500</v>
      </c>
      <c r="B146" s="36">
        <f>SUMIFS(СВЦЭМ!$D$39:$D$782,СВЦЭМ!$A$39:$A$782,$A146,СВЦЭМ!$B$39:$B$782,B$119)+'СЕТ СН'!$I$11+СВЦЭМ!$D$10+'СЕТ СН'!$I$6-'СЕТ СН'!$I$23</f>
        <v>2414.8469811300001</v>
      </c>
      <c r="C146" s="36">
        <f>SUMIFS(СВЦЭМ!$D$39:$D$782,СВЦЭМ!$A$39:$A$782,$A146,СВЦЭМ!$B$39:$B$782,C$119)+'СЕТ СН'!$I$11+СВЦЭМ!$D$10+'СЕТ СН'!$I$6-'СЕТ СН'!$I$23</f>
        <v>2486.1272837299998</v>
      </c>
      <c r="D146" s="36">
        <f>SUMIFS(СВЦЭМ!$D$39:$D$782,СВЦЭМ!$A$39:$A$782,$A146,СВЦЭМ!$B$39:$B$782,D$119)+'СЕТ СН'!$I$11+СВЦЭМ!$D$10+'СЕТ СН'!$I$6-'СЕТ СН'!$I$23</f>
        <v>2528.7035701499999</v>
      </c>
      <c r="E146" s="36">
        <f>SUMIFS(СВЦЭМ!$D$39:$D$782,СВЦЭМ!$A$39:$A$782,$A146,СВЦЭМ!$B$39:$B$782,E$119)+'СЕТ СН'!$I$11+СВЦЭМ!$D$10+'СЕТ СН'!$I$6-'СЕТ СН'!$I$23</f>
        <v>2562.7235578299997</v>
      </c>
      <c r="F146" s="36">
        <f>SUMIFS(СВЦЭМ!$D$39:$D$782,СВЦЭМ!$A$39:$A$782,$A146,СВЦЭМ!$B$39:$B$782,F$119)+'СЕТ СН'!$I$11+СВЦЭМ!$D$10+'СЕТ СН'!$I$6-'СЕТ СН'!$I$23</f>
        <v>2544.4308539499998</v>
      </c>
      <c r="G146" s="36">
        <f>SUMIFS(СВЦЭМ!$D$39:$D$782,СВЦЭМ!$A$39:$A$782,$A146,СВЦЭМ!$B$39:$B$782,G$119)+'СЕТ СН'!$I$11+СВЦЭМ!$D$10+'СЕТ СН'!$I$6-'СЕТ СН'!$I$23</f>
        <v>2555.4972336199999</v>
      </c>
      <c r="H146" s="36">
        <f>SUMIFS(СВЦЭМ!$D$39:$D$782,СВЦЭМ!$A$39:$A$782,$A146,СВЦЭМ!$B$39:$B$782,H$119)+'СЕТ СН'!$I$11+СВЦЭМ!$D$10+'СЕТ СН'!$I$6-'СЕТ СН'!$I$23</f>
        <v>2521.8708097899998</v>
      </c>
      <c r="I146" s="36">
        <f>SUMIFS(СВЦЭМ!$D$39:$D$782,СВЦЭМ!$A$39:$A$782,$A146,СВЦЭМ!$B$39:$B$782,I$119)+'СЕТ СН'!$I$11+СВЦЭМ!$D$10+'СЕТ СН'!$I$6-'СЕТ СН'!$I$23</f>
        <v>2393.9615959599996</v>
      </c>
      <c r="J146" s="36">
        <f>SUMIFS(СВЦЭМ!$D$39:$D$782,СВЦЭМ!$A$39:$A$782,$A146,СВЦЭМ!$B$39:$B$782,J$119)+'СЕТ СН'!$I$11+СВЦЭМ!$D$10+'СЕТ СН'!$I$6-'СЕТ СН'!$I$23</f>
        <v>2368.4741542100001</v>
      </c>
      <c r="K146" s="36">
        <f>SUMIFS(СВЦЭМ!$D$39:$D$782,СВЦЭМ!$A$39:$A$782,$A146,СВЦЭМ!$B$39:$B$782,K$119)+'СЕТ СН'!$I$11+СВЦЭМ!$D$10+'СЕТ СН'!$I$6-'СЕТ СН'!$I$23</f>
        <v>2285.47962044</v>
      </c>
      <c r="L146" s="36">
        <f>SUMIFS(СВЦЭМ!$D$39:$D$782,СВЦЭМ!$A$39:$A$782,$A146,СВЦЭМ!$B$39:$B$782,L$119)+'СЕТ СН'!$I$11+СВЦЭМ!$D$10+'СЕТ СН'!$I$6-'СЕТ СН'!$I$23</f>
        <v>2226.2331934399999</v>
      </c>
      <c r="M146" s="36">
        <f>SUMIFS(СВЦЭМ!$D$39:$D$782,СВЦЭМ!$A$39:$A$782,$A146,СВЦЭМ!$B$39:$B$782,M$119)+'СЕТ СН'!$I$11+СВЦЭМ!$D$10+'СЕТ СН'!$I$6-'СЕТ СН'!$I$23</f>
        <v>2193.26881951</v>
      </c>
      <c r="N146" s="36">
        <f>SUMIFS(СВЦЭМ!$D$39:$D$782,СВЦЭМ!$A$39:$A$782,$A146,СВЦЭМ!$B$39:$B$782,N$119)+'СЕТ СН'!$I$11+СВЦЭМ!$D$10+'СЕТ СН'!$I$6-'СЕТ СН'!$I$23</f>
        <v>2188.7973641499998</v>
      </c>
      <c r="O146" s="36">
        <f>SUMIFS(СВЦЭМ!$D$39:$D$782,СВЦЭМ!$A$39:$A$782,$A146,СВЦЭМ!$B$39:$B$782,O$119)+'СЕТ СН'!$I$11+СВЦЭМ!$D$10+'СЕТ СН'!$I$6-'СЕТ СН'!$I$23</f>
        <v>2186.3969923699997</v>
      </c>
      <c r="P146" s="36">
        <f>SUMIFS(СВЦЭМ!$D$39:$D$782,СВЦЭМ!$A$39:$A$782,$A146,СВЦЭМ!$B$39:$B$782,P$119)+'СЕТ СН'!$I$11+СВЦЭМ!$D$10+'СЕТ СН'!$I$6-'СЕТ СН'!$I$23</f>
        <v>2194.3189848699999</v>
      </c>
      <c r="Q146" s="36">
        <f>SUMIFS(СВЦЭМ!$D$39:$D$782,СВЦЭМ!$A$39:$A$782,$A146,СВЦЭМ!$B$39:$B$782,Q$119)+'СЕТ СН'!$I$11+СВЦЭМ!$D$10+'СЕТ СН'!$I$6-'СЕТ СН'!$I$23</f>
        <v>2197.2599941999997</v>
      </c>
      <c r="R146" s="36">
        <f>SUMIFS(СВЦЭМ!$D$39:$D$782,СВЦЭМ!$A$39:$A$782,$A146,СВЦЭМ!$B$39:$B$782,R$119)+'СЕТ СН'!$I$11+СВЦЭМ!$D$10+'СЕТ СН'!$I$6-'СЕТ СН'!$I$23</f>
        <v>2200.5790610599997</v>
      </c>
      <c r="S146" s="36">
        <f>SUMIFS(СВЦЭМ!$D$39:$D$782,СВЦЭМ!$A$39:$A$782,$A146,СВЦЭМ!$B$39:$B$782,S$119)+'СЕТ СН'!$I$11+СВЦЭМ!$D$10+'СЕТ СН'!$I$6-'СЕТ СН'!$I$23</f>
        <v>2193.19692184</v>
      </c>
      <c r="T146" s="36">
        <f>SUMIFS(СВЦЭМ!$D$39:$D$782,СВЦЭМ!$A$39:$A$782,$A146,СВЦЭМ!$B$39:$B$782,T$119)+'СЕТ СН'!$I$11+СВЦЭМ!$D$10+'СЕТ СН'!$I$6-'СЕТ СН'!$I$23</f>
        <v>2182.7542617499998</v>
      </c>
      <c r="U146" s="36">
        <f>SUMIFS(СВЦЭМ!$D$39:$D$782,СВЦЭМ!$A$39:$A$782,$A146,СВЦЭМ!$B$39:$B$782,U$119)+'СЕТ СН'!$I$11+СВЦЭМ!$D$10+'СЕТ СН'!$I$6-'СЕТ СН'!$I$23</f>
        <v>2206.3891438199998</v>
      </c>
      <c r="V146" s="36">
        <f>SUMIFS(СВЦЭМ!$D$39:$D$782,СВЦЭМ!$A$39:$A$782,$A146,СВЦЭМ!$B$39:$B$782,V$119)+'СЕТ СН'!$I$11+СВЦЭМ!$D$10+'СЕТ СН'!$I$6-'СЕТ СН'!$I$23</f>
        <v>2212.0581479699999</v>
      </c>
      <c r="W146" s="36">
        <f>SUMIFS(СВЦЭМ!$D$39:$D$782,СВЦЭМ!$A$39:$A$782,$A146,СВЦЭМ!$B$39:$B$782,W$119)+'СЕТ СН'!$I$11+СВЦЭМ!$D$10+'СЕТ СН'!$I$6-'СЕТ СН'!$I$23</f>
        <v>2195.4123887999999</v>
      </c>
      <c r="X146" s="36">
        <f>SUMIFS(СВЦЭМ!$D$39:$D$782,СВЦЭМ!$A$39:$A$782,$A146,СВЦЭМ!$B$39:$B$782,X$119)+'СЕТ СН'!$I$11+СВЦЭМ!$D$10+'СЕТ СН'!$I$6-'СЕТ СН'!$I$23</f>
        <v>2245.5053564</v>
      </c>
      <c r="Y146" s="36">
        <f>SUMIFS(СВЦЭМ!$D$39:$D$782,СВЦЭМ!$A$39:$A$782,$A146,СВЦЭМ!$B$39:$B$782,Y$119)+'СЕТ СН'!$I$11+СВЦЭМ!$D$10+'СЕТ СН'!$I$6-'СЕТ СН'!$I$23</f>
        <v>2345.5728630399999</v>
      </c>
    </row>
    <row r="147" spans="1:27" ht="15.75" x14ac:dyDescent="0.2">
      <c r="A147" s="35">
        <f t="shared" si="3"/>
        <v>45501</v>
      </c>
      <c r="B147" s="36">
        <f>SUMIFS(СВЦЭМ!$D$39:$D$782,СВЦЭМ!$A$39:$A$782,$A147,СВЦЭМ!$B$39:$B$782,B$119)+'СЕТ СН'!$I$11+СВЦЭМ!$D$10+'СЕТ СН'!$I$6-'СЕТ СН'!$I$23</f>
        <v>2422.7764313500002</v>
      </c>
      <c r="C147" s="36">
        <f>SUMIFS(СВЦЭМ!$D$39:$D$782,СВЦЭМ!$A$39:$A$782,$A147,СВЦЭМ!$B$39:$B$782,C$119)+'СЕТ СН'!$I$11+СВЦЭМ!$D$10+'СЕТ СН'!$I$6-'СЕТ СН'!$I$23</f>
        <v>2510.7241610800002</v>
      </c>
      <c r="D147" s="36">
        <f>SUMIFS(СВЦЭМ!$D$39:$D$782,СВЦЭМ!$A$39:$A$782,$A147,СВЦЭМ!$B$39:$B$782,D$119)+'СЕТ СН'!$I$11+СВЦЭМ!$D$10+'СЕТ СН'!$I$6-'СЕТ СН'!$I$23</f>
        <v>2529.4648824300002</v>
      </c>
      <c r="E147" s="36">
        <f>SUMIFS(СВЦЭМ!$D$39:$D$782,СВЦЭМ!$A$39:$A$782,$A147,СВЦЭМ!$B$39:$B$782,E$119)+'СЕТ СН'!$I$11+СВЦЭМ!$D$10+'СЕТ СН'!$I$6-'СЕТ СН'!$I$23</f>
        <v>2533.4740318499998</v>
      </c>
      <c r="F147" s="36">
        <f>SUMIFS(СВЦЭМ!$D$39:$D$782,СВЦЭМ!$A$39:$A$782,$A147,СВЦЭМ!$B$39:$B$782,F$119)+'СЕТ СН'!$I$11+СВЦЭМ!$D$10+'СЕТ СН'!$I$6-'СЕТ СН'!$I$23</f>
        <v>2538.8456070399998</v>
      </c>
      <c r="G147" s="36">
        <f>SUMIFS(СВЦЭМ!$D$39:$D$782,СВЦЭМ!$A$39:$A$782,$A147,СВЦЭМ!$B$39:$B$782,G$119)+'СЕТ СН'!$I$11+СВЦЭМ!$D$10+'СЕТ СН'!$I$6-'СЕТ СН'!$I$23</f>
        <v>2552.8185463</v>
      </c>
      <c r="H147" s="36">
        <f>SUMIFS(СВЦЭМ!$D$39:$D$782,СВЦЭМ!$A$39:$A$782,$A147,СВЦЭМ!$B$39:$B$782,H$119)+'СЕТ СН'!$I$11+СВЦЭМ!$D$10+'СЕТ СН'!$I$6-'СЕТ СН'!$I$23</f>
        <v>2551.8777681399997</v>
      </c>
      <c r="I147" s="36">
        <f>SUMIFS(СВЦЭМ!$D$39:$D$782,СВЦЭМ!$A$39:$A$782,$A147,СВЦЭМ!$B$39:$B$782,I$119)+'СЕТ СН'!$I$11+СВЦЭМ!$D$10+'СЕТ СН'!$I$6-'СЕТ СН'!$I$23</f>
        <v>2527.5077652399996</v>
      </c>
      <c r="J147" s="36">
        <f>SUMIFS(СВЦЭМ!$D$39:$D$782,СВЦЭМ!$A$39:$A$782,$A147,СВЦЭМ!$B$39:$B$782,J$119)+'СЕТ СН'!$I$11+СВЦЭМ!$D$10+'СЕТ СН'!$I$6-'СЕТ СН'!$I$23</f>
        <v>2390.7521409800001</v>
      </c>
      <c r="K147" s="36">
        <f>SUMIFS(СВЦЭМ!$D$39:$D$782,СВЦЭМ!$A$39:$A$782,$A147,СВЦЭМ!$B$39:$B$782,K$119)+'СЕТ СН'!$I$11+СВЦЭМ!$D$10+'СЕТ СН'!$I$6-'СЕТ СН'!$I$23</f>
        <v>2300.7172825600001</v>
      </c>
      <c r="L147" s="36">
        <f>SUMIFS(СВЦЭМ!$D$39:$D$782,СВЦЭМ!$A$39:$A$782,$A147,СВЦЭМ!$B$39:$B$782,L$119)+'СЕТ СН'!$I$11+СВЦЭМ!$D$10+'СЕТ СН'!$I$6-'СЕТ СН'!$I$23</f>
        <v>2230.4402494199999</v>
      </c>
      <c r="M147" s="36">
        <f>SUMIFS(СВЦЭМ!$D$39:$D$782,СВЦЭМ!$A$39:$A$782,$A147,СВЦЭМ!$B$39:$B$782,M$119)+'СЕТ СН'!$I$11+СВЦЭМ!$D$10+'СЕТ СН'!$I$6-'СЕТ СН'!$I$23</f>
        <v>2182.6837543499996</v>
      </c>
      <c r="N147" s="36">
        <f>SUMIFS(СВЦЭМ!$D$39:$D$782,СВЦЭМ!$A$39:$A$782,$A147,СВЦЭМ!$B$39:$B$782,N$119)+'СЕТ СН'!$I$11+СВЦЭМ!$D$10+'СЕТ СН'!$I$6-'СЕТ СН'!$I$23</f>
        <v>2179.23824169</v>
      </c>
      <c r="O147" s="36">
        <f>SUMIFS(СВЦЭМ!$D$39:$D$782,СВЦЭМ!$A$39:$A$782,$A147,СВЦЭМ!$B$39:$B$782,O$119)+'СЕТ СН'!$I$11+СВЦЭМ!$D$10+'СЕТ СН'!$I$6-'СЕТ СН'!$I$23</f>
        <v>2176.8858864599997</v>
      </c>
      <c r="P147" s="36">
        <f>SUMIFS(СВЦЭМ!$D$39:$D$782,СВЦЭМ!$A$39:$A$782,$A147,СВЦЭМ!$B$39:$B$782,P$119)+'СЕТ СН'!$I$11+СВЦЭМ!$D$10+'СЕТ СН'!$I$6-'СЕТ СН'!$I$23</f>
        <v>2192.9302318299997</v>
      </c>
      <c r="Q147" s="36">
        <f>SUMIFS(СВЦЭМ!$D$39:$D$782,СВЦЭМ!$A$39:$A$782,$A147,СВЦЭМ!$B$39:$B$782,Q$119)+'СЕТ СН'!$I$11+СВЦЭМ!$D$10+'СЕТ СН'!$I$6-'СЕТ СН'!$I$23</f>
        <v>2193.8697041999999</v>
      </c>
      <c r="R147" s="36">
        <f>SUMIFS(СВЦЭМ!$D$39:$D$782,СВЦЭМ!$A$39:$A$782,$A147,СВЦЭМ!$B$39:$B$782,R$119)+'СЕТ СН'!$I$11+СВЦЭМ!$D$10+'СЕТ СН'!$I$6-'СЕТ СН'!$I$23</f>
        <v>2184.8137318499998</v>
      </c>
      <c r="S147" s="36">
        <f>SUMIFS(СВЦЭМ!$D$39:$D$782,СВЦЭМ!$A$39:$A$782,$A147,СВЦЭМ!$B$39:$B$782,S$119)+'СЕТ СН'!$I$11+СВЦЭМ!$D$10+'СЕТ СН'!$I$6-'СЕТ СН'!$I$23</f>
        <v>2172.1940243399999</v>
      </c>
      <c r="T147" s="36">
        <f>SUMIFS(СВЦЭМ!$D$39:$D$782,СВЦЭМ!$A$39:$A$782,$A147,СВЦЭМ!$B$39:$B$782,T$119)+'СЕТ СН'!$I$11+СВЦЭМ!$D$10+'СЕТ СН'!$I$6-'СЕТ СН'!$I$23</f>
        <v>2152.9490987600002</v>
      </c>
      <c r="U147" s="36">
        <f>SUMIFS(СВЦЭМ!$D$39:$D$782,СВЦЭМ!$A$39:$A$782,$A147,СВЦЭМ!$B$39:$B$782,U$119)+'СЕТ СН'!$I$11+СВЦЭМ!$D$10+'СЕТ СН'!$I$6-'СЕТ СН'!$I$23</f>
        <v>2170.0469957099999</v>
      </c>
      <c r="V147" s="36">
        <f>SUMIFS(СВЦЭМ!$D$39:$D$782,СВЦЭМ!$A$39:$A$782,$A147,СВЦЭМ!$B$39:$B$782,V$119)+'СЕТ СН'!$I$11+СВЦЭМ!$D$10+'СЕТ СН'!$I$6-'СЕТ СН'!$I$23</f>
        <v>2181.8979631499997</v>
      </c>
      <c r="W147" s="36">
        <f>SUMIFS(СВЦЭМ!$D$39:$D$782,СВЦЭМ!$A$39:$A$782,$A147,СВЦЭМ!$B$39:$B$782,W$119)+'СЕТ СН'!$I$11+СВЦЭМ!$D$10+'СЕТ СН'!$I$6-'СЕТ СН'!$I$23</f>
        <v>2154.2473233000001</v>
      </c>
      <c r="X147" s="36">
        <f>SUMIFS(СВЦЭМ!$D$39:$D$782,СВЦЭМ!$A$39:$A$782,$A147,СВЦЭМ!$B$39:$B$782,X$119)+'СЕТ СН'!$I$11+СВЦЭМ!$D$10+'СЕТ СН'!$I$6-'СЕТ СН'!$I$23</f>
        <v>2220.16465539</v>
      </c>
      <c r="Y147" s="36">
        <f>SUMIFS(СВЦЭМ!$D$39:$D$782,СВЦЭМ!$A$39:$A$782,$A147,СВЦЭМ!$B$39:$B$782,Y$119)+'СЕТ СН'!$I$11+СВЦЭМ!$D$10+'СЕТ СН'!$I$6-'СЕТ СН'!$I$23</f>
        <v>2328.9793695099997</v>
      </c>
    </row>
    <row r="148" spans="1:27" ht="15.75" x14ac:dyDescent="0.2">
      <c r="A148" s="35">
        <f t="shared" si="3"/>
        <v>45502</v>
      </c>
      <c r="B148" s="36">
        <f>SUMIFS(СВЦЭМ!$D$39:$D$782,СВЦЭМ!$A$39:$A$782,$A148,СВЦЭМ!$B$39:$B$782,B$119)+'СЕТ СН'!$I$11+СВЦЭМ!$D$10+'СЕТ СН'!$I$6-'СЕТ СН'!$I$23</f>
        <v>2518.9674277399999</v>
      </c>
      <c r="C148" s="36">
        <f>SUMIFS(СВЦЭМ!$D$39:$D$782,СВЦЭМ!$A$39:$A$782,$A148,СВЦЭМ!$B$39:$B$782,C$119)+'СЕТ СН'!$I$11+СВЦЭМ!$D$10+'СЕТ СН'!$I$6-'СЕТ СН'!$I$23</f>
        <v>2642.0082205199997</v>
      </c>
      <c r="D148" s="36">
        <f>SUMIFS(СВЦЭМ!$D$39:$D$782,СВЦЭМ!$A$39:$A$782,$A148,СВЦЭМ!$B$39:$B$782,D$119)+'СЕТ СН'!$I$11+СВЦЭМ!$D$10+'СЕТ СН'!$I$6-'СЕТ СН'!$I$23</f>
        <v>2687.8286984299998</v>
      </c>
      <c r="E148" s="36">
        <f>SUMIFS(СВЦЭМ!$D$39:$D$782,СВЦЭМ!$A$39:$A$782,$A148,СВЦЭМ!$B$39:$B$782,E$119)+'СЕТ СН'!$I$11+СВЦЭМ!$D$10+'СЕТ СН'!$I$6-'СЕТ СН'!$I$23</f>
        <v>2732.8726531100001</v>
      </c>
      <c r="F148" s="36">
        <f>SUMIFS(СВЦЭМ!$D$39:$D$782,СВЦЭМ!$A$39:$A$782,$A148,СВЦЭМ!$B$39:$B$782,F$119)+'СЕТ СН'!$I$11+СВЦЭМ!$D$10+'СЕТ СН'!$I$6-'СЕТ СН'!$I$23</f>
        <v>2733.1179675999997</v>
      </c>
      <c r="G148" s="36">
        <f>SUMIFS(СВЦЭМ!$D$39:$D$782,СВЦЭМ!$A$39:$A$782,$A148,СВЦЭМ!$B$39:$B$782,G$119)+'СЕТ СН'!$I$11+СВЦЭМ!$D$10+'СЕТ СН'!$I$6-'СЕТ СН'!$I$23</f>
        <v>2715.4988164299998</v>
      </c>
      <c r="H148" s="36">
        <f>SUMIFS(СВЦЭМ!$D$39:$D$782,СВЦЭМ!$A$39:$A$782,$A148,СВЦЭМ!$B$39:$B$782,H$119)+'СЕТ СН'!$I$11+СВЦЭМ!$D$10+'СЕТ СН'!$I$6-'СЕТ СН'!$I$23</f>
        <v>2660.0490887999999</v>
      </c>
      <c r="I148" s="36">
        <f>SUMIFS(СВЦЭМ!$D$39:$D$782,СВЦЭМ!$A$39:$A$782,$A148,СВЦЭМ!$B$39:$B$782,I$119)+'СЕТ СН'!$I$11+СВЦЭМ!$D$10+'СЕТ СН'!$I$6-'СЕТ СН'!$I$23</f>
        <v>2571.5322651799997</v>
      </c>
      <c r="J148" s="36">
        <f>SUMIFS(СВЦЭМ!$D$39:$D$782,СВЦЭМ!$A$39:$A$782,$A148,СВЦЭМ!$B$39:$B$782,J$119)+'СЕТ СН'!$I$11+СВЦЭМ!$D$10+'СЕТ СН'!$I$6-'СЕТ СН'!$I$23</f>
        <v>2448.2053699199996</v>
      </c>
      <c r="K148" s="36">
        <f>SUMIFS(СВЦЭМ!$D$39:$D$782,СВЦЭМ!$A$39:$A$782,$A148,СВЦЭМ!$B$39:$B$782,K$119)+'СЕТ СН'!$I$11+СВЦЭМ!$D$10+'СЕТ СН'!$I$6-'СЕТ СН'!$I$23</f>
        <v>2346.3150184400001</v>
      </c>
      <c r="L148" s="36">
        <f>SUMIFS(СВЦЭМ!$D$39:$D$782,СВЦЭМ!$A$39:$A$782,$A148,СВЦЭМ!$B$39:$B$782,L$119)+'СЕТ СН'!$I$11+СВЦЭМ!$D$10+'СЕТ СН'!$I$6-'СЕТ СН'!$I$23</f>
        <v>2297.1227083499998</v>
      </c>
      <c r="M148" s="36">
        <f>SUMIFS(СВЦЭМ!$D$39:$D$782,СВЦЭМ!$A$39:$A$782,$A148,СВЦЭМ!$B$39:$B$782,M$119)+'СЕТ СН'!$I$11+СВЦЭМ!$D$10+'СЕТ СН'!$I$6-'СЕТ СН'!$I$23</f>
        <v>2274.4771793999998</v>
      </c>
      <c r="N148" s="36">
        <f>SUMIFS(СВЦЭМ!$D$39:$D$782,СВЦЭМ!$A$39:$A$782,$A148,СВЦЭМ!$B$39:$B$782,N$119)+'СЕТ СН'!$I$11+СВЦЭМ!$D$10+'СЕТ СН'!$I$6-'СЕТ СН'!$I$23</f>
        <v>2276.84786347</v>
      </c>
      <c r="O148" s="36">
        <f>SUMIFS(СВЦЭМ!$D$39:$D$782,СВЦЭМ!$A$39:$A$782,$A148,СВЦЭМ!$B$39:$B$782,O$119)+'СЕТ СН'!$I$11+СВЦЭМ!$D$10+'СЕТ СН'!$I$6-'СЕТ СН'!$I$23</f>
        <v>2268.0672748799998</v>
      </c>
      <c r="P148" s="36">
        <f>SUMIFS(СВЦЭМ!$D$39:$D$782,СВЦЭМ!$A$39:$A$782,$A148,СВЦЭМ!$B$39:$B$782,P$119)+'СЕТ СН'!$I$11+СВЦЭМ!$D$10+'СЕТ СН'!$I$6-'СЕТ СН'!$I$23</f>
        <v>2274.53336266</v>
      </c>
      <c r="Q148" s="36">
        <f>SUMIFS(СВЦЭМ!$D$39:$D$782,СВЦЭМ!$A$39:$A$782,$A148,СВЦЭМ!$B$39:$B$782,Q$119)+'СЕТ СН'!$I$11+СВЦЭМ!$D$10+'СЕТ СН'!$I$6-'СЕТ СН'!$I$23</f>
        <v>2269.3174901000002</v>
      </c>
      <c r="R148" s="36">
        <f>SUMIFS(СВЦЭМ!$D$39:$D$782,СВЦЭМ!$A$39:$A$782,$A148,СВЦЭМ!$B$39:$B$782,R$119)+'СЕТ СН'!$I$11+СВЦЭМ!$D$10+'СЕТ СН'!$I$6-'СЕТ СН'!$I$23</f>
        <v>2271.6654543099999</v>
      </c>
      <c r="S148" s="36">
        <f>SUMIFS(СВЦЭМ!$D$39:$D$782,СВЦЭМ!$A$39:$A$782,$A148,СВЦЭМ!$B$39:$B$782,S$119)+'СЕТ СН'!$I$11+СВЦЭМ!$D$10+'СЕТ СН'!$I$6-'СЕТ СН'!$I$23</f>
        <v>2267.00394276</v>
      </c>
      <c r="T148" s="36">
        <f>SUMIFS(СВЦЭМ!$D$39:$D$782,СВЦЭМ!$A$39:$A$782,$A148,СВЦЭМ!$B$39:$B$782,T$119)+'СЕТ СН'!$I$11+СВЦЭМ!$D$10+'СЕТ СН'!$I$6-'СЕТ СН'!$I$23</f>
        <v>2257.4666436399998</v>
      </c>
      <c r="U148" s="36">
        <f>SUMIFS(СВЦЭМ!$D$39:$D$782,СВЦЭМ!$A$39:$A$782,$A148,СВЦЭМ!$B$39:$B$782,U$119)+'СЕТ СН'!$I$11+СВЦЭМ!$D$10+'СЕТ СН'!$I$6-'СЕТ СН'!$I$23</f>
        <v>2274.7658617299999</v>
      </c>
      <c r="V148" s="36">
        <f>SUMIFS(СВЦЭМ!$D$39:$D$782,СВЦЭМ!$A$39:$A$782,$A148,СВЦЭМ!$B$39:$B$782,V$119)+'СЕТ СН'!$I$11+СВЦЭМ!$D$10+'СЕТ СН'!$I$6-'СЕТ СН'!$I$23</f>
        <v>2293.7464674900002</v>
      </c>
      <c r="W148" s="36">
        <f>SUMIFS(СВЦЭМ!$D$39:$D$782,СВЦЭМ!$A$39:$A$782,$A148,СВЦЭМ!$B$39:$B$782,W$119)+'СЕТ СН'!$I$11+СВЦЭМ!$D$10+'СЕТ СН'!$I$6-'СЕТ СН'!$I$23</f>
        <v>2275.1172877700001</v>
      </c>
      <c r="X148" s="36">
        <f>SUMIFS(СВЦЭМ!$D$39:$D$782,СВЦЭМ!$A$39:$A$782,$A148,СВЦЭМ!$B$39:$B$782,X$119)+'СЕТ СН'!$I$11+СВЦЭМ!$D$10+'СЕТ СН'!$I$6-'СЕТ СН'!$I$23</f>
        <v>2305.84129209</v>
      </c>
      <c r="Y148" s="36">
        <f>SUMIFS(СВЦЭМ!$D$39:$D$782,СВЦЭМ!$A$39:$A$782,$A148,СВЦЭМ!$B$39:$B$782,Y$119)+'СЕТ СН'!$I$11+СВЦЭМ!$D$10+'СЕТ СН'!$I$6-'СЕТ СН'!$I$23</f>
        <v>2445.6548926899995</v>
      </c>
    </row>
    <row r="149" spans="1:27" ht="15.75" x14ac:dyDescent="0.2">
      <c r="A149" s="35">
        <f t="shared" si="3"/>
        <v>45503</v>
      </c>
      <c r="B149" s="36">
        <f>SUMIFS(СВЦЭМ!$D$39:$D$782,СВЦЭМ!$A$39:$A$782,$A149,СВЦЭМ!$B$39:$B$782,B$119)+'СЕТ СН'!$I$11+СВЦЭМ!$D$10+'СЕТ СН'!$I$6-'СЕТ СН'!$I$23</f>
        <v>2440.3263538000001</v>
      </c>
      <c r="C149" s="36">
        <f>SUMIFS(СВЦЭМ!$D$39:$D$782,СВЦЭМ!$A$39:$A$782,$A149,СВЦЭМ!$B$39:$B$782,C$119)+'СЕТ СН'!$I$11+СВЦЭМ!$D$10+'СЕТ СН'!$I$6-'СЕТ СН'!$I$23</f>
        <v>2531.7019677799999</v>
      </c>
      <c r="D149" s="36">
        <f>SUMIFS(СВЦЭМ!$D$39:$D$782,СВЦЭМ!$A$39:$A$782,$A149,СВЦЭМ!$B$39:$B$782,D$119)+'СЕТ СН'!$I$11+СВЦЭМ!$D$10+'СЕТ СН'!$I$6-'СЕТ СН'!$I$23</f>
        <v>2607.4147212199996</v>
      </c>
      <c r="E149" s="36">
        <f>SUMIFS(СВЦЭМ!$D$39:$D$782,СВЦЭМ!$A$39:$A$782,$A149,СВЦЭМ!$B$39:$B$782,E$119)+'СЕТ СН'!$I$11+СВЦЭМ!$D$10+'СЕТ СН'!$I$6-'СЕТ СН'!$I$23</f>
        <v>2648.7873134000001</v>
      </c>
      <c r="F149" s="36">
        <f>SUMIFS(СВЦЭМ!$D$39:$D$782,СВЦЭМ!$A$39:$A$782,$A149,СВЦЭМ!$B$39:$B$782,F$119)+'СЕТ СН'!$I$11+СВЦЭМ!$D$10+'СЕТ СН'!$I$6-'СЕТ СН'!$I$23</f>
        <v>2645.7408061400001</v>
      </c>
      <c r="G149" s="36">
        <f>SUMIFS(СВЦЭМ!$D$39:$D$782,СВЦЭМ!$A$39:$A$782,$A149,СВЦЭМ!$B$39:$B$782,G$119)+'СЕТ СН'!$I$11+СВЦЭМ!$D$10+'СЕТ СН'!$I$6-'СЕТ СН'!$I$23</f>
        <v>2617.7310729800001</v>
      </c>
      <c r="H149" s="36">
        <f>SUMIFS(СВЦЭМ!$D$39:$D$782,СВЦЭМ!$A$39:$A$782,$A149,СВЦЭМ!$B$39:$B$782,H$119)+'СЕТ СН'!$I$11+СВЦЭМ!$D$10+'СЕТ СН'!$I$6-'СЕТ СН'!$I$23</f>
        <v>2561.2237910899998</v>
      </c>
      <c r="I149" s="36">
        <f>SUMIFS(СВЦЭМ!$D$39:$D$782,СВЦЭМ!$A$39:$A$782,$A149,СВЦЭМ!$B$39:$B$782,I$119)+'СЕТ СН'!$I$11+СВЦЭМ!$D$10+'СЕТ СН'!$I$6-'СЕТ СН'!$I$23</f>
        <v>2444.8563023099996</v>
      </c>
      <c r="J149" s="36">
        <f>SUMIFS(СВЦЭМ!$D$39:$D$782,СВЦЭМ!$A$39:$A$782,$A149,СВЦЭМ!$B$39:$B$782,J$119)+'СЕТ СН'!$I$11+СВЦЭМ!$D$10+'СЕТ СН'!$I$6-'СЕТ СН'!$I$23</f>
        <v>2322.6810133700001</v>
      </c>
      <c r="K149" s="36">
        <f>SUMIFS(СВЦЭМ!$D$39:$D$782,СВЦЭМ!$A$39:$A$782,$A149,СВЦЭМ!$B$39:$B$782,K$119)+'СЕТ СН'!$I$11+СВЦЭМ!$D$10+'СЕТ СН'!$I$6-'СЕТ СН'!$I$23</f>
        <v>2226.5057792899997</v>
      </c>
      <c r="L149" s="36">
        <f>SUMIFS(СВЦЭМ!$D$39:$D$782,СВЦЭМ!$A$39:$A$782,$A149,СВЦЭМ!$B$39:$B$782,L$119)+'СЕТ СН'!$I$11+СВЦЭМ!$D$10+'СЕТ СН'!$I$6-'СЕТ СН'!$I$23</f>
        <v>2162.00223353</v>
      </c>
      <c r="M149" s="36">
        <f>SUMIFS(СВЦЭМ!$D$39:$D$782,СВЦЭМ!$A$39:$A$782,$A149,СВЦЭМ!$B$39:$B$782,M$119)+'СЕТ СН'!$I$11+СВЦЭМ!$D$10+'СЕТ СН'!$I$6-'СЕТ СН'!$I$23</f>
        <v>2155.3450756000002</v>
      </c>
      <c r="N149" s="36">
        <f>SUMIFS(СВЦЭМ!$D$39:$D$782,СВЦЭМ!$A$39:$A$782,$A149,СВЦЭМ!$B$39:$B$782,N$119)+'СЕТ СН'!$I$11+СВЦЭМ!$D$10+'СЕТ СН'!$I$6-'СЕТ СН'!$I$23</f>
        <v>2151.99451658</v>
      </c>
      <c r="O149" s="36">
        <f>SUMIFS(СВЦЭМ!$D$39:$D$782,СВЦЭМ!$A$39:$A$782,$A149,СВЦЭМ!$B$39:$B$782,O$119)+'СЕТ СН'!$I$11+СВЦЭМ!$D$10+'СЕТ СН'!$I$6-'СЕТ СН'!$I$23</f>
        <v>2141.7989323699999</v>
      </c>
      <c r="P149" s="36">
        <f>SUMIFS(СВЦЭМ!$D$39:$D$782,СВЦЭМ!$A$39:$A$782,$A149,СВЦЭМ!$B$39:$B$782,P$119)+'СЕТ СН'!$I$11+СВЦЭМ!$D$10+'СЕТ СН'!$I$6-'СЕТ СН'!$I$23</f>
        <v>2148.44504865</v>
      </c>
      <c r="Q149" s="36">
        <f>SUMIFS(СВЦЭМ!$D$39:$D$782,СВЦЭМ!$A$39:$A$782,$A149,СВЦЭМ!$B$39:$B$782,Q$119)+'СЕТ СН'!$I$11+СВЦЭМ!$D$10+'СЕТ СН'!$I$6-'СЕТ СН'!$I$23</f>
        <v>2146.7171797800002</v>
      </c>
      <c r="R149" s="36">
        <f>SUMIFS(СВЦЭМ!$D$39:$D$782,СВЦЭМ!$A$39:$A$782,$A149,СВЦЭМ!$B$39:$B$782,R$119)+'СЕТ СН'!$I$11+СВЦЭМ!$D$10+'СЕТ СН'!$I$6-'СЕТ СН'!$I$23</f>
        <v>2147.9411717599996</v>
      </c>
      <c r="S149" s="36">
        <f>SUMIFS(СВЦЭМ!$D$39:$D$782,СВЦЭМ!$A$39:$A$782,$A149,СВЦЭМ!$B$39:$B$782,S$119)+'СЕТ СН'!$I$11+СВЦЭМ!$D$10+'СЕТ СН'!$I$6-'СЕТ СН'!$I$23</f>
        <v>2151.4953538399996</v>
      </c>
      <c r="T149" s="36">
        <f>SUMIFS(СВЦЭМ!$D$39:$D$782,СВЦЭМ!$A$39:$A$782,$A149,СВЦЭМ!$B$39:$B$782,T$119)+'СЕТ СН'!$I$11+СВЦЭМ!$D$10+'СЕТ СН'!$I$6-'СЕТ СН'!$I$23</f>
        <v>2143.2864067599999</v>
      </c>
      <c r="U149" s="36">
        <f>SUMIFS(СВЦЭМ!$D$39:$D$782,СВЦЭМ!$A$39:$A$782,$A149,СВЦЭМ!$B$39:$B$782,U$119)+'СЕТ СН'!$I$11+СВЦЭМ!$D$10+'СЕТ СН'!$I$6-'СЕТ СН'!$I$23</f>
        <v>2148.01241076</v>
      </c>
      <c r="V149" s="36">
        <f>SUMIFS(СВЦЭМ!$D$39:$D$782,СВЦЭМ!$A$39:$A$782,$A149,СВЦЭМ!$B$39:$B$782,V$119)+'СЕТ СН'!$I$11+СВЦЭМ!$D$10+'СЕТ СН'!$I$6-'СЕТ СН'!$I$23</f>
        <v>2161.5188220099999</v>
      </c>
      <c r="W149" s="36">
        <f>SUMIFS(СВЦЭМ!$D$39:$D$782,СВЦЭМ!$A$39:$A$782,$A149,СВЦЭМ!$B$39:$B$782,W$119)+'СЕТ СН'!$I$11+СВЦЭМ!$D$10+'СЕТ СН'!$I$6-'СЕТ СН'!$I$23</f>
        <v>2159.5069512299997</v>
      </c>
      <c r="X149" s="36">
        <f>SUMIFS(СВЦЭМ!$D$39:$D$782,СВЦЭМ!$A$39:$A$782,$A149,СВЦЭМ!$B$39:$B$782,X$119)+'СЕТ СН'!$I$11+СВЦЭМ!$D$10+'СЕТ СН'!$I$6-'СЕТ СН'!$I$23</f>
        <v>2227.0183657099997</v>
      </c>
      <c r="Y149" s="36">
        <f>SUMIFS(СВЦЭМ!$D$39:$D$782,СВЦЭМ!$A$39:$A$782,$A149,СВЦЭМ!$B$39:$B$782,Y$119)+'СЕТ СН'!$I$11+СВЦЭМ!$D$10+'СЕТ СН'!$I$6-'СЕТ СН'!$I$23</f>
        <v>2326.8070895199999</v>
      </c>
    </row>
    <row r="150" spans="1:27" ht="15.75" x14ac:dyDescent="0.2">
      <c r="A150" s="35">
        <f t="shared" si="3"/>
        <v>45504</v>
      </c>
      <c r="B150" s="36">
        <f>SUMIFS(СВЦЭМ!$D$39:$D$782,СВЦЭМ!$A$39:$A$782,$A150,СВЦЭМ!$B$39:$B$782,B$119)+'СЕТ СН'!$I$11+СВЦЭМ!$D$10+'СЕТ СН'!$I$6-'СЕТ СН'!$I$23</f>
        <v>2397.3446474699999</v>
      </c>
      <c r="C150" s="36">
        <f>SUMIFS(СВЦЭМ!$D$39:$D$782,СВЦЭМ!$A$39:$A$782,$A150,СВЦЭМ!$B$39:$B$782,C$119)+'СЕТ СН'!$I$11+СВЦЭМ!$D$10+'СЕТ СН'!$I$6-'СЕТ СН'!$I$23</f>
        <v>2509.42099693</v>
      </c>
      <c r="D150" s="36">
        <f>SUMIFS(СВЦЭМ!$D$39:$D$782,СВЦЭМ!$A$39:$A$782,$A150,СВЦЭМ!$B$39:$B$782,D$119)+'СЕТ СН'!$I$11+СВЦЭМ!$D$10+'СЕТ СН'!$I$6-'СЕТ СН'!$I$23</f>
        <v>2566.0160586499996</v>
      </c>
      <c r="E150" s="36">
        <f>SUMIFS(СВЦЭМ!$D$39:$D$782,СВЦЭМ!$A$39:$A$782,$A150,СВЦЭМ!$B$39:$B$782,E$119)+'СЕТ СН'!$I$11+СВЦЭМ!$D$10+'СЕТ СН'!$I$6-'СЕТ СН'!$I$23</f>
        <v>2599.4918748099999</v>
      </c>
      <c r="F150" s="36">
        <f>SUMIFS(СВЦЭМ!$D$39:$D$782,СВЦЭМ!$A$39:$A$782,$A150,СВЦЭМ!$B$39:$B$782,F$119)+'СЕТ СН'!$I$11+СВЦЭМ!$D$10+'СЕТ СН'!$I$6-'СЕТ СН'!$I$23</f>
        <v>2618.1625454999999</v>
      </c>
      <c r="G150" s="36">
        <f>SUMIFS(СВЦЭМ!$D$39:$D$782,СВЦЭМ!$A$39:$A$782,$A150,СВЦЭМ!$B$39:$B$782,G$119)+'СЕТ СН'!$I$11+СВЦЭМ!$D$10+'СЕТ СН'!$I$6-'СЕТ СН'!$I$23</f>
        <v>2594.9054635900002</v>
      </c>
      <c r="H150" s="36">
        <f>SUMIFS(СВЦЭМ!$D$39:$D$782,СВЦЭМ!$A$39:$A$782,$A150,СВЦЭМ!$B$39:$B$782,H$119)+'СЕТ СН'!$I$11+СВЦЭМ!$D$10+'СЕТ СН'!$I$6-'СЕТ СН'!$I$23</f>
        <v>2580.1224126999996</v>
      </c>
      <c r="I150" s="36">
        <f>SUMIFS(СВЦЭМ!$D$39:$D$782,СВЦЭМ!$A$39:$A$782,$A150,СВЦЭМ!$B$39:$B$782,I$119)+'СЕТ СН'!$I$11+СВЦЭМ!$D$10+'СЕТ СН'!$I$6-'СЕТ СН'!$I$23</f>
        <v>2460.1763041899999</v>
      </c>
      <c r="J150" s="36">
        <f>SUMIFS(СВЦЭМ!$D$39:$D$782,СВЦЭМ!$A$39:$A$782,$A150,СВЦЭМ!$B$39:$B$782,J$119)+'СЕТ СН'!$I$11+СВЦЭМ!$D$10+'СЕТ СН'!$I$6-'СЕТ СН'!$I$23</f>
        <v>2317.7091272399998</v>
      </c>
      <c r="K150" s="36">
        <f>SUMIFS(СВЦЭМ!$D$39:$D$782,СВЦЭМ!$A$39:$A$782,$A150,СВЦЭМ!$B$39:$B$782,K$119)+'СЕТ СН'!$I$11+СВЦЭМ!$D$10+'СЕТ СН'!$I$6-'СЕТ СН'!$I$23</f>
        <v>2197.2355895800001</v>
      </c>
      <c r="L150" s="36">
        <f>SUMIFS(СВЦЭМ!$D$39:$D$782,СВЦЭМ!$A$39:$A$782,$A150,СВЦЭМ!$B$39:$B$782,L$119)+'СЕТ СН'!$I$11+СВЦЭМ!$D$10+'СЕТ СН'!$I$6-'СЕТ СН'!$I$23</f>
        <v>2111.6753003699996</v>
      </c>
      <c r="M150" s="36">
        <f>SUMIFS(СВЦЭМ!$D$39:$D$782,СВЦЭМ!$A$39:$A$782,$A150,СВЦЭМ!$B$39:$B$782,M$119)+'СЕТ СН'!$I$11+СВЦЭМ!$D$10+'СЕТ СН'!$I$6-'СЕТ СН'!$I$23</f>
        <v>2097.1957505299997</v>
      </c>
      <c r="N150" s="36">
        <f>SUMIFS(СВЦЭМ!$D$39:$D$782,СВЦЭМ!$A$39:$A$782,$A150,СВЦЭМ!$B$39:$B$782,N$119)+'СЕТ СН'!$I$11+СВЦЭМ!$D$10+'СЕТ СН'!$I$6-'СЕТ СН'!$I$23</f>
        <v>2086.8773111700002</v>
      </c>
      <c r="O150" s="36">
        <f>SUMIFS(СВЦЭМ!$D$39:$D$782,СВЦЭМ!$A$39:$A$782,$A150,СВЦЭМ!$B$39:$B$782,O$119)+'СЕТ СН'!$I$11+СВЦЭМ!$D$10+'СЕТ СН'!$I$6-'СЕТ СН'!$I$23</f>
        <v>2092.2235273400001</v>
      </c>
      <c r="P150" s="36">
        <f>SUMIFS(СВЦЭМ!$D$39:$D$782,СВЦЭМ!$A$39:$A$782,$A150,СВЦЭМ!$B$39:$B$782,P$119)+'СЕТ СН'!$I$11+СВЦЭМ!$D$10+'СЕТ СН'!$I$6-'СЕТ СН'!$I$23</f>
        <v>2093.8935857500001</v>
      </c>
      <c r="Q150" s="36">
        <f>SUMIFS(СВЦЭМ!$D$39:$D$782,СВЦЭМ!$A$39:$A$782,$A150,СВЦЭМ!$B$39:$B$782,Q$119)+'СЕТ СН'!$I$11+СВЦЭМ!$D$10+'СЕТ СН'!$I$6-'СЕТ СН'!$I$23</f>
        <v>2099.9815578500002</v>
      </c>
      <c r="R150" s="36">
        <f>SUMIFS(СВЦЭМ!$D$39:$D$782,СВЦЭМ!$A$39:$A$782,$A150,СВЦЭМ!$B$39:$B$782,R$119)+'СЕТ СН'!$I$11+СВЦЭМ!$D$10+'СЕТ СН'!$I$6-'СЕТ СН'!$I$23</f>
        <v>2112.4577757999996</v>
      </c>
      <c r="S150" s="36">
        <f>SUMIFS(СВЦЭМ!$D$39:$D$782,СВЦЭМ!$A$39:$A$782,$A150,СВЦЭМ!$B$39:$B$782,S$119)+'СЕТ СН'!$I$11+СВЦЭМ!$D$10+'СЕТ СН'!$I$6-'СЕТ СН'!$I$23</f>
        <v>2122.2193913699998</v>
      </c>
      <c r="T150" s="36">
        <f>SUMIFS(СВЦЭМ!$D$39:$D$782,СВЦЭМ!$A$39:$A$782,$A150,СВЦЭМ!$B$39:$B$782,T$119)+'СЕТ СН'!$I$11+СВЦЭМ!$D$10+'СЕТ СН'!$I$6-'СЕТ СН'!$I$23</f>
        <v>2119.1432362899995</v>
      </c>
      <c r="U150" s="36">
        <f>SUMIFS(СВЦЭМ!$D$39:$D$782,СВЦЭМ!$A$39:$A$782,$A150,СВЦЭМ!$B$39:$B$782,U$119)+'СЕТ СН'!$I$11+СВЦЭМ!$D$10+'СЕТ СН'!$I$6-'СЕТ СН'!$I$23</f>
        <v>2132.6307534399998</v>
      </c>
      <c r="V150" s="36">
        <f>SUMIFS(СВЦЭМ!$D$39:$D$782,СВЦЭМ!$A$39:$A$782,$A150,СВЦЭМ!$B$39:$B$782,V$119)+'СЕТ СН'!$I$11+СВЦЭМ!$D$10+'СЕТ СН'!$I$6-'СЕТ СН'!$I$23</f>
        <v>2147.7387998999998</v>
      </c>
      <c r="W150" s="36">
        <f>SUMIFS(СВЦЭМ!$D$39:$D$782,СВЦЭМ!$A$39:$A$782,$A150,СВЦЭМ!$B$39:$B$782,W$119)+'СЕТ СН'!$I$11+СВЦЭМ!$D$10+'СЕТ СН'!$I$6-'СЕТ СН'!$I$23</f>
        <v>2142.6134526400001</v>
      </c>
      <c r="X150" s="36">
        <f>SUMIFS(СВЦЭМ!$D$39:$D$782,СВЦЭМ!$A$39:$A$782,$A150,СВЦЭМ!$B$39:$B$782,X$119)+'СЕТ СН'!$I$11+СВЦЭМ!$D$10+'СЕТ СН'!$I$6-'СЕТ СН'!$I$23</f>
        <v>2206.4144461400001</v>
      </c>
      <c r="Y150" s="36">
        <f>SUMIFS(СВЦЭМ!$D$39:$D$782,СВЦЭМ!$A$39:$A$782,$A150,СВЦЭМ!$B$39:$B$782,Y$119)+'СЕТ СН'!$I$11+СВЦЭМ!$D$10+'СЕТ СН'!$I$6-'СЕТ СН'!$I$23</f>
        <v>2221.6295223399998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01.07.2024</v>
      </c>
      <c r="B156" s="36">
        <f>SUMIFS(СВЦЭМ!$E$39:$E$782,СВЦЭМ!$A$39:$A$782,$A156,СВЦЭМ!$B$39:$B$782,B$155)+'СЕТ СН'!$F$12</f>
        <v>198.17626801</v>
      </c>
      <c r="C156" s="36">
        <f>SUMIFS(СВЦЭМ!$E$39:$E$782,СВЦЭМ!$A$39:$A$782,$A156,СВЦЭМ!$B$39:$B$782,C$155)+'СЕТ СН'!$F$12</f>
        <v>211.02506951999999</v>
      </c>
      <c r="D156" s="36">
        <f>SUMIFS(СВЦЭМ!$E$39:$E$782,СВЦЭМ!$A$39:$A$782,$A156,СВЦЭМ!$B$39:$B$782,D$155)+'СЕТ СН'!$F$12</f>
        <v>221.32181496999999</v>
      </c>
      <c r="E156" s="36">
        <f>SUMIFS(СВЦЭМ!$E$39:$E$782,СВЦЭМ!$A$39:$A$782,$A156,СВЦЭМ!$B$39:$B$782,E$155)+'СЕТ СН'!$F$12</f>
        <v>223.81227441999999</v>
      </c>
      <c r="F156" s="36">
        <f>SUMIFS(СВЦЭМ!$E$39:$E$782,СВЦЭМ!$A$39:$A$782,$A156,СВЦЭМ!$B$39:$B$782,F$155)+'СЕТ СН'!$F$12</f>
        <v>224.70539765999999</v>
      </c>
      <c r="G156" s="36">
        <f>SUMIFS(СВЦЭМ!$E$39:$E$782,СВЦЭМ!$A$39:$A$782,$A156,СВЦЭМ!$B$39:$B$782,G$155)+'СЕТ СН'!$F$12</f>
        <v>223.62201784000001</v>
      </c>
      <c r="H156" s="36">
        <f>SUMIFS(СВЦЭМ!$E$39:$E$782,СВЦЭМ!$A$39:$A$782,$A156,СВЦЭМ!$B$39:$B$782,H$155)+'СЕТ СН'!$F$12</f>
        <v>212.58264437</v>
      </c>
      <c r="I156" s="36">
        <f>SUMIFS(СВЦЭМ!$E$39:$E$782,СВЦЭМ!$A$39:$A$782,$A156,СВЦЭМ!$B$39:$B$782,I$155)+'СЕТ СН'!$F$12</f>
        <v>197.75924354</v>
      </c>
      <c r="J156" s="36">
        <f>SUMIFS(СВЦЭМ!$E$39:$E$782,СВЦЭМ!$A$39:$A$782,$A156,СВЦЭМ!$B$39:$B$782,J$155)+'СЕТ СН'!$F$12</f>
        <v>185.20247531999999</v>
      </c>
      <c r="K156" s="36">
        <f>SUMIFS(СВЦЭМ!$E$39:$E$782,СВЦЭМ!$A$39:$A$782,$A156,СВЦЭМ!$B$39:$B$782,K$155)+'СЕТ СН'!$F$12</f>
        <v>177.81935754</v>
      </c>
      <c r="L156" s="36">
        <f>SUMIFS(СВЦЭМ!$E$39:$E$782,СВЦЭМ!$A$39:$A$782,$A156,СВЦЭМ!$B$39:$B$782,L$155)+'СЕТ СН'!$F$12</f>
        <v>175.01400803999999</v>
      </c>
      <c r="M156" s="36">
        <f>SUMIFS(СВЦЭМ!$E$39:$E$782,СВЦЭМ!$A$39:$A$782,$A156,СВЦЭМ!$B$39:$B$782,M$155)+'СЕТ СН'!$F$12</f>
        <v>177.86437466999999</v>
      </c>
      <c r="N156" s="36">
        <f>SUMIFS(СВЦЭМ!$E$39:$E$782,СВЦЭМ!$A$39:$A$782,$A156,СВЦЭМ!$B$39:$B$782,N$155)+'СЕТ СН'!$F$12</f>
        <v>176.27002361000001</v>
      </c>
      <c r="O156" s="36">
        <f>SUMIFS(СВЦЭМ!$E$39:$E$782,СВЦЭМ!$A$39:$A$782,$A156,СВЦЭМ!$B$39:$B$782,O$155)+'СЕТ СН'!$F$12</f>
        <v>176.97407548999999</v>
      </c>
      <c r="P156" s="36">
        <f>SUMIFS(СВЦЭМ!$E$39:$E$782,СВЦЭМ!$A$39:$A$782,$A156,СВЦЭМ!$B$39:$B$782,P$155)+'СЕТ СН'!$F$12</f>
        <v>177.08834648000001</v>
      </c>
      <c r="Q156" s="36">
        <f>SUMIFS(СВЦЭМ!$E$39:$E$782,СВЦЭМ!$A$39:$A$782,$A156,СВЦЭМ!$B$39:$B$782,Q$155)+'СЕТ СН'!$F$12</f>
        <v>177.17088912</v>
      </c>
      <c r="R156" s="36">
        <f>SUMIFS(СВЦЭМ!$E$39:$E$782,СВЦЭМ!$A$39:$A$782,$A156,СВЦЭМ!$B$39:$B$782,R$155)+'СЕТ СН'!$F$12</f>
        <v>177.55627276000001</v>
      </c>
      <c r="S156" s="36">
        <f>SUMIFS(СВЦЭМ!$E$39:$E$782,СВЦЭМ!$A$39:$A$782,$A156,СВЦЭМ!$B$39:$B$782,S$155)+'СЕТ СН'!$F$12</f>
        <v>178.55735881000001</v>
      </c>
      <c r="T156" s="36">
        <f>SUMIFS(СВЦЭМ!$E$39:$E$782,СВЦЭМ!$A$39:$A$782,$A156,СВЦЭМ!$B$39:$B$782,T$155)+'СЕТ СН'!$F$12</f>
        <v>178.60649251000001</v>
      </c>
      <c r="U156" s="36">
        <f>SUMIFS(СВЦЭМ!$E$39:$E$782,СВЦЭМ!$A$39:$A$782,$A156,СВЦЭМ!$B$39:$B$782,U$155)+'СЕТ СН'!$F$12</f>
        <v>178.53138483999999</v>
      </c>
      <c r="V156" s="36">
        <f>SUMIFS(СВЦЭМ!$E$39:$E$782,СВЦЭМ!$A$39:$A$782,$A156,СВЦЭМ!$B$39:$B$782,V$155)+'СЕТ СН'!$F$12</f>
        <v>179.46316153000001</v>
      </c>
      <c r="W156" s="36">
        <f>SUMIFS(СВЦЭМ!$E$39:$E$782,СВЦЭМ!$A$39:$A$782,$A156,СВЦЭМ!$B$39:$B$782,W$155)+'СЕТ СН'!$F$12</f>
        <v>175.80501161000001</v>
      </c>
      <c r="X156" s="36">
        <f>SUMIFS(СВЦЭМ!$E$39:$E$782,СВЦЭМ!$A$39:$A$782,$A156,СВЦЭМ!$B$39:$B$782,X$155)+'СЕТ СН'!$F$12</f>
        <v>179.93807136000001</v>
      </c>
      <c r="Y156" s="36">
        <f>SUMIFS(СВЦЭМ!$E$39:$E$782,СВЦЭМ!$A$39:$A$782,$A156,СВЦЭМ!$B$39:$B$782,Y$155)+'СЕТ СН'!$F$12</f>
        <v>186.47188348</v>
      </c>
      <c r="AA156" s="45"/>
    </row>
    <row r="157" spans="1:27" ht="15.75" x14ac:dyDescent="0.2">
      <c r="A157" s="35">
        <f>A156+1</f>
        <v>45475</v>
      </c>
      <c r="B157" s="36">
        <f>SUMIFS(СВЦЭМ!$E$39:$E$782,СВЦЭМ!$A$39:$A$782,$A157,СВЦЭМ!$B$39:$B$782,B$155)+'СЕТ СН'!$F$12</f>
        <v>195.73040198000001</v>
      </c>
      <c r="C157" s="36">
        <f>SUMIFS(СВЦЭМ!$E$39:$E$782,СВЦЭМ!$A$39:$A$782,$A157,СВЦЭМ!$B$39:$B$782,C$155)+'СЕТ СН'!$F$12</f>
        <v>207.36847420999999</v>
      </c>
      <c r="D157" s="36">
        <f>SUMIFS(СВЦЭМ!$E$39:$E$782,СВЦЭМ!$A$39:$A$782,$A157,СВЦЭМ!$B$39:$B$782,D$155)+'СЕТ СН'!$F$12</f>
        <v>214.61449114000001</v>
      </c>
      <c r="E157" s="36">
        <f>SUMIFS(СВЦЭМ!$E$39:$E$782,СВЦЭМ!$A$39:$A$782,$A157,СВЦЭМ!$B$39:$B$782,E$155)+'СЕТ СН'!$F$12</f>
        <v>220.81031580999999</v>
      </c>
      <c r="F157" s="36">
        <f>SUMIFS(СВЦЭМ!$E$39:$E$782,СВЦЭМ!$A$39:$A$782,$A157,СВЦЭМ!$B$39:$B$782,F$155)+'СЕТ СН'!$F$12</f>
        <v>220.63324384000001</v>
      </c>
      <c r="G157" s="36">
        <f>SUMIFS(СВЦЭМ!$E$39:$E$782,СВЦЭМ!$A$39:$A$782,$A157,СВЦЭМ!$B$39:$B$782,G$155)+'СЕТ СН'!$F$12</f>
        <v>216.69834180000001</v>
      </c>
      <c r="H157" s="36">
        <f>SUMIFS(СВЦЭМ!$E$39:$E$782,СВЦЭМ!$A$39:$A$782,$A157,СВЦЭМ!$B$39:$B$782,H$155)+'СЕТ СН'!$F$12</f>
        <v>208.07964358000001</v>
      </c>
      <c r="I157" s="36">
        <f>SUMIFS(СВЦЭМ!$E$39:$E$782,СВЦЭМ!$A$39:$A$782,$A157,СВЦЭМ!$B$39:$B$782,I$155)+'СЕТ СН'!$F$12</f>
        <v>187.92456419999999</v>
      </c>
      <c r="J157" s="36">
        <f>SUMIFS(СВЦЭМ!$E$39:$E$782,СВЦЭМ!$A$39:$A$782,$A157,СВЦЭМ!$B$39:$B$782,J$155)+'СЕТ СН'!$F$12</f>
        <v>172.78535857</v>
      </c>
      <c r="K157" s="36">
        <f>SUMIFS(СВЦЭМ!$E$39:$E$782,СВЦЭМ!$A$39:$A$782,$A157,СВЦЭМ!$B$39:$B$782,K$155)+'СЕТ СН'!$F$12</f>
        <v>163.70166080999999</v>
      </c>
      <c r="L157" s="36">
        <f>SUMIFS(СВЦЭМ!$E$39:$E$782,СВЦЭМ!$A$39:$A$782,$A157,СВЦЭМ!$B$39:$B$782,L$155)+'СЕТ СН'!$F$12</f>
        <v>161.48832446</v>
      </c>
      <c r="M157" s="36">
        <f>SUMIFS(СВЦЭМ!$E$39:$E$782,СВЦЭМ!$A$39:$A$782,$A157,СВЦЭМ!$B$39:$B$782,M$155)+'СЕТ СН'!$F$12</f>
        <v>162.46919335999999</v>
      </c>
      <c r="N157" s="36">
        <f>SUMIFS(СВЦЭМ!$E$39:$E$782,СВЦЭМ!$A$39:$A$782,$A157,СВЦЭМ!$B$39:$B$782,N$155)+'СЕТ СН'!$F$12</f>
        <v>162.10629311</v>
      </c>
      <c r="O157" s="36">
        <f>SUMIFS(СВЦЭМ!$E$39:$E$782,СВЦЭМ!$A$39:$A$782,$A157,СВЦЭМ!$B$39:$B$782,O$155)+'СЕТ СН'!$F$12</f>
        <v>160.14893314</v>
      </c>
      <c r="P157" s="36">
        <f>SUMIFS(СВЦЭМ!$E$39:$E$782,СВЦЭМ!$A$39:$A$782,$A157,СВЦЭМ!$B$39:$B$782,P$155)+'СЕТ СН'!$F$12</f>
        <v>160.44328006000001</v>
      </c>
      <c r="Q157" s="36">
        <f>SUMIFS(СВЦЭМ!$E$39:$E$782,СВЦЭМ!$A$39:$A$782,$A157,СВЦЭМ!$B$39:$B$782,Q$155)+'СЕТ СН'!$F$12</f>
        <v>161.53838264999999</v>
      </c>
      <c r="R157" s="36">
        <f>SUMIFS(СВЦЭМ!$E$39:$E$782,СВЦЭМ!$A$39:$A$782,$A157,СВЦЭМ!$B$39:$B$782,R$155)+'СЕТ СН'!$F$12</f>
        <v>161.48893974000001</v>
      </c>
      <c r="S157" s="36">
        <f>SUMIFS(СВЦЭМ!$E$39:$E$782,СВЦЭМ!$A$39:$A$782,$A157,СВЦЭМ!$B$39:$B$782,S$155)+'СЕТ СН'!$F$12</f>
        <v>167.55554526</v>
      </c>
      <c r="T157" s="36">
        <f>SUMIFS(СВЦЭМ!$E$39:$E$782,СВЦЭМ!$A$39:$A$782,$A157,СВЦЭМ!$B$39:$B$782,T$155)+'СЕТ СН'!$F$12</f>
        <v>166.52700554</v>
      </c>
      <c r="U157" s="36">
        <f>SUMIFS(СВЦЭМ!$E$39:$E$782,СВЦЭМ!$A$39:$A$782,$A157,СВЦЭМ!$B$39:$B$782,U$155)+'СЕТ СН'!$F$12</f>
        <v>168.23324772000001</v>
      </c>
      <c r="V157" s="36">
        <f>SUMIFS(СВЦЭМ!$E$39:$E$782,СВЦЭМ!$A$39:$A$782,$A157,СВЦЭМ!$B$39:$B$782,V$155)+'СЕТ СН'!$F$12</f>
        <v>169.33450905999999</v>
      </c>
      <c r="W157" s="36">
        <f>SUMIFS(СВЦЭМ!$E$39:$E$782,СВЦЭМ!$A$39:$A$782,$A157,СВЦЭМ!$B$39:$B$782,W$155)+'СЕТ СН'!$F$12</f>
        <v>166.58004170999999</v>
      </c>
      <c r="X157" s="36">
        <f>SUMIFS(СВЦЭМ!$E$39:$E$782,СВЦЭМ!$A$39:$A$782,$A157,СВЦЭМ!$B$39:$B$782,X$155)+'СЕТ СН'!$F$12</f>
        <v>174.66972611</v>
      </c>
      <c r="Y157" s="36">
        <f>SUMIFS(СВЦЭМ!$E$39:$E$782,СВЦЭМ!$A$39:$A$782,$A157,СВЦЭМ!$B$39:$B$782,Y$155)+'СЕТ СН'!$F$12</f>
        <v>180.42703015000001</v>
      </c>
    </row>
    <row r="158" spans="1:27" ht="15.75" x14ac:dyDescent="0.2">
      <c r="A158" s="35">
        <f t="shared" ref="A158:A186" si="4">A157+1</f>
        <v>45476</v>
      </c>
      <c r="B158" s="36">
        <f>SUMIFS(СВЦЭМ!$E$39:$E$782,СВЦЭМ!$A$39:$A$782,$A158,СВЦЭМ!$B$39:$B$782,B$155)+'СЕТ СН'!$F$12</f>
        <v>197.63354634999999</v>
      </c>
      <c r="C158" s="36">
        <f>SUMIFS(СВЦЭМ!$E$39:$E$782,СВЦЭМ!$A$39:$A$782,$A158,СВЦЭМ!$B$39:$B$782,C$155)+'СЕТ СН'!$F$12</f>
        <v>213.52100633000001</v>
      </c>
      <c r="D158" s="36">
        <f>SUMIFS(СВЦЭМ!$E$39:$E$782,СВЦЭМ!$A$39:$A$782,$A158,СВЦЭМ!$B$39:$B$782,D$155)+'СЕТ СН'!$F$12</f>
        <v>221.53283493000001</v>
      </c>
      <c r="E158" s="36">
        <f>SUMIFS(СВЦЭМ!$E$39:$E$782,СВЦЭМ!$A$39:$A$782,$A158,СВЦЭМ!$B$39:$B$782,E$155)+'СЕТ СН'!$F$12</f>
        <v>227.74568411999999</v>
      </c>
      <c r="F158" s="36">
        <f>SUMIFS(СВЦЭМ!$E$39:$E$782,СВЦЭМ!$A$39:$A$782,$A158,СВЦЭМ!$B$39:$B$782,F$155)+'СЕТ СН'!$F$12</f>
        <v>228.12285370000001</v>
      </c>
      <c r="G158" s="36">
        <f>SUMIFS(СВЦЭМ!$E$39:$E$782,СВЦЭМ!$A$39:$A$782,$A158,СВЦЭМ!$B$39:$B$782,G$155)+'СЕТ СН'!$F$12</f>
        <v>225.90594272000001</v>
      </c>
      <c r="H158" s="36">
        <f>SUMIFS(СВЦЭМ!$E$39:$E$782,СВЦЭМ!$A$39:$A$782,$A158,СВЦЭМ!$B$39:$B$782,H$155)+'СЕТ СН'!$F$12</f>
        <v>214.76529393000001</v>
      </c>
      <c r="I158" s="36">
        <f>SUMIFS(СВЦЭМ!$E$39:$E$782,СВЦЭМ!$A$39:$A$782,$A158,СВЦЭМ!$B$39:$B$782,I$155)+'СЕТ СН'!$F$12</f>
        <v>196.9609907</v>
      </c>
      <c r="J158" s="36">
        <f>SUMIFS(СВЦЭМ!$E$39:$E$782,СВЦЭМ!$A$39:$A$782,$A158,СВЦЭМ!$B$39:$B$782,J$155)+'СЕТ СН'!$F$12</f>
        <v>186.34679463000001</v>
      </c>
      <c r="K158" s="36">
        <f>SUMIFS(СВЦЭМ!$E$39:$E$782,СВЦЭМ!$A$39:$A$782,$A158,СВЦЭМ!$B$39:$B$782,K$155)+'СЕТ СН'!$F$12</f>
        <v>177.72737801</v>
      </c>
      <c r="L158" s="36">
        <f>SUMIFS(СВЦЭМ!$E$39:$E$782,СВЦЭМ!$A$39:$A$782,$A158,СВЦЭМ!$B$39:$B$782,L$155)+'СЕТ СН'!$F$12</f>
        <v>175.76995031000001</v>
      </c>
      <c r="M158" s="36">
        <f>SUMIFS(СВЦЭМ!$E$39:$E$782,СВЦЭМ!$A$39:$A$782,$A158,СВЦЭМ!$B$39:$B$782,M$155)+'СЕТ СН'!$F$12</f>
        <v>173.82479748</v>
      </c>
      <c r="N158" s="36">
        <f>SUMIFS(СВЦЭМ!$E$39:$E$782,СВЦЭМ!$A$39:$A$782,$A158,СВЦЭМ!$B$39:$B$782,N$155)+'СЕТ СН'!$F$12</f>
        <v>174.31497168999999</v>
      </c>
      <c r="O158" s="36">
        <f>SUMIFS(СВЦЭМ!$E$39:$E$782,СВЦЭМ!$A$39:$A$782,$A158,СВЦЭМ!$B$39:$B$782,O$155)+'СЕТ СН'!$F$12</f>
        <v>172.50672305000001</v>
      </c>
      <c r="P158" s="36">
        <f>SUMIFS(СВЦЭМ!$E$39:$E$782,СВЦЭМ!$A$39:$A$782,$A158,СВЦЭМ!$B$39:$B$782,P$155)+'СЕТ СН'!$F$12</f>
        <v>172.87244443</v>
      </c>
      <c r="Q158" s="36">
        <f>SUMIFS(СВЦЭМ!$E$39:$E$782,СВЦЭМ!$A$39:$A$782,$A158,СВЦЭМ!$B$39:$B$782,Q$155)+'СЕТ СН'!$F$12</f>
        <v>173.72052403000001</v>
      </c>
      <c r="R158" s="36">
        <f>SUMIFS(СВЦЭМ!$E$39:$E$782,СВЦЭМ!$A$39:$A$782,$A158,СВЦЭМ!$B$39:$B$782,R$155)+'СЕТ СН'!$F$12</f>
        <v>174.72571292999999</v>
      </c>
      <c r="S158" s="36">
        <f>SUMIFS(СВЦЭМ!$E$39:$E$782,СВЦЭМ!$A$39:$A$782,$A158,СВЦЭМ!$B$39:$B$782,S$155)+'СЕТ СН'!$F$12</f>
        <v>176.93013162</v>
      </c>
      <c r="T158" s="36">
        <f>SUMIFS(СВЦЭМ!$E$39:$E$782,СВЦЭМ!$A$39:$A$782,$A158,СВЦЭМ!$B$39:$B$782,T$155)+'СЕТ СН'!$F$12</f>
        <v>177.31164823</v>
      </c>
      <c r="U158" s="36">
        <f>SUMIFS(СВЦЭМ!$E$39:$E$782,СВЦЭМ!$A$39:$A$782,$A158,СВЦЭМ!$B$39:$B$782,U$155)+'СЕТ СН'!$F$12</f>
        <v>178.67679724999999</v>
      </c>
      <c r="V158" s="36">
        <f>SUMIFS(СВЦЭМ!$E$39:$E$782,СВЦЭМ!$A$39:$A$782,$A158,СВЦЭМ!$B$39:$B$782,V$155)+'СЕТ СН'!$F$12</f>
        <v>180.07612811999999</v>
      </c>
      <c r="W158" s="36">
        <f>SUMIFS(СВЦЭМ!$E$39:$E$782,СВЦЭМ!$A$39:$A$782,$A158,СВЦЭМ!$B$39:$B$782,W$155)+'СЕТ СН'!$F$12</f>
        <v>179.12521889000001</v>
      </c>
      <c r="X158" s="36">
        <f>SUMIFS(СВЦЭМ!$E$39:$E$782,СВЦЭМ!$A$39:$A$782,$A158,СВЦЭМ!$B$39:$B$782,X$155)+'СЕТ СН'!$F$12</f>
        <v>182.81695977999999</v>
      </c>
      <c r="Y158" s="36">
        <f>SUMIFS(СВЦЭМ!$E$39:$E$782,СВЦЭМ!$A$39:$A$782,$A158,СВЦЭМ!$B$39:$B$782,Y$155)+'СЕТ СН'!$F$12</f>
        <v>193.97952308999999</v>
      </c>
    </row>
    <row r="159" spans="1:27" ht="15.75" x14ac:dyDescent="0.2">
      <c r="A159" s="35">
        <f t="shared" si="4"/>
        <v>45477</v>
      </c>
      <c r="B159" s="36">
        <f>SUMIFS(СВЦЭМ!$E$39:$E$782,СВЦЭМ!$A$39:$A$782,$A159,СВЦЭМ!$B$39:$B$782,B$155)+'СЕТ СН'!$F$12</f>
        <v>177.42141505000001</v>
      </c>
      <c r="C159" s="36">
        <f>SUMIFS(СВЦЭМ!$E$39:$E$782,СВЦЭМ!$A$39:$A$782,$A159,СВЦЭМ!$B$39:$B$782,C$155)+'СЕТ СН'!$F$12</f>
        <v>197.12739506</v>
      </c>
      <c r="D159" s="36">
        <f>SUMIFS(СВЦЭМ!$E$39:$E$782,СВЦЭМ!$A$39:$A$782,$A159,СВЦЭМ!$B$39:$B$782,D$155)+'СЕТ СН'!$F$12</f>
        <v>201.60216231999999</v>
      </c>
      <c r="E159" s="36">
        <f>SUMIFS(СВЦЭМ!$E$39:$E$782,СВЦЭМ!$A$39:$A$782,$A159,СВЦЭМ!$B$39:$B$782,E$155)+'СЕТ СН'!$F$12</f>
        <v>206.32168475</v>
      </c>
      <c r="F159" s="36">
        <f>SUMIFS(СВЦЭМ!$E$39:$E$782,СВЦЭМ!$A$39:$A$782,$A159,СВЦЭМ!$B$39:$B$782,F$155)+'СЕТ СН'!$F$12</f>
        <v>207.22171567000001</v>
      </c>
      <c r="G159" s="36">
        <f>SUMIFS(СВЦЭМ!$E$39:$E$782,СВЦЭМ!$A$39:$A$782,$A159,СВЦЭМ!$B$39:$B$782,G$155)+'СЕТ СН'!$F$12</f>
        <v>206.25189319</v>
      </c>
      <c r="H159" s="36">
        <f>SUMIFS(СВЦЭМ!$E$39:$E$782,СВЦЭМ!$A$39:$A$782,$A159,СВЦЭМ!$B$39:$B$782,H$155)+'СЕТ СН'!$F$12</f>
        <v>195.14827796</v>
      </c>
      <c r="I159" s="36">
        <f>SUMIFS(СВЦЭМ!$E$39:$E$782,СВЦЭМ!$A$39:$A$782,$A159,СВЦЭМ!$B$39:$B$782,I$155)+'СЕТ СН'!$F$12</f>
        <v>191.36768194000001</v>
      </c>
      <c r="J159" s="36">
        <f>SUMIFS(СВЦЭМ!$E$39:$E$782,СВЦЭМ!$A$39:$A$782,$A159,СВЦЭМ!$B$39:$B$782,J$155)+'СЕТ СН'!$F$12</f>
        <v>179.40922297</v>
      </c>
      <c r="K159" s="36">
        <f>SUMIFS(СВЦЭМ!$E$39:$E$782,СВЦЭМ!$A$39:$A$782,$A159,СВЦЭМ!$B$39:$B$782,K$155)+'СЕТ СН'!$F$12</f>
        <v>170.21435399000001</v>
      </c>
      <c r="L159" s="36">
        <f>SUMIFS(СВЦЭМ!$E$39:$E$782,СВЦЭМ!$A$39:$A$782,$A159,СВЦЭМ!$B$39:$B$782,L$155)+'СЕТ СН'!$F$12</f>
        <v>168.18769710000001</v>
      </c>
      <c r="M159" s="36">
        <f>SUMIFS(СВЦЭМ!$E$39:$E$782,СВЦЭМ!$A$39:$A$782,$A159,СВЦЭМ!$B$39:$B$782,M$155)+'СЕТ СН'!$F$12</f>
        <v>164.60832299</v>
      </c>
      <c r="N159" s="36">
        <f>SUMIFS(СВЦЭМ!$E$39:$E$782,СВЦЭМ!$A$39:$A$782,$A159,СВЦЭМ!$B$39:$B$782,N$155)+'СЕТ СН'!$F$12</f>
        <v>165.56710214</v>
      </c>
      <c r="O159" s="36">
        <f>SUMIFS(СВЦЭМ!$E$39:$E$782,СВЦЭМ!$A$39:$A$782,$A159,СВЦЭМ!$B$39:$B$782,O$155)+'СЕТ СН'!$F$12</f>
        <v>163.39227678</v>
      </c>
      <c r="P159" s="36">
        <f>SUMIFS(СВЦЭМ!$E$39:$E$782,СВЦЭМ!$A$39:$A$782,$A159,СВЦЭМ!$B$39:$B$782,P$155)+'СЕТ СН'!$F$12</f>
        <v>162.93674876</v>
      </c>
      <c r="Q159" s="36">
        <f>SUMIFS(СВЦЭМ!$E$39:$E$782,СВЦЭМ!$A$39:$A$782,$A159,СВЦЭМ!$B$39:$B$782,Q$155)+'СЕТ СН'!$F$12</f>
        <v>163.34484807999999</v>
      </c>
      <c r="R159" s="36">
        <f>SUMIFS(СВЦЭМ!$E$39:$E$782,СВЦЭМ!$A$39:$A$782,$A159,СВЦЭМ!$B$39:$B$782,R$155)+'СЕТ СН'!$F$12</f>
        <v>164.73519540000001</v>
      </c>
      <c r="S159" s="36">
        <f>SUMIFS(СВЦЭМ!$E$39:$E$782,СВЦЭМ!$A$39:$A$782,$A159,СВЦЭМ!$B$39:$B$782,S$155)+'СЕТ СН'!$F$12</f>
        <v>163.43747274</v>
      </c>
      <c r="T159" s="36">
        <f>SUMIFS(СВЦЭМ!$E$39:$E$782,СВЦЭМ!$A$39:$A$782,$A159,СВЦЭМ!$B$39:$B$782,T$155)+'СЕТ СН'!$F$12</f>
        <v>161.88062391</v>
      </c>
      <c r="U159" s="36">
        <f>SUMIFS(СВЦЭМ!$E$39:$E$782,СВЦЭМ!$A$39:$A$782,$A159,СВЦЭМ!$B$39:$B$782,U$155)+'СЕТ СН'!$F$12</f>
        <v>164.05085733999999</v>
      </c>
      <c r="V159" s="36">
        <f>SUMIFS(СВЦЭМ!$E$39:$E$782,СВЦЭМ!$A$39:$A$782,$A159,СВЦЭМ!$B$39:$B$782,V$155)+'СЕТ СН'!$F$12</f>
        <v>165.26811706999999</v>
      </c>
      <c r="W159" s="36">
        <f>SUMIFS(СВЦЭМ!$E$39:$E$782,СВЦЭМ!$A$39:$A$782,$A159,СВЦЭМ!$B$39:$B$782,W$155)+'СЕТ СН'!$F$12</f>
        <v>162.04209863</v>
      </c>
      <c r="X159" s="36">
        <f>SUMIFS(СВЦЭМ!$E$39:$E$782,СВЦЭМ!$A$39:$A$782,$A159,СВЦЭМ!$B$39:$B$782,X$155)+'СЕТ СН'!$F$12</f>
        <v>168.45158975999999</v>
      </c>
      <c r="Y159" s="36">
        <f>SUMIFS(СВЦЭМ!$E$39:$E$782,СВЦЭМ!$A$39:$A$782,$A159,СВЦЭМ!$B$39:$B$782,Y$155)+'СЕТ СН'!$F$12</f>
        <v>181.63468585000001</v>
      </c>
    </row>
    <row r="160" spans="1:27" ht="15.75" x14ac:dyDescent="0.2">
      <c r="A160" s="35">
        <f t="shared" si="4"/>
        <v>45478</v>
      </c>
      <c r="B160" s="36">
        <f>SUMIFS(СВЦЭМ!$E$39:$E$782,СВЦЭМ!$A$39:$A$782,$A160,СВЦЭМ!$B$39:$B$782,B$155)+'СЕТ СН'!$F$12</f>
        <v>192.99872366</v>
      </c>
      <c r="C160" s="36">
        <f>SUMIFS(СВЦЭМ!$E$39:$E$782,СВЦЭМ!$A$39:$A$782,$A160,СВЦЭМ!$B$39:$B$782,C$155)+'СЕТ СН'!$F$12</f>
        <v>205.48129438000001</v>
      </c>
      <c r="D160" s="36">
        <f>SUMIFS(СВЦЭМ!$E$39:$E$782,СВЦЭМ!$A$39:$A$782,$A160,СВЦЭМ!$B$39:$B$782,D$155)+'СЕТ СН'!$F$12</f>
        <v>213.33041553999999</v>
      </c>
      <c r="E160" s="36">
        <f>SUMIFS(СВЦЭМ!$E$39:$E$782,СВЦЭМ!$A$39:$A$782,$A160,СВЦЭМ!$B$39:$B$782,E$155)+'СЕТ СН'!$F$12</f>
        <v>217.00139041</v>
      </c>
      <c r="F160" s="36">
        <f>SUMIFS(СВЦЭМ!$E$39:$E$782,СВЦЭМ!$A$39:$A$782,$A160,СВЦЭМ!$B$39:$B$782,F$155)+'СЕТ СН'!$F$12</f>
        <v>215.9046409</v>
      </c>
      <c r="G160" s="36">
        <f>SUMIFS(СВЦЭМ!$E$39:$E$782,СВЦЭМ!$A$39:$A$782,$A160,СВЦЭМ!$B$39:$B$782,G$155)+'СЕТ СН'!$F$12</f>
        <v>211.59906221</v>
      </c>
      <c r="H160" s="36">
        <f>SUMIFS(СВЦЭМ!$E$39:$E$782,СВЦЭМ!$A$39:$A$782,$A160,СВЦЭМ!$B$39:$B$782,H$155)+'СЕТ СН'!$F$12</f>
        <v>204.71476917000001</v>
      </c>
      <c r="I160" s="36">
        <f>SUMIFS(СВЦЭМ!$E$39:$E$782,СВЦЭМ!$A$39:$A$782,$A160,СВЦЭМ!$B$39:$B$782,I$155)+'СЕТ СН'!$F$12</f>
        <v>191.11596915000001</v>
      </c>
      <c r="J160" s="36">
        <f>SUMIFS(СВЦЭМ!$E$39:$E$782,СВЦЭМ!$A$39:$A$782,$A160,СВЦЭМ!$B$39:$B$782,J$155)+'СЕТ СН'!$F$12</f>
        <v>177.07691018</v>
      </c>
      <c r="K160" s="36">
        <f>SUMIFS(СВЦЭМ!$E$39:$E$782,СВЦЭМ!$A$39:$A$782,$A160,СВЦЭМ!$B$39:$B$782,K$155)+'СЕТ СН'!$F$12</f>
        <v>173.49875831</v>
      </c>
      <c r="L160" s="36">
        <f>SUMIFS(СВЦЭМ!$E$39:$E$782,СВЦЭМ!$A$39:$A$782,$A160,СВЦЭМ!$B$39:$B$782,L$155)+'СЕТ СН'!$F$12</f>
        <v>175.08079852</v>
      </c>
      <c r="M160" s="36">
        <f>SUMIFS(СВЦЭМ!$E$39:$E$782,СВЦЭМ!$A$39:$A$782,$A160,СВЦЭМ!$B$39:$B$782,M$155)+'СЕТ СН'!$F$12</f>
        <v>173.56344361999999</v>
      </c>
      <c r="N160" s="36">
        <f>SUMIFS(СВЦЭМ!$E$39:$E$782,СВЦЭМ!$A$39:$A$782,$A160,СВЦЭМ!$B$39:$B$782,N$155)+'СЕТ СН'!$F$12</f>
        <v>174.54637359</v>
      </c>
      <c r="O160" s="36">
        <f>SUMIFS(СВЦЭМ!$E$39:$E$782,СВЦЭМ!$A$39:$A$782,$A160,СВЦЭМ!$B$39:$B$782,O$155)+'СЕТ СН'!$F$12</f>
        <v>174.30029356</v>
      </c>
      <c r="P160" s="36">
        <f>SUMIFS(СВЦЭМ!$E$39:$E$782,СВЦЭМ!$A$39:$A$782,$A160,СВЦЭМ!$B$39:$B$782,P$155)+'СЕТ СН'!$F$12</f>
        <v>175.40395638999999</v>
      </c>
      <c r="Q160" s="36">
        <f>SUMIFS(СВЦЭМ!$E$39:$E$782,СВЦЭМ!$A$39:$A$782,$A160,СВЦЭМ!$B$39:$B$782,Q$155)+'СЕТ СН'!$F$12</f>
        <v>176.92608946999999</v>
      </c>
      <c r="R160" s="36">
        <f>SUMIFS(СВЦЭМ!$E$39:$E$782,СВЦЭМ!$A$39:$A$782,$A160,СВЦЭМ!$B$39:$B$782,R$155)+'СЕТ СН'!$F$12</f>
        <v>176.44093974</v>
      </c>
      <c r="S160" s="36">
        <f>SUMIFS(СВЦЭМ!$E$39:$E$782,СВЦЭМ!$A$39:$A$782,$A160,СВЦЭМ!$B$39:$B$782,S$155)+'СЕТ СН'!$F$12</f>
        <v>175.45723441000001</v>
      </c>
      <c r="T160" s="36">
        <f>SUMIFS(СВЦЭМ!$E$39:$E$782,СВЦЭМ!$A$39:$A$782,$A160,СВЦЭМ!$B$39:$B$782,T$155)+'СЕТ СН'!$F$12</f>
        <v>174.46701777000001</v>
      </c>
      <c r="U160" s="36">
        <f>SUMIFS(СВЦЭМ!$E$39:$E$782,СВЦЭМ!$A$39:$A$782,$A160,СВЦЭМ!$B$39:$B$782,U$155)+'СЕТ СН'!$F$12</f>
        <v>176.30193326</v>
      </c>
      <c r="V160" s="36">
        <f>SUMIFS(СВЦЭМ!$E$39:$E$782,СВЦЭМ!$A$39:$A$782,$A160,СВЦЭМ!$B$39:$B$782,V$155)+'СЕТ СН'!$F$12</f>
        <v>178.16023515000001</v>
      </c>
      <c r="W160" s="36">
        <f>SUMIFS(СВЦЭМ!$E$39:$E$782,СВЦЭМ!$A$39:$A$782,$A160,СВЦЭМ!$B$39:$B$782,W$155)+'СЕТ СН'!$F$12</f>
        <v>174.70336227999999</v>
      </c>
      <c r="X160" s="36">
        <f>SUMIFS(СВЦЭМ!$E$39:$E$782,СВЦЭМ!$A$39:$A$782,$A160,СВЦЭМ!$B$39:$B$782,X$155)+'СЕТ СН'!$F$12</f>
        <v>180.38013787</v>
      </c>
      <c r="Y160" s="36">
        <f>SUMIFS(СВЦЭМ!$E$39:$E$782,СВЦЭМ!$A$39:$A$782,$A160,СВЦЭМ!$B$39:$B$782,Y$155)+'СЕТ СН'!$F$12</f>
        <v>195.58581305999999</v>
      </c>
    </row>
    <row r="161" spans="1:25" ht="15.75" x14ac:dyDescent="0.2">
      <c r="A161" s="35">
        <f t="shared" si="4"/>
        <v>45479</v>
      </c>
      <c r="B161" s="36">
        <f>SUMIFS(СВЦЭМ!$E$39:$E$782,СВЦЭМ!$A$39:$A$782,$A161,СВЦЭМ!$B$39:$B$782,B$155)+'СЕТ СН'!$F$12</f>
        <v>195.95192729999999</v>
      </c>
      <c r="C161" s="36">
        <f>SUMIFS(СВЦЭМ!$E$39:$E$782,СВЦЭМ!$A$39:$A$782,$A161,СВЦЭМ!$B$39:$B$782,C$155)+'СЕТ СН'!$F$12</f>
        <v>206.97844588999999</v>
      </c>
      <c r="D161" s="36">
        <f>SUMIFS(СВЦЭМ!$E$39:$E$782,СВЦЭМ!$A$39:$A$782,$A161,СВЦЭМ!$B$39:$B$782,D$155)+'СЕТ СН'!$F$12</f>
        <v>220.54531888</v>
      </c>
      <c r="E161" s="36">
        <f>SUMIFS(СВЦЭМ!$E$39:$E$782,СВЦЭМ!$A$39:$A$782,$A161,СВЦЭМ!$B$39:$B$782,E$155)+'СЕТ СН'!$F$12</f>
        <v>228.76270167000001</v>
      </c>
      <c r="F161" s="36">
        <f>SUMIFS(СВЦЭМ!$E$39:$E$782,СВЦЭМ!$A$39:$A$782,$A161,СВЦЭМ!$B$39:$B$782,F$155)+'СЕТ СН'!$F$12</f>
        <v>231.33745256</v>
      </c>
      <c r="G161" s="36">
        <f>SUMIFS(СВЦЭМ!$E$39:$E$782,СВЦЭМ!$A$39:$A$782,$A161,СВЦЭМ!$B$39:$B$782,G$155)+'СЕТ СН'!$F$12</f>
        <v>230.28346142000001</v>
      </c>
      <c r="H161" s="36">
        <f>SUMIFS(СВЦЭМ!$E$39:$E$782,СВЦЭМ!$A$39:$A$782,$A161,СВЦЭМ!$B$39:$B$782,H$155)+'СЕТ СН'!$F$12</f>
        <v>229.58972528000001</v>
      </c>
      <c r="I161" s="36">
        <f>SUMIFS(СВЦЭМ!$E$39:$E$782,СВЦЭМ!$A$39:$A$782,$A161,СВЦЭМ!$B$39:$B$782,I$155)+'СЕТ СН'!$F$12</f>
        <v>218.61930824999999</v>
      </c>
      <c r="J161" s="36">
        <f>SUMIFS(СВЦЭМ!$E$39:$E$782,СВЦЭМ!$A$39:$A$782,$A161,СВЦЭМ!$B$39:$B$782,J$155)+'СЕТ СН'!$F$12</f>
        <v>201.87645599000001</v>
      </c>
      <c r="K161" s="36">
        <f>SUMIFS(СВЦЭМ!$E$39:$E$782,СВЦЭМ!$A$39:$A$782,$A161,СВЦЭМ!$B$39:$B$782,K$155)+'СЕТ СН'!$F$12</f>
        <v>189.39192277999999</v>
      </c>
      <c r="L161" s="36">
        <f>SUMIFS(СВЦЭМ!$E$39:$E$782,СВЦЭМ!$A$39:$A$782,$A161,СВЦЭМ!$B$39:$B$782,L$155)+'СЕТ СН'!$F$12</f>
        <v>181.02252777999999</v>
      </c>
      <c r="M161" s="36">
        <f>SUMIFS(СВЦЭМ!$E$39:$E$782,СВЦЭМ!$A$39:$A$782,$A161,СВЦЭМ!$B$39:$B$782,M$155)+'СЕТ СН'!$F$12</f>
        <v>178.45861803</v>
      </c>
      <c r="N161" s="36">
        <f>SUMIFS(СВЦЭМ!$E$39:$E$782,СВЦЭМ!$A$39:$A$782,$A161,СВЦЭМ!$B$39:$B$782,N$155)+'СЕТ СН'!$F$12</f>
        <v>178.26826604999999</v>
      </c>
      <c r="O161" s="36">
        <f>SUMIFS(СВЦЭМ!$E$39:$E$782,СВЦЭМ!$A$39:$A$782,$A161,СВЦЭМ!$B$39:$B$782,O$155)+'СЕТ СН'!$F$12</f>
        <v>177.87697685000001</v>
      </c>
      <c r="P161" s="36">
        <f>SUMIFS(СВЦЭМ!$E$39:$E$782,СВЦЭМ!$A$39:$A$782,$A161,СВЦЭМ!$B$39:$B$782,P$155)+'СЕТ СН'!$F$12</f>
        <v>177.63793079999999</v>
      </c>
      <c r="Q161" s="36">
        <f>SUMIFS(СВЦЭМ!$E$39:$E$782,СВЦЭМ!$A$39:$A$782,$A161,СВЦЭМ!$B$39:$B$782,Q$155)+'СЕТ СН'!$F$12</f>
        <v>179.19708489999999</v>
      </c>
      <c r="R161" s="36">
        <f>SUMIFS(СВЦЭМ!$E$39:$E$782,СВЦЭМ!$A$39:$A$782,$A161,СВЦЭМ!$B$39:$B$782,R$155)+'СЕТ СН'!$F$12</f>
        <v>183.06947615999999</v>
      </c>
      <c r="S161" s="36">
        <f>SUMIFS(СВЦЭМ!$E$39:$E$782,СВЦЭМ!$A$39:$A$782,$A161,СВЦЭМ!$B$39:$B$782,S$155)+'СЕТ СН'!$F$12</f>
        <v>181.3363051</v>
      </c>
      <c r="T161" s="36">
        <f>SUMIFS(СВЦЭМ!$E$39:$E$782,СВЦЭМ!$A$39:$A$782,$A161,СВЦЭМ!$B$39:$B$782,T$155)+'СЕТ СН'!$F$12</f>
        <v>180.45268707</v>
      </c>
      <c r="U161" s="36">
        <f>SUMIFS(СВЦЭМ!$E$39:$E$782,СВЦЭМ!$A$39:$A$782,$A161,СВЦЭМ!$B$39:$B$782,U$155)+'СЕТ СН'!$F$12</f>
        <v>181.55533627</v>
      </c>
      <c r="V161" s="36">
        <f>SUMIFS(СВЦЭМ!$E$39:$E$782,СВЦЭМ!$A$39:$A$782,$A161,СВЦЭМ!$B$39:$B$782,V$155)+'СЕТ СН'!$F$12</f>
        <v>182.96629253</v>
      </c>
      <c r="W161" s="36">
        <f>SUMIFS(СВЦЭМ!$E$39:$E$782,СВЦЭМ!$A$39:$A$782,$A161,СВЦЭМ!$B$39:$B$782,W$155)+'СЕТ СН'!$F$12</f>
        <v>181.88424308</v>
      </c>
      <c r="X161" s="36">
        <f>SUMIFS(СВЦЭМ!$E$39:$E$782,СВЦЭМ!$A$39:$A$782,$A161,СВЦЭМ!$B$39:$B$782,X$155)+'СЕТ СН'!$F$12</f>
        <v>186.37596045999999</v>
      </c>
      <c r="Y161" s="36">
        <f>SUMIFS(СВЦЭМ!$E$39:$E$782,СВЦЭМ!$A$39:$A$782,$A161,СВЦЭМ!$B$39:$B$782,Y$155)+'СЕТ СН'!$F$12</f>
        <v>197.65613734999999</v>
      </c>
    </row>
    <row r="162" spans="1:25" ht="15.75" x14ac:dyDescent="0.2">
      <c r="A162" s="35">
        <f t="shared" si="4"/>
        <v>45480</v>
      </c>
      <c r="B162" s="36">
        <f>SUMIFS(СВЦЭМ!$E$39:$E$782,СВЦЭМ!$A$39:$A$782,$A162,СВЦЭМ!$B$39:$B$782,B$155)+'СЕТ СН'!$F$12</f>
        <v>216.16939733999999</v>
      </c>
      <c r="C162" s="36">
        <f>SUMIFS(СВЦЭМ!$E$39:$E$782,СВЦЭМ!$A$39:$A$782,$A162,СВЦЭМ!$B$39:$B$782,C$155)+'СЕТ СН'!$F$12</f>
        <v>224.32136464999999</v>
      </c>
      <c r="D162" s="36">
        <f>SUMIFS(СВЦЭМ!$E$39:$E$782,СВЦЭМ!$A$39:$A$782,$A162,СВЦЭМ!$B$39:$B$782,D$155)+'СЕТ СН'!$F$12</f>
        <v>232.18773171000001</v>
      </c>
      <c r="E162" s="36">
        <f>SUMIFS(СВЦЭМ!$E$39:$E$782,СВЦЭМ!$A$39:$A$782,$A162,СВЦЭМ!$B$39:$B$782,E$155)+'СЕТ СН'!$F$12</f>
        <v>231.21437528000001</v>
      </c>
      <c r="F162" s="36">
        <f>SUMIFS(СВЦЭМ!$E$39:$E$782,СВЦЭМ!$A$39:$A$782,$A162,СВЦЭМ!$B$39:$B$782,F$155)+'СЕТ СН'!$F$12</f>
        <v>231.62271522</v>
      </c>
      <c r="G162" s="36">
        <f>SUMIFS(СВЦЭМ!$E$39:$E$782,СВЦЭМ!$A$39:$A$782,$A162,СВЦЭМ!$B$39:$B$782,G$155)+'СЕТ СН'!$F$12</f>
        <v>232.02361503</v>
      </c>
      <c r="H162" s="36">
        <f>SUMIFS(СВЦЭМ!$E$39:$E$782,СВЦЭМ!$A$39:$A$782,$A162,СВЦЭМ!$B$39:$B$782,H$155)+'СЕТ СН'!$F$12</f>
        <v>234.09570908000001</v>
      </c>
      <c r="I162" s="36">
        <f>SUMIFS(СВЦЭМ!$E$39:$E$782,СВЦЭМ!$A$39:$A$782,$A162,СВЦЭМ!$B$39:$B$782,I$155)+'СЕТ СН'!$F$12</f>
        <v>229.33225198</v>
      </c>
      <c r="J162" s="36">
        <f>SUMIFS(СВЦЭМ!$E$39:$E$782,СВЦЭМ!$A$39:$A$782,$A162,СВЦЭМ!$B$39:$B$782,J$155)+'СЕТ СН'!$F$12</f>
        <v>212.08780132999999</v>
      </c>
      <c r="K162" s="36">
        <f>SUMIFS(СВЦЭМ!$E$39:$E$782,СВЦЭМ!$A$39:$A$782,$A162,СВЦЭМ!$B$39:$B$782,K$155)+'СЕТ СН'!$F$12</f>
        <v>199.6078042</v>
      </c>
      <c r="L162" s="36">
        <f>SUMIFS(СВЦЭМ!$E$39:$E$782,СВЦЭМ!$A$39:$A$782,$A162,СВЦЭМ!$B$39:$B$782,L$155)+'СЕТ СН'!$F$12</f>
        <v>193.47560245</v>
      </c>
      <c r="M162" s="36">
        <f>SUMIFS(СВЦЭМ!$E$39:$E$782,СВЦЭМ!$A$39:$A$782,$A162,СВЦЭМ!$B$39:$B$782,M$155)+'СЕТ СН'!$F$12</f>
        <v>192.38220228</v>
      </c>
      <c r="N162" s="36">
        <f>SUMIFS(СВЦЭМ!$E$39:$E$782,СВЦЭМ!$A$39:$A$782,$A162,СВЦЭМ!$B$39:$B$782,N$155)+'СЕТ СН'!$F$12</f>
        <v>190.56957897000001</v>
      </c>
      <c r="O162" s="36">
        <f>SUMIFS(СВЦЭМ!$E$39:$E$782,СВЦЭМ!$A$39:$A$782,$A162,СВЦЭМ!$B$39:$B$782,O$155)+'СЕТ СН'!$F$12</f>
        <v>188.96714713</v>
      </c>
      <c r="P162" s="36">
        <f>SUMIFS(СВЦЭМ!$E$39:$E$782,СВЦЭМ!$A$39:$A$782,$A162,СВЦЭМ!$B$39:$B$782,P$155)+'СЕТ СН'!$F$12</f>
        <v>190.78431295999999</v>
      </c>
      <c r="Q162" s="36">
        <f>SUMIFS(СВЦЭМ!$E$39:$E$782,СВЦЭМ!$A$39:$A$782,$A162,СВЦЭМ!$B$39:$B$782,Q$155)+'СЕТ СН'!$F$12</f>
        <v>192.23800388999999</v>
      </c>
      <c r="R162" s="36">
        <f>SUMIFS(СВЦЭМ!$E$39:$E$782,СВЦЭМ!$A$39:$A$782,$A162,СВЦЭМ!$B$39:$B$782,R$155)+'СЕТ СН'!$F$12</f>
        <v>191.31788091999999</v>
      </c>
      <c r="S162" s="36">
        <f>SUMIFS(СВЦЭМ!$E$39:$E$782,СВЦЭМ!$A$39:$A$782,$A162,СВЦЭМ!$B$39:$B$782,S$155)+'СЕТ СН'!$F$12</f>
        <v>191.16401503</v>
      </c>
      <c r="T162" s="36">
        <f>SUMIFS(СВЦЭМ!$E$39:$E$782,СВЦЭМ!$A$39:$A$782,$A162,СВЦЭМ!$B$39:$B$782,T$155)+'СЕТ СН'!$F$12</f>
        <v>188.5712474</v>
      </c>
      <c r="U162" s="36">
        <f>SUMIFS(СВЦЭМ!$E$39:$E$782,СВЦЭМ!$A$39:$A$782,$A162,СВЦЭМ!$B$39:$B$782,U$155)+'СЕТ СН'!$F$12</f>
        <v>189.54783750999999</v>
      </c>
      <c r="V162" s="36">
        <f>SUMIFS(СВЦЭМ!$E$39:$E$782,СВЦЭМ!$A$39:$A$782,$A162,СВЦЭМ!$B$39:$B$782,V$155)+'СЕТ СН'!$F$12</f>
        <v>190.10194852000001</v>
      </c>
      <c r="W162" s="36">
        <f>SUMIFS(СВЦЭМ!$E$39:$E$782,СВЦЭМ!$A$39:$A$782,$A162,СВЦЭМ!$B$39:$B$782,W$155)+'СЕТ СН'!$F$12</f>
        <v>188.63123060000001</v>
      </c>
      <c r="X162" s="36">
        <f>SUMIFS(СВЦЭМ!$E$39:$E$782,СВЦЭМ!$A$39:$A$782,$A162,СВЦЭМ!$B$39:$B$782,X$155)+'СЕТ СН'!$F$12</f>
        <v>195.40167310000001</v>
      </c>
      <c r="Y162" s="36">
        <f>SUMIFS(СВЦЭМ!$E$39:$E$782,СВЦЭМ!$A$39:$A$782,$A162,СВЦЭМ!$B$39:$B$782,Y$155)+'СЕТ СН'!$F$12</f>
        <v>206.63852408</v>
      </c>
    </row>
    <row r="163" spans="1:25" ht="15.75" x14ac:dyDescent="0.2">
      <c r="A163" s="35">
        <f t="shared" si="4"/>
        <v>45481</v>
      </c>
      <c r="B163" s="36">
        <f>SUMIFS(СВЦЭМ!$E$39:$E$782,СВЦЭМ!$A$39:$A$782,$A163,СВЦЭМ!$B$39:$B$782,B$155)+'СЕТ СН'!$F$12</f>
        <v>218.76634229000001</v>
      </c>
      <c r="C163" s="36">
        <f>SUMIFS(СВЦЭМ!$E$39:$E$782,СВЦЭМ!$A$39:$A$782,$A163,СВЦЭМ!$B$39:$B$782,C$155)+'СЕТ СН'!$F$12</f>
        <v>231.43799842000001</v>
      </c>
      <c r="D163" s="36">
        <f>SUMIFS(СВЦЭМ!$E$39:$E$782,СВЦЭМ!$A$39:$A$782,$A163,СВЦЭМ!$B$39:$B$782,D$155)+'СЕТ СН'!$F$12</f>
        <v>241.38501704000001</v>
      </c>
      <c r="E163" s="36">
        <f>SUMIFS(СВЦЭМ!$E$39:$E$782,СВЦЭМ!$A$39:$A$782,$A163,СВЦЭМ!$B$39:$B$782,E$155)+'СЕТ СН'!$F$12</f>
        <v>244.96489683999999</v>
      </c>
      <c r="F163" s="36">
        <f>SUMIFS(СВЦЭМ!$E$39:$E$782,СВЦЭМ!$A$39:$A$782,$A163,СВЦЭМ!$B$39:$B$782,F$155)+'СЕТ СН'!$F$12</f>
        <v>245.75436446000001</v>
      </c>
      <c r="G163" s="36">
        <f>SUMIFS(СВЦЭМ!$E$39:$E$782,СВЦЭМ!$A$39:$A$782,$A163,СВЦЭМ!$B$39:$B$782,G$155)+'СЕТ СН'!$F$12</f>
        <v>243.50633440999999</v>
      </c>
      <c r="H163" s="36">
        <f>SUMIFS(СВЦЭМ!$E$39:$E$782,СВЦЭМ!$A$39:$A$782,$A163,СВЦЭМ!$B$39:$B$782,H$155)+'СЕТ СН'!$F$12</f>
        <v>230.76168074</v>
      </c>
      <c r="I163" s="36">
        <f>SUMIFS(СВЦЭМ!$E$39:$E$782,СВЦЭМ!$A$39:$A$782,$A163,СВЦЭМ!$B$39:$B$782,I$155)+'СЕТ СН'!$F$12</f>
        <v>218.79431507999999</v>
      </c>
      <c r="J163" s="36">
        <f>SUMIFS(СВЦЭМ!$E$39:$E$782,СВЦЭМ!$A$39:$A$782,$A163,СВЦЭМ!$B$39:$B$782,J$155)+'СЕТ СН'!$F$12</f>
        <v>204.1058027</v>
      </c>
      <c r="K163" s="36">
        <f>SUMIFS(СВЦЭМ!$E$39:$E$782,СВЦЭМ!$A$39:$A$782,$A163,СВЦЭМ!$B$39:$B$782,K$155)+'СЕТ СН'!$F$12</f>
        <v>195.53262724999999</v>
      </c>
      <c r="L163" s="36">
        <f>SUMIFS(СВЦЭМ!$E$39:$E$782,СВЦЭМ!$A$39:$A$782,$A163,СВЦЭМ!$B$39:$B$782,L$155)+'СЕТ СН'!$F$12</f>
        <v>189.53488658000001</v>
      </c>
      <c r="M163" s="36">
        <f>SUMIFS(СВЦЭМ!$E$39:$E$782,СВЦЭМ!$A$39:$A$782,$A163,СВЦЭМ!$B$39:$B$782,M$155)+'СЕТ СН'!$F$12</f>
        <v>189.83299729999999</v>
      </c>
      <c r="N163" s="36">
        <f>SUMIFS(СВЦЭМ!$E$39:$E$782,СВЦЭМ!$A$39:$A$782,$A163,СВЦЭМ!$B$39:$B$782,N$155)+'СЕТ СН'!$F$12</f>
        <v>188.84429265</v>
      </c>
      <c r="O163" s="36">
        <f>SUMIFS(СВЦЭМ!$E$39:$E$782,СВЦЭМ!$A$39:$A$782,$A163,СВЦЭМ!$B$39:$B$782,O$155)+'СЕТ СН'!$F$12</f>
        <v>189.26112875999999</v>
      </c>
      <c r="P163" s="36">
        <f>SUMIFS(СВЦЭМ!$E$39:$E$782,СВЦЭМ!$A$39:$A$782,$A163,СВЦЭМ!$B$39:$B$782,P$155)+'СЕТ СН'!$F$12</f>
        <v>189.67385365000001</v>
      </c>
      <c r="Q163" s="36">
        <f>SUMIFS(СВЦЭМ!$E$39:$E$782,СВЦЭМ!$A$39:$A$782,$A163,СВЦЭМ!$B$39:$B$782,Q$155)+'СЕТ СН'!$F$12</f>
        <v>190.46817894</v>
      </c>
      <c r="R163" s="36">
        <f>SUMIFS(СВЦЭМ!$E$39:$E$782,СВЦЭМ!$A$39:$A$782,$A163,СВЦЭМ!$B$39:$B$782,R$155)+'СЕТ СН'!$F$12</f>
        <v>190.20636463</v>
      </c>
      <c r="S163" s="36">
        <f>SUMIFS(СВЦЭМ!$E$39:$E$782,СВЦЭМ!$A$39:$A$782,$A163,СВЦЭМ!$B$39:$B$782,S$155)+'СЕТ СН'!$F$12</f>
        <v>189.59092838000001</v>
      </c>
      <c r="T163" s="36">
        <f>SUMIFS(СВЦЭМ!$E$39:$E$782,СВЦЭМ!$A$39:$A$782,$A163,СВЦЭМ!$B$39:$B$782,T$155)+'СЕТ СН'!$F$12</f>
        <v>188.29187206</v>
      </c>
      <c r="U163" s="36">
        <f>SUMIFS(СВЦЭМ!$E$39:$E$782,СВЦЭМ!$A$39:$A$782,$A163,СВЦЭМ!$B$39:$B$782,U$155)+'СЕТ СН'!$F$12</f>
        <v>189.03487586</v>
      </c>
      <c r="V163" s="36">
        <f>SUMIFS(СВЦЭМ!$E$39:$E$782,СВЦЭМ!$A$39:$A$782,$A163,СВЦЭМ!$B$39:$B$782,V$155)+'СЕТ СН'!$F$12</f>
        <v>186.64559922999999</v>
      </c>
      <c r="W163" s="36">
        <f>SUMIFS(СВЦЭМ!$E$39:$E$782,СВЦЭМ!$A$39:$A$782,$A163,СВЦЭМ!$B$39:$B$782,W$155)+'СЕТ СН'!$F$12</f>
        <v>186.66575205000001</v>
      </c>
      <c r="X163" s="36">
        <f>SUMIFS(СВЦЭМ!$E$39:$E$782,СВЦЭМ!$A$39:$A$782,$A163,СВЦЭМ!$B$39:$B$782,X$155)+'СЕТ СН'!$F$12</f>
        <v>192.03224886000001</v>
      </c>
      <c r="Y163" s="36">
        <f>SUMIFS(СВЦЭМ!$E$39:$E$782,СВЦЭМ!$A$39:$A$782,$A163,СВЦЭМ!$B$39:$B$782,Y$155)+'СЕТ СН'!$F$12</f>
        <v>203.03639534000001</v>
      </c>
    </row>
    <row r="164" spans="1:25" ht="15.75" x14ac:dyDescent="0.2">
      <c r="A164" s="35">
        <f t="shared" si="4"/>
        <v>45482</v>
      </c>
      <c r="B164" s="36">
        <f>SUMIFS(СВЦЭМ!$E$39:$E$782,СВЦЭМ!$A$39:$A$782,$A164,СВЦЭМ!$B$39:$B$782,B$155)+'СЕТ СН'!$F$12</f>
        <v>222.47656076000001</v>
      </c>
      <c r="C164" s="36">
        <f>SUMIFS(СВЦЭМ!$E$39:$E$782,СВЦЭМ!$A$39:$A$782,$A164,СВЦЭМ!$B$39:$B$782,C$155)+'СЕТ СН'!$F$12</f>
        <v>233.72843592999999</v>
      </c>
      <c r="D164" s="36">
        <f>SUMIFS(СВЦЭМ!$E$39:$E$782,СВЦЭМ!$A$39:$A$782,$A164,СВЦЭМ!$B$39:$B$782,D$155)+'СЕТ СН'!$F$12</f>
        <v>242.10471561</v>
      </c>
      <c r="E164" s="36">
        <f>SUMIFS(СВЦЭМ!$E$39:$E$782,СВЦЭМ!$A$39:$A$782,$A164,СВЦЭМ!$B$39:$B$782,E$155)+'СЕТ СН'!$F$12</f>
        <v>248.93852296</v>
      </c>
      <c r="F164" s="36">
        <f>SUMIFS(СВЦЭМ!$E$39:$E$782,СВЦЭМ!$A$39:$A$782,$A164,СВЦЭМ!$B$39:$B$782,F$155)+'СЕТ СН'!$F$12</f>
        <v>247.94758272999999</v>
      </c>
      <c r="G164" s="36">
        <f>SUMIFS(СВЦЭМ!$E$39:$E$782,СВЦЭМ!$A$39:$A$782,$A164,СВЦЭМ!$B$39:$B$782,G$155)+'СЕТ СН'!$F$12</f>
        <v>245.91822388</v>
      </c>
      <c r="H164" s="36">
        <f>SUMIFS(СВЦЭМ!$E$39:$E$782,СВЦЭМ!$A$39:$A$782,$A164,СВЦЭМ!$B$39:$B$782,H$155)+'СЕТ СН'!$F$12</f>
        <v>221.71379815</v>
      </c>
      <c r="I164" s="36">
        <f>SUMIFS(СВЦЭМ!$E$39:$E$782,СВЦЭМ!$A$39:$A$782,$A164,СВЦЭМ!$B$39:$B$782,I$155)+'СЕТ СН'!$F$12</f>
        <v>209.31423154000001</v>
      </c>
      <c r="J164" s="36">
        <f>SUMIFS(СВЦЭМ!$E$39:$E$782,СВЦЭМ!$A$39:$A$782,$A164,СВЦЭМ!$B$39:$B$782,J$155)+'СЕТ СН'!$F$12</f>
        <v>193.88058948</v>
      </c>
      <c r="K164" s="36">
        <f>SUMIFS(СВЦЭМ!$E$39:$E$782,СВЦЭМ!$A$39:$A$782,$A164,СВЦЭМ!$B$39:$B$782,K$155)+'СЕТ СН'!$F$12</f>
        <v>185.07192617999999</v>
      </c>
      <c r="L164" s="36">
        <f>SUMIFS(СВЦЭМ!$E$39:$E$782,СВЦЭМ!$A$39:$A$782,$A164,СВЦЭМ!$B$39:$B$782,L$155)+'СЕТ СН'!$F$12</f>
        <v>181.28957328999999</v>
      </c>
      <c r="M164" s="36">
        <f>SUMIFS(СВЦЭМ!$E$39:$E$782,СВЦЭМ!$A$39:$A$782,$A164,СВЦЭМ!$B$39:$B$782,M$155)+'СЕТ СН'!$F$12</f>
        <v>178.17379215</v>
      </c>
      <c r="N164" s="36">
        <f>SUMIFS(СВЦЭМ!$E$39:$E$782,СВЦЭМ!$A$39:$A$782,$A164,СВЦЭМ!$B$39:$B$782,N$155)+'СЕТ СН'!$F$12</f>
        <v>176.70983131</v>
      </c>
      <c r="O164" s="36">
        <f>SUMIFS(СВЦЭМ!$E$39:$E$782,СВЦЭМ!$A$39:$A$782,$A164,СВЦЭМ!$B$39:$B$782,O$155)+'СЕТ СН'!$F$12</f>
        <v>174.32005009</v>
      </c>
      <c r="P164" s="36">
        <f>SUMIFS(СВЦЭМ!$E$39:$E$782,СВЦЭМ!$A$39:$A$782,$A164,СВЦЭМ!$B$39:$B$782,P$155)+'СЕТ СН'!$F$12</f>
        <v>175.17242114000001</v>
      </c>
      <c r="Q164" s="36">
        <f>SUMIFS(СВЦЭМ!$E$39:$E$782,СВЦЭМ!$A$39:$A$782,$A164,СВЦЭМ!$B$39:$B$782,Q$155)+'СЕТ СН'!$F$12</f>
        <v>177.05923720999999</v>
      </c>
      <c r="R164" s="36">
        <f>SUMIFS(СВЦЭМ!$E$39:$E$782,СВЦЭМ!$A$39:$A$782,$A164,СВЦЭМ!$B$39:$B$782,R$155)+'СЕТ СН'!$F$12</f>
        <v>176.83434002999999</v>
      </c>
      <c r="S164" s="36">
        <f>SUMIFS(СВЦЭМ!$E$39:$E$782,СВЦЭМ!$A$39:$A$782,$A164,СВЦЭМ!$B$39:$B$782,S$155)+'СЕТ СН'!$F$12</f>
        <v>176.63086179000001</v>
      </c>
      <c r="T164" s="36">
        <f>SUMIFS(СВЦЭМ!$E$39:$E$782,СВЦЭМ!$A$39:$A$782,$A164,СВЦЭМ!$B$39:$B$782,T$155)+'СЕТ СН'!$F$12</f>
        <v>177.31027933999999</v>
      </c>
      <c r="U164" s="36">
        <f>SUMIFS(СВЦЭМ!$E$39:$E$782,СВЦЭМ!$A$39:$A$782,$A164,СВЦЭМ!$B$39:$B$782,U$155)+'СЕТ СН'!$F$12</f>
        <v>179.90015434</v>
      </c>
      <c r="V164" s="36">
        <f>SUMIFS(СВЦЭМ!$E$39:$E$782,СВЦЭМ!$A$39:$A$782,$A164,СВЦЭМ!$B$39:$B$782,V$155)+'СЕТ СН'!$F$12</f>
        <v>179.19185934000001</v>
      </c>
      <c r="W164" s="36">
        <f>SUMIFS(СВЦЭМ!$E$39:$E$782,СВЦЭМ!$A$39:$A$782,$A164,СВЦЭМ!$B$39:$B$782,W$155)+'СЕТ СН'!$F$12</f>
        <v>177.44328372000001</v>
      </c>
      <c r="X164" s="36">
        <f>SUMIFS(СВЦЭМ!$E$39:$E$782,СВЦЭМ!$A$39:$A$782,$A164,СВЦЭМ!$B$39:$B$782,X$155)+'СЕТ СН'!$F$12</f>
        <v>180.90451766999999</v>
      </c>
      <c r="Y164" s="36">
        <f>SUMIFS(СВЦЭМ!$E$39:$E$782,СВЦЭМ!$A$39:$A$782,$A164,СВЦЭМ!$B$39:$B$782,Y$155)+'СЕТ СН'!$F$12</f>
        <v>192.03951355999999</v>
      </c>
    </row>
    <row r="165" spans="1:25" ht="15.75" x14ac:dyDescent="0.2">
      <c r="A165" s="35">
        <f t="shared" si="4"/>
        <v>45483</v>
      </c>
      <c r="B165" s="36">
        <f>SUMIFS(СВЦЭМ!$E$39:$E$782,СВЦЭМ!$A$39:$A$782,$A165,СВЦЭМ!$B$39:$B$782,B$155)+'СЕТ СН'!$F$12</f>
        <v>204.17430666000001</v>
      </c>
      <c r="C165" s="36">
        <f>SUMIFS(СВЦЭМ!$E$39:$E$782,СВЦЭМ!$A$39:$A$782,$A165,СВЦЭМ!$B$39:$B$782,C$155)+'СЕТ СН'!$F$12</f>
        <v>218.59723861000001</v>
      </c>
      <c r="D165" s="36">
        <f>SUMIFS(СВЦЭМ!$E$39:$E$782,СВЦЭМ!$A$39:$A$782,$A165,СВЦЭМ!$B$39:$B$782,D$155)+'СЕТ СН'!$F$12</f>
        <v>227.06404609000001</v>
      </c>
      <c r="E165" s="36">
        <f>SUMIFS(СВЦЭМ!$E$39:$E$782,СВЦЭМ!$A$39:$A$782,$A165,СВЦЭМ!$B$39:$B$782,E$155)+'СЕТ СН'!$F$12</f>
        <v>227.22439201</v>
      </c>
      <c r="F165" s="36">
        <f>SUMIFS(СВЦЭМ!$E$39:$E$782,СВЦЭМ!$A$39:$A$782,$A165,СВЦЭМ!$B$39:$B$782,F$155)+'СЕТ СН'!$F$12</f>
        <v>226.08775897000001</v>
      </c>
      <c r="G165" s="36">
        <f>SUMIFS(СВЦЭМ!$E$39:$E$782,СВЦЭМ!$A$39:$A$782,$A165,СВЦЭМ!$B$39:$B$782,G$155)+'СЕТ СН'!$F$12</f>
        <v>229.42714362999999</v>
      </c>
      <c r="H165" s="36">
        <f>SUMIFS(СВЦЭМ!$E$39:$E$782,СВЦЭМ!$A$39:$A$782,$A165,СВЦЭМ!$B$39:$B$782,H$155)+'СЕТ СН'!$F$12</f>
        <v>219.62007263000001</v>
      </c>
      <c r="I165" s="36">
        <f>SUMIFS(СВЦЭМ!$E$39:$E$782,СВЦЭМ!$A$39:$A$782,$A165,СВЦЭМ!$B$39:$B$782,I$155)+'СЕТ СН'!$F$12</f>
        <v>205.85431783999999</v>
      </c>
      <c r="J165" s="36">
        <f>SUMIFS(СВЦЭМ!$E$39:$E$782,СВЦЭМ!$A$39:$A$782,$A165,СВЦЭМ!$B$39:$B$782,J$155)+'СЕТ СН'!$F$12</f>
        <v>191.85955408999999</v>
      </c>
      <c r="K165" s="36">
        <f>SUMIFS(СВЦЭМ!$E$39:$E$782,СВЦЭМ!$A$39:$A$782,$A165,СВЦЭМ!$B$39:$B$782,K$155)+'СЕТ СН'!$F$12</f>
        <v>186.20786944</v>
      </c>
      <c r="L165" s="36">
        <f>SUMIFS(СВЦЭМ!$E$39:$E$782,СВЦЭМ!$A$39:$A$782,$A165,СВЦЭМ!$B$39:$B$782,L$155)+'СЕТ СН'!$F$12</f>
        <v>181.88335545000001</v>
      </c>
      <c r="M165" s="36">
        <f>SUMIFS(СВЦЭМ!$E$39:$E$782,СВЦЭМ!$A$39:$A$782,$A165,СВЦЭМ!$B$39:$B$782,M$155)+'СЕТ СН'!$F$12</f>
        <v>182.30423499</v>
      </c>
      <c r="N165" s="36">
        <f>SUMIFS(СВЦЭМ!$E$39:$E$782,СВЦЭМ!$A$39:$A$782,$A165,СВЦЭМ!$B$39:$B$782,N$155)+'СЕТ СН'!$F$12</f>
        <v>182.45006867999999</v>
      </c>
      <c r="O165" s="36">
        <f>SUMIFS(СВЦЭМ!$E$39:$E$782,СВЦЭМ!$A$39:$A$782,$A165,СВЦЭМ!$B$39:$B$782,O$155)+'СЕТ СН'!$F$12</f>
        <v>180.03275980000001</v>
      </c>
      <c r="P165" s="36">
        <f>SUMIFS(СВЦЭМ!$E$39:$E$782,СВЦЭМ!$A$39:$A$782,$A165,СВЦЭМ!$B$39:$B$782,P$155)+'СЕТ СН'!$F$12</f>
        <v>180.46234057999999</v>
      </c>
      <c r="Q165" s="36">
        <f>SUMIFS(СВЦЭМ!$E$39:$E$782,СВЦЭМ!$A$39:$A$782,$A165,СВЦЭМ!$B$39:$B$782,Q$155)+'СЕТ СН'!$F$12</f>
        <v>181.97753179</v>
      </c>
      <c r="R165" s="36">
        <f>SUMIFS(СВЦЭМ!$E$39:$E$782,СВЦЭМ!$A$39:$A$782,$A165,СВЦЭМ!$B$39:$B$782,R$155)+'СЕТ СН'!$F$12</f>
        <v>182.98904870999999</v>
      </c>
      <c r="S165" s="36">
        <f>SUMIFS(СВЦЭМ!$E$39:$E$782,СВЦЭМ!$A$39:$A$782,$A165,СВЦЭМ!$B$39:$B$782,S$155)+'СЕТ СН'!$F$12</f>
        <v>184.74080764000001</v>
      </c>
      <c r="T165" s="36">
        <f>SUMIFS(СВЦЭМ!$E$39:$E$782,СВЦЭМ!$A$39:$A$782,$A165,СВЦЭМ!$B$39:$B$782,T$155)+'СЕТ СН'!$F$12</f>
        <v>185.94063037999999</v>
      </c>
      <c r="U165" s="36">
        <f>SUMIFS(СВЦЭМ!$E$39:$E$782,СВЦЭМ!$A$39:$A$782,$A165,СВЦЭМ!$B$39:$B$782,U$155)+'СЕТ СН'!$F$12</f>
        <v>183.81406883</v>
      </c>
      <c r="V165" s="36">
        <f>SUMIFS(СВЦЭМ!$E$39:$E$782,СВЦЭМ!$A$39:$A$782,$A165,СВЦЭМ!$B$39:$B$782,V$155)+'СЕТ СН'!$F$12</f>
        <v>183.82883190000001</v>
      </c>
      <c r="W165" s="36">
        <f>SUMIFS(СВЦЭМ!$E$39:$E$782,СВЦЭМ!$A$39:$A$782,$A165,СВЦЭМ!$B$39:$B$782,W$155)+'СЕТ СН'!$F$12</f>
        <v>181.92719077999999</v>
      </c>
      <c r="X165" s="36">
        <f>SUMIFS(СВЦЭМ!$E$39:$E$782,СВЦЭМ!$A$39:$A$782,$A165,СВЦЭМ!$B$39:$B$782,X$155)+'СЕТ СН'!$F$12</f>
        <v>186.56484806</v>
      </c>
      <c r="Y165" s="36">
        <f>SUMIFS(СВЦЭМ!$E$39:$E$782,СВЦЭМ!$A$39:$A$782,$A165,СВЦЭМ!$B$39:$B$782,Y$155)+'СЕТ СН'!$F$12</f>
        <v>197.40527266000001</v>
      </c>
    </row>
    <row r="166" spans="1:25" ht="15.75" x14ac:dyDescent="0.2">
      <c r="A166" s="35">
        <f t="shared" si="4"/>
        <v>45484</v>
      </c>
      <c r="B166" s="36">
        <f>SUMIFS(СВЦЭМ!$E$39:$E$782,СВЦЭМ!$A$39:$A$782,$A166,СВЦЭМ!$B$39:$B$782,B$155)+'СЕТ СН'!$F$12</f>
        <v>214.55386711</v>
      </c>
      <c r="C166" s="36">
        <f>SUMIFS(СВЦЭМ!$E$39:$E$782,СВЦЭМ!$A$39:$A$782,$A166,СВЦЭМ!$B$39:$B$782,C$155)+'СЕТ СН'!$F$12</f>
        <v>234.39529594000001</v>
      </c>
      <c r="D166" s="36">
        <f>SUMIFS(СВЦЭМ!$E$39:$E$782,СВЦЭМ!$A$39:$A$782,$A166,СВЦЭМ!$B$39:$B$782,D$155)+'СЕТ СН'!$F$12</f>
        <v>248.03188478999999</v>
      </c>
      <c r="E166" s="36">
        <f>SUMIFS(СВЦЭМ!$E$39:$E$782,СВЦЭМ!$A$39:$A$782,$A166,СВЦЭМ!$B$39:$B$782,E$155)+'СЕТ СН'!$F$12</f>
        <v>251.59662739999999</v>
      </c>
      <c r="F166" s="36">
        <f>SUMIFS(СВЦЭМ!$E$39:$E$782,СВЦЭМ!$A$39:$A$782,$A166,СВЦЭМ!$B$39:$B$782,F$155)+'СЕТ СН'!$F$12</f>
        <v>252.89160093000001</v>
      </c>
      <c r="G166" s="36">
        <f>SUMIFS(СВЦЭМ!$E$39:$E$782,СВЦЭМ!$A$39:$A$782,$A166,СВЦЭМ!$B$39:$B$782,G$155)+'СЕТ СН'!$F$12</f>
        <v>249.4428115</v>
      </c>
      <c r="H166" s="36">
        <f>SUMIFS(СВЦЭМ!$E$39:$E$782,СВЦЭМ!$A$39:$A$782,$A166,СВЦЭМ!$B$39:$B$782,H$155)+'СЕТ СН'!$F$12</f>
        <v>238.19592402000001</v>
      </c>
      <c r="I166" s="36">
        <f>SUMIFS(СВЦЭМ!$E$39:$E$782,СВЦЭМ!$A$39:$A$782,$A166,СВЦЭМ!$B$39:$B$782,I$155)+'СЕТ СН'!$F$12</f>
        <v>221.92502067000001</v>
      </c>
      <c r="J166" s="36">
        <f>SUMIFS(СВЦЭМ!$E$39:$E$782,СВЦЭМ!$A$39:$A$782,$A166,СВЦЭМ!$B$39:$B$782,J$155)+'СЕТ СН'!$F$12</f>
        <v>207.565832</v>
      </c>
      <c r="K166" s="36">
        <f>SUMIFS(СВЦЭМ!$E$39:$E$782,СВЦЭМ!$A$39:$A$782,$A166,СВЦЭМ!$B$39:$B$782,K$155)+'СЕТ СН'!$F$12</f>
        <v>203.92076661999999</v>
      </c>
      <c r="L166" s="36">
        <f>SUMIFS(СВЦЭМ!$E$39:$E$782,СВЦЭМ!$A$39:$A$782,$A166,СВЦЭМ!$B$39:$B$782,L$155)+'СЕТ СН'!$F$12</f>
        <v>198.8419987</v>
      </c>
      <c r="M166" s="36">
        <f>SUMIFS(СВЦЭМ!$E$39:$E$782,СВЦЭМ!$A$39:$A$782,$A166,СВЦЭМ!$B$39:$B$782,M$155)+'СЕТ СН'!$F$12</f>
        <v>199.91626335000001</v>
      </c>
      <c r="N166" s="36">
        <f>SUMIFS(СВЦЭМ!$E$39:$E$782,СВЦЭМ!$A$39:$A$782,$A166,СВЦЭМ!$B$39:$B$782,N$155)+'СЕТ СН'!$F$12</f>
        <v>200.54937878000001</v>
      </c>
      <c r="O166" s="36">
        <f>SUMIFS(СВЦЭМ!$E$39:$E$782,СВЦЭМ!$A$39:$A$782,$A166,СВЦЭМ!$B$39:$B$782,O$155)+'СЕТ СН'!$F$12</f>
        <v>199.05308041000001</v>
      </c>
      <c r="P166" s="36">
        <f>SUMIFS(СВЦЭМ!$E$39:$E$782,СВЦЭМ!$A$39:$A$782,$A166,СВЦЭМ!$B$39:$B$782,P$155)+'СЕТ СН'!$F$12</f>
        <v>199.13779811000001</v>
      </c>
      <c r="Q166" s="36">
        <f>SUMIFS(СВЦЭМ!$E$39:$E$782,СВЦЭМ!$A$39:$A$782,$A166,СВЦЭМ!$B$39:$B$782,Q$155)+'СЕТ СН'!$F$12</f>
        <v>199.41399100000001</v>
      </c>
      <c r="R166" s="36">
        <f>SUMIFS(СВЦЭМ!$E$39:$E$782,СВЦЭМ!$A$39:$A$782,$A166,СВЦЭМ!$B$39:$B$782,R$155)+'СЕТ СН'!$F$12</f>
        <v>200.8028113</v>
      </c>
      <c r="S166" s="36">
        <f>SUMIFS(СВЦЭМ!$E$39:$E$782,СВЦЭМ!$A$39:$A$782,$A166,СВЦЭМ!$B$39:$B$782,S$155)+'СЕТ СН'!$F$12</f>
        <v>201.47760977999999</v>
      </c>
      <c r="T166" s="36">
        <f>SUMIFS(СВЦЭМ!$E$39:$E$782,СВЦЭМ!$A$39:$A$782,$A166,СВЦЭМ!$B$39:$B$782,T$155)+'СЕТ СН'!$F$12</f>
        <v>200.60574868</v>
      </c>
      <c r="U166" s="36">
        <f>SUMIFS(СВЦЭМ!$E$39:$E$782,СВЦЭМ!$A$39:$A$782,$A166,СВЦЭМ!$B$39:$B$782,U$155)+'СЕТ СН'!$F$12</f>
        <v>202.69467223999999</v>
      </c>
      <c r="V166" s="36">
        <f>SUMIFS(СВЦЭМ!$E$39:$E$782,СВЦЭМ!$A$39:$A$782,$A166,СВЦЭМ!$B$39:$B$782,V$155)+'СЕТ СН'!$F$12</f>
        <v>201.71825785999999</v>
      </c>
      <c r="W166" s="36">
        <f>SUMIFS(СВЦЭМ!$E$39:$E$782,СВЦЭМ!$A$39:$A$782,$A166,СВЦЭМ!$B$39:$B$782,W$155)+'СЕТ СН'!$F$12</f>
        <v>198.89589226000001</v>
      </c>
      <c r="X166" s="36">
        <f>SUMIFS(СВЦЭМ!$E$39:$E$782,СВЦЭМ!$A$39:$A$782,$A166,СВЦЭМ!$B$39:$B$782,X$155)+'СЕТ СН'!$F$12</f>
        <v>203.80245851999999</v>
      </c>
      <c r="Y166" s="36">
        <f>SUMIFS(СВЦЭМ!$E$39:$E$782,СВЦЭМ!$A$39:$A$782,$A166,СВЦЭМ!$B$39:$B$782,Y$155)+'СЕТ СН'!$F$12</f>
        <v>204.66652998000001</v>
      </c>
    </row>
    <row r="167" spans="1:25" ht="15.75" x14ac:dyDescent="0.2">
      <c r="A167" s="35">
        <f t="shared" si="4"/>
        <v>45485</v>
      </c>
      <c r="B167" s="36">
        <f>SUMIFS(СВЦЭМ!$E$39:$E$782,СВЦЭМ!$A$39:$A$782,$A167,СВЦЭМ!$B$39:$B$782,B$155)+'СЕТ СН'!$F$12</f>
        <v>229.35056094999999</v>
      </c>
      <c r="C167" s="36">
        <f>SUMIFS(СВЦЭМ!$E$39:$E$782,СВЦЭМ!$A$39:$A$782,$A167,СВЦЭМ!$B$39:$B$782,C$155)+'СЕТ СН'!$F$12</f>
        <v>236.87168675999999</v>
      </c>
      <c r="D167" s="36">
        <f>SUMIFS(СВЦЭМ!$E$39:$E$782,СВЦЭМ!$A$39:$A$782,$A167,СВЦЭМ!$B$39:$B$782,D$155)+'СЕТ СН'!$F$12</f>
        <v>244.19309179999999</v>
      </c>
      <c r="E167" s="36">
        <f>SUMIFS(СВЦЭМ!$E$39:$E$782,СВЦЭМ!$A$39:$A$782,$A167,СВЦЭМ!$B$39:$B$782,E$155)+'СЕТ СН'!$F$12</f>
        <v>248.25710272000001</v>
      </c>
      <c r="F167" s="36">
        <f>SUMIFS(СВЦЭМ!$E$39:$E$782,СВЦЭМ!$A$39:$A$782,$A167,СВЦЭМ!$B$39:$B$782,F$155)+'СЕТ СН'!$F$12</f>
        <v>248.32527765</v>
      </c>
      <c r="G167" s="36">
        <f>SUMIFS(СВЦЭМ!$E$39:$E$782,СВЦЭМ!$A$39:$A$782,$A167,СВЦЭМ!$B$39:$B$782,G$155)+'СЕТ СН'!$F$12</f>
        <v>245.79951459</v>
      </c>
      <c r="H167" s="36">
        <f>SUMIFS(СВЦЭМ!$E$39:$E$782,СВЦЭМ!$A$39:$A$782,$A167,СВЦЭМ!$B$39:$B$782,H$155)+'СЕТ СН'!$F$12</f>
        <v>237.69676891</v>
      </c>
      <c r="I167" s="36">
        <f>SUMIFS(СВЦЭМ!$E$39:$E$782,СВЦЭМ!$A$39:$A$782,$A167,СВЦЭМ!$B$39:$B$782,I$155)+'СЕТ СН'!$F$12</f>
        <v>221.92264618999999</v>
      </c>
      <c r="J167" s="36">
        <f>SUMIFS(СВЦЭМ!$E$39:$E$782,СВЦЭМ!$A$39:$A$782,$A167,СВЦЭМ!$B$39:$B$782,J$155)+'СЕТ СН'!$F$12</f>
        <v>203.97234040000001</v>
      </c>
      <c r="K167" s="36">
        <f>SUMIFS(СВЦЭМ!$E$39:$E$782,СВЦЭМ!$A$39:$A$782,$A167,СВЦЭМ!$B$39:$B$782,K$155)+'СЕТ СН'!$F$12</f>
        <v>199.29451859</v>
      </c>
      <c r="L167" s="36">
        <f>SUMIFS(СВЦЭМ!$E$39:$E$782,СВЦЭМ!$A$39:$A$782,$A167,СВЦЭМ!$B$39:$B$782,L$155)+'СЕТ СН'!$F$12</f>
        <v>195.21349953999999</v>
      </c>
      <c r="M167" s="36">
        <f>SUMIFS(СВЦЭМ!$E$39:$E$782,СВЦЭМ!$A$39:$A$782,$A167,СВЦЭМ!$B$39:$B$782,M$155)+'СЕТ СН'!$F$12</f>
        <v>195.52043484999999</v>
      </c>
      <c r="N167" s="36">
        <f>SUMIFS(СВЦЭМ!$E$39:$E$782,СВЦЭМ!$A$39:$A$782,$A167,СВЦЭМ!$B$39:$B$782,N$155)+'СЕТ СН'!$F$12</f>
        <v>194.20046925</v>
      </c>
      <c r="O167" s="36">
        <f>SUMIFS(СВЦЭМ!$E$39:$E$782,СВЦЭМ!$A$39:$A$782,$A167,СВЦЭМ!$B$39:$B$782,O$155)+'СЕТ СН'!$F$12</f>
        <v>193.15937109999999</v>
      </c>
      <c r="P167" s="36">
        <f>SUMIFS(СВЦЭМ!$E$39:$E$782,СВЦЭМ!$A$39:$A$782,$A167,СВЦЭМ!$B$39:$B$782,P$155)+'СЕТ СН'!$F$12</f>
        <v>195.32821591000001</v>
      </c>
      <c r="Q167" s="36">
        <f>SUMIFS(СВЦЭМ!$E$39:$E$782,СВЦЭМ!$A$39:$A$782,$A167,СВЦЭМ!$B$39:$B$782,Q$155)+'СЕТ СН'!$F$12</f>
        <v>197.84908017999999</v>
      </c>
      <c r="R167" s="36">
        <f>SUMIFS(СВЦЭМ!$E$39:$E$782,СВЦЭМ!$A$39:$A$782,$A167,СВЦЭМ!$B$39:$B$782,R$155)+'СЕТ СН'!$F$12</f>
        <v>198.96344422999999</v>
      </c>
      <c r="S167" s="36">
        <f>SUMIFS(СВЦЭМ!$E$39:$E$782,СВЦЭМ!$A$39:$A$782,$A167,СВЦЭМ!$B$39:$B$782,S$155)+'СЕТ СН'!$F$12</f>
        <v>197.47509561999999</v>
      </c>
      <c r="T167" s="36">
        <f>SUMIFS(СВЦЭМ!$E$39:$E$782,СВЦЭМ!$A$39:$A$782,$A167,СВЦЭМ!$B$39:$B$782,T$155)+'СЕТ СН'!$F$12</f>
        <v>194.96404124</v>
      </c>
      <c r="U167" s="36">
        <f>SUMIFS(СВЦЭМ!$E$39:$E$782,СВЦЭМ!$A$39:$A$782,$A167,СВЦЭМ!$B$39:$B$782,U$155)+'СЕТ СН'!$F$12</f>
        <v>197.69717868999999</v>
      </c>
      <c r="V167" s="36">
        <f>SUMIFS(СВЦЭМ!$E$39:$E$782,СВЦЭМ!$A$39:$A$782,$A167,СВЦЭМ!$B$39:$B$782,V$155)+'СЕТ СН'!$F$12</f>
        <v>199.19102852</v>
      </c>
      <c r="W167" s="36">
        <f>SUMIFS(СВЦЭМ!$E$39:$E$782,СВЦЭМ!$A$39:$A$782,$A167,СВЦЭМ!$B$39:$B$782,W$155)+'СЕТ СН'!$F$12</f>
        <v>196.8161139</v>
      </c>
      <c r="X167" s="36">
        <f>SUMIFS(СВЦЭМ!$E$39:$E$782,СВЦЭМ!$A$39:$A$782,$A167,СВЦЭМ!$B$39:$B$782,X$155)+'СЕТ СН'!$F$12</f>
        <v>202.94141236999999</v>
      </c>
      <c r="Y167" s="36">
        <f>SUMIFS(СВЦЭМ!$E$39:$E$782,СВЦЭМ!$A$39:$A$782,$A167,СВЦЭМ!$B$39:$B$782,Y$155)+'СЕТ СН'!$F$12</f>
        <v>215.11840484000001</v>
      </c>
    </row>
    <row r="168" spans="1:25" ht="15.75" x14ac:dyDescent="0.2">
      <c r="A168" s="35">
        <f t="shared" si="4"/>
        <v>45486</v>
      </c>
      <c r="B168" s="36">
        <f>SUMIFS(СВЦЭМ!$E$39:$E$782,СВЦЭМ!$A$39:$A$782,$A168,СВЦЭМ!$B$39:$B$782,B$155)+'СЕТ СН'!$F$12</f>
        <v>227.36660667999999</v>
      </c>
      <c r="C168" s="36">
        <f>SUMIFS(СВЦЭМ!$E$39:$E$782,СВЦЭМ!$A$39:$A$782,$A168,СВЦЭМ!$B$39:$B$782,C$155)+'СЕТ СН'!$F$12</f>
        <v>235.39510887</v>
      </c>
      <c r="D168" s="36">
        <f>SUMIFS(СВЦЭМ!$E$39:$E$782,СВЦЭМ!$A$39:$A$782,$A168,СВЦЭМ!$B$39:$B$782,D$155)+'СЕТ СН'!$F$12</f>
        <v>233.04196206</v>
      </c>
      <c r="E168" s="36">
        <f>SUMIFS(СВЦЭМ!$E$39:$E$782,СВЦЭМ!$A$39:$A$782,$A168,СВЦЭМ!$B$39:$B$782,E$155)+'СЕТ СН'!$F$12</f>
        <v>233.08063227</v>
      </c>
      <c r="F168" s="36">
        <f>SUMIFS(СВЦЭМ!$E$39:$E$782,СВЦЭМ!$A$39:$A$782,$A168,СВЦЭМ!$B$39:$B$782,F$155)+'СЕТ СН'!$F$12</f>
        <v>233.49086462</v>
      </c>
      <c r="G168" s="36">
        <f>SUMIFS(СВЦЭМ!$E$39:$E$782,СВЦЭМ!$A$39:$A$782,$A168,СВЦЭМ!$B$39:$B$782,G$155)+'СЕТ СН'!$F$12</f>
        <v>234.05858334999999</v>
      </c>
      <c r="H168" s="36">
        <f>SUMIFS(СВЦЭМ!$E$39:$E$782,СВЦЭМ!$A$39:$A$782,$A168,СВЦЭМ!$B$39:$B$782,H$155)+'СЕТ СН'!$F$12</f>
        <v>244.25697925</v>
      </c>
      <c r="I168" s="36">
        <f>SUMIFS(СВЦЭМ!$E$39:$E$782,СВЦЭМ!$A$39:$A$782,$A168,СВЦЭМ!$B$39:$B$782,I$155)+'СЕТ СН'!$F$12</f>
        <v>233.36953227999999</v>
      </c>
      <c r="J168" s="36">
        <f>SUMIFS(СВЦЭМ!$E$39:$E$782,СВЦЭМ!$A$39:$A$782,$A168,СВЦЭМ!$B$39:$B$782,J$155)+'СЕТ СН'!$F$12</f>
        <v>217.66600149000001</v>
      </c>
      <c r="K168" s="36">
        <f>SUMIFS(СВЦЭМ!$E$39:$E$782,СВЦЭМ!$A$39:$A$782,$A168,СВЦЭМ!$B$39:$B$782,K$155)+'СЕТ СН'!$F$12</f>
        <v>200.72500668000001</v>
      </c>
      <c r="L168" s="36">
        <f>SUMIFS(СВЦЭМ!$E$39:$E$782,СВЦЭМ!$A$39:$A$782,$A168,СВЦЭМ!$B$39:$B$782,L$155)+'СЕТ СН'!$F$12</f>
        <v>192.67882462</v>
      </c>
      <c r="M168" s="36">
        <f>SUMIFS(СВЦЭМ!$E$39:$E$782,СВЦЭМ!$A$39:$A$782,$A168,СВЦЭМ!$B$39:$B$782,M$155)+'СЕТ СН'!$F$12</f>
        <v>189.69095741999999</v>
      </c>
      <c r="N168" s="36">
        <f>SUMIFS(СВЦЭМ!$E$39:$E$782,СВЦЭМ!$A$39:$A$782,$A168,СВЦЭМ!$B$39:$B$782,N$155)+'СЕТ СН'!$F$12</f>
        <v>189.57776397000001</v>
      </c>
      <c r="O168" s="36">
        <f>SUMIFS(СВЦЭМ!$E$39:$E$782,СВЦЭМ!$A$39:$A$782,$A168,СВЦЭМ!$B$39:$B$782,O$155)+'СЕТ СН'!$F$12</f>
        <v>188.34771246</v>
      </c>
      <c r="P168" s="36">
        <f>SUMIFS(СВЦЭМ!$E$39:$E$782,СВЦЭМ!$A$39:$A$782,$A168,СВЦЭМ!$B$39:$B$782,P$155)+'СЕТ СН'!$F$12</f>
        <v>189.92688082999999</v>
      </c>
      <c r="Q168" s="36">
        <f>SUMIFS(СВЦЭМ!$E$39:$E$782,СВЦЭМ!$A$39:$A$782,$A168,СВЦЭМ!$B$39:$B$782,Q$155)+'СЕТ СН'!$F$12</f>
        <v>191.51707987</v>
      </c>
      <c r="R168" s="36">
        <f>SUMIFS(СВЦЭМ!$E$39:$E$782,СВЦЭМ!$A$39:$A$782,$A168,СВЦЭМ!$B$39:$B$782,R$155)+'СЕТ СН'!$F$12</f>
        <v>187.61395633999999</v>
      </c>
      <c r="S168" s="36">
        <f>SUMIFS(СВЦЭМ!$E$39:$E$782,СВЦЭМ!$A$39:$A$782,$A168,СВЦЭМ!$B$39:$B$782,S$155)+'СЕТ СН'!$F$12</f>
        <v>187.40606091999999</v>
      </c>
      <c r="T168" s="36">
        <f>SUMIFS(СВЦЭМ!$E$39:$E$782,СВЦЭМ!$A$39:$A$782,$A168,СВЦЭМ!$B$39:$B$782,T$155)+'СЕТ СН'!$F$12</f>
        <v>186.60683477000001</v>
      </c>
      <c r="U168" s="36">
        <f>SUMIFS(СВЦЭМ!$E$39:$E$782,СВЦЭМ!$A$39:$A$782,$A168,СВЦЭМ!$B$39:$B$782,U$155)+'СЕТ СН'!$F$12</f>
        <v>188.39727472000001</v>
      </c>
      <c r="V168" s="36">
        <f>SUMIFS(СВЦЭМ!$E$39:$E$782,СВЦЭМ!$A$39:$A$782,$A168,СВЦЭМ!$B$39:$B$782,V$155)+'СЕТ СН'!$F$12</f>
        <v>189.94155018000001</v>
      </c>
      <c r="W168" s="36">
        <f>SUMIFS(СВЦЭМ!$E$39:$E$782,СВЦЭМ!$A$39:$A$782,$A168,СВЦЭМ!$B$39:$B$782,W$155)+'СЕТ СН'!$F$12</f>
        <v>189.21621708999999</v>
      </c>
      <c r="X168" s="36">
        <f>SUMIFS(СВЦЭМ!$E$39:$E$782,СВЦЭМ!$A$39:$A$782,$A168,СВЦЭМ!$B$39:$B$782,X$155)+'СЕТ СН'!$F$12</f>
        <v>193.85042376999999</v>
      </c>
      <c r="Y168" s="36">
        <f>SUMIFS(СВЦЭМ!$E$39:$E$782,СВЦЭМ!$A$39:$A$782,$A168,СВЦЭМ!$B$39:$B$782,Y$155)+'СЕТ СН'!$F$12</f>
        <v>206.15022228000001</v>
      </c>
    </row>
    <row r="169" spans="1:25" ht="15.75" x14ac:dyDescent="0.2">
      <c r="A169" s="35">
        <f t="shared" si="4"/>
        <v>45487</v>
      </c>
      <c r="B169" s="36">
        <f>SUMIFS(СВЦЭМ!$E$39:$E$782,СВЦЭМ!$A$39:$A$782,$A169,СВЦЭМ!$B$39:$B$782,B$155)+'СЕТ СН'!$F$12</f>
        <v>221.55171145</v>
      </c>
      <c r="C169" s="36">
        <f>SUMIFS(СВЦЭМ!$E$39:$E$782,СВЦЭМ!$A$39:$A$782,$A169,СВЦЭМ!$B$39:$B$782,C$155)+'СЕТ СН'!$F$12</f>
        <v>218.66670852999999</v>
      </c>
      <c r="D169" s="36">
        <f>SUMIFS(СВЦЭМ!$E$39:$E$782,СВЦЭМ!$A$39:$A$782,$A169,СВЦЭМ!$B$39:$B$782,D$155)+'СЕТ СН'!$F$12</f>
        <v>215.03295313000001</v>
      </c>
      <c r="E169" s="36">
        <f>SUMIFS(СВЦЭМ!$E$39:$E$782,СВЦЭМ!$A$39:$A$782,$A169,СВЦЭМ!$B$39:$B$782,E$155)+'СЕТ СН'!$F$12</f>
        <v>211.46611285</v>
      </c>
      <c r="F169" s="36">
        <f>SUMIFS(СВЦЭМ!$E$39:$E$782,СВЦЭМ!$A$39:$A$782,$A169,СВЦЭМ!$B$39:$B$782,F$155)+'СЕТ СН'!$F$12</f>
        <v>210.34300081999999</v>
      </c>
      <c r="G169" s="36">
        <f>SUMIFS(СВЦЭМ!$E$39:$E$782,СВЦЭМ!$A$39:$A$782,$A169,СВЦЭМ!$B$39:$B$782,G$155)+'СЕТ СН'!$F$12</f>
        <v>211.89383101000001</v>
      </c>
      <c r="H169" s="36">
        <f>SUMIFS(СВЦЭМ!$E$39:$E$782,СВЦЭМ!$A$39:$A$782,$A169,СВЦЭМ!$B$39:$B$782,H$155)+'СЕТ СН'!$F$12</f>
        <v>213.20612729999999</v>
      </c>
      <c r="I169" s="36">
        <f>SUMIFS(СВЦЭМ!$E$39:$E$782,СВЦЭМ!$A$39:$A$782,$A169,СВЦЭМ!$B$39:$B$782,I$155)+'СЕТ СН'!$F$12</f>
        <v>219.68378451999999</v>
      </c>
      <c r="J169" s="36">
        <f>SUMIFS(СВЦЭМ!$E$39:$E$782,СВЦЭМ!$A$39:$A$782,$A169,СВЦЭМ!$B$39:$B$782,J$155)+'СЕТ СН'!$F$12</f>
        <v>224.48596158000001</v>
      </c>
      <c r="K169" s="36">
        <f>SUMIFS(СВЦЭМ!$E$39:$E$782,СВЦЭМ!$A$39:$A$782,$A169,СВЦЭМ!$B$39:$B$782,K$155)+'СЕТ СН'!$F$12</f>
        <v>209.78774976</v>
      </c>
      <c r="L169" s="36">
        <f>SUMIFS(СВЦЭМ!$E$39:$E$782,СВЦЭМ!$A$39:$A$782,$A169,СВЦЭМ!$B$39:$B$782,L$155)+'СЕТ СН'!$F$12</f>
        <v>200.9416152</v>
      </c>
      <c r="M169" s="36">
        <f>SUMIFS(СВЦЭМ!$E$39:$E$782,СВЦЭМ!$A$39:$A$782,$A169,СВЦЭМ!$B$39:$B$782,M$155)+'СЕТ СН'!$F$12</f>
        <v>197.04328576</v>
      </c>
      <c r="N169" s="36">
        <f>SUMIFS(СВЦЭМ!$E$39:$E$782,СВЦЭМ!$A$39:$A$782,$A169,СВЦЭМ!$B$39:$B$782,N$155)+'СЕТ СН'!$F$12</f>
        <v>194.80616902</v>
      </c>
      <c r="O169" s="36">
        <f>SUMIFS(СВЦЭМ!$E$39:$E$782,СВЦЭМ!$A$39:$A$782,$A169,СВЦЭМ!$B$39:$B$782,O$155)+'СЕТ СН'!$F$12</f>
        <v>193.48105035</v>
      </c>
      <c r="P169" s="36">
        <f>SUMIFS(СВЦЭМ!$E$39:$E$782,СВЦЭМ!$A$39:$A$782,$A169,СВЦЭМ!$B$39:$B$782,P$155)+'СЕТ СН'!$F$12</f>
        <v>195.01635787999999</v>
      </c>
      <c r="Q169" s="36">
        <f>SUMIFS(СВЦЭМ!$E$39:$E$782,СВЦЭМ!$A$39:$A$782,$A169,СВЦЭМ!$B$39:$B$782,Q$155)+'СЕТ СН'!$F$12</f>
        <v>196.79127120999999</v>
      </c>
      <c r="R169" s="36">
        <f>SUMIFS(СВЦЭМ!$E$39:$E$782,СВЦЭМ!$A$39:$A$782,$A169,СВЦЭМ!$B$39:$B$782,R$155)+'СЕТ СН'!$F$12</f>
        <v>197.25018793999999</v>
      </c>
      <c r="S169" s="36">
        <f>SUMIFS(СВЦЭМ!$E$39:$E$782,СВЦЭМ!$A$39:$A$782,$A169,СВЦЭМ!$B$39:$B$782,S$155)+'СЕТ СН'!$F$12</f>
        <v>195.95976723999999</v>
      </c>
      <c r="T169" s="36">
        <f>SUMIFS(СВЦЭМ!$E$39:$E$782,СВЦЭМ!$A$39:$A$782,$A169,СВЦЭМ!$B$39:$B$782,T$155)+'СЕТ СН'!$F$12</f>
        <v>193.03143581</v>
      </c>
      <c r="U169" s="36">
        <f>SUMIFS(СВЦЭМ!$E$39:$E$782,СВЦЭМ!$A$39:$A$782,$A169,СВЦЭМ!$B$39:$B$782,U$155)+'СЕТ СН'!$F$12</f>
        <v>194.09719648000001</v>
      </c>
      <c r="V169" s="36">
        <f>SUMIFS(СВЦЭМ!$E$39:$E$782,СВЦЭМ!$A$39:$A$782,$A169,СВЦЭМ!$B$39:$B$782,V$155)+'СЕТ СН'!$F$12</f>
        <v>195.75520574999999</v>
      </c>
      <c r="W169" s="36">
        <f>SUMIFS(СВЦЭМ!$E$39:$E$782,СВЦЭМ!$A$39:$A$782,$A169,СВЦЭМ!$B$39:$B$782,W$155)+'СЕТ СН'!$F$12</f>
        <v>193.44053672000001</v>
      </c>
      <c r="X169" s="36">
        <f>SUMIFS(СВЦЭМ!$E$39:$E$782,СВЦЭМ!$A$39:$A$782,$A169,СВЦЭМ!$B$39:$B$782,X$155)+'СЕТ СН'!$F$12</f>
        <v>199.72044543999999</v>
      </c>
      <c r="Y169" s="36">
        <f>SUMIFS(СВЦЭМ!$E$39:$E$782,СВЦЭМ!$A$39:$A$782,$A169,СВЦЭМ!$B$39:$B$782,Y$155)+'СЕТ СН'!$F$12</f>
        <v>213.71745486</v>
      </c>
    </row>
    <row r="170" spans="1:25" ht="15.75" x14ac:dyDescent="0.2">
      <c r="A170" s="35">
        <f t="shared" si="4"/>
        <v>45488</v>
      </c>
      <c r="B170" s="36">
        <f>SUMIFS(СВЦЭМ!$E$39:$E$782,СВЦЭМ!$A$39:$A$782,$A170,СВЦЭМ!$B$39:$B$782,B$155)+'СЕТ СН'!$F$12</f>
        <v>207.09601645999999</v>
      </c>
      <c r="C170" s="36">
        <f>SUMIFS(СВЦЭМ!$E$39:$E$782,СВЦЭМ!$A$39:$A$782,$A170,СВЦЭМ!$B$39:$B$782,C$155)+'СЕТ СН'!$F$12</f>
        <v>219.18825583</v>
      </c>
      <c r="D170" s="36">
        <f>SUMIFS(СВЦЭМ!$E$39:$E$782,СВЦЭМ!$A$39:$A$782,$A170,СВЦЭМ!$B$39:$B$782,D$155)+'СЕТ СН'!$F$12</f>
        <v>230.10180774</v>
      </c>
      <c r="E170" s="36">
        <f>SUMIFS(СВЦЭМ!$E$39:$E$782,СВЦЭМ!$A$39:$A$782,$A170,СВЦЭМ!$B$39:$B$782,E$155)+'СЕТ СН'!$F$12</f>
        <v>230.4157289</v>
      </c>
      <c r="F170" s="36">
        <f>SUMIFS(СВЦЭМ!$E$39:$E$782,СВЦЭМ!$A$39:$A$782,$A170,СВЦЭМ!$B$39:$B$782,F$155)+'СЕТ СН'!$F$12</f>
        <v>229.57410075999999</v>
      </c>
      <c r="G170" s="36">
        <f>SUMIFS(СВЦЭМ!$E$39:$E$782,СВЦЭМ!$A$39:$A$782,$A170,СВЦЭМ!$B$39:$B$782,G$155)+'СЕТ СН'!$F$12</f>
        <v>231.85303962</v>
      </c>
      <c r="H170" s="36">
        <f>SUMIFS(СВЦЭМ!$E$39:$E$782,СВЦЭМ!$A$39:$A$782,$A170,СВЦЭМ!$B$39:$B$782,H$155)+'СЕТ СН'!$F$12</f>
        <v>223.14584452</v>
      </c>
      <c r="I170" s="36">
        <f>SUMIFS(СВЦЭМ!$E$39:$E$782,СВЦЭМ!$A$39:$A$782,$A170,СВЦЭМ!$B$39:$B$782,I$155)+'СЕТ СН'!$F$12</f>
        <v>214.75150393000001</v>
      </c>
      <c r="J170" s="36">
        <f>SUMIFS(СВЦЭМ!$E$39:$E$782,СВЦЭМ!$A$39:$A$782,$A170,СВЦЭМ!$B$39:$B$782,J$155)+'СЕТ СН'!$F$12</f>
        <v>206.21130603</v>
      </c>
      <c r="K170" s="36">
        <f>SUMIFS(СВЦЭМ!$E$39:$E$782,СВЦЭМ!$A$39:$A$782,$A170,СВЦЭМ!$B$39:$B$782,K$155)+'СЕТ СН'!$F$12</f>
        <v>201.10924127999999</v>
      </c>
      <c r="L170" s="36">
        <f>SUMIFS(СВЦЭМ!$E$39:$E$782,СВЦЭМ!$A$39:$A$782,$A170,СВЦЭМ!$B$39:$B$782,L$155)+'СЕТ СН'!$F$12</f>
        <v>198.37679675000001</v>
      </c>
      <c r="M170" s="36">
        <f>SUMIFS(СВЦЭМ!$E$39:$E$782,СВЦЭМ!$A$39:$A$782,$A170,СВЦЭМ!$B$39:$B$782,M$155)+'СЕТ СН'!$F$12</f>
        <v>197.50953392</v>
      </c>
      <c r="N170" s="36">
        <f>SUMIFS(СВЦЭМ!$E$39:$E$782,СВЦЭМ!$A$39:$A$782,$A170,СВЦЭМ!$B$39:$B$782,N$155)+'СЕТ СН'!$F$12</f>
        <v>198.85044171000001</v>
      </c>
      <c r="O170" s="36">
        <f>SUMIFS(СВЦЭМ!$E$39:$E$782,СВЦЭМ!$A$39:$A$782,$A170,СВЦЭМ!$B$39:$B$782,O$155)+'СЕТ СН'!$F$12</f>
        <v>199.57586742999999</v>
      </c>
      <c r="P170" s="36">
        <f>SUMIFS(СВЦЭМ!$E$39:$E$782,СВЦЭМ!$A$39:$A$782,$A170,СВЦЭМ!$B$39:$B$782,P$155)+'СЕТ СН'!$F$12</f>
        <v>199.74417929000001</v>
      </c>
      <c r="Q170" s="36">
        <f>SUMIFS(СВЦЭМ!$E$39:$E$782,СВЦЭМ!$A$39:$A$782,$A170,СВЦЭМ!$B$39:$B$782,Q$155)+'СЕТ СН'!$F$12</f>
        <v>199.58257663000001</v>
      </c>
      <c r="R170" s="36">
        <f>SUMIFS(СВЦЭМ!$E$39:$E$782,СВЦЭМ!$A$39:$A$782,$A170,СВЦЭМ!$B$39:$B$782,R$155)+'СЕТ СН'!$F$12</f>
        <v>198.53392299999999</v>
      </c>
      <c r="S170" s="36">
        <f>SUMIFS(СВЦЭМ!$E$39:$E$782,СВЦЭМ!$A$39:$A$782,$A170,СВЦЭМ!$B$39:$B$782,S$155)+'СЕТ СН'!$F$12</f>
        <v>199.52526531000001</v>
      </c>
      <c r="T170" s="36">
        <f>SUMIFS(СВЦЭМ!$E$39:$E$782,СВЦЭМ!$A$39:$A$782,$A170,СВЦЭМ!$B$39:$B$782,T$155)+'СЕТ СН'!$F$12</f>
        <v>199.24945134000001</v>
      </c>
      <c r="U170" s="36">
        <f>SUMIFS(СВЦЭМ!$E$39:$E$782,СВЦЭМ!$A$39:$A$782,$A170,СВЦЭМ!$B$39:$B$782,U$155)+'СЕТ СН'!$F$12</f>
        <v>199.98392501000001</v>
      </c>
      <c r="V170" s="36">
        <f>SUMIFS(СВЦЭМ!$E$39:$E$782,СВЦЭМ!$A$39:$A$782,$A170,СВЦЭМ!$B$39:$B$782,V$155)+'СЕТ СН'!$F$12</f>
        <v>199.71957488999999</v>
      </c>
      <c r="W170" s="36">
        <f>SUMIFS(СВЦЭМ!$E$39:$E$782,СВЦЭМ!$A$39:$A$782,$A170,СВЦЭМ!$B$39:$B$782,W$155)+'СЕТ СН'!$F$12</f>
        <v>196.87261774000001</v>
      </c>
      <c r="X170" s="36">
        <f>SUMIFS(СВЦЭМ!$E$39:$E$782,СВЦЭМ!$A$39:$A$782,$A170,СВЦЭМ!$B$39:$B$782,X$155)+'СЕТ СН'!$F$12</f>
        <v>202.80841788999999</v>
      </c>
      <c r="Y170" s="36">
        <f>SUMIFS(СВЦЭМ!$E$39:$E$782,СВЦЭМ!$A$39:$A$782,$A170,СВЦЭМ!$B$39:$B$782,Y$155)+'СЕТ СН'!$F$12</f>
        <v>211.91273022999999</v>
      </c>
    </row>
    <row r="171" spans="1:25" ht="15.75" x14ac:dyDescent="0.2">
      <c r="A171" s="35">
        <f t="shared" si="4"/>
        <v>45489</v>
      </c>
      <c r="B171" s="36">
        <f>SUMIFS(СВЦЭМ!$E$39:$E$782,СВЦЭМ!$A$39:$A$782,$A171,СВЦЭМ!$B$39:$B$782,B$155)+'СЕТ СН'!$F$12</f>
        <v>212.0162851</v>
      </c>
      <c r="C171" s="36">
        <f>SUMIFS(СВЦЭМ!$E$39:$E$782,СВЦЭМ!$A$39:$A$782,$A171,СВЦЭМ!$B$39:$B$782,C$155)+'СЕТ СН'!$F$12</f>
        <v>225.55403275</v>
      </c>
      <c r="D171" s="36">
        <f>SUMIFS(СВЦЭМ!$E$39:$E$782,СВЦЭМ!$A$39:$A$782,$A171,СВЦЭМ!$B$39:$B$782,D$155)+'СЕТ СН'!$F$12</f>
        <v>235.42182399999999</v>
      </c>
      <c r="E171" s="36">
        <f>SUMIFS(СВЦЭМ!$E$39:$E$782,СВЦЭМ!$A$39:$A$782,$A171,СВЦЭМ!$B$39:$B$782,E$155)+'СЕТ СН'!$F$12</f>
        <v>241.34900207000001</v>
      </c>
      <c r="F171" s="36">
        <f>SUMIFS(СВЦЭМ!$E$39:$E$782,СВЦЭМ!$A$39:$A$782,$A171,СВЦЭМ!$B$39:$B$782,F$155)+'СЕТ СН'!$F$12</f>
        <v>242.24710064000001</v>
      </c>
      <c r="G171" s="36">
        <f>SUMIFS(СВЦЭМ!$E$39:$E$782,СВЦЭМ!$A$39:$A$782,$A171,СВЦЭМ!$B$39:$B$782,G$155)+'СЕТ СН'!$F$12</f>
        <v>238.05022983000001</v>
      </c>
      <c r="H171" s="36">
        <f>SUMIFS(СВЦЭМ!$E$39:$E$782,СВЦЭМ!$A$39:$A$782,$A171,СВЦЭМ!$B$39:$B$782,H$155)+'СЕТ СН'!$F$12</f>
        <v>227.94105576000001</v>
      </c>
      <c r="I171" s="36">
        <f>SUMIFS(СВЦЭМ!$E$39:$E$782,СВЦЭМ!$A$39:$A$782,$A171,СВЦЭМ!$B$39:$B$782,I$155)+'СЕТ СН'!$F$12</f>
        <v>211.76266937</v>
      </c>
      <c r="J171" s="36">
        <f>SUMIFS(СВЦЭМ!$E$39:$E$782,СВЦЭМ!$A$39:$A$782,$A171,СВЦЭМ!$B$39:$B$782,J$155)+'СЕТ СН'!$F$12</f>
        <v>196.0912792</v>
      </c>
      <c r="K171" s="36">
        <f>SUMIFS(СВЦЭМ!$E$39:$E$782,СВЦЭМ!$A$39:$A$782,$A171,СВЦЭМ!$B$39:$B$782,K$155)+'СЕТ СН'!$F$12</f>
        <v>186.50299525</v>
      </c>
      <c r="L171" s="36">
        <f>SUMIFS(СВЦЭМ!$E$39:$E$782,СВЦЭМ!$A$39:$A$782,$A171,СВЦЭМ!$B$39:$B$782,L$155)+'СЕТ СН'!$F$12</f>
        <v>183.63030692000001</v>
      </c>
      <c r="M171" s="36">
        <f>SUMIFS(СВЦЭМ!$E$39:$E$782,СВЦЭМ!$A$39:$A$782,$A171,СВЦЭМ!$B$39:$B$782,M$155)+'СЕТ СН'!$F$12</f>
        <v>181.77457412999999</v>
      </c>
      <c r="N171" s="36">
        <f>SUMIFS(СВЦЭМ!$E$39:$E$782,СВЦЭМ!$A$39:$A$782,$A171,СВЦЭМ!$B$39:$B$782,N$155)+'СЕТ СН'!$F$12</f>
        <v>177.72596855</v>
      </c>
      <c r="O171" s="36">
        <f>SUMIFS(СВЦЭМ!$E$39:$E$782,СВЦЭМ!$A$39:$A$782,$A171,СВЦЭМ!$B$39:$B$782,O$155)+'СЕТ СН'!$F$12</f>
        <v>174.57397012000001</v>
      </c>
      <c r="P171" s="36">
        <f>SUMIFS(СВЦЭМ!$E$39:$E$782,СВЦЭМ!$A$39:$A$782,$A171,СВЦЭМ!$B$39:$B$782,P$155)+'СЕТ СН'!$F$12</f>
        <v>176.10867984000001</v>
      </c>
      <c r="Q171" s="36">
        <f>SUMIFS(СВЦЭМ!$E$39:$E$782,СВЦЭМ!$A$39:$A$782,$A171,СВЦЭМ!$B$39:$B$782,Q$155)+'СЕТ СН'!$F$12</f>
        <v>176.43381746</v>
      </c>
      <c r="R171" s="36">
        <f>SUMIFS(СВЦЭМ!$E$39:$E$782,СВЦЭМ!$A$39:$A$782,$A171,СВЦЭМ!$B$39:$B$782,R$155)+'СЕТ СН'!$F$12</f>
        <v>175.61251009</v>
      </c>
      <c r="S171" s="36">
        <f>SUMIFS(СВЦЭМ!$E$39:$E$782,СВЦЭМ!$A$39:$A$782,$A171,СВЦЭМ!$B$39:$B$782,S$155)+'СЕТ СН'!$F$12</f>
        <v>176.29268711</v>
      </c>
      <c r="T171" s="36">
        <f>SUMIFS(СВЦЭМ!$E$39:$E$782,СВЦЭМ!$A$39:$A$782,$A171,СВЦЭМ!$B$39:$B$782,T$155)+'СЕТ СН'!$F$12</f>
        <v>175.44154154</v>
      </c>
      <c r="U171" s="36">
        <f>SUMIFS(СВЦЭМ!$E$39:$E$782,СВЦЭМ!$A$39:$A$782,$A171,СВЦЭМ!$B$39:$B$782,U$155)+'СЕТ СН'!$F$12</f>
        <v>176.29763242000001</v>
      </c>
      <c r="V171" s="36">
        <f>SUMIFS(СВЦЭМ!$E$39:$E$782,СВЦЭМ!$A$39:$A$782,$A171,СВЦЭМ!$B$39:$B$782,V$155)+'СЕТ СН'!$F$12</f>
        <v>176.61154207999999</v>
      </c>
      <c r="W171" s="36">
        <f>SUMIFS(СВЦЭМ!$E$39:$E$782,СВЦЭМ!$A$39:$A$782,$A171,СВЦЭМ!$B$39:$B$782,W$155)+'СЕТ СН'!$F$12</f>
        <v>176.84829468000001</v>
      </c>
      <c r="X171" s="36">
        <f>SUMIFS(СВЦЭМ!$E$39:$E$782,СВЦЭМ!$A$39:$A$782,$A171,СВЦЭМ!$B$39:$B$782,X$155)+'СЕТ СН'!$F$12</f>
        <v>182.22147717999999</v>
      </c>
      <c r="Y171" s="36">
        <f>SUMIFS(СВЦЭМ!$E$39:$E$782,СВЦЭМ!$A$39:$A$782,$A171,СВЦЭМ!$B$39:$B$782,Y$155)+'СЕТ СН'!$F$12</f>
        <v>194.14726605999999</v>
      </c>
    </row>
    <row r="172" spans="1:25" ht="15.75" x14ac:dyDescent="0.2">
      <c r="A172" s="35">
        <f t="shared" si="4"/>
        <v>45490</v>
      </c>
      <c r="B172" s="36">
        <f>SUMIFS(СВЦЭМ!$E$39:$E$782,СВЦЭМ!$A$39:$A$782,$A172,СВЦЭМ!$B$39:$B$782,B$155)+'СЕТ СН'!$F$12</f>
        <v>215.10406979000001</v>
      </c>
      <c r="C172" s="36">
        <f>SUMIFS(СВЦЭМ!$E$39:$E$782,СВЦЭМ!$A$39:$A$782,$A172,СВЦЭМ!$B$39:$B$782,C$155)+'СЕТ СН'!$F$12</f>
        <v>229.71208834000001</v>
      </c>
      <c r="D172" s="36">
        <f>SUMIFS(СВЦЭМ!$E$39:$E$782,СВЦЭМ!$A$39:$A$782,$A172,СВЦЭМ!$B$39:$B$782,D$155)+'СЕТ СН'!$F$12</f>
        <v>231.46361526000001</v>
      </c>
      <c r="E172" s="36">
        <f>SUMIFS(СВЦЭМ!$E$39:$E$782,СВЦЭМ!$A$39:$A$782,$A172,СВЦЭМ!$B$39:$B$782,E$155)+'СЕТ СН'!$F$12</f>
        <v>228.58458870000001</v>
      </c>
      <c r="F172" s="36">
        <f>SUMIFS(СВЦЭМ!$E$39:$E$782,СВЦЭМ!$A$39:$A$782,$A172,СВЦЭМ!$B$39:$B$782,F$155)+'СЕТ СН'!$F$12</f>
        <v>227.69505509000001</v>
      </c>
      <c r="G172" s="36">
        <f>SUMIFS(СВЦЭМ!$E$39:$E$782,СВЦЭМ!$A$39:$A$782,$A172,СВЦЭМ!$B$39:$B$782,G$155)+'СЕТ СН'!$F$12</f>
        <v>229.22860487</v>
      </c>
      <c r="H172" s="36">
        <f>SUMIFS(СВЦЭМ!$E$39:$E$782,СВЦЭМ!$A$39:$A$782,$A172,СВЦЭМ!$B$39:$B$782,H$155)+'СЕТ СН'!$F$12</f>
        <v>225.05211829000001</v>
      </c>
      <c r="I172" s="36">
        <f>SUMIFS(СВЦЭМ!$E$39:$E$782,СВЦЭМ!$A$39:$A$782,$A172,СВЦЭМ!$B$39:$B$782,I$155)+'СЕТ СН'!$F$12</f>
        <v>209.43978224</v>
      </c>
      <c r="J172" s="36">
        <f>SUMIFS(СВЦЭМ!$E$39:$E$782,СВЦЭМ!$A$39:$A$782,$A172,СВЦЭМ!$B$39:$B$782,J$155)+'СЕТ СН'!$F$12</f>
        <v>196.03929328999999</v>
      </c>
      <c r="K172" s="36">
        <f>SUMIFS(СВЦЭМ!$E$39:$E$782,СВЦЭМ!$A$39:$A$782,$A172,СВЦЭМ!$B$39:$B$782,K$155)+'СЕТ СН'!$F$12</f>
        <v>190.32608432000001</v>
      </c>
      <c r="L172" s="36">
        <f>SUMIFS(СВЦЭМ!$E$39:$E$782,СВЦЭМ!$A$39:$A$782,$A172,СВЦЭМ!$B$39:$B$782,L$155)+'СЕТ СН'!$F$12</f>
        <v>182.36605377000001</v>
      </c>
      <c r="M172" s="36">
        <f>SUMIFS(СВЦЭМ!$E$39:$E$782,СВЦЭМ!$A$39:$A$782,$A172,СВЦЭМ!$B$39:$B$782,M$155)+'СЕТ СН'!$F$12</f>
        <v>180.14796408000001</v>
      </c>
      <c r="N172" s="36">
        <f>SUMIFS(СВЦЭМ!$E$39:$E$782,СВЦЭМ!$A$39:$A$782,$A172,СВЦЭМ!$B$39:$B$782,N$155)+'СЕТ СН'!$F$12</f>
        <v>181.01342263999999</v>
      </c>
      <c r="O172" s="36">
        <f>SUMIFS(СВЦЭМ!$E$39:$E$782,СВЦЭМ!$A$39:$A$782,$A172,СВЦЭМ!$B$39:$B$782,O$155)+'СЕТ СН'!$F$12</f>
        <v>179.17268813000001</v>
      </c>
      <c r="P172" s="36">
        <f>SUMIFS(СВЦЭМ!$E$39:$E$782,СВЦЭМ!$A$39:$A$782,$A172,СВЦЭМ!$B$39:$B$782,P$155)+'СЕТ СН'!$F$12</f>
        <v>179.06430734</v>
      </c>
      <c r="Q172" s="36">
        <f>SUMIFS(СВЦЭМ!$E$39:$E$782,СВЦЭМ!$A$39:$A$782,$A172,СВЦЭМ!$B$39:$B$782,Q$155)+'СЕТ СН'!$F$12</f>
        <v>179.58417577</v>
      </c>
      <c r="R172" s="36">
        <f>SUMIFS(СВЦЭМ!$E$39:$E$782,СВЦЭМ!$A$39:$A$782,$A172,СВЦЭМ!$B$39:$B$782,R$155)+'СЕТ СН'!$F$12</f>
        <v>180.38486266000001</v>
      </c>
      <c r="S172" s="36">
        <f>SUMIFS(СВЦЭМ!$E$39:$E$782,СВЦЭМ!$A$39:$A$782,$A172,СВЦЭМ!$B$39:$B$782,S$155)+'СЕТ СН'!$F$12</f>
        <v>181.37376841</v>
      </c>
      <c r="T172" s="36">
        <f>SUMIFS(СВЦЭМ!$E$39:$E$782,СВЦЭМ!$A$39:$A$782,$A172,СВЦЭМ!$B$39:$B$782,T$155)+'СЕТ СН'!$F$12</f>
        <v>180.27638830000001</v>
      </c>
      <c r="U172" s="36">
        <f>SUMIFS(СВЦЭМ!$E$39:$E$782,СВЦЭМ!$A$39:$A$782,$A172,СВЦЭМ!$B$39:$B$782,U$155)+'СЕТ СН'!$F$12</f>
        <v>181.87445406000001</v>
      </c>
      <c r="V172" s="36">
        <f>SUMIFS(СВЦЭМ!$E$39:$E$782,СВЦЭМ!$A$39:$A$782,$A172,СВЦЭМ!$B$39:$B$782,V$155)+'СЕТ СН'!$F$12</f>
        <v>182.65102293999999</v>
      </c>
      <c r="W172" s="36">
        <f>SUMIFS(СВЦЭМ!$E$39:$E$782,СВЦЭМ!$A$39:$A$782,$A172,СВЦЭМ!$B$39:$B$782,W$155)+'СЕТ СН'!$F$12</f>
        <v>178.40734233000001</v>
      </c>
      <c r="X172" s="36">
        <f>SUMIFS(СВЦЭМ!$E$39:$E$782,СВЦЭМ!$A$39:$A$782,$A172,СВЦЭМ!$B$39:$B$782,X$155)+'СЕТ СН'!$F$12</f>
        <v>185.82503618000001</v>
      </c>
      <c r="Y172" s="36">
        <f>SUMIFS(СВЦЭМ!$E$39:$E$782,СВЦЭМ!$A$39:$A$782,$A172,СВЦЭМ!$B$39:$B$782,Y$155)+'СЕТ СН'!$F$12</f>
        <v>196.76236291000001</v>
      </c>
    </row>
    <row r="173" spans="1:25" ht="15.75" x14ac:dyDescent="0.2">
      <c r="A173" s="35">
        <f t="shared" si="4"/>
        <v>45491</v>
      </c>
      <c r="B173" s="36">
        <f>SUMIFS(СВЦЭМ!$E$39:$E$782,СВЦЭМ!$A$39:$A$782,$A173,СВЦЭМ!$B$39:$B$782,B$155)+'СЕТ СН'!$F$12</f>
        <v>229.75006585</v>
      </c>
      <c r="C173" s="36">
        <f>SUMIFS(СВЦЭМ!$E$39:$E$782,СВЦЭМ!$A$39:$A$782,$A173,СВЦЭМ!$B$39:$B$782,C$155)+'СЕТ СН'!$F$12</f>
        <v>242.00792179000001</v>
      </c>
      <c r="D173" s="36">
        <f>SUMIFS(СВЦЭМ!$E$39:$E$782,СВЦЭМ!$A$39:$A$782,$A173,СВЦЭМ!$B$39:$B$782,D$155)+'СЕТ СН'!$F$12</f>
        <v>252.38081485999999</v>
      </c>
      <c r="E173" s="36">
        <f>SUMIFS(СВЦЭМ!$E$39:$E$782,СВЦЭМ!$A$39:$A$782,$A173,СВЦЭМ!$B$39:$B$782,E$155)+'СЕТ СН'!$F$12</f>
        <v>256.43154102</v>
      </c>
      <c r="F173" s="36">
        <f>SUMIFS(СВЦЭМ!$E$39:$E$782,СВЦЭМ!$A$39:$A$782,$A173,СВЦЭМ!$B$39:$B$782,F$155)+'СЕТ СН'!$F$12</f>
        <v>256.10673408000002</v>
      </c>
      <c r="G173" s="36">
        <f>SUMIFS(СВЦЭМ!$E$39:$E$782,СВЦЭМ!$A$39:$A$782,$A173,СВЦЭМ!$B$39:$B$782,G$155)+'СЕТ СН'!$F$12</f>
        <v>254.12733116000001</v>
      </c>
      <c r="H173" s="36">
        <f>SUMIFS(СВЦЭМ!$E$39:$E$782,СВЦЭМ!$A$39:$A$782,$A173,СВЦЭМ!$B$39:$B$782,H$155)+'СЕТ СН'!$F$12</f>
        <v>244.75123515999999</v>
      </c>
      <c r="I173" s="36">
        <f>SUMIFS(СВЦЭМ!$E$39:$E$782,СВЦЭМ!$A$39:$A$782,$A173,СВЦЭМ!$B$39:$B$782,I$155)+'СЕТ СН'!$F$12</f>
        <v>220.31023737999999</v>
      </c>
      <c r="J173" s="36">
        <f>SUMIFS(СВЦЭМ!$E$39:$E$782,СВЦЭМ!$A$39:$A$782,$A173,СВЦЭМ!$B$39:$B$782,J$155)+'СЕТ СН'!$F$12</f>
        <v>207.68192694999999</v>
      </c>
      <c r="K173" s="36">
        <f>SUMIFS(СВЦЭМ!$E$39:$E$782,СВЦЭМ!$A$39:$A$782,$A173,СВЦЭМ!$B$39:$B$782,K$155)+'СЕТ СН'!$F$12</f>
        <v>199.96601595999999</v>
      </c>
      <c r="L173" s="36">
        <f>SUMIFS(СВЦЭМ!$E$39:$E$782,СВЦЭМ!$A$39:$A$782,$A173,СВЦЭМ!$B$39:$B$782,L$155)+'СЕТ СН'!$F$12</f>
        <v>194.01871385000001</v>
      </c>
      <c r="M173" s="36">
        <f>SUMIFS(СВЦЭМ!$E$39:$E$782,СВЦЭМ!$A$39:$A$782,$A173,СВЦЭМ!$B$39:$B$782,M$155)+'СЕТ СН'!$F$12</f>
        <v>192.55180405999999</v>
      </c>
      <c r="N173" s="36">
        <f>SUMIFS(СВЦЭМ!$E$39:$E$782,СВЦЭМ!$A$39:$A$782,$A173,СВЦЭМ!$B$39:$B$782,N$155)+'СЕТ СН'!$F$12</f>
        <v>191.29397324000001</v>
      </c>
      <c r="O173" s="36">
        <f>SUMIFS(СВЦЭМ!$E$39:$E$782,СВЦЭМ!$A$39:$A$782,$A173,СВЦЭМ!$B$39:$B$782,O$155)+'СЕТ СН'!$F$12</f>
        <v>189.46604199000001</v>
      </c>
      <c r="P173" s="36">
        <f>SUMIFS(СВЦЭМ!$E$39:$E$782,СВЦЭМ!$A$39:$A$782,$A173,СВЦЭМ!$B$39:$B$782,P$155)+'СЕТ СН'!$F$12</f>
        <v>189.49372761999999</v>
      </c>
      <c r="Q173" s="36">
        <f>SUMIFS(СВЦЭМ!$E$39:$E$782,СВЦЭМ!$A$39:$A$782,$A173,СВЦЭМ!$B$39:$B$782,Q$155)+'СЕТ СН'!$F$12</f>
        <v>189.15051489000001</v>
      </c>
      <c r="R173" s="36">
        <f>SUMIFS(СВЦЭМ!$E$39:$E$782,СВЦЭМ!$A$39:$A$782,$A173,СВЦЭМ!$B$39:$B$782,R$155)+'СЕТ СН'!$F$12</f>
        <v>189.76305945999999</v>
      </c>
      <c r="S173" s="36">
        <f>SUMIFS(СВЦЭМ!$E$39:$E$782,СВЦЭМ!$A$39:$A$782,$A173,СВЦЭМ!$B$39:$B$782,S$155)+'СЕТ СН'!$F$12</f>
        <v>189.69162544</v>
      </c>
      <c r="T173" s="36">
        <f>SUMIFS(СВЦЭМ!$E$39:$E$782,СВЦЭМ!$A$39:$A$782,$A173,СВЦЭМ!$B$39:$B$782,T$155)+'СЕТ СН'!$F$12</f>
        <v>191.90511871000001</v>
      </c>
      <c r="U173" s="36">
        <f>SUMIFS(СВЦЭМ!$E$39:$E$782,СВЦЭМ!$A$39:$A$782,$A173,СВЦЭМ!$B$39:$B$782,U$155)+'СЕТ СН'!$F$12</f>
        <v>194.09801268000001</v>
      </c>
      <c r="V173" s="36">
        <f>SUMIFS(СВЦЭМ!$E$39:$E$782,СВЦЭМ!$A$39:$A$782,$A173,СВЦЭМ!$B$39:$B$782,V$155)+'СЕТ СН'!$F$12</f>
        <v>194.12478468</v>
      </c>
      <c r="W173" s="36">
        <f>SUMIFS(СВЦЭМ!$E$39:$E$782,СВЦЭМ!$A$39:$A$782,$A173,СВЦЭМ!$B$39:$B$782,W$155)+'СЕТ СН'!$F$12</f>
        <v>189.93868139</v>
      </c>
      <c r="X173" s="36">
        <f>SUMIFS(СВЦЭМ!$E$39:$E$782,СВЦЭМ!$A$39:$A$782,$A173,СВЦЭМ!$B$39:$B$782,X$155)+'СЕТ СН'!$F$12</f>
        <v>195.98855368</v>
      </c>
      <c r="Y173" s="36">
        <f>SUMIFS(СВЦЭМ!$E$39:$E$782,СВЦЭМ!$A$39:$A$782,$A173,СВЦЭМ!$B$39:$B$782,Y$155)+'СЕТ СН'!$F$12</f>
        <v>206.47430709</v>
      </c>
    </row>
    <row r="174" spans="1:25" ht="15.75" x14ac:dyDescent="0.2">
      <c r="A174" s="35">
        <f t="shared" si="4"/>
        <v>45492</v>
      </c>
      <c r="B174" s="36">
        <f>SUMIFS(СВЦЭМ!$E$39:$E$782,СВЦЭМ!$A$39:$A$782,$A174,СВЦЭМ!$B$39:$B$782,B$155)+'СЕТ СН'!$F$12</f>
        <v>219.69356536000001</v>
      </c>
      <c r="C174" s="36">
        <f>SUMIFS(СВЦЭМ!$E$39:$E$782,СВЦЭМ!$A$39:$A$782,$A174,СВЦЭМ!$B$39:$B$782,C$155)+'СЕТ СН'!$F$12</f>
        <v>233.47457326</v>
      </c>
      <c r="D174" s="36">
        <f>SUMIFS(СВЦЭМ!$E$39:$E$782,СВЦЭМ!$A$39:$A$782,$A174,СВЦЭМ!$B$39:$B$782,D$155)+'СЕТ СН'!$F$12</f>
        <v>242.70203343</v>
      </c>
      <c r="E174" s="36">
        <f>SUMIFS(СВЦЭМ!$E$39:$E$782,СВЦЭМ!$A$39:$A$782,$A174,СВЦЭМ!$B$39:$B$782,E$155)+'СЕТ СН'!$F$12</f>
        <v>245.03482618000001</v>
      </c>
      <c r="F174" s="36">
        <f>SUMIFS(СВЦЭМ!$E$39:$E$782,СВЦЭМ!$A$39:$A$782,$A174,СВЦЭМ!$B$39:$B$782,F$155)+'СЕТ СН'!$F$12</f>
        <v>245.66738022999999</v>
      </c>
      <c r="G174" s="36">
        <f>SUMIFS(СВЦЭМ!$E$39:$E$782,СВЦЭМ!$A$39:$A$782,$A174,СВЦЭМ!$B$39:$B$782,G$155)+'СЕТ СН'!$F$12</f>
        <v>246.2813688</v>
      </c>
      <c r="H174" s="36">
        <f>SUMIFS(СВЦЭМ!$E$39:$E$782,СВЦЭМ!$A$39:$A$782,$A174,СВЦЭМ!$B$39:$B$782,H$155)+'СЕТ СН'!$F$12</f>
        <v>238.84147192</v>
      </c>
      <c r="I174" s="36">
        <f>SUMIFS(СВЦЭМ!$E$39:$E$782,СВЦЭМ!$A$39:$A$782,$A174,СВЦЭМ!$B$39:$B$782,I$155)+'СЕТ СН'!$F$12</f>
        <v>230.69727854000001</v>
      </c>
      <c r="J174" s="36">
        <f>SUMIFS(СВЦЭМ!$E$39:$E$782,СВЦЭМ!$A$39:$A$782,$A174,СВЦЭМ!$B$39:$B$782,J$155)+'СЕТ СН'!$F$12</f>
        <v>214.71783740000001</v>
      </c>
      <c r="K174" s="36">
        <f>SUMIFS(СВЦЭМ!$E$39:$E$782,СВЦЭМ!$A$39:$A$782,$A174,СВЦЭМ!$B$39:$B$782,K$155)+'СЕТ СН'!$F$12</f>
        <v>206.64521238</v>
      </c>
      <c r="L174" s="36">
        <f>SUMIFS(СВЦЭМ!$E$39:$E$782,СВЦЭМ!$A$39:$A$782,$A174,СВЦЭМ!$B$39:$B$782,L$155)+'СЕТ СН'!$F$12</f>
        <v>202.19372235</v>
      </c>
      <c r="M174" s="36">
        <f>SUMIFS(СВЦЭМ!$E$39:$E$782,СВЦЭМ!$A$39:$A$782,$A174,СВЦЭМ!$B$39:$B$782,M$155)+'СЕТ СН'!$F$12</f>
        <v>202.63756735000001</v>
      </c>
      <c r="N174" s="36">
        <f>SUMIFS(СВЦЭМ!$E$39:$E$782,СВЦЭМ!$A$39:$A$782,$A174,СВЦЭМ!$B$39:$B$782,N$155)+'СЕТ СН'!$F$12</f>
        <v>201.9700593</v>
      </c>
      <c r="O174" s="36">
        <f>SUMIFS(СВЦЭМ!$E$39:$E$782,СВЦЭМ!$A$39:$A$782,$A174,СВЦЭМ!$B$39:$B$782,O$155)+'СЕТ СН'!$F$12</f>
        <v>199.78309279999999</v>
      </c>
      <c r="P174" s="36">
        <f>SUMIFS(СВЦЭМ!$E$39:$E$782,СВЦЭМ!$A$39:$A$782,$A174,СВЦЭМ!$B$39:$B$782,P$155)+'СЕТ СН'!$F$12</f>
        <v>198.78879336</v>
      </c>
      <c r="Q174" s="36">
        <f>SUMIFS(СВЦЭМ!$E$39:$E$782,СВЦЭМ!$A$39:$A$782,$A174,СВЦЭМ!$B$39:$B$782,Q$155)+'СЕТ СН'!$F$12</f>
        <v>200.8080659</v>
      </c>
      <c r="R174" s="36">
        <f>SUMIFS(СВЦЭМ!$E$39:$E$782,СВЦЭМ!$A$39:$A$782,$A174,СВЦЭМ!$B$39:$B$782,R$155)+'СЕТ СН'!$F$12</f>
        <v>200.82415921</v>
      </c>
      <c r="S174" s="36">
        <f>SUMIFS(СВЦЭМ!$E$39:$E$782,СВЦЭМ!$A$39:$A$782,$A174,СВЦЭМ!$B$39:$B$782,S$155)+'СЕТ СН'!$F$12</f>
        <v>199.24706325</v>
      </c>
      <c r="T174" s="36">
        <f>SUMIFS(СВЦЭМ!$E$39:$E$782,СВЦЭМ!$A$39:$A$782,$A174,СВЦЭМ!$B$39:$B$782,T$155)+'СЕТ СН'!$F$12</f>
        <v>202.90573473000001</v>
      </c>
      <c r="U174" s="36">
        <f>SUMIFS(СВЦЭМ!$E$39:$E$782,СВЦЭМ!$A$39:$A$782,$A174,СВЦЭМ!$B$39:$B$782,U$155)+'СЕТ СН'!$F$12</f>
        <v>204.36606104000001</v>
      </c>
      <c r="V174" s="36">
        <f>SUMIFS(СВЦЭМ!$E$39:$E$782,СВЦЭМ!$A$39:$A$782,$A174,СВЦЭМ!$B$39:$B$782,V$155)+'СЕТ СН'!$F$12</f>
        <v>208.31678979</v>
      </c>
      <c r="W174" s="36">
        <f>SUMIFS(СВЦЭМ!$E$39:$E$782,СВЦЭМ!$A$39:$A$782,$A174,СВЦЭМ!$B$39:$B$782,W$155)+'СЕТ СН'!$F$12</f>
        <v>203.98498330999999</v>
      </c>
      <c r="X174" s="36">
        <f>SUMIFS(СВЦЭМ!$E$39:$E$782,СВЦЭМ!$A$39:$A$782,$A174,СВЦЭМ!$B$39:$B$782,X$155)+'СЕТ СН'!$F$12</f>
        <v>211.28031236999999</v>
      </c>
      <c r="Y174" s="36">
        <f>SUMIFS(СВЦЭМ!$E$39:$E$782,СВЦЭМ!$A$39:$A$782,$A174,СВЦЭМ!$B$39:$B$782,Y$155)+'СЕТ СН'!$F$12</f>
        <v>222.46878326000001</v>
      </c>
    </row>
    <row r="175" spans="1:25" ht="15.75" x14ac:dyDescent="0.2">
      <c r="A175" s="35">
        <f t="shared" si="4"/>
        <v>45493</v>
      </c>
      <c r="B175" s="36">
        <f>SUMIFS(СВЦЭМ!$E$39:$E$782,СВЦЭМ!$A$39:$A$782,$A175,СВЦЭМ!$B$39:$B$782,B$155)+'СЕТ СН'!$F$12</f>
        <v>221.68701125000001</v>
      </c>
      <c r="C175" s="36">
        <f>SUMIFS(СВЦЭМ!$E$39:$E$782,СВЦЭМ!$A$39:$A$782,$A175,СВЦЭМ!$B$39:$B$782,C$155)+'СЕТ СН'!$F$12</f>
        <v>230.99760461</v>
      </c>
      <c r="D175" s="36">
        <f>SUMIFS(СВЦЭМ!$E$39:$E$782,СВЦЭМ!$A$39:$A$782,$A175,СВЦЭМ!$B$39:$B$782,D$155)+'СЕТ СН'!$F$12</f>
        <v>243.61074453000001</v>
      </c>
      <c r="E175" s="36">
        <f>SUMIFS(СВЦЭМ!$E$39:$E$782,СВЦЭМ!$A$39:$A$782,$A175,СВЦЭМ!$B$39:$B$782,E$155)+'СЕТ СН'!$F$12</f>
        <v>249.16464855000001</v>
      </c>
      <c r="F175" s="36">
        <f>SUMIFS(СВЦЭМ!$E$39:$E$782,СВЦЭМ!$A$39:$A$782,$A175,СВЦЭМ!$B$39:$B$782,F$155)+'СЕТ СН'!$F$12</f>
        <v>250.87556051000001</v>
      </c>
      <c r="G175" s="36">
        <f>SUMIFS(СВЦЭМ!$E$39:$E$782,СВЦЭМ!$A$39:$A$782,$A175,СВЦЭМ!$B$39:$B$782,G$155)+'СЕТ СН'!$F$12</f>
        <v>250.53605139000001</v>
      </c>
      <c r="H175" s="36">
        <f>SUMIFS(СВЦЭМ!$E$39:$E$782,СВЦЭМ!$A$39:$A$782,$A175,СВЦЭМ!$B$39:$B$782,H$155)+'СЕТ СН'!$F$12</f>
        <v>248.02804617999999</v>
      </c>
      <c r="I175" s="36">
        <f>SUMIFS(СВЦЭМ!$E$39:$E$782,СВЦЭМ!$A$39:$A$782,$A175,СВЦЭМ!$B$39:$B$782,I$155)+'СЕТ СН'!$F$12</f>
        <v>238.48226129</v>
      </c>
      <c r="J175" s="36">
        <f>SUMIFS(СВЦЭМ!$E$39:$E$782,СВЦЭМ!$A$39:$A$782,$A175,СВЦЭМ!$B$39:$B$782,J$155)+'СЕТ СН'!$F$12</f>
        <v>222.25552617</v>
      </c>
      <c r="K175" s="36">
        <f>SUMIFS(СВЦЭМ!$E$39:$E$782,СВЦЭМ!$A$39:$A$782,$A175,СВЦЭМ!$B$39:$B$782,K$155)+'СЕТ СН'!$F$12</f>
        <v>208.87951487999999</v>
      </c>
      <c r="L175" s="36">
        <f>SUMIFS(СВЦЭМ!$E$39:$E$782,СВЦЭМ!$A$39:$A$782,$A175,СВЦЭМ!$B$39:$B$782,L$155)+'СЕТ СН'!$F$12</f>
        <v>198.42347415</v>
      </c>
      <c r="M175" s="36">
        <f>SUMIFS(СВЦЭМ!$E$39:$E$782,СВЦЭМ!$A$39:$A$782,$A175,СВЦЭМ!$B$39:$B$782,M$155)+'СЕТ СН'!$F$12</f>
        <v>192.63298642000001</v>
      </c>
      <c r="N175" s="36">
        <f>SUMIFS(СВЦЭМ!$E$39:$E$782,СВЦЭМ!$A$39:$A$782,$A175,СВЦЭМ!$B$39:$B$782,N$155)+'СЕТ СН'!$F$12</f>
        <v>194.49764299</v>
      </c>
      <c r="O175" s="36">
        <f>SUMIFS(СВЦЭМ!$E$39:$E$782,СВЦЭМ!$A$39:$A$782,$A175,СВЦЭМ!$B$39:$B$782,O$155)+'СЕТ СН'!$F$12</f>
        <v>193.87908548999999</v>
      </c>
      <c r="P175" s="36">
        <f>SUMIFS(СВЦЭМ!$E$39:$E$782,СВЦЭМ!$A$39:$A$782,$A175,СВЦЭМ!$B$39:$B$782,P$155)+'СЕТ СН'!$F$12</f>
        <v>180.5983493</v>
      </c>
      <c r="Q175" s="36">
        <f>SUMIFS(СВЦЭМ!$E$39:$E$782,СВЦЭМ!$A$39:$A$782,$A175,СВЦЭМ!$B$39:$B$782,Q$155)+'СЕТ СН'!$F$12</f>
        <v>182.88760791999999</v>
      </c>
      <c r="R175" s="36">
        <f>SUMIFS(СВЦЭМ!$E$39:$E$782,СВЦЭМ!$A$39:$A$782,$A175,СВЦЭМ!$B$39:$B$782,R$155)+'СЕТ СН'!$F$12</f>
        <v>184.79370061</v>
      </c>
      <c r="S175" s="36">
        <f>SUMIFS(СВЦЭМ!$E$39:$E$782,СВЦЭМ!$A$39:$A$782,$A175,СВЦЭМ!$B$39:$B$782,S$155)+'СЕТ СН'!$F$12</f>
        <v>183.41618718000001</v>
      </c>
      <c r="T175" s="36">
        <f>SUMIFS(СВЦЭМ!$E$39:$E$782,СВЦЭМ!$A$39:$A$782,$A175,СВЦЭМ!$B$39:$B$782,T$155)+'СЕТ СН'!$F$12</f>
        <v>182.67239660999999</v>
      </c>
      <c r="U175" s="36">
        <f>SUMIFS(СВЦЭМ!$E$39:$E$782,СВЦЭМ!$A$39:$A$782,$A175,СВЦЭМ!$B$39:$B$782,U$155)+'СЕТ СН'!$F$12</f>
        <v>185.28447808000001</v>
      </c>
      <c r="V175" s="36">
        <f>SUMIFS(СВЦЭМ!$E$39:$E$782,СВЦЭМ!$A$39:$A$782,$A175,СВЦЭМ!$B$39:$B$782,V$155)+'СЕТ СН'!$F$12</f>
        <v>186.61069782000001</v>
      </c>
      <c r="W175" s="36">
        <f>SUMIFS(СВЦЭМ!$E$39:$E$782,СВЦЭМ!$A$39:$A$782,$A175,СВЦЭМ!$B$39:$B$782,W$155)+'СЕТ СН'!$F$12</f>
        <v>183.83364236</v>
      </c>
      <c r="X175" s="36">
        <f>SUMIFS(СВЦЭМ!$E$39:$E$782,СВЦЭМ!$A$39:$A$782,$A175,СВЦЭМ!$B$39:$B$782,X$155)+'СЕТ СН'!$F$12</f>
        <v>188.57112459000001</v>
      </c>
      <c r="Y175" s="36">
        <f>SUMIFS(СВЦЭМ!$E$39:$E$782,СВЦЭМ!$A$39:$A$782,$A175,СВЦЭМ!$B$39:$B$782,Y$155)+'СЕТ СН'!$F$12</f>
        <v>200.84249733999999</v>
      </c>
    </row>
    <row r="176" spans="1:25" ht="15.75" x14ac:dyDescent="0.2">
      <c r="A176" s="35">
        <f t="shared" si="4"/>
        <v>45494</v>
      </c>
      <c r="B176" s="36">
        <f>SUMIFS(СВЦЭМ!$E$39:$E$782,СВЦЭМ!$A$39:$A$782,$A176,СВЦЭМ!$B$39:$B$782,B$155)+'СЕТ СН'!$F$12</f>
        <v>216.38156423000001</v>
      </c>
      <c r="C176" s="36">
        <f>SUMIFS(СВЦЭМ!$E$39:$E$782,СВЦЭМ!$A$39:$A$782,$A176,СВЦЭМ!$B$39:$B$782,C$155)+'СЕТ СН'!$F$12</f>
        <v>229.40545918000001</v>
      </c>
      <c r="D176" s="36">
        <f>SUMIFS(СВЦЭМ!$E$39:$E$782,СВЦЭМ!$A$39:$A$782,$A176,СВЦЭМ!$B$39:$B$782,D$155)+'СЕТ СН'!$F$12</f>
        <v>235.70310731999999</v>
      </c>
      <c r="E176" s="36">
        <f>SUMIFS(СВЦЭМ!$E$39:$E$782,СВЦЭМ!$A$39:$A$782,$A176,СВЦЭМ!$B$39:$B$782,E$155)+'СЕТ СН'!$F$12</f>
        <v>241.28160726999999</v>
      </c>
      <c r="F176" s="36">
        <f>SUMIFS(СВЦЭМ!$E$39:$E$782,СВЦЭМ!$A$39:$A$782,$A176,СВЦЭМ!$B$39:$B$782,F$155)+'СЕТ СН'!$F$12</f>
        <v>246.77913962</v>
      </c>
      <c r="G176" s="36">
        <f>SUMIFS(СВЦЭМ!$E$39:$E$782,СВЦЭМ!$A$39:$A$782,$A176,СВЦЭМ!$B$39:$B$782,G$155)+'СЕТ СН'!$F$12</f>
        <v>239.73282343</v>
      </c>
      <c r="H176" s="36">
        <f>SUMIFS(СВЦЭМ!$E$39:$E$782,СВЦЭМ!$A$39:$A$782,$A176,СВЦЭМ!$B$39:$B$782,H$155)+'СЕТ СН'!$F$12</f>
        <v>242.93384682000001</v>
      </c>
      <c r="I176" s="36">
        <f>SUMIFS(СВЦЭМ!$E$39:$E$782,СВЦЭМ!$A$39:$A$782,$A176,СВЦЭМ!$B$39:$B$782,I$155)+'СЕТ СН'!$F$12</f>
        <v>237.37667325000001</v>
      </c>
      <c r="J176" s="36">
        <f>SUMIFS(СВЦЭМ!$E$39:$E$782,СВЦЭМ!$A$39:$A$782,$A176,СВЦЭМ!$B$39:$B$782,J$155)+'СЕТ СН'!$F$12</f>
        <v>217.68642836000001</v>
      </c>
      <c r="K176" s="36">
        <f>SUMIFS(СВЦЭМ!$E$39:$E$782,СВЦЭМ!$A$39:$A$782,$A176,СВЦЭМ!$B$39:$B$782,K$155)+'СЕТ СН'!$F$12</f>
        <v>199.43734950000001</v>
      </c>
      <c r="L176" s="36">
        <f>SUMIFS(СВЦЭМ!$E$39:$E$782,СВЦЭМ!$A$39:$A$782,$A176,СВЦЭМ!$B$39:$B$782,L$155)+'СЕТ СН'!$F$12</f>
        <v>190.74616107</v>
      </c>
      <c r="M176" s="36">
        <f>SUMIFS(СВЦЭМ!$E$39:$E$782,СВЦЭМ!$A$39:$A$782,$A176,СВЦЭМ!$B$39:$B$782,M$155)+'СЕТ СН'!$F$12</f>
        <v>188.09804317999999</v>
      </c>
      <c r="N176" s="36">
        <f>SUMIFS(СВЦЭМ!$E$39:$E$782,СВЦЭМ!$A$39:$A$782,$A176,СВЦЭМ!$B$39:$B$782,N$155)+'СЕТ СН'!$F$12</f>
        <v>187.63833853</v>
      </c>
      <c r="O176" s="36">
        <f>SUMIFS(СВЦЭМ!$E$39:$E$782,СВЦЭМ!$A$39:$A$782,$A176,СВЦЭМ!$B$39:$B$782,O$155)+'СЕТ СН'!$F$12</f>
        <v>187.23900406000001</v>
      </c>
      <c r="P176" s="36">
        <f>SUMIFS(СВЦЭМ!$E$39:$E$782,СВЦЭМ!$A$39:$A$782,$A176,СВЦЭМ!$B$39:$B$782,P$155)+'СЕТ СН'!$F$12</f>
        <v>189.43707186</v>
      </c>
      <c r="Q176" s="36">
        <f>SUMIFS(СВЦЭМ!$E$39:$E$782,СВЦЭМ!$A$39:$A$782,$A176,СВЦЭМ!$B$39:$B$782,Q$155)+'СЕТ СН'!$F$12</f>
        <v>190.23815295</v>
      </c>
      <c r="R176" s="36">
        <f>SUMIFS(СВЦЭМ!$E$39:$E$782,СВЦЭМ!$A$39:$A$782,$A176,СВЦЭМ!$B$39:$B$782,R$155)+'СЕТ СН'!$F$12</f>
        <v>189.81760305</v>
      </c>
      <c r="S176" s="36">
        <f>SUMIFS(СВЦЭМ!$E$39:$E$782,СВЦЭМ!$A$39:$A$782,$A176,СВЦЭМ!$B$39:$B$782,S$155)+'СЕТ СН'!$F$12</f>
        <v>189.32887563</v>
      </c>
      <c r="T176" s="36">
        <f>SUMIFS(СВЦЭМ!$E$39:$E$782,СВЦЭМ!$A$39:$A$782,$A176,СВЦЭМ!$B$39:$B$782,T$155)+'СЕТ СН'!$F$12</f>
        <v>187.53775439</v>
      </c>
      <c r="U176" s="36">
        <f>SUMIFS(СВЦЭМ!$E$39:$E$782,СВЦЭМ!$A$39:$A$782,$A176,СВЦЭМ!$B$39:$B$782,U$155)+'СЕТ СН'!$F$12</f>
        <v>187.97024556</v>
      </c>
      <c r="V176" s="36">
        <f>SUMIFS(СВЦЭМ!$E$39:$E$782,СВЦЭМ!$A$39:$A$782,$A176,СВЦЭМ!$B$39:$B$782,V$155)+'СЕТ СН'!$F$12</f>
        <v>187.46363162</v>
      </c>
      <c r="W176" s="36">
        <f>SUMIFS(СВЦЭМ!$E$39:$E$782,СВЦЭМ!$A$39:$A$782,$A176,СВЦЭМ!$B$39:$B$782,W$155)+'СЕТ СН'!$F$12</f>
        <v>185.85660159</v>
      </c>
      <c r="X176" s="36">
        <f>SUMIFS(СВЦЭМ!$E$39:$E$782,СВЦЭМ!$A$39:$A$782,$A176,СВЦЭМ!$B$39:$B$782,X$155)+'СЕТ СН'!$F$12</f>
        <v>192.60038585000001</v>
      </c>
      <c r="Y176" s="36">
        <f>SUMIFS(СВЦЭМ!$E$39:$E$782,СВЦЭМ!$A$39:$A$782,$A176,СВЦЭМ!$B$39:$B$782,Y$155)+'СЕТ СН'!$F$12</f>
        <v>195.61521701999999</v>
      </c>
    </row>
    <row r="177" spans="1:27" ht="15.75" x14ac:dyDescent="0.2">
      <c r="A177" s="35">
        <f t="shared" si="4"/>
        <v>45495</v>
      </c>
      <c r="B177" s="36">
        <f>SUMIFS(СВЦЭМ!$E$39:$E$782,СВЦЭМ!$A$39:$A$782,$A177,СВЦЭМ!$B$39:$B$782,B$155)+'СЕТ СН'!$F$12</f>
        <v>207.08462932</v>
      </c>
      <c r="C177" s="36">
        <f>SUMIFS(СВЦЭМ!$E$39:$E$782,СВЦЭМ!$A$39:$A$782,$A177,СВЦЭМ!$B$39:$B$782,C$155)+'СЕТ СН'!$F$12</f>
        <v>216.11396081000001</v>
      </c>
      <c r="D177" s="36">
        <f>SUMIFS(СВЦЭМ!$E$39:$E$782,СВЦЭМ!$A$39:$A$782,$A177,СВЦЭМ!$B$39:$B$782,D$155)+'СЕТ СН'!$F$12</f>
        <v>223.43532084</v>
      </c>
      <c r="E177" s="36">
        <f>SUMIFS(СВЦЭМ!$E$39:$E$782,СВЦЭМ!$A$39:$A$782,$A177,СВЦЭМ!$B$39:$B$782,E$155)+'СЕТ СН'!$F$12</f>
        <v>228.28067906999999</v>
      </c>
      <c r="F177" s="36">
        <f>SUMIFS(СВЦЭМ!$E$39:$E$782,СВЦЭМ!$A$39:$A$782,$A177,СВЦЭМ!$B$39:$B$782,F$155)+'СЕТ СН'!$F$12</f>
        <v>229.66399192</v>
      </c>
      <c r="G177" s="36">
        <f>SUMIFS(СВЦЭМ!$E$39:$E$782,СВЦЭМ!$A$39:$A$782,$A177,СВЦЭМ!$B$39:$B$782,G$155)+'СЕТ СН'!$F$12</f>
        <v>229.75039097000001</v>
      </c>
      <c r="H177" s="36">
        <f>SUMIFS(СВЦЭМ!$E$39:$E$782,СВЦЭМ!$A$39:$A$782,$A177,СВЦЭМ!$B$39:$B$782,H$155)+'СЕТ СН'!$F$12</f>
        <v>220.87909231</v>
      </c>
      <c r="I177" s="36">
        <f>SUMIFS(СВЦЭМ!$E$39:$E$782,СВЦЭМ!$A$39:$A$782,$A177,СВЦЭМ!$B$39:$B$782,I$155)+'СЕТ СН'!$F$12</f>
        <v>208.15178702</v>
      </c>
      <c r="J177" s="36">
        <f>SUMIFS(СВЦЭМ!$E$39:$E$782,СВЦЭМ!$A$39:$A$782,$A177,СВЦЭМ!$B$39:$B$782,J$155)+'СЕТ СН'!$F$12</f>
        <v>193.54175806999999</v>
      </c>
      <c r="K177" s="36">
        <f>SUMIFS(СВЦЭМ!$E$39:$E$782,СВЦЭМ!$A$39:$A$782,$A177,СВЦЭМ!$B$39:$B$782,K$155)+'СЕТ СН'!$F$12</f>
        <v>184.30079802</v>
      </c>
      <c r="L177" s="36">
        <f>SUMIFS(СВЦЭМ!$E$39:$E$782,СВЦЭМ!$A$39:$A$782,$A177,СВЦЭМ!$B$39:$B$782,L$155)+'СЕТ СН'!$F$12</f>
        <v>178.70526323000001</v>
      </c>
      <c r="M177" s="36">
        <f>SUMIFS(СВЦЭМ!$E$39:$E$782,СВЦЭМ!$A$39:$A$782,$A177,СВЦЭМ!$B$39:$B$782,M$155)+'СЕТ СН'!$F$12</f>
        <v>175.52433022</v>
      </c>
      <c r="N177" s="36">
        <f>SUMIFS(СВЦЭМ!$E$39:$E$782,СВЦЭМ!$A$39:$A$782,$A177,СВЦЭМ!$B$39:$B$782,N$155)+'СЕТ СН'!$F$12</f>
        <v>173.30274915999999</v>
      </c>
      <c r="O177" s="36">
        <f>SUMIFS(СВЦЭМ!$E$39:$E$782,СВЦЭМ!$A$39:$A$782,$A177,СВЦЭМ!$B$39:$B$782,O$155)+'СЕТ СН'!$F$12</f>
        <v>175.17677739000001</v>
      </c>
      <c r="P177" s="36">
        <f>SUMIFS(СВЦЭМ!$E$39:$E$782,СВЦЭМ!$A$39:$A$782,$A177,СВЦЭМ!$B$39:$B$782,P$155)+'СЕТ СН'!$F$12</f>
        <v>174.99945387</v>
      </c>
      <c r="Q177" s="36">
        <f>SUMIFS(СВЦЭМ!$E$39:$E$782,СВЦЭМ!$A$39:$A$782,$A177,СВЦЭМ!$B$39:$B$782,Q$155)+'СЕТ СН'!$F$12</f>
        <v>174.81057872</v>
      </c>
      <c r="R177" s="36">
        <f>SUMIFS(СВЦЭМ!$E$39:$E$782,СВЦЭМ!$A$39:$A$782,$A177,СВЦЭМ!$B$39:$B$782,R$155)+'СЕТ СН'!$F$12</f>
        <v>174.36008229000001</v>
      </c>
      <c r="S177" s="36">
        <f>SUMIFS(СВЦЭМ!$E$39:$E$782,СВЦЭМ!$A$39:$A$782,$A177,СВЦЭМ!$B$39:$B$782,S$155)+'СЕТ СН'!$F$12</f>
        <v>173.40510262999999</v>
      </c>
      <c r="T177" s="36">
        <f>SUMIFS(СВЦЭМ!$E$39:$E$782,СВЦЭМ!$A$39:$A$782,$A177,СВЦЭМ!$B$39:$B$782,T$155)+'СЕТ СН'!$F$12</f>
        <v>173.02069366000001</v>
      </c>
      <c r="U177" s="36">
        <f>SUMIFS(СВЦЭМ!$E$39:$E$782,СВЦЭМ!$A$39:$A$782,$A177,СВЦЭМ!$B$39:$B$782,U$155)+'СЕТ СН'!$F$12</f>
        <v>174.91731604</v>
      </c>
      <c r="V177" s="36">
        <f>SUMIFS(СВЦЭМ!$E$39:$E$782,СВЦЭМ!$A$39:$A$782,$A177,СВЦЭМ!$B$39:$B$782,V$155)+'СЕТ СН'!$F$12</f>
        <v>176.39881782</v>
      </c>
      <c r="W177" s="36">
        <f>SUMIFS(СВЦЭМ!$E$39:$E$782,СВЦЭМ!$A$39:$A$782,$A177,СВЦЭМ!$B$39:$B$782,W$155)+'СЕТ СН'!$F$12</f>
        <v>171.76665804000001</v>
      </c>
      <c r="X177" s="36">
        <f>SUMIFS(СВЦЭМ!$E$39:$E$782,СВЦЭМ!$A$39:$A$782,$A177,СВЦЭМ!$B$39:$B$782,X$155)+'СЕТ СН'!$F$12</f>
        <v>181.0346878</v>
      </c>
      <c r="Y177" s="36">
        <f>SUMIFS(СВЦЭМ!$E$39:$E$782,СВЦЭМ!$A$39:$A$782,$A177,СВЦЭМ!$B$39:$B$782,Y$155)+'СЕТ СН'!$F$12</f>
        <v>191.75696528</v>
      </c>
    </row>
    <row r="178" spans="1:27" ht="15.75" x14ac:dyDescent="0.2">
      <c r="A178" s="35">
        <f t="shared" si="4"/>
        <v>45496</v>
      </c>
      <c r="B178" s="36">
        <f>SUMIFS(СВЦЭМ!$E$39:$E$782,СВЦЭМ!$A$39:$A$782,$A178,СВЦЭМ!$B$39:$B$782,B$155)+'СЕТ СН'!$F$12</f>
        <v>219.27504776999999</v>
      </c>
      <c r="C178" s="36">
        <f>SUMIFS(СВЦЭМ!$E$39:$E$782,СВЦЭМ!$A$39:$A$782,$A178,СВЦЭМ!$B$39:$B$782,C$155)+'СЕТ СН'!$F$12</f>
        <v>231.95876623999999</v>
      </c>
      <c r="D178" s="36">
        <f>SUMIFS(СВЦЭМ!$E$39:$E$782,СВЦЭМ!$A$39:$A$782,$A178,СВЦЭМ!$B$39:$B$782,D$155)+'СЕТ СН'!$F$12</f>
        <v>238.64816429000001</v>
      </c>
      <c r="E178" s="36">
        <f>SUMIFS(СВЦЭМ!$E$39:$E$782,СВЦЭМ!$A$39:$A$782,$A178,СВЦЭМ!$B$39:$B$782,E$155)+'СЕТ СН'!$F$12</f>
        <v>241.19822963999999</v>
      </c>
      <c r="F178" s="36">
        <f>SUMIFS(СВЦЭМ!$E$39:$E$782,СВЦЭМ!$A$39:$A$782,$A178,СВЦЭМ!$B$39:$B$782,F$155)+'СЕТ СН'!$F$12</f>
        <v>240.36983789999999</v>
      </c>
      <c r="G178" s="36">
        <f>SUMIFS(СВЦЭМ!$E$39:$E$782,СВЦЭМ!$A$39:$A$782,$A178,СВЦЭМ!$B$39:$B$782,G$155)+'СЕТ СН'!$F$12</f>
        <v>236.49429301999999</v>
      </c>
      <c r="H178" s="36">
        <f>SUMIFS(СВЦЭМ!$E$39:$E$782,СВЦЭМ!$A$39:$A$782,$A178,СВЦЭМ!$B$39:$B$782,H$155)+'СЕТ СН'!$F$12</f>
        <v>230.70123946999999</v>
      </c>
      <c r="I178" s="36">
        <f>SUMIFS(СВЦЭМ!$E$39:$E$782,СВЦЭМ!$A$39:$A$782,$A178,СВЦЭМ!$B$39:$B$782,I$155)+'СЕТ СН'!$F$12</f>
        <v>215.63857037</v>
      </c>
      <c r="J178" s="36">
        <f>SUMIFS(СВЦЭМ!$E$39:$E$782,СВЦЭМ!$A$39:$A$782,$A178,СВЦЭМ!$B$39:$B$782,J$155)+'СЕТ СН'!$F$12</f>
        <v>200.71627805</v>
      </c>
      <c r="K178" s="36">
        <f>SUMIFS(СВЦЭМ!$E$39:$E$782,СВЦЭМ!$A$39:$A$782,$A178,СВЦЭМ!$B$39:$B$782,K$155)+'СЕТ СН'!$F$12</f>
        <v>189.66386433</v>
      </c>
      <c r="L178" s="36">
        <f>SUMIFS(СВЦЭМ!$E$39:$E$782,СВЦЭМ!$A$39:$A$782,$A178,СВЦЭМ!$B$39:$B$782,L$155)+'СЕТ СН'!$F$12</f>
        <v>185.25036997000001</v>
      </c>
      <c r="M178" s="36">
        <f>SUMIFS(СВЦЭМ!$E$39:$E$782,СВЦЭМ!$A$39:$A$782,$A178,СВЦЭМ!$B$39:$B$782,M$155)+'СЕТ СН'!$F$12</f>
        <v>182.86284176999999</v>
      </c>
      <c r="N178" s="36">
        <f>SUMIFS(СВЦЭМ!$E$39:$E$782,СВЦЭМ!$A$39:$A$782,$A178,СВЦЭМ!$B$39:$B$782,N$155)+'СЕТ СН'!$F$12</f>
        <v>180.80676302000001</v>
      </c>
      <c r="O178" s="36">
        <f>SUMIFS(СВЦЭМ!$E$39:$E$782,СВЦЭМ!$A$39:$A$782,$A178,СВЦЭМ!$B$39:$B$782,O$155)+'СЕТ СН'!$F$12</f>
        <v>179.47322320000001</v>
      </c>
      <c r="P178" s="36">
        <f>SUMIFS(СВЦЭМ!$E$39:$E$782,СВЦЭМ!$A$39:$A$782,$A178,СВЦЭМ!$B$39:$B$782,P$155)+'СЕТ СН'!$F$12</f>
        <v>178.29291620999999</v>
      </c>
      <c r="Q178" s="36">
        <f>SUMIFS(СВЦЭМ!$E$39:$E$782,СВЦЭМ!$A$39:$A$782,$A178,СВЦЭМ!$B$39:$B$782,Q$155)+'СЕТ СН'!$F$12</f>
        <v>178.33188007999999</v>
      </c>
      <c r="R178" s="36">
        <f>SUMIFS(СВЦЭМ!$E$39:$E$782,СВЦЭМ!$A$39:$A$782,$A178,СВЦЭМ!$B$39:$B$782,R$155)+'СЕТ СН'!$F$12</f>
        <v>179.37142663</v>
      </c>
      <c r="S178" s="36">
        <f>SUMIFS(СВЦЭМ!$E$39:$E$782,СВЦЭМ!$A$39:$A$782,$A178,СВЦЭМ!$B$39:$B$782,S$155)+'СЕТ СН'!$F$12</f>
        <v>179.5362504</v>
      </c>
      <c r="T178" s="36">
        <f>SUMIFS(СВЦЭМ!$E$39:$E$782,СВЦЭМ!$A$39:$A$782,$A178,СВЦЭМ!$B$39:$B$782,T$155)+'СЕТ СН'!$F$12</f>
        <v>180.64950451000001</v>
      </c>
      <c r="U178" s="36">
        <f>SUMIFS(СВЦЭМ!$E$39:$E$782,СВЦЭМ!$A$39:$A$782,$A178,СВЦЭМ!$B$39:$B$782,U$155)+'СЕТ СН'!$F$12</f>
        <v>182.62000338000001</v>
      </c>
      <c r="V178" s="36">
        <f>SUMIFS(СВЦЭМ!$E$39:$E$782,СВЦЭМ!$A$39:$A$782,$A178,СВЦЭМ!$B$39:$B$782,V$155)+'СЕТ СН'!$F$12</f>
        <v>183.76223234</v>
      </c>
      <c r="W178" s="36">
        <f>SUMIFS(СВЦЭМ!$E$39:$E$782,СВЦЭМ!$A$39:$A$782,$A178,СВЦЭМ!$B$39:$B$782,W$155)+'СЕТ СН'!$F$12</f>
        <v>181.94888789999999</v>
      </c>
      <c r="X178" s="36">
        <f>SUMIFS(СВЦЭМ!$E$39:$E$782,СВЦЭМ!$A$39:$A$782,$A178,СВЦЭМ!$B$39:$B$782,X$155)+'СЕТ СН'!$F$12</f>
        <v>189.36188844</v>
      </c>
      <c r="Y178" s="36">
        <f>SUMIFS(СВЦЭМ!$E$39:$E$782,СВЦЭМ!$A$39:$A$782,$A178,СВЦЭМ!$B$39:$B$782,Y$155)+'СЕТ СН'!$F$12</f>
        <v>199.26755507999999</v>
      </c>
    </row>
    <row r="179" spans="1:27" ht="15.75" x14ac:dyDescent="0.2">
      <c r="A179" s="35">
        <f t="shared" si="4"/>
        <v>45497</v>
      </c>
      <c r="B179" s="36">
        <f>SUMIFS(СВЦЭМ!$E$39:$E$782,СВЦЭМ!$A$39:$A$782,$A179,СВЦЭМ!$B$39:$B$782,B$155)+'СЕТ СН'!$F$12</f>
        <v>224.42097018000001</v>
      </c>
      <c r="C179" s="36">
        <f>SUMIFS(СВЦЭМ!$E$39:$E$782,СВЦЭМ!$A$39:$A$782,$A179,СВЦЭМ!$B$39:$B$782,C$155)+'СЕТ СН'!$F$12</f>
        <v>237.02370263</v>
      </c>
      <c r="D179" s="36">
        <f>SUMIFS(СВЦЭМ!$E$39:$E$782,СВЦЭМ!$A$39:$A$782,$A179,СВЦЭМ!$B$39:$B$782,D$155)+'СЕТ СН'!$F$12</f>
        <v>242.27374545999999</v>
      </c>
      <c r="E179" s="36">
        <f>SUMIFS(СВЦЭМ!$E$39:$E$782,СВЦЭМ!$A$39:$A$782,$A179,СВЦЭМ!$B$39:$B$782,E$155)+'СЕТ СН'!$F$12</f>
        <v>238.79667273999999</v>
      </c>
      <c r="F179" s="36">
        <f>SUMIFS(СВЦЭМ!$E$39:$E$782,СВЦЭМ!$A$39:$A$782,$A179,СВЦЭМ!$B$39:$B$782,F$155)+'СЕТ СН'!$F$12</f>
        <v>239.10152901999999</v>
      </c>
      <c r="G179" s="36">
        <f>SUMIFS(СВЦЭМ!$E$39:$E$782,СВЦЭМ!$A$39:$A$782,$A179,СВЦЭМ!$B$39:$B$782,G$155)+'СЕТ СН'!$F$12</f>
        <v>239.37257019</v>
      </c>
      <c r="H179" s="36">
        <f>SUMIFS(СВЦЭМ!$E$39:$E$782,СВЦЭМ!$A$39:$A$782,$A179,СВЦЭМ!$B$39:$B$782,H$155)+'СЕТ СН'!$F$12</f>
        <v>237.34682337999999</v>
      </c>
      <c r="I179" s="36">
        <f>SUMIFS(СВЦЭМ!$E$39:$E$782,СВЦЭМ!$A$39:$A$782,$A179,СВЦЭМ!$B$39:$B$782,I$155)+'СЕТ СН'!$F$12</f>
        <v>223.50312276</v>
      </c>
      <c r="J179" s="36">
        <f>SUMIFS(СВЦЭМ!$E$39:$E$782,СВЦЭМ!$A$39:$A$782,$A179,СВЦЭМ!$B$39:$B$782,J$155)+'СЕТ СН'!$F$12</f>
        <v>207.18554361</v>
      </c>
      <c r="K179" s="36">
        <f>SUMIFS(СВЦЭМ!$E$39:$E$782,СВЦЭМ!$A$39:$A$782,$A179,СВЦЭМ!$B$39:$B$782,K$155)+'СЕТ СН'!$F$12</f>
        <v>195.67206475</v>
      </c>
      <c r="L179" s="36">
        <f>SUMIFS(СВЦЭМ!$E$39:$E$782,СВЦЭМ!$A$39:$A$782,$A179,СВЦЭМ!$B$39:$B$782,L$155)+'СЕТ СН'!$F$12</f>
        <v>188.78718042</v>
      </c>
      <c r="M179" s="36">
        <f>SUMIFS(СВЦЭМ!$E$39:$E$782,СВЦЭМ!$A$39:$A$782,$A179,СВЦЭМ!$B$39:$B$782,M$155)+'СЕТ СН'!$F$12</f>
        <v>185.73589554</v>
      </c>
      <c r="N179" s="36">
        <f>SUMIFS(СВЦЭМ!$E$39:$E$782,СВЦЭМ!$A$39:$A$782,$A179,СВЦЭМ!$B$39:$B$782,N$155)+'СЕТ СН'!$F$12</f>
        <v>184.43241762</v>
      </c>
      <c r="O179" s="36">
        <f>SUMIFS(СВЦЭМ!$E$39:$E$782,СВЦЭМ!$A$39:$A$782,$A179,СВЦЭМ!$B$39:$B$782,O$155)+'СЕТ СН'!$F$12</f>
        <v>184.16465325999999</v>
      </c>
      <c r="P179" s="36">
        <f>SUMIFS(СВЦЭМ!$E$39:$E$782,СВЦЭМ!$A$39:$A$782,$A179,СВЦЭМ!$B$39:$B$782,P$155)+'СЕТ СН'!$F$12</f>
        <v>183.66404743000001</v>
      </c>
      <c r="Q179" s="36">
        <f>SUMIFS(СВЦЭМ!$E$39:$E$782,СВЦЭМ!$A$39:$A$782,$A179,СВЦЭМ!$B$39:$B$782,Q$155)+'СЕТ СН'!$F$12</f>
        <v>184.47555588</v>
      </c>
      <c r="R179" s="36">
        <f>SUMIFS(СВЦЭМ!$E$39:$E$782,СВЦЭМ!$A$39:$A$782,$A179,СВЦЭМ!$B$39:$B$782,R$155)+'СЕТ СН'!$F$12</f>
        <v>184.67577656</v>
      </c>
      <c r="S179" s="36">
        <f>SUMIFS(СВЦЭМ!$E$39:$E$782,СВЦЭМ!$A$39:$A$782,$A179,СВЦЭМ!$B$39:$B$782,S$155)+'СЕТ СН'!$F$12</f>
        <v>186.04993739</v>
      </c>
      <c r="T179" s="36">
        <f>SUMIFS(СВЦЭМ!$E$39:$E$782,СВЦЭМ!$A$39:$A$782,$A179,СВЦЭМ!$B$39:$B$782,T$155)+'СЕТ СН'!$F$12</f>
        <v>187.03720261000001</v>
      </c>
      <c r="U179" s="36">
        <f>SUMIFS(СВЦЭМ!$E$39:$E$782,СВЦЭМ!$A$39:$A$782,$A179,СВЦЭМ!$B$39:$B$782,U$155)+'СЕТ СН'!$F$12</f>
        <v>189.48675209999999</v>
      </c>
      <c r="V179" s="36">
        <f>SUMIFS(СВЦЭМ!$E$39:$E$782,СВЦЭМ!$A$39:$A$782,$A179,СВЦЭМ!$B$39:$B$782,V$155)+'СЕТ СН'!$F$12</f>
        <v>191.14759570000001</v>
      </c>
      <c r="W179" s="36">
        <f>SUMIFS(СВЦЭМ!$E$39:$E$782,СВЦЭМ!$A$39:$A$782,$A179,СВЦЭМ!$B$39:$B$782,W$155)+'СЕТ СН'!$F$12</f>
        <v>189.27039866000001</v>
      </c>
      <c r="X179" s="36">
        <f>SUMIFS(СВЦЭМ!$E$39:$E$782,СВЦЭМ!$A$39:$A$782,$A179,СВЦЭМ!$B$39:$B$782,X$155)+'СЕТ СН'!$F$12</f>
        <v>193.59389186999999</v>
      </c>
      <c r="Y179" s="36">
        <f>SUMIFS(СВЦЭМ!$E$39:$E$782,СВЦЭМ!$A$39:$A$782,$A179,СВЦЭМ!$B$39:$B$782,Y$155)+'СЕТ СН'!$F$12</f>
        <v>205.10538625999999</v>
      </c>
    </row>
    <row r="180" spans="1:27" ht="15.75" x14ac:dyDescent="0.2">
      <c r="A180" s="35">
        <f t="shared" si="4"/>
        <v>45498</v>
      </c>
      <c r="B180" s="36">
        <f>SUMIFS(СВЦЭМ!$E$39:$E$782,СВЦЭМ!$A$39:$A$782,$A180,СВЦЭМ!$B$39:$B$782,B$155)+'СЕТ СН'!$F$12</f>
        <v>219.41752679999999</v>
      </c>
      <c r="C180" s="36">
        <f>SUMIFS(СВЦЭМ!$E$39:$E$782,СВЦЭМ!$A$39:$A$782,$A180,СВЦЭМ!$B$39:$B$782,C$155)+'СЕТ СН'!$F$12</f>
        <v>233.31163298999999</v>
      </c>
      <c r="D180" s="36">
        <f>SUMIFS(СВЦЭМ!$E$39:$E$782,СВЦЭМ!$A$39:$A$782,$A180,СВЦЭМ!$B$39:$B$782,D$155)+'СЕТ СН'!$F$12</f>
        <v>243.47896825000001</v>
      </c>
      <c r="E180" s="36">
        <f>SUMIFS(СВЦЭМ!$E$39:$E$782,СВЦЭМ!$A$39:$A$782,$A180,СВЦЭМ!$B$39:$B$782,E$155)+'СЕТ СН'!$F$12</f>
        <v>245.54079326999999</v>
      </c>
      <c r="F180" s="36">
        <f>SUMIFS(СВЦЭМ!$E$39:$E$782,СВЦЭМ!$A$39:$A$782,$A180,СВЦЭМ!$B$39:$B$782,F$155)+'СЕТ СН'!$F$12</f>
        <v>246.2235057</v>
      </c>
      <c r="G180" s="36">
        <f>SUMIFS(СВЦЭМ!$E$39:$E$782,СВЦЭМ!$A$39:$A$782,$A180,СВЦЭМ!$B$39:$B$782,G$155)+'СЕТ СН'!$F$12</f>
        <v>246.22576068999999</v>
      </c>
      <c r="H180" s="36">
        <f>SUMIFS(СВЦЭМ!$E$39:$E$782,СВЦЭМ!$A$39:$A$782,$A180,СВЦЭМ!$B$39:$B$782,H$155)+'СЕТ СН'!$F$12</f>
        <v>240.63617478</v>
      </c>
      <c r="I180" s="36">
        <f>SUMIFS(СВЦЭМ!$E$39:$E$782,СВЦЭМ!$A$39:$A$782,$A180,СВЦЭМ!$B$39:$B$782,I$155)+'СЕТ СН'!$F$12</f>
        <v>226.45574647999999</v>
      </c>
      <c r="J180" s="36">
        <f>SUMIFS(СВЦЭМ!$E$39:$E$782,СВЦЭМ!$A$39:$A$782,$A180,СВЦЭМ!$B$39:$B$782,J$155)+'СЕТ СН'!$F$12</f>
        <v>211.90152183000001</v>
      </c>
      <c r="K180" s="36">
        <f>SUMIFS(СВЦЭМ!$E$39:$E$782,СВЦЭМ!$A$39:$A$782,$A180,СВЦЭМ!$B$39:$B$782,K$155)+'СЕТ СН'!$F$12</f>
        <v>202.93485319000001</v>
      </c>
      <c r="L180" s="36">
        <f>SUMIFS(СВЦЭМ!$E$39:$E$782,СВЦЭМ!$A$39:$A$782,$A180,СВЦЭМ!$B$39:$B$782,L$155)+'СЕТ СН'!$F$12</f>
        <v>195.70002808000001</v>
      </c>
      <c r="M180" s="36">
        <f>SUMIFS(СВЦЭМ!$E$39:$E$782,СВЦЭМ!$A$39:$A$782,$A180,СВЦЭМ!$B$39:$B$782,M$155)+'СЕТ СН'!$F$12</f>
        <v>193.22521732000001</v>
      </c>
      <c r="N180" s="36">
        <f>SUMIFS(СВЦЭМ!$E$39:$E$782,СВЦЭМ!$A$39:$A$782,$A180,СВЦЭМ!$B$39:$B$782,N$155)+'СЕТ СН'!$F$12</f>
        <v>190.50743007</v>
      </c>
      <c r="O180" s="36">
        <f>SUMIFS(СВЦЭМ!$E$39:$E$782,СВЦЭМ!$A$39:$A$782,$A180,СВЦЭМ!$B$39:$B$782,O$155)+'СЕТ СН'!$F$12</f>
        <v>189.41387889999999</v>
      </c>
      <c r="P180" s="36">
        <f>SUMIFS(СВЦЭМ!$E$39:$E$782,СВЦЭМ!$A$39:$A$782,$A180,СВЦЭМ!$B$39:$B$782,P$155)+'СЕТ СН'!$F$12</f>
        <v>189.44653344</v>
      </c>
      <c r="Q180" s="36">
        <f>SUMIFS(СВЦЭМ!$E$39:$E$782,СВЦЭМ!$A$39:$A$782,$A180,СВЦЭМ!$B$39:$B$782,Q$155)+'СЕТ СН'!$F$12</f>
        <v>188.65212792</v>
      </c>
      <c r="R180" s="36">
        <f>SUMIFS(СВЦЭМ!$E$39:$E$782,СВЦЭМ!$A$39:$A$782,$A180,СВЦЭМ!$B$39:$B$782,R$155)+'СЕТ СН'!$F$12</f>
        <v>190.71742767000001</v>
      </c>
      <c r="S180" s="36">
        <f>SUMIFS(СВЦЭМ!$E$39:$E$782,СВЦЭМ!$A$39:$A$782,$A180,СВЦЭМ!$B$39:$B$782,S$155)+'СЕТ СН'!$F$12</f>
        <v>190.09697309000001</v>
      </c>
      <c r="T180" s="36">
        <f>SUMIFS(СВЦЭМ!$E$39:$E$782,СВЦЭМ!$A$39:$A$782,$A180,СВЦЭМ!$B$39:$B$782,T$155)+'СЕТ СН'!$F$12</f>
        <v>189.80156063000001</v>
      </c>
      <c r="U180" s="36">
        <f>SUMIFS(СВЦЭМ!$E$39:$E$782,СВЦЭМ!$A$39:$A$782,$A180,СВЦЭМ!$B$39:$B$782,U$155)+'СЕТ СН'!$F$12</f>
        <v>192.42464734000001</v>
      </c>
      <c r="V180" s="36">
        <f>SUMIFS(СВЦЭМ!$E$39:$E$782,СВЦЭМ!$A$39:$A$782,$A180,СВЦЭМ!$B$39:$B$782,V$155)+'СЕТ СН'!$F$12</f>
        <v>194.00334282</v>
      </c>
      <c r="W180" s="36">
        <f>SUMIFS(СВЦЭМ!$E$39:$E$782,СВЦЭМ!$A$39:$A$782,$A180,СВЦЭМ!$B$39:$B$782,W$155)+'СЕТ СН'!$F$12</f>
        <v>190.77751560999999</v>
      </c>
      <c r="X180" s="36">
        <f>SUMIFS(СВЦЭМ!$E$39:$E$782,СВЦЭМ!$A$39:$A$782,$A180,СВЦЭМ!$B$39:$B$782,X$155)+'СЕТ СН'!$F$12</f>
        <v>198.87096904000001</v>
      </c>
      <c r="Y180" s="36">
        <f>SUMIFS(СВЦЭМ!$E$39:$E$782,СВЦЭМ!$A$39:$A$782,$A180,СВЦЭМ!$B$39:$B$782,Y$155)+'СЕТ СН'!$F$12</f>
        <v>210.68890365999999</v>
      </c>
    </row>
    <row r="181" spans="1:27" ht="15.75" x14ac:dyDescent="0.2">
      <c r="A181" s="35">
        <f t="shared" si="4"/>
        <v>45499</v>
      </c>
      <c r="B181" s="36">
        <f>SUMIFS(СВЦЭМ!$E$39:$E$782,СВЦЭМ!$A$39:$A$782,$A181,СВЦЭМ!$B$39:$B$782,B$155)+'СЕТ СН'!$F$12</f>
        <v>217.47440932000001</v>
      </c>
      <c r="C181" s="36">
        <f>SUMIFS(СВЦЭМ!$E$39:$E$782,СВЦЭМ!$A$39:$A$782,$A181,СВЦЭМ!$B$39:$B$782,C$155)+'СЕТ СН'!$F$12</f>
        <v>226.27622740999999</v>
      </c>
      <c r="D181" s="36">
        <f>SUMIFS(СВЦЭМ!$E$39:$E$782,СВЦЭМ!$A$39:$A$782,$A181,СВЦЭМ!$B$39:$B$782,D$155)+'СЕТ СН'!$F$12</f>
        <v>235.47930421000001</v>
      </c>
      <c r="E181" s="36">
        <f>SUMIFS(СВЦЭМ!$E$39:$E$782,СВЦЭМ!$A$39:$A$782,$A181,СВЦЭМ!$B$39:$B$782,E$155)+'СЕТ СН'!$F$12</f>
        <v>234.40026036</v>
      </c>
      <c r="F181" s="36">
        <f>SUMIFS(СВЦЭМ!$E$39:$E$782,СВЦЭМ!$A$39:$A$782,$A181,СВЦЭМ!$B$39:$B$782,F$155)+'СЕТ СН'!$F$12</f>
        <v>234.57229756999999</v>
      </c>
      <c r="G181" s="36">
        <f>SUMIFS(СВЦЭМ!$E$39:$E$782,СВЦЭМ!$A$39:$A$782,$A181,СВЦЭМ!$B$39:$B$782,G$155)+'СЕТ СН'!$F$12</f>
        <v>235.37131210000001</v>
      </c>
      <c r="H181" s="36">
        <f>SUMIFS(СВЦЭМ!$E$39:$E$782,СВЦЭМ!$A$39:$A$782,$A181,СВЦЭМ!$B$39:$B$782,H$155)+'СЕТ СН'!$F$12</f>
        <v>212.23179832</v>
      </c>
      <c r="I181" s="36">
        <f>SUMIFS(СВЦЭМ!$E$39:$E$782,СВЦЭМ!$A$39:$A$782,$A181,СВЦЭМ!$B$39:$B$782,I$155)+'СЕТ СН'!$F$12</f>
        <v>213.63971097999999</v>
      </c>
      <c r="J181" s="36">
        <f>SUMIFS(СВЦЭМ!$E$39:$E$782,СВЦЭМ!$A$39:$A$782,$A181,СВЦЭМ!$B$39:$B$782,J$155)+'СЕТ СН'!$F$12</f>
        <v>203.22823668000001</v>
      </c>
      <c r="K181" s="36">
        <f>SUMIFS(СВЦЭМ!$E$39:$E$782,СВЦЭМ!$A$39:$A$782,$A181,СВЦЭМ!$B$39:$B$782,K$155)+'СЕТ СН'!$F$12</f>
        <v>196.61231720000001</v>
      </c>
      <c r="L181" s="36">
        <f>SUMIFS(СВЦЭМ!$E$39:$E$782,СВЦЭМ!$A$39:$A$782,$A181,СВЦЭМ!$B$39:$B$782,L$155)+'СЕТ СН'!$F$12</f>
        <v>192.80551951000001</v>
      </c>
      <c r="M181" s="36">
        <f>SUMIFS(СВЦЭМ!$E$39:$E$782,СВЦЭМ!$A$39:$A$782,$A181,СВЦЭМ!$B$39:$B$782,M$155)+'СЕТ СН'!$F$12</f>
        <v>190.67838549999999</v>
      </c>
      <c r="N181" s="36">
        <f>SUMIFS(СВЦЭМ!$E$39:$E$782,СВЦЭМ!$A$39:$A$782,$A181,СВЦЭМ!$B$39:$B$782,N$155)+'СЕТ СН'!$F$12</f>
        <v>188.78436995999999</v>
      </c>
      <c r="O181" s="36">
        <f>SUMIFS(СВЦЭМ!$E$39:$E$782,СВЦЭМ!$A$39:$A$782,$A181,СВЦЭМ!$B$39:$B$782,O$155)+'СЕТ СН'!$F$12</f>
        <v>187.15433168999999</v>
      </c>
      <c r="P181" s="36">
        <f>SUMIFS(СВЦЭМ!$E$39:$E$782,СВЦЭМ!$A$39:$A$782,$A181,СВЦЭМ!$B$39:$B$782,P$155)+'СЕТ СН'!$F$12</f>
        <v>187.25008409</v>
      </c>
      <c r="Q181" s="36">
        <f>SUMIFS(СВЦЭМ!$E$39:$E$782,СВЦЭМ!$A$39:$A$782,$A181,СВЦЭМ!$B$39:$B$782,Q$155)+'СЕТ СН'!$F$12</f>
        <v>188.14159114</v>
      </c>
      <c r="R181" s="36">
        <f>SUMIFS(СВЦЭМ!$E$39:$E$782,СВЦЭМ!$A$39:$A$782,$A181,СВЦЭМ!$B$39:$B$782,R$155)+'СЕТ СН'!$F$12</f>
        <v>187.90829975</v>
      </c>
      <c r="S181" s="36">
        <f>SUMIFS(СВЦЭМ!$E$39:$E$782,СВЦЭМ!$A$39:$A$782,$A181,СВЦЭМ!$B$39:$B$782,S$155)+'СЕТ СН'!$F$12</f>
        <v>186.57503596000001</v>
      </c>
      <c r="T181" s="36">
        <f>SUMIFS(СВЦЭМ!$E$39:$E$782,СВЦЭМ!$A$39:$A$782,$A181,СВЦЭМ!$B$39:$B$782,T$155)+'СЕТ СН'!$F$12</f>
        <v>185.89644111000001</v>
      </c>
      <c r="U181" s="36">
        <f>SUMIFS(СВЦЭМ!$E$39:$E$782,СВЦЭМ!$A$39:$A$782,$A181,СВЦЭМ!$B$39:$B$782,U$155)+'СЕТ СН'!$F$12</f>
        <v>190.33134247000001</v>
      </c>
      <c r="V181" s="36">
        <f>SUMIFS(СВЦЭМ!$E$39:$E$782,СВЦЭМ!$A$39:$A$782,$A181,СВЦЭМ!$B$39:$B$782,V$155)+'СЕТ СН'!$F$12</f>
        <v>193.68244017000001</v>
      </c>
      <c r="W181" s="36">
        <f>SUMIFS(СВЦЭМ!$E$39:$E$782,СВЦЭМ!$A$39:$A$782,$A181,СВЦЭМ!$B$39:$B$782,W$155)+'СЕТ СН'!$F$12</f>
        <v>190.32661701000001</v>
      </c>
      <c r="X181" s="36">
        <f>SUMIFS(СВЦЭМ!$E$39:$E$782,СВЦЭМ!$A$39:$A$782,$A181,СВЦЭМ!$B$39:$B$782,X$155)+'СЕТ СН'!$F$12</f>
        <v>198.96057418000001</v>
      </c>
      <c r="Y181" s="36">
        <f>SUMIFS(СВЦЭМ!$E$39:$E$782,СВЦЭМ!$A$39:$A$782,$A181,СВЦЭМ!$B$39:$B$782,Y$155)+'СЕТ СН'!$F$12</f>
        <v>210.70709428999999</v>
      </c>
    </row>
    <row r="182" spans="1:27" ht="15.75" x14ac:dyDescent="0.2">
      <c r="A182" s="35">
        <f t="shared" si="4"/>
        <v>45500</v>
      </c>
      <c r="B182" s="36">
        <f>SUMIFS(СВЦЭМ!$E$39:$E$782,СВЦЭМ!$A$39:$A$782,$A182,СВЦЭМ!$B$39:$B$782,B$155)+'СЕТ СН'!$F$12</f>
        <v>222.07253470000001</v>
      </c>
      <c r="C182" s="36">
        <f>SUMIFS(СВЦЭМ!$E$39:$E$782,СВЦЭМ!$A$39:$A$782,$A182,СВЦЭМ!$B$39:$B$782,C$155)+'СЕТ СН'!$F$12</f>
        <v>231.19744270000001</v>
      </c>
      <c r="D182" s="36">
        <f>SUMIFS(СВЦЭМ!$E$39:$E$782,СВЦЭМ!$A$39:$A$782,$A182,СВЦЭМ!$B$39:$B$782,D$155)+'СЕТ СН'!$F$12</f>
        <v>236.64782213999999</v>
      </c>
      <c r="E182" s="36">
        <f>SUMIFS(СВЦЭМ!$E$39:$E$782,СВЦЭМ!$A$39:$A$782,$A182,СВЦЭМ!$B$39:$B$782,E$155)+'СЕТ СН'!$F$12</f>
        <v>241.00287180000001</v>
      </c>
      <c r="F182" s="36">
        <f>SUMIFS(СВЦЭМ!$E$39:$E$782,СВЦЭМ!$A$39:$A$782,$A182,СВЦЭМ!$B$39:$B$782,F$155)+'СЕТ СН'!$F$12</f>
        <v>238.66114157000001</v>
      </c>
      <c r="G182" s="36">
        <f>SUMIFS(СВЦЭМ!$E$39:$E$782,СВЦЭМ!$A$39:$A$782,$A182,СВЦЭМ!$B$39:$B$782,G$155)+'СЕТ СН'!$F$12</f>
        <v>240.07779796</v>
      </c>
      <c r="H182" s="36">
        <f>SUMIFS(СВЦЭМ!$E$39:$E$782,СВЦЭМ!$A$39:$A$782,$A182,СВЦЭМ!$B$39:$B$782,H$155)+'СЕТ СН'!$F$12</f>
        <v>235.77313014999999</v>
      </c>
      <c r="I182" s="36">
        <f>SUMIFS(СВЦЭМ!$E$39:$E$782,СВЦЭМ!$A$39:$A$782,$A182,СВЦЭМ!$B$39:$B$782,I$155)+'СЕТ СН'!$F$12</f>
        <v>219.39890381999999</v>
      </c>
      <c r="J182" s="36">
        <f>SUMIFS(СВЦЭМ!$E$39:$E$782,СВЦЭМ!$A$39:$A$782,$A182,СВЦЭМ!$B$39:$B$782,J$155)+'СЕТ СН'!$F$12</f>
        <v>216.13614325</v>
      </c>
      <c r="K182" s="36">
        <f>SUMIFS(СВЦЭМ!$E$39:$E$782,СВЦЭМ!$A$39:$A$782,$A182,СВЦЭМ!$B$39:$B$782,K$155)+'СЕТ СН'!$F$12</f>
        <v>205.51164452</v>
      </c>
      <c r="L182" s="36">
        <f>SUMIFS(СВЦЭМ!$E$39:$E$782,СВЦЭМ!$A$39:$A$782,$A182,СВЦЭМ!$B$39:$B$782,L$155)+'СЕТ СН'!$F$12</f>
        <v>197.92724636</v>
      </c>
      <c r="M182" s="36">
        <f>SUMIFS(СВЦЭМ!$E$39:$E$782,СВЦЭМ!$A$39:$A$782,$A182,СВЦЭМ!$B$39:$B$782,M$155)+'СЕТ СН'!$F$12</f>
        <v>193.70733050999999</v>
      </c>
      <c r="N182" s="36">
        <f>SUMIFS(СВЦЭМ!$E$39:$E$782,СВЦЭМ!$A$39:$A$782,$A182,СВЦЭМ!$B$39:$B$782,N$155)+'СЕТ СН'!$F$12</f>
        <v>193.13491965</v>
      </c>
      <c r="O182" s="36">
        <f>SUMIFS(СВЦЭМ!$E$39:$E$782,СВЦЭМ!$A$39:$A$782,$A182,СВЦЭМ!$B$39:$B$782,O$155)+'СЕТ СН'!$F$12</f>
        <v>192.82763740999999</v>
      </c>
      <c r="P182" s="36">
        <f>SUMIFS(СВЦЭМ!$E$39:$E$782,СВЦЭМ!$A$39:$A$782,$A182,СВЦЭМ!$B$39:$B$782,P$155)+'СЕТ СН'!$F$12</f>
        <v>193.84176683999999</v>
      </c>
      <c r="Q182" s="36">
        <f>SUMIFS(СВЦЭМ!$E$39:$E$782,СВЦЭМ!$A$39:$A$782,$A182,СВЦЭМ!$B$39:$B$782,Q$155)+'СЕТ СН'!$F$12</f>
        <v>194.21825849999999</v>
      </c>
      <c r="R182" s="36">
        <f>SUMIFS(СВЦЭМ!$E$39:$E$782,СВЦЭМ!$A$39:$A$782,$A182,СВЦЭМ!$B$39:$B$782,R$155)+'СЕТ СН'!$F$12</f>
        <v>194.64314698000001</v>
      </c>
      <c r="S182" s="36">
        <f>SUMIFS(СВЦЭМ!$E$39:$E$782,СВЦЭМ!$A$39:$A$782,$A182,СВЦЭМ!$B$39:$B$782,S$155)+'СЕТ СН'!$F$12</f>
        <v>193.69812657</v>
      </c>
      <c r="T182" s="36">
        <f>SUMIFS(СВЦЭМ!$E$39:$E$782,СВЦЭМ!$A$39:$A$782,$A182,СВЦЭМ!$B$39:$B$782,T$155)+'СЕТ СН'!$F$12</f>
        <v>192.36131528999999</v>
      </c>
      <c r="U182" s="36">
        <f>SUMIFS(СВЦЭМ!$E$39:$E$782,СВЦЭМ!$A$39:$A$782,$A182,СВЦЭМ!$B$39:$B$782,U$155)+'СЕТ СН'!$F$12</f>
        <v>195.38692147</v>
      </c>
      <c r="V182" s="36">
        <f>SUMIFS(СВЦЭМ!$E$39:$E$782,СВЦЭМ!$A$39:$A$782,$A182,СВЦЭМ!$B$39:$B$782,V$155)+'СЕТ СН'!$F$12</f>
        <v>196.11263586000001</v>
      </c>
      <c r="W182" s="36">
        <f>SUMIFS(СВЦЭМ!$E$39:$E$782,СВЦЭМ!$A$39:$A$782,$A182,СВЦЭМ!$B$39:$B$782,W$155)+'СЕТ СН'!$F$12</f>
        <v>193.98173833000001</v>
      </c>
      <c r="X182" s="36">
        <f>SUMIFS(СВЦЭМ!$E$39:$E$782,СВЦЭМ!$A$39:$A$782,$A182,СВЦЭМ!$B$39:$B$782,X$155)+'СЕТ СН'!$F$12</f>
        <v>200.3943615</v>
      </c>
      <c r="Y182" s="36">
        <f>SUMIFS(СВЦЭМ!$E$39:$E$782,СВЦЭМ!$A$39:$A$782,$A182,СВЦЭМ!$B$39:$B$782,Y$155)+'СЕТ СН'!$F$12</f>
        <v>213.20444728999999</v>
      </c>
    </row>
    <row r="183" spans="1:27" ht="15.75" x14ac:dyDescent="0.2">
      <c r="A183" s="35">
        <f t="shared" si="4"/>
        <v>45501</v>
      </c>
      <c r="B183" s="36">
        <f>SUMIFS(СВЦЭМ!$E$39:$E$782,СВЦЭМ!$A$39:$A$782,$A183,СВЦЭМ!$B$39:$B$782,B$155)+'СЕТ СН'!$F$12</f>
        <v>223.08761883</v>
      </c>
      <c r="C183" s="36">
        <f>SUMIFS(СВЦЭМ!$E$39:$E$782,СВЦЭМ!$A$39:$A$782,$A183,СВЦЭМ!$B$39:$B$782,C$155)+'СЕТ СН'!$F$12</f>
        <v>234.34619817000001</v>
      </c>
      <c r="D183" s="36">
        <f>SUMIFS(СВЦЭМ!$E$39:$E$782,СВЦЭМ!$A$39:$A$782,$A183,СВЦЭМ!$B$39:$B$782,D$155)+'СЕТ СН'!$F$12</f>
        <v>236.74528111000001</v>
      </c>
      <c r="E183" s="36">
        <f>SUMIFS(СВЦЭМ!$E$39:$E$782,СВЦЭМ!$A$39:$A$782,$A183,СВЦЭМ!$B$39:$B$782,E$155)+'СЕТ СН'!$F$12</f>
        <v>237.25851012000001</v>
      </c>
      <c r="F183" s="36">
        <f>SUMIFS(СВЦЭМ!$E$39:$E$782,СВЦЭМ!$A$39:$A$782,$A183,СВЦЭМ!$B$39:$B$782,F$155)+'СЕТ СН'!$F$12</f>
        <v>237.94614931000001</v>
      </c>
      <c r="G183" s="36">
        <f>SUMIFS(СВЦЭМ!$E$39:$E$782,СВЦЭМ!$A$39:$A$782,$A183,СВЦЭМ!$B$39:$B$782,G$155)+'СЕТ СН'!$F$12</f>
        <v>239.7348873</v>
      </c>
      <c r="H183" s="36">
        <f>SUMIFS(СВЦЭМ!$E$39:$E$782,СВЦЭМ!$A$39:$A$782,$A183,СВЦЭМ!$B$39:$B$782,H$155)+'СЕТ СН'!$F$12</f>
        <v>239.61445411</v>
      </c>
      <c r="I183" s="36">
        <f>SUMIFS(СВЦЭМ!$E$39:$E$782,СВЦЭМ!$A$39:$A$782,$A183,СВЦЭМ!$B$39:$B$782,I$155)+'СЕТ СН'!$F$12</f>
        <v>236.49474185</v>
      </c>
      <c r="J183" s="36">
        <f>SUMIFS(СВЦЭМ!$E$39:$E$782,СВЦЭМ!$A$39:$A$782,$A183,СВЦЭМ!$B$39:$B$782,J$155)+'СЕТ СН'!$F$12</f>
        <v>218.98804723999999</v>
      </c>
      <c r="K183" s="36">
        <f>SUMIFS(СВЦЭМ!$E$39:$E$782,СВЦЭМ!$A$39:$A$782,$A183,СВЦЭМ!$B$39:$B$782,K$155)+'СЕТ СН'!$F$12</f>
        <v>207.46228529000001</v>
      </c>
      <c r="L183" s="36">
        <f>SUMIFS(СВЦЭМ!$E$39:$E$782,СВЦЭМ!$A$39:$A$782,$A183,СВЦЭМ!$B$39:$B$782,L$155)+'СЕТ СН'!$F$12</f>
        <v>198.46581028</v>
      </c>
      <c r="M183" s="36">
        <f>SUMIFS(СВЦЭМ!$E$39:$E$782,СВЦЭМ!$A$39:$A$782,$A183,СВЦЭМ!$B$39:$B$782,M$155)+'СЕТ СН'!$F$12</f>
        <v>192.35228932000001</v>
      </c>
      <c r="N183" s="36">
        <f>SUMIFS(СВЦЭМ!$E$39:$E$782,СВЦЭМ!$A$39:$A$782,$A183,СВЦЭМ!$B$39:$B$782,N$155)+'СЕТ СН'!$F$12</f>
        <v>191.91121394999999</v>
      </c>
      <c r="O183" s="36">
        <f>SUMIFS(СВЦЭМ!$E$39:$E$782,СВЦЭМ!$A$39:$A$782,$A183,СВЦЭМ!$B$39:$B$782,O$155)+'СЕТ СН'!$F$12</f>
        <v>191.61007850999999</v>
      </c>
      <c r="P183" s="36">
        <f>SUMIFS(СВЦЭМ!$E$39:$E$782,СВЦЭМ!$A$39:$A$782,$A183,СВЦЭМ!$B$39:$B$782,P$155)+'СЕТ СН'!$F$12</f>
        <v>193.66398638999999</v>
      </c>
      <c r="Q183" s="36">
        <f>SUMIFS(СВЦЭМ!$E$39:$E$782,СВЦЭМ!$A$39:$A$782,$A183,СВЦЭМ!$B$39:$B$782,Q$155)+'СЕТ СН'!$F$12</f>
        <v>193.78425242</v>
      </c>
      <c r="R183" s="36">
        <f>SUMIFS(СВЦЭМ!$E$39:$E$782,СВЦЭМ!$A$39:$A$782,$A183,СВЦЭМ!$B$39:$B$782,R$155)+'СЕТ СН'!$F$12</f>
        <v>192.62495720000001</v>
      </c>
      <c r="S183" s="36">
        <f>SUMIFS(СВЦЭМ!$E$39:$E$782,СВЦЭМ!$A$39:$A$782,$A183,СВЦЭМ!$B$39:$B$782,S$155)+'СЕТ СН'!$F$12</f>
        <v>191.00945240999999</v>
      </c>
      <c r="T183" s="36">
        <f>SUMIFS(СВЦЭМ!$E$39:$E$782,СВЦЭМ!$A$39:$A$782,$A183,СВЦЭМ!$B$39:$B$782,T$155)+'СЕТ СН'!$F$12</f>
        <v>188.54582404999999</v>
      </c>
      <c r="U183" s="36">
        <f>SUMIFS(СВЦЭМ!$E$39:$E$782,СВЦЭМ!$A$39:$A$782,$A183,СВЦЭМ!$B$39:$B$782,U$155)+'СЕТ СН'!$F$12</f>
        <v>190.73460173999999</v>
      </c>
      <c r="V183" s="36">
        <f>SUMIFS(СВЦЭМ!$E$39:$E$782,СВЦЭМ!$A$39:$A$782,$A183,СВЦЭМ!$B$39:$B$782,V$155)+'СЕТ СН'!$F$12</f>
        <v>192.2516967</v>
      </c>
      <c r="W183" s="36">
        <f>SUMIFS(СВЦЭМ!$E$39:$E$782,СВЦЭМ!$A$39:$A$782,$A183,СВЦЭМ!$B$39:$B$782,W$155)+'СЕТ СН'!$F$12</f>
        <v>188.71201553</v>
      </c>
      <c r="X183" s="36">
        <f>SUMIFS(СВЦЭМ!$E$39:$E$782,СВЦЭМ!$A$39:$A$782,$A183,СВЦЭМ!$B$39:$B$782,X$155)+'СЕТ СН'!$F$12</f>
        <v>197.15038586</v>
      </c>
      <c r="Y183" s="36">
        <f>SUMIFS(СВЦЭМ!$E$39:$E$782,СВЦЭМ!$A$39:$A$782,$A183,СВЦЭМ!$B$39:$B$782,Y$155)+'СЕТ СН'!$F$12</f>
        <v>211.08024051999999</v>
      </c>
    </row>
    <row r="184" spans="1:27" ht="15.75" x14ac:dyDescent="0.2">
      <c r="A184" s="35">
        <f t="shared" si="4"/>
        <v>45502</v>
      </c>
      <c r="B184" s="36">
        <f>SUMIFS(СВЦЭМ!$E$39:$E$782,СВЦЭМ!$A$39:$A$782,$A184,СВЦЭМ!$B$39:$B$782,B$155)+'СЕТ СН'!$F$12</f>
        <v>235.40145533</v>
      </c>
      <c r="C184" s="36">
        <f>SUMIFS(СВЦЭМ!$E$39:$E$782,СВЦЭМ!$A$39:$A$782,$A184,СВЦЭМ!$B$39:$B$782,C$155)+'СЕТ СН'!$F$12</f>
        <v>251.15245347000001</v>
      </c>
      <c r="D184" s="36">
        <f>SUMIFS(СВЦЭМ!$E$39:$E$782,СВЦЭМ!$A$39:$A$782,$A184,СВЦЭМ!$B$39:$B$782,D$155)+'СЕТ СН'!$F$12</f>
        <v>257.01813627000001</v>
      </c>
      <c r="E184" s="36">
        <f>SUMIFS(СВЦЭМ!$E$39:$E$782,СВЦЭМ!$A$39:$A$782,$A184,СВЦЭМ!$B$39:$B$782,E$155)+'СЕТ СН'!$F$12</f>
        <v>262.78441289</v>
      </c>
      <c r="F184" s="36">
        <f>SUMIFS(СВЦЭМ!$E$39:$E$782,СВЦЭМ!$A$39:$A$782,$A184,СВЦЭМ!$B$39:$B$782,F$155)+'СЕТ СН'!$F$12</f>
        <v>262.81581669000002</v>
      </c>
      <c r="G184" s="36">
        <f>SUMIFS(СВЦЭМ!$E$39:$E$782,СВЦЭМ!$A$39:$A$782,$A184,СВЦЭМ!$B$39:$B$782,G$155)+'СЕТ СН'!$F$12</f>
        <v>260.56031092000001</v>
      </c>
      <c r="H184" s="36">
        <f>SUMIFS(СВЦЭМ!$E$39:$E$782,СВЦЭМ!$A$39:$A$782,$A184,СВЦЭМ!$B$39:$B$782,H$155)+'СЕТ СН'!$F$12</f>
        <v>253.46194510999999</v>
      </c>
      <c r="I184" s="36">
        <f>SUMIFS(СВЦЭМ!$E$39:$E$782,СВЦЭМ!$A$39:$A$782,$A184,СВЦЭМ!$B$39:$B$782,I$155)+'СЕТ СН'!$F$12</f>
        <v>242.13051354000001</v>
      </c>
      <c r="J184" s="36">
        <f>SUMIFS(СВЦЭМ!$E$39:$E$782,СВЦЭМ!$A$39:$A$782,$A184,СВЦЭМ!$B$39:$B$782,J$155)+'СЕТ СН'!$F$12</f>
        <v>226.34289014999999</v>
      </c>
      <c r="K184" s="36">
        <f>SUMIFS(СВЦЭМ!$E$39:$E$782,СВЦЭМ!$A$39:$A$782,$A184,СВЦЭМ!$B$39:$B$782,K$155)+'СЕТ СН'!$F$12</f>
        <v>213.2994539</v>
      </c>
      <c r="L184" s="36">
        <f>SUMIFS(СВЦЭМ!$E$39:$E$782,СВЦЭМ!$A$39:$A$782,$A184,СВЦЭМ!$B$39:$B$782,L$155)+'СЕТ СН'!$F$12</f>
        <v>207.00212789</v>
      </c>
      <c r="M184" s="36">
        <f>SUMIFS(СВЦЭМ!$E$39:$E$782,СВЦЭМ!$A$39:$A$782,$A184,СВЦЭМ!$B$39:$B$782,M$155)+'СЕТ СН'!$F$12</f>
        <v>204.10317319000001</v>
      </c>
      <c r="N184" s="36">
        <f>SUMIFS(СВЦЭМ!$E$39:$E$782,СВЦЭМ!$A$39:$A$782,$A184,СВЦЭМ!$B$39:$B$782,N$155)+'СЕТ СН'!$F$12</f>
        <v>204.40665498000001</v>
      </c>
      <c r="O184" s="36">
        <f>SUMIFS(СВЦЭМ!$E$39:$E$782,СВЦЭМ!$A$39:$A$782,$A184,СВЦЭМ!$B$39:$B$782,O$155)+'СЕТ СН'!$F$12</f>
        <v>203.28261286</v>
      </c>
      <c r="P184" s="36">
        <f>SUMIFS(СВЦЭМ!$E$39:$E$782,СВЦЭМ!$A$39:$A$782,$A184,СВЦЭМ!$B$39:$B$782,P$155)+'СЕТ СН'!$F$12</f>
        <v>204.11036546</v>
      </c>
      <c r="Q184" s="36">
        <f>SUMIFS(СВЦЭМ!$E$39:$E$782,СВЦЭМ!$A$39:$A$782,$A184,СВЦЭМ!$B$39:$B$782,Q$155)+'СЕТ СН'!$F$12</f>
        <v>203.44265845999999</v>
      </c>
      <c r="R184" s="36">
        <f>SUMIFS(СВЦЭМ!$E$39:$E$782,СВЦЭМ!$A$39:$A$782,$A184,СВЦЭМ!$B$39:$B$782,R$155)+'СЕТ СН'!$F$12</f>
        <v>203.74323178</v>
      </c>
      <c r="S184" s="36">
        <f>SUMIFS(СВЦЭМ!$E$39:$E$782,СВЦЭМ!$A$39:$A$782,$A184,СВЦЭМ!$B$39:$B$782,S$155)+'СЕТ СН'!$F$12</f>
        <v>203.14649098999999</v>
      </c>
      <c r="T184" s="36">
        <f>SUMIFS(СВЦЭМ!$E$39:$E$782,СВЦЭМ!$A$39:$A$782,$A184,СВЦЭМ!$B$39:$B$782,T$155)+'СЕТ СН'!$F$12</f>
        <v>201.92557898999999</v>
      </c>
      <c r="U184" s="36">
        <f>SUMIFS(СВЦЭМ!$E$39:$E$782,СВЦЭМ!$A$39:$A$782,$A184,СВЦЭМ!$B$39:$B$782,U$155)+'СЕТ СН'!$F$12</f>
        <v>204.14012869999999</v>
      </c>
      <c r="V184" s="36">
        <f>SUMIFS(СВЦЭМ!$E$39:$E$782,СВЦЭМ!$A$39:$A$782,$A184,СВЦЭМ!$B$39:$B$782,V$155)+'СЕТ СН'!$F$12</f>
        <v>206.56992030999999</v>
      </c>
      <c r="W184" s="36">
        <f>SUMIFS(СВЦЭМ!$E$39:$E$782,СВЦЭМ!$A$39:$A$782,$A184,СВЦЭМ!$B$39:$B$782,W$155)+'СЕТ СН'!$F$12</f>
        <v>204.18511631000001</v>
      </c>
      <c r="X184" s="36">
        <f>SUMIFS(СВЦЭМ!$E$39:$E$782,СВЦЭМ!$A$39:$A$782,$A184,СВЦЭМ!$B$39:$B$782,X$155)+'СЕТ СН'!$F$12</f>
        <v>208.1182325</v>
      </c>
      <c r="Y184" s="36">
        <f>SUMIFS(СВЦЭМ!$E$39:$E$782,СВЦЭМ!$A$39:$A$782,$A184,СВЦЭМ!$B$39:$B$782,Y$155)+'СЕТ СН'!$F$12</f>
        <v>226.01639223999999</v>
      </c>
    </row>
    <row r="185" spans="1:27" ht="15.75" x14ac:dyDescent="0.2">
      <c r="A185" s="35">
        <f t="shared" si="4"/>
        <v>45503</v>
      </c>
      <c r="B185" s="36">
        <f>SUMIFS(СВЦЭМ!$E$39:$E$782,СВЦЭМ!$A$39:$A$782,$A185,СВЦЭМ!$B$39:$B$782,B$155)+'СЕТ СН'!$F$12</f>
        <v>225.33426231999999</v>
      </c>
      <c r="C185" s="36">
        <f>SUMIFS(СВЦЭМ!$E$39:$E$782,СВЦЭМ!$A$39:$A$782,$A185,СВЦЭМ!$B$39:$B$782,C$155)+'СЕТ СН'!$F$12</f>
        <v>237.03166034</v>
      </c>
      <c r="D185" s="36">
        <f>SUMIFS(СВЦЭМ!$E$39:$E$782,СВЦЭМ!$A$39:$A$782,$A185,СВЦЭМ!$B$39:$B$782,D$155)+'СЕТ СН'!$F$12</f>
        <v>246.72398604</v>
      </c>
      <c r="E185" s="36">
        <f>SUMIFS(СВЦЭМ!$E$39:$E$782,СВЦЭМ!$A$39:$A$782,$A185,СВЦЭМ!$B$39:$B$782,E$155)+'СЕТ СН'!$F$12</f>
        <v>252.02027523999999</v>
      </c>
      <c r="F185" s="36">
        <f>SUMIFS(СВЦЭМ!$E$39:$E$782,СВЦЭМ!$A$39:$A$782,$A185,СВЦЭМ!$B$39:$B$782,F$155)+'СЕТ СН'!$F$12</f>
        <v>251.63027832</v>
      </c>
      <c r="G185" s="36">
        <f>SUMIFS(СВЦЭМ!$E$39:$E$782,СВЦЭМ!$A$39:$A$782,$A185,СВЦЭМ!$B$39:$B$782,G$155)+'СЕТ СН'!$F$12</f>
        <v>248.04462803000001</v>
      </c>
      <c r="H185" s="36">
        <f>SUMIFS(СВЦЭМ!$E$39:$E$782,СВЦЭМ!$A$39:$A$782,$A185,СВЦЭМ!$B$39:$B$782,H$155)+'СЕТ СН'!$F$12</f>
        <v>240.81088</v>
      </c>
      <c r="I185" s="36">
        <f>SUMIFS(СВЦЭМ!$E$39:$E$782,СВЦЭМ!$A$39:$A$782,$A185,СВЦЭМ!$B$39:$B$782,I$155)+'СЕТ СН'!$F$12</f>
        <v>225.91416114</v>
      </c>
      <c r="J185" s="36">
        <f>SUMIFS(СВЦЭМ!$E$39:$E$782,СВЦЭМ!$A$39:$A$782,$A185,СВЦЭМ!$B$39:$B$782,J$155)+'СЕТ СН'!$F$12</f>
        <v>210.27395998</v>
      </c>
      <c r="K185" s="36">
        <f>SUMIFS(СВЦЭМ!$E$39:$E$782,СВЦЭМ!$A$39:$A$782,$A185,СВЦЭМ!$B$39:$B$782,K$155)+'СЕТ СН'!$F$12</f>
        <v>197.96214129000001</v>
      </c>
      <c r="L185" s="36">
        <f>SUMIFS(СВЦЭМ!$E$39:$E$782,СВЦЭМ!$A$39:$A$782,$A185,СВЦЭМ!$B$39:$B$782,L$155)+'СЕТ СН'!$F$12</f>
        <v>189.70475601999999</v>
      </c>
      <c r="M185" s="36">
        <f>SUMIFS(СВЦЭМ!$E$39:$E$782,СВЦЭМ!$A$39:$A$782,$A185,СВЦЭМ!$B$39:$B$782,M$155)+'СЕТ СН'!$F$12</f>
        <v>188.85254368</v>
      </c>
      <c r="N185" s="36">
        <f>SUMIFS(СВЦЭМ!$E$39:$E$782,СВЦЭМ!$A$39:$A$782,$A185,СВЦЭМ!$B$39:$B$782,N$155)+'СЕТ СН'!$F$12</f>
        <v>188.42362374999999</v>
      </c>
      <c r="O185" s="36">
        <f>SUMIFS(СВЦЭМ!$E$39:$E$782,СВЦЭМ!$A$39:$A$782,$A185,СВЦЭМ!$B$39:$B$782,O$155)+'СЕТ СН'!$F$12</f>
        <v>187.11844174999999</v>
      </c>
      <c r="P185" s="36">
        <f>SUMIFS(СВЦЭМ!$E$39:$E$782,СВЦЭМ!$A$39:$A$782,$A185,СВЦЭМ!$B$39:$B$782,P$155)+'СЕТ СН'!$F$12</f>
        <v>187.96924060000001</v>
      </c>
      <c r="Q185" s="36">
        <f>SUMIFS(СВЦЭМ!$E$39:$E$782,СВЦЭМ!$A$39:$A$782,$A185,СВЦЭМ!$B$39:$B$782,Q$155)+'СЕТ СН'!$F$12</f>
        <v>187.74804843000001</v>
      </c>
      <c r="R185" s="36">
        <f>SUMIFS(СВЦЭМ!$E$39:$E$782,СВЦЭМ!$A$39:$A$782,$A185,СВЦЭМ!$B$39:$B$782,R$155)+'СЕТ СН'!$F$12</f>
        <v>187.90473707999999</v>
      </c>
      <c r="S185" s="36">
        <f>SUMIFS(СВЦЭМ!$E$39:$E$782,СВЦЭМ!$A$39:$A$782,$A185,СВЦЭМ!$B$39:$B$782,S$155)+'СЕТ СН'!$F$12</f>
        <v>188.35972371</v>
      </c>
      <c r="T185" s="36">
        <f>SUMIFS(СВЦЭМ!$E$39:$E$782,СВЦЭМ!$A$39:$A$782,$A185,СВЦЭМ!$B$39:$B$782,T$155)+'СЕТ СН'!$F$12</f>
        <v>187.30885995</v>
      </c>
      <c r="U185" s="36">
        <f>SUMIFS(СВЦЭМ!$E$39:$E$782,СВЦЭМ!$A$39:$A$782,$A185,СВЦЭМ!$B$39:$B$782,U$155)+'СЕТ СН'!$F$12</f>
        <v>187.9138567</v>
      </c>
      <c r="V185" s="36">
        <f>SUMIFS(СВЦЭМ!$E$39:$E$782,СВЦЭМ!$A$39:$A$782,$A185,СВЦЭМ!$B$39:$B$782,V$155)+'СЕТ СН'!$F$12</f>
        <v>189.64287236999999</v>
      </c>
      <c r="W185" s="36">
        <f>SUMIFS(СВЦЭМ!$E$39:$E$782,СВЦЭМ!$A$39:$A$782,$A185,СВЦЭМ!$B$39:$B$782,W$155)+'СЕТ СН'!$F$12</f>
        <v>189.38532386</v>
      </c>
      <c r="X185" s="36">
        <f>SUMIFS(СВЦЭМ!$E$39:$E$782,СВЦЭМ!$A$39:$A$782,$A185,СВЦЭМ!$B$39:$B$782,X$155)+'СЕТ СН'!$F$12</f>
        <v>198.02775975</v>
      </c>
      <c r="Y185" s="36">
        <f>SUMIFS(СВЦЭМ!$E$39:$E$782,СВЦЭМ!$A$39:$A$782,$A185,СВЦЭМ!$B$39:$B$782,Y$155)+'СЕТ СН'!$F$12</f>
        <v>210.80215731000001</v>
      </c>
    </row>
    <row r="186" spans="1:27" ht="15.75" x14ac:dyDescent="0.2">
      <c r="A186" s="35">
        <f t="shared" si="4"/>
        <v>45504</v>
      </c>
      <c r="B186" s="36">
        <f>SUMIFS(СВЦЭМ!$E$39:$E$782,СВЦЭМ!$A$39:$A$782,$A186,СВЦЭМ!$B$39:$B$782,B$155)+'СЕТ СН'!$F$12</f>
        <v>219.83198326999999</v>
      </c>
      <c r="C186" s="36">
        <f>SUMIFS(СВЦЭМ!$E$39:$E$782,СВЦЭМ!$A$39:$A$782,$A186,СВЦЭМ!$B$39:$B$782,C$155)+'СЕТ СН'!$F$12</f>
        <v>234.17937434000001</v>
      </c>
      <c r="D186" s="36">
        <f>SUMIFS(СВЦЭМ!$E$39:$E$782,СВЦЭМ!$A$39:$A$782,$A186,СВЦЭМ!$B$39:$B$782,D$155)+'СЕТ СН'!$F$12</f>
        <v>241.42435945</v>
      </c>
      <c r="E186" s="36">
        <f>SUMIFS(СВЦЭМ!$E$39:$E$782,СВЦЭМ!$A$39:$A$782,$A186,СВЦЭМ!$B$39:$B$782,E$155)+'СЕТ СН'!$F$12</f>
        <v>245.7097473</v>
      </c>
      <c r="F186" s="36">
        <f>SUMIFS(СВЦЭМ!$E$39:$E$782,СВЦЭМ!$A$39:$A$782,$A186,СВЦЭМ!$B$39:$B$782,F$155)+'СЕТ СН'!$F$12</f>
        <v>248.09986273999999</v>
      </c>
      <c r="G186" s="36">
        <f>SUMIFS(СВЦЭМ!$E$39:$E$782,СВЦЭМ!$A$39:$A$782,$A186,СВЦЭМ!$B$39:$B$782,G$155)+'СЕТ СН'!$F$12</f>
        <v>245.12262043000001</v>
      </c>
      <c r="H186" s="36">
        <f>SUMIFS(СВЦЭМ!$E$39:$E$782,СВЦЭМ!$A$39:$A$782,$A186,СВЦЭМ!$B$39:$B$782,H$155)+'СЕТ СН'!$F$12</f>
        <v>243.23017646</v>
      </c>
      <c r="I186" s="36">
        <f>SUMIFS(СВЦЭМ!$E$39:$E$782,СВЦЭМ!$A$39:$A$782,$A186,СВЦЭМ!$B$39:$B$782,I$155)+'СЕТ СН'!$F$12</f>
        <v>227.87534259</v>
      </c>
      <c r="J186" s="36">
        <f>SUMIFS(СВЦЭМ!$E$39:$E$782,СВЦЭМ!$A$39:$A$782,$A186,СВЦЭМ!$B$39:$B$782,J$155)+'СЕТ СН'!$F$12</f>
        <v>209.63748677000001</v>
      </c>
      <c r="K186" s="36">
        <f>SUMIFS(СВЦЭМ!$E$39:$E$782,СВЦЭМ!$A$39:$A$782,$A186,СВЦЭМ!$B$39:$B$782,K$155)+'СЕТ СН'!$F$12</f>
        <v>194.21513435</v>
      </c>
      <c r="L186" s="36">
        <f>SUMIFS(СВЦЭМ!$E$39:$E$782,СВЦЭМ!$A$39:$A$782,$A186,СВЦЭМ!$B$39:$B$782,L$155)+'СЕТ СН'!$F$12</f>
        <v>183.26218188000001</v>
      </c>
      <c r="M186" s="36">
        <f>SUMIFS(СВЦЭМ!$E$39:$E$782,СВЦЭМ!$A$39:$A$782,$A186,СВЦЭМ!$B$39:$B$782,M$155)+'СЕТ СН'!$F$12</f>
        <v>181.40859042</v>
      </c>
      <c r="N186" s="36">
        <f>SUMIFS(СВЦЭМ!$E$39:$E$782,СВЦЭМ!$A$39:$A$782,$A186,СВЦЭМ!$B$39:$B$782,N$155)+'СЕТ СН'!$F$12</f>
        <v>180.08768118</v>
      </c>
      <c r="O186" s="36">
        <f>SUMIFS(СВЦЭМ!$E$39:$E$782,СВЦЭМ!$A$39:$A$782,$A186,СВЦЭМ!$B$39:$B$782,O$155)+'СЕТ СН'!$F$12</f>
        <v>180.77207404999999</v>
      </c>
      <c r="P186" s="36">
        <f>SUMIFS(СВЦЭМ!$E$39:$E$782,СВЦЭМ!$A$39:$A$782,$A186,СВЦЭМ!$B$39:$B$782,P$155)+'СЕТ СН'!$F$12</f>
        <v>180.98586563999999</v>
      </c>
      <c r="Q186" s="36">
        <f>SUMIFS(СВЦЭМ!$E$39:$E$782,СВЦЭМ!$A$39:$A$782,$A186,СВЦЭМ!$B$39:$B$782,Q$155)+'СЕТ СН'!$F$12</f>
        <v>181.76521398</v>
      </c>
      <c r="R186" s="36">
        <f>SUMIFS(СВЦЭМ!$E$39:$E$782,СВЦЭМ!$A$39:$A$782,$A186,СВЦЭМ!$B$39:$B$782,R$155)+'СЕТ СН'!$F$12</f>
        <v>183.36235002999999</v>
      </c>
      <c r="S186" s="36">
        <f>SUMIFS(СВЦЭМ!$E$39:$E$782,СВЦЭМ!$A$39:$A$782,$A186,СВЦЭМ!$B$39:$B$782,S$155)+'СЕТ СН'!$F$12</f>
        <v>184.61197777999999</v>
      </c>
      <c r="T186" s="36">
        <f>SUMIFS(СВЦЭМ!$E$39:$E$782,СВЦЭМ!$A$39:$A$782,$A186,СВЦЭМ!$B$39:$B$782,T$155)+'СЕТ СН'!$F$12</f>
        <v>184.21818551000001</v>
      </c>
      <c r="U186" s="36">
        <f>SUMIFS(СВЦЭМ!$E$39:$E$782,СВЦЭМ!$A$39:$A$782,$A186,СВЦЭМ!$B$39:$B$782,U$155)+'СЕТ СН'!$F$12</f>
        <v>185.94478246</v>
      </c>
      <c r="V186" s="36">
        <f>SUMIFS(СВЦЭМ!$E$39:$E$782,СВЦЭМ!$A$39:$A$782,$A186,СВЦЭМ!$B$39:$B$782,V$155)+'СЕТ СН'!$F$12</f>
        <v>187.87883056000001</v>
      </c>
      <c r="W186" s="36">
        <f>SUMIFS(СВЦЭМ!$E$39:$E$782,СВЦЭМ!$A$39:$A$782,$A186,СВЦЭМ!$B$39:$B$782,W$155)+'СЕТ СН'!$F$12</f>
        <v>187.2227121</v>
      </c>
      <c r="X186" s="36">
        <f>SUMIFS(СВЦЭМ!$E$39:$E$782,СВЦЭМ!$A$39:$A$782,$A186,СВЦЭМ!$B$39:$B$782,X$155)+'СЕТ СН'!$F$12</f>
        <v>195.39016053</v>
      </c>
      <c r="Y186" s="36">
        <f>SUMIFS(СВЦЭМ!$E$39:$E$782,СВЦЭМ!$A$39:$A$782,$A186,СВЦЭМ!$B$39:$B$782,Y$155)+'СЕТ СН'!$F$12</f>
        <v>197.33790999000001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01.07.2024</v>
      </c>
      <c r="B191" s="36">
        <f>SUMIFS(СВЦЭМ!$F$39:$F$782,СВЦЭМ!$A$39:$A$782,$A191,СВЦЭМ!$B$39:$B$782,B$190)+'СЕТ СН'!$F$12</f>
        <v>198.17626801</v>
      </c>
      <c r="C191" s="36">
        <f>SUMIFS(СВЦЭМ!$F$39:$F$782,СВЦЭМ!$A$39:$A$782,$A191,СВЦЭМ!$B$39:$B$782,C$190)+'СЕТ СН'!$F$12</f>
        <v>211.02506951999999</v>
      </c>
      <c r="D191" s="36">
        <f>SUMIFS(СВЦЭМ!$F$39:$F$782,СВЦЭМ!$A$39:$A$782,$A191,СВЦЭМ!$B$39:$B$782,D$190)+'СЕТ СН'!$F$12</f>
        <v>221.32181496999999</v>
      </c>
      <c r="E191" s="36">
        <f>SUMIFS(СВЦЭМ!$F$39:$F$782,СВЦЭМ!$A$39:$A$782,$A191,СВЦЭМ!$B$39:$B$782,E$190)+'СЕТ СН'!$F$12</f>
        <v>223.81227441999999</v>
      </c>
      <c r="F191" s="36">
        <f>SUMIFS(СВЦЭМ!$F$39:$F$782,СВЦЭМ!$A$39:$A$782,$A191,СВЦЭМ!$B$39:$B$782,F$190)+'СЕТ СН'!$F$12</f>
        <v>224.70539765999999</v>
      </c>
      <c r="G191" s="36">
        <f>SUMIFS(СВЦЭМ!$F$39:$F$782,СВЦЭМ!$A$39:$A$782,$A191,СВЦЭМ!$B$39:$B$782,G$190)+'СЕТ СН'!$F$12</f>
        <v>223.62201784000001</v>
      </c>
      <c r="H191" s="36">
        <f>SUMIFS(СВЦЭМ!$F$39:$F$782,СВЦЭМ!$A$39:$A$782,$A191,СВЦЭМ!$B$39:$B$782,H$190)+'СЕТ СН'!$F$12</f>
        <v>212.58264437</v>
      </c>
      <c r="I191" s="36">
        <f>SUMIFS(СВЦЭМ!$F$39:$F$782,СВЦЭМ!$A$39:$A$782,$A191,СВЦЭМ!$B$39:$B$782,I$190)+'СЕТ СН'!$F$12</f>
        <v>197.75924354</v>
      </c>
      <c r="J191" s="36">
        <f>SUMIFS(СВЦЭМ!$F$39:$F$782,СВЦЭМ!$A$39:$A$782,$A191,СВЦЭМ!$B$39:$B$782,J$190)+'СЕТ СН'!$F$12</f>
        <v>185.20247531999999</v>
      </c>
      <c r="K191" s="36">
        <f>SUMIFS(СВЦЭМ!$F$39:$F$782,СВЦЭМ!$A$39:$A$782,$A191,СВЦЭМ!$B$39:$B$782,K$190)+'СЕТ СН'!$F$12</f>
        <v>177.81935754</v>
      </c>
      <c r="L191" s="36">
        <f>SUMIFS(СВЦЭМ!$F$39:$F$782,СВЦЭМ!$A$39:$A$782,$A191,СВЦЭМ!$B$39:$B$782,L$190)+'СЕТ СН'!$F$12</f>
        <v>175.01400803999999</v>
      </c>
      <c r="M191" s="36">
        <f>SUMIFS(СВЦЭМ!$F$39:$F$782,СВЦЭМ!$A$39:$A$782,$A191,СВЦЭМ!$B$39:$B$782,M$190)+'СЕТ СН'!$F$12</f>
        <v>177.86437466999999</v>
      </c>
      <c r="N191" s="36">
        <f>SUMIFS(СВЦЭМ!$F$39:$F$782,СВЦЭМ!$A$39:$A$782,$A191,СВЦЭМ!$B$39:$B$782,N$190)+'СЕТ СН'!$F$12</f>
        <v>176.27002361000001</v>
      </c>
      <c r="O191" s="36">
        <f>SUMIFS(СВЦЭМ!$F$39:$F$782,СВЦЭМ!$A$39:$A$782,$A191,СВЦЭМ!$B$39:$B$782,O$190)+'СЕТ СН'!$F$12</f>
        <v>176.97407548999999</v>
      </c>
      <c r="P191" s="36">
        <f>SUMIFS(СВЦЭМ!$F$39:$F$782,СВЦЭМ!$A$39:$A$782,$A191,СВЦЭМ!$B$39:$B$782,P$190)+'СЕТ СН'!$F$12</f>
        <v>177.08834648000001</v>
      </c>
      <c r="Q191" s="36">
        <f>SUMIFS(СВЦЭМ!$F$39:$F$782,СВЦЭМ!$A$39:$A$782,$A191,СВЦЭМ!$B$39:$B$782,Q$190)+'СЕТ СН'!$F$12</f>
        <v>177.17088912</v>
      </c>
      <c r="R191" s="36">
        <f>SUMIFS(СВЦЭМ!$F$39:$F$782,СВЦЭМ!$A$39:$A$782,$A191,СВЦЭМ!$B$39:$B$782,R$190)+'СЕТ СН'!$F$12</f>
        <v>177.55627276000001</v>
      </c>
      <c r="S191" s="36">
        <f>SUMIFS(СВЦЭМ!$F$39:$F$782,СВЦЭМ!$A$39:$A$782,$A191,СВЦЭМ!$B$39:$B$782,S$190)+'СЕТ СН'!$F$12</f>
        <v>178.55735881000001</v>
      </c>
      <c r="T191" s="36">
        <f>SUMIFS(СВЦЭМ!$F$39:$F$782,СВЦЭМ!$A$39:$A$782,$A191,СВЦЭМ!$B$39:$B$782,T$190)+'СЕТ СН'!$F$12</f>
        <v>178.60649251000001</v>
      </c>
      <c r="U191" s="36">
        <f>SUMIFS(СВЦЭМ!$F$39:$F$782,СВЦЭМ!$A$39:$A$782,$A191,СВЦЭМ!$B$39:$B$782,U$190)+'СЕТ СН'!$F$12</f>
        <v>178.53138483999999</v>
      </c>
      <c r="V191" s="36">
        <f>SUMIFS(СВЦЭМ!$F$39:$F$782,СВЦЭМ!$A$39:$A$782,$A191,СВЦЭМ!$B$39:$B$782,V$190)+'СЕТ СН'!$F$12</f>
        <v>179.46316153000001</v>
      </c>
      <c r="W191" s="36">
        <f>SUMIFS(СВЦЭМ!$F$39:$F$782,СВЦЭМ!$A$39:$A$782,$A191,СВЦЭМ!$B$39:$B$782,W$190)+'СЕТ СН'!$F$12</f>
        <v>175.80501161000001</v>
      </c>
      <c r="X191" s="36">
        <f>SUMIFS(СВЦЭМ!$F$39:$F$782,СВЦЭМ!$A$39:$A$782,$A191,СВЦЭМ!$B$39:$B$782,X$190)+'СЕТ СН'!$F$12</f>
        <v>179.93807136000001</v>
      </c>
      <c r="Y191" s="36">
        <f>SUMIFS(СВЦЭМ!$F$39:$F$782,СВЦЭМ!$A$39:$A$782,$A191,СВЦЭМ!$B$39:$B$782,Y$190)+'СЕТ СН'!$F$12</f>
        <v>186.47188348</v>
      </c>
      <c r="AA191" s="45"/>
    </row>
    <row r="192" spans="1:27" ht="15.75" x14ac:dyDescent="0.2">
      <c r="A192" s="35">
        <f>A191+1</f>
        <v>45475</v>
      </c>
      <c r="B192" s="36">
        <f>SUMIFS(СВЦЭМ!$F$39:$F$782,СВЦЭМ!$A$39:$A$782,$A192,СВЦЭМ!$B$39:$B$782,B$190)+'СЕТ СН'!$F$12</f>
        <v>195.73040198000001</v>
      </c>
      <c r="C192" s="36">
        <f>SUMIFS(СВЦЭМ!$F$39:$F$782,СВЦЭМ!$A$39:$A$782,$A192,СВЦЭМ!$B$39:$B$782,C$190)+'СЕТ СН'!$F$12</f>
        <v>207.36847420999999</v>
      </c>
      <c r="D192" s="36">
        <f>SUMIFS(СВЦЭМ!$F$39:$F$782,СВЦЭМ!$A$39:$A$782,$A192,СВЦЭМ!$B$39:$B$782,D$190)+'СЕТ СН'!$F$12</f>
        <v>214.61449114000001</v>
      </c>
      <c r="E192" s="36">
        <f>SUMIFS(СВЦЭМ!$F$39:$F$782,СВЦЭМ!$A$39:$A$782,$A192,СВЦЭМ!$B$39:$B$782,E$190)+'СЕТ СН'!$F$12</f>
        <v>220.81031580999999</v>
      </c>
      <c r="F192" s="36">
        <f>SUMIFS(СВЦЭМ!$F$39:$F$782,СВЦЭМ!$A$39:$A$782,$A192,СВЦЭМ!$B$39:$B$782,F$190)+'СЕТ СН'!$F$12</f>
        <v>220.63324384000001</v>
      </c>
      <c r="G192" s="36">
        <f>SUMIFS(СВЦЭМ!$F$39:$F$782,СВЦЭМ!$A$39:$A$782,$A192,СВЦЭМ!$B$39:$B$782,G$190)+'СЕТ СН'!$F$12</f>
        <v>216.69834180000001</v>
      </c>
      <c r="H192" s="36">
        <f>SUMIFS(СВЦЭМ!$F$39:$F$782,СВЦЭМ!$A$39:$A$782,$A192,СВЦЭМ!$B$39:$B$782,H$190)+'СЕТ СН'!$F$12</f>
        <v>208.07964358000001</v>
      </c>
      <c r="I192" s="36">
        <f>SUMIFS(СВЦЭМ!$F$39:$F$782,СВЦЭМ!$A$39:$A$782,$A192,СВЦЭМ!$B$39:$B$782,I$190)+'СЕТ СН'!$F$12</f>
        <v>187.92456419999999</v>
      </c>
      <c r="J192" s="36">
        <f>SUMIFS(СВЦЭМ!$F$39:$F$782,СВЦЭМ!$A$39:$A$782,$A192,СВЦЭМ!$B$39:$B$782,J$190)+'СЕТ СН'!$F$12</f>
        <v>172.78535857</v>
      </c>
      <c r="K192" s="36">
        <f>SUMIFS(СВЦЭМ!$F$39:$F$782,СВЦЭМ!$A$39:$A$782,$A192,СВЦЭМ!$B$39:$B$782,K$190)+'СЕТ СН'!$F$12</f>
        <v>163.70166080999999</v>
      </c>
      <c r="L192" s="36">
        <f>SUMIFS(СВЦЭМ!$F$39:$F$782,СВЦЭМ!$A$39:$A$782,$A192,СВЦЭМ!$B$39:$B$782,L$190)+'СЕТ СН'!$F$12</f>
        <v>161.48832446</v>
      </c>
      <c r="M192" s="36">
        <f>SUMIFS(СВЦЭМ!$F$39:$F$782,СВЦЭМ!$A$39:$A$782,$A192,СВЦЭМ!$B$39:$B$782,M$190)+'СЕТ СН'!$F$12</f>
        <v>162.46919335999999</v>
      </c>
      <c r="N192" s="36">
        <f>SUMIFS(СВЦЭМ!$F$39:$F$782,СВЦЭМ!$A$39:$A$782,$A192,СВЦЭМ!$B$39:$B$782,N$190)+'СЕТ СН'!$F$12</f>
        <v>162.10629311</v>
      </c>
      <c r="O192" s="36">
        <f>SUMIFS(СВЦЭМ!$F$39:$F$782,СВЦЭМ!$A$39:$A$782,$A192,СВЦЭМ!$B$39:$B$782,O$190)+'СЕТ СН'!$F$12</f>
        <v>160.14893314</v>
      </c>
      <c r="P192" s="36">
        <f>SUMIFS(СВЦЭМ!$F$39:$F$782,СВЦЭМ!$A$39:$A$782,$A192,СВЦЭМ!$B$39:$B$782,P$190)+'СЕТ СН'!$F$12</f>
        <v>160.44328006000001</v>
      </c>
      <c r="Q192" s="36">
        <f>SUMIFS(СВЦЭМ!$F$39:$F$782,СВЦЭМ!$A$39:$A$782,$A192,СВЦЭМ!$B$39:$B$782,Q$190)+'СЕТ СН'!$F$12</f>
        <v>161.53838264999999</v>
      </c>
      <c r="R192" s="36">
        <f>SUMIFS(СВЦЭМ!$F$39:$F$782,СВЦЭМ!$A$39:$A$782,$A192,СВЦЭМ!$B$39:$B$782,R$190)+'СЕТ СН'!$F$12</f>
        <v>161.48893974000001</v>
      </c>
      <c r="S192" s="36">
        <f>SUMIFS(СВЦЭМ!$F$39:$F$782,СВЦЭМ!$A$39:$A$782,$A192,СВЦЭМ!$B$39:$B$782,S$190)+'СЕТ СН'!$F$12</f>
        <v>167.55554526</v>
      </c>
      <c r="T192" s="36">
        <f>SUMIFS(СВЦЭМ!$F$39:$F$782,СВЦЭМ!$A$39:$A$782,$A192,СВЦЭМ!$B$39:$B$782,T$190)+'СЕТ СН'!$F$12</f>
        <v>166.52700554</v>
      </c>
      <c r="U192" s="36">
        <f>SUMIFS(СВЦЭМ!$F$39:$F$782,СВЦЭМ!$A$39:$A$782,$A192,СВЦЭМ!$B$39:$B$782,U$190)+'СЕТ СН'!$F$12</f>
        <v>168.23324772000001</v>
      </c>
      <c r="V192" s="36">
        <f>SUMIFS(СВЦЭМ!$F$39:$F$782,СВЦЭМ!$A$39:$A$782,$A192,СВЦЭМ!$B$39:$B$782,V$190)+'СЕТ СН'!$F$12</f>
        <v>169.33450905999999</v>
      </c>
      <c r="W192" s="36">
        <f>SUMIFS(СВЦЭМ!$F$39:$F$782,СВЦЭМ!$A$39:$A$782,$A192,СВЦЭМ!$B$39:$B$782,W$190)+'СЕТ СН'!$F$12</f>
        <v>166.58004170999999</v>
      </c>
      <c r="X192" s="36">
        <f>SUMIFS(СВЦЭМ!$F$39:$F$782,СВЦЭМ!$A$39:$A$782,$A192,СВЦЭМ!$B$39:$B$782,X$190)+'СЕТ СН'!$F$12</f>
        <v>174.66972611</v>
      </c>
      <c r="Y192" s="36">
        <f>SUMIFS(СВЦЭМ!$F$39:$F$782,СВЦЭМ!$A$39:$A$782,$A192,СВЦЭМ!$B$39:$B$782,Y$190)+'СЕТ СН'!$F$12</f>
        <v>180.42703015000001</v>
      </c>
    </row>
    <row r="193" spans="1:25" ht="15.75" x14ac:dyDescent="0.2">
      <c r="A193" s="35">
        <f t="shared" ref="A193:A221" si="5">A192+1</f>
        <v>45476</v>
      </c>
      <c r="B193" s="36">
        <f>SUMIFS(СВЦЭМ!$F$39:$F$782,СВЦЭМ!$A$39:$A$782,$A193,СВЦЭМ!$B$39:$B$782,B$190)+'СЕТ СН'!$F$12</f>
        <v>197.63354634999999</v>
      </c>
      <c r="C193" s="36">
        <f>SUMIFS(СВЦЭМ!$F$39:$F$782,СВЦЭМ!$A$39:$A$782,$A193,СВЦЭМ!$B$39:$B$782,C$190)+'СЕТ СН'!$F$12</f>
        <v>213.52100633000001</v>
      </c>
      <c r="D193" s="36">
        <f>SUMIFS(СВЦЭМ!$F$39:$F$782,СВЦЭМ!$A$39:$A$782,$A193,СВЦЭМ!$B$39:$B$782,D$190)+'СЕТ СН'!$F$12</f>
        <v>221.53283493000001</v>
      </c>
      <c r="E193" s="36">
        <f>SUMIFS(СВЦЭМ!$F$39:$F$782,СВЦЭМ!$A$39:$A$782,$A193,СВЦЭМ!$B$39:$B$782,E$190)+'СЕТ СН'!$F$12</f>
        <v>227.74568411999999</v>
      </c>
      <c r="F193" s="36">
        <f>SUMIFS(СВЦЭМ!$F$39:$F$782,СВЦЭМ!$A$39:$A$782,$A193,СВЦЭМ!$B$39:$B$782,F$190)+'СЕТ СН'!$F$12</f>
        <v>228.12285370000001</v>
      </c>
      <c r="G193" s="36">
        <f>SUMIFS(СВЦЭМ!$F$39:$F$782,СВЦЭМ!$A$39:$A$782,$A193,СВЦЭМ!$B$39:$B$782,G$190)+'СЕТ СН'!$F$12</f>
        <v>225.90594272000001</v>
      </c>
      <c r="H193" s="36">
        <f>SUMIFS(СВЦЭМ!$F$39:$F$782,СВЦЭМ!$A$39:$A$782,$A193,СВЦЭМ!$B$39:$B$782,H$190)+'СЕТ СН'!$F$12</f>
        <v>214.76529393000001</v>
      </c>
      <c r="I193" s="36">
        <f>SUMIFS(СВЦЭМ!$F$39:$F$782,СВЦЭМ!$A$39:$A$782,$A193,СВЦЭМ!$B$39:$B$782,I$190)+'СЕТ СН'!$F$12</f>
        <v>196.9609907</v>
      </c>
      <c r="J193" s="36">
        <f>SUMIFS(СВЦЭМ!$F$39:$F$782,СВЦЭМ!$A$39:$A$782,$A193,СВЦЭМ!$B$39:$B$782,J$190)+'СЕТ СН'!$F$12</f>
        <v>186.34679463000001</v>
      </c>
      <c r="K193" s="36">
        <f>SUMIFS(СВЦЭМ!$F$39:$F$782,СВЦЭМ!$A$39:$A$782,$A193,СВЦЭМ!$B$39:$B$782,K$190)+'СЕТ СН'!$F$12</f>
        <v>177.72737801</v>
      </c>
      <c r="L193" s="36">
        <f>SUMIFS(СВЦЭМ!$F$39:$F$782,СВЦЭМ!$A$39:$A$782,$A193,СВЦЭМ!$B$39:$B$782,L$190)+'СЕТ СН'!$F$12</f>
        <v>175.76995031000001</v>
      </c>
      <c r="M193" s="36">
        <f>SUMIFS(СВЦЭМ!$F$39:$F$782,СВЦЭМ!$A$39:$A$782,$A193,СВЦЭМ!$B$39:$B$782,M$190)+'СЕТ СН'!$F$12</f>
        <v>173.82479748</v>
      </c>
      <c r="N193" s="36">
        <f>SUMIFS(СВЦЭМ!$F$39:$F$782,СВЦЭМ!$A$39:$A$782,$A193,СВЦЭМ!$B$39:$B$782,N$190)+'СЕТ СН'!$F$12</f>
        <v>174.31497168999999</v>
      </c>
      <c r="O193" s="36">
        <f>SUMIFS(СВЦЭМ!$F$39:$F$782,СВЦЭМ!$A$39:$A$782,$A193,СВЦЭМ!$B$39:$B$782,O$190)+'СЕТ СН'!$F$12</f>
        <v>172.50672305000001</v>
      </c>
      <c r="P193" s="36">
        <f>SUMIFS(СВЦЭМ!$F$39:$F$782,СВЦЭМ!$A$39:$A$782,$A193,СВЦЭМ!$B$39:$B$782,P$190)+'СЕТ СН'!$F$12</f>
        <v>172.87244443</v>
      </c>
      <c r="Q193" s="36">
        <f>SUMIFS(СВЦЭМ!$F$39:$F$782,СВЦЭМ!$A$39:$A$782,$A193,СВЦЭМ!$B$39:$B$782,Q$190)+'СЕТ СН'!$F$12</f>
        <v>173.72052403000001</v>
      </c>
      <c r="R193" s="36">
        <f>SUMIFS(СВЦЭМ!$F$39:$F$782,СВЦЭМ!$A$39:$A$782,$A193,СВЦЭМ!$B$39:$B$782,R$190)+'СЕТ СН'!$F$12</f>
        <v>174.72571292999999</v>
      </c>
      <c r="S193" s="36">
        <f>SUMIFS(СВЦЭМ!$F$39:$F$782,СВЦЭМ!$A$39:$A$782,$A193,СВЦЭМ!$B$39:$B$782,S$190)+'СЕТ СН'!$F$12</f>
        <v>176.93013162</v>
      </c>
      <c r="T193" s="36">
        <f>SUMIFS(СВЦЭМ!$F$39:$F$782,СВЦЭМ!$A$39:$A$782,$A193,СВЦЭМ!$B$39:$B$782,T$190)+'СЕТ СН'!$F$12</f>
        <v>177.31164823</v>
      </c>
      <c r="U193" s="36">
        <f>SUMIFS(СВЦЭМ!$F$39:$F$782,СВЦЭМ!$A$39:$A$782,$A193,СВЦЭМ!$B$39:$B$782,U$190)+'СЕТ СН'!$F$12</f>
        <v>178.67679724999999</v>
      </c>
      <c r="V193" s="36">
        <f>SUMIFS(СВЦЭМ!$F$39:$F$782,СВЦЭМ!$A$39:$A$782,$A193,СВЦЭМ!$B$39:$B$782,V$190)+'СЕТ СН'!$F$12</f>
        <v>180.07612811999999</v>
      </c>
      <c r="W193" s="36">
        <f>SUMIFS(СВЦЭМ!$F$39:$F$782,СВЦЭМ!$A$39:$A$782,$A193,СВЦЭМ!$B$39:$B$782,W$190)+'СЕТ СН'!$F$12</f>
        <v>179.12521889000001</v>
      </c>
      <c r="X193" s="36">
        <f>SUMIFS(СВЦЭМ!$F$39:$F$782,СВЦЭМ!$A$39:$A$782,$A193,СВЦЭМ!$B$39:$B$782,X$190)+'СЕТ СН'!$F$12</f>
        <v>182.81695977999999</v>
      </c>
      <c r="Y193" s="36">
        <f>SUMIFS(СВЦЭМ!$F$39:$F$782,СВЦЭМ!$A$39:$A$782,$A193,СВЦЭМ!$B$39:$B$782,Y$190)+'СЕТ СН'!$F$12</f>
        <v>193.97952308999999</v>
      </c>
    </row>
    <row r="194" spans="1:25" ht="15.75" x14ac:dyDescent="0.2">
      <c r="A194" s="35">
        <f t="shared" si="5"/>
        <v>45477</v>
      </c>
      <c r="B194" s="36">
        <f>SUMIFS(СВЦЭМ!$F$39:$F$782,СВЦЭМ!$A$39:$A$782,$A194,СВЦЭМ!$B$39:$B$782,B$190)+'СЕТ СН'!$F$12</f>
        <v>177.42141505000001</v>
      </c>
      <c r="C194" s="36">
        <f>SUMIFS(СВЦЭМ!$F$39:$F$782,СВЦЭМ!$A$39:$A$782,$A194,СВЦЭМ!$B$39:$B$782,C$190)+'СЕТ СН'!$F$12</f>
        <v>197.12739506</v>
      </c>
      <c r="D194" s="36">
        <f>SUMIFS(СВЦЭМ!$F$39:$F$782,СВЦЭМ!$A$39:$A$782,$A194,СВЦЭМ!$B$39:$B$782,D$190)+'СЕТ СН'!$F$12</f>
        <v>201.60216231999999</v>
      </c>
      <c r="E194" s="36">
        <f>SUMIFS(СВЦЭМ!$F$39:$F$782,СВЦЭМ!$A$39:$A$782,$A194,СВЦЭМ!$B$39:$B$782,E$190)+'СЕТ СН'!$F$12</f>
        <v>206.32168475</v>
      </c>
      <c r="F194" s="36">
        <f>SUMIFS(СВЦЭМ!$F$39:$F$782,СВЦЭМ!$A$39:$A$782,$A194,СВЦЭМ!$B$39:$B$782,F$190)+'СЕТ СН'!$F$12</f>
        <v>207.22171567000001</v>
      </c>
      <c r="G194" s="36">
        <f>SUMIFS(СВЦЭМ!$F$39:$F$782,СВЦЭМ!$A$39:$A$782,$A194,СВЦЭМ!$B$39:$B$782,G$190)+'СЕТ СН'!$F$12</f>
        <v>206.25189319</v>
      </c>
      <c r="H194" s="36">
        <f>SUMIFS(СВЦЭМ!$F$39:$F$782,СВЦЭМ!$A$39:$A$782,$A194,СВЦЭМ!$B$39:$B$782,H$190)+'СЕТ СН'!$F$12</f>
        <v>195.14827796</v>
      </c>
      <c r="I194" s="36">
        <f>SUMIFS(СВЦЭМ!$F$39:$F$782,СВЦЭМ!$A$39:$A$782,$A194,СВЦЭМ!$B$39:$B$782,I$190)+'СЕТ СН'!$F$12</f>
        <v>191.36768194000001</v>
      </c>
      <c r="J194" s="36">
        <f>SUMIFS(СВЦЭМ!$F$39:$F$782,СВЦЭМ!$A$39:$A$782,$A194,СВЦЭМ!$B$39:$B$782,J$190)+'СЕТ СН'!$F$12</f>
        <v>179.40922297</v>
      </c>
      <c r="K194" s="36">
        <f>SUMIFS(СВЦЭМ!$F$39:$F$782,СВЦЭМ!$A$39:$A$782,$A194,СВЦЭМ!$B$39:$B$782,K$190)+'СЕТ СН'!$F$12</f>
        <v>170.21435399000001</v>
      </c>
      <c r="L194" s="36">
        <f>SUMIFS(СВЦЭМ!$F$39:$F$782,СВЦЭМ!$A$39:$A$782,$A194,СВЦЭМ!$B$39:$B$782,L$190)+'СЕТ СН'!$F$12</f>
        <v>168.18769710000001</v>
      </c>
      <c r="M194" s="36">
        <f>SUMIFS(СВЦЭМ!$F$39:$F$782,СВЦЭМ!$A$39:$A$782,$A194,СВЦЭМ!$B$39:$B$782,M$190)+'СЕТ СН'!$F$12</f>
        <v>164.60832299</v>
      </c>
      <c r="N194" s="36">
        <f>SUMIFS(СВЦЭМ!$F$39:$F$782,СВЦЭМ!$A$39:$A$782,$A194,СВЦЭМ!$B$39:$B$782,N$190)+'СЕТ СН'!$F$12</f>
        <v>165.56710214</v>
      </c>
      <c r="O194" s="36">
        <f>SUMIFS(СВЦЭМ!$F$39:$F$782,СВЦЭМ!$A$39:$A$782,$A194,СВЦЭМ!$B$39:$B$782,O$190)+'СЕТ СН'!$F$12</f>
        <v>163.39227678</v>
      </c>
      <c r="P194" s="36">
        <f>SUMIFS(СВЦЭМ!$F$39:$F$782,СВЦЭМ!$A$39:$A$782,$A194,СВЦЭМ!$B$39:$B$782,P$190)+'СЕТ СН'!$F$12</f>
        <v>162.93674876</v>
      </c>
      <c r="Q194" s="36">
        <f>SUMIFS(СВЦЭМ!$F$39:$F$782,СВЦЭМ!$A$39:$A$782,$A194,СВЦЭМ!$B$39:$B$782,Q$190)+'СЕТ СН'!$F$12</f>
        <v>163.34484807999999</v>
      </c>
      <c r="R194" s="36">
        <f>SUMIFS(СВЦЭМ!$F$39:$F$782,СВЦЭМ!$A$39:$A$782,$A194,СВЦЭМ!$B$39:$B$782,R$190)+'СЕТ СН'!$F$12</f>
        <v>164.73519540000001</v>
      </c>
      <c r="S194" s="36">
        <f>SUMIFS(СВЦЭМ!$F$39:$F$782,СВЦЭМ!$A$39:$A$782,$A194,СВЦЭМ!$B$39:$B$782,S$190)+'СЕТ СН'!$F$12</f>
        <v>163.43747274</v>
      </c>
      <c r="T194" s="36">
        <f>SUMIFS(СВЦЭМ!$F$39:$F$782,СВЦЭМ!$A$39:$A$782,$A194,СВЦЭМ!$B$39:$B$782,T$190)+'СЕТ СН'!$F$12</f>
        <v>161.88062391</v>
      </c>
      <c r="U194" s="36">
        <f>SUMIFS(СВЦЭМ!$F$39:$F$782,СВЦЭМ!$A$39:$A$782,$A194,СВЦЭМ!$B$39:$B$782,U$190)+'СЕТ СН'!$F$12</f>
        <v>164.05085733999999</v>
      </c>
      <c r="V194" s="36">
        <f>SUMIFS(СВЦЭМ!$F$39:$F$782,СВЦЭМ!$A$39:$A$782,$A194,СВЦЭМ!$B$39:$B$782,V$190)+'СЕТ СН'!$F$12</f>
        <v>165.26811706999999</v>
      </c>
      <c r="W194" s="36">
        <f>SUMIFS(СВЦЭМ!$F$39:$F$782,СВЦЭМ!$A$39:$A$782,$A194,СВЦЭМ!$B$39:$B$782,W$190)+'СЕТ СН'!$F$12</f>
        <v>162.04209863</v>
      </c>
      <c r="X194" s="36">
        <f>SUMIFS(СВЦЭМ!$F$39:$F$782,СВЦЭМ!$A$39:$A$782,$A194,СВЦЭМ!$B$39:$B$782,X$190)+'СЕТ СН'!$F$12</f>
        <v>168.45158975999999</v>
      </c>
      <c r="Y194" s="36">
        <f>SUMIFS(СВЦЭМ!$F$39:$F$782,СВЦЭМ!$A$39:$A$782,$A194,СВЦЭМ!$B$39:$B$782,Y$190)+'СЕТ СН'!$F$12</f>
        <v>181.63468585000001</v>
      </c>
    </row>
    <row r="195" spans="1:25" ht="15.75" x14ac:dyDescent="0.2">
      <c r="A195" s="35">
        <f t="shared" si="5"/>
        <v>45478</v>
      </c>
      <c r="B195" s="36">
        <f>SUMIFS(СВЦЭМ!$F$39:$F$782,СВЦЭМ!$A$39:$A$782,$A195,СВЦЭМ!$B$39:$B$782,B$190)+'СЕТ СН'!$F$12</f>
        <v>192.99872366</v>
      </c>
      <c r="C195" s="36">
        <f>SUMIFS(СВЦЭМ!$F$39:$F$782,СВЦЭМ!$A$39:$A$782,$A195,СВЦЭМ!$B$39:$B$782,C$190)+'СЕТ СН'!$F$12</f>
        <v>205.48129438000001</v>
      </c>
      <c r="D195" s="36">
        <f>SUMIFS(СВЦЭМ!$F$39:$F$782,СВЦЭМ!$A$39:$A$782,$A195,СВЦЭМ!$B$39:$B$782,D$190)+'СЕТ СН'!$F$12</f>
        <v>213.33041553999999</v>
      </c>
      <c r="E195" s="36">
        <f>SUMIFS(СВЦЭМ!$F$39:$F$782,СВЦЭМ!$A$39:$A$782,$A195,СВЦЭМ!$B$39:$B$782,E$190)+'СЕТ СН'!$F$12</f>
        <v>217.00139041</v>
      </c>
      <c r="F195" s="36">
        <f>SUMIFS(СВЦЭМ!$F$39:$F$782,СВЦЭМ!$A$39:$A$782,$A195,СВЦЭМ!$B$39:$B$782,F$190)+'СЕТ СН'!$F$12</f>
        <v>215.9046409</v>
      </c>
      <c r="G195" s="36">
        <f>SUMIFS(СВЦЭМ!$F$39:$F$782,СВЦЭМ!$A$39:$A$782,$A195,СВЦЭМ!$B$39:$B$782,G$190)+'СЕТ СН'!$F$12</f>
        <v>211.59906221</v>
      </c>
      <c r="H195" s="36">
        <f>SUMIFS(СВЦЭМ!$F$39:$F$782,СВЦЭМ!$A$39:$A$782,$A195,СВЦЭМ!$B$39:$B$782,H$190)+'СЕТ СН'!$F$12</f>
        <v>204.71476917000001</v>
      </c>
      <c r="I195" s="36">
        <f>SUMIFS(СВЦЭМ!$F$39:$F$782,СВЦЭМ!$A$39:$A$782,$A195,СВЦЭМ!$B$39:$B$782,I$190)+'СЕТ СН'!$F$12</f>
        <v>191.11596915000001</v>
      </c>
      <c r="J195" s="36">
        <f>SUMIFS(СВЦЭМ!$F$39:$F$782,СВЦЭМ!$A$39:$A$782,$A195,СВЦЭМ!$B$39:$B$782,J$190)+'СЕТ СН'!$F$12</f>
        <v>177.07691018</v>
      </c>
      <c r="K195" s="36">
        <f>SUMIFS(СВЦЭМ!$F$39:$F$782,СВЦЭМ!$A$39:$A$782,$A195,СВЦЭМ!$B$39:$B$782,K$190)+'СЕТ СН'!$F$12</f>
        <v>173.49875831</v>
      </c>
      <c r="L195" s="36">
        <f>SUMIFS(СВЦЭМ!$F$39:$F$782,СВЦЭМ!$A$39:$A$782,$A195,СВЦЭМ!$B$39:$B$782,L$190)+'СЕТ СН'!$F$12</f>
        <v>175.08079852</v>
      </c>
      <c r="M195" s="36">
        <f>SUMIFS(СВЦЭМ!$F$39:$F$782,СВЦЭМ!$A$39:$A$782,$A195,СВЦЭМ!$B$39:$B$782,M$190)+'СЕТ СН'!$F$12</f>
        <v>173.56344361999999</v>
      </c>
      <c r="N195" s="36">
        <f>SUMIFS(СВЦЭМ!$F$39:$F$782,СВЦЭМ!$A$39:$A$782,$A195,СВЦЭМ!$B$39:$B$782,N$190)+'СЕТ СН'!$F$12</f>
        <v>174.54637359</v>
      </c>
      <c r="O195" s="36">
        <f>SUMIFS(СВЦЭМ!$F$39:$F$782,СВЦЭМ!$A$39:$A$782,$A195,СВЦЭМ!$B$39:$B$782,O$190)+'СЕТ СН'!$F$12</f>
        <v>174.30029356</v>
      </c>
      <c r="P195" s="36">
        <f>SUMIFS(СВЦЭМ!$F$39:$F$782,СВЦЭМ!$A$39:$A$782,$A195,СВЦЭМ!$B$39:$B$782,P$190)+'СЕТ СН'!$F$12</f>
        <v>175.40395638999999</v>
      </c>
      <c r="Q195" s="36">
        <f>SUMIFS(СВЦЭМ!$F$39:$F$782,СВЦЭМ!$A$39:$A$782,$A195,СВЦЭМ!$B$39:$B$782,Q$190)+'СЕТ СН'!$F$12</f>
        <v>176.92608946999999</v>
      </c>
      <c r="R195" s="36">
        <f>SUMIFS(СВЦЭМ!$F$39:$F$782,СВЦЭМ!$A$39:$A$782,$A195,СВЦЭМ!$B$39:$B$782,R$190)+'СЕТ СН'!$F$12</f>
        <v>176.44093974</v>
      </c>
      <c r="S195" s="36">
        <f>SUMIFS(СВЦЭМ!$F$39:$F$782,СВЦЭМ!$A$39:$A$782,$A195,СВЦЭМ!$B$39:$B$782,S$190)+'СЕТ СН'!$F$12</f>
        <v>175.45723441000001</v>
      </c>
      <c r="T195" s="36">
        <f>SUMIFS(СВЦЭМ!$F$39:$F$782,СВЦЭМ!$A$39:$A$782,$A195,СВЦЭМ!$B$39:$B$782,T$190)+'СЕТ СН'!$F$12</f>
        <v>174.46701777000001</v>
      </c>
      <c r="U195" s="36">
        <f>SUMIFS(СВЦЭМ!$F$39:$F$782,СВЦЭМ!$A$39:$A$782,$A195,СВЦЭМ!$B$39:$B$782,U$190)+'СЕТ СН'!$F$12</f>
        <v>176.30193326</v>
      </c>
      <c r="V195" s="36">
        <f>SUMIFS(СВЦЭМ!$F$39:$F$782,СВЦЭМ!$A$39:$A$782,$A195,СВЦЭМ!$B$39:$B$782,V$190)+'СЕТ СН'!$F$12</f>
        <v>178.16023515000001</v>
      </c>
      <c r="W195" s="36">
        <f>SUMIFS(СВЦЭМ!$F$39:$F$782,СВЦЭМ!$A$39:$A$782,$A195,СВЦЭМ!$B$39:$B$782,W$190)+'СЕТ СН'!$F$12</f>
        <v>174.70336227999999</v>
      </c>
      <c r="X195" s="36">
        <f>SUMIFS(СВЦЭМ!$F$39:$F$782,СВЦЭМ!$A$39:$A$782,$A195,СВЦЭМ!$B$39:$B$782,X$190)+'СЕТ СН'!$F$12</f>
        <v>180.38013787</v>
      </c>
      <c r="Y195" s="36">
        <f>SUMIFS(СВЦЭМ!$F$39:$F$782,СВЦЭМ!$A$39:$A$782,$A195,СВЦЭМ!$B$39:$B$782,Y$190)+'СЕТ СН'!$F$12</f>
        <v>195.58581305999999</v>
      </c>
    </row>
    <row r="196" spans="1:25" ht="15.75" x14ac:dyDescent="0.2">
      <c r="A196" s="35">
        <f t="shared" si="5"/>
        <v>45479</v>
      </c>
      <c r="B196" s="36">
        <f>SUMIFS(СВЦЭМ!$F$39:$F$782,СВЦЭМ!$A$39:$A$782,$A196,СВЦЭМ!$B$39:$B$782,B$190)+'СЕТ СН'!$F$12</f>
        <v>195.95192729999999</v>
      </c>
      <c r="C196" s="36">
        <f>SUMIFS(СВЦЭМ!$F$39:$F$782,СВЦЭМ!$A$39:$A$782,$A196,СВЦЭМ!$B$39:$B$782,C$190)+'СЕТ СН'!$F$12</f>
        <v>206.97844588999999</v>
      </c>
      <c r="D196" s="36">
        <f>SUMIFS(СВЦЭМ!$F$39:$F$782,СВЦЭМ!$A$39:$A$782,$A196,СВЦЭМ!$B$39:$B$782,D$190)+'СЕТ СН'!$F$12</f>
        <v>220.54531888</v>
      </c>
      <c r="E196" s="36">
        <f>SUMIFS(СВЦЭМ!$F$39:$F$782,СВЦЭМ!$A$39:$A$782,$A196,СВЦЭМ!$B$39:$B$782,E$190)+'СЕТ СН'!$F$12</f>
        <v>228.76270167000001</v>
      </c>
      <c r="F196" s="36">
        <f>SUMIFS(СВЦЭМ!$F$39:$F$782,СВЦЭМ!$A$39:$A$782,$A196,СВЦЭМ!$B$39:$B$782,F$190)+'СЕТ СН'!$F$12</f>
        <v>231.33745256</v>
      </c>
      <c r="G196" s="36">
        <f>SUMIFS(СВЦЭМ!$F$39:$F$782,СВЦЭМ!$A$39:$A$782,$A196,СВЦЭМ!$B$39:$B$782,G$190)+'СЕТ СН'!$F$12</f>
        <v>230.28346142000001</v>
      </c>
      <c r="H196" s="36">
        <f>SUMIFS(СВЦЭМ!$F$39:$F$782,СВЦЭМ!$A$39:$A$782,$A196,СВЦЭМ!$B$39:$B$782,H$190)+'СЕТ СН'!$F$12</f>
        <v>229.58972528000001</v>
      </c>
      <c r="I196" s="36">
        <f>SUMIFS(СВЦЭМ!$F$39:$F$782,СВЦЭМ!$A$39:$A$782,$A196,СВЦЭМ!$B$39:$B$782,I$190)+'СЕТ СН'!$F$12</f>
        <v>218.61930824999999</v>
      </c>
      <c r="J196" s="36">
        <f>SUMIFS(СВЦЭМ!$F$39:$F$782,СВЦЭМ!$A$39:$A$782,$A196,СВЦЭМ!$B$39:$B$782,J$190)+'СЕТ СН'!$F$12</f>
        <v>201.87645599000001</v>
      </c>
      <c r="K196" s="36">
        <f>SUMIFS(СВЦЭМ!$F$39:$F$782,СВЦЭМ!$A$39:$A$782,$A196,СВЦЭМ!$B$39:$B$782,K$190)+'СЕТ СН'!$F$12</f>
        <v>189.39192277999999</v>
      </c>
      <c r="L196" s="36">
        <f>SUMIFS(СВЦЭМ!$F$39:$F$782,СВЦЭМ!$A$39:$A$782,$A196,СВЦЭМ!$B$39:$B$782,L$190)+'СЕТ СН'!$F$12</f>
        <v>181.02252777999999</v>
      </c>
      <c r="M196" s="36">
        <f>SUMIFS(СВЦЭМ!$F$39:$F$782,СВЦЭМ!$A$39:$A$782,$A196,СВЦЭМ!$B$39:$B$782,M$190)+'СЕТ СН'!$F$12</f>
        <v>178.45861803</v>
      </c>
      <c r="N196" s="36">
        <f>SUMIFS(СВЦЭМ!$F$39:$F$782,СВЦЭМ!$A$39:$A$782,$A196,СВЦЭМ!$B$39:$B$782,N$190)+'СЕТ СН'!$F$12</f>
        <v>178.26826604999999</v>
      </c>
      <c r="O196" s="36">
        <f>SUMIFS(СВЦЭМ!$F$39:$F$782,СВЦЭМ!$A$39:$A$782,$A196,СВЦЭМ!$B$39:$B$782,O$190)+'СЕТ СН'!$F$12</f>
        <v>177.87697685000001</v>
      </c>
      <c r="P196" s="36">
        <f>SUMIFS(СВЦЭМ!$F$39:$F$782,СВЦЭМ!$A$39:$A$782,$A196,СВЦЭМ!$B$39:$B$782,P$190)+'СЕТ СН'!$F$12</f>
        <v>177.63793079999999</v>
      </c>
      <c r="Q196" s="36">
        <f>SUMIFS(СВЦЭМ!$F$39:$F$782,СВЦЭМ!$A$39:$A$782,$A196,СВЦЭМ!$B$39:$B$782,Q$190)+'СЕТ СН'!$F$12</f>
        <v>179.19708489999999</v>
      </c>
      <c r="R196" s="36">
        <f>SUMIFS(СВЦЭМ!$F$39:$F$782,СВЦЭМ!$A$39:$A$782,$A196,СВЦЭМ!$B$39:$B$782,R$190)+'СЕТ СН'!$F$12</f>
        <v>183.06947615999999</v>
      </c>
      <c r="S196" s="36">
        <f>SUMIFS(СВЦЭМ!$F$39:$F$782,СВЦЭМ!$A$39:$A$782,$A196,СВЦЭМ!$B$39:$B$782,S$190)+'СЕТ СН'!$F$12</f>
        <v>181.3363051</v>
      </c>
      <c r="T196" s="36">
        <f>SUMIFS(СВЦЭМ!$F$39:$F$782,СВЦЭМ!$A$39:$A$782,$A196,СВЦЭМ!$B$39:$B$782,T$190)+'СЕТ СН'!$F$12</f>
        <v>180.45268707</v>
      </c>
      <c r="U196" s="36">
        <f>SUMIFS(СВЦЭМ!$F$39:$F$782,СВЦЭМ!$A$39:$A$782,$A196,СВЦЭМ!$B$39:$B$782,U$190)+'СЕТ СН'!$F$12</f>
        <v>181.55533627</v>
      </c>
      <c r="V196" s="36">
        <f>SUMIFS(СВЦЭМ!$F$39:$F$782,СВЦЭМ!$A$39:$A$782,$A196,СВЦЭМ!$B$39:$B$782,V$190)+'СЕТ СН'!$F$12</f>
        <v>182.96629253</v>
      </c>
      <c r="W196" s="36">
        <f>SUMIFS(СВЦЭМ!$F$39:$F$782,СВЦЭМ!$A$39:$A$782,$A196,СВЦЭМ!$B$39:$B$782,W$190)+'СЕТ СН'!$F$12</f>
        <v>181.88424308</v>
      </c>
      <c r="X196" s="36">
        <f>SUMIFS(СВЦЭМ!$F$39:$F$782,СВЦЭМ!$A$39:$A$782,$A196,СВЦЭМ!$B$39:$B$782,X$190)+'СЕТ СН'!$F$12</f>
        <v>186.37596045999999</v>
      </c>
      <c r="Y196" s="36">
        <f>SUMIFS(СВЦЭМ!$F$39:$F$782,СВЦЭМ!$A$39:$A$782,$A196,СВЦЭМ!$B$39:$B$782,Y$190)+'СЕТ СН'!$F$12</f>
        <v>197.65613734999999</v>
      </c>
    </row>
    <row r="197" spans="1:25" ht="15.75" x14ac:dyDescent="0.2">
      <c r="A197" s="35">
        <f t="shared" si="5"/>
        <v>45480</v>
      </c>
      <c r="B197" s="36">
        <f>SUMIFS(СВЦЭМ!$F$39:$F$782,СВЦЭМ!$A$39:$A$782,$A197,СВЦЭМ!$B$39:$B$782,B$190)+'СЕТ СН'!$F$12</f>
        <v>216.16939733999999</v>
      </c>
      <c r="C197" s="36">
        <f>SUMIFS(СВЦЭМ!$F$39:$F$782,СВЦЭМ!$A$39:$A$782,$A197,СВЦЭМ!$B$39:$B$782,C$190)+'СЕТ СН'!$F$12</f>
        <v>224.32136464999999</v>
      </c>
      <c r="D197" s="36">
        <f>SUMIFS(СВЦЭМ!$F$39:$F$782,СВЦЭМ!$A$39:$A$782,$A197,СВЦЭМ!$B$39:$B$782,D$190)+'СЕТ СН'!$F$12</f>
        <v>232.18773171000001</v>
      </c>
      <c r="E197" s="36">
        <f>SUMIFS(СВЦЭМ!$F$39:$F$782,СВЦЭМ!$A$39:$A$782,$A197,СВЦЭМ!$B$39:$B$782,E$190)+'СЕТ СН'!$F$12</f>
        <v>231.21437528000001</v>
      </c>
      <c r="F197" s="36">
        <f>SUMIFS(СВЦЭМ!$F$39:$F$782,СВЦЭМ!$A$39:$A$782,$A197,СВЦЭМ!$B$39:$B$782,F$190)+'СЕТ СН'!$F$12</f>
        <v>231.62271522</v>
      </c>
      <c r="G197" s="36">
        <f>SUMIFS(СВЦЭМ!$F$39:$F$782,СВЦЭМ!$A$39:$A$782,$A197,СВЦЭМ!$B$39:$B$782,G$190)+'СЕТ СН'!$F$12</f>
        <v>232.02361503</v>
      </c>
      <c r="H197" s="36">
        <f>SUMIFS(СВЦЭМ!$F$39:$F$782,СВЦЭМ!$A$39:$A$782,$A197,СВЦЭМ!$B$39:$B$782,H$190)+'СЕТ СН'!$F$12</f>
        <v>234.09570908000001</v>
      </c>
      <c r="I197" s="36">
        <f>SUMIFS(СВЦЭМ!$F$39:$F$782,СВЦЭМ!$A$39:$A$782,$A197,СВЦЭМ!$B$39:$B$782,I$190)+'СЕТ СН'!$F$12</f>
        <v>229.33225198</v>
      </c>
      <c r="J197" s="36">
        <f>SUMIFS(СВЦЭМ!$F$39:$F$782,СВЦЭМ!$A$39:$A$782,$A197,СВЦЭМ!$B$39:$B$782,J$190)+'СЕТ СН'!$F$12</f>
        <v>212.08780132999999</v>
      </c>
      <c r="K197" s="36">
        <f>SUMIFS(СВЦЭМ!$F$39:$F$782,СВЦЭМ!$A$39:$A$782,$A197,СВЦЭМ!$B$39:$B$782,K$190)+'СЕТ СН'!$F$12</f>
        <v>199.6078042</v>
      </c>
      <c r="L197" s="36">
        <f>SUMIFS(СВЦЭМ!$F$39:$F$782,СВЦЭМ!$A$39:$A$782,$A197,СВЦЭМ!$B$39:$B$782,L$190)+'СЕТ СН'!$F$12</f>
        <v>193.47560245</v>
      </c>
      <c r="M197" s="36">
        <f>SUMIFS(СВЦЭМ!$F$39:$F$782,СВЦЭМ!$A$39:$A$782,$A197,СВЦЭМ!$B$39:$B$782,M$190)+'СЕТ СН'!$F$12</f>
        <v>192.38220228</v>
      </c>
      <c r="N197" s="36">
        <f>SUMIFS(СВЦЭМ!$F$39:$F$782,СВЦЭМ!$A$39:$A$782,$A197,СВЦЭМ!$B$39:$B$782,N$190)+'СЕТ СН'!$F$12</f>
        <v>190.56957897000001</v>
      </c>
      <c r="O197" s="36">
        <f>SUMIFS(СВЦЭМ!$F$39:$F$782,СВЦЭМ!$A$39:$A$782,$A197,СВЦЭМ!$B$39:$B$782,O$190)+'СЕТ СН'!$F$12</f>
        <v>188.96714713</v>
      </c>
      <c r="P197" s="36">
        <f>SUMIFS(СВЦЭМ!$F$39:$F$782,СВЦЭМ!$A$39:$A$782,$A197,СВЦЭМ!$B$39:$B$782,P$190)+'СЕТ СН'!$F$12</f>
        <v>190.78431295999999</v>
      </c>
      <c r="Q197" s="36">
        <f>SUMIFS(СВЦЭМ!$F$39:$F$782,СВЦЭМ!$A$39:$A$782,$A197,СВЦЭМ!$B$39:$B$782,Q$190)+'СЕТ СН'!$F$12</f>
        <v>192.23800388999999</v>
      </c>
      <c r="R197" s="36">
        <f>SUMIFS(СВЦЭМ!$F$39:$F$782,СВЦЭМ!$A$39:$A$782,$A197,СВЦЭМ!$B$39:$B$782,R$190)+'СЕТ СН'!$F$12</f>
        <v>191.31788091999999</v>
      </c>
      <c r="S197" s="36">
        <f>SUMIFS(СВЦЭМ!$F$39:$F$782,СВЦЭМ!$A$39:$A$782,$A197,СВЦЭМ!$B$39:$B$782,S$190)+'СЕТ СН'!$F$12</f>
        <v>191.16401503</v>
      </c>
      <c r="T197" s="36">
        <f>SUMIFS(СВЦЭМ!$F$39:$F$782,СВЦЭМ!$A$39:$A$782,$A197,СВЦЭМ!$B$39:$B$782,T$190)+'СЕТ СН'!$F$12</f>
        <v>188.5712474</v>
      </c>
      <c r="U197" s="36">
        <f>SUMIFS(СВЦЭМ!$F$39:$F$782,СВЦЭМ!$A$39:$A$782,$A197,СВЦЭМ!$B$39:$B$782,U$190)+'СЕТ СН'!$F$12</f>
        <v>189.54783750999999</v>
      </c>
      <c r="V197" s="36">
        <f>SUMIFS(СВЦЭМ!$F$39:$F$782,СВЦЭМ!$A$39:$A$782,$A197,СВЦЭМ!$B$39:$B$782,V$190)+'СЕТ СН'!$F$12</f>
        <v>190.10194852000001</v>
      </c>
      <c r="W197" s="36">
        <f>SUMIFS(СВЦЭМ!$F$39:$F$782,СВЦЭМ!$A$39:$A$782,$A197,СВЦЭМ!$B$39:$B$782,W$190)+'СЕТ СН'!$F$12</f>
        <v>188.63123060000001</v>
      </c>
      <c r="X197" s="36">
        <f>SUMIFS(СВЦЭМ!$F$39:$F$782,СВЦЭМ!$A$39:$A$782,$A197,СВЦЭМ!$B$39:$B$782,X$190)+'СЕТ СН'!$F$12</f>
        <v>195.40167310000001</v>
      </c>
      <c r="Y197" s="36">
        <f>SUMIFS(СВЦЭМ!$F$39:$F$782,СВЦЭМ!$A$39:$A$782,$A197,СВЦЭМ!$B$39:$B$782,Y$190)+'СЕТ СН'!$F$12</f>
        <v>206.63852408</v>
      </c>
    </row>
    <row r="198" spans="1:25" ht="15.75" x14ac:dyDescent="0.2">
      <c r="A198" s="35">
        <f t="shared" si="5"/>
        <v>45481</v>
      </c>
      <c r="B198" s="36">
        <f>SUMIFS(СВЦЭМ!$F$39:$F$782,СВЦЭМ!$A$39:$A$782,$A198,СВЦЭМ!$B$39:$B$782,B$190)+'СЕТ СН'!$F$12</f>
        <v>218.76634229000001</v>
      </c>
      <c r="C198" s="36">
        <f>SUMIFS(СВЦЭМ!$F$39:$F$782,СВЦЭМ!$A$39:$A$782,$A198,СВЦЭМ!$B$39:$B$782,C$190)+'СЕТ СН'!$F$12</f>
        <v>231.43799842000001</v>
      </c>
      <c r="D198" s="36">
        <f>SUMIFS(СВЦЭМ!$F$39:$F$782,СВЦЭМ!$A$39:$A$782,$A198,СВЦЭМ!$B$39:$B$782,D$190)+'СЕТ СН'!$F$12</f>
        <v>241.38501704000001</v>
      </c>
      <c r="E198" s="36">
        <f>SUMIFS(СВЦЭМ!$F$39:$F$782,СВЦЭМ!$A$39:$A$782,$A198,СВЦЭМ!$B$39:$B$782,E$190)+'СЕТ СН'!$F$12</f>
        <v>244.96489683999999</v>
      </c>
      <c r="F198" s="36">
        <f>SUMIFS(СВЦЭМ!$F$39:$F$782,СВЦЭМ!$A$39:$A$782,$A198,СВЦЭМ!$B$39:$B$782,F$190)+'СЕТ СН'!$F$12</f>
        <v>245.75436446000001</v>
      </c>
      <c r="G198" s="36">
        <f>SUMIFS(СВЦЭМ!$F$39:$F$782,СВЦЭМ!$A$39:$A$782,$A198,СВЦЭМ!$B$39:$B$782,G$190)+'СЕТ СН'!$F$12</f>
        <v>243.50633440999999</v>
      </c>
      <c r="H198" s="36">
        <f>SUMIFS(СВЦЭМ!$F$39:$F$782,СВЦЭМ!$A$39:$A$782,$A198,СВЦЭМ!$B$39:$B$782,H$190)+'СЕТ СН'!$F$12</f>
        <v>230.76168074</v>
      </c>
      <c r="I198" s="36">
        <f>SUMIFS(СВЦЭМ!$F$39:$F$782,СВЦЭМ!$A$39:$A$782,$A198,СВЦЭМ!$B$39:$B$782,I$190)+'СЕТ СН'!$F$12</f>
        <v>218.79431507999999</v>
      </c>
      <c r="J198" s="36">
        <f>SUMIFS(СВЦЭМ!$F$39:$F$782,СВЦЭМ!$A$39:$A$782,$A198,СВЦЭМ!$B$39:$B$782,J$190)+'СЕТ СН'!$F$12</f>
        <v>204.1058027</v>
      </c>
      <c r="K198" s="36">
        <f>SUMIFS(СВЦЭМ!$F$39:$F$782,СВЦЭМ!$A$39:$A$782,$A198,СВЦЭМ!$B$39:$B$782,K$190)+'СЕТ СН'!$F$12</f>
        <v>195.53262724999999</v>
      </c>
      <c r="L198" s="36">
        <f>SUMIFS(СВЦЭМ!$F$39:$F$782,СВЦЭМ!$A$39:$A$782,$A198,СВЦЭМ!$B$39:$B$782,L$190)+'СЕТ СН'!$F$12</f>
        <v>189.53488658000001</v>
      </c>
      <c r="M198" s="36">
        <f>SUMIFS(СВЦЭМ!$F$39:$F$782,СВЦЭМ!$A$39:$A$782,$A198,СВЦЭМ!$B$39:$B$782,M$190)+'СЕТ СН'!$F$12</f>
        <v>189.83299729999999</v>
      </c>
      <c r="N198" s="36">
        <f>SUMIFS(СВЦЭМ!$F$39:$F$782,СВЦЭМ!$A$39:$A$782,$A198,СВЦЭМ!$B$39:$B$782,N$190)+'СЕТ СН'!$F$12</f>
        <v>188.84429265</v>
      </c>
      <c r="O198" s="36">
        <f>SUMIFS(СВЦЭМ!$F$39:$F$782,СВЦЭМ!$A$39:$A$782,$A198,СВЦЭМ!$B$39:$B$782,O$190)+'СЕТ СН'!$F$12</f>
        <v>189.26112875999999</v>
      </c>
      <c r="P198" s="36">
        <f>SUMIFS(СВЦЭМ!$F$39:$F$782,СВЦЭМ!$A$39:$A$782,$A198,СВЦЭМ!$B$39:$B$782,P$190)+'СЕТ СН'!$F$12</f>
        <v>189.67385365000001</v>
      </c>
      <c r="Q198" s="36">
        <f>SUMIFS(СВЦЭМ!$F$39:$F$782,СВЦЭМ!$A$39:$A$782,$A198,СВЦЭМ!$B$39:$B$782,Q$190)+'СЕТ СН'!$F$12</f>
        <v>190.46817894</v>
      </c>
      <c r="R198" s="36">
        <f>SUMIFS(СВЦЭМ!$F$39:$F$782,СВЦЭМ!$A$39:$A$782,$A198,СВЦЭМ!$B$39:$B$782,R$190)+'СЕТ СН'!$F$12</f>
        <v>190.20636463</v>
      </c>
      <c r="S198" s="36">
        <f>SUMIFS(СВЦЭМ!$F$39:$F$782,СВЦЭМ!$A$39:$A$782,$A198,СВЦЭМ!$B$39:$B$782,S$190)+'СЕТ СН'!$F$12</f>
        <v>189.59092838000001</v>
      </c>
      <c r="T198" s="36">
        <f>SUMIFS(СВЦЭМ!$F$39:$F$782,СВЦЭМ!$A$39:$A$782,$A198,СВЦЭМ!$B$39:$B$782,T$190)+'СЕТ СН'!$F$12</f>
        <v>188.29187206</v>
      </c>
      <c r="U198" s="36">
        <f>SUMIFS(СВЦЭМ!$F$39:$F$782,СВЦЭМ!$A$39:$A$782,$A198,СВЦЭМ!$B$39:$B$782,U$190)+'СЕТ СН'!$F$12</f>
        <v>189.03487586</v>
      </c>
      <c r="V198" s="36">
        <f>SUMIFS(СВЦЭМ!$F$39:$F$782,СВЦЭМ!$A$39:$A$782,$A198,СВЦЭМ!$B$39:$B$782,V$190)+'СЕТ СН'!$F$12</f>
        <v>186.64559922999999</v>
      </c>
      <c r="W198" s="36">
        <f>SUMIFS(СВЦЭМ!$F$39:$F$782,СВЦЭМ!$A$39:$A$782,$A198,СВЦЭМ!$B$39:$B$782,W$190)+'СЕТ СН'!$F$12</f>
        <v>186.66575205000001</v>
      </c>
      <c r="X198" s="36">
        <f>SUMIFS(СВЦЭМ!$F$39:$F$782,СВЦЭМ!$A$39:$A$782,$A198,СВЦЭМ!$B$39:$B$782,X$190)+'СЕТ СН'!$F$12</f>
        <v>192.03224886000001</v>
      </c>
      <c r="Y198" s="36">
        <f>SUMIFS(СВЦЭМ!$F$39:$F$782,СВЦЭМ!$A$39:$A$782,$A198,СВЦЭМ!$B$39:$B$782,Y$190)+'СЕТ СН'!$F$12</f>
        <v>203.03639534000001</v>
      </c>
    </row>
    <row r="199" spans="1:25" ht="15.75" x14ac:dyDescent="0.2">
      <c r="A199" s="35">
        <f t="shared" si="5"/>
        <v>45482</v>
      </c>
      <c r="B199" s="36">
        <f>SUMIFS(СВЦЭМ!$F$39:$F$782,СВЦЭМ!$A$39:$A$782,$A199,СВЦЭМ!$B$39:$B$782,B$190)+'СЕТ СН'!$F$12</f>
        <v>222.47656076000001</v>
      </c>
      <c r="C199" s="36">
        <f>SUMIFS(СВЦЭМ!$F$39:$F$782,СВЦЭМ!$A$39:$A$782,$A199,СВЦЭМ!$B$39:$B$782,C$190)+'СЕТ СН'!$F$12</f>
        <v>233.72843592999999</v>
      </c>
      <c r="D199" s="36">
        <f>SUMIFS(СВЦЭМ!$F$39:$F$782,СВЦЭМ!$A$39:$A$782,$A199,СВЦЭМ!$B$39:$B$782,D$190)+'СЕТ СН'!$F$12</f>
        <v>242.10471561</v>
      </c>
      <c r="E199" s="36">
        <f>SUMIFS(СВЦЭМ!$F$39:$F$782,СВЦЭМ!$A$39:$A$782,$A199,СВЦЭМ!$B$39:$B$782,E$190)+'СЕТ СН'!$F$12</f>
        <v>248.93852296</v>
      </c>
      <c r="F199" s="36">
        <f>SUMIFS(СВЦЭМ!$F$39:$F$782,СВЦЭМ!$A$39:$A$782,$A199,СВЦЭМ!$B$39:$B$782,F$190)+'СЕТ СН'!$F$12</f>
        <v>247.94758272999999</v>
      </c>
      <c r="G199" s="36">
        <f>SUMIFS(СВЦЭМ!$F$39:$F$782,СВЦЭМ!$A$39:$A$782,$A199,СВЦЭМ!$B$39:$B$782,G$190)+'СЕТ СН'!$F$12</f>
        <v>245.91822388</v>
      </c>
      <c r="H199" s="36">
        <f>SUMIFS(СВЦЭМ!$F$39:$F$782,СВЦЭМ!$A$39:$A$782,$A199,СВЦЭМ!$B$39:$B$782,H$190)+'СЕТ СН'!$F$12</f>
        <v>221.71379815</v>
      </c>
      <c r="I199" s="36">
        <f>SUMIFS(СВЦЭМ!$F$39:$F$782,СВЦЭМ!$A$39:$A$782,$A199,СВЦЭМ!$B$39:$B$782,I$190)+'СЕТ СН'!$F$12</f>
        <v>209.31423154000001</v>
      </c>
      <c r="J199" s="36">
        <f>SUMIFS(СВЦЭМ!$F$39:$F$782,СВЦЭМ!$A$39:$A$782,$A199,СВЦЭМ!$B$39:$B$782,J$190)+'СЕТ СН'!$F$12</f>
        <v>193.88058948</v>
      </c>
      <c r="K199" s="36">
        <f>SUMIFS(СВЦЭМ!$F$39:$F$782,СВЦЭМ!$A$39:$A$782,$A199,СВЦЭМ!$B$39:$B$782,K$190)+'СЕТ СН'!$F$12</f>
        <v>185.07192617999999</v>
      </c>
      <c r="L199" s="36">
        <f>SUMIFS(СВЦЭМ!$F$39:$F$782,СВЦЭМ!$A$39:$A$782,$A199,СВЦЭМ!$B$39:$B$782,L$190)+'СЕТ СН'!$F$12</f>
        <v>181.28957328999999</v>
      </c>
      <c r="M199" s="36">
        <f>SUMIFS(СВЦЭМ!$F$39:$F$782,СВЦЭМ!$A$39:$A$782,$A199,СВЦЭМ!$B$39:$B$782,M$190)+'СЕТ СН'!$F$12</f>
        <v>178.17379215</v>
      </c>
      <c r="N199" s="36">
        <f>SUMIFS(СВЦЭМ!$F$39:$F$782,СВЦЭМ!$A$39:$A$782,$A199,СВЦЭМ!$B$39:$B$782,N$190)+'СЕТ СН'!$F$12</f>
        <v>176.70983131</v>
      </c>
      <c r="O199" s="36">
        <f>SUMIFS(СВЦЭМ!$F$39:$F$782,СВЦЭМ!$A$39:$A$782,$A199,СВЦЭМ!$B$39:$B$782,O$190)+'СЕТ СН'!$F$12</f>
        <v>174.32005009</v>
      </c>
      <c r="P199" s="36">
        <f>SUMIFS(СВЦЭМ!$F$39:$F$782,СВЦЭМ!$A$39:$A$782,$A199,СВЦЭМ!$B$39:$B$782,P$190)+'СЕТ СН'!$F$12</f>
        <v>175.17242114000001</v>
      </c>
      <c r="Q199" s="36">
        <f>SUMIFS(СВЦЭМ!$F$39:$F$782,СВЦЭМ!$A$39:$A$782,$A199,СВЦЭМ!$B$39:$B$782,Q$190)+'СЕТ СН'!$F$12</f>
        <v>177.05923720999999</v>
      </c>
      <c r="R199" s="36">
        <f>SUMIFS(СВЦЭМ!$F$39:$F$782,СВЦЭМ!$A$39:$A$782,$A199,СВЦЭМ!$B$39:$B$782,R$190)+'СЕТ СН'!$F$12</f>
        <v>176.83434002999999</v>
      </c>
      <c r="S199" s="36">
        <f>SUMIFS(СВЦЭМ!$F$39:$F$782,СВЦЭМ!$A$39:$A$782,$A199,СВЦЭМ!$B$39:$B$782,S$190)+'СЕТ СН'!$F$12</f>
        <v>176.63086179000001</v>
      </c>
      <c r="T199" s="36">
        <f>SUMIFS(СВЦЭМ!$F$39:$F$782,СВЦЭМ!$A$39:$A$782,$A199,СВЦЭМ!$B$39:$B$782,T$190)+'СЕТ СН'!$F$12</f>
        <v>177.31027933999999</v>
      </c>
      <c r="U199" s="36">
        <f>SUMIFS(СВЦЭМ!$F$39:$F$782,СВЦЭМ!$A$39:$A$782,$A199,СВЦЭМ!$B$39:$B$782,U$190)+'СЕТ СН'!$F$12</f>
        <v>179.90015434</v>
      </c>
      <c r="V199" s="36">
        <f>SUMIFS(СВЦЭМ!$F$39:$F$782,СВЦЭМ!$A$39:$A$782,$A199,СВЦЭМ!$B$39:$B$782,V$190)+'СЕТ СН'!$F$12</f>
        <v>179.19185934000001</v>
      </c>
      <c r="W199" s="36">
        <f>SUMIFS(СВЦЭМ!$F$39:$F$782,СВЦЭМ!$A$39:$A$782,$A199,СВЦЭМ!$B$39:$B$782,W$190)+'СЕТ СН'!$F$12</f>
        <v>177.44328372000001</v>
      </c>
      <c r="X199" s="36">
        <f>SUMIFS(СВЦЭМ!$F$39:$F$782,СВЦЭМ!$A$39:$A$782,$A199,СВЦЭМ!$B$39:$B$782,X$190)+'СЕТ СН'!$F$12</f>
        <v>180.90451766999999</v>
      </c>
      <c r="Y199" s="36">
        <f>SUMIFS(СВЦЭМ!$F$39:$F$782,СВЦЭМ!$A$39:$A$782,$A199,СВЦЭМ!$B$39:$B$782,Y$190)+'СЕТ СН'!$F$12</f>
        <v>192.03951355999999</v>
      </c>
    </row>
    <row r="200" spans="1:25" ht="15.75" x14ac:dyDescent="0.2">
      <c r="A200" s="35">
        <f t="shared" si="5"/>
        <v>45483</v>
      </c>
      <c r="B200" s="36">
        <f>SUMIFS(СВЦЭМ!$F$39:$F$782,СВЦЭМ!$A$39:$A$782,$A200,СВЦЭМ!$B$39:$B$782,B$190)+'СЕТ СН'!$F$12</f>
        <v>204.17430666000001</v>
      </c>
      <c r="C200" s="36">
        <f>SUMIFS(СВЦЭМ!$F$39:$F$782,СВЦЭМ!$A$39:$A$782,$A200,СВЦЭМ!$B$39:$B$782,C$190)+'СЕТ СН'!$F$12</f>
        <v>218.59723861000001</v>
      </c>
      <c r="D200" s="36">
        <f>SUMIFS(СВЦЭМ!$F$39:$F$782,СВЦЭМ!$A$39:$A$782,$A200,СВЦЭМ!$B$39:$B$782,D$190)+'СЕТ СН'!$F$12</f>
        <v>227.06404609000001</v>
      </c>
      <c r="E200" s="36">
        <f>SUMIFS(СВЦЭМ!$F$39:$F$782,СВЦЭМ!$A$39:$A$782,$A200,СВЦЭМ!$B$39:$B$782,E$190)+'СЕТ СН'!$F$12</f>
        <v>227.22439201</v>
      </c>
      <c r="F200" s="36">
        <f>SUMIFS(СВЦЭМ!$F$39:$F$782,СВЦЭМ!$A$39:$A$782,$A200,СВЦЭМ!$B$39:$B$782,F$190)+'СЕТ СН'!$F$12</f>
        <v>226.08775897000001</v>
      </c>
      <c r="G200" s="36">
        <f>SUMIFS(СВЦЭМ!$F$39:$F$782,СВЦЭМ!$A$39:$A$782,$A200,СВЦЭМ!$B$39:$B$782,G$190)+'СЕТ СН'!$F$12</f>
        <v>229.42714362999999</v>
      </c>
      <c r="H200" s="36">
        <f>SUMIFS(СВЦЭМ!$F$39:$F$782,СВЦЭМ!$A$39:$A$782,$A200,СВЦЭМ!$B$39:$B$782,H$190)+'СЕТ СН'!$F$12</f>
        <v>219.62007263000001</v>
      </c>
      <c r="I200" s="36">
        <f>SUMIFS(СВЦЭМ!$F$39:$F$782,СВЦЭМ!$A$39:$A$782,$A200,СВЦЭМ!$B$39:$B$782,I$190)+'СЕТ СН'!$F$12</f>
        <v>205.85431783999999</v>
      </c>
      <c r="J200" s="36">
        <f>SUMIFS(СВЦЭМ!$F$39:$F$782,СВЦЭМ!$A$39:$A$782,$A200,СВЦЭМ!$B$39:$B$782,J$190)+'СЕТ СН'!$F$12</f>
        <v>191.85955408999999</v>
      </c>
      <c r="K200" s="36">
        <f>SUMIFS(СВЦЭМ!$F$39:$F$782,СВЦЭМ!$A$39:$A$782,$A200,СВЦЭМ!$B$39:$B$782,K$190)+'СЕТ СН'!$F$12</f>
        <v>186.20786944</v>
      </c>
      <c r="L200" s="36">
        <f>SUMIFS(СВЦЭМ!$F$39:$F$782,СВЦЭМ!$A$39:$A$782,$A200,СВЦЭМ!$B$39:$B$782,L$190)+'СЕТ СН'!$F$12</f>
        <v>181.88335545000001</v>
      </c>
      <c r="M200" s="36">
        <f>SUMIFS(СВЦЭМ!$F$39:$F$782,СВЦЭМ!$A$39:$A$782,$A200,СВЦЭМ!$B$39:$B$782,M$190)+'СЕТ СН'!$F$12</f>
        <v>182.30423499</v>
      </c>
      <c r="N200" s="36">
        <f>SUMIFS(СВЦЭМ!$F$39:$F$782,СВЦЭМ!$A$39:$A$782,$A200,СВЦЭМ!$B$39:$B$782,N$190)+'СЕТ СН'!$F$12</f>
        <v>182.45006867999999</v>
      </c>
      <c r="O200" s="36">
        <f>SUMIFS(СВЦЭМ!$F$39:$F$782,СВЦЭМ!$A$39:$A$782,$A200,СВЦЭМ!$B$39:$B$782,O$190)+'СЕТ СН'!$F$12</f>
        <v>180.03275980000001</v>
      </c>
      <c r="P200" s="36">
        <f>SUMIFS(СВЦЭМ!$F$39:$F$782,СВЦЭМ!$A$39:$A$782,$A200,СВЦЭМ!$B$39:$B$782,P$190)+'СЕТ СН'!$F$12</f>
        <v>180.46234057999999</v>
      </c>
      <c r="Q200" s="36">
        <f>SUMIFS(СВЦЭМ!$F$39:$F$782,СВЦЭМ!$A$39:$A$782,$A200,СВЦЭМ!$B$39:$B$782,Q$190)+'СЕТ СН'!$F$12</f>
        <v>181.97753179</v>
      </c>
      <c r="R200" s="36">
        <f>SUMIFS(СВЦЭМ!$F$39:$F$782,СВЦЭМ!$A$39:$A$782,$A200,СВЦЭМ!$B$39:$B$782,R$190)+'СЕТ СН'!$F$12</f>
        <v>182.98904870999999</v>
      </c>
      <c r="S200" s="36">
        <f>SUMIFS(СВЦЭМ!$F$39:$F$782,СВЦЭМ!$A$39:$A$782,$A200,СВЦЭМ!$B$39:$B$782,S$190)+'СЕТ СН'!$F$12</f>
        <v>184.74080764000001</v>
      </c>
      <c r="T200" s="36">
        <f>SUMIFS(СВЦЭМ!$F$39:$F$782,СВЦЭМ!$A$39:$A$782,$A200,СВЦЭМ!$B$39:$B$782,T$190)+'СЕТ СН'!$F$12</f>
        <v>185.94063037999999</v>
      </c>
      <c r="U200" s="36">
        <f>SUMIFS(СВЦЭМ!$F$39:$F$782,СВЦЭМ!$A$39:$A$782,$A200,СВЦЭМ!$B$39:$B$782,U$190)+'СЕТ СН'!$F$12</f>
        <v>183.81406883</v>
      </c>
      <c r="V200" s="36">
        <f>SUMIFS(СВЦЭМ!$F$39:$F$782,СВЦЭМ!$A$39:$A$782,$A200,СВЦЭМ!$B$39:$B$782,V$190)+'СЕТ СН'!$F$12</f>
        <v>183.82883190000001</v>
      </c>
      <c r="W200" s="36">
        <f>SUMIFS(СВЦЭМ!$F$39:$F$782,СВЦЭМ!$A$39:$A$782,$A200,СВЦЭМ!$B$39:$B$782,W$190)+'СЕТ СН'!$F$12</f>
        <v>181.92719077999999</v>
      </c>
      <c r="X200" s="36">
        <f>SUMIFS(СВЦЭМ!$F$39:$F$782,СВЦЭМ!$A$39:$A$782,$A200,СВЦЭМ!$B$39:$B$782,X$190)+'СЕТ СН'!$F$12</f>
        <v>186.56484806</v>
      </c>
      <c r="Y200" s="36">
        <f>SUMIFS(СВЦЭМ!$F$39:$F$782,СВЦЭМ!$A$39:$A$782,$A200,СВЦЭМ!$B$39:$B$782,Y$190)+'СЕТ СН'!$F$12</f>
        <v>197.40527266000001</v>
      </c>
    </row>
    <row r="201" spans="1:25" ht="15.75" x14ac:dyDescent="0.2">
      <c r="A201" s="35">
        <f t="shared" si="5"/>
        <v>45484</v>
      </c>
      <c r="B201" s="36">
        <f>SUMIFS(СВЦЭМ!$F$39:$F$782,СВЦЭМ!$A$39:$A$782,$A201,СВЦЭМ!$B$39:$B$782,B$190)+'СЕТ СН'!$F$12</f>
        <v>214.55386711</v>
      </c>
      <c r="C201" s="36">
        <f>SUMIFS(СВЦЭМ!$F$39:$F$782,СВЦЭМ!$A$39:$A$782,$A201,СВЦЭМ!$B$39:$B$782,C$190)+'СЕТ СН'!$F$12</f>
        <v>234.39529594000001</v>
      </c>
      <c r="D201" s="36">
        <f>SUMIFS(СВЦЭМ!$F$39:$F$782,СВЦЭМ!$A$39:$A$782,$A201,СВЦЭМ!$B$39:$B$782,D$190)+'СЕТ СН'!$F$12</f>
        <v>248.03188478999999</v>
      </c>
      <c r="E201" s="36">
        <f>SUMIFS(СВЦЭМ!$F$39:$F$782,СВЦЭМ!$A$39:$A$782,$A201,СВЦЭМ!$B$39:$B$782,E$190)+'СЕТ СН'!$F$12</f>
        <v>251.59662739999999</v>
      </c>
      <c r="F201" s="36">
        <f>SUMIFS(СВЦЭМ!$F$39:$F$782,СВЦЭМ!$A$39:$A$782,$A201,СВЦЭМ!$B$39:$B$782,F$190)+'СЕТ СН'!$F$12</f>
        <v>252.89160093000001</v>
      </c>
      <c r="G201" s="36">
        <f>SUMIFS(СВЦЭМ!$F$39:$F$782,СВЦЭМ!$A$39:$A$782,$A201,СВЦЭМ!$B$39:$B$782,G$190)+'СЕТ СН'!$F$12</f>
        <v>249.4428115</v>
      </c>
      <c r="H201" s="36">
        <f>SUMIFS(СВЦЭМ!$F$39:$F$782,СВЦЭМ!$A$39:$A$782,$A201,СВЦЭМ!$B$39:$B$782,H$190)+'СЕТ СН'!$F$12</f>
        <v>238.19592402000001</v>
      </c>
      <c r="I201" s="36">
        <f>SUMIFS(СВЦЭМ!$F$39:$F$782,СВЦЭМ!$A$39:$A$782,$A201,СВЦЭМ!$B$39:$B$782,I$190)+'СЕТ СН'!$F$12</f>
        <v>221.92502067000001</v>
      </c>
      <c r="J201" s="36">
        <f>SUMIFS(СВЦЭМ!$F$39:$F$782,СВЦЭМ!$A$39:$A$782,$A201,СВЦЭМ!$B$39:$B$782,J$190)+'СЕТ СН'!$F$12</f>
        <v>207.565832</v>
      </c>
      <c r="K201" s="36">
        <f>SUMIFS(СВЦЭМ!$F$39:$F$782,СВЦЭМ!$A$39:$A$782,$A201,СВЦЭМ!$B$39:$B$782,K$190)+'СЕТ СН'!$F$12</f>
        <v>203.92076661999999</v>
      </c>
      <c r="L201" s="36">
        <f>SUMIFS(СВЦЭМ!$F$39:$F$782,СВЦЭМ!$A$39:$A$782,$A201,СВЦЭМ!$B$39:$B$782,L$190)+'СЕТ СН'!$F$12</f>
        <v>198.8419987</v>
      </c>
      <c r="M201" s="36">
        <f>SUMIFS(СВЦЭМ!$F$39:$F$782,СВЦЭМ!$A$39:$A$782,$A201,СВЦЭМ!$B$39:$B$782,M$190)+'СЕТ СН'!$F$12</f>
        <v>199.91626335000001</v>
      </c>
      <c r="N201" s="36">
        <f>SUMIFS(СВЦЭМ!$F$39:$F$782,СВЦЭМ!$A$39:$A$782,$A201,СВЦЭМ!$B$39:$B$782,N$190)+'СЕТ СН'!$F$12</f>
        <v>200.54937878000001</v>
      </c>
      <c r="O201" s="36">
        <f>SUMIFS(СВЦЭМ!$F$39:$F$782,СВЦЭМ!$A$39:$A$782,$A201,СВЦЭМ!$B$39:$B$782,O$190)+'СЕТ СН'!$F$12</f>
        <v>199.05308041000001</v>
      </c>
      <c r="P201" s="36">
        <f>SUMIFS(СВЦЭМ!$F$39:$F$782,СВЦЭМ!$A$39:$A$782,$A201,СВЦЭМ!$B$39:$B$782,P$190)+'СЕТ СН'!$F$12</f>
        <v>199.13779811000001</v>
      </c>
      <c r="Q201" s="36">
        <f>SUMIFS(СВЦЭМ!$F$39:$F$782,СВЦЭМ!$A$39:$A$782,$A201,СВЦЭМ!$B$39:$B$782,Q$190)+'СЕТ СН'!$F$12</f>
        <v>199.41399100000001</v>
      </c>
      <c r="R201" s="36">
        <f>SUMIFS(СВЦЭМ!$F$39:$F$782,СВЦЭМ!$A$39:$A$782,$A201,СВЦЭМ!$B$39:$B$782,R$190)+'СЕТ СН'!$F$12</f>
        <v>200.8028113</v>
      </c>
      <c r="S201" s="36">
        <f>SUMIFS(СВЦЭМ!$F$39:$F$782,СВЦЭМ!$A$39:$A$782,$A201,СВЦЭМ!$B$39:$B$782,S$190)+'СЕТ СН'!$F$12</f>
        <v>201.47760977999999</v>
      </c>
      <c r="T201" s="36">
        <f>SUMIFS(СВЦЭМ!$F$39:$F$782,СВЦЭМ!$A$39:$A$782,$A201,СВЦЭМ!$B$39:$B$782,T$190)+'СЕТ СН'!$F$12</f>
        <v>200.60574868</v>
      </c>
      <c r="U201" s="36">
        <f>SUMIFS(СВЦЭМ!$F$39:$F$782,СВЦЭМ!$A$39:$A$782,$A201,СВЦЭМ!$B$39:$B$782,U$190)+'СЕТ СН'!$F$12</f>
        <v>202.69467223999999</v>
      </c>
      <c r="V201" s="36">
        <f>SUMIFS(СВЦЭМ!$F$39:$F$782,СВЦЭМ!$A$39:$A$782,$A201,СВЦЭМ!$B$39:$B$782,V$190)+'СЕТ СН'!$F$12</f>
        <v>201.71825785999999</v>
      </c>
      <c r="W201" s="36">
        <f>SUMIFS(СВЦЭМ!$F$39:$F$782,СВЦЭМ!$A$39:$A$782,$A201,СВЦЭМ!$B$39:$B$782,W$190)+'СЕТ СН'!$F$12</f>
        <v>198.89589226000001</v>
      </c>
      <c r="X201" s="36">
        <f>SUMIFS(СВЦЭМ!$F$39:$F$782,СВЦЭМ!$A$39:$A$782,$A201,СВЦЭМ!$B$39:$B$782,X$190)+'СЕТ СН'!$F$12</f>
        <v>203.80245851999999</v>
      </c>
      <c r="Y201" s="36">
        <f>SUMIFS(СВЦЭМ!$F$39:$F$782,СВЦЭМ!$A$39:$A$782,$A201,СВЦЭМ!$B$39:$B$782,Y$190)+'СЕТ СН'!$F$12</f>
        <v>204.66652998000001</v>
      </c>
    </row>
    <row r="202" spans="1:25" ht="15.75" x14ac:dyDescent="0.2">
      <c r="A202" s="35">
        <f t="shared" si="5"/>
        <v>45485</v>
      </c>
      <c r="B202" s="36">
        <f>SUMIFS(СВЦЭМ!$F$39:$F$782,СВЦЭМ!$A$39:$A$782,$A202,СВЦЭМ!$B$39:$B$782,B$190)+'СЕТ СН'!$F$12</f>
        <v>229.35056094999999</v>
      </c>
      <c r="C202" s="36">
        <f>SUMIFS(СВЦЭМ!$F$39:$F$782,СВЦЭМ!$A$39:$A$782,$A202,СВЦЭМ!$B$39:$B$782,C$190)+'СЕТ СН'!$F$12</f>
        <v>236.87168675999999</v>
      </c>
      <c r="D202" s="36">
        <f>SUMIFS(СВЦЭМ!$F$39:$F$782,СВЦЭМ!$A$39:$A$782,$A202,СВЦЭМ!$B$39:$B$782,D$190)+'СЕТ СН'!$F$12</f>
        <v>244.19309179999999</v>
      </c>
      <c r="E202" s="36">
        <f>SUMIFS(СВЦЭМ!$F$39:$F$782,СВЦЭМ!$A$39:$A$782,$A202,СВЦЭМ!$B$39:$B$782,E$190)+'СЕТ СН'!$F$12</f>
        <v>248.25710272000001</v>
      </c>
      <c r="F202" s="36">
        <f>SUMIFS(СВЦЭМ!$F$39:$F$782,СВЦЭМ!$A$39:$A$782,$A202,СВЦЭМ!$B$39:$B$782,F$190)+'СЕТ СН'!$F$12</f>
        <v>248.32527765</v>
      </c>
      <c r="G202" s="36">
        <f>SUMIFS(СВЦЭМ!$F$39:$F$782,СВЦЭМ!$A$39:$A$782,$A202,СВЦЭМ!$B$39:$B$782,G$190)+'СЕТ СН'!$F$12</f>
        <v>245.79951459</v>
      </c>
      <c r="H202" s="36">
        <f>SUMIFS(СВЦЭМ!$F$39:$F$782,СВЦЭМ!$A$39:$A$782,$A202,СВЦЭМ!$B$39:$B$782,H$190)+'СЕТ СН'!$F$12</f>
        <v>237.69676891</v>
      </c>
      <c r="I202" s="36">
        <f>SUMIFS(СВЦЭМ!$F$39:$F$782,СВЦЭМ!$A$39:$A$782,$A202,СВЦЭМ!$B$39:$B$782,I$190)+'СЕТ СН'!$F$12</f>
        <v>221.92264618999999</v>
      </c>
      <c r="J202" s="36">
        <f>SUMIFS(СВЦЭМ!$F$39:$F$782,СВЦЭМ!$A$39:$A$782,$A202,СВЦЭМ!$B$39:$B$782,J$190)+'СЕТ СН'!$F$12</f>
        <v>203.97234040000001</v>
      </c>
      <c r="K202" s="36">
        <f>SUMIFS(СВЦЭМ!$F$39:$F$782,СВЦЭМ!$A$39:$A$782,$A202,СВЦЭМ!$B$39:$B$782,K$190)+'СЕТ СН'!$F$12</f>
        <v>199.29451859</v>
      </c>
      <c r="L202" s="36">
        <f>SUMIFS(СВЦЭМ!$F$39:$F$782,СВЦЭМ!$A$39:$A$782,$A202,СВЦЭМ!$B$39:$B$782,L$190)+'СЕТ СН'!$F$12</f>
        <v>195.21349953999999</v>
      </c>
      <c r="M202" s="36">
        <f>SUMIFS(СВЦЭМ!$F$39:$F$782,СВЦЭМ!$A$39:$A$782,$A202,СВЦЭМ!$B$39:$B$782,M$190)+'СЕТ СН'!$F$12</f>
        <v>195.52043484999999</v>
      </c>
      <c r="N202" s="36">
        <f>SUMIFS(СВЦЭМ!$F$39:$F$782,СВЦЭМ!$A$39:$A$782,$A202,СВЦЭМ!$B$39:$B$782,N$190)+'СЕТ СН'!$F$12</f>
        <v>194.20046925</v>
      </c>
      <c r="O202" s="36">
        <f>SUMIFS(СВЦЭМ!$F$39:$F$782,СВЦЭМ!$A$39:$A$782,$A202,СВЦЭМ!$B$39:$B$782,O$190)+'СЕТ СН'!$F$12</f>
        <v>193.15937109999999</v>
      </c>
      <c r="P202" s="36">
        <f>SUMIFS(СВЦЭМ!$F$39:$F$782,СВЦЭМ!$A$39:$A$782,$A202,СВЦЭМ!$B$39:$B$782,P$190)+'СЕТ СН'!$F$12</f>
        <v>195.32821591000001</v>
      </c>
      <c r="Q202" s="36">
        <f>SUMIFS(СВЦЭМ!$F$39:$F$782,СВЦЭМ!$A$39:$A$782,$A202,СВЦЭМ!$B$39:$B$782,Q$190)+'СЕТ СН'!$F$12</f>
        <v>197.84908017999999</v>
      </c>
      <c r="R202" s="36">
        <f>SUMIFS(СВЦЭМ!$F$39:$F$782,СВЦЭМ!$A$39:$A$782,$A202,СВЦЭМ!$B$39:$B$782,R$190)+'СЕТ СН'!$F$12</f>
        <v>198.96344422999999</v>
      </c>
      <c r="S202" s="36">
        <f>SUMIFS(СВЦЭМ!$F$39:$F$782,СВЦЭМ!$A$39:$A$782,$A202,СВЦЭМ!$B$39:$B$782,S$190)+'СЕТ СН'!$F$12</f>
        <v>197.47509561999999</v>
      </c>
      <c r="T202" s="36">
        <f>SUMIFS(СВЦЭМ!$F$39:$F$782,СВЦЭМ!$A$39:$A$782,$A202,СВЦЭМ!$B$39:$B$782,T$190)+'СЕТ СН'!$F$12</f>
        <v>194.96404124</v>
      </c>
      <c r="U202" s="36">
        <f>SUMIFS(СВЦЭМ!$F$39:$F$782,СВЦЭМ!$A$39:$A$782,$A202,СВЦЭМ!$B$39:$B$782,U$190)+'СЕТ СН'!$F$12</f>
        <v>197.69717868999999</v>
      </c>
      <c r="V202" s="36">
        <f>SUMIFS(СВЦЭМ!$F$39:$F$782,СВЦЭМ!$A$39:$A$782,$A202,СВЦЭМ!$B$39:$B$782,V$190)+'СЕТ СН'!$F$12</f>
        <v>199.19102852</v>
      </c>
      <c r="W202" s="36">
        <f>SUMIFS(СВЦЭМ!$F$39:$F$782,СВЦЭМ!$A$39:$A$782,$A202,СВЦЭМ!$B$39:$B$782,W$190)+'СЕТ СН'!$F$12</f>
        <v>196.8161139</v>
      </c>
      <c r="X202" s="36">
        <f>SUMIFS(СВЦЭМ!$F$39:$F$782,СВЦЭМ!$A$39:$A$782,$A202,СВЦЭМ!$B$39:$B$782,X$190)+'СЕТ СН'!$F$12</f>
        <v>202.94141236999999</v>
      </c>
      <c r="Y202" s="36">
        <f>SUMIFS(СВЦЭМ!$F$39:$F$782,СВЦЭМ!$A$39:$A$782,$A202,СВЦЭМ!$B$39:$B$782,Y$190)+'СЕТ СН'!$F$12</f>
        <v>215.11840484000001</v>
      </c>
    </row>
    <row r="203" spans="1:25" ht="15.75" x14ac:dyDescent="0.2">
      <c r="A203" s="35">
        <f t="shared" si="5"/>
        <v>45486</v>
      </c>
      <c r="B203" s="36">
        <f>SUMIFS(СВЦЭМ!$F$39:$F$782,СВЦЭМ!$A$39:$A$782,$A203,СВЦЭМ!$B$39:$B$782,B$190)+'СЕТ СН'!$F$12</f>
        <v>227.36660667999999</v>
      </c>
      <c r="C203" s="36">
        <f>SUMIFS(СВЦЭМ!$F$39:$F$782,СВЦЭМ!$A$39:$A$782,$A203,СВЦЭМ!$B$39:$B$782,C$190)+'СЕТ СН'!$F$12</f>
        <v>235.39510887</v>
      </c>
      <c r="D203" s="36">
        <f>SUMIFS(СВЦЭМ!$F$39:$F$782,СВЦЭМ!$A$39:$A$782,$A203,СВЦЭМ!$B$39:$B$782,D$190)+'СЕТ СН'!$F$12</f>
        <v>233.04196206</v>
      </c>
      <c r="E203" s="36">
        <f>SUMIFS(СВЦЭМ!$F$39:$F$782,СВЦЭМ!$A$39:$A$782,$A203,СВЦЭМ!$B$39:$B$782,E$190)+'СЕТ СН'!$F$12</f>
        <v>233.08063227</v>
      </c>
      <c r="F203" s="36">
        <f>SUMIFS(СВЦЭМ!$F$39:$F$782,СВЦЭМ!$A$39:$A$782,$A203,СВЦЭМ!$B$39:$B$782,F$190)+'СЕТ СН'!$F$12</f>
        <v>233.49086462</v>
      </c>
      <c r="G203" s="36">
        <f>SUMIFS(СВЦЭМ!$F$39:$F$782,СВЦЭМ!$A$39:$A$782,$A203,СВЦЭМ!$B$39:$B$782,G$190)+'СЕТ СН'!$F$12</f>
        <v>234.05858334999999</v>
      </c>
      <c r="H203" s="36">
        <f>SUMIFS(СВЦЭМ!$F$39:$F$782,СВЦЭМ!$A$39:$A$782,$A203,СВЦЭМ!$B$39:$B$782,H$190)+'СЕТ СН'!$F$12</f>
        <v>244.25697925</v>
      </c>
      <c r="I203" s="36">
        <f>SUMIFS(СВЦЭМ!$F$39:$F$782,СВЦЭМ!$A$39:$A$782,$A203,СВЦЭМ!$B$39:$B$782,I$190)+'СЕТ СН'!$F$12</f>
        <v>233.36953227999999</v>
      </c>
      <c r="J203" s="36">
        <f>SUMIFS(СВЦЭМ!$F$39:$F$782,СВЦЭМ!$A$39:$A$782,$A203,СВЦЭМ!$B$39:$B$782,J$190)+'СЕТ СН'!$F$12</f>
        <v>217.66600149000001</v>
      </c>
      <c r="K203" s="36">
        <f>SUMIFS(СВЦЭМ!$F$39:$F$782,СВЦЭМ!$A$39:$A$782,$A203,СВЦЭМ!$B$39:$B$782,K$190)+'СЕТ СН'!$F$12</f>
        <v>200.72500668000001</v>
      </c>
      <c r="L203" s="36">
        <f>SUMIFS(СВЦЭМ!$F$39:$F$782,СВЦЭМ!$A$39:$A$782,$A203,СВЦЭМ!$B$39:$B$782,L$190)+'СЕТ СН'!$F$12</f>
        <v>192.67882462</v>
      </c>
      <c r="M203" s="36">
        <f>SUMIFS(СВЦЭМ!$F$39:$F$782,СВЦЭМ!$A$39:$A$782,$A203,СВЦЭМ!$B$39:$B$782,M$190)+'СЕТ СН'!$F$12</f>
        <v>189.69095741999999</v>
      </c>
      <c r="N203" s="36">
        <f>SUMIFS(СВЦЭМ!$F$39:$F$782,СВЦЭМ!$A$39:$A$782,$A203,СВЦЭМ!$B$39:$B$782,N$190)+'СЕТ СН'!$F$12</f>
        <v>189.57776397000001</v>
      </c>
      <c r="O203" s="36">
        <f>SUMIFS(СВЦЭМ!$F$39:$F$782,СВЦЭМ!$A$39:$A$782,$A203,СВЦЭМ!$B$39:$B$782,O$190)+'СЕТ СН'!$F$12</f>
        <v>188.34771246</v>
      </c>
      <c r="P203" s="36">
        <f>SUMIFS(СВЦЭМ!$F$39:$F$782,СВЦЭМ!$A$39:$A$782,$A203,СВЦЭМ!$B$39:$B$782,P$190)+'СЕТ СН'!$F$12</f>
        <v>189.92688082999999</v>
      </c>
      <c r="Q203" s="36">
        <f>SUMIFS(СВЦЭМ!$F$39:$F$782,СВЦЭМ!$A$39:$A$782,$A203,СВЦЭМ!$B$39:$B$782,Q$190)+'СЕТ СН'!$F$12</f>
        <v>191.51707987</v>
      </c>
      <c r="R203" s="36">
        <f>SUMIFS(СВЦЭМ!$F$39:$F$782,СВЦЭМ!$A$39:$A$782,$A203,СВЦЭМ!$B$39:$B$782,R$190)+'СЕТ СН'!$F$12</f>
        <v>187.61395633999999</v>
      </c>
      <c r="S203" s="36">
        <f>SUMIFS(СВЦЭМ!$F$39:$F$782,СВЦЭМ!$A$39:$A$782,$A203,СВЦЭМ!$B$39:$B$782,S$190)+'СЕТ СН'!$F$12</f>
        <v>187.40606091999999</v>
      </c>
      <c r="T203" s="36">
        <f>SUMIFS(СВЦЭМ!$F$39:$F$782,СВЦЭМ!$A$39:$A$782,$A203,СВЦЭМ!$B$39:$B$782,T$190)+'СЕТ СН'!$F$12</f>
        <v>186.60683477000001</v>
      </c>
      <c r="U203" s="36">
        <f>SUMIFS(СВЦЭМ!$F$39:$F$782,СВЦЭМ!$A$39:$A$782,$A203,СВЦЭМ!$B$39:$B$782,U$190)+'СЕТ СН'!$F$12</f>
        <v>188.39727472000001</v>
      </c>
      <c r="V203" s="36">
        <f>SUMIFS(СВЦЭМ!$F$39:$F$782,СВЦЭМ!$A$39:$A$782,$A203,СВЦЭМ!$B$39:$B$782,V$190)+'СЕТ СН'!$F$12</f>
        <v>189.94155018000001</v>
      </c>
      <c r="W203" s="36">
        <f>SUMIFS(СВЦЭМ!$F$39:$F$782,СВЦЭМ!$A$39:$A$782,$A203,СВЦЭМ!$B$39:$B$782,W$190)+'СЕТ СН'!$F$12</f>
        <v>189.21621708999999</v>
      </c>
      <c r="X203" s="36">
        <f>SUMIFS(СВЦЭМ!$F$39:$F$782,СВЦЭМ!$A$39:$A$782,$A203,СВЦЭМ!$B$39:$B$782,X$190)+'СЕТ СН'!$F$12</f>
        <v>193.85042376999999</v>
      </c>
      <c r="Y203" s="36">
        <f>SUMIFS(СВЦЭМ!$F$39:$F$782,СВЦЭМ!$A$39:$A$782,$A203,СВЦЭМ!$B$39:$B$782,Y$190)+'СЕТ СН'!$F$12</f>
        <v>206.15022228000001</v>
      </c>
    </row>
    <row r="204" spans="1:25" ht="15.75" x14ac:dyDescent="0.2">
      <c r="A204" s="35">
        <f t="shared" si="5"/>
        <v>45487</v>
      </c>
      <c r="B204" s="36">
        <f>SUMIFS(СВЦЭМ!$F$39:$F$782,СВЦЭМ!$A$39:$A$782,$A204,СВЦЭМ!$B$39:$B$782,B$190)+'СЕТ СН'!$F$12</f>
        <v>221.55171145</v>
      </c>
      <c r="C204" s="36">
        <f>SUMIFS(СВЦЭМ!$F$39:$F$782,СВЦЭМ!$A$39:$A$782,$A204,СВЦЭМ!$B$39:$B$782,C$190)+'СЕТ СН'!$F$12</f>
        <v>218.66670852999999</v>
      </c>
      <c r="D204" s="36">
        <f>SUMIFS(СВЦЭМ!$F$39:$F$782,СВЦЭМ!$A$39:$A$782,$A204,СВЦЭМ!$B$39:$B$782,D$190)+'СЕТ СН'!$F$12</f>
        <v>215.03295313000001</v>
      </c>
      <c r="E204" s="36">
        <f>SUMIFS(СВЦЭМ!$F$39:$F$782,СВЦЭМ!$A$39:$A$782,$A204,СВЦЭМ!$B$39:$B$782,E$190)+'СЕТ СН'!$F$12</f>
        <v>211.46611285</v>
      </c>
      <c r="F204" s="36">
        <f>SUMIFS(СВЦЭМ!$F$39:$F$782,СВЦЭМ!$A$39:$A$782,$A204,СВЦЭМ!$B$39:$B$782,F$190)+'СЕТ СН'!$F$12</f>
        <v>210.34300081999999</v>
      </c>
      <c r="G204" s="36">
        <f>SUMIFS(СВЦЭМ!$F$39:$F$782,СВЦЭМ!$A$39:$A$782,$A204,СВЦЭМ!$B$39:$B$782,G$190)+'СЕТ СН'!$F$12</f>
        <v>211.89383101000001</v>
      </c>
      <c r="H204" s="36">
        <f>SUMIFS(СВЦЭМ!$F$39:$F$782,СВЦЭМ!$A$39:$A$782,$A204,СВЦЭМ!$B$39:$B$782,H$190)+'СЕТ СН'!$F$12</f>
        <v>213.20612729999999</v>
      </c>
      <c r="I204" s="36">
        <f>SUMIFS(СВЦЭМ!$F$39:$F$782,СВЦЭМ!$A$39:$A$782,$A204,СВЦЭМ!$B$39:$B$782,I$190)+'СЕТ СН'!$F$12</f>
        <v>219.68378451999999</v>
      </c>
      <c r="J204" s="36">
        <f>SUMIFS(СВЦЭМ!$F$39:$F$782,СВЦЭМ!$A$39:$A$782,$A204,СВЦЭМ!$B$39:$B$782,J$190)+'СЕТ СН'!$F$12</f>
        <v>224.48596158000001</v>
      </c>
      <c r="K204" s="36">
        <f>SUMIFS(СВЦЭМ!$F$39:$F$782,СВЦЭМ!$A$39:$A$782,$A204,СВЦЭМ!$B$39:$B$782,K$190)+'СЕТ СН'!$F$12</f>
        <v>209.78774976</v>
      </c>
      <c r="L204" s="36">
        <f>SUMIFS(СВЦЭМ!$F$39:$F$782,СВЦЭМ!$A$39:$A$782,$A204,СВЦЭМ!$B$39:$B$782,L$190)+'СЕТ СН'!$F$12</f>
        <v>200.9416152</v>
      </c>
      <c r="M204" s="36">
        <f>SUMIFS(СВЦЭМ!$F$39:$F$782,СВЦЭМ!$A$39:$A$782,$A204,СВЦЭМ!$B$39:$B$782,M$190)+'СЕТ СН'!$F$12</f>
        <v>197.04328576</v>
      </c>
      <c r="N204" s="36">
        <f>SUMIFS(СВЦЭМ!$F$39:$F$782,СВЦЭМ!$A$39:$A$782,$A204,СВЦЭМ!$B$39:$B$782,N$190)+'СЕТ СН'!$F$12</f>
        <v>194.80616902</v>
      </c>
      <c r="O204" s="36">
        <f>SUMIFS(СВЦЭМ!$F$39:$F$782,СВЦЭМ!$A$39:$A$782,$A204,СВЦЭМ!$B$39:$B$782,O$190)+'СЕТ СН'!$F$12</f>
        <v>193.48105035</v>
      </c>
      <c r="P204" s="36">
        <f>SUMIFS(СВЦЭМ!$F$39:$F$782,СВЦЭМ!$A$39:$A$782,$A204,СВЦЭМ!$B$39:$B$782,P$190)+'СЕТ СН'!$F$12</f>
        <v>195.01635787999999</v>
      </c>
      <c r="Q204" s="36">
        <f>SUMIFS(СВЦЭМ!$F$39:$F$782,СВЦЭМ!$A$39:$A$782,$A204,СВЦЭМ!$B$39:$B$782,Q$190)+'СЕТ СН'!$F$12</f>
        <v>196.79127120999999</v>
      </c>
      <c r="R204" s="36">
        <f>SUMIFS(СВЦЭМ!$F$39:$F$782,СВЦЭМ!$A$39:$A$782,$A204,СВЦЭМ!$B$39:$B$782,R$190)+'СЕТ СН'!$F$12</f>
        <v>197.25018793999999</v>
      </c>
      <c r="S204" s="36">
        <f>SUMIFS(СВЦЭМ!$F$39:$F$782,СВЦЭМ!$A$39:$A$782,$A204,СВЦЭМ!$B$39:$B$782,S$190)+'СЕТ СН'!$F$12</f>
        <v>195.95976723999999</v>
      </c>
      <c r="T204" s="36">
        <f>SUMIFS(СВЦЭМ!$F$39:$F$782,СВЦЭМ!$A$39:$A$782,$A204,СВЦЭМ!$B$39:$B$782,T$190)+'СЕТ СН'!$F$12</f>
        <v>193.03143581</v>
      </c>
      <c r="U204" s="36">
        <f>SUMIFS(СВЦЭМ!$F$39:$F$782,СВЦЭМ!$A$39:$A$782,$A204,СВЦЭМ!$B$39:$B$782,U$190)+'СЕТ СН'!$F$12</f>
        <v>194.09719648000001</v>
      </c>
      <c r="V204" s="36">
        <f>SUMIFS(СВЦЭМ!$F$39:$F$782,СВЦЭМ!$A$39:$A$782,$A204,СВЦЭМ!$B$39:$B$782,V$190)+'СЕТ СН'!$F$12</f>
        <v>195.75520574999999</v>
      </c>
      <c r="W204" s="36">
        <f>SUMIFS(СВЦЭМ!$F$39:$F$782,СВЦЭМ!$A$39:$A$782,$A204,СВЦЭМ!$B$39:$B$782,W$190)+'СЕТ СН'!$F$12</f>
        <v>193.44053672000001</v>
      </c>
      <c r="X204" s="36">
        <f>SUMIFS(СВЦЭМ!$F$39:$F$782,СВЦЭМ!$A$39:$A$782,$A204,СВЦЭМ!$B$39:$B$782,X$190)+'СЕТ СН'!$F$12</f>
        <v>199.72044543999999</v>
      </c>
      <c r="Y204" s="36">
        <f>SUMIFS(СВЦЭМ!$F$39:$F$782,СВЦЭМ!$A$39:$A$782,$A204,СВЦЭМ!$B$39:$B$782,Y$190)+'СЕТ СН'!$F$12</f>
        <v>213.71745486</v>
      </c>
    </row>
    <row r="205" spans="1:25" ht="15.75" x14ac:dyDescent="0.2">
      <c r="A205" s="35">
        <f t="shared" si="5"/>
        <v>45488</v>
      </c>
      <c r="B205" s="36">
        <f>SUMIFS(СВЦЭМ!$F$39:$F$782,СВЦЭМ!$A$39:$A$782,$A205,СВЦЭМ!$B$39:$B$782,B$190)+'СЕТ СН'!$F$12</f>
        <v>207.09601645999999</v>
      </c>
      <c r="C205" s="36">
        <f>SUMIFS(СВЦЭМ!$F$39:$F$782,СВЦЭМ!$A$39:$A$782,$A205,СВЦЭМ!$B$39:$B$782,C$190)+'СЕТ СН'!$F$12</f>
        <v>219.18825583</v>
      </c>
      <c r="D205" s="36">
        <f>SUMIFS(СВЦЭМ!$F$39:$F$782,СВЦЭМ!$A$39:$A$782,$A205,СВЦЭМ!$B$39:$B$782,D$190)+'СЕТ СН'!$F$12</f>
        <v>230.10180774</v>
      </c>
      <c r="E205" s="36">
        <f>SUMIFS(СВЦЭМ!$F$39:$F$782,СВЦЭМ!$A$39:$A$782,$A205,СВЦЭМ!$B$39:$B$782,E$190)+'СЕТ СН'!$F$12</f>
        <v>230.4157289</v>
      </c>
      <c r="F205" s="36">
        <f>SUMIFS(СВЦЭМ!$F$39:$F$782,СВЦЭМ!$A$39:$A$782,$A205,СВЦЭМ!$B$39:$B$782,F$190)+'СЕТ СН'!$F$12</f>
        <v>229.57410075999999</v>
      </c>
      <c r="G205" s="36">
        <f>SUMIFS(СВЦЭМ!$F$39:$F$782,СВЦЭМ!$A$39:$A$782,$A205,СВЦЭМ!$B$39:$B$782,G$190)+'СЕТ СН'!$F$12</f>
        <v>231.85303962</v>
      </c>
      <c r="H205" s="36">
        <f>SUMIFS(СВЦЭМ!$F$39:$F$782,СВЦЭМ!$A$39:$A$782,$A205,СВЦЭМ!$B$39:$B$782,H$190)+'СЕТ СН'!$F$12</f>
        <v>223.14584452</v>
      </c>
      <c r="I205" s="36">
        <f>SUMIFS(СВЦЭМ!$F$39:$F$782,СВЦЭМ!$A$39:$A$782,$A205,СВЦЭМ!$B$39:$B$782,I$190)+'СЕТ СН'!$F$12</f>
        <v>214.75150393000001</v>
      </c>
      <c r="J205" s="36">
        <f>SUMIFS(СВЦЭМ!$F$39:$F$782,СВЦЭМ!$A$39:$A$782,$A205,СВЦЭМ!$B$39:$B$782,J$190)+'СЕТ СН'!$F$12</f>
        <v>206.21130603</v>
      </c>
      <c r="K205" s="36">
        <f>SUMIFS(СВЦЭМ!$F$39:$F$782,СВЦЭМ!$A$39:$A$782,$A205,СВЦЭМ!$B$39:$B$782,K$190)+'СЕТ СН'!$F$12</f>
        <v>201.10924127999999</v>
      </c>
      <c r="L205" s="36">
        <f>SUMIFS(СВЦЭМ!$F$39:$F$782,СВЦЭМ!$A$39:$A$782,$A205,СВЦЭМ!$B$39:$B$782,L$190)+'СЕТ СН'!$F$12</f>
        <v>198.37679675000001</v>
      </c>
      <c r="M205" s="36">
        <f>SUMIFS(СВЦЭМ!$F$39:$F$782,СВЦЭМ!$A$39:$A$782,$A205,СВЦЭМ!$B$39:$B$782,M$190)+'СЕТ СН'!$F$12</f>
        <v>197.50953392</v>
      </c>
      <c r="N205" s="36">
        <f>SUMIFS(СВЦЭМ!$F$39:$F$782,СВЦЭМ!$A$39:$A$782,$A205,СВЦЭМ!$B$39:$B$782,N$190)+'СЕТ СН'!$F$12</f>
        <v>198.85044171000001</v>
      </c>
      <c r="O205" s="36">
        <f>SUMIFS(СВЦЭМ!$F$39:$F$782,СВЦЭМ!$A$39:$A$782,$A205,СВЦЭМ!$B$39:$B$782,O$190)+'СЕТ СН'!$F$12</f>
        <v>199.57586742999999</v>
      </c>
      <c r="P205" s="36">
        <f>SUMIFS(СВЦЭМ!$F$39:$F$782,СВЦЭМ!$A$39:$A$782,$A205,СВЦЭМ!$B$39:$B$782,P$190)+'СЕТ СН'!$F$12</f>
        <v>199.74417929000001</v>
      </c>
      <c r="Q205" s="36">
        <f>SUMIFS(СВЦЭМ!$F$39:$F$782,СВЦЭМ!$A$39:$A$782,$A205,СВЦЭМ!$B$39:$B$782,Q$190)+'СЕТ СН'!$F$12</f>
        <v>199.58257663000001</v>
      </c>
      <c r="R205" s="36">
        <f>SUMIFS(СВЦЭМ!$F$39:$F$782,СВЦЭМ!$A$39:$A$782,$A205,СВЦЭМ!$B$39:$B$782,R$190)+'СЕТ СН'!$F$12</f>
        <v>198.53392299999999</v>
      </c>
      <c r="S205" s="36">
        <f>SUMIFS(СВЦЭМ!$F$39:$F$782,СВЦЭМ!$A$39:$A$782,$A205,СВЦЭМ!$B$39:$B$782,S$190)+'СЕТ СН'!$F$12</f>
        <v>199.52526531000001</v>
      </c>
      <c r="T205" s="36">
        <f>SUMIFS(СВЦЭМ!$F$39:$F$782,СВЦЭМ!$A$39:$A$782,$A205,СВЦЭМ!$B$39:$B$782,T$190)+'СЕТ СН'!$F$12</f>
        <v>199.24945134000001</v>
      </c>
      <c r="U205" s="36">
        <f>SUMIFS(СВЦЭМ!$F$39:$F$782,СВЦЭМ!$A$39:$A$782,$A205,СВЦЭМ!$B$39:$B$782,U$190)+'СЕТ СН'!$F$12</f>
        <v>199.98392501000001</v>
      </c>
      <c r="V205" s="36">
        <f>SUMIFS(СВЦЭМ!$F$39:$F$782,СВЦЭМ!$A$39:$A$782,$A205,СВЦЭМ!$B$39:$B$782,V$190)+'СЕТ СН'!$F$12</f>
        <v>199.71957488999999</v>
      </c>
      <c r="W205" s="36">
        <f>SUMIFS(СВЦЭМ!$F$39:$F$782,СВЦЭМ!$A$39:$A$782,$A205,СВЦЭМ!$B$39:$B$782,W$190)+'СЕТ СН'!$F$12</f>
        <v>196.87261774000001</v>
      </c>
      <c r="X205" s="36">
        <f>SUMIFS(СВЦЭМ!$F$39:$F$782,СВЦЭМ!$A$39:$A$782,$A205,СВЦЭМ!$B$39:$B$782,X$190)+'СЕТ СН'!$F$12</f>
        <v>202.80841788999999</v>
      </c>
      <c r="Y205" s="36">
        <f>SUMIFS(СВЦЭМ!$F$39:$F$782,СВЦЭМ!$A$39:$A$782,$A205,СВЦЭМ!$B$39:$B$782,Y$190)+'СЕТ СН'!$F$12</f>
        <v>211.91273022999999</v>
      </c>
    </row>
    <row r="206" spans="1:25" ht="15.75" x14ac:dyDescent="0.2">
      <c r="A206" s="35">
        <f t="shared" si="5"/>
        <v>45489</v>
      </c>
      <c r="B206" s="36">
        <f>SUMIFS(СВЦЭМ!$F$39:$F$782,СВЦЭМ!$A$39:$A$782,$A206,СВЦЭМ!$B$39:$B$782,B$190)+'СЕТ СН'!$F$12</f>
        <v>212.0162851</v>
      </c>
      <c r="C206" s="36">
        <f>SUMIFS(СВЦЭМ!$F$39:$F$782,СВЦЭМ!$A$39:$A$782,$A206,СВЦЭМ!$B$39:$B$782,C$190)+'СЕТ СН'!$F$12</f>
        <v>225.55403275</v>
      </c>
      <c r="D206" s="36">
        <f>SUMIFS(СВЦЭМ!$F$39:$F$782,СВЦЭМ!$A$39:$A$782,$A206,СВЦЭМ!$B$39:$B$782,D$190)+'СЕТ СН'!$F$12</f>
        <v>235.42182399999999</v>
      </c>
      <c r="E206" s="36">
        <f>SUMIFS(СВЦЭМ!$F$39:$F$782,СВЦЭМ!$A$39:$A$782,$A206,СВЦЭМ!$B$39:$B$782,E$190)+'СЕТ СН'!$F$12</f>
        <v>241.34900207000001</v>
      </c>
      <c r="F206" s="36">
        <f>SUMIFS(СВЦЭМ!$F$39:$F$782,СВЦЭМ!$A$39:$A$782,$A206,СВЦЭМ!$B$39:$B$782,F$190)+'СЕТ СН'!$F$12</f>
        <v>242.24710064000001</v>
      </c>
      <c r="G206" s="36">
        <f>SUMIFS(СВЦЭМ!$F$39:$F$782,СВЦЭМ!$A$39:$A$782,$A206,СВЦЭМ!$B$39:$B$782,G$190)+'СЕТ СН'!$F$12</f>
        <v>238.05022983000001</v>
      </c>
      <c r="H206" s="36">
        <f>SUMIFS(СВЦЭМ!$F$39:$F$782,СВЦЭМ!$A$39:$A$782,$A206,СВЦЭМ!$B$39:$B$782,H$190)+'СЕТ СН'!$F$12</f>
        <v>227.94105576000001</v>
      </c>
      <c r="I206" s="36">
        <f>SUMIFS(СВЦЭМ!$F$39:$F$782,СВЦЭМ!$A$39:$A$782,$A206,СВЦЭМ!$B$39:$B$782,I$190)+'СЕТ СН'!$F$12</f>
        <v>211.76266937</v>
      </c>
      <c r="J206" s="36">
        <f>SUMIFS(СВЦЭМ!$F$39:$F$782,СВЦЭМ!$A$39:$A$782,$A206,СВЦЭМ!$B$39:$B$782,J$190)+'СЕТ СН'!$F$12</f>
        <v>196.0912792</v>
      </c>
      <c r="K206" s="36">
        <f>SUMIFS(СВЦЭМ!$F$39:$F$782,СВЦЭМ!$A$39:$A$782,$A206,СВЦЭМ!$B$39:$B$782,K$190)+'СЕТ СН'!$F$12</f>
        <v>186.50299525</v>
      </c>
      <c r="L206" s="36">
        <f>SUMIFS(СВЦЭМ!$F$39:$F$782,СВЦЭМ!$A$39:$A$782,$A206,СВЦЭМ!$B$39:$B$782,L$190)+'СЕТ СН'!$F$12</f>
        <v>183.63030692000001</v>
      </c>
      <c r="M206" s="36">
        <f>SUMIFS(СВЦЭМ!$F$39:$F$782,СВЦЭМ!$A$39:$A$782,$A206,СВЦЭМ!$B$39:$B$782,M$190)+'СЕТ СН'!$F$12</f>
        <v>181.77457412999999</v>
      </c>
      <c r="N206" s="36">
        <f>SUMIFS(СВЦЭМ!$F$39:$F$782,СВЦЭМ!$A$39:$A$782,$A206,СВЦЭМ!$B$39:$B$782,N$190)+'СЕТ СН'!$F$12</f>
        <v>177.72596855</v>
      </c>
      <c r="O206" s="36">
        <f>SUMIFS(СВЦЭМ!$F$39:$F$782,СВЦЭМ!$A$39:$A$782,$A206,СВЦЭМ!$B$39:$B$782,O$190)+'СЕТ СН'!$F$12</f>
        <v>174.57397012000001</v>
      </c>
      <c r="P206" s="36">
        <f>SUMIFS(СВЦЭМ!$F$39:$F$782,СВЦЭМ!$A$39:$A$782,$A206,СВЦЭМ!$B$39:$B$782,P$190)+'СЕТ СН'!$F$12</f>
        <v>176.10867984000001</v>
      </c>
      <c r="Q206" s="36">
        <f>SUMIFS(СВЦЭМ!$F$39:$F$782,СВЦЭМ!$A$39:$A$782,$A206,СВЦЭМ!$B$39:$B$782,Q$190)+'СЕТ СН'!$F$12</f>
        <v>176.43381746</v>
      </c>
      <c r="R206" s="36">
        <f>SUMIFS(СВЦЭМ!$F$39:$F$782,СВЦЭМ!$A$39:$A$782,$A206,СВЦЭМ!$B$39:$B$782,R$190)+'СЕТ СН'!$F$12</f>
        <v>175.61251009</v>
      </c>
      <c r="S206" s="36">
        <f>SUMIFS(СВЦЭМ!$F$39:$F$782,СВЦЭМ!$A$39:$A$782,$A206,СВЦЭМ!$B$39:$B$782,S$190)+'СЕТ СН'!$F$12</f>
        <v>176.29268711</v>
      </c>
      <c r="T206" s="36">
        <f>SUMIFS(СВЦЭМ!$F$39:$F$782,СВЦЭМ!$A$39:$A$782,$A206,СВЦЭМ!$B$39:$B$782,T$190)+'СЕТ СН'!$F$12</f>
        <v>175.44154154</v>
      </c>
      <c r="U206" s="36">
        <f>SUMIFS(СВЦЭМ!$F$39:$F$782,СВЦЭМ!$A$39:$A$782,$A206,СВЦЭМ!$B$39:$B$782,U$190)+'СЕТ СН'!$F$12</f>
        <v>176.29763242000001</v>
      </c>
      <c r="V206" s="36">
        <f>SUMIFS(СВЦЭМ!$F$39:$F$782,СВЦЭМ!$A$39:$A$782,$A206,СВЦЭМ!$B$39:$B$782,V$190)+'СЕТ СН'!$F$12</f>
        <v>176.61154207999999</v>
      </c>
      <c r="W206" s="36">
        <f>SUMIFS(СВЦЭМ!$F$39:$F$782,СВЦЭМ!$A$39:$A$782,$A206,СВЦЭМ!$B$39:$B$782,W$190)+'СЕТ СН'!$F$12</f>
        <v>176.84829468000001</v>
      </c>
      <c r="X206" s="36">
        <f>SUMIFS(СВЦЭМ!$F$39:$F$782,СВЦЭМ!$A$39:$A$782,$A206,СВЦЭМ!$B$39:$B$782,X$190)+'СЕТ СН'!$F$12</f>
        <v>182.22147717999999</v>
      </c>
      <c r="Y206" s="36">
        <f>SUMIFS(СВЦЭМ!$F$39:$F$782,СВЦЭМ!$A$39:$A$782,$A206,СВЦЭМ!$B$39:$B$782,Y$190)+'СЕТ СН'!$F$12</f>
        <v>194.14726605999999</v>
      </c>
    </row>
    <row r="207" spans="1:25" ht="15.75" x14ac:dyDescent="0.2">
      <c r="A207" s="35">
        <f t="shared" si="5"/>
        <v>45490</v>
      </c>
      <c r="B207" s="36">
        <f>SUMIFS(СВЦЭМ!$F$39:$F$782,СВЦЭМ!$A$39:$A$782,$A207,СВЦЭМ!$B$39:$B$782,B$190)+'СЕТ СН'!$F$12</f>
        <v>215.10406979000001</v>
      </c>
      <c r="C207" s="36">
        <f>SUMIFS(СВЦЭМ!$F$39:$F$782,СВЦЭМ!$A$39:$A$782,$A207,СВЦЭМ!$B$39:$B$782,C$190)+'СЕТ СН'!$F$12</f>
        <v>229.71208834000001</v>
      </c>
      <c r="D207" s="36">
        <f>SUMIFS(СВЦЭМ!$F$39:$F$782,СВЦЭМ!$A$39:$A$782,$A207,СВЦЭМ!$B$39:$B$782,D$190)+'СЕТ СН'!$F$12</f>
        <v>231.46361526000001</v>
      </c>
      <c r="E207" s="36">
        <f>SUMIFS(СВЦЭМ!$F$39:$F$782,СВЦЭМ!$A$39:$A$782,$A207,СВЦЭМ!$B$39:$B$782,E$190)+'СЕТ СН'!$F$12</f>
        <v>228.58458870000001</v>
      </c>
      <c r="F207" s="36">
        <f>SUMIFS(СВЦЭМ!$F$39:$F$782,СВЦЭМ!$A$39:$A$782,$A207,СВЦЭМ!$B$39:$B$782,F$190)+'СЕТ СН'!$F$12</f>
        <v>227.69505509000001</v>
      </c>
      <c r="G207" s="36">
        <f>SUMIFS(СВЦЭМ!$F$39:$F$782,СВЦЭМ!$A$39:$A$782,$A207,СВЦЭМ!$B$39:$B$782,G$190)+'СЕТ СН'!$F$12</f>
        <v>229.22860487</v>
      </c>
      <c r="H207" s="36">
        <f>SUMIFS(СВЦЭМ!$F$39:$F$782,СВЦЭМ!$A$39:$A$782,$A207,СВЦЭМ!$B$39:$B$782,H$190)+'СЕТ СН'!$F$12</f>
        <v>225.05211829000001</v>
      </c>
      <c r="I207" s="36">
        <f>SUMIFS(СВЦЭМ!$F$39:$F$782,СВЦЭМ!$A$39:$A$782,$A207,СВЦЭМ!$B$39:$B$782,I$190)+'СЕТ СН'!$F$12</f>
        <v>209.43978224</v>
      </c>
      <c r="J207" s="36">
        <f>SUMIFS(СВЦЭМ!$F$39:$F$782,СВЦЭМ!$A$39:$A$782,$A207,СВЦЭМ!$B$39:$B$782,J$190)+'СЕТ СН'!$F$12</f>
        <v>196.03929328999999</v>
      </c>
      <c r="K207" s="36">
        <f>SUMIFS(СВЦЭМ!$F$39:$F$782,СВЦЭМ!$A$39:$A$782,$A207,СВЦЭМ!$B$39:$B$782,K$190)+'СЕТ СН'!$F$12</f>
        <v>190.32608432000001</v>
      </c>
      <c r="L207" s="36">
        <f>SUMIFS(СВЦЭМ!$F$39:$F$782,СВЦЭМ!$A$39:$A$782,$A207,СВЦЭМ!$B$39:$B$782,L$190)+'СЕТ СН'!$F$12</f>
        <v>182.36605377000001</v>
      </c>
      <c r="M207" s="36">
        <f>SUMIFS(СВЦЭМ!$F$39:$F$782,СВЦЭМ!$A$39:$A$782,$A207,СВЦЭМ!$B$39:$B$782,M$190)+'СЕТ СН'!$F$12</f>
        <v>180.14796408000001</v>
      </c>
      <c r="N207" s="36">
        <f>SUMIFS(СВЦЭМ!$F$39:$F$782,СВЦЭМ!$A$39:$A$782,$A207,СВЦЭМ!$B$39:$B$782,N$190)+'СЕТ СН'!$F$12</f>
        <v>181.01342263999999</v>
      </c>
      <c r="O207" s="36">
        <f>SUMIFS(СВЦЭМ!$F$39:$F$782,СВЦЭМ!$A$39:$A$782,$A207,СВЦЭМ!$B$39:$B$782,O$190)+'СЕТ СН'!$F$12</f>
        <v>179.17268813000001</v>
      </c>
      <c r="P207" s="36">
        <f>SUMIFS(СВЦЭМ!$F$39:$F$782,СВЦЭМ!$A$39:$A$782,$A207,СВЦЭМ!$B$39:$B$782,P$190)+'СЕТ СН'!$F$12</f>
        <v>179.06430734</v>
      </c>
      <c r="Q207" s="36">
        <f>SUMIFS(СВЦЭМ!$F$39:$F$782,СВЦЭМ!$A$39:$A$782,$A207,СВЦЭМ!$B$39:$B$782,Q$190)+'СЕТ СН'!$F$12</f>
        <v>179.58417577</v>
      </c>
      <c r="R207" s="36">
        <f>SUMIFS(СВЦЭМ!$F$39:$F$782,СВЦЭМ!$A$39:$A$782,$A207,СВЦЭМ!$B$39:$B$782,R$190)+'СЕТ СН'!$F$12</f>
        <v>180.38486266000001</v>
      </c>
      <c r="S207" s="36">
        <f>SUMIFS(СВЦЭМ!$F$39:$F$782,СВЦЭМ!$A$39:$A$782,$A207,СВЦЭМ!$B$39:$B$782,S$190)+'СЕТ СН'!$F$12</f>
        <v>181.37376841</v>
      </c>
      <c r="T207" s="36">
        <f>SUMIFS(СВЦЭМ!$F$39:$F$782,СВЦЭМ!$A$39:$A$782,$A207,СВЦЭМ!$B$39:$B$782,T$190)+'СЕТ СН'!$F$12</f>
        <v>180.27638830000001</v>
      </c>
      <c r="U207" s="36">
        <f>SUMIFS(СВЦЭМ!$F$39:$F$782,СВЦЭМ!$A$39:$A$782,$A207,СВЦЭМ!$B$39:$B$782,U$190)+'СЕТ СН'!$F$12</f>
        <v>181.87445406000001</v>
      </c>
      <c r="V207" s="36">
        <f>SUMIFS(СВЦЭМ!$F$39:$F$782,СВЦЭМ!$A$39:$A$782,$A207,СВЦЭМ!$B$39:$B$782,V$190)+'СЕТ СН'!$F$12</f>
        <v>182.65102293999999</v>
      </c>
      <c r="W207" s="36">
        <f>SUMIFS(СВЦЭМ!$F$39:$F$782,СВЦЭМ!$A$39:$A$782,$A207,СВЦЭМ!$B$39:$B$782,W$190)+'СЕТ СН'!$F$12</f>
        <v>178.40734233000001</v>
      </c>
      <c r="X207" s="36">
        <f>SUMIFS(СВЦЭМ!$F$39:$F$782,СВЦЭМ!$A$39:$A$782,$A207,СВЦЭМ!$B$39:$B$782,X$190)+'СЕТ СН'!$F$12</f>
        <v>185.82503618000001</v>
      </c>
      <c r="Y207" s="36">
        <f>SUMIFS(СВЦЭМ!$F$39:$F$782,СВЦЭМ!$A$39:$A$782,$A207,СВЦЭМ!$B$39:$B$782,Y$190)+'СЕТ СН'!$F$12</f>
        <v>196.76236291000001</v>
      </c>
    </row>
    <row r="208" spans="1:25" ht="15.75" x14ac:dyDescent="0.2">
      <c r="A208" s="35">
        <f t="shared" si="5"/>
        <v>45491</v>
      </c>
      <c r="B208" s="36">
        <f>SUMIFS(СВЦЭМ!$F$39:$F$782,СВЦЭМ!$A$39:$A$782,$A208,СВЦЭМ!$B$39:$B$782,B$190)+'СЕТ СН'!$F$12</f>
        <v>229.75006585</v>
      </c>
      <c r="C208" s="36">
        <f>SUMIFS(СВЦЭМ!$F$39:$F$782,СВЦЭМ!$A$39:$A$782,$A208,СВЦЭМ!$B$39:$B$782,C$190)+'СЕТ СН'!$F$12</f>
        <v>242.00792179000001</v>
      </c>
      <c r="D208" s="36">
        <f>SUMIFS(СВЦЭМ!$F$39:$F$782,СВЦЭМ!$A$39:$A$782,$A208,СВЦЭМ!$B$39:$B$782,D$190)+'СЕТ СН'!$F$12</f>
        <v>252.38081485999999</v>
      </c>
      <c r="E208" s="36">
        <f>SUMIFS(СВЦЭМ!$F$39:$F$782,СВЦЭМ!$A$39:$A$782,$A208,СВЦЭМ!$B$39:$B$782,E$190)+'СЕТ СН'!$F$12</f>
        <v>256.43154102</v>
      </c>
      <c r="F208" s="36">
        <f>SUMIFS(СВЦЭМ!$F$39:$F$782,СВЦЭМ!$A$39:$A$782,$A208,СВЦЭМ!$B$39:$B$782,F$190)+'СЕТ СН'!$F$12</f>
        <v>256.10673408000002</v>
      </c>
      <c r="G208" s="36">
        <f>SUMIFS(СВЦЭМ!$F$39:$F$782,СВЦЭМ!$A$39:$A$782,$A208,СВЦЭМ!$B$39:$B$782,G$190)+'СЕТ СН'!$F$12</f>
        <v>254.12733116000001</v>
      </c>
      <c r="H208" s="36">
        <f>SUMIFS(СВЦЭМ!$F$39:$F$782,СВЦЭМ!$A$39:$A$782,$A208,СВЦЭМ!$B$39:$B$782,H$190)+'СЕТ СН'!$F$12</f>
        <v>244.75123515999999</v>
      </c>
      <c r="I208" s="36">
        <f>SUMIFS(СВЦЭМ!$F$39:$F$782,СВЦЭМ!$A$39:$A$782,$A208,СВЦЭМ!$B$39:$B$782,I$190)+'СЕТ СН'!$F$12</f>
        <v>220.31023737999999</v>
      </c>
      <c r="J208" s="36">
        <f>SUMIFS(СВЦЭМ!$F$39:$F$782,СВЦЭМ!$A$39:$A$782,$A208,СВЦЭМ!$B$39:$B$782,J$190)+'СЕТ СН'!$F$12</f>
        <v>207.68192694999999</v>
      </c>
      <c r="K208" s="36">
        <f>SUMIFS(СВЦЭМ!$F$39:$F$782,СВЦЭМ!$A$39:$A$782,$A208,СВЦЭМ!$B$39:$B$782,K$190)+'СЕТ СН'!$F$12</f>
        <v>199.96601595999999</v>
      </c>
      <c r="L208" s="36">
        <f>SUMIFS(СВЦЭМ!$F$39:$F$782,СВЦЭМ!$A$39:$A$782,$A208,СВЦЭМ!$B$39:$B$782,L$190)+'СЕТ СН'!$F$12</f>
        <v>194.01871385000001</v>
      </c>
      <c r="M208" s="36">
        <f>SUMIFS(СВЦЭМ!$F$39:$F$782,СВЦЭМ!$A$39:$A$782,$A208,СВЦЭМ!$B$39:$B$782,M$190)+'СЕТ СН'!$F$12</f>
        <v>192.55180405999999</v>
      </c>
      <c r="N208" s="36">
        <f>SUMIFS(СВЦЭМ!$F$39:$F$782,СВЦЭМ!$A$39:$A$782,$A208,СВЦЭМ!$B$39:$B$782,N$190)+'СЕТ СН'!$F$12</f>
        <v>191.29397324000001</v>
      </c>
      <c r="O208" s="36">
        <f>SUMIFS(СВЦЭМ!$F$39:$F$782,СВЦЭМ!$A$39:$A$782,$A208,СВЦЭМ!$B$39:$B$782,O$190)+'СЕТ СН'!$F$12</f>
        <v>189.46604199000001</v>
      </c>
      <c r="P208" s="36">
        <f>SUMIFS(СВЦЭМ!$F$39:$F$782,СВЦЭМ!$A$39:$A$782,$A208,СВЦЭМ!$B$39:$B$782,P$190)+'СЕТ СН'!$F$12</f>
        <v>189.49372761999999</v>
      </c>
      <c r="Q208" s="36">
        <f>SUMIFS(СВЦЭМ!$F$39:$F$782,СВЦЭМ!$A$39:$A$782,$A208,СВЦЭМ!$B$39:$B$782,Q$190)+'СЕТ СН'!$F$12</f>
        <v>189.15051489000001</v>
      </c>
      <c r="R208" s="36">
        <f>SUMIFS(СВЦЭМ!$F$39:$F$782,СВЦЭМ!$A$39:$A$782,$A208,СВЦЭМ!$B$39:$B$782,R$190)+'СЕТ СН'!$F$12</f>
        <v>189.76305945999999</v>
      </c>
      <c r="S208" s="36">
        <f>SUMIFS(СВЦЭМ!$F$39:$F$782,СВЦЭМ!$A$39:$A$782,$A208,СВЦЭМ!$B$39:$B$782,S$190)+'СЕТ СН'!$F$12</f>
        <v>189.69162544</v>
      </c>
      <c r="T208" s="36">
        <f>SUMIFS(СВЦЭМ!$F$39:$F$782,СВЦЭМ!$A$39:$A$782,$A208,СВЦЭМ!$B$39:$B$782,T$190)+'СЕТ СН'!$F$12</f>
        <v>191.90511871000001</v>
      </c>
      <c r="U208" s="36">
        <f>SUMIFS(СВЦЭМ!$F$39:$F$782,СВЦЭМ!$A$39:$A$782,$A208,СВЦЭМ!$B$39:$B$782,U$190)+'СЕТ СН'!$F$12</f>
        <v>194.09801268000001</v>
      </c>
      <c r="V208" s="36">
        <f>SUMIFS(СВЦЭМ!$F$39:$F$782,СВЦЭМ!$A$39:$A$782,$A208,СВЦЭМ!$B$39:$B$782,V$190)+'СЕТ СН'!$F$12</f>
        <v>194.12478468</v>
      </c>
      <c r="W208" s="36">
        <f>SUMIFS(СВЦЭМ!$F$39:$F$782,СВЦЭМ!$A$39:$A$782,$A208,СВЦЭМ!$B$39:$B$782,W$190)+'СЕТ СН'!$F$12</f>
        <v>189.93868139</v>
      </c>
      <c r="X208" s="36">
        <f>SUMIFS(СВЦЭМ!$F$39:$F$782,СВЦЭМ!$A$39:$A$782,$A208,СВЦЭМ!$B$39:$B$782,X$190)+'СЕТ СН'!$F$12</f>
        <v>195.98855368</v>
      </c>
      <c r="Y208" s="36">
        <f>SUMIFS(СВЦЭМ!$F$39:$F$782,СВЦЭМ!$A$39:$A$782,$A208,СВЦЭМ!$B$39:$B$782,Y$190)+'СЕТ СН'!$F$12</f>
        <v>206.47430709</v>
      </c>
    </row>
    <row r="209" spans="1:25" ht="15.75" x14ac:dyDescent="0.2">
      <c r="A209" s="35">
        <f t="shared" si="5"/>
        <v>45492</v>
      </c>
      <c r="B209" s="36">
        <f>SUMIFS(СВЦЭМ!$F$39:$F$782,СВЦЭМ!$A$39:$A$782,$A209,СВЦЭМ!$B$39:$B$782,B$190)+'СЕТ СН'!$F$12</f>
        <v>219.69356536000001</v>
      </c>
      <c r="C209" s="36">
        <f>SUMIFS(СВЦЭМ!$F$39:$F$782,СВЦЭМ!$A$39:$A$782,$A209,СВЦЭМ!$B$39:$B$782,C$190)+'СЕТ СН'!$F$12</f>
        <v>233.47457326</v>
      </c>
      <c r="D209" s="36">
        <f>SUMIFS(СВЦЭМ!$F$39:$F$782,СВЦЭМ!$A$39:$A$782,$A209,СВЦЭМ!$B$39:$B$782,D$190)+'СЕТ СН'!$F$12</f>
        <v>242.70203343</v>
      </c>
      <c r="E209" s="36">
        <f>SUMIFS(СВЦЭМ!$F$39:$F$782,СВЦЭМ!$A$39:$A$782,$A209,СВЦЭМ!$B$39:$B$782,E$190)+'СЕТ СН'!$F$12</f>
        <v>245.03482618000001</v>
      </c>
      <c r="F209" s="36">
        <f>SUMIFS(СВЦЭМ!$F$39:$F$782,СВЦЭМ!$A$39:$A$782,$A209,СВЦЭМ!$B$39:$B$782,F$190)+'СЕТ СН'!$F$12</f>
        <v>245.66738022999999</v>
      </c>
      <c r="G209" s="36">
        <f>SUMIFS(СВЦЭМ!$F$39:$F$782,СВЦЭМ!$A$39:$A$782,$A209,СВЦЭМ!$B$39:$B$782,G$190)+'СЕТ СН'!$F$12</f>
        <v>246.2813688</v>
      </c>
      <c r="H209" s="36">
        <f>SUMIFS(СВЦЭМ!$F$39:$F$782,СВЦЭМ!$A$39:$A$782,$A209,СВЦЭМ!$B$39:$B$782,H$190)+'СЕТ СН'!$F$12</f>
        <v>238.84147192</v>
      </c>
      <c r="I209" s="36">
        <f>SUMIFS(СВЦЭМ!$F$39:$F$782,СВЦЭМ!$A$39:$A$782,$A209,СВЦЭМ!$B$39:$B$782,I$190)+'СЕТ СН'!$F$12</f>
        <v>230.69727854000001</v>
      </c>
      <c r="J209" s="36">
        <f>SUMIFS(СВЦЭМ!$F$39:$F$782,СВЦЭМ!$A$39:$A$782,$A209,СВЦЭМ!$B$39:$B$782,J$190)+'СЕТ СН'!$F$12</f>
        <v>214.71783740000001</v>
      </c>
      <c r="K209" s="36">
        <f>SUMIFS(СВЦЭМ!$F$39:$F$782,СВЦЭМ!$A$39:$A$782,$A209,СВЦЭМ!$B$39:$B$782,K$190)+'СЕТ СН'!$F$12</f>
        <v>206.64521238</v>
      </c>
      <c r="L209" s="36">
        <f>SUMIFS(СВЦЭМ!$F$39:$F$782,СВЦЭМ!$A$39:$A$782,$A209,СВЦЭМ!$B$39:$B$782,L$190)+'СЕТ СН'!$F$12</f>
        <v>202.19372235</v>
      </c>
      <c r="M209" s="36">
        <f>SUMIFS(СВЦЭМ!$F$39:$F$782,СВЦЭМ!$A$39:$A$782,$A209,СВЦЭМ!$B$39:$B$782,M$190)+'СЕТ СН'!$F$12</f>
        <v>202.63756735000001</v>
      </c>
      <c r="N209" s="36">
        <f>SUMIFS(СВЦЭМ!$F$39:$F$782,СВЦЭМ!$A$39:$A$782,$A209,СВЦЭМ!$B$39:$B$782,N$190)+'СЕТ СН'!$F$12</f>
        <v>201.9700593</v>
      </c>
      <c r="O209" s="36">
        <f>SUMIFS(СВЦЭМ!$F$39:$F$782,СВЦЭМ!$A$39:$A$782,$A209,СВЦЭМ!$B$39:$B$782,O$190)+'СЕТ СН'!$F$12</f>
        <v>199.78309279999999</v>
      </c>
      <c r="P209" s="36">
        <f>SUMIFS(СВЦЭМ!$F$39:$F$782,СВЦЭМ!$A$39:$A$782,$A209,СВЦЭМ!$B$39:$B$782,P$190)+'СЕТ СН'!$F$12</f>
        <v>198.78879336</v>
      </c>
      <c r="Q209" s="36">
        <f>SUMIFS(СВЦЭМ!$F$39:$F$782,СВЦЭМ!$A$39:$A$782,$A209,СВЦЭМ!$B$39:$B$782,Q$190)+'СЕТ СН'!$F$12</f>
        <v>200.8080659</v>
      </c>
      <c r="R209" s="36">
        <f>SUMIFS(СВЦЭМ!$F$39:$F$782,СВЦЭМ!$A$39:$A$782,$A209,СВЦЭМ!$B$39:$B$782,R$190)+'СЕТ СН'!$F$12</f>
        <v>200.82415921</v>
      </c>
      <c r="S209" s="36">
        <f>SUMIFS(СВЦЭМ!$F$39:$F$782,СВЦЭМ!$A$39:$A$782,$A209,СВЦЭМ!$B$39:$B$782,S$190)+'СЕТ СН'!$F$12</f>
        <v>199.24706325</v>
      </c>
      <c r="T209" s="36">
        <f>SUMIFS(СВЦЭМ!$F$39:$F$782,СВЦЭМ!$A$39:$A$782,$A209,СВЦЭМ!$B$39:$B$782,T$190)+'СЕТ СН'!$F$12</f>
        <v>202.90573473000001</v>
      </c>
      <c r="U209" s="36">
        <f>SUMIFS(СВЦЭМ!$F$39:$F$782,СВЦЭМ!$A$39:$A$782,$A209,СВЦЭМ!$B$39:$B$782,U$190)+'СЕТ СН'!$F$12</f>
        <v>204.36606104000001</v>
      </c>
      <c r="V209" s="36">
        <f>SUMIFS(СВЦЭМ!$F$39:$F$782,СВЦЭМ!$A$39:$A$782,$A209,СВЦЭМ!$B$39:$B$782,V$190)+'СЕТ СН'!$F$12</f>
        <v>208.31678979</v>
      </c>
      <c r="W209" s="36">
        <f>SUMIFS(СВЦЭМ!$F$39:$F$782,СВЦЭМ!$A$39:$A$782,$A209,СВЦЭМ!$B$39:$B$782,W$190)+'СЕТ СН'!$F$12</f>
        <v>203.98498330999999</v>
      </c>
      <c r="X209" s="36">
        <f>SUMIFS(СВЦЭМ!$F$39:$F$782,СВЦЭМ!$A$39:$A$782,$A209,СВЦЭМ!$B$39:$B$782,X$190)+'СЕТ СН'!$F$12</f>
        <v>211.28031236999999</v>
      </c>
      <c r="Y209" s="36">
        <f>SUMIFS(СВЦЭМ!$F$39:$F$782,СВЦЭМ!$A$39:$A$782,$A209,СВЦЭМ!$B$39:$B$782,Y$190)+'СЕТ СН'!$F$12</f>
        <v>222.46878326000001</v>
      </c>
    </row>
    <row r="210" spans="1:25" ht="15.75" x14ac:dyDescent="0.2">
      <c r="A210" s="35">
        <f t="shared" si="5"/>
        <v>45493</v>
      </c>
      <c r="B210" s="36">
        <f>SUMIFS(СВЦЭМ!$F$39:$F$782,СВЦЭМ!$A$39:$A$782,$A210,СВЦЭМ!$B$39:$B$782,B$190)+'СЕТ СН'!$F$12</f>
        <v>221.68701125000001</v>
      </c>
      <c r="C210" s="36">
        <f>SUMIFS(СВЦЭМ!$F$39:$F$782,СВЦЭМ!$A$39:$A$782,$A210,СВЦЭМ!$B$39:$B$782,C$190)+'СЕТ СН'!$F$12</f>
        <v>230.99760461</v>
      </c>
      <c r="D210" s="36">
        <f>SUMIFS(СВЦЭМ!$F$39:$F$782,СВЦЭМ!$A$39:$A$782,$A210,СВЦЭМ!$B$39:$B$782,D$190)+'СЕТ СН'!$F$12</f>
        <v>243.61074453000001</v>
      </c>
      <c r="E210" s="36">
        <f>SUMIFS(СВЦЭМ!$F$39:$F$782,СВЦЭМ!$A$39:$A$782,$A210,СВЦЭМ!$B$39:$B$782,E$190)+'СЕТ СН'!$F$12</f>
        <v>249.16464855000001</v>
      </c>
      <c r="F210" s="36">
        <f>SUMIFS(СВЦЭМ!$F$39:$F$782,СВЦЭМ!$A$39:$A$782,$A210,СВЦЭМ!$B$39:$B$782,F$190)+'СЕТ СН'!$F$12</f>
        <v>250.87556051000001</v>
      </c>
      <c r="G210" s="36">
        <f>SUMIFS(СВЦЭМ!$F$39:$F$782,СВЦЭМ!$A$39:$A$782,$A210,СВЦЭМ!$B$39:$B$782,G$190)+'СЕТ СН'!$F$12</f>
        <v>250.53605139000001</v>
      </c>
      <c r="H210" s="36">
        <f>SUMIFS(СВЦЭМ!$F$39:$F$782,СВЦЭМ!$A$39:$A$782,$A210,СВЦЭМ!$B$39:$B$782,H$190)+'СЕТ СН'!$F$12</f>
        <v>248.02804617999999</v>
      </c>
      <c r="I210" s="36">
        <f>SUMIFS(СВЦЭМ!$F$39:$F$782,СВЦЭМ!$A$39:$A$782,$A210,СВЦЭМ!$B$39:$B$782,I$190)+'СЕТ СН'!$F$12</f>
        <v>238.48226129</v>
      </c>
      <c r="J210" s="36">
        <f>SUMIFS(СВЦЭМ!$F$39:$F$782,СВЦЭМ!$A$39:$A$782,$A210,СВЦЭМ!$B$39:$B$782,J$190)+'СЕТ СН'!$F$12</f>
        <v>222.25552617</v>
      </c>
      <c r="K210" s="36">
        <f>SUMIFS(СВЦЭМ!$F$39:$F$782,СВЦЭМ!$A$39:$A$782,$A210,СВЦЭМ!$B$39:$B$782,K$190)+'СЕТ СН'!$F$12</f>
        <v>208.87951487999999</v>
      </c>
      <c r="L210" s="36">
        <f>SUMIFS(СВЦЭМ!$F$39:$F$782,СВЦЭМ!$A$39:$A$782,$A210,СВЦЭМ!$B$39:$B$782,L$190)+'СЕТ СН'!$F$12</f>
        <v>198.42347415</v>
      </c>
      <c r="M210" s="36">
        <f>SUMIFS(СВЦЭМ!$F$39:$F$782,СВЦЭМ!$A$39:$A$782,$A210,СВЦЭМ!$B$39:$B$782,M$190)+'СЕТ СН'!$F$12</f>
        <v>192.63298642000001</v>
      </c>
      <c r="N210" s="36">
        <f>SUMIFS(СВЦЭМ!$F$39:$F$782,СВЦЭМ!$A$39:$A$782,$A210,СВЦЭМ!$B$39:$B$782,N$190)+'СЕТ СН'!$F$12</f>
        <v>194.49764299</v>
      </c>
      <c r="O210" s="36">
        <f>SUMIFS(СВЦЭМ!$F$39:$F$782,СВЦЭМ!$A$39:$A$782,$A210,СВЦЭМ!$B$39:$B$782,O$190)+'СЕТ СН'!$F$12</f>
        <v>193.87908548999999</v>
      </c>
      <c r="P210" s="36">
        <f>SUMIFS(СВЦЭМ!$F$39:$F$782,СВЦЭМ!$A$39:$A$782,$A210,СВЦЭМ!$B$39:$B$782,P$190)+'СЕТ СН'!$F$12</f>
        <v>180.5983493</v>
      </c>
      <c r="Q210" s="36">
        <f>SUMIFS(СВЦЭМ!$F$39:$F$782,СВЦЭМ!$A$39:$A$782,$A210,СВЦЭМ!$B$39:$B$782,Q$190)+'СЕТ СН'!$F$12</f>
        <v>182.88760791999999</v>
      </c>
      <c r="R210" s="36">
        <f>SUMIFS(СВЦЭМ!$F$39:$F$782,СВЦЭМ!$A$39:$A$782,$A210,СВЦЭМ!$B$39:$B$782,R$190)+'СЕТ СН'!$F$12</f>
        <v>184.79370061</v>
      </c>
      <c r="S210" s="36">
        <f>SUMIFS(СВЦЭМ!$F$39:$F$782,СВЦЭМ!$A$39:$A$782,$A210,СВЦЭМ!$B$39:$B$782,S$190)+'СЕТ СН'!$F$12</f>
        <v>183.41618718000001</v>
      </c>
      <c r="T210" s="36">
        <f>SUMIFS(СВЦЭМ!$F$39:$F$782,СВЦЭМ!$A$39:$A$782,$A210,СВЦЭМ!$B$39:$B$782,T$190)+'СЕТ СН'!$F$12</f>
        <v>182.67239660999999</v>
      </c>
      <c r="U210" s="36">
        <f>SUMIFS(СВЦЭМ!$F$39:$F$782,СВЦЭМ!$A$39:$A$782,$A210,СВЦЭМ!$B$39:$B$782,U$190)+'СЕТ СН'!$F$12</f>
        <v>185.28447808000001</v>
      </c>
      <c r="V210" s="36">
        <f>SUMIFS(СВЦЭМ!$F$39:$F$782,СВЦЭМ!$A$39:$A$782,$A210,СВЦЭМ!$B$39:$B$782,V$190)+'СЕТ СН'!$F$12</f>
        <v>186.61069782000001</v>
      </c>
      <c r="W210" s="36">
        <f>SUMIFS(СВЦЭМ!$F$39:$F$782,СВЦЭМ!$A$39:$A$782,$A210,СВЦЭМ!$B$39:$B$782,W$190)+'СЕТ СН'!$F$12</f>
        <v>183.83364236</v>
      </c>
      <c r="X210" s="36">
        <f>SUMIFS(СВЦЭМ!$F$39:$F$782,СВЦЭМ!$A$39:$A$782,$A210,СВЦЭМ!$B$39:$B$782,X$190)+'СЕТ СН'!$F$12</f>
        <v>188.57112459000001</v>
      </c>
      <c r="Y210" s="36">
        <f>SUMIFS(СВЦЭМ!$F$39:$F$782,СВЦЭМ!$A$39:$A$782,$A210,СВЦЭМ!$B$39:$B$782,Y$190)+'СЕТ СН'!$F$12</f>
        <v>200.84249733999999</v>
      </c>
    </row>
    <row r="211" spans="1:25" ht="15.75" x14ac:dyDescent="0.2">
      <c r="A211" s="35">
        <f t="shared" si="5"/>
        <v>45494</v>
      </c>
      <c r="B211" s="36">
        <f>SUMIFS(СВЦЭМ!$F$39:$F$782,СВЦЭМ!$A$39:$A$782,$A211,СВЦЭМ!$B$39:$B$782,B$190)+'СЕТ СН'!$F$12</f>
        <v>216.38156423000001</v>
      </c>
      <c r="C211" s="36">
        <f>SUMIFS(СВЦЭМ!$F$39:$F$782,СВЦЭМ!$A$39:$A$782,$A211,СВЦЭМ!$B$39:$B$782,C$190)+'СЕТ СН'!$F$12</f>
        <v>229.40545918000001</v>
      </c>
      <c r="D211" s="36">
        <f>SUMIFS(СВЦЭМ!$F$39:$F$782,СВЦЭМ!$A$39:$A$782,$A211,СВЦЭМ!$B$39:$B$782,D$190)+'СЕТ СН'!$F$12</f>
        <v>235.70310731999999</v>
      </c>
      <c r="E211" s="36">
        <f>SUMIFS(СВЦЭМ!$F$39:$F$782,СВЦЭМ!$A$39:$A$782,$A211,СВЦЭМ!$B$39:$B$782,E$190)+'СЕТ СН'!$F$12</f>
        <v>241.28160726999999</v>
      </c>
      <c r="F211" s="36">
        <f>SUMIFS(СВЦЭМ!$F$39:$F$782,СВЦЭМ!$A$39:$A$782,$A211,СВЦЭМ!$B$39:$B$782,F$190)+'СЕТ СН'!$F$12</f>
        <v>246.77913962</v>
      </c>
      <c r="G211" s="36">
        <f>SUMIFS(СВЦЭМ!$F$39:$F$782,СВЦЭМ!$A$39:$A$782,$A211,СВЦЭМ!$B$39:$B$782,G$190)+'СЕТ СН'!$F$12</f>
        <v>239.73282343</v>
      </c>
      <c r="H211" s="36">
        <f>SUMIFS(СВЦЭМ!$F$39:$F$782,СВЦЭМ!$A$39:$A$782,$A211,СВЦЭМ!$B$39:$B$782,H$190)+'СЕТ СН'!$F$12</f>
        <v>242.93384682000001</v>
      </c>
      <c r="I211" s="36">
        <f>SUMIFS(СВЦЭМ!$F$39:$F$782,СВЦЭМ!$A$39:$A$782,$A211,СВЦЭМ!$B$39:$B$782,I$190)+'СЕТ СН'!$F$12</f>
        <v>237.37667325000001</v>
      </c>
      <c r="J211" s="36">
        <f>SUMIFS(СВЦЭМ!$F$39:$F$782,СВЦЭМ!$A$39:$A$782,$A211,СВЦЭМ!$B$39:$B$782,J$190)+'СЕТ СН'!$F$12</f>
        <v>217.68642836000001</v>
      </c>
      <c r="K211" s="36">
        <f>SUMIFS(СВЦЭМ!$F$39:$F$782,СВЦЭМ!$A$39:$A$782,$A211,СВЦЭМ!$B$39:$B$782,K$190)+'СЕТ СН'!$F$12</f>
        <v>199.43734950000001</v>
      </c>
      <c r="L211" s="36">
        <f>SUMIFS(СВЦЭМ!$F$39:$F$782,СВЦЭМ!$A$39:$A$782,$A211,СВЦЭМ!$B$39:$B$782,L$190)+'СЕТ СН'!$F$12</f>
        <v>190.74616107</v>
      </c>
      <c r="M211" s="36">
        <f>SUMIFS(СВЦЭМ!$F$39:$F$782,СВЦЭМ!$A$39:$A$782,$A211,СВЦЭМ!$B$39:$B$782,M$190)+'СЕТ СН'!$F$12</f>
        <v>188.09804317999999</v>
      </c>
      <c r="N211" s="36">
        <f>SUMIFS(СВЦЭМ!$F$39:$F$782,СВЦЭМ!$A$39:$A$782,$A211,СВЦЭМ!$B$39:$B$782,N$190)+'СЕТ СН'!$F$12</f>
        <v>187.63833853</v>
      </c>
      <c r="O211" s="36">
        <f>SUMIFS(СВЦЭМ!$F$39:$F$782,СВЦЭМ!$A$39:$A$782,$A211,СВЦЭМ!$B$39:$B$782,O$190)+'СЕТ СН'!$F$12</f>
        <v>187.23900406000001</v>
      </c>
      <c r="P211" s="36">
        <f>SUMIFS(СВЦЭМ!$F$39:$F$782,СВЦЭМ!$A$39:$A$782,$A211,СВЦЭМ!$B$39:$B$782,P$190)+'СЕТ СН'!$F$12</f>
        <v>189.43707186</v>
      </c>
      <c r="Q211" s="36">
        <f>SUMIFS(СВЦЭМ!$F$39:$F$782,СВЦЭМ!$A$39:$A$782,$A211,СВЦЭМ!$B$39:$B$782,Q$190)+'СЕТ СН'!$F$12</f>
        <v>190.23815295</v>
      </c>
      <c r="R211" s="36">
        <f>SUMIFS(СВЦЭМ!$F$39:$F$782,СВЦЭМ!$A$39:$A$782,$A211,СВЦЭМ!$B$39:$B$782,R$190)+'СЕТ СН'!$F$12</f>
        <v>189.81760305</v>
      </c>
      <c r="S211" s="36">
        <f>SUMIFS(СВЦЭМ!$F$39:$F$782,СВЦЭМ!$A$39:$A$782,$A211,СВЦЭМ!$B$39:$B$782,S$190)+'СЕТ СН'!$F$12</f>
        <v>189.32887563</v>
      </c>
      <c r="T211" s="36">
        <f>SUMIFS(СВЦЭМ!$F$39:$F$782,СВЦЭМ!$A$39:$A$782,$A211,СВЦЭМ!$B$39:$B$782,T$190)+'СЕТ СН'!$F$12</f>
        <v>187.53775439</v>
      </c>
      <c r="U211" s="36">
        <f>SUMIFS(СВЦЭМ!$F$39:$F$782,СВЦЭМ!$A$39:$A$782,$A211,СВЦЭМ!$B$39:$B$782,U$190)+'СЕТ СН'!$F$12</f>
        <v>187.97024556</v>
      </c>
      <c r="V211" s="36">
        <f>SUMIFS(СВЦЭМ!$F$39:$F$782,СВЦЭМ!$A$39:$A$782,$A211,СВЦЭМ!$B$39:$B$782,V$190)+'СЕТ СН'!$F$12</f>
        <v>187.46363162</v>
      </c>
      <c r="W211" s="36">
        <f>SUMIFS(СВЦЭМ!$F$39:$F$782,СВЦЭМ!$A$39:$A$782,$A211,СВЦЭМ!$B$39:$B$782,W$190)+'СЕТ СН'!$F$12</f>
        <v>185.85660159</v>
      </c>
      <c r="X211" s="36">
        <f>SUMIFS(СВЦЭМ!$F$39:$F$782,СВЦЭМ!$A$39:$A$782,$A211,СВЦЭМ!$B$39:$B$782,X$190)+'СЕТ СН'!$F$12</f>
        <v>192.60038585000001</v>
      </c>
      <c r="Y211" s="36">
        <f>SUMIFS(СВЦЭМ!$F$39:$F$782,СВЦЭМ!$A$39:$A$782,$A211,СВЦЭМ!$B$39:$B$782,Y$190)+'СЕТ СН'!$F$12</f>
        <v>195.61521701999999</v>
      </c>
    </row>
    <row r="212" spans="1:25" ht="15.75" x14ac:dyDescent="0.2">
      <c r="A212" s="35">
        <f t="shared" si="5"/>
        <v>45495</v>
      </c>
      <c r="B212" s="36">
        <f>SUMIFS(СВЦЭМ!$F$39:$F$782,СВЦЭМ!$A$39:$A$782,$A212,СВЦЭМ!$B$39:$B$782,B$190)+'СЕТ СН'!$F$12</f>
        <v>207.08462932</v>
      </c>
      <c r="C212" s="36">
        <f>SUMIFS(СВЦЭМ!$F$39:$F$782,СВЦЭМ!$A$39:$A$782,$A212,СВЦЭМ!$B$39:$B$782,C$190)+'СЕТ СН'!$F$12</f>
        <v>216.11396081000001</v>
      </c>
      <c r="D212" s="36">
        <f>SUMIFS(СВЦЭМ!$F$39:$F$782,СВЦЭМ!$A$39:$A$782,$A212,СВЦЭМ!$B$39:$B$782,D$190)+'СЕТ СН'!$F$12</f>
        <v>223.43532084</v>
      </c>
      <c r="E212" s="36">
        <f>SUMIFS(СВЦЭМ!$F$39:$F$782,СВЦЭМ!$A$39:$A$782,$A212,СВЦЭМ!$B$39:$B$782,E$190)+'СЕТ СН'!$F$12</f>
        <v>228.28067906999999</v>
      </c>
      <c r="F212" s="36">
        <f>SUMIFS(СВЦЭМ!$F$39:$F$782,СВЦЭМ!$A$39:$A$782,$A212,СВЦЭМ!$B$39:$B$782,F$190)+'СЕТ СН'!$F$12</f>
        <v>229.66399192</v>
      </c>
      <c r="G212" s="36">
        <f>SUMIFS(СВЦЭМ!$F$39:$F$782,СВЦЭМ!$A$39:$A$782,$A212,СВЦЭМ!$B$39:$B$782,G$190)+'СЕТ СН'!$F$12</f>
        <v>229.75039097000001</v>
      </c>
      <c r="H212" s="36">
        <f>SUMIFS(СВЦЭМ!$F$39:$F$782,СВЦЭМ!$A$39:$A$782,$A212,СВЦЭМ!$B$39:$B$782,H$190)+'СЕТ СН'!$F$12</f>
        <v>220.87909231</v>
      </c>
      <c r="I212" s="36">
        <f>SUMIFS(СВЦЭМ!$F$39:$F$782,СВЦЭМ!$A$39:$A$782,$A212,СВЦЭМ!$B$39:$B$782,I$190)+'СЕТ СН'!$F$12</f>
        <v>208.15178702</v>
      </c>
      <c r="J212" s="36">
        <f>SUMIFS(СВЦЭМ!$F$39:$F$782,СВЦЭМ!$A$39:$A$782,$A212,СВЦЭМ!$B$39:$B$782,J$190)+'СЕТ СН'!$F$12</f>
        <v>193.54175806999999</v>
      </c>
      <c r="K212" s="36">
        <f>SUMIFS(СВЦЭМ!$F$39:$F$782,СВЦЭМ!$A$39:$A$782,$A212,СВЦЭМ!$B$39:$B$782,K$190)+'СЕТ СН'!$F$12</f>
        <v>184.30079802</v>
      </c>
      <c r="L212" s="36">
        <f>SUMIFS(СВЦЭМ!$F$39:$F$782,СВЦЭМ!$A$39:$A$782,$A212,СВЦЭМ!$B$39:$B$782,L$190)+'СЕТ СН'!$F$12</f>
        <v>178.70526323000001</v>
      </c>
      <c r="M212" s="36">
        <f>SUMIFS(СВЦЭМ!$F$39:$F$782,СВЦЭМ!$A$39:$A$782,$A212,СВЦЭМ!$B$39:$B$782,M$190)+'СЕТ СН'!$F$12</f>
        <v>175.52433022</v>
      </c>
      <c r="N212" s="36">
        <f>SUMIFS(СВЦЭМ!$F$39:$F$782,СВЦЭМ!$A$39:$A$782,$A212,СВЦЭМ!$B$39:$B$782,N$190)+'СЕТ СН'!$F$12</f>
        <v>173.30274915999999</v>
      </c>
      <c r="O212" s="36">
        <f>SUMIFS(СВЦЭМ!$F$39:$F$782,СВЦЭМ!$A$39:$A$782,$A212,СВЦЭМ!$B$39:$B$782,O$190)+'СЕТ СН'!$F$12</f>
        <v>175.17677739000001</v>
      </c>
      <c r="P212" s="36">
        <f>SUMIFS(СВЦЭМ!$F$39:$F$782,СВЦЭМ!$A$39:$A$782,$A212,СВЦЭМ!$B$39:$B$782,P$190)+'СЕТ СН'!$F$12</f>
        <v>174.99945387</v>
      </c>
      <c r="Q212" s="36">
        <f>SUMIFS(СВЦЭМ!$F$39:$F$782,СВЦЭМ!$A$39:$A$782,$A212,СВЦЭМ!$B$39:$B$782,Q$190)+'СЕТ СН'!$F$12</f>
        <v>174.81057872</v>
      </c>
      <c r="R212" s="36">
        <f>SUMIFS(СВЦЭМ!$F$39:$F$782,СВЦЭМ!$A$39:$A$782,$A212,СВЦЭМ!$B$39:$B$782,R$190)+'СЕТ СН'!$F$12</f>
        <v>174.36008229000001</v>
      </c>
      <c r="S212" s="36">
        <f>SUMIFS(СВЦЭМ!$F$39:$F$782,СВЦЭМ!$A$39:$A$782,$A212,СВЦЭМ!$B$39:$B$782,S$190)+'СЕТ СН'!$F$12</f>
        <v>173.40510262999999</v>
      </c>
      <c r="T212" s="36">
        <f>SUMIFS(СВЦЭМ!$F$39:$F$782,СВЦЭМ!$A$39:$A$782,$A212,СВЦЭМ!$B$39:$B$782,T$190)+'СЕТ СН'!$F$12</f>
        <v>173.02069366000001</v>
      </c>
      <c r="U212" s="36">
        <f>SUMIFS(СВЦЭМ!$F$39:$F$782,СВЦЭМ!$A$39:$A$782,$A212,СВЦЭМ!$B$39:$B$782,U$190)+'СЕТ СН'!$F$12</f>
        <v>174.91731604</v>
      </c>
      <c r="V212" s="36">
        <f>SUMIFS(СВЦЭМ!$F$39:$F$782,СВЦЭМ!$A$39:$A$782,$A212,СВЦЭМ!$B$39:$B$782,V$190)+'СЕТ СН'!$F$12</f>
        <v>176.39881782</v>
      </c>
      <c r="W212" s="36">
        <f>SUMIFS(СВЦЭМ!$F$39:$F$782,СВЦЭМ!$A$39:$A$782,$A212,СВЦЭМ!$B$39:$B$782,W$190)+'СЕТ СН'!$F$12</f>
        <v>171.76665804000001</v>
      </c>
      <c r="X212" s="36">
        <f>SUMIFS(СВЦЭМ!$F$39:$F$782,СВЦЭМ!$A$39:$A$782,$A212,СВЦЭМ!$B$39:$B$782,X$190)+'СЕТ СН'!$F$12</f>
        <v>181.0346878</v>
      </c>
      <c r="Y212" s="36">
        <f>SUMIFS(СВЦЭМ!$F$39:$F$782,СВЦЭМ!$A$39:$A$782,$A212,СВЦЭМ!$B$39:$B$782,Y$190)+'СЕТ СН'!$F$12</f>
        <v>191.75696528</v>
      </c>
    </row>
    <row r="213" spans="1:25" ht="15.75" x14ac:dyDescent="0.2">
      <c r="A213" s="35">
        <f t="shared" si="5"/>
        <v>45496</v>
      </c>
      <c r="B213" s="36">
        <f>SUMIFS(СВЦЭМ!$F$39:$F$782,СВЦЭМ!$A$39:$A$782,$A213,СВЦЭМ!$B$39:$B$782,B$190)+'СЕТ СН'!$F$12</f>
        <v>219.27504776999999</v>
      </c>
      <c r="C213" s="36">
        <f>SUMIFS(СВЦЭМ!$F$39:$F$782,СВЦЭМ!$A$39:$A$782,$A213,СВЦЭМ!$B$39:$B$782,C$190)+'СЕТ СН'!$F$12</f>
        <v>231.95876623999999</v>
      </c>
      <c r="D213" s="36">
        <f>SUMIFS(СВЦЭМ!$F$39:$F$782,СВЦЭМ!$A$39:$A$782,$A213,СВЦЭМ!$B$39:$B$782,D$190)+'СЕТ СН'!$F$12</f>
        <v>238.64816429000001</v>
      </c>
      <c r="E213" s="36">
        <f>SUMIFS(СВЦЭМ!$F$39:$F$782,СВЦЭМ!$A$39:$A$782,$A213,СВЦЭМ!$B$39:$B$782,E$190)+'СЕТ СН'!$F$12</f>
        <v>241.19822963999999</v>
      </c>
      <c r="F213" s="36">
        <f>SUMIFS(СВЦЭМ!$F$39:$F$782,СВЦЭМ!$A$39:$A$782,$A213,СВЦЭМ!$B$39:$B$782,F$190)+'СЕТ СН'!$F$12</f>
        <v>240.36983789999999</v>
      </c>
      <c r="G213" s="36">
        <f>SUMIFS(СВЦЭМ!$F$39:$F$782,СВЦЭМ!$A$39:$A$782,$A213,СВЦЭМ!$B$39:$B$782,G$190)+'СЕТ СН'!$F$12</f>
        <v>236.49429301999999</v>
      </c>
      <c r="H213" s="36">
        <f>SUMIFS(СВЦЭМ!$F$39:$F$782,СВЦЭМ!$A$39:$A$782,$A213,СВЦЭМ!$B$39:$B$782,H$190)+'СЕТ СН'!$F$12</f>
        <v>230.70123946999999</v>
      </c>
      <c r="I213" s="36">
        <f>SUMIFS(СВЦЭМ!$F$39:$F$782,СВЦЭМ!$A$39:$A$782,$A213,СВЦЭМ!$B$39:$B$782,I$190)+'СЕТ СН'!$F$12</f>
        <v>215.63857037</v>
      </c>
      <c r="J213" s="36">
        <f>SUMIFS(СВЦЭМ!$F$39:$F$782,СВЦЭМ!$A$39:$A$782,$A213,СВЦЭМ!$B$39:$B$782,J$190)+'СЕТ СН'!$F$12</f>
        <v>200.71627805</v>
      </c>
      <c r="K213" s="36">
        <f>SUMIFS(СВЦЭМ!$F$39:$F$782,СВЦЭМ!$A$39:$A$782,$A213,СВЦЭМ!$B$39:$B$782,K$190)+'СЕТ СН'!$F$12</f>
        <v>189.66386433</v>
      </c>
      <c r="L213" s="36">
        <f>SUMIFS(СВЦЭМ!$F$39:$F$782,СВЦЭМ!$A$39:$A$782,$A213,СВЦЭМ!$B$39:$B$782,L$190)+'СЕТ СН'!$F$12</f>
        <v>185.25036997000001</v>
      </c>
      <c r="M213" s="36">
        <f>SUMIFS(СВЦЭМ!$F$39:$F$782,СВЦЭМ!$A$39:$A$782,$A213,СВЦЭМ!$B$39:$B$782,M$190)+'СЕТ СН'!$F$12</f>
        <v>182.86284176999999</v>
      </c>
      <c r="N213" s="36">
        <f>SUMIFS(СВЦЭМ!$F$39:$F$782,СВЦЭМ!$A$39:$A$782,$A213,СВЦЭМ!$B$39:$B$782,N$190)+'СЕТ СН'!$F$12</f>
        <v>180.80676302000001</v>
      </c>
      <c r="O213" s="36">
        <f>SUMIFS(СВЦЭМ!$F$39:$F$782,СВЦЭМ!$A$39:$A$782,$A213,СВЦЭМ!$B$39:$B$782,O$190)+'СЕТ СН'!$F$12</f>
        <v>179.47322320000001</v>
      </c>
      <c r="P213" s="36">
        <f>SUMIFS(СВЦЭМ!$F$39:$F$782,СВЦЭМ!$A$39:$A$782,$A213,СВЦЭМ!$B$39:$B$782,P$190)+'СЕТ СН'!$F$12</f>
        <v>178.29291620999999</v>
      </c>
      <c r="Q213" s="36">
        <f>SUMIFS(СВЦЭМ!$F$39:$F$782,СВЦЭМ!$A$39:$A$782,$A213,СВЦЭМ!$B$39:$B$782,Q$190)+'СЕТ СН'!$F$12</f>
        <v>178.33188007999999</v>
      </c>
      <c r="R213" s="36">
        <f>SUMIFS(СВЦЭМ!$F$39:$F$782,СВЦЭМ!$A$39:$A$782,$A213,СВЦЭМ!$B$39:$B$782,R$190)+'СЕТ СН'!$F$12</f>
        <v>179.37142663</v>
      </c>
      <c r="S213" s="36">
        <f>SUMIFS(СВЦЭМ!$F$39:$F$782,СВЦЭМ!$A$39:$A$782,$A213,СВЦЭМ!$B$39:$B$782,S$190)+'СЕТ СН'!$F$12</f>
        <v>179.5362504</v>
      </c>
      <c r="T213" s="36">
        <f>SUMIFS(СВЦЭМ!$F$39:$F$782,СВЦЭМ!$A$39:$A$782,$A213,СВЦЭМ!$B$39:$B$782,T$190)+'СЕТ СН'!$F$12</f>
        <v>180.64950451000001</v>
      </c>
      <c r="U213" s="36">
        <f>SUMIFS(СВЦЭМ!$F$39:$F$782,СВЦЭМ!$A$39:$A$782,$A213,СВЦЭМ!$B$39:$B$782,U$190)+'СЕТ СН'!$F$12</f>
        <v>182.62000338000001</v>
      </c>
      <c r="V213" s="36">
        <f>SUMIFS(СВЦЭМ!$F$39:$F$782,СВЦЭМ!$A$39:$A$782,$A213,СВЦЭМ!$B$39:$B$782,V$190)+'СЕТ СН'!$F$12</f>
        <v>183.76223234</v>
      </c>
      <c r="W213" s="36">
        <f>SUMIFS(СВЦЭМ!$F$39:$F$782,СВЦЭМ!$A$39:$A$782,$A213,СВЦЭМ!$B$39:$B$782,W$190)+'СЕТ СН'!$F$12</f>
        <v>181.94888789999999</v>
      </c>
      <c r="X213" s="36">
        <f>SUMIFS(СВЦЭМ!$F$39:$F$782,СВЦЭМ!$A$39:$A$782,$A213,СВЦЭМ!$B$39:$B$782,X$190)+'СЕТ СН'!$F$12</f>
        <v>189.36188844</v>
      </c>
      <c r="Y213" s="36">
        <f>SUMIFS(СВЦЭМ!$F$39:$F$782,СВЦЭМ!$A$39:$A$782,$A213,СВЦЭМ!$B$39:$B$782,Y$190)+'СЕТ СН'!$F$12</f>
        <v>199.26755507999999</v>
      </c>
    </row>
    <row r="214" spans="1:25" ht="15.75" x14ac:dyDescent="0.2">
      <c r="A214" s="35">
        <f t="shared" si="5"/>
        <v>45497</v>
      </c>
      <c r="B214" s="36">
        <f>SUMIFS(СВЦЭМ!$F$39:$F$782,СВЦЭМ!$A$39:$A$782,$A214,СВЦЭМ!$B$39:$B$782,B$190)+'СЕТ СН'!$F$12</f>
        <v>224.42097018000001</v>
      </c>
      <c r="C214" s="36">
        <f>SUMIFS(СВЦЭМ!$F$39:$F$782,СВЦЭМ!$A$39:$A$782,$A214,СВЦЭМ!$B$39:$B$782,C$190)+'СЕТ СН'!$F$12</f>
        <v>237.02370263</v>
      </c>
      <c r="D214" s="36">
        <f>SUMIFS(СВЦЭМ!$F$39:$F$782,СВЦЭМ!$A$39:$A$782,$A214,СВЦЭМ!$B$39:$B$782,D$190)+'СЕТ СН'!$F$12</f>
        <v>242.27374545999999</v>
      </c>
      <c r="E214" s="36">
        <f>SUMIFS(СВЦЭМ!$F$39:$F$782,СВЦЭМ!$A$39:$A$782,$A214,СВЦЭМ!$B$39:$B$782,E$190)+'СЕТ СН'!$F$12</f>
        <v>238.79667273999999</v>
      </c>
      <c r="F214" s="36">
        <f>SUMIFS(СВЦЭМ!$F$39:$F$782,СВЦЭМ!$A$39:$A$782,$A214,СВЦЭМ!$B$39:$B$782,F$190)+'СЕТ СН'!$F$12</f>
        <v>239.10152901999999</v>
      </c>
      <c r="G214" s="36">
        <f>SUMIFS(СВЦЭМ!$F$39:$F$782,СВЦЭМ!$A$39:$A$782,$A214,СВЦЭМ!$B$39:$B$782,G$190)+'СЕТ СН'!$F$12</f>
        <v>239.37257019</v>
      </c>
      <c r="H214" s="36">
        <f>SUMIFS(СВЦЭМ!$F$39:$F$782,СВЦЭМ!$A$39:$A$782,$A214,СВЦЭМ!$B$39:$B$782,H$190)+'СЕТ СН'!$F$12</f>
        <v>237.34682337999999</v>
      </c>
      <c r="I214" s="36">
        <f>SUMIFS(СВЦЭМ!$F$39:$F$782,СВЦЭМ!$A$39:$A$782,$A214,СВЦЭМ!$B$39:$B$782,I$190)+'СЕТ СН'!$F$12</f>
        <v>223.50312276</v>
      </c>
      <c r="J214" s="36">
        <f>SUMIFS(СВЦЭМ!$F$39:$F$782,СВЦЭМ!$A$39:$A$782,$A214,СВЦЭМ!$B$39:$B$782,J$190)+'СЕТ СН'!$F$12</f>
        <v>207.18554361</v>
      </c>
      <c r="K214" s="36">
        <f>SUMIFS(СВЦЭМ!$F$39:$F$782,СВЦЭМ!$A$39:$A$782,$A214,СВЦЭМ!$B$39:$B$782,K$190)+'СЕТ СН'!$F$12</f>
        <v>195.67206475</v>
      </c>
      <c r="L214" s="36">
        <f>SUMIFS(СВЦЭМ!$F$39:$F$782,СВЦЭМ!$A$39:$A$782,$A214,СВЦЭМ!$B$39:$B$782,L$190)+'СЕТ СН'!$F$12</f>
        <v>188.78718042</v>
      </c>
      <c r="M214" s="36">
        <f>SUMIFS(СВЦЭМ!$F$39:$F$782,СВЦЭМ!$A$39:$A$782,$A214,СВЦЭМ!$B$39:$B$782,M$190)+'СЕТ СН'!$F$12</f>
        <v>185.73589554</v>
      </c>
      <c r="N214" s="36">
        <f>SUMIFS(СВЦЭМ!$F$39:$F$782,СВЦЭМ!$A$39:$A$782,$A214,СВЦЭМ!$B$39:$B$782,N$190)+'СЕТ СН'!$F$12</f>
        <v>184.43241762</v>
      </c>
      <c r="O214" s="36">
        <f>SUMIFS(СВЦЭМ!$F$39:$F$782,СВЦЭМ!$A$39:$A$782,$A214,СВЦЭМ!$B$39:$B$782,O$190)+'СЕТ СН'!$F$12</f>
        <v>184.16465325999999</v>
      </c>
      <c r="P214" s="36">
        <f>SUMIFS(СВЦЭМ!$F$39:$F$782,СВЦЭМ!$A$39:$A$782,$A214,СВЦЭМ!$B$39:$B$782,P$190)+'СЕТ СН'!$F$12</f>
        <v>183.66404743000001</v>
      </c>
      <c r="Q214" s="36">
        <f>SUMIFS(СВЦЭМ!$F$39:$F$782,СВЦЭМ!$A$39:$A$782,$A214,СВЦЭМ!$B$39:$B$782,Q$190)+'СЕТ СН'!$F$12</f>
        <v>184.47555588</v>
      </c>
      <c r="R214" s="36">
        <f>SUMIFS(СВЦЭМ!$F$39:$F$782,СВЦЭМ!$A$39:$A$782,$A214,СВЦЭМ!$B$39:$B$782,R$190)+'СЕТ СН'!$F$12</f>
        <v>184.67577656</v>
      </c>
      <c r="S214" s="36">
        <f>SUMIFS(СВЦЭМ!$F$39:$F$782,СВЦЭМ!$A$39:$A$782,$A214,СВЦЭМ!$B$39:$B$782,S$190)+'СЕТ СН'!$F$12</f>
        <v>186.04993739</v>
      </c>
      <c r="T214" s="36">
        <f>SUMIFS(СВЦЭМ!$F$39:$F$782,СВЦЭМ!$A$39:$A$782,$A214,СВЦЭМ!$B$39:$B$782,T$190)+'СЕТ СН'!$F$12</f>
        <v>187.03720261000001</v>
      </c>
      <c r="U214" s="36">
        <f>SUMIFS(СВЦЭМ!$F$39:$F$782,СВЦЭМ!$A$39:$A$782,$A214,СВЦЭМ!$B$39:$B$782,U$190)+'СЕТ СН'!$F$12</f>
        <v>189.48675209999999</v>
      </c>
      <c r="V214" s="36">
        <f>SUMIFS(СВЦЭМ!$F$39:$F$782,СВЦЭМ!$A$39:$A$782,$A214,СВЦЭМ!$B$39:$B$782,V$190)+'СЕТ СН'!$F$12</f>
        <v>191.14759570000001</v>
      </c>
      <c r="W214" s="36">
        <f>SUMIFS(СВЦЭМ!$F$39:$F$782,СВЦЭМ!$A$39:$A$782,$A214,СВЦЭМ!$B$39:$B$782,W$190)+'СЕТ СН'!$F$12</f>
        <v>189.27039866000001</v>
      </c>
      <c r="X214" s="36">
        <f>SUMIFS(СВЦЭМ!$F$39:$F$782,СВЦЭМ!$A$39:$A$782,$A214,СВЦЭМ!$B$39:$B$782,X$190)+'СЕТ СН'!$F$12</f>
        <v>193.59389186999999</v>
      </c>
      <c r="Y214" s="36">
        <f>SUMIFS(СВЦЭМ!$F$39:$F$782,СВЦЭМ!$A$39:$A$782,$A214,СВЦЭМ!$B$39:$B$782,Y$190)+'СЕТ СН'!$F$12</f>
        <v>205.10538625999999</v>
      </c>
    </row>
    <row r="215" spans="1:25" ht="15.75" x14ac:dyDescent="0.2">
      <c r="A215" s="35">
        <f t="shared" si="5"/>
        <v>45498</v>
      </c>
      <c r="B215" s="36">
        <f>SUMIFS(СВЦЭМ!$F$39:$F$782,СВЦЭМ!$A$39:$A$782,$A215,СВЦЭМ!$B$39:$B$782,B$190)+'СЕТ СН'!$F$12</f>
        <v>219.41752679999999</v>
      </c>
      <c r="C215" s="36">
        <f>SUMIFS(СВЦЭМ!$F$39:$F$782,СВЦЭМ!$A$39:$A$782,$A215,СВЦЭМ!$B$39:$B$782,C$190)+'СЕТ СН'!$F$12</f>
        <v>233.31163298999999</v>
      </c>
      <c r="D215" s="36">
        <f>SUMIFS(СВЦЭМ!$F$39:$F$782,СВЦЭМ!$A$39:$A$782,$A215,СВЦЭМ!$B$39:$B$782,D$190)+'СЕТ СН'!$F$12</f>
        <v>243.47896825000001</v>
      </c>
      <c r="E215" s="36">
        <f>SUMIFS(СВЦЭМ!$F$39:$F$782,СВЦЭМ!$A$39:$A$782,$A215,СВЦЭМ!$B$39:$B$782,E$190)+'СЕТ СН'!$F$12</f>
        <v>245.54079326999999</v>
      </c>
      <c r="F215" s="36">
        <f>SUMIFS(СВЦЭМ!$F$39:$F$782,СВЦЭМ!$A$39:$A$782,$A215,СВЦЭМ!$B$39:$B$782,F$190)+'СЕТ СН'!$F$12</f>
        <v>246.2235057</v>
      </c>
      <c r="G215" s="36">
        <f>SUMIFS(СВЦЭМ!$F$39:$F$782,СВЦЭМ!$A$39:$A$782,$A215,СВЦЭМ!$B$39:$B$782,G$190)+'СЕТ СН'!$F$12</f>
        <v>246.22576068999999</v>
      </c>
      <c r="H215" s="36">
        <f>SUMIFS(СВЦЭМ!$F$39:$F$782,СВЦЭМ!$A$39:$A$782,$A215,СВЦЭМ!$B$39:$B$782,H$190)+'СЕТ СН'!$F$12</f>
        <v>240.63617478</v>
      </c>
      <c r="I215" s="36">
        <f>SUMIFS(СВЦЭМ!$F$39:$F$782,СВЦЭМ!$A$39:$A$782,$A215,СВЦЭМ!$B$39:$B$782,I$190)+'СЕТ СН'!$F$12</f>
        <v>226.45574647999999</v>
      </c>
      <c r="J215" s="36">
        <f>SUMIFS(СВЦЭМ!$F$39:$F$782,СВЦЭМ!$A$39:$A$782,$A215,СВЦЭМ!$B$39:$B$782,J$190)+'СЕТ СН'!$F$12</f>
        <v>211.90152183000001</v>
      </c>
      <c r="K215" s="36">
        <f>SUMIFS(СВЦЭМ!$F$39:$F$782,СВЦЭМ!$A$39:$A$782,$A215,СВЦЭМ!$B$39:$B$782,K$190)+'СЕТ СН'!$F$12</f>
        <v>202.93485319000001</v>
      </c>
      <c r="L215" s="36">
        <f>SUMIFS(СВЦЭМ!$F$39:$F$782,СВЦЭМ!$A$39:$A$782,$A215,СВЦЭМ!$B$39:$B$782,L$190)+'СЕТ СН'!$F$12</f>
        <v>195.70002808000001</v>
      </c>
      <c r="M215" s="36">
        <f>SUMIFS(СВЦЭМ!$F$39:$F$782,СВЦЭМ!$A$39:$A$782,$A215,СВЦЭМ!$B$39:$B$782,M$190)+'СЕТ СН'!$F$12</f>
        <v>193.22521732000001</v>
      </c>
      <c r="N215" s="36">
        <f>SUMIFS(СВЦЭМ!$F$39:$F$782,СВЦЭМ!$A$39:$A$782,$A215,СВЦЭМ!$B$39:$B$782,N$190)+'СЕТ СН'!$F$12</f>
        <v>190.50743007</v>
      </c>
      <c r="O215" s="36">
        <f>SUMIFS(СВЦЭМ!$F$39:$F$782,СВЦЭМ!$A$39:$A$782,$A215,СВЦЭМ!$B$39:$B$782,O$190)+'СЕТ СН'!$F$12</f>
        <v>189.41387889999999</v>
      </c>
      <c r="P215" s="36">
        <f>SUMIFS(СВЦЭМ!$F$39:$F$782,СВЦЭМ!$A$39:$A$782,$A215,СВЦЭМ!$B$39:$B$782,P$190)+'СЕТ СН'!$F$12</f>
        <v>189.44653344</v>
      </c>
      <c r="Q215" s="36">
        <f>SUMIFS(СВЦЭМ!$F$39:$F$782,СВЦЭМ!$A$39:$A$782,$A215,СВЦЭМ!$B$39:$B$782,Q$190)+'СЕТ СН'!$F$12</f>
        <v>188.65212792</v>
      </c>
      <c r="R215" s="36">
        <f>SUMIFS(СВЦЭМ!$F$39:$F$782,СВЦЭМ!$A$39:$A$782,$A215,СВЦЭМ!$B$39:$B$782,R$190)+'СЕТ СН'!$F$12</f>
        <v>190.71742767000001</v>
      </c>
      <c r="S215" s="36">
        <f>SUMIFS(СВЦЭМ!$F$39:$F$782,СВЦЭМ!$A$39:$A$782,$A215,СВЦЭМ!$B$39:$B$782,S$190)+'СЕТ СН'!$F$12</f>
        <v>190.09697309000001</v>
      </c>
      <c r="T215" s="36">
        <f>SUMIFS(СВЦЭМ!$F$39:$F$782,СВЦЭМ!$A$39:$A$782,$A215,СВЦЭМ!$B$39:$B$782,T$190)+'СЕТ СН'!$F$12</f>
        <v>189.80156063000001</v>
      </c>
      <c r="U215" s="36">
        <f>SUMIFS(СВЦЭМ!$F$39:$F$782,СВЦЭМ!$A$39:$A$782,$A215,СВЦЭМ!$B$39:$B$782,U$190)+'СЕТ СН'!$F$12</f>
        <v>192.42464734000001</v>
      </c>
      <c r="V215" s="36">
        <f>SUMIFS(СВЦЭМ!$F$39:$F$782,СВЦЭМ!$A$39:$A$782,$A215,СВЦЭМ!$B$39:$B$782,V$190)+'СЕТ СН'!$F$12</f>
        <v>194.00334282</v>
      </c>
      <c r="W215" s="36">
        <f>SUMIFS(СВЦЭМ!$F$39:$F$782,СВЦЭМ!$A$39:$A$782,$A215,СВЦЭМ!$B$39:$B$782,W$190)+'СЕТ СН'!$F$12</f>
        <v>190.77751560999999</v>
      </c>
      <c r="X215" s="36">
        <f>SUMIFS(СВЦЭМ!$F$39:$F$782,СВЦЭМ!$A$39:$A$782,$A215,СВЦЭМ!$B$39:$B$782,X$190)+'СЕТ СН'!$F$12</f>
        <v>198.87096904000001</v>
      </c>
      <c r="Y215" s="36">
        <f>SUMIFS(СВЦЭМ!$F$39:$F$782,СВЦЭМ!$A$39:$A$782,$A215,СВЦЭМ!$B$39:$B$782,Y$190)+'СЕТ СН'!$F$12</f>
        <v>210.68890365999999</v>
      </c>
    </row>
    <row r="216" spans="1:25" ht="15.75" x14ac:dyDescent="0.2">
      <c r="A216" s="35">
        <f t="shared" si="5"/>
        <v>45499</v>
      </c>
      <c r="B216" s="36">
        <f>SUMIFS(СВЦЭМ!$F$39:$F$782,СВЦЭМ!$A$39:$A$782,$A216,СВЦЭМ!$B$39:$B$782,B$190)+'СЕТ СН'!$F$12</f>
        <v>217.47440932000001</v>
      </c>
      <c r="C216" s="36">
        <f>SUMIFS(СВЦЭМ!$F$39:$F$782,СВЦЭМ!$A$39:$A$782,$A216,СВЦЭМ!$B$39:$B$782,C$190)+'СЕТ СН'!$F$12</f>
        <v>226.27622740999999</v>
      </c>
      <c r="D216" s="36">
        <f>SUMIFS(СВЦЭМ!$F$39:$F$782,СВЦЭМ!$A$39:$A$782,$A216,СВЦЭМ!$B$39:$B$782,D$190)+'СЕТ СН'!$F$12</f>
        <v>235.47930421000001</v>
      </c>
      <c r="E216" s="36">
        <f>SUMIFS(СВЦЭМ!$F$39:$F$782,СВЦЭМ!$A$39:$A$782,$A216,СВЦЭМ!$B$39:$B$782,E$190)+'СЕТ СН'!$F$12</f>
        <v>234.40026036</v>
      </c>
      <c r="F216" s="36">
        <f>SUMIFS(СВЦЭМ!$F$39:$F$782,СВЦЭМ!$A$39:$A$782,$A216,СВЦЭМ!$B$39:$B$782,F$190)+'СЕТ СН'!$F$12</f>
        <v>234.57229756999999</v>
      </c>
      <c r="G216" s="36">
        <f>SUMIFS(СВЦЭМ!$F$39:$F$782,СВЦЭМ!$A$39:$A$782,$A216,СВЦЭМ!$B$39:$B$782,G$190)+'СЕТ СН'!$F$12</f>
        <v>235.37131210000001</v>
      </c>
      <c r="H216" s="36">
        <f>SUMIFS(СВЦЭМ!$F$39:$F$782,СВЦЭМ!$A$39:$A$782,$A216,СВЦЭМ!$B$39:$B$782,H$190)+'СЕТ СН'!$F$12</f>
        <v>212.23179832</v>
      </c>
      <c r="I216" s="36">
        <f>SUMIFS(СВЦЭМ!$F$39:$F$782,СВЦЭМ!$A$39:$A$782,$A216,СВЦЭМ!$B$39:$B$782,I$190)+'СЕТ СН'!$F$12</f>
        <v>213.63971097999999</v>
      </c>
      <c r="J216" s="36">
        <f>SUMIFS(СВЦЭМ!$F$39:$F$782,СВЦЭМ!$A$39:$A$782,$A216,СВЦЭМ!$B$39:$B$782,J$190)+'СЕТ СН'!$F$12</f>
        <v>203.22823668000001</v>
      </c>
      <c r="K216" s="36">
        <f>SUMIFS(СВЦЭМ!$F$39:$F$782,СВЦЭМ!$A$39:$A$782,$A216,СВЦЭМ!$B$39:$B$782,K$190)+'СЕТ СН'!$F$12</f>
        <v>196.61231720000001</v>
      </c>
      <c r="L216" s="36">
        <f>SUMIFS(СВЦЭМ!$F$39:$F$782,СВЦЭМ!$A$39:$A$782,$A216,СВЦЭМ!$B$39:$B$782,L$190)+'СЕТ СН'!$F$12</f>
        <v>192.80551951000001</v>
      </c>
      <c r="M216" s="36">
        <f>SUMIFS(СВЦЭМ!$F$39:$F$782,СВЦЭМ!$A$39:$A$782,$A216,СВЦЭМ!$B$39:$B$782,M$190)+'СЕТ СН'!$F$12</f>
        <v>190.67838549999999</v>
      </c>
      <c r="N216" s="36">
        <f>SUMIFS(СВЦЭМ!$F$39:$F$782,СВЦЭМ!$A$39:$A$782,$A216,СВЦЭМ!$B$39:$B$782,N$190)+'СЕТ СН'!$F$12</f>
        <v>188.78436995999999</v>
      </c>
      <c r="O216" s="36">
        <f>SUMIFS(СВЦЭМ!$F$39:$F$782,СВЦЭМ!$A$39:$A$782,$A216,СВЦЭМ!$B$39:$B$782,O$190)+'СЕТ СН'!$F$12</f>
        <v>187.15433168999999</v>
      </c>
      <c r="P216" s="36">
        <f>SUMIFS(СВЦЭМ!$F$39:$F$782,СВЦЭМ!$A$39:$A$782,$A216,СВЦЭМ!$B$39:$B$782,P$190)+'СЕТ СН'!$F$12</f>
        <v>187.25008409</v>
      </c>
      <c r="Q216" s="36">
        <f>SUMIFS(СВЦЭМ!$F$39:$F$782,СВЦЭМ!$A$39:$A$782,$A216,СВЦЭМ!$B$39:$B$782,Q$190)+'СЕТ СН'!$F$12</f>
        <v>188.14159114</v>
      </c>
      <c r="R216" s="36">
        <f>SUMIFS(СВЦЭМ!$F$39:$F$782,СВЦЭМ!$A$39:$A$782,$A216,СВЦЭМ!$B$39:$B$782,R$190)+'СЕТ СН'!$F$12</f>
        <v>187.90829975</v>
      </c>
      <c r="S216" s="36">
        <f>SUMIFS(СВЦЭМ!$F$39:$F$782,СВЦЭМ!$A$39:$A$782,$A216,СВЦЭМ!$B$39:$B$782,S$190)+'СЕТ СН'!$F$12</f>
        <v>186.57503596000001</v>
      </c>
      <c r="T216" s="36">
        <f>SUMIFS(СВЦЭМ!$F$39:$F$782,СВЦЭМ!$A$39:$A$782,$A216,СВЦЭМ!$B$39:$B$782,T$190)+'СЕТ СН'!$F$12</f>
        <v>185.89644111000001</v>
      </c>
      <c r="U216" s="36">
        <f>SUMIFS(СВЦЭМ!$F$39:$F$782,СВЦЭМ!$A$39:$A$782,$A216,СВЦЭМ!$B$39:$B$782,U$190)+'СЕТ СН'!$F$12</f>
        <v>190.33134247000001</v>
      </c>
      <c r="V216" s="36">
        <f>SUMIFS(СВЦЭМ!$F$39:$F$782,СВЦЭМ!$A$39:$A$782,$A216,СВЦЭМ!$B$39:$B$782,V$190)+'СЕТ СН'!$F$12</f>
        <v>193.68244017000001</v>
      </c>
      <c r="W216" s="36">
        <f>SUMIFS(СВЦЭМ!$F$39:$F$782,СВЦЭМ!$A$39:$A$782,$A216,СВЦЭМ!$B$39:$B$782,W$190)+'СЕТ СН'!$F$12</f>
        <v>190.32661701000001</v>
      </c>
      <c r="X216" s="36">
        <f>SUMIFS(СВЦЭМ!$F$39:$F$782,СВЦЭМ!$A$39:$A$782,$A216,СВЦЭМ!$B$39:$B$782,X$190)+'СЕТ СН'!$F$12</f>
        <v>198.96057418000001</v>
      </c>
      <c r="Y216" s="36">
        <f>SUMIFS(СВЦЭМ!$F$39:$F$782,СВЦЭМ!$A$39:$A$782,$A216,СВЦЭМ!$B$39:$B$782,Y$190)+'СЕТ СН'!$F$12</f>
        <v>210.70709428999999</v>
      </c>
    </row>
    <row r="217" spans="1:25" ht="15.75" x14ac:dyDescent="0.2">
      <c r="A217" s="35">
        <f t="shared" si="5"/>
        <v>45500</v>
      </c>
      <c r="B217" s="36">
        <f>SUMIFS(СВЦЭМ!$F$39:$F$782,СВЦЭМ!$A$39:$A$782,$A217,СВЦЭМ!$B$39:$B$782,B$190)+'СЕТ СН'!$F$12</f>
        <v>222.07253470000001</v>
      </c>
      <c r="C217" s="36">
        <f>SUMIFS(СВЦЭМ!$F$39:$F$782,СВЦЭМ!$A$39:$A$782,$A217,СВЦЭМ!$B$39:$B$782,C$190)+'СЕТ СН'!$F$12</f>
        <v>231.19744270000001</v>
      </c>
      <c r="D217" s="36">
        <f>SUMIFS(СВЦЭМ!$F$39:$F$782,СВЦЭМ!$A$39:$A$782,$A217,СВЦЭМ!$B$39:$B$782,D$190)+'СЕТ СН'!$F$12</f>
        <v>236.64782213999999</v>
      </c>
      <c r="E217" s="36">
        <f>SUMIFS(СВЦЭМ!$F$39:$F$782,СВЦЭМ!$A$39:$A$782,$A217,СВЦЭМ!$B$39:$B$782,E$190)+'СЕТ СН'!$F$12</f>
        <v>241.00287180000001</v>
      </c>
      <c r="F217" s="36">
        <f>SUMIFS(СВЦЭМ!$F$39:$F$782,СВЦЭМ!$A$39:$A$782,$A217,СВЦЭМ!$B$39:$B$782,F$190)+'СЕТ СН'!$F$12</f>
        <v>238.66114157000001</v>
      </c>
      <c r="G217" s="36">
        <f>SUMIFS(СВЦЭМ!$F$39:$F$782,СВЦЭМ!$A$39:$A$782,$A217,СВЦЭМ!$B$39:$B$782,G$190)+'СЕТ СН'!$F$12</f>
        <v>240.07779796</v>
      </c>
      <c r="H217" s="36">
        <f>SUMIFS(СВЦЭМ!$F$39:$F$782,СВЦЭМ!$A$39:$A$782,$A217,СВЦЭМ!$B$39:$B$782,H$190)+'СЕТ СН'!$F$12</f>
        <v>235.77313014999999</v>
      </c>
      <c r="I217" s="36">
        <f>SUMIFS(СВЦЭМ!$F$39:$F$782,СВЦЭМ!$A$39:$A$782,$A217,СВЦЭМ!$B$39:$B$782,I$190)+'СЕТ СН'!$F$12</f>
        <v>219.39890381999999</v>
      </c>
      <c r="J217" s="36">
        <f>SUMIFS(СВЦЭМ!$F$39:$F$782,СВЦЭМ!$A$39:$A$782,$A217,СВЦЭМ!$B$39:$B$782,J$190)+'СЕТ СН'!$F$12</f>
        <v>216.13614325</v>
      </c>
      <c r="K217" s="36">
        <f>SUMIFS(СВЦЭМ!$F$39:$F$782,СВЦЭМ!$A$39:$A$782,$A217,СВЦЭМ!$B$39:$B$782,K$190)+'СЕТ СН'!$F$12</f>
        <v>205.51164452</v>
      </c>
      <c r="L217" s="36">
        <f>SUMIFS(СВЦЭМ!$F$39:$F$782,СВЦЭМ!$A$39:$A$782,$A217,СВЦЭМ!$B$39:$B$782,L$190)+'СЕТ СН'!$F$12</f>
        <v>197.92724636</v>
      </c>
      <c r="M217" s="36">
        <f>SUMIFS(СВЦЭМ!$F$39:$F$782,СВЦЭМ!$A$39:$A$782,$A217,СВЦЭМ!$B$39:$B$782,M$190)+'СЕТ СН'!$F$12</f>
        <v>193.70733050999999</v>
      </c>
      <c r="N217" s="36">
        <f>SUMIFS(СВЦЭМ!$F$39:$F$782,СВЦЭМ!$A$39:$A$782,$A217,СВЦЭМ!$B$39:$B$782,N$190)+'СЕТ СН'!$F$12</f>
        <v>193.13491965</v>
      </c>
      <c r="O217" s="36">
        <f>SUMIFS(СВЦЭМ!$F$39:$F$782,СВЦЭМ!$A$39:$A$782,$A217,СВЦЭМ!$B$39:$B$782,O$190)+'СЕТ СН'!$F$12</f>
        <v>192.82763740999999</v>
      </c>
      <c r="P217" s="36">
        <f>SUMIFS(СВЦЭМ!$F$39:$F$782,СВЦЭМ!$A$39:$A$782,$A217,СВЦЭМ!$B$39:$B$782,P$190)+'СЕТ СН'!$F$12</f>
        <v>193.84176683999999</v>
      </c>
      <c r="Q217" s="36">
        <f>SUMIFS(СВЦЭМ!$F$39:$F$782,СВЦЭМ!$A$39:$A$782,$A217,СВЦЭМ!$B$39:$B$782,Q$190)+'СЕТ СН'!$F$12</f>
        <v>194.21825849999999</v>
      </c>
      <c r="R217" s="36">
        <f>SUMIFS(СВЦЭМ!$F$39:$F$782,СВЦЭМ!$A$39:$A$782,$A217,СВЦЭМ!$B$39:$B$782,R$190)+'СЕТ СН'!$F$12</f>
        <v>194.64314698000001</v>
      </c>
      <c r="S217" s="36">
        <f>SUMIFS(СВЦЭМ!$F$39:$F$782,СВЦЭМ!$A$39:$A$782,$A217,СВЦЭМ!$B$39:$B$782,S$190)+'СЕТ СН'!$F$12</f>
        <v>193.69812657</v>
      </c>
      <c r="T217" s="36">
        <f>SUMIFS(СВЦЭМ!$F$39:$F$782,СВЦЭМ!$A$39:$A$782,$A217,СВЦЭМ!$B$39:$B$782,T$190)+'СЕТ СН'!$F$12</f>
        <v>192.36131528999999</v>
      </c>
      <c r="U217" s="36">
        <f>SUMIFS(СВЦЭМ!$F$39:$F$782,СВЦЭМ!$A$39:$A$782,$A217,СВЦЭМ!$B$39:$B$782,U$190)+'СЕТ СН'!$F$12</f>
        <v>195.38692147</v>
      </c>
      <c r="V217" s="36">
        <f>SUMIFS(СВЦЭМ!$F$39:$F$782,СВЦЭМ!$A$39:$A$782,$A217,СВЦЭМ!$B$39:$B$782,V$190)+'СЕТ СН'!$F$12</f>
        <v>196.11263586000001</v>
      </c>
      <c r="W217" s="36">
        <f>SUMIFS(СВЦЭМ!$F$39:$F$782,СВЦЭМ!$A$39:$A$782,$A217,СВЦЭМ!$B$39:$B$782,W$190)+'СЕТ СН'!$F$12</f>
        <v>193.98173833000001</v>
      </c>
      <c r="X217" s="36">
        <f>SUMIFS(СВЦЭМ!$F$39:$F$782,СВЦЭМ!$A$39:$A$782,$A217,СВЦЭМ!$B$39:$B$782,X$190)+'СЕТ СН'!$F$12</f>
        <v>200.3943615</v>
      </c>
      <c r="Y217" s="36">
        <f>SUMIFS(СВЦЭМ!$F$39:$F$782,СВЦЭМ!$A$39:$A$782,$A217,СВЦЭМ!$B$39:$B$782,Y$190)+'СЕТ СН'!$F$12</f>
        <v>213.20444728999999</v>
      </c>
    </row>
    <row r="218" spans="1:25" ht="15.75" x14ac:dyDescent="0.2">
      <c r="A218" s="35">
        <f t="shared" si="5"/>
        <v>45501</v>
      </c>
      <c r="B218" s="36">
        <f>SUMIFS(СВЦЭМ!$F$39:$F$782,СВЦЭМ!$A$39:$A$782,$A218,СВЦЭМ!$B$39:$B$782,B$190)+'СЕТ СН'!$F$12</f>
        <v>223.08761883</v>
      </c>
      <c r="C218" s="36">
        <f>SUMIFS(СВЦЭМ!$F$39:$F$782,СВЦЭМ!$A$39:$A$782,$A218,СВЦЭМ!$B$39:$B$782,C$190)+'СЕТ СН'!$F$12</f>
        <v>234.34619817000001</v>
      </c>
      <c r="D218" s="36">
        <f>SUMIFS(СВЦЭМ!$F$39:$F$782,СВЦЭМ!$A$39:$A$782,$A218,СВЦЭМ!$B$39:$B$782,D$190)+'СЕТ СН'!$F$12</f>
        <v>236.74528111000001</v>
      </c>
      <c r="E218" s="36">
        <f>SUMIFS(СВЦЭМ!$F$39:$F$782,СВЦЭМ!$A$39:$A$782,$A218,СВЦЭМ!$B$39:$B$782,E$190)+'СЕТ СН'!$F$12</f>
        <v>237.25851012000001</v>
      </c>
      <c r="F218" s="36">
        <f>SUMIFS(СВЦЭМ!$F$39:$F$782,СВЦЭМ!$A$39:$A$782,$A218,СВЦЭМ!$B$39:$B$782,F$190)+'СЕТ СН'!$F$12</f>
        <v>237.94614931000001</v>
      </c>
      <c r="G218" s="36">
        <f>SUMIFS(СВЦЭМ!$F$39:$F$782,СВЦЭМ!$A$39:$A$782,$A218,СВЦЭМ!$B$39:$B$782,G$190)+'СЕТ СН'!$F$12</f>
        <v>239.7348873</v>
      </c>
      <c r="H218" s="36">
        <f>SUMIFS(СВЦЭМ!$F$39:$F$782,СВЦЭМ!$A$39:$A$782,$A218,СВЦЭМ!$B$39:$B$782,H$190)+'СЕТ СН'!$F$12</f>
        <v>239.61445411</v>
      </c>
      <c r="I218" s="36">
        <f>SUMIFS(СВЦЭМ!$F$39:$F$782,СВЦЭМ!$A$39:$A$782,$A218,СВЦЭМ!$B$39:$B$782,I$190)+'СЕТ СН'!$F$12</f>
        <v>236.49474185</v>
      </c>
      <c r="J218" s="36">
        <f>SUMIFS(СВЦЭМ!$F$39:$F$782,СВЦЭМ!$A$39:$A$782,$A218,СВЦЭМ!$B$39:$B$782,J$190)+'СЕТ СН'!$F$12</f>
        <v>218.98804723999999</v>
      </c>
      <c r="K218" s="36">
        <f>SUMIFS(СВЦЭМ!$F$39:$F$782,СВЦЭМ!$A$39:$A$782,$A218,СВЦЭМ!$B$39:$B$782,K$190)+'СЕТ СН'!$F$12</f>
        <v>207.46228529000001</v>
      </c>
      <c r="L218" s="36">
        <f>SUMIFS(СВЦЭМ!$F$39:$F$782,СВЦЭМ!$A$39:$A$782,$A218,СВЦЭМ!$B$39:$B$782,L$190)+'СЕТ СН'!$F$12</f>
        <v>198.46581028</v>
      </c>
      <c r="M218" s="36">
        <f>SUMIFS(СВЦЭМ!$F$39:$F$782,СВЦЭМ!$A$39:$A$782,$A218,СВЦЭМ!$B$39:$B$782,M$190)+'СЕТ СН'!$F$12</f>
        <v>192.35228932000001</v>
      </c>
      <c r="N218" s="36">
        <f>SUMIFS(СВЦЭМ!$F$39:$F$782,СВЦЭМ!$A$39:$A$782,$A218,СВЦЭМ!$B$39:$B$782,N$190)+'СЕТ СН'!$F$12</f>
        <v>191.91121394999999</v>
      </c>
      <c r="O218" s="36">
        <f>SUMIFS(СВЦЭМ!$F$39:$F$782,СВЦЭМ!$A$39:$A$782,$A218,СВЦЭМ!$B$39:$B$782,O$190)+'СЕТ СН'!$F$12</f>
        <v>191.61007850999999</v>
      </c>
      <c r="P218" s="36">
        <f>SUMIFS(СВЦЭМ!$F$39:$F$782,СВЦЭМ!$A$39:$A$782,$A218,СВЦЭМ!$B$39:$B$782,P$190)+'СЕТ СН'!$F$12</f>
        <v>193.66398638999999</v>
      </c>
      <c r="Q218" s="36">
        <f>SUMIFS(СВЦЭМ!$F$39:$F$782,СВЦЭМ!$A$39:$A$782,$A218,СВЦЭМ!$B$39:$B$782,Q$190)+'СЕТ СН'!$F$12</f>
        <v>193.78425242</v>
      </c>
      <c r="R218" s="36">
        <f>SUMIFS(СВЦЭМ!$F$39:$F$782,СВЦЭМ!$A$39:$A$782,$A218,СВЦЭМ!$B$39:$B$782,R$190)+'СЕТ СН'!$F$12</f>
        <v>192.62495720000001</v>
      </c>
      <c r="S218" s="36">
        <f>SUMIFS(СВЦЭМ!$F$39:$F$782,СВЦЭМ!$A$39:$A$782,$A218,СВЦЭМ!$B$39:$B$782,S$190)+'СЕТ СН'!$F$12</f>
        <v>191.00945240999999</v>
      </c>
      <c r="T218" s="36">
        <f>SUMIFS(СВЦЭМ!$F$39:$F$782,СВЦЭМ!$A$39:$A$782,$A218,СВЦЭМ!$B$39:$B$782,T$190)+'СЕТ СН'!$F$12</f>
        <v>188.54582404999999</v>
      </c>
      <c r="U218" s="36">
        <f>SUMIFS(СВЦЭМ!$F$39:$F$782,СВЦЭМ!$A$39:$A$782,$A218,СВЦЭМ!$B$39:$B$782,U$190)+'СЕТ СН'!$F$12</f>
        <v>190.73460173999999</v>
      </c>
      <c r="V218" s="36">
        <f>SUMIFS(СВЦЭМ!$F$39:$F$782,СВЦЭМ!$A$39:$A$782,$A218,СВЦЭМ!$B$39:$B$782,V$190)+'СЕТ СН'!$F$12</f>
        <v>192.2516967</v>
      </c>
      <c r="W218" s="36">
        <f>SUMIFS(СВЦЭМ!$F$39:$F$782,СВЦЭМ!$A$39:$A$782,$A218,СВЦЭМ!$B$39:$B$782,W$190)+'СЕТ СН'!$F$12</f>
        <v>188.71201553</v>
      </c>
      <c r="X218" s="36">
        <f>SUMIFS(СВЦЭМ!$F$39:$F$782,СВЦЭМ!$A$39:$A$782,$A218,СВЦЭМ!$B$39:$B$782,X$190)+'СЕТ СН'!$F$12</f>
        <v>197.15038586</v>
      </c>
      <c r="Y218" s="36">
        <f>SUMIFS(СВЦЭМ!$F$39:$F$782,СВЦЭМ!$A$39:$A$782,$A218,СВЦЭМ!$B$39:$B$782,Y$190)+'СЕТ СН'!$F$12</f>
        <v>211.08024051999999</v>
      </c>
    </row>
    <row r="219" spans="1:25" ht="15.75" x14ac:dyDescent="0.2">
      <c r="A219" s="35">
        <f t="shared" si="5"/>
        <v>45502</v>
      </c>
      <c r="B219" s="36">
        <f>SUMIFS(СВЦЭМ!$F$39:$F$782,СВЦЭМ!$A$39:$A$782,$A219,СВЦЭМ!$B$39:$B$782,B$190)+'СЕТ СН'!$F$12</f>
        <v>235.40145533</v>
      </c>
      <c r="C219" s="36">
        <f>SUMIFS(СВЦЭМ!$F$39:$F$782,СВЦЭМ!$A$39:$A$782,$A219,СВЦЭМ!$B$39:$B$782,C$190)+'СЕТ СН'!$F$12</f>
        <v>251.15245347000001</v>
      </c>
      <c r="D219" s="36">
        <f>SUMIFS(СВЦЭМ!$F$39:$F$782,СВЦЭМ!$A$39:$A$782,$A219,СВЦЭМ!$B$39:$B$782,D$190)+'СЕТ СН'!$F$12</f>
        <v>257.01813627000001</v>
      </c>
      <c r="E219" s="36">
        <f>SUMIFS(СВЦЭМ!$F$39:$F$782,СВЦЭМ!$A$39:$A$782,$A219,СВЦЭМ!$B$39:$B$782,E$190)+'СЕТ СН'!$F$12</f>
        <v>262.78441289</v>
      </c>
      <c r="F219" s="36">
        <f>SUMIFS(СВЦЭМ!$F$39:$F$782,СВЦЭМ!$A$39:$A$782,$A219,СВЦЭМ!$B$39:$B$782,F$190)+'СЕТ СН'!$F$12</f>
        <v>262.81581669000002</v>
      </c>
      <c r="G219" s="36">
        <f>SUMIFS(СВЦЭМ!$F$39:$F$782,СВЦЭМ!$A$39:$A$782,$A219,СВЦЭМ!$B$39:$B$782,G$190)+'СЕТ СН'!$F$12</f>
        <v>260.56031092000001</v>
      </c>
      <c r="H219" s="36">
        <f>SUMIFS(СВЦЭМ!$F$39:$F$782,СВЦЭМ!$A$39:$A$782,$A219,СВЦЭМ!$B$39:$B$782,H$190)+'СЕТ СН'!$F$12</f>
        <v>253.46194510999999</v>
      </c>
      <c r="I219" s="36">
        <f>SUMIFS(СВЦЭМ!$F$39:$F$782,СВЦЭМ!$A$39:$A$782,$A219,СВЦЭМ!$B$39:$B$782,I$190)+'СЕТ СН'!$F$12</f>
        <v>242.13051354000001</v>
      </c>
      <c r="J219" s="36">
        <f>SUMIFS(СВЦЭМ!$F$39:$F$782,СВЦЭМ!$A$39:$A$782,$A219,СВЦЭМ!$B$39:$B$782,J$190)+'СЕТ СН'!$F$12</f>
        <v>226.34289014999999</v>
      </c>
      <c r="K219" s="36">
        <f>SUMIFS(СВЦЭМ!$F$39:$F$782,СВЦЭМ!$A$39:$A$782,$A219,СВЦЭМ!$B$39:$B$782,K$190)+'СЕТ СН'!$F$12</f>
        <v>213.2994539</v>
      </c>
      <c r="L219" s="36">
        <f>SUMIFS(СВЦЭМ!$F$39:$F$782,СВЦЭМ!$A$39:$A$782,$A219,СВЦЭМ!$B$39:$B$782,L$190)+'СЕТ СН'!$F$12</f>
        <v>207.00212789</v>
      </c>
      <c r="M219" s="36">
        <f>SUMIFS(СВЦЭМ!$F$39:$F$782,СВЦЭМ!$A$39:$A$782,$A219,СВЦЭМ!$B$39:$B$782,M$190)+'СЕТ СН'!$F$12</f>
        <v>204.10317319000001</v>
      </c>
      <c r="N219" s="36">
        <f>SUMIFS(СВЦЭМ!$F$39:$F$782,СВЦЭМ!$A$39:$A$782,$A219,СВЦЭМ!$B$39:$B$782,N$190)+'СЕТ СН'!$F$12</f>
        <v>204.40665498000001</v>
      </c>
      <c r="O219" s="36">
        <f>SUMIFS(СВЦЭМ!$F$39:$F$782,СВЦЭМ!$A$39:$A$782,$A219,СВЦЭМ!$B$39:$B$782,O$190)+'СЕТ СН'!$F$12</f>
        <v>203.28261286</v>
      </c>
      <c r="P219" s="36">
        <f>SUMIFS(СВЦЭМ!$F$39:$F$782,СВЦЭМ!$A$39:$A$782,$A219,СВЦЭМ!$B$39:$B$782,P$190)+'СЕТ СН'!$F$12</f>
        <v>204.11036546</v>
      </c>
      <c r="Q219" s="36">
        <f>SUMIFS(СВЦЭМ!$F$39:$F$782,СВЦЭМ!$A$39:$A$782,$A219,СВЦЭМ!$B$39:$B$782,Q$190)+'СЕТ СН'!$F$12</f>
        <v>203.44265845999999</v>
      </c>
      <c r="R219" s="36">
        <f>SUMIFS(СВЦЭМ!$F$39:$F$782,СВЦЭМ!$A$39:$A$782,$A219,СВЦЭМ!$B$39:$B$782,R$190)+'СЕТ СН'!$F$12</f>
        <v>203.74323178</v>
      </c>
      <c r="S219" s="36">
        <f>SUMIFS(СВЦЭМ!$F$39:$F$782,СВЦЭМ!$A$39:$A$782,$A219,СВЦЭМ!$B$39:$B$782,S$190)+'СЕТ СН'!$F$12</f>
        <v>203.14649098999999</v>
      </c>
      <c r="T219" s="36">
        <f>SUMIFS(СВЦЭМ!$F$39:$F$782,СВЦЭМ!$A$39:$A$782,$A219,СВЦЭМ!$B$39:$B$782,T$190)+'СЕТ СН'!$F$12</f>
        <v>201.92557898999999</v>
      </c>
      <c r="U219" s="36">
        <f>SUMIFS(СВЦЭМ!$F$39:$F$782,СВЦЭМ!$A$39:$A$782,$A219,СВЦЭМ!$B$39:$B$782,U$190)+'СЕТ СН'!$F$12</f>
        <v>204.14012869999999</v>
      </c>
      <c r="V219" s="36">
        <f>SUMIFS(СВЦЭМ!$F$39:$F$782,СВЦЭМ!$A$39:$A$782,$A219,СВЦЭМ!$B$39:$B$782,V$190)+'СЕТ СН'!$F$12</f>
        <v>206.56992030999999</v>
      </c>
      <c r="W219" s="36">
        <f>SUMIFS(СВЦЭМ!$F$39:$F$782,СВЦЭМ!$A$39:$A$782,$A219,СВЦЭМ!$B$39:$B$782,W$190)+'СЕТ СН'!$F$12</f>
        <v>204.18511631000001</v>
      </c>
      <c r="X219" s="36">
        <f>SUMIFS(СВЦЭМ!$F$39:$F$782,СВЦЭМ!$A$39:$A$782,$A219,СВЦЭМ!$B$39:$B$782,X$190)+'СЕТ СН'!$F$12</f>
        <v>208.1182325</v>
      </c>
      <c r="Y219" s="36">
        <f>SUMIFS(СВЦЭМ!$F$39:$F$782,СВЦЭМ!$A$39:$A$782,$A219,СВЦЭМ!$B$39:$B$782,Y$190)+'СЕТ СН'!$F$12</f>
        <v>226.01639223999999</v>
      </c>
    </row>
    <row r="220" spans="1:25" ht="15.75" x14ac:dyDescent="0.2">
      <c r="A220" s="35">
        <f t="shared" si="5"/>
        <v>45503</v>
      </c>
      <c r="B220" s="36">
        <f>SUMIFS(СВЦЭМ!$F$39:$F$782,СВЦЭМ!$A$39:$A$782,$A220,СВЦЭМ!$B$39:$B$782,B$190)+'СЕТ СН'!$F$12</f>
        <v>225.33426231999999</v>
      </c>
      <c r="C220" s="36">
        <f>SUMIFS(СВЦЭМ!$F$39:$F$782,СВЦЭМ!$A$39:$A$782,$A220,СВЦЭМ!$B$39:$B$782,C$190)+'СЕТ СН'!$F$12</f>
        <v>237.03166034</v>
      </c>
      <c r="D220" s="36">
        <f>SUMIFS(СВЦЭМ!$F$39:$F$782,СВЦЭМ!$A$39:$A$782,$A220,СВЦЭМ!$B$39:$B$782,D$190)+'СЕТ СН'!$F$12</f>
        <v>246.72398604</v>
      </c>
      <c r="E220" s="36">
        <f>SUMIFS(СВЦЭМ!$F$39:$F$782,СВЦЭМ!$A$39:$A$782,$A220,СВЦЭМ!$B$39:$B$782,E$190)+'СЕТ СН'!$F$12</f>
        <v>252.02027523999999</v>
      </c>
      <c r="F220" s="36">
        <f>SUMIFS(СВЦЭМ!$F$39:$F$782,СВЦЭМ!$A$39:$A$782,$A220,СВЦЭМ!$B$39:$B$782,F$190)+'СЕТ СН'!$F$12</f>
        <v>251.63027832</v>
      </c>
      <c r="G220" s="36">
        <f>SUMIFS(СВЦЭМ!$F$39:$F$782,СВЦЭМ!$A$39:$A$782,$A220,СВЦЭМ!$B$39:$B$782,G$190)+'СЕТ СН'!$F$12</f>
        <v>248.04462803000001</v>
      </c>
      <c r="H220" s="36">
        <f>SUMIFS(СВЦЭМ!$F$39:$F$782,СВЦЭМ!$A$39:$A$782,$A220,СВЦЭМ!$B$39:$B$782,H$190)+'СЕТ СН'!$F$12</f>
        <v>240.81088</v>
      </c>
      <c r="I220" s="36">
        <f>SUMIFS(СВЦЭМ!$F$39:$F$782,СВЦЭМ!$A$39:$A$782,$A220,СВЦЭМ!$B$39:$B$782,I$190)+'СЕТ СН'!$F$12</f>
        <v>225.91416114</v>
      </c>
      <c r="J220" s="36">
        <f>SUMIFS(СВЦЭМ!$F$39:$F$782,СВЦЭМ!$A$39:$A$782,$A220,СВЦЭМ!$B$39:$B$782,J$190)+'СЕТ СН'!$F$12</f>
        <v>210.27395998</v>
      </c>
      <c r="K220" s="36">
        <f>SUMIFS(СВЦЭМ!$F$39:$F$782,СВЦЭМ!$A$39:$A$782,$A220,СВЦЭМ!$B$39:$B$782,K$190)+'СЕТ СН'!$F$12</f>
        <v>197.96214129000001</v>
      </c>
      <c r="L220" s="36">
        <f>SUMIFS(СВЦЭМ!$F$39:$F$782,СВЦЭМ!$A$39:$A$782,$A220,СВЦЭМ!$B$39:$B$782,L$190)+'СЕТ СН'!$F$12</f>
        <v>189.70475601999999</v>
      </c>
      <c r="M220" s="36">
        <f>SUMIFS(СВЦЭМ!$F$39:$F$782,СВЦЭМ!$A$39:$A$782,$A220,СВЦЭМ!$B$39:$B$782,M$190)+'СЕТ СН'!$F$12</f>
        <v>188.85254368</v>
      </c>
      <c r="N220" s="36">
        <f>SUMIFS(СВЦЭМ!$F$39:$F$782,СВЦЭМ!$A$39:$A$782,$A220,СВЦЭМ!$B$39:$B$782,N$190)+'СЕТ СН'!$F$12</f>
        <v>188.42362374999999</v>
      </c>
      <c r="O220" s="36">
        <f>SUMIFS(СВЦЭМ!$F$39:$F$782,СВЦЭМ!$A$39:$A$782,$A220,СВЦЭМ!$B$39:$B$782,O$190)+'СЕТ СН'!$F$12</f>
        <v>187.11844174999999</v>
      </c>
      <c r="P220" s="36">
        <f>SUMIFS(СВЦЭМ!$F$39:$F$782,СВЦЭМ!$A$39:$A$782,$A220,СВЦЭМ!$B$39:$B$782,P$190)+'СЕТ СН'!$F$12</f>
        <v>187.96924060000001</v>
      </c>
      <c r="Q220" s="36">
        <f>SUMIFS(СВЦЭМ!$F$39:$F$782,СВЦЭМ!$A$39:$A$782,$A220,СВЦЭМ!$B$39:$B$782,Q$190)+'СЕТ СН'!$F$12</f>
        <v>187.74804843000001</v>
      </c>
      <c r="R220" s="36">
        <f>SUMIFS(СВЦЭМ!$F$39:$F$782,СВЦЭМ!$A$39:$A$782,$A220,СВЦЭМ!$B$39:$B$782,R$190)+'СЕТ СН'!$F$12</f>
        <v>187.90473707999999</v>
      </c>
      <c r="S220" s="36">
        <f>SUMIFS(СВЦЭМ!$F$39:$F$782,СВЦЭМ!$A$39:$A$782,$A220,СВЦЭМ!$B$39:$B$782,S$190)+'СЕТ СН'!$F$12</f>
        <v>188.35972371</v>
      </c>
      <c r="T220" s="36">
        <f>SUMIFS(СВЦЭМ!$F$39:$F$782,СВЦЭМ!$A$39:$A$782,$A220,СВЦЭМ!$B$39:$B$782,T$190)+'СЕТ СН'!$F$12</f>
        <v>187.30885995</v>
      </c>
      <c r="U220" s="36">
        <f>SUMIFS(СВЦЭМ!$F$39:$F$782,СВЦЭМ!$A$39:$A$782,$A220,СВЦЭМ!$B$39:$B$782,U$190)+'СЕТ СН'!$F$12</f>
        <v>187.9138567</v>
      </c>
      <c r="V220" s="36">
        <f>SUMIFS(СВЦЭМ!$F$39:$F$782,СВЦЭМ!$A$39:$A$782,$A220,СВЦЭМ!$B$39:$B$782,V$190)+'СЕТ СН'!$F$12</f>
        <v>189.64287236999999</v>
      </c>
      <c r="W220" s="36">
        <f>SUMIFS(СВЦЭМ!$F$39:$F$782,СВЦЭМ!$A$39:$A$782,$A220,СВЦЭМ!$B$39:$B$782,W$190)+'СЕТ СН'!$F$12</f>
        <v>189.38532386</v>
      </c>
      <c r="X220" s="36">
        <f>SUMIFS(СВЦЭМ!$F$39:$F$782,СВЦЭМ!$A$39:$A$782,$A220,СВЦЭМ!$B$39:$B$782,X$190)+'СЕТ СН'!$F$12</f>
        <v>198.02775975</v>
      </c>
      <c r="Y220" s="36">
        <f>SUMIFS(СВЦЭМ!$F$39:$F$782,СВЦЭМ!$A$39:$A$782,$A220,СВЦЭМ!$B$39:$B$782,Y$190)+'СЕТ СН'!$F$12</f>
        <v>210.80215731000001</v>
      </c>
    </row>
    <row r="221" spans="1:25" ht="15.75" x14ac:dyDescent="0.2">
      <c r="A221" s="35">
        <f t="shared" si="5"/>
        <v>45504</v>
      </c>
      <c r="B221" s="36">
        <f>SUMIFS(СВЦЭМ!$F$39:$F$782,СВЦЭМ!$A$39:$A$782,$A221,СВЦЭМ!$B$39:$B$782,B$190)+'СЕТ СН'!$F$12</f>
        <v>219.83198326999999</v>
      </c>
      <c r="C221" s="36">
        <f>SUMIFS(СВЦЭМ!$F$39:$F$782,СВЦЭМ!$A$39:$A$782,$A221,СВЦЭМ!$B$39:$B$782,C$190)+'СЕТ СН'!$F$12</f>
        <v>234.17937434000001</v>
      </c>
      <c r="D221" s="36">
        <f>SUMIFS(СВЦЭМ!$F$39:$F$782,СВЦЭМ!$A$39:$A$782,$A221,СВЦЭМ!$B$39:$B$782,D$190)+'СЕТ СН'!$F$12</f>
        <v>241.42435945</v>
      </c>
      <c r="E221" s="36">
        <f>SUMIFS(СВЦЭМ!$F$39:$F$782,СВЦЭМ!$A$39:$A$782,$A221,СВЦЭМ!$B$39:$B$782,E$190)+'СЕТ СН'!$F$12</f>
        <v>245.7097473</v>
      </c>
      <c r="F221" s="36">
        <f>SUMIFS(СВЦЭМ!$F$39:$F$782,СВЦЭМ!$A$39:$A$782,$A221,СВЦЭМ!$B$39:$B$782,F$190)+'СЕТ СН'!$F$12</f>
        <v>248.09986273999999</v>
      </c>
      <c r="G221" s="36">
        <f>SUMIFS(СВЦЭМ!$F$39:$F$782,СВЦЭМ!$A$39:$A$782,$A221,СВЦЭМ!$B$39:$B$782,G$190)+'СЕТ СН'!$F$12</f>
        <v>245.12262043000001</v>
      </c>
      <c r="H221" s="36">
        <f>SUMIFS(СВЦЭМ!$F$39:$F$782,СВЦЭМ!$A$39:$A$782,$A221,СВЦЭМ!$B$39:$B$782,H$190)+'СЕТ СН'!$F$12</f>
        <v>243.23017646</v>
      </c>
      <c r="I221" s="36">
        <f>SUMIFS(СВЦЭМ!$F$39:$F$782,СВЦЭМ!$A$39:$A$782,$A221,СВЦЭМ!$B$39:$B$782,I$190)+'СЕТ СН'!$F$12</f>
        <v>227.87534259</v>
      </c>
      <c r="J221" s="36">
        <f>SUMIFS(СВЦЭМ!$F$39:$F$782,СВЦЭМ!$A$39:$A$782,$A221,СВЦЭМ!$B$39:$B$782,J$190)+'СЕТ СН'!$F$12</f>
        <v>209.63748677000001</v>
      </c>
      <c r="K221" s="36">
        <f>SUMIFS(СВЦЭМ!$F$39:$F$782,СВЦЭМ!$A$39:$A$782,$A221,СВЦЭМ!$B$39:$B$782,K$190)+'СЕТ СН'!$F$12</f>
        <v>194.21513435</v>
      </c>
      <c r="L221" s="36">
        <f>SUMIFS(СВЦЭМ!$F$39:$F$782,СВЦЭМ!$A$39:$A$782,$A221,СВЦЭМ!$B$39:$B$782,L$190)+'СЕТ СН'!$F$12</f>
        <v>183.26218188000001</v>
      </c>
      <c r="M221" s="36">
        <f>SUMIFS(СВЦЭМ!$F$39:$F$782,СВЦЭМ!$A$39:$A$782,$A221,СВЦЭМ!$B$39:$B$782,M$190)+'СЕТ СН'!$F$12</f>
        <v>181.40859042</v>
      </c>
      <c r="N221" s="36">
        <f>SUMIFS(СВЦЭМ!$F$39:$F$782,СВЦЭМ!$A$39:$A$782,$A221,СВЦЭМ!$B$39:$B$782,N$190)+'СЕТ СН'!$F$12</f>
        <v>180.08768118</v>
      </c>
      <c r="O221" s="36">
        <f>SUMIFS(СВЦЭМ!$F$39:$F$782,СВЦЭМ!$A$39:$A$782,$A221,СВЦЭМ!$B$39:$B$782,O$190)+'СЕТ СН'!$F$12</f>
        <v>180.77207404999999</v>
      </c>
      <c r="P221" s="36">
        <f>SUMIFS(СВЦЭМ!$F$39:$F$782,СВЦЭМ!$A$39:$A$782,$A221,СВЦЭМ!$B$39:$B$782,P$190)+'СЕТ СН'!$F$12</f>
        <v>180.98586563999999</v>
      </c>
      <c r="Q221" s="36">
        <f>SUMIFS(СВЦЭМ!$F$39:$F$782,СВЦЭМ!$A$39:$A$782,$A221,СВЦЭМ!$B$39:$B$782,Q$190)+'СЕТ СН'!$F$12</f>
        <v>181.76521398</v>
      </c>
      <c r="R221" s="36">
        <f>SUMIFS(СВЦЭМ!$F$39:$F$782,СВЦЭМ!$A$39:$A$782,$A221,СВЦЭМ!$B$39:$B$782,R$190)+'СЕТ СН'!$F$12</f>
        <v>183.36235002999999</v>
      </c>
      <c r="S221" s="36">
        <f>SUMIFS(СВЦЭМ!$F$39:$F$782,СВЦЭМ!$A$39:$A$782,$A221,СВЦЭМ!$B$39:$B$782,S$190)+'СЕТ СН'!$F$12</f>
        <v>184.61197777999999</v>
      </c>
      <c r="T221" s="36">
        <f>SUMIFS(СВЦЭМ!$F$39:$F$782,СВЦЭМ!$A$39:$A$782,$A221,СВЦЭМ!$B$39:$B$782,T$190)+'СЕТ СН'!$F$12</f>
        <v>184.21818551000001</v>
      </c>
      <c r="U221" s="36">
        <f>SUMIFS(СВЦЭМ!$F$39:$F$782,СВЦЭМ!$A$39:$A$782,$A221,СВЦЭМ!$B$39:$B$782,U$190)+'СЕТ СН'!$F$12</f>
        <v>185.94478246</v>
      </c>
      <c r="V221" s="36">
        <f>SUMIFS(СВЦЭМ!$F$39:$F$782,СВЦЭМ!$A$39:$A$782,$A221,СВЦЭМ!$B$39:$B$782,V$190)+'СЕТ СН'!$F$12</f>
        <v>187.87883056000001</v>
      </c>
      <c r="W221" s="36">
        <f>SUMIFS(СВЦЭМ!$F$39:$F$782,СВЦЭМ!$A$39:$A$782,$A221,СВЦЭМ!$B$39:$B$782,W$190)+'СЕТ СН'!$F$12</f>
        <v>187.2227121</v>
      </c>
      <c r="X221" s="36">
        <f>SUMIFS(СВЦЭМ!$F$39:$F$782,СВЦЭМ!$A$39:$A$782,$A221,СВЦЭМ!$B$39:$B$782,X$190)+'СЕТ СН'!$F$12</f>
        <v>195.39016053</v>
      </c>
      <c r="Y221" s="36">
        <f>SUMIFS(СВЦЭМ!$F$39:$F$782,СВЦЭМ!$A$39:$A$782,$A221,СВЦЭМ!$B$39:$B$782,Y$190)+'СЕТ СН'!$F$12</f>
        <v>197.33790999000001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45475</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45476</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45477</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45478</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45479</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45480</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45481</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45482</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45483</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45484</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45485</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45486</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45487</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45488</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45489</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45490</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45491</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45492</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45493</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45494</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45495</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45496</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45497</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45498</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45499</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45500</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45501</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45502</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45503</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45504</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45475</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45476</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45477</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45478</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45479</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45480</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45481</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45482</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45483</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45484</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45485</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45486</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45487</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45488</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45489</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45490</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45491</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45492</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45493</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45494</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45495</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45496</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45497</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45498</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45499</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45500</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45501</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45502</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45503</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45504</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45475</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45476</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45477</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45478</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45479</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45480</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45481</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45482</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45483</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45484</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45485</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45486</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45487</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45488</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45489</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45490</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45491</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45492</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45493</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45494</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45495</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45496</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45497</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45498</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45499</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45500</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45501</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45502</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45503</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45504</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45475</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45476</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45477</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45478</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45479</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45480</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45481</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45482</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45483</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45484</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45485</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45486</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45487</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45488</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45489</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45490</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45491</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45492</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45493</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45494</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45495</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45496</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45497</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45498</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45499</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45500</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45501</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45502</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45503</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45504</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45475</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45476</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45477</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45478</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45479</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45480</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45481</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45482</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45483</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45484</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45485</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45486</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45487</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45488</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45489</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45490</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45491</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45492</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45493</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45494</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45495</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45496</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45497</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45498</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45499</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45500</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45501</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45502</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45503</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45504</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45475</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45476</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45477</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45478</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45479</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45480</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45481</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45482</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45483</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45484</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45485</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45486</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45487</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45488</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45489</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45490</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45491</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45492</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45493</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45494</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45495</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45496</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45497</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45498</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45499</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45500</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45501</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45502</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45503</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45504</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108.23528888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755328.31013916503</v>
      </c>
      <c r="O439" s="139"/>
      <c r="P439" s="138">
        <f>СВЦЭМ!$D$12+'СЕТ СН'!$F$10-'СЕТ СН'!$G$24</f>
        <v>755328.31013916503</v>
      </c>
      <c r="Q439" s="139"/>
      <c r="R439" s="138">
        <f>СВЦЭМ!$D$12+'СЕТ СН'!$F$10-'СЕТ СН'!$H$24</f>
        <v>755328.31013916503</v>
      </c>
      <c r="S439" s="139"/>
      <c r="T439" s="138">
        <f>СВЦЭМ!$D$12+'СЕТ СН'!$F$10-'СЕТ СН'!$I$24</f>
        <v>755328.31013916503</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1062734.95</v>
      </c>
      <c r="O443" s="143"/>
      <c r="P443" s="143">
        <f>'СЕТ СН'!$G$7</f>
        <v>1647798.65</v>
      </c>
      <c r="Q443" s="143"/>
      <c r="R443" s="143">
        <f>'СЕТ СН'!$H$7</f>
        <v>1330115.57</v>
      </c>
      <c r="S443" s="143"/>
      <c r="T443" s="143">
        <f>'СЕТ СН'!$I$7</f>
        <v>1227053.3600000001</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13" sqref="N1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1903.45</v>
      </c>
      <c r="G5" s="52">
        <v>2995.35</v>
      </c>
      <c r="H5" s="52">
        <v>3319.55</v>
      </c>
      <c r="I5" s="52">
        <v>4074.04</v>
      </c>
    </row>
    <row r="6" spans="1:9" ht="60" x14ac:dyDescent="0.2">
      <c r="A6" s="53" t="s">
        <v>135</v>
      </c>
      <c r="B6" s="92" t="s">
        <v>146</v>
      </c>
      <c r="C6" s="97">
        <v>44896</v>
      </c>
      <c r="D6" s="97">
        <v>45291</v>
      </c>
      <c r="E6" s="52" t="s">
        <v>20</v>
      </c>
      <c r="F6" s="52">
        <v>78.83</v>
      </c>
      <c r="G6" s="52">
        <v>160.47999999999999</v>
      </c>
      <c r="H6" s="52">
        <v>230.27</v>
      </c>
      <c r="I6" s="52">
        <v>625.29</v>
      </c>
    </row>
    <row r="7" spans="1:9" ht="60" x14ac:dyDescent="0.2">
      <c r="A7" s="53" t="s">
        <v>134</v>
      </c>
      <c r="B7" s="92" t="s">
        <v>146</v>
      </c>
      <c r="C7" s="97">
        <v>44896</v>
      </c>
      <c r="D7" s="97">
        <v>45291</v>
      </c>
      <c r="E7" s="52" t="s">
        <v>21</v>
      </c>
      <c r="F7" s="52">
        <v>1062734.95</v>
      </c>
      <c r="G7" s="52">
        <v>1647798.65</v>
      </c>
      <c r="H7" s="52">
        <v>1330115.57</v>
      </c>
      <c r="I7" s="52">
        <v>1227053.3600000001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5" zoomScale="70" zoomScaleNormal="70" workbookViewId="0">
      <selection activeCell="G31" sqref="G3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4.81099985</v>
      </c>
    </row>
    <row r="11" spans="1:4" ht="66" customHeight="1" x14ac:dyDescent="0.2">
      <c r="A11" s="164" t="s">
        <v>93</v>
      </c>
      <c r="B11" s="165"/>
      <c r="C11" s="73"/>
      <c r="D11" s="74">
        <v>1717.08603492</v>
      </c>
    </row>
    <row r="12" spans="1:4" ht="30" customHeight="1" x14ac:dyDescent="0.2">
      <c r="A12" s="164" t="s">
        <v>94</v>
      </c>
      <c r="B12" s="165"/>
      <c r="C12" s="73"/>
      <c r="D12" s="75">
        <v>755328.31013916503</v>
      </c>
    </row>
    <row r="13" spans="1:4" ht="30" customHeight="1" x14ac:dyDescent="0.2">
      <c r="A13" s="164" t="s">
        <v>95</v>
      </c>
      <c r="B13" s="165"/>
      <c r="C13" s="73"/>
      <c r="D13" s="76"/>
    </row>
    <row r="14" spans="1:4" ht="15" customHeight="1" x14ac:dyDescent="0.2">
      <c r="A14" s="166" t="s">
        <v>96</v>
      </c>
      <c r="B14" s="167"/>
      <c r="C14" s="73"/>
      <c r="D14" s="74">
        <v>1905.7213712</v>
      </c>
    </row>
    <row r="15" spans="1:4" ht="15" customHeight="1" x14ac:dyDescent="0.2">
      <c r="A15" s="166" t="s">
        <v>97</v>
      </c>
      <c r="B15" s="167"/>
      <c r="C15" s="73"/>
      <c r="D15" s="74">
        <v>2709.4538899700001</v>
      </c>
    </row>
    <row r="16" spans="1:4" ht="15" customHeight="1" x14ac:dyDescent="0.2">
      <c r="A16" s="166" t="s">
        <v>98</v>
      </c>
      <c r="B16" s="167"/>
      <c r="C16" s="73"/>
      <c r="D16" s="74">
        <v>4197.7902015</v>
      </c>
    </row>
    <row r="17" spans="1:4" ht="15" customHeight="1" x14ac:dyDescent="0.2">
      <c r="A17" s="166" t="s">
        <v>99</v>
      </c>
      <c r="B17" s="167"/>
      <c r="C17" s="73"/>
      <c r="D17" s="74">
        <v>3376.09968673</v>
      </c>
    </row>
    <row r="18" spans="1:4" ht="52.5" customHeight="1" x14ac:dyDescent="0.2">
      <c r="A18" s="164" t="s">
        <v>100</v>
      </c>
      <c r="B18" s="165"/>
      <c r="C18" s="73"/>
      <c r="D18" s="74">
        <v>108.23528888</v>
      </c>
    </row>
    <row r="19" spans="1:4" ht="52.5" customHeight="1" x14ac:dyDescent="0.25">
      <c r="A19" s="164" t="s">
        <v>140</v>
      </c>
      <c r="B19" s="165"/>
      <c r="C19" s="81"/>
      <c r="D19" s="74">
        <v>1598.4860787800001</v>
      </c>
    </row>
    <row r="20" spans="1:4" ht="52.5" customHeight="1" x14ac:dyDescent="0.25">
      <c r="A20" s="164" t="s">
        <v>141</v>
      </c>
      <c r="B20" s="165"/>
      <c r="C20" s="81"/>
      <c r="D20" s="99"/>
    </row>
    <row r="21" spans="1:4" ht="52.5" customHeight="1" x14ac:dyDescent="0.25">
      <c r="A21" s="166" t="s">
        <v>142</v>
      </c>
      <c r="B21" s="167"/>
      <c r="C21" s="81"/>
      <c r="D21" s="74">
        <v>1785.2598654999999</v>
      </c>
    </row>
    <row r="22" spans="1:4" ht="52.5" customHeight="1" x14ac:dyDescent="0.25">
      <c r="A22" s="166" t="s">
        <v>143</v>
      </c>
      <c r="B22" s="167"/>
      <c r="C22" s="81"/>
      <c r="D22" s="74">
        <v>1487.99310958</v>
      </c>
    </row>
    <row r="23" spans="1:4" ht="52.5" customHeight="1" x14ac:dyDescent="0.25">
      <c r="A23" s="166" t="s">
        <v>144</v>
      </c>
      <c r="B23" s="167"/>
      <c r="C23" s="81"/>
      <c r="D23" s="74">
        <v>1470.30736858</v>
      </c>
    </row>
    <row r="24" spans="1:4" ht="52.5" customHeight="1" x14ac:dyDescent="0.25">
      <c r="A24" s="166" t="s">
        <v>145</v>
      </c>
      <c r="B24" s="167"/>
      <c r="C24" s="81"/>
      <c r="D24" s="74">
        <v>1480.2069280999999</v>
      </c>
    </row>
    <row r="25" spans="1:4" ht="15" customHeight="1" x14ac:dyDescent="0.2">
      <c r="A25" s="69" t="s">
        <v>101</v>
      </c>
      <c r="B25" s="70"/>
      <c r="C25" s="77"/>
      <c r="D25" s="78"/>
    </row>
    <row r="26" spans="1:4" ht="30" customHeight="1" x14ac:dyDescent="0.2">
      <c r="A26" s="164" t="s">
        <v>102</v>
      </c>
      <c r="B26" s="165"/>
      <c r="C26" s="73"/>
      <c r="D26" s="79">
        <v>336.82</v>
      </c>
    </row>
    <row r="27" spans="1:4" ht="30" customHeight="1" x14ac:dyDescent="0.2">
      <c r="A27" s="164" t="s">
        <v>103</v>
      </c>
      <c r="B27" s="165"/>
      <c r="C27" s="80"/>
      <c r="D27" s="79">
        <v>0.503</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1.461304674048E-3</v>
      </c>
    </row>
    <row r="32" spans="1:4" ht="15" customHeight="1" x14ac:dyDescent="0.25">
      <c r="A32" s="166" t="s">
        <v>98</v>
      </c>
      <c r="B32" s="167"/>
      <c r="C32" s="81"/>
      <c r="D32" s="82">
        <v>3.4556695359879998E-3</v>
      </c>
    </row>
    <row r="33" spans="1:6" ht="15" customHeight="1" x14ac:dyDescent="0.25">
      <c r="A33" s="166" t="s">
        <v>99</v>
      </c>
      <c r="B33" s="167"/>
      <c r="C33" s="81"/>
      <c r="D33" s="82">
        <v>2.3544280097360002E-3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1659.0799268200001</v>
      </c>
      <c r="D39" s="84">
        <v>1548.0774557699999</v>
      </c>
      <c r="E39" s="84">
        <v>198.17626801</v>
      </c>
      <c r="F39" s="84">
        <v>198.17626801</v>
      </c>
    </row>
    <row r="40" spans="1:6" ht="12.75" customHeight="1" x14ac:dyDescent="0.2">
      <c r="A40" s="83" t="s">
        <v>149</v>
      </c>
      <c r="B40" s="83">
        <v>2</v>
      </c>
      <c r="C40" s="84">
        <v>1759.1854697599999</v>
      </c>
      <c r="D40" s="84">
        <v>1648.44739486</v>
      </c>
      <c r="E40" s="84">
        <v>211.02506951999999</v>
      </c>
      <c r="F40" s="84">
        <v>211.02506951999999</v>
      </c>
    </row>
    <row r="41" spans="1:6" ht="12.75" customHeight="1" x14ac:dyDescent="0.2">
      <c r="A41" s="83" t="s">
        <v>149</v>
      </c>
      <c r="B41" s="83">
        <v>3</v>
      </c>
      <c r="C41" s="84">
        <v>1838.42018934</v>
      </c>
      <c r="D41" s="84">
        <v>1728.88164497</v>
      </c>
      <c r="E41" s="84">
        <v>221.32181496999999</v>
      </c>
      <c r="F41" s="84">
        <v>221.32181496999999</v>
      </c>
    </row>
    <row r="42" spans="1:6" ht="12.75" customHeight="1" x14ac:dyDescent="0.2">
      <c r="A42" s="83" t="s">
        <v>149</v>
      </c>
      <c r="B42" s="83">
        <v>4</v>
      </c>
      <c r="C42" s="84">
        <v>1869.0987168500001</v>
      </c>
      <c r="D42" s="84">
        <v>1748.33616471</v>
      </c>
      <c r="E42" s="84">
        <v>223.81227441999999</v>
      </c>
      <c r="F42" s="84">
        <v>223.81227441999999</v>
      </c>
    </row>
    <row r="43" spans="1:6" ht="12.75" customHeight="1" x14ac:dyDescent="0.2">
      <c r="A43" s="83" t="s">
        <v>149</v>
      </c>
      <c r="B43" s="83">
        <v>5</v>
      </c>
      <c r="C43" s="84">
        <v>1882.28643139</v>
      </c>
      <c r="D43" s="84">
        <v>1755.31290302</v>
      </c>
      <c r="E43" s="84">
        <v>224.70539765999999</v>
      </c>
      <c r="F43" s="84">
        <v>224.70539765999999</v>
      </c>
    </row>
    <row r="44" spans="1:6" ht="12.75" customHeight="1" x14ac:dyDescent="0.2">
      <c r="A44" s="83" t="s">
        <v>149</v>
      </c>
      <c r="B44" s="83">
        <v>6</v>
      </c>
      <c r="C44" s="84">
        <v>1874.89965742</v>
      </c>
      <c r="D44" s="84">
        <v>1746.84995284</v>
      </c>
      <c r="E44" s="84">
        <v>223.62201784000001</v>
      </c>
      <c r="F44" s="84">
        <v>223.62201784000001</v>
      </c>
    </row>
    <row r="45" spans="1:6" ht="12.75" customHeight="1" x14ac:dyDescent="0.2">
      <c r="A45" s="83" t="s">
        <v>149</v>
      </c>
      <c r="B45" s="83">
        <v>7</v>
      </c>
      <c r="C45" s="84">
        <v>1784.4099220400001</v>
      </c>
      <c r="D45" s="84">
        <v>1660.6145757700001</v>
      </c>
      <c r="E45" s="84">
        <v>212.58264437</v>
      </c>
      <c r="F45" s="84">
        <v>212.58264437</v>
      </c>
    </row>
    <row r="46" spans="1:6" ht="12.75" customHeight="1" x14ac:dyDescent="0.2">
      <c r="A46" s="83" t="s">
        <v>149</v>
      </c>
      <c r="B46" s="83">
        <v>8</v>
      </c>
      <c r="C46" s="84">
        <v>1672.3475880399999</v>
      </c>
      <c r="D46" s="84">
        <v>1544.8198196200001</v>
      </c>
      <c r="E46" s="84">
        <v>197.75924354</v>
      </c>
      <c r="F46" s="84">
        <v>197.75924354</v>
      </c>
    </row>
    <row r="47" spans="1:6" ht="12.75" customHeight="1" x14ac:dyDescent="0.2">
      <c r="A47" s="83" t="s">
        <v>149</v>
      </c>
      <c r="B47" s="83">
        <v>9</v>
      </c>
      <c r="C47" s="84">
        <v>1572.57620253</v>
      </c>
      <c r="D47" s="84">
        <v>1446.73113319</v>
      </c>
      <c r="E47" s="84">
        <v>185.20247531999999</v>
      </c>
      <c r="F47" s="84">
        <v>185.20247531999999</v>
      </c>
    </row>
    <row r="48" spans="1:6" ht="12.75" customHeight="1" x14ac:dyDescent="0.2">
      <c r="A48" s="83" t="s">
        <v>149</v>
      </c>
      <c r="B48" s="83">
        <v>10</v>
      </c>
      <c r="C48" s="84">
        <v>1517.5021193499999</v>
      </c>
      <c r="D48" s="84">
        <v>1389.05703174</v>
      </c>
      <c r="E48" s="84">
        <v>177.81935754</v>
      </c>
      <c r="F48" s="84">
        <v>177.81935754</v>
      </c>
    </row>
    <row r="49" spans="1:6" ht="12.75" customHeight="1" x14ac:dyDescent="0.2">
      <c r="A49" s="83" t="s">
        <v>149</v>
      </c>
      <c r="B49" s="83">
        <v>11</v>
      </c>
      <c r="C49" s="84">
        <v>1493.9707078900001</v>
      </c>
      <c r="D49" s="84">
        <v>1367.1427109199999</v>
      </c>
      <c r="E49" s="84">
        <v>175.01400803999999</v>
      </c>
      <c r="F49" s="84">
        <v>175.01400803999999</v>
      </c>
    </row>
    <row r="50" spans="1:6" ht="12.75" customHeight="1" x14ac:dyDescent="0.2">
      <c r="A50" s="83" t="s">
        <v>149</v>
      </c>
      <c r="B50" s="83">
        <v>12</v>
      </c>
      <c r="C50" s="84">
        <v>1512.9629599800001</v>
      </c>
      <c r="D50" s="84">
        <v>1389.40868845</v>
      </c>
      <c r="E50" s="84">
        <v>177.86437466999999</v>
      </c>
      <c r="F50" s="84">
        <v>177.86437466999999</v>
      </c>
    </row>
    <row r="51" spans="1:6" ht="12.75" customHeight="1" x14ac:dyDescent="0.2">
      <c r="A51" s="83" t="s">
        <v>149</v>
      </c>
      <c r="B51" s="83">
        <v>13</v>
      </c>
      <c r="C51" s="84">
        <v>1499.71362026</v>
      </c>
      <c r="D51" s="84">
        <v>1376.9542257600001</v>
      </c>
      <c r="E51" s="84">
        <v>176.27002361000001</v>
      </c>
      <c r="F51" s="84">
        <v>176.27002361000001</v>
      </c>
    </row>
    <row r="52" spans="1:6" ht="12.75" customHeight="1" x14ac:dyDescent="0.2">
      <c r="A52" s="83" t="s">
        <v>149</v>
      </c>
      <c r="B52" s="83">
        <v>14</v>
      </c>
      <c r="C52" s="84">
        <v>1511.2495786100001</v>
      </c>
      <c r="D52" s="84">
        <v>1382.4540105999999</v>
      </c>
      <c r="E52" s="84">
        <v>176.97407548999999</v>
      </c>
      <c r="F52" s="84">
        <v>176.97407548999999</v>
      </c>
    </row>
    <row r="53" spans="1:6" ht="12.75" customHeight="1" x14ac:dyDescent="0.2">
      <c r="A53" s="83" t="s">
        <v>149</v>
      </c>
      <c r="B53" s="83">
        <v>15</v>
      </c>
      <c r="C53" s="84">
        <v>1513.93051805</v>
      </c>
      <c r="D53" s="84">
        <v>1383.3466520500001</v>
      </c>
      <c r="E53" s="84">
        <v>177.08834648000001</v>
      </c>
      <c r="F53" s="84">
        <v>177.08834648000001</v>
      </c>
    </row>
    <row r="54" spans="1:6" ht="12.75" customHeight="1" x14ac:dyDescent="0.2">
      <c r="A54" s="83" t="s">
        <v>149</v>
      </c>
      <c r="B54" s="83">
        <v>16</v>
      </c>
      <c r="C54" s="84">
        <v>1513.46814006</v>
      </c>
      <c r="D54" s="84">
        <v>1383.99144366</v>
      </c>
      <c r="E54" s="84">
        <v>177.17088912</v>
      </c>
      <c r="F54" s="84">
        <v>177.17088912</v>
      </c>
    </row>
    <row r="55" spans="1:6" ht="12.75" customHeight="1" x14ac:dyDescent="0.2">
      <c r="A55" s="83" t="s">
        <v>149</v>
      </c>
      <c r="B55" s="83">
        <v>17</v>
      </c>
      <c r="C55" s="84">
        <v>1520.04750653</v>
      </c>
      <c r="D55" s="84">
        <v>1387.0019137300001</v>
      </c>
      <c r="E55" s="84">
        <v>177.55627276000001</v>
      </c>
      <c r="F55" s="84">
        <v>177.55627276000001</v>
      </c>
    </row>
    <row r="56" spans="1:6" ht="12.75" customHeight="1" x14ac:dyDescent="0.2">
      <c r="A56" s="83" t="s">
        <v>149</v>
      </c>
      <c r="B56" s="83">
        <v>18</v>
      </c>
      <c r="C56" s="84">
        <v>1522.6155045099999</v>
      </c>
      <c r="D56" s="84">
        <v>1394.82201637</v>
      </c>
      <c r="E56" s="84">
        <v>178.55735881000001</v>
      </c>
      <c r="F56" s="84">
        <v>178.55735881000001</v>
      </c>
    </row>
    <row r="57" spans="1:6" ht="12.75" customHeight="1" x14ac:dyDescent="0.2">
      <c r="A57" s="83" t="s">
        <v>149</v>
      </c>
      <c r="B57" s="83">
        <v>19</v>
      </c>
      <c r="C57" s="84">
        <v>1530.1765148699999</v>
      </c>
      <c r="D57" s="84">
        <v>1395.2058300599999</v>
      </c>
      <c r="E57" s="84">
        <v>178.60649251000001</v>
      </c>
      <c r="F57" s="84">
        <v>178.60649251000001</v>
      </c>
    </row>
    <row r="58" spans="1:6" ht="12.75" customHeight="1" x14ac:dyDescent="0.2">
      <c r="A58" s="83" t="s">
        <v>149</v>
      </c>
      <c r="B58" s="83">
        <v>20</v>
      </c>
      <c r="C58" s="84">
        <v>1515.9963707300001</v>
      </c>
      <c r="D58" s="84">
        <v>1394.61911758</v>
      </c>
      <c r="E58" s="84">
        <v>178.53138483999999</v>
      </c>
      <c r="F58" s="84">
        <v>178.53138483999999</v>
      </c>
    </row>
    <row r="59" spans="1:6" ht="12.75" customHeight="1" x14ac:dyDescent="0.2">
      <c r="A59" s="83" t="s">
        <v>149</v>
      </c>
      <c r="B59" s="83">
        <v>21</v>
      </c>
      <c r="C59" s="84">
        <v>1536.3687913799999</v>
      </c>
      <c r="D59" s="84">
        <v>1401.8978018400001</v>
      </c>
      <c r="E59" s="84">
        <v>179.46316153000001</v>
      </c>
      <c r="F59" s="84">
        <v>179.46316153000001</v>
      </c>
    </row>
    <row r="60" spans="1:6" ht="12.75" customHeight="1" x14ac:dyDescent="0.2">
      <c r="A60" s="83" t="s">
        <v>149</v>
      </c>
      <c r="B60" s="83">
        <v>22</v>
      </c>
      <c r="C60" s="84">
        <v>1515.8809100999999</v>
      </c>
      <c r="D60" s="84">
        <v>1373.32172926</v>
      </c>
      <c r="E60" s="84">
        <v>175.80501161000001</v>
      </c>
      <c r="F60" s="84">
        <v>175.80501161000001</v>
      </c>
    </row>
    <row r="61" spans="1:6" ht="12.75" customHeight="1" x14ac:dyDescent="0.2">
      <c r="A61" s="83" t="s">
        <v>149</v>
      </c>
      <c r="B61" s="83">
        <v>23</v>
      </c>
      <c r="C61" s="84">
        <v>1519.88370994</v>
      </c>
      <c r="D61" s="84">
        <v>1405.60761639</v>
      </c>
      <c r="E61" s="84">
        <v>179.93807136000001</v>
      </c>
      <c r="F61" s="84">
        <v>179.93807136000001</v>
      </c>
    </row>
    <row r="62" spans="1:6" ht="12.75" customHeight="1" x14ac:dyDescent="0.2">
      <c r="A62" s="83" t="s">
        <v>149</v>
      </c>
      <c r="B62" s="83">
        <v>24</v>
      </c>
      <c r="C62" s="84">
        <v>1578.0980291999999</v>
      </c>
      <c r="D62" s="84">
        <v>1456.6472658099999</v>
      </c>
      <c r="E62" s="84">
        <v>186.47188348</v>
      </c>
      <c r="F62" s="84">
        <v>186.47188348</v>
      </c>
    </row>
    <row r="63" spans="1:6" ht="12.75" customHeight="1" x14ac:dyDescent="0.2">
      <c r="A63" s="83" t="s">
        <v>150</v>
      </c>
      <c r="B63" s="83">
        <v>1</v>
      </c>
      <c r="C63" s="84">
        <v>1648.00246462</v>
      </c>
      <c r="D63" s="84">
        <v>1528.97128273</v>
      </c>
      <c r="E63" s="84">
        <v>195.73040198000001</v>
      </c>
      <c r="F63" s="84">
        <v>195.73040198000001</v>
      </c>
    </row>
    <row r="64" spans="1:6" ht="12.75" customHeight="1" x14ac:dyDescent="0.2">
      <c r="A64" s="83" t="s">
        <v>150</v>
      </c>
      <c r="B64" s="83">
        <v>2</v>
      </c>
      <c r="C64" s="84">
        <v>1739.61014391</v>
      </c>
      <c r="D64" s="84">
        <v>1619.88346632</v>
      </c>
      <c r="E64" s="84">
        <v>207.36847420999999</v>
      </c>
      <c r="F64" s="84">
        <v>207.36847420999999</v>
      </c>
    </row>
    <row r="65" spans="1:6" ht="12.75" customHeight="1" x14ac:dyDescent="0.2">
      <c r="A65" s="83" t="s">
        <v>150</v>
      </c>
      <c r="B65" s="83">
        <v>3</v>
      </c>
      <c r="C65" s="84">
        <v>1822.42146516</v>
      </c>
      <c r="D65" s="84">
        <v>1676.4865882199999</v>
      </c>
      <c r="E65" s="84">
        <v>214.61449114000001</v>
      </c>
      <c r="F65" s="84">
        <v>214.61449114000001</v>
      </c>
    </row>
    <row r="66" spans="1:6" ht="12.75" customHeight="1" x14ac:dyDescent="0.2">
      <c r="A66" s="83" t="s">
        <v>150</v>
      </c>
      <c r="B66" s="83">
        <v>4</v>
      </c>
      <c r="C66" s="84">
        <v>1870.37691593</v>
      </c>
      <c r="D66" s="84">
        <v>1724.88600847</v>
      </c>
      <c r="E66" s="84">
        <v>220.81031580999999</v>
      </c>
      <c r="F66" s="84">
        <v>220.81031580999999</v>
      </c>
    </row>
    <row r="67" spans="1:6" ht="12.75" customHeight="1" x14ac:dyDescent="0.2">
      <c r="A67" s="83" t="s">
        <v>150</v>
      </c>
      <c r="B67" s="83">
        <v>5</v>
      </c>
      <c r="C67" s="84">
        <v>1880.08374166</v>
      </c>
      <c r="D67" s="84">
        <v>1723.50278974</v>
      </c>
      <c r="E67" s="84">
        <v>220.63324384000001</v>
      </c>
      <c r="F67" s="84">
        <v>220.63324384000001</v>
      </c>
    </row>
    <row r="68" spans="1:6" ht="12.75" customHeight="1" x14ac:dyDescent="0.2">
      <c r="A68" s="83" t="s">
        <v>150</v>
      </c>
      <c r="B68" s="83">
        <v>6</v>
      </c>
      <c r="C68" s="84">
        <v>1856.7222588100001</v>
      </c>
      <c r="D68" s="84">
        <v>1692.7648351299999</v>
      </c>
      <c r="E68" s="84">
        <v>216.69834180000001</v>
      </c>
      <c r="F68" s="84">
        <v>216.69834180000001</v>
      </c>
    </row>
    <row r="69" spans="1:6" ht="12.75" customHeight="1" x14ac:dyDescent="0.2">
      <c r="A69" s="83" t="s">
        <v>150</v>
      </c>
      <c r="B69" s="83">
        <v>7</v>
      </c>
      <c r="C69" s="84">
        <v>1787.5292977700001</v>
      </c>
      <c r="D69" s="84">
        <v>1625.4388503099999</v>
      </c>
      <c r="E69" s="84">
        <v>208.07964358000001</v>
      </c>
      <c r="F69" s="84">
        <v>208.07964358000001</v>
      </c>
    </row>
    <row r="70" spans="1:6" ht="12.75" customHeight="1" x14ac:dyDescent="0.2">
      <c r="A70" s="83" t="s">
        <v>150</v>
      </c>
      <c r="B70" s="83">
        <v>8</v>
      </c>
      <c r="C70" s="84">
        <v>1609.2721408800001</v>
      </c>
      <c r="D70" s="84">
        <v>1467.99505383</v>
      </c>
      <c r="E70" s="84">
        <v>187.92456419999999</v>
      </c>
      <c r="F70" s="84">
        <v>187.92456419999999</v>
      </c>
    </row>
    <row r="71" spans="1:6" ht="12.75" customHeight="1" x14ac:dyDescent="0.2">
      <c r="A71" s="83" t="s">
        <v>150</v>
      </c>
      <c r="B71" s="83">
        <v>9</v>
      </c>
      <c r="C71" s="84">
        <v>1476.4945617999999</v>
      </c>
      <c r="D71" s="84">
        <v>1349.7333508900001</v>
      </c>
      <c r="E71" s="84">
        <v>172.78535857</v>
      </c>
      <c r="F71" s="84">
        <v>172.78535857</v>
      </c>
    </row>
    <row r="72" spans="1:6" ht="12.75" customHeight="1" x14ac:dyDescent="0.2">
      <c r="A72" s="83" t="s">
        <v>150</v>
      </c>
      <c r="B72" s="83">
        <v>10</v>
      </c>
      <c r="C72" s="84">
        <v>1394.61289586</v>
      </c>
      <c r="D72" s="84">
        <v>1278.77496696</v>
      </c>
      <c r="E72" s="84">
        <v>163.70166080999999</v>
      </c>
      <c r="F72" s="84">
        <v>163.70166080999999</v>
      </c>
    </row>
    <row r="73" spans="1:6" ht="12.75" customHeight="1" x14ac:dyDescent="0.2">
      <c r="A73" s="83" t="s">
        <v>150</v>
      </c>
      <c r="B73" s="83">
        <v>11</v>
      </c>
      <c r="C73" s="84">
        <v>1375.92554991</v>
      </c>
      <c r="D73" s="84">
        <v>1261.4852271699999</v>
      </c>
      <c r="E73" s="84">
        <v>161.48832446</v>
      </c>
      <c r="F73" s="84">
        <v>161.48832446</v>
      </c>
    </row>
    <row r="74" spans="1:6" ht="12.75" customHeight="1" x14ac:dyDescent="0.2">
      <c r="A74" s="83" t="s">
        <v>150</v>
      </c>
      <c r="B74" s="83">
        <v>12</v>
      </c>
      <c r="C74" s="84">
        <v>1381.9363670499999</v>
      </c>
      <c r="D74" s="84">
        <v>1269.1474010300001</v>
      </c>
      <c r="E74" s="84">
        <v>162.46919335999999</v>
      </c>
      <c r="F74" s="84">
        <v>162.46919335999999</v>
      </c>
    </row>
    <row r="75" spans="1:6" ht="12.75" customHeight="1" x14ac:dyDescent="0.2">
      <c r="A75" s="83" t="s">
        <v>150</v>
      </c>
      <c r="B75" s="83">
        <v>13</v>
      </c>
      <c r="C75" s="84">
        <v>1381.3040171</v>
      </c>
      <c r="D75" s="84">
        <v>1266.3125626399999</v>
      </c>
      <c r="E75" s="84">
        <v>162.10629311</v>
      </c>
      <c r="F75" s="84">
        <v>162.10629311</v>
      </c>
    </row>
    <row r="76" spans="1:6" ht="12.75" customHeight="1" x14ac:dyDescent="0.2">
      <c r="A76" s="83" t="s">
        <v>150</v>
      </c>
      <c r="B76" s="83">
        <v>14</v>
      </c>
      <c r="C76" s="84">
        <v>1376.2330138699999</v>
      </c>
      <c r="D76" s="84">
        <v>1251.02241273</v>
      </c>
      <c r="E76" s="84">
        <v>160.14893314</v>
      </c>
      <c r="F76" s="84">
        <v>160.14893314</v>
      </c>
    </row>
    <row r="77" spans="1:6" ht="12.75" customHeight="1" x14ac:dyDescent="0.2">
      <c r="A77" s="83" t="s">
        <v>150</v>
      </c>
      <c r="B77" s="83">
        <v>15</v>
      </c>
      <c r="C77" s="84">
        <v>1376.4733108200001</v>
      </c>
      <c r="D77" s="84">
        <v>1253.3217386700001</v>
      </c>
      <c r="E77" s="84">
        <v>160.44328006000001</v>
      </c>
      <c r="F77" s="84">
        <v>160.44328006000001</v>
      </c>
    </row>
    <row r="78" spans="1:6" ht="12.75" customHeight="1" x14ac:dyDescent="0.2">
      <c r="A78" s="83" t="s">
        <v>150</v>
      </c>
      <c r="B78" s="83">
        <v>16</v>
      </c>
      <c r="C78" s="84">
        <v>1376.13737876</v>
      </c>
      <c r="D78" s="84">
        <v>1261.87626262</v>
      </c>
      <c r="E78" s="84">
        <v>161.53838264999999</v>
      </c>
      <c r="F78" s="84">
        <v>161.53838264999999</v>
      </c>
    </row>
    <row r="79" spans="1:6" ht="12.75" customHeight="1" x14ac:dyDescent="0.2">
      <c r="A79" s="83" t="s">
        <v>150</v>
      </c>
      <c r="B79" s="83">
        <v>17</v>
      </c>
      <c r="C79" s="84">
        <v>1376.8632761900001</v>
      </c>
      <c r="D79" s="84">
        <v>1261.49003348</v>
      </c>
      <c r="E79" s="84">
        <v>161.48893974000001</v>
      </c>
      <c r="F79" s="84">
        <v>161.48893974000001</v>
      </c>
    </row>
    <row r="80" spans="1:6" ht="12.75" customHeight="1" x14ac:dyDescent="0.2">
      <c r="A80" s="83" t="s">
        <v>150</v>
      </c>
      <c r="B80" s="83">
        <v>18</v>
      </c>
      <c r="C80" s="84">
        <v>1426.5372482</v>
      </c>
      <c r="D80" s="84">
        <v>1308.8800430599999</v>
      </c>
      <c r="E80" s="84">
        <v>167.55554526</v>
      </c>
      <c r="F80" s="84">
        <v>167.55554526</v>
      </c>
    </row>
    <row r="81" spans="1:6" ht="12.75" customHeight="1" x14ac:dyDescent="0.2">
      <c r="A81" s="83" t="s">
        <v>150</v>
      </c>
      <c r="B81" s="83">
        <v>19</v>
      </c>
      <c r="C81" s="84">
        <v>1421.9017604999999</v>
      </c>
      <c r="D81" s="84">
        <v>1300.8454828599999</v>
      </c>
      <c r="E81" s="84">
        <v>166.52700554</v>
      </c>
      <c r="F81" s="84">
        <v>166.52700554</v>
      </c>
    </row>
    <row r="82" spans="1:6" ht="12.75" customHeight="1" x14ac:dyDescent="0.2">
      <c r="A82" s="83" t="s">
        <v>150</v>
      </c>
      <c r="B82" s="83">
        <v>20</v>
      </c>
      <c r="C82" s="84">
        <v>1431.5603133100001</v>
      </c>
      <c r="D82" s="84">
        <v>1314.1739963299999</v>
      </c>
      <c r="E82" s="84">
        <v>168.23324772000001</v>
      </c>
      <c r="F82" s="84">
        <v>168.23324772000001</v>
      </c>
    </row>
    <row r="83" spans="1:6" ht="12.75" customHeight="1" x14ac:dyDescent="0.2">
      <c r="A83" s="83" t="s">
        <v>150</v>
      </c>
      <c r="B83" s="83">
        <v>21</v>
      </c>
      <c r="C83" s="84">
        <v>1437.6216417400001</v>
      </c>
      <c r="D83" s="84">
        <v>1322.77663009</v>
      </c>
      <c r="E83" s="84">
        <v>169.33450905999999</v>
      </c>
      <c r="F83" s="84">
        <v>169.33450905999999</v>
      </c>
    </row>
    <row r="84" spans="1:6" ht="12.75" customHeight="1" x14ac:dyDescent="0.2">
      <c r="A84" s="83" t="s">
        <v>150</v>
      </c>
      <c r="B84" s="83">
        <v>22</v>
      </c>
      <c r="C84" s="84">
        <v>1431.68325531</v>
      </c>
      <c r="D84" s="84">
        <v>1301.2597811999999</v>
      </c>
      <c r="E84" s="84">
        <v>166.58004170999999</v>
      </c>
      <c r="F84" s="84">
        <v>166.58004170999999</v>
      </c>
    </row>
    <row r="85" spans="1:6" ht="12.75" customHeight="1" x14ac:dyDescent="0.2">
      <c r="A85" s="83" t="s">
        <v>150</v>
      </c>
      <c r="B85" s="83">
        <v>23</v>
      </c>
      <c r="C85" s="84">
        <v>1491.1504957899999</v>
      </c>
      <c r="D85" s="84">
        <v>1364.45331171</v>
      </c>
      <c r="E85" s="84">
        <v>174.66972611</v>
      </c>
      <c r="F85" s="84">
        <v>174.66972611</v>
      </c>
    </row>
    <row r="86" spans="1:6" ht="12.75" customHeight="1" x14ac:dyDescent="0.2">
      <c r="A86" s="83" t="s">
        <v>150</v>
      </c>
      <c r="B86" s="83">
        <v>24</v>
      </c>
      <c r="C86" s="84">
        <v>1527.7699112299999</v>
      </c>
      <c r="D86" s="84">
        <v>1409.4271760399999</v>
      </c>
      <c r="E86" s="84">
        <v>180.42703015000001</v>
      </c>
      <c r="F86" s="84">
        <v>180.42703015000001</v>
      </c>
    </row>
    <row r="87" spans="1:6" ht="12.75" customHeight="1" x14ac:dyDescent="0.2">
      <c r="A87" s="83" t="s">
        <v>151</v>
      </c>
      <c r="B87" s="83">
        <v>1</v>
      </c>
      <c r="C87" s="84">
        <v>1659.7004018800001</v>
      </c>
      <c r="D87" s="84">
        <v>1543.8379210600001</v>
      </c>
      <c r="E87" s="84">
        <v>197.63354634999999</v>
      </c>
      <c r="F87" s="84">
        <v>197.63354634999999</v>
      </c>
    </row>
    <row r="88" spans="1:6" ht="12.75" customHeight="1" x14ac:dyDescent="0.2">
      <c r="A88" s="83" t="s">
        <v>151</v>
      </c>
      <c r="B88" s="83">
        <v>2</v>
      </c>
      <c r="C88" s="84">
        <v>1791.90669267</v>
      </c>
      <c r="D88" s="84">
        <v>1667.9447017</v>
      </c>
      <c r="E88" s="84">
        <v>213.52100633000001</v>
      </c>
      <c r="F88" s="84">
        <v>213.52100633000001</v>
      </c>
    </row>
    <row r="89" spans="1:6" ht="12.75" customHeight="1" x14ac:dyDescent="0.2">
      <c r="A89" s="83" t="s">
        <v>151</v>
      </c>
      <c r="B89" s="83">
        <v>3</v>
      </c>
      <c r="C89" s="84">
        <v>1858.85053561</v>
      </c>
      <c r="D89" s="84">
        <v>1730.53005244</v>
      </c>
      <c r="E89" s="84">
        <v>221.53283493000001</v>
      </c>
      <c r="F89" s="84">
        <v>221.53283493000001</v>
      </c>
    </row>
    <row r="90" spans="1:6" ht="12.75" customHeight="1" x14ac:dyDescent="0.2">
      <c r="A90" s="83" t="s">
        <v>151</v>
      </c>
      <c r="B90" s="83">
        <v>4</v>
      </c>
      <c r="C90" s="84">
        <v>1894.0265682500001</v>
      </c>
      <c r="D90" s="84">
        <v>1779.06246177</v>
      </c>
      <c r="E90" s="84">
        <v>227.74568411999999</v>
      </c>
      <c r="F90" s="84">
        <v>227.74568411999999</v>
      </c>
    </row>
    <row r="91" spans="1:6" ht="12.75" customHeight="1" x14ac:dyDescent="0.2">
      <c r="A91" s="83" t="s">
        <v>151</v>
      </c>
      <c r="B91" s="83">
        <v>5</v>
      </c>
      <c r="C91" s="84">
        <v>1895.8578483700001</v>
      </c>
      <c r="D91" s="84">
        <v>1782.00876679</v>
      </c>
      <c r="E91" s="84">
        <v>228.12285370000001</v>
      </c>
      <c r="F91" s="84">
        <v>228.12285370000001</v>
      </c>
    </row>
    <row r="92" spans="1:6" ht="12.75" customHeight="1" x14ac:dyDescent="0.2">
      <c r="A92" s="83" t="s">
        <v>151</v>
      </c>
      <c r="B92" s="83">
        <v>6</v>
      </c>
      <c r="C92" s="84">
        <v>1878.33508957</v>
      </c>
      <c r="D92" s="84">
        <v>1764.69110331</v>
      </c>
      <c r="E92" s="84">
        <v>225.90594272000001</v>
      </c>
      <c r="F92" s="84">
        <v>225.90594272000001</v>
      </c>
    </row>
    <row r="93" spans="1:6" ht="12.75" customHeight="1" x14ac:dyDescent="0.2">
      <c r="A93" s="83" t="s">
        <v>151</v>
      </c>
      <c r="B93" s="83">
        <v>7</v>
      </c>
      <c r="C93" s="84">
        <v>1795.1291654500001</v>
      </c>
      <c r="D93" s="84">
        <v>1677.66460211</v>
      </c>
      <c r="E93" s="84">
        <v>214.76529393000001</v>
      </c>
      <c r="F93" s="84">
        <v>214.76529393000001</v>
      </c>
    </row>
    <row r="94" spans="1:6" ht="12.75" customHeight="1" x14ac:dyDescent="0.2">
      <c r="A94" s="83" t="s">
        <v>151</v>
      </c>
      <c r="B94" s="83">
        <v>8</v>
      </c>
      <c r="C94" s="84">
        <v>1652.79736366</v>
      </c>
      <c r="D94" s="84">
        <v>1538.5841726799999</v>
      </c>
      <c r="E94" s="84">
        <v>196.9609907</v>
      </c>
      <c r="F94" s="84">
        <v>196.9609907</v>
      </c>
    </row>
    <row r="95" spans="1:6" ht="12.75" customHeight="1" x14ac:dyDescent="0.2">
      <c r="A95" s="83" t="s">
        <v>151</v>
      </c>
      <c r="B95" s="83">
        <v>9</v>
      </c>
      <c r="C95" s="84">
        <v>1580.4638603000001</v>
      </c>
      <c r="D95" s="84">
        <v>1455.67011944</v>
      </c>
      <c r="E95" s="84">
        <v>186.34679463000001</v>
      </c>
      <c r="F95" s="84">
        <v>186.34679463000001</v>
      </c>
    </row>
    <row r="96" spans="1:6" ht="12.75" customHeight="1" x14ac:dyDescent="0.2">
      <c r="A96" s="83" t="s">
        <v>151</v>
      </c>
      <c r="B96" s="83">
        <v>10</v>
      </c>
      <c r="C96" s="84">
        <v>1506.1591453200001</v>
      </c>
      <c r="D96" s="84">
        <v>1388.3385227599999</v>
      </c>
      <c r="E96" s="84">
        <v>177.72737801</v>
      </c>
      <c r="F96" s="84">
        <v>177.72737801</v>
      </c>
    </row>
    <row r="97" spans="1:6" ht="12.75" customHeight="1" x14ac:dyDescent="0.2">
      <c r="A97" s="83" t="s">
        <v>151</v>
      </c>
      <c r="B97" s="83">
        <v>11</v>
      </c>
      <c r="C97" s="84">
        <v>1494.6335839000001</v>
      </c>
      <c r="D97" s="84">
        <v>1373.0478437300001</v>
      </c>
      <c r="E97" s="84">
        <v>175.76995031000001</v>
      </c>
      <c r="F97" s="84">
        <v>175.76995031000001</v>
      </c>
    </row>
    <row r="98" spans="1:6" ht="12.75" customHeight="1" x14ac:dyDescent="0.2">
      <c r="A98" s="83" t="s">
        <v>151</v>
      </c>
      <c r="B98" s="83">
        <v>12</v>
      </c>
      <c r="C98" s="84">
        <v>1491.93900087</v>
      </c>
      <c r="D98" s="84">
        <v>1357.8530514300001</v>
      </c>
      <c r="E98" s="84">
        <v>173.82479748</v>
      </c>
      <c r="F98" s="84">
        <v>173.82479748</v>
      </c>
    </row>
    <row r="99" spans="1:6" ht="12.75" customHeight="1" x14ac:dyDescent="0.2">
      <c r="A99" s="83" t="s">
        <v>151</v>
      </c>
      <c r="B99" s="83">
        <v>13</v>
      </c>
      <c r="C99" s="84">
        <v>1477.6595940499999</v>
      </c>
      <c r="D99" s="84">
        <v>1361.68210544</v>
      </c>
      <c r="E99" s="84">
        <v>174.31497168999999</v>
      </c>
      <c r="F99" s="84">
        <v>174.31497168999999</v>
      </c>
    </row>
    <row r="100" spans="1:6" ht="12.75" customHeight="1" x14ac:dyDescent="0.2">
      <c r="A100" s="83" t="s">
        <v>151</v>
      </c>
      <c r="B100" s="83">
        <v>14</v>
      </c>
      <c r="C100" s="84">
        <v>1467.6557885499999</v>
      </c>
      <c r="D100" s="84">
        <v>1347.55675647</v>
      </c>
      <c r="E100" s="84">
        <v>172.50672305000001</v>
      </c>
      <c r="F100" s="84">
        <v>172.50672305000001</v>
      </c>
    </row>
    <row r="101" spans="1:6" ht="12.75" customHeight="1" x14ac:dyDescent="0.2">
      <c r="A101" s="83" t="s">
        <v>151</v>
      </c>
      <c r="B101" s="83">
        <v>15</v>
      </c>
      <c r="C101" s="84">
        <v>1571.35543143</v>
      </c>
      <c r="D101" s="84">
        <v>1350.41363245</v>
      </c>
      <c r="E101" s="84">
        <v>172.87244443</v>
      </c>
      <c r="F101" s="84">
        <v>172.87244443</v>
      </c>
    </row>
    <row r="102" spans="1:6" ht="12.75" customHeight="1" x14ac:dyDescent="0.2">
      <c r="A102" s="83" t="s">
        <v>151</v>
      </c>
      <c r="B102" s="83">
        <v>16</v>
      </c>
      <c r="C102" s="84">
        <v>1357.0385069900001</v>
      </c>
      <c r="D102" s="84">
        <v>1357.0385069900001</v>
      </c>
      <c r="E102" s="84">
        <v>173.72052403000001</v>
      </c>
      <c r="F102" s="84">
        <v>173.72052403000001</v>
      </c>
    </row>
    <row r="103" spans="1:6" ht="12.75" customHeight="1" x14ac:dyDescent="0.2">
      <c r="A103" s="83" t="s">
        <v>151</v>
      </c>
      <c r="B103" s="83">
        <v>17</v>
      </c>
      <c r="C103" s="84">
        <v>2861.4600772700001</v>
      </c>
      <c r="D103" s="84">
        <v>1364.8906594600001</v>
      </c>
      <c r="E103" s="84">
        <v>174.72571292999999</v>
      </c>
      <c r="F103" s="84">
        <v>174.72571292999999</v>
      </c>
    </row>
    <row r="104" spans="1:6" ht="12.75" customHeight="1" x14ac:dyDescent="0.2">
      <c r="A104" s="83" t="s">
        <v>151</v>
      </c>
      <c r="B104" s="83">
        <v>18</v>
      </c>
      <c r="C104" s="84">
        <v>1510.10056861</v>
      </c>
      <c r="D104" s="84">
        <v>1382.1107379</v>
      </c>
      <c r="E104" s="84">
        <v>176.93013162</v>
      </c>
      <c r="F104" s="84">
        <v>176.93013162</v>
      </c>
    </row>
    <row r="105" spans="1:6" ht="12.75" customHeight="1" x14ac:dyDescent="0.2">
      <c r="A105" s="83" t="s">
        <v>151</v>
      </c>
      <c r="B105" s="83">
        <v>19</v>
      </c>
      <c r="C105" s="84">
        <v>1500.0965408500001</v>
      </c>
      <c r="D105" s="84">
        <v>1385.09100016</v>
      </c>
      <c r="E105" s="84">
        <v>177.31164823</v>
      </c>
      <c r="F105" s="84">
        <v>177.31164823</v>
      </c>
    </row>
    <row r="106" spans="1:6" ht="12.75" customHeight="1" x14ac:dyDescent="0.2">
      <c r="A106" s="83" t="s">
        <v>151</v>
      </c>
      <c r="B106" s="83">
        <v>20</v>
      </c>
      <c r="C106" s="84">
        <v>1509.3858608400001</v>
      </c>
      <c r="D106" s="84">
        <v>1395.7550238599999</v>
      </c>
      <c r="E106" s="84">
        <v>178.67679724999999</v>
      </c>
      <c r="F106" s="84">
        <v>178.67679724999999</v>
      </c>
    </row>
    <row r="107" spans="1:6" ht="12.75" customHeight="1" x14ac:dyDescent="0.2">
      <c r="A107" s="83" t="s">
        <v>151</v>
      </c>
      <c r="B107" s="83">
        <v>21</v>
      </c>
      <c r="C107" s="84">
        <v>1519.21211655</v>
      </c>
      <c r="D107" s="84">
        <v>1406.6860632</v>
      </c>
      <c r="E107" s="84">
        <v>180.07612811999999</v>
      </c>
      <c r="F107" s="84">
        <v>180.07612811999999</v>
      </c>
    </row>
    <row r="108" spans="1:6" ht="12.75" customHeight="1" x14ac:dyDescent="0.2">
      <c r="A108" s="83" t="s">
        <v>151</v>
      </c>
      <c r="B108" s="83">
        <v>22</v>
      </c>
      <c r="C108" s="84">
        <v>1512.90399456</v>
      </c>
      <c r="D108" s="84">
        <v>1399.2579227599999</v>
      </c>
      <c r="E108" s="84">
        <v>179.12521889000001</v>
      </c>
      <c r="F108" s="84">
        <v>179.12521889000001</v>
      </c>
    </row>
    <row r="109" spans="1:6" ht="12.75" customHeight="1" x14ac:dyDescent="0.2">
      <c r="A109" s="83" t="s">
        <v>151</v>
      </c>
      <c r="B109" s="83">
        <v>23</v>
      </c>
      <c r="C109" s="84">
        <v>1544.06774774</v>
      </c>
      <c r="D109" s="84">
        <v>1428.0963952100001</v>
      </c>
      <c r="E109" s="84">
        <v>182.81695977999999</v>
      </c>
      <c r="F109" s="84">
        <v>182.81695977999999</v>
      </c>
    </row>
    <row r="110" spans="1:6" ht="12.75" customHeight="1" x14ac:dyDescent="0.2">
      <c r="A110" s="83" t="s">
        <v>151</v>
      </c>
      <c r="B110" s="83">
        <v>24</v>
      </c>
      <c r="C110" s="84">
        <v>1630.8398114399999</v>
      </c>
      <c r="D110" s="84">
        <v>1515.29408438</v>
      </c>
      <c r="E110" s="84">
        <v>193.97952308999999</v>
      </c>
      <c r="F110" s="84">
        <v>193.97952308999999</v>
      </c>
    </row>
    <row r="111" spans="1:6" ht="12.75" customHeight="1" x14ac:dyDescent="0.2">
      <c r="A111" s="83" t="s">
        <v>152</v>
      </c>
      <c r="B111" s="83">
        <v>1</v>
      </c>
      <c r="C111" s="84">
        <v>1504.33117025</v>
      </c>
      <c r="D111" s="84">
        <v>1385.94845674</v>
      </c>
      <c r="E111" s="84">
        <v>177.42141505000001</v>
      </c>
      <c r="F111" s="84">
        <v>177.42141505000001</v>
      </c>
    </row>
    <row r="112" spans="1:6" ht="12.75" customHeight="1" x14ac:dyDescent="0.2">
      <c r="A112" s="83" t="s">
        <v>152</v>
      </c>
      <c r="B112" s="83">
        <v>2</v>
      </c>
      <c r="C112" s="84">
        <v>1660.8321104700001</v>
      </c>
      <c r="D112" s="84">
        <v>1539.88406016</v>
      </c>
      <c r="E112" s="84">
        <v>197.12739506</v>
      </c>
      <c r="F112" s="84">
        <v>197.12739506</v>
      </c>
    </row>
    <row r="113" spans="1:6" ht="12.75" customHeight="1" x14ac:dyDescent="0.2">
      <c r="A113" s="83" t="s">
        <v>152</v>
      </c>
      <c r="B113" s="83">
        <v>3</v>
      </c>
      <c r="C113" s="84">
        <v>1684.6795715799999</v>
      </c>
      <c r="D113" s="84">
        <v>1574.83923607</v>
      </c>
      <c r="E113" s="84">
        <v>201.60216231999999</v>
      </c>
      <c r="F113" s="84">
        <v>201.60216231999999</v>
      </c>
    </row>
    <row r="114" spans="1:6" ht="12.75" customHeight="1" x14ac:dyDescent="0.2">
      <c r="A114" s="83" t="s">
        <v>152</v>
      </c>
      <c r="B114" s="83">
        <v>4</v>
      </c>
      <c r="C114" s="84">
        <v>1726.6437466699999</v>
      </c>
      <c r="D114" s="84">
        <v>1611.70634606</v>
      </c>
      <c r="E114" s="84">
        <v>206.32168475</v>
      </c>
      <c r="F114" s="84">
        <v>206.32168475</v>
      </c>
    </row>
    <row r="115" spans="1:6" ht="12.75" customHeight="1" x14ac:dyDescent="0.2">
      <c r="A115" s="83" t="s">
        <v>152</v>
      </c>
      <c r="B115" s="83">
        <v>5</v>
      </c>
      <c r="C115" s="84">
        <v>1733.9813084</v>
      </c>
      <c r="D115" s="84">
        <v>1618.73704449</v>
      </c>
      <c r="E115" s="84">
        <v>207.22171567000001</v>
      </c>
      <c r="F115" s="84">
        <v>207.22171567000001</v>
      </c>
    </row>
    <row r="116" spans="1:6" ht="12.75" customHeight="1" x14ac:dyDescent="0.2">
      <c r="A116" s="83" t="s">
        <v>152</v>
      </c>
      <c r="B116" s="83">
        <v>6</v>
      </c>
      <c r="C116" s="84">
        <v>1726.8579999200001</v>
      </c>
      <c r="D116" s="84">
        <v>1611.1611610499999</v>
      </c>
      <c r="E116" s="84">
        <v>206.25189319</v>
      </c>
      <c r="F116" s="84">
        <v>206.25189319</v>
      </c>
    </row>
    <row r="117" spans="1:6" ht="12.75" customHeight="1" x14ac:dyDescent="0.2">
      <c r="A117" s="83" t="s">
        <v>152</v>
      </c>
      <c r="B117" s="83">
        <v>7</v>
      </c>
      <c r="C117" s="84">
        <v>1639.49714709</v>
      </c>
      <c r="D117" s="84">
        <v>1524.4239518100001</v>
      </c>
      <c r="E117" s="84">
        <v>195.14827796</v>
      </c>
      <c r="F117" s="84">
        <v>195.14827796</v>
      </c>
    </row>
    <row r="118" spans="1:6" ht="12.75" customHeight="1" x14ac:dyDescent="0.2">
      <c r="A118" s="83" t="s">
        <v>152</v>
      </c>
      <c r="B118" s="83">
        <v>8</v>
      </c>
      <c r="C118" s="84">
        <v>1609.73729065</v>
      </c>
      <c r="D118" s="84">
        <v>1494.8913770300001</v>
      </c>
      <c r="E118" s="84">
        <v>191.36768194000001</v>
      </c>
      <c r="F118" s="84">
        <v>191.36768194000001</v>
      </c>
    </row>
    <row r="119" spans="1:6" ht="12.75" customHeight="1" x14ac:dyDescent="0.2">
      <c r="A119" s="83" t="s">
        <v>152</v>
      </c>
      <c r="B119" s="83">
        <v>9</v>
      </c>
      <c r="C119" s="84">
        <v>1532.3968488200001</v>
      </c>
      <c r="D119" s="84">
        <v>1401.4764544100001</v>
      </c>
      <c r="E119" s="84">
        <v>179.40922297</v>
      </c>
      <c r="F119" s="84">
        <v>179.40922297</v>
      </c>
    </row>
    <row r="120" spans="1:6" ht="12.75" customHeight="1" x14ac:dyDescent="0.2">
      <c r="A120" s="83" t="s">
        <v>152</v>
      </c>
      <c r="B120" s="83">
        <v>10</v>
      </c>
      <c r="C120" s="84">
        <v>1466.6658690500001</v>
      </c>
      <c r="D120" s="84">
        <v>1329.64964323</v>
      </c>
      <c r="E120" s="84">
        <v>170.21435399000001</v>
      </c>
      <c r="F120" s="84">
        <v>170.21435399000001</v>
      </c>
    </row>
    <row r="121" spans="1:6" ht="12.75" customHeight="1" x14ac:dyDescent="0.2">
      <c r="A121" s="83" t="s">
        <v>152</v>
      </c>
      <c r="B121" s="83">
        <v>11</v>
      </c>
      <c r="C121" s="84">
        <v>1448.93929344</v>
      </c>
      <c r="D121" s="84">
        <v>1313.8181722500001</v>
      </c>
      <c r="E121" s="84">
        <v>168.18769710000001</v>
      </c>
      <c r="F121" s="84">
        <v>168.18769710000001</v>
      </c>
    </row>
    <row r="122" spans="1:6" ht="12.75" customHeight="1" x14ac:dyDescent="0.2">
      <c r="A122" s="83" t="s">
        <v>152</v>
      </c>
      <c r="B122" s="83">
        <v>12</v>
      </c>
      <c r="C122" s="84">
        <v>1418.00773639</v>
      </c>
      <c r="D122" s="84">
        <v>1285.85746625</v>
      </c>
      <c r="E122" s="84">
        <v>164.60832299</v>
      </c>
      <c r="F122" s="84">
        <v>164.60832299</v>
      </c>
    </row>
    <row r="123" spans="1:6" ht="12.75" customHeight="1" x14ac:dyDescent="0.2">
      <c r="A123" s="83" t="s">
        <v>152</v>
      </c>
      <c r="B123" s="83">
        <v>13</v>
      </c>
      <c r="C123" s="84">
        <v>1403.3532142900001</v>
      </c>
      <c r="D123" s="84">
        <v>1293.3470834499999</v>
      </c>
      <c r="E123" s="84">
        <v>165.56710214</v>
      </c>
      <c r="F123" s="84">
        <v>165.56710214</v>
      </c>
    </row>
    <row r="124" spans="1:6" ht="12.75" customHeight="1" x14ac:dyDescent="0.2">
      <c r="A124" s="83" t="s">
        <v>152</v>
      </c>
      <c r="B124" s="83">
        <v>14</v>
      </c>
      <c r="C124" s="84">
        <v>1402.2545427099999</v>
      </c>
      <c r="D124" s="84">
        <v>1276.3581768199999</v>
      </c>
      <c r="E124" s="84">
        <v>163.39227678</v>
      </c>
      <c r="F124" s="84">
        <v>163.39227678</v>
      </c>
    </row>
    <row r="125" spans="1:6" ht="12.75" customHeight="1" x14ac:dyDescent="0.2">
      <c r="A125" s="83" t="s">
        <v>152</v>
      </c>
      <c r="B125" s="83">
        <v>15</v>
      </c>
      <c r="C125" s="84">
        <v>1398.2033091000001</v>
      </c>
      <c r="D125" s="84">
        <v>1272.7997656299999</v>
      </c>
      <c r="E125" s="84">
        <v>162.93674876</v>
      </c>
      <c r="F125" s="84">
        <v>162.93674876</v>
      </c>
    </row>
    <row r="126" spans="1:6" ht="12.75" customHeight="1" x14ac:dyDescent="0.2">
      <c r="A126" s="83" t="s">
        <v>152</v>
      </c>
      <c r="B126" s="83">
        <v>16</v>
      </c>
      <c r="C126" s="84">
        <v>1390.5099834800001</v>
      </c>
      <c r="D126" s="84">
        <v>1275.98768195</v>
      </c>
      <c r="E126" s="84">
        <v>163.34484807999999</v>
      </c>
      <c r="F126" s="84">
        <v>163.34484807999999</v>
      </c>
    </row>
    <row r="127" spans="1:6" ht="12.75" customHeight="1" x14ac:dyDescent="0.2">
      <c r="A127" s="83" t="s">
        <v>152</v>
      </c>
      <c r="B127" s="83">
        <v>17</v>
      </c>
      <c r="C127" s="84">
        <v>1400.9850415799999</v>
      </c>
      <c r="D127" s="84">
        <v>1286.8485451700001</v>
      </c>
      <c r="E127" s="84">
        <v>164.73519540000001</v>
      </c>
      <c r="F127" s="84">
        <v>164.73519540000001</v>
      </c>
    </row>
    <row r="128" spans="1:6" ht="12.75" customHeight="1" x14ac:dyDescent="0.2">
      <c r="A128" s="83" t="s">
        <v>152</v>
      </c>
      <c r="B128" s="83">
        <v>18</v>
      </c>
      <c r="C128" s="84">
        <v>1391.54949371</v>
      </c>
      <c r="D128" s="84">
        <v>1276.71123042</v>
      </c>
      <c r="E128" s="84">
        <v>163.43747274</v>
      </c>
      <c r="F128" s="84">
        <v>163.43747274</v>
      </c>
    </row>
    <row r="129" spans="1:6" ht="12.75" customHeight="1" x14ac:dyDescent="0.2">
      <c r="A129" s="83" t="s">
        <v>152</v>
      </c>
      <c r="B129" s="83">
        <v>19</v>
      </c>
      <c r="C129" s="84">
        <v>1379.4717223</v>
      </c>
      <c r="D129" s="84">
        <v>1264.5497209</v>
      </c>
      <c r="E129" s="84">
        <v>161.88062391</v>
      </c>
      <c r="F129" s="84">
        <v>161.88062391</v>
      </c>
    </row>
    <row r="130" spans="1:6" ht="12.75" customHeight="1" x14ac:dyDescent="0.2">
      <c r="A130" s="83" t="s">
        <v>152</v>
      </c>
      <c r="B130" s="83">
        <v>20</v>
      </c>
      <c r="C130" s="84">
        <v>1398.5621088299999</v>
      </c>
      <c r="D130" s="84">
        <v>1281.5027571200001</v>
      </c>
      <c r="E130" s="84">
        <v>164.05085733999999</v>
      </c>
      <c r="F130" s="84">
        <v>164.05085733999999</v>
      </c>
    </row>
    <row r="131" spans="1:6" ht="12.75" customHeight="1" x14ac:dyDescent="0.2">
      <c r="A131" s="83" t="s">
        <v>152</v>
      </c>
      <c r="B131" s="83">
        <v>21</v>
      </c>
      <c r="C131" s="84">
        <v>1403.1481465300001</v>
      </c>
      <c r="D131" s="84">
        <v>1291.0115260499999</v>
      </c>
      <c r="E131" s="84">
        <v>165.26811706999999</v>
      </c>
      <c r="F131" s="84">
        <v>165.26811706999999</v>
      </c>
    </row>
    <row r="132" spans="1:6" ht="12.75" customHeight="1" x14ac:dyDescent="0.2">
      <c r="A132" s="83" t="s">
        <v>152</v>
      </c>
      <c r="B132" s="83">
        <v>22</v>
      </c>
      <c r="C132" s="84">
        <v>1376.68434948</v>
      </c>
      <c r="D132" s="84">
        <v>1265.81109986</v>
      </c>
      <c r="E132" s="84">
        <v>162.04209863</v>
      </c>
      <c r="F132" s="84">
        <v>162.04209863</v>
      </c>
    </row>
    <row r="133" spans="1:6" ht="12.75" customHeight="1" x14ac:dyDescent="0.2">
      <c r="A133" s="83" t="s">
        <v>152</v>
      </c>
      <c r="B133" s="83">
        <v>23</v>
      </c>
      <c r="C133" s="84">
        <v>1436.0056637099999</v>
      </c>
      <c r="D133" s="84">
        <v>1315.8796011100001</v>
      </c>
      <c r="E133" s="84">
        <v>168.45158975999999</v>
      </c>
      <c r="F133" s="84">
        <v>168.45158975999999</v>
      </c>
    </row>
    <row r="134" spans="1:6" ht="12.75" customHeight="1" x14ac:dyDescent="0.2">
      <c r="A134" s="83" t="s">
        <v>152</v>
      </c>
      <c r="B134" s="83">
        <v>24</v>
      </c>
      <c r="C134" s="84">
        <v>1546.89424381</v>
      </c>
      <c r="D134" s="84">
        <v>1418.86092205</v>
      </c>
      <c r="E134" s="84">
        <v>181.63468585000001</v>
      </c>
      <c r="F134" s="84">
        <v>181.63468585000001</v>
      </c>
    </row>
    <row r="135" spans="1:6" ht="12.75" customHeight="1" x14ac:dyDescent="0.2">
      <c r="A135" s="83" t="s">
        <v>153</v>
      </c>
      <c r="B135" s="83">
        <v>1</v>
      </c>
      <c r="C135" s="84">
        <v>1624.28697622</v>
      </c>
      <c r="D135" s="84">
        <v>1507.6324531</v>
      </c>
      <c r="E135" s="84">
        <v>192.99872366</v>
      </c>
      <c r="F135" s="84">
        <v>192.99872366</v>
      </c>
    </row>
    <row r="136" spans="1:6" ht="12.75" customHeight="1" x14ac:dyDescent="0.2">
      <c r="A136" s="83" t="s">
        <v>153</v>
      </c>
      <c r="B136" s="83">
        <v>2</v>
      </c>
      <c r="C136" s="84">
        <v>1721.56958177</v>
      </c>
      <c r="D136" s="84">
        <v>1605.14153687</v>
      </c>
      <c r="E136" s="84">
        <v>205.48129438000001</v>
      </c>
      <c r="F136" s="84">
        <v>205.48129438000001</v>
      </c>
    </row>
    <row r="137" spans="1:6" ht="12.75" customHeight="1" x14ac:dyDescent="0.2">
      <c r="A137" s="83" t="s">
        <v>153</v>
      </c>
      <c r="B137" s="83">
        <v>3</v>
      </c>
      <c r="C137" s="84">
        <v>1783.2353660799999</v>
      </c>
      <c r="D137" s="84">
        <v>1666.4558791300001</v>
      </c>
      <c r="E137" s="84">
        <v>213.33041553999999</v>
      </c>
      <c r="F137" s="84">
        <v>213.33041553999999</v>
      </c>
    </row>
    <row r="138" spans="1:6" ht="12.75" customHeight="1" x14ac:dyDescent="0.2">
      <c r="A138" s="83" t="s">
        <v>153</v>
      </c>
      <c r="B138" s="83">
        <v>4</v>
      </c>
      <c r="C138" s="84">
        <v>1811.03468021</v>
      </c>
      <c r="D138" s="84">
        <v>1695.1321353400001</v>
      </c>
      <c r="E138" s="84">
        <v>217.00139041</v>
      </c>
      <c r="F138" s="84">
        <v>217.00139041</v>
      </c>
    </row>
    <row r="139" spans="1:6" ht="12.75" customHeight="1" x14ac:dyDescent="0.2">
      <c r="A139" s="83" t="s">
        <v>153</v>
      </c>
      <c r="B139" s="83">
        <v>5</v>
      </c>
      <c r="C139" s="84">
        <v>1800.4254913</v>
      </c>
      <c r="D139" s="84">
        <v>1686.56474624</v>
      </c>
      <c r="E139" s="84">
        <v>215.9046409</v>
      </c>
      <c r="F139" s="84">
        <v>215.9046409</v>
      </c>
    </row>
    <row r="140" spans="1:6" ht="12.75" customHeight="1" x14ac:dyDescent="0.2">
      <c r="A140" s="83" t="s">
        <v>153</v>
      </c>
      <c r="B140" s="83">
        <v>6</v>
      </c>
      <c r="C140" s="84">
        <v>1766.76443154</v>
      </c>
      <c r="D140" s="84">
        <v>1652.9312069699999</v>
      </c>
      <c r="E140" s="84">
        <v>211.59906221</v>
      </c>
      <c r="F140" s="84">
        <v>211.59906221</v>
      </c>
    </row>
    <row r="141" spans="1:6" ht="12.75" customHeight="1" x14ac:dyDescent="0.2">
      <c r="A141" s="83" t="s">
        <v>153</v>
      </c>
      <c r="B141" s="83">
        <v>7</v>
      </c>
      <c r="C141" s="84">
        <v>1715.7739133099999</v>
      </c>
      <c r="D141" s="84">
        <v>1599.1537341999999</v>
      </c>
      <c r="E141" s="84">
        <v>204.71476917000001</v>
      </c>
      <c r="F141" s="84">
        <v>204.71476917000001</v>
      </c>
    </row>
    <row r="142" spans="1:6" ht="12.75" customHeight="1" x14ac:dyDescent="0.2">
      <c r="A142" s="83" t="s">
        <v>153</v>
      </c>
      <c r="B142" s="83">
        <v>8</v>
      </c>
      <c r="C142" s="84">
        <v>1614.04436285</v>
      </c>
      <c r="D142" s="84">
        <v>1492.92509268</v>
      </c>
      <c r="E142" s="84">
        <v>191.11596915000001</v>
      </c>
      <c r="F142" s="84">
        <v>191.11596915000001</v>
      </c>
    </row>
    <row r="143" spans="1:6" ht="12.75" customHeight="1" x14ac:dyDescent="0.2">
      <c r="A143" s="83" t="s">
        <v>153</v>
      </c>
      <c r="B143" s="83">
        <v>9</v>
      </c>
      <c r="C143" s="84">
        <v>1497.95287289</v>
      </c>
      <c r="D143" s="84">
        <v>1383.25731606</v>
      </c>
      <c r="E143" s="84">
        <v>177.07691018</v>
      </c>
      <c r="F143" s="84">
        <v>177.07691018</v>
      </c>
    </row>
    <row r="144" spans="1:6" ht="12.75" customHeight="1" x14ac:dyDescent="0.2">
      <c r="A144" s="83" t="s">
        <v>153</v>
      </c>
      <c r="B144" s="83">
        <v>10</v>
      </c>
      <c r="C144" s="84">
        <v>1469.54892333</v>
      </c>
      <c r="D144" s="84">
        <v>1355.30615769</v>
      </c>
      <c r="E144" s="84">
        <v>173.49875831</v>
      </c>
      <c r="F144" s="84">
        <v>173.49875831</v>
      </c>
    </row>
    <row r="145" spans="1:6" ht="12.75" customHeight="1" x14ac:dyDescent="0.2">
      <c r="A145" s="83" t="s">
        <v>153</v>
      </c>
      <c r="B145" s="83">
        <v>11</v>
      </c>
      <c r="C145" s="84">
        <v>1483.3546873</v>
      </c>
      <c r="D145" s="84">
        <v>1367.66445273</v>
      </c>
      <c r="E145" s="84">
        <v>175.08079852</v>
      </c>
      <c r="F145" s="84">
        <v>175.08079852</v>
      </c>
    </row>
    <row r="146" spans="1:6" ht="12.75" customHeight="1" x14ac:dyDescent="0.2">
      <c r="A146" s="83" t="s">
        <v>153</v>
      </c>
      <c r="B146" s="83">
        <v>12</v>
      </c>
      <c r="C146" s="84">
        <v>1475.70890147</v>
      </c>
      <c r="D146" s="84">
        <v>1355.81145466</v>
      </c>
      <c r="E146" s="84">
        <v>173.56344361999999</v>
      </c>
      <c r="F146" s="84">
        <v>173.56344361999999</v>
      </c>
    </row>
    <row r="147" spans="1:6" ht="12.75" customHeight="1" x14ac:dyDescent="0.2">
      <c r="A147" s="83" t="s">
        <v>153</v>
      </c>
      <c r="B147" s="83">
        <v>13</v>
      </c>
      <c r="C147" s="84">
        <v>1478.0652073599999</v>
      </c>
      <c r="D147" s="84">
        <v>1363.4897288699999</v>
      </c>
      <c r="E147" s="84">
        <v>174.54637359</v>
      </c>
      <c r="F147" s="84">
        <v>174.54637359</v>
      </c>
    </row>
    <row r="148" spans="1:6" ht="12.75" customHeight="1" x14ac:dyDescent="0.2">
      <c r="A148" s="83" t="s">
        <v>153</v>
      </c>
      <c r="B148" s="83">
        <v>14</v>
      </c>
      <c r="C148" s="84">
        <v>1472.68977877</v>
      </c>
      <c r="D148" s="84">
        <v>1361.5674455200001</v>
      </c>
      <c r="E148" s="84">
        <v>174.30029356</v>
      </c>
      <c r="F148" s="84">
        <v>174.30029356</v>
      </c>
    </row>
    <row r="149" spans="1:6" ht="12.75" customHeight="1" x14ac:dyDescent="0.2">
      <c r="A149" s="83" t="s">
        <v>153</v>
      </c>
      <c r="B149" s="83">
        <v>15</v>
      </c>
      <c r="C149" s="84">
        <v>1483.0205797399999</v>
      </c>
      <c r="D149" s="84">
        <v>1370.18883882</v>
      </c>
      <c r="E149" s="84">
        <v>175.40395638999999</v>
      </c>
      <c r="F149" s="84">
        <v>175.40395638999999</v>
      </c>
    </row>
    <row r="150" spans="1:6" ht="12.75" customHeight="1" x14ac:dyDescent="0.2">
      <c r="A150" s="83" t="s">
        <v>153</v>
      </c>
      <c r="B150" s="83">
        <v>16</v>
      </c>
      <c r="C150" s="84">
        <v>1497.20051173</v>
      </c>
      <c r="D150" s="84">
        <v>1382.0791621400001</v>
      </c>
      <c r="E150" s="84">
        <v>176.92608946999999</v>
      </c>
      <c r="F150" s="84">
        <v>176.92608946999999</v>
      </c>
    </row>
    <row r="151" spans="1:6" ht="12.75" customHeight="1" x14ac:dyDescent="0.2">
      <c r="A151" s="83" t="s">
        <v>153</v>
      </c>
      <c r="B151" s="83">
        <v>17</v>
      </c>
      <c r="C151" s="84">
        <v>1492.6565573600001</v>
      </c>
      <c r="D151" s="84">
        <v>1378.2893574100001</v>
      </c>
      <c r="E151" s="84">
        <v>176.44093974</v>
      </c>
      <c r="F151" s="84">
        <v>176.44093974</v>
      </c>
    </row>
    <row r="152" spans="1:6" ht="12.75" customHeight="1" x14ac:dyDescent="0.2">
      <c r="A152" s="83" t="s">
        <v>153</v>
      </c>
      <c r="B152" s="83">
        <v>18</v>
      </c>
      <c r="C152" s="84">
        <v>1484.24529667</v>
      </c>
      <c r="D152" s="84">
        <v>1370.6050263499999</v>
      </c>
      <c r="E152" s="84">
        <v>175.45723441000001</v>
      </c>
      <c r="F152" s="84">
        <v>175.45723441000001</v>
      </c>
    </row>
    <row r="153" spans="1:6" ht="12.75" customHeight="1" x14ac:dyDescent="0.2">
      <c r="A153" s="83" t="s">
        <v>153</v>
      </c>
      <c r="B153" s="83">
        <v>19</v>
      </c>
      <c r="C153" s="84">
        <v>1476.3687510699999</v>
      </c>
      <c r="D153" s="84">
        <v>1362.86983145</v>
      </c>
      <c r="E153" s="84">
        <v>174.46701777000001</v>
      </c>
      <c r="F153" s="84">
        <v>174.46701777000001</v>
      </c>
    </row>
    <row r="154" spans="1:6" ht="12.75" customHeight="1" x14ac:dyDescent="0.2">
      <c r="A154" s="83" t="s">
        <v>153</v>
      </c>
      <c r="B154" s="83">
        <v>20</v>
      </c>
      <c r="C154" s="84">
        <v>1501.06495653</v>
      </c>
      <c r="D154" s="84">
        <v>1377.2034917799999</v>
      </c>
      <c r="E154" s="84">
        <v>176.30193326</v>
      </c>
      <c r="F154" s="84">
        <v>176.30193326</v>
      </c>
    </row>
    <row r="155" spans="1:6" ht="12.75" customHeight="1" x14ac:dyDescent="0.2">
      <c r="A155" s="83" t="s">
        <v>153</v>
      </c>
      <c r="B155" s="83">
        <v>21</v>
      </c>
      <c r="C155" s="84">
        <v>1508.0868462400001</v>
      </c>
      <c r="D155" s="84">
        <v>1391.71983768</v>
      </c>
      <c r="E155" s="84">
        <v>178.16023515000001</v>
      </c>
      <c r="F155" s="84">
        <v>178.16023515000001</v>
      </c>
    </row>
    <row r="156" spans="1:6" ht="12.75" customHeight="1" x14ac:dyDescent="0.2">
      <c r="A156" s="83" t="s">
        <v>153</v>
      </c>
      <c r="B156" s="83">
        <v>22</v>
      </c>
      <c r="C156" s="84">
        <v>1476.61468163</v>
      </c>
      <c r="D156" s="84">
        <v>1364.71606468</v>
      </c>
      <c r="E156" s="84">
        <v>174.70336227999999</v>
      </c>
      <c r="F156" s="84">
        <v>174.70336227999999</v>
      </c>
    </row>
    <row r="157" spans="1:6" ht="12.75" customHeight="1" x14ac:dyDescent="0.2">
      <c r="A157" s="83" t="s">
        <v>153</v>
      </c>
      <c r="B157" s="83">
        <v>23</v>
      </c>
      <c r="C157" s="84">
        <v>1529.1125327499999</v>
      </c>
      <c r="D157" s="84">
        <v>1409.06087146</v>
      </c>
      <c r="E157" s="84">
        <v>180.38013787</v>
      </c>
      <c r="F157" s="84">
        <v>180.38013787</v>
      </c>
    </row>
    <row r="158" spans="1:6" ht="12.75" customHeight="1" x14ac:dyDescent="0.2">
      <c r="A158" s="83" t="s">
        <v>153</v>
      </c>
      <c r="B158" s="83">
        <v>24</v>
      </c>
      <c r="C158" s="84">
        <v>1664.5082097300001</v>
      </c>
      <c r="D158" s="84">
        <v>1527.8418092700001</v>
      </c>
      <c r="E158" s="84">
        <v>195.58581305999999</v>
      </c>
      <c r="F158" s="84">
        <v>195.58581305999999</v>
      </c>
    </row>
    <row r="159" spans="1:6" ht="12.75" customHeight="1" x14ac:dyDescent="0.2">
      <c r="A159" s="83" t="s">
        <v>154</v>
      </c>
      <c r="B159" s="83">
        <v>1</v>
      </c>
      <c r="C159" s="84">
        <v>1651.91137688</v>
      </c>
      <c r="D159" s="84">
        <v>1530.7017541099999</v>
      </c>
      <c r="E159" s="84">
        <v>195.95192729999999</v>
      </c>
      <c r="F159" s="84">
        <v>195.95192729999999</v>
      </c>
    </row>
    <row r="160" spans="1:6" ht="12.75" customHeight="1" x14ac:dyDescent="0.2">
      <c r="A160" s="83" t="s">
        <v>154</v>
      </c>
      <c r="B160" s="83">
        <v>2</v>
      </c>
      <c r="C160" s="84">
        <v>1750.2622263200001</v>
      </c>
      <c r="D160" s="84">
        <v>1616.8367137499999</v>
      </c>
      <c r="E160" s="84">
        <v>206.97844588999999</v>
      </c>
      <c r="F160" s="84">
        <v>206.97844588999999</v>
      </c>
    </row>
    <row r="161" spans="1:6" ht="12.75" customHeight="1" x14ac:dyDescent="0.2">
      <c r="A161" s="83" t="s">
        <v>154</v>
      </c>
      <c r="B161" s="83">
        <v>3</v>
      </c>
      <c r="C161" s="84">
        <v>1838.4421963299999</v>
      </c>
      <c r="D161" s="84">
        <v>1722.8159535299999</v>
      </c>
      <c r="E161" s="84">
        <v>220.54531888</v>
      </c>
      <c r="F161" s="84">
        <v>220.54531888</v>
      </c>
    </row>
    <row r="162" spans="1:6" ht="12.75" customHeight="1" x14ac:dyDescent="0.2">
      <c r="A162" s="83" t="s">
        <v>154</v>
      </c>
      <c r="B162" s="83">
        <v>4</v>
      </c>
      <c r="C162" s="84">
        <v>1902.5931910700001</v>
      </c>
      <c r="D162" s="84">
        <v>1787.00701516</v>
      </c>
      <c r="E162" s="84">
        <v>228.76270167000001</v>
      </c>
      <c r="F162" s="84">
        <v>228.76270167000001</v>
      </c>
    </row>
    <row r="163" spans="1:6" ht="12.75" customHeight="1" x14ac:dyDescent="0.2">
      <c r="A163" s="83" t="s">
        <v>154</v>
      </c>
      <c r="B163" s="83">
        <v>5</v>
      </c>
      <c r="C163" s="84">
        <v>1932.6075642000001</v>
      </c>
      <c r="D163" s="84">
        <v>1807.1199875699999</v>
      </c>
      <c r="E163" s="84">
        <v>231.33745256</v>
      </c>
      <c r="F163" s="84">
        <v>231.33745256</v>
      </c>
    </row>
    <row r="164" spans="1:6" ht="12.75" customHeight="1" x14ac:dyDescent="0.2">
      <c r="A164" s="83" t="s">
        <v>154</v>
      </c>
      <c r="B164" s="83">
        <v>6</v>
      </c>
      <c r="C164" s="84">
        <v>1933.4345257800001</v>
      </c>
      <c r="D164" s="84">
        <v>1798.8866106200001</v>
      </c>
      <c r="E164" s="84">
        <v>230.28346142000001</v>
      </c>
      <c r="F164" s="84">
        <v>230.28346142000001</v>
      </c>
    </row>
    <row r="165" spans="1:6" ht="12.75" customHeight="1" x14ac:dyDescent="0.2">
      <c r="A165" s="83" t="s">
        <v>154</v>
      </c>
      <c r="B165" s="83">
        <v>7</v>
      </c>
      <c r="C165" s="84">
        <v>1929.8743532799999</v>
      </c>
      <c r="D165" s="84">
        <v>1793.46740834</v>
      </c>
      <c r="E165" s="84">
        <v>229.58972528000001</v>
      </c>
      <c r="F165" s="84">
        <v>229.58972528000001</v>
      </c>
    </row>
    <row r="166" spans="1:6" ht="12.75" customHeight="1" x14ac:dyDescent="0.2">
      <c r="A166" s="83" t="s">
        <v>154</v>
      </c>
      <c r="B166" s="83">
        <v>8</v>
      </c>
      <c r="C166" s="84">
        <v>1840.0494361000001</v>
      </c>
      <c r="D166" s="84">
        <v>1707.7706927199999</v>
      </c>
      <c r="E166" s="84">
        <v>218.61930824999999</v>
      </c>
      <c r="F166" s="84">
        <v>218.61930824999999</v>
      </c>
    </row>
    <row r="167" spans="1:6" ht="12.75" customHeight="1" x14ac:dyDescent="0.2">
      <c r="A167" s="83" t="s">
        <v>154</v>
      </c>
      <c r="B167" s="83">
        <v>9</v>
      </c>
      <c r="C167" s="84">
        <v>1696.6257721899999</v>
      </c>
      <c r="D167" s="84">
        <v>1576.98191365</v>
      </c>
      <c r="E167" s="84">
        <v>201.87645599000001</v>
      </c>
      <c r="F167" s="84">
        <v>201.87645599000001</v>
      </c>
    </row>
    <row r="168" spans="1:6" ht="12.75" customHeight="1" x14ac:dyDescent="0.2">
      <c r="A168" s="83" t="s">
        <v>154</v>
      </c>
      <c r="B168" s="83">
        <v>10</v>
      </c>
      <c r="C168" s="84">
        <v>1603.9777621200001</v>
      </c>
      <c r="D168" s="84">
        <v>1479.4574996199999</v>
      </c>
      <c r="E168" s="84">
        <v>189.39192277999999</v>
      </c>
      <c r="F168" s="84">
        <v>189.39192277999999</v>
      </c>
    </row>
    <row r="169" spans="1:6" ht="12.75" customHeight="1" x14ac:dyDescent="0.2">
      <c r="A169" s="83" t="s">
        <v>154</v>
      </c>
      <c r="B169" s="83">
        <v>11</v>
      </c>
      <c r="C169" s="84">
        <v>1527.5947414499999</v>
      </c>
      <c r="D169" s="84">
        <v>1414.07897654</v>
      </c>
      <c r="E169" s="84">
        <v>181.02252777999999</v>
      </c>
      <c r="F169" s="84">
        <v>181.02252777999999</v>
      </c>
    </row>
    <row r="170" spans="1:6" ht="12.75" customHeight="1" x14ac:dyDescent="0.2">
      <c r="A170" s="83" t="s">
        <v>154</v>
      </c>
      <c r="B170" s="83">
        <v>12</v>
      </c>
      <c r="C170" s="84">
        <v>1508.6222266899999</v>
      </c>
      <c r="D170" s="84">
        <v>1394.0506910399999</v>
      </c>
      <c r="E170" s="84">
        <v>178.45861803</v>
      </c>
      <c r="F170" s="84">
        <v>178.45861803</v>
      </c>
    </row>
    <row r="171" spans="1:6" ht="12.75" customHeight="1" x14ac:dyDescent="0.2">
      <c r="A171" s="83" t="s">
        <v>154</v>
      </c>
      <c r="B171" s="83">
        <v>13</v>
      </c>
      <c r="C171" s="84">
        <v>1511.1931039200001</v>
      </c>
      <c r="D171" s="84">
        <v>1392.56373394</v>
      </c>
      <c r="E171" s="84">
        <v>178.26826604999999</v>
      </c>
      <c r="F171" s="84">
        <v>178.26826604999999</v>
      </c>
    </row>
    <row r="172" spans="1:6" ht="12.75" customHeight="1" x14ac:dyDescent="0.2">
      <c r="A172" s="83" t="s">
        <v>154</v>
      </c>
      <c r="B172" s="83">
        <v>14</v>
      </c>
      <c r="C172" s="84">
        <v>1501.81833136</v>
      </c>
      <c r="D172" s="84">
        <v>1389.50713182</v>
      </c>
      <c r="E172" s="84">
        <v>177.87697685000001</v>
      </c>
      <c r="F172" s="84">
        <v>177.87697685000001</v>
      </c>
    </row>
    <row r="173" spans="1:6" ht="12.75" customHeight="1" x14ac:dyDescent="0.2">
      <c r="A173" s="83" t="s">
        <v>154</v>
      </c>
      <c r="B173" s="83">
        <v>15</v>
      </c>
      <c r="C173" s="84">
        <v>1498.1264372200001</v>
      </c>
      <c r="D173" s="84">
        <v>1387.6397952</v>
      </c>
      <c r="E173" s="84">
        <v>177.63793079999999</v>
      </c>
      <c r="F173" s="84">
        <v>177.63793079999999</v>
      </c>
    </row>
    <row r="174" spans="1:6" ht="12.75" customHeight="1" x14ac:dyDescent="0.2">
      <c r="A174" s="83" t="s">
        <v>154</v>
      </c>
      <c r="B174" s="83">
        <v>16</v>
      </c>
      <c r="C174" s="84">
        <v>1512.04204248</v>
      </c>
      <c r="D174" s="84">
        <v>1399.8193126399999</v>
      </c>
      <c r="E174" s="84">
        <v>179.19708489999999</v>
      </c>
      <c r="F174" s="84">
        <v>179.19708489999999</v>
      </c>
    </row>
    <row r="175" spans="1:6" ht="12.75" customHeight="1" x14ac:dyDescent="0.2">
      <c r="A175" s="83" t="s">
        <v>154</v>
      </c>
      <c r="B175" s="83">
        <v>17</v>
      </c>
      <c r="C175" s="84">
        <v>1544.17290486</v>
      </c>
      <c r="D175" s="84">
        <v>1430.0689569399999</v>
      </c>
      <c r="E175" s="84">
        <v>183.06947615999999</v>
      </c>
      <c r="F175" s="84">
        <v>183.06947615999999</v>
      </c>
    </row>
    <row r="176" spans="1:6" ht="12.75" customHeight="1" x14ac:dyDescent="0.2">
      <c r="A176" s="83" t="s">
        <v>154</v>
      </c>
      <c r="B176" s="83">
        <v>18</v>
      </c>
      <c r="C176" s="84">
        <v>1528.5153319799999</v>
      </c>
      <c r="D176" s="84">
        <v>1416.53008535</v>
      </c>
      <c r="E176" s="84">
        <v>181.3363051</v>
      </c>
      <c r="F176" s="84">
        <v>181.3363051</v>
      </c>
    </row>
    <row r="177" spans="1:6" ht="12.75" customHeight="1" x14ac:dyDescent="0.2">
      <c r="A177" s="83" t="s">
        <v>154</v>
      </c>
      <c r="B177" s="83">
        <v>19</v>
      </c>
      <c r="C177" s="84">
        <v>1524.1404220100001</v>
      </c>
      <c r="D177" s="84">
        <v>1409.6275981199999</v>
      </c>
      <c r="E177" s="84">
        <v>180.45268707</v>
      </c>
      <c r="F177" s="84">
        <v>180.45268707</v>
      </c>
    </row>
    <row r="178" spans="1:6" ht="12.75" customHeight="1" x14ac:dyDescent="0.2">
      <c r="A178" s="83" t="s">
        <v>154</v>
      </c>
      <c r="B178" s="83">
        <v>20</v>
      </c>
      <c r="C178" s="84">
        <v>1540.3173695400001</v>
      </c>
      <c r="D178" s="84">
        <v>1418.2410733700001</v>
      </c>
      <c r="E178" s="84">
        <v>181.55533627</v>
      </c>
      <c r="F178" s="84">
        <v>181.55533627</v>
      </c>
    </row>
    <row r="179" spans="1:6" ht="12.75" customHeight="1" x14ac:dyDescent="0.2">
      <c r="A179" s="83" t="s">
        <v>154</v>
      </c>
      <c r="B179" s="83">
        <v>21</v>
      </c>
      <c r="C179" s="84">
        <v>1559.3772481200001</v>
      </c>
      <c r="D179" s="84">
        <v>1429.2629257900001</v>
      </c>
      <c r="E179" s="84">
        <v>182.96629253</v>
      </c>
      <c r="F179" s="84">
        <v>182.96629253</v>
      </c>
    </row>
    <row r="180" spans="1:6" ht="12.75" customHeight="1" x14ac:dyDescent="0.2">
      <c r="A180" s="83" t="s">
        <v>154</v>
      </c>
      <c r="B180" s="83">
        <v>22</v>
      </c>
      <c r="C180" s="84">
        <v>1545.3162721900001</v>
      </c>
      <c r="D180" s="84">
        <v>1420.8103679599999</v>
      </c>
      <c r="E180" s="84">
        <v>181.88424308</v>
      </c>
      <c r="F180" s="84">
        <v>181.88424308</v>
      </c>
    </row>
    <row r="181" spans="1:6" ht="12.75" customHeight="1" x14ac:dyDescent="0.2">
      <c r="A181" s="83" t="s">
        <v>154</v>
      </c>
      <c r="B181" s="83">
        <v>23</v>
      </c>
      <c r="C181" s="84">
        <v>1587.9206971900001</v>
      </c>
      <c r="D181" s="84">
        <v>1455.8979518000001</v>
      </c>
      <c r="E181" s="84">
        <v>186.37596045999999</v>
      </c>
      <c r="F181" s="84">
        <v>186.37596045999999</v>
      </c>
    </row>
    <row r="182" spans="1:6" ht="12.75" customHeight="1" x14ac:dyDescent="0.2">
      <c r="A182" s="83" t="s">
        <v>154</v>
      </c>
      <c r="B182" s="83">
        <v>24</v>
      </c>
      <c r="C182" s="84">
        <v>1687.3950101800001</v>
      </c>
      <c r="D182" s="84">
        <v>1544.0143933500001</v>
      </c>
      <c r="E182" s="84">
        <v>197.65613734999999</v>
      </c>
      <c r="F182" s="84">
        <v>197.65613734999999</v>
      </c>
    </row>
    <row r="183" spans="1:6" ht="12.75" customHeight="1" x14ac:dyDescent="0.2">
      <c r="A183" s="83" t="s">
        <v>155</v>
      </c>
      <c r="B183" s="83">
        <v>1</v>
      </c>
      <c r="C183" s="84">
        <v>1801.4331216999999</v>
      </c>
      <c r="D183" s="84">
        <v>1688.6329226099999</v>
      </c>
      <c r="E183" s="84">
        <v>216.16939733999999</v>
      </c>
      <c r="F183" s="84">
        <v>216.16939733999999</v>
      </c>
    </row>
    <row r="184" spans="1:6" ht="12.75" customHeight="1" x14ac:dyDescent="0.2">
      <c r="A184" s="83" t="s">
        <v>155</v>
      </c>
      <c r="B184" s="83">
        <v>2</v>
      </c>
      <c r="C184" s="84">
        <v>1889.2672173999999</v>
      </c>
      <c r="D184" s="84">
        <v>1752.3129835699999</v>
      </c>
      <c r="E184" s="84">
        <v>224.32136464999999</v>
      </c>
      <c r="F184" s="84">
        <v>224.32136464999999</v>
      </c>
    </row>
    <row r="185" spans="1:6" ht="12.75" customHeight="1" x14ac:dyDescent="0.2">
      <c r="A185" s="83" t="s">
        <v>155</v>
      </c>
      <c r="B185" s="83">
        <v>3</v>
      </c>
      <c r="C185" s="84">
        <v>1942.3352149699999</v>
      </c>
      <c r="D185" s="84">
        <v>1813.7620441700001</v>
      </c>
      <c r="E185" s="84">
        <v>232.18773171000001</v>
      </c>
      <c r="F185" s="84">
        <v>232.18773171000001</v>
      </c>
    </row>
    <row r="186" spans="1:6" ht="12.75" customHeight="1" x14ac:dyDescent="0.2">
      <c r="A186" s="83" t="s">
        <v>155</v>
      </c>
      <c r="B186" s="83">
        <v>4</v>
      </c>
      <c r="C186" s="84">
        <v>1939.4096899399999</v>
      </c>
      <c r="D186" s="84">
        <v>1806.1585548</v>
      </c>
      <c r="E186" s="84">
        <v>231.21437528000001</v>
      </c>
      <c r="F186" s="84">
        <v>231.21437528000001</v>
      </c>
    </row>
    <row r="187" spans="1:6" ht="12.75" customHeight="1" x14ac:dyDescent="0.2">
      <c r="A187" s="83" t="s">
        <v>155</v>
      </c>
      <c r="B187" s="83">
        <v>5</v>
      </c>
      <c r="C187" s="84">
        <v>1944.69545623</v>
      </c>
      <c r="D187" s="84">
        <v>1809.3483507000001</v>
      </c>
      <c r="E187" s="84">
        <v>231.62271522</v>
      </c>
      <c r="F187" s="84">
        <v>231.62271522</v>
      </c>
    </row>
    <row r="188" spans="1:6" ht="12.75" customHeight="1" x14ac:dyDescent="0.2">
      <c r="A188" s="83" t="s">
        <v>155</v>
      </c>
      <c r="B188" s="83">
        <v>6</v>
      </c>
      <c r="C188" s="84">
        <v>1949.4270241500001</v>
      </c>
      <c r="D188" s="84">
        <v>1812.48002722</v>
      </c>
      <c r="E188" s="84">
        <v>232.02361503</v>
      </c>
      <c r="F188" s="84">
        <v>232.02361503</v>
      </c>
    </row>
    <row r="189" spans="1:6" ht="12.75" customHeight="1" x14ac:dyDescent="0.2">
      <c r="A189" s="83" t="s">
        <v>155</v>
      </c>
      <c r="B189" s="83">
        <v>7</v>
      </c>
      <c r="C189" s="84">
        <v>1961.4371107100001</v>
      </c>
      <c r="D189" s="84">
        <v>1828.66643598</v>
      </c>
      <c r="E189" s="84">
        <v>234.09570908000001</v>
      </c>
      <c r="F189" s="84">
        <v>234.09570908000001</v>
      </c>
    </row>
    <row r="190" spans="1:6" ht="12.75" customHeight="1" x14ac:dyDescent="0.2">
      <c r="A190" s="83" t="s">
        <v>155</v>
      </c>
      <c r="B190" s="83">
        <v>8</v>
      </c>
      <c r="C190" s="84">
        <v>1929.3973991600001</v>
      </c>
      <c r="D190" s="84">
        <v>1791.4561251</v>
      </c>
      <c r="E190" s="84">
        <v>229.33225198</v>
      </c>
      <c r="F190" s="84">
        <v>229.33225198</v>
      </c>
    </row>
    <row r="191" spans="1:6" ht="12.75" customHeight="1" x14ac:dyDescent="0.2">
      <c r="A191" s="83" t="s">
        <v>155</v>
      </c>
      <c r="B191" s="83">
        <v>9</v>
      </c>
      <c r="C191" s="84">
        <v>1776.7697447099999</v>
      </c>
      <c r="D191" s="84">
        <v>1656.74905064</v>
      </c>
      <c r="E191" s="84">
        <v>212.08780132999999</v>
      </c>
      <c r="F191" s="84">
        <v>212.08780132999999</v>
      </c>
    </row>
    <row r="192" spans="1:6" ht="12.75" customHeight="1" x14ac:dyDescent="0.2">
      <c r="A192" s="83" t="s">
        <v>155</v>
      </c>
      <c r="B192" s="83">
        <v>10</v>
      </c>
      <c r="C192" s="84">
        <v>1689.3880202299999</v>
      </c>
      <c r="D192" s="84">
        <v>1559.2600707500001</v>
      </c>
      <c r="E192" s="84">
        <v>199.6078042</v>
      </c>
      <c r="F192" s="84">
        <v>199.6078042</v>
      </c>
    </row>
    <row r="193" spans="1:6" ht="12.75" customHeight="1" x14ac:dyDescent="0.2">
      <c r="A193" s="83" t="s">
        <v>155</v>
      </c>
      <c r="B193" s="83">
        <v>11</v>
      </c>
      <c r="C193" s="84">
        <v>1639.6583387200001</v>
      </c>
      <c r="D193" s="84">
        <v>1511.35764842</v>
      </c>
      <c r="E193" s="84">
        <v>193.47560245</v>
      </c>
      <c r="F193" s="84">
        <v>193.47560245</v>
      </c>
    </row>
    <row r="194" spans="1:6" ht="12.75" customHeight="1" x14ac:dyDescent="0.2">
      <c r="A194" s="83" t="s">
        <v>155</v>
      </c>
      <c r="B194" s="83">
        <v>12</v>
      </c>
      <c r="C194" s="84">
        <v>1626.9353738699999</v>
      </c>
      <c r="D194" s="84">
        <v>1502.81642313</v>
      </c>
      <c r="E194" s="84">
        <v>192.38220228</v>
      </c>
      <c r="F194" s="84">
        <v>192.38220228</v>
      </c>
    </row>
    <row r="195" spans="1:6" ht="12.75" customHeight="1" x14ac:dyDescent="0.2">
      <c r="A195" s="83" t="s">
        <v>155</v>
      </c>
      <c r="B195" s="83">
        <v>13</v>
      </c>
      <c r="C195" s="84">
        <v>1604.0052963200001</v>
      </c>
      <c r="D195" s="84">
        <v>1488.6569008399999</v>
      </c>
      <c r="E195" s="84">
        <v>190.56957897000001</v>
      </c>
      <c r="F195" s="84">
        <v>190.56957897000001</v>
      </c>
    </row>
    <row r="196" spans="1:6" ht="12.75" customHeight="1" x14ac:dyDescent="0.2">
      <c r="A196" s="83" t="s">
        <v>155</v>
      </c>
      <c r="B196" s="83">
        <v>14</v>
      </c>
      <c r="C196" s="84">
        <v>1587.7754139900001</v>
      </c>
      <c r="D196" s="84">
        <v>1476.13931422</v>
      </c>
      <c r="E196" s="84">
        <v>188.96714713</v>
      </c>
      <c r="F196" s="84">
        <v>188.96714713</v>
      </c>
    </row>
    <row r="197" spans="1:6" ht="12.75" customHeight="1" x14ac:dyDescent="0.2">
      <c r="A197" s="83" t="s">
        <v>155</v>
      </c>
      <c r="B197" s="83">
        <v>15</v>
      </c>
      <c r="C197" s="84">
        <v>1600.9400464</v>
      </c>
      <c r="D197" s="84">
        <v>1490.33432092</v>
      </c>
      <c r="E197" s="84">
        <v>190.78431295999999</v>
      </c>
      <c r="F197" s="84">
        <v>190.78431295999999</v>
      </c>
    </row>
    <row r="198" spans="1:6" ht="12.75" customHeight="1" x14ac:dyDescent="0.2">
      <c r="A198" s="83" t="s">
        <v>155</v>
      </c>
      <c r="B198" s="83">
        <v>16</v>
      </c>
      <c r="C198" s="84">
        <v>1635.4557465</v>
      </c>
      <c r="D198" s="84">
        <v>1501.69000031</v>
      </c>
      <c r="E198" s="84">
        <v>192.23800388999999</v>
      </c>
      <c r="F198" s="84">
        <v>192.23800388999999</v>
      </c>
    </row>
    <row r="199" spans="1:6" ht="12.75" customHeight="1" x14ac:dyDescent="0.2">
      <c r="A199" s="83" t="s">
        <v>155</v>
      </c>
      <c r="B199" s="83">
        <v>17</v>
      </c>
      <c r="C199" s="84">
        <v>1619.14278418</v>
      </c>
      <c r="D199" s="84">
        <v>1494.50235043</v>
      </c>
      <c r="E199" s="84">
        <v>191.31788091999999</v>
      </c>
      <c r="F199" s="84">
        <v>191.31788091999999</v>
      </c>
    </row>
    <row r="200" spans="1:6" ht="12.75" customHeight="1" x14ac:dyDescent="0.2">
      <c r="A200" s="83" t="s">
        <v>155</v>
      </c>
      <c r="B200" s="83">
        <v>18</v>
      </c>
      <c r="C200" s="84">
        <v>1616.7163746599999</v>
      </c>
      <c r="D200" s="84">
        <v>1493.30040876</v>
      </c>
      <c r="E200" s="84">
        <v>191.16401503</v>
      </c>
      <c r="F200" s="84">
        <v>191.16401503</v>
      </c>
    </row>
    <row r="201" spans="1:6" ht="12.75" customHeight="1" x14ac:dyDescent="0.2">
      <c r="A201" s="83" t="s">
        <v>155</v>
      </c>
      <c r="B201" s="83">
        <v>19</v>
      </c>
      <c r="C201" s="84">
        <v>1604.01416227</v>
      </c>
      <c r="D201" s="84">
        <v>1473.04669642</v>
      </c>
      <c r="E201" s="84">
        <v>188.5712474</v>
      </c>
      <c r="F201" s="84">
        <v>188.5712474</v>
      </c>
    </row>
    <row r="202" spans="1:6" ht="12.75" customHeight="1" x14ac:dyDescent="0.2">
      <c r="A202" s="83" t="s">
        <v>155</v>
      </c>
      <c r="B202" s="83">
        <v>20</v>
      </c>
      <c r="C202" s="84">
        <v>1613.9714415200001</v>
      </c>
      <c r="D202" s="84">
        <v>1480.6754460699999</v>
      </c>
      <c r="E202" s="84">
        <v>189.54783750999999</v>
      </c>
      <c r="F202" s="84">
        <v>189.54783750999999</v>
      </c>
    </row>
    <row r="203" spans="1:6" ht="12.75" customHeight="1" x14ac:dyDescent="0.2">
      <c r="A203" s="83" t="s">
        <v>155</v>
      </c>
      <c r="B203" s="83">
        <v>21</v>
      </c>
      <c r="C203" s="84">
        <v>1614.91845283</v>
      </c>
      <c r="D203" s="84">
        <v>1485.00395007</v>
      </c>
      <c r="E203" s="84">
        <v>190.10194852000001</v>
      </c>
      <c r="F203" s="84">
        <v>190.10194852000001</v>
      </c>
    </row>
    <row r="204" spans="1:6" ht="12.75" customHeight="1" x14ac:dyDescent="0.2">
      <c r="A204" s="83" t="s">
        <v>155</v>
      </c>
      <c r="B204" s="83">
        <v>22</v>
      </c>
      <c r="C204" s="84">
        <v>1601.22577103</v>
      </c>
      <c r="D204" s="84">
        <v>1473.51526236</v>
      </c>
      <c r="E204" s="84">
        <v>188.63123060000001</v>
      </c>
      <c r="F204" s="84">
        <v>188.63123060000001</v>
      </c>
    </row>
    <row r="205" spans="1:6" ht="12.75" customHeight="1" x14ac:dyDescent="0.2">
      <c r="A205" s="83" t="s">
        <v>155</v>
      </c>
      <c r="B205" s="83">
        <v>23</v>
      </c>
      <c r="C205" s="84">
        <v>1647.9763852900001</v>
      </c>
      <c r="D205" s="84">
        <v>1526.40337804</v>
      </c>
      <c r="E205" s="84">
        <v>195.40167310000001</v>
      </c>
      <c r="F205" s="84">
        <v>195.40167310000001</v>
      </c>
    </row>
    <row r="206" spans="1:6" ht="12.75" customHeight="1" x14ac:dyDescent="0.2">
      <c r="A206" s="83" t="s">
        <v>155</v>
      </c>
      <c r="B206" s="83">
        <v>24</v>
      </c>
      <c r="C206" s="84">
        <v>1744.5250295799999</v>
      </c>
      <c r="D206" s="84">
        <v>1614.18137417</v>
      </c>
      <c r="E206" s="84">
        <v>206.63852408</v>
      </c>
      <c r="F206" s="84">
        <v>206.63852408</v>
      </c>
    </row>
    <row r="207" spans="1:6" ht="12.75" customHeight="1" x14ac:dyDescent="0.2">
      <c r="A207" s="83" t="s">
        <v>156</v>
      </c>
      <c r="B207" s="83">
        <v>1</v>
      </c>
      <c r="C207" s="84">
        <v>1829.21241227</v>
      </c>
      <c r="D207" s="84">
        <v>1708.9192665600001</v>
      </c>
      <c r="E207" s="84">
        <v>218.76634229000001</v>
      </c>
      <c r="F207" s="84">
        <v>218.76634229000001</v>
      </c>
    </row>
    <row r="208" spans="1:6" ht="12.75" customHeight="1" x14ac:dyDescent="0.2">
      <c r="A208" s="83" t="s">
        <v>156</v>
      </c>
      <c r="B208" s="83">
        <v>2</v>
      </c>
      <c r="C208" s="84">
        <v>1935.46858802</v>
      </c>
      <c r="D208" s="84">
        <v>1807.90541347</v>
      </c>
      <c r="E208" s="84">
        <v>231.43799842000001</v>
      </c>
      <c r="F208" s="84">
        <v>231.43799842000001</v>
      </c>
    </row>
    <row r="209" spans="1:6" ht="12.75" customHeight="1" x14ac:dyDescent="0.2">
      <c r="A209" s="83" t="s">
        <v>156</v>
      </c>
      <c r="B209" s="83">
        <v>3</v>
      </c>
      <c r="C209" s="84">
        <v>2013.19000213</v>
      </c>
      <c r="D209" s="84">
        <v>1885.6077308599999</v>
      </c>
      <c r="E209" s="84">
        <v>241.38501704000001</v>
      </c>
      <c r="F209" s="84">
        <v>241.38501704000001</v>
      </c>
    </row>
    <row r="210" spans="1:6" ht="12.75" customHeight="1" x14ac:dyDescent="0.2">
      <c r="A210" s="83" t="s">
        <v>156</v>
      </c>
      <c r="B210" s="83">
        <v>4</v>
      </c>
      <c r="C210" s="84">
        <v>2048.76658795</v>
      </c>
      <c r="D210" s="84">
        <v>1913.5723871499999</v>
      </c>
      <c r="E210" s="84">
        <v>244.96489683999999</v>
      </c>
      <c r="F210" s="84">
        <v>244.96489683999999</v>
      </c>
    </row>
    <row r="211" spans="1:6" ht="12.75" customHeight="1" x14ac:dyDescent="0.2">
      <c r="A211" s="83" t="s">
        <v>156</v>
      </c>
      <c r="B211" s="83">
        <v>5</v>
      </c>
      <c r="C211" s="84">
        <v>2051.7289957900002</v>
      </c>
      <c r="D211" s="84">
        <v>1919.7394072300001</v>
      </c>
      <c r="E211" s="84">
        <v>245.75436446000001</v>
      </c>
      <c r="F211" s="84">
        <v>245.75436446000001</v>
      </c>
    </row>
    <row r="212" spans="1:6" ht="12.75" customHeight="1" x14ac:dyDescent="0.2">
      <c r="A212" s="83" t="s">
        <v>156</v>
      </c>
      <c r="B212" s="83">
        <v>6</v>
      </c>
      <c r="C212" s="84">
        <v>2038.95514192</v>
      </c>
      <c r="D212" s="84">
        <v>1902.1786534800001</v>
      </c>
      <c r="E212" s="84">
        <v>243.50633440999999</v>
      </c>
      <c r="F212" s="84">
        <v>243.50633440999999</v>
      </c>
    </row>
    <row r="213" spans="1:6" ht="12.75" customHeight="1" x14ac:dyDescent="0.2">
      <c r="A213" s="83" t="s">
        <v>156</v>
      </c>
      <c r="B213" s="83">
        <v>7</v>
      </c>
      <c r="C213" s="84">
        <v>1936.99864602</v>
      </c>
      <c r="D213" s="84">
        <v>1802.6222775799999</v>
      </c>
      <c r="E213" s="84">
        <v>230.76168074</v>
      </c>
      <c r="F213" s="84">
        <v>230.76168074</v>
      </c>
    </row>
    <row r="214" spans="1:6" ht="12.75" customHeight="1" x14ac:dyDescent="0.2">
      <c r="A214" s="83" t="s">
        <v>156</v>
      </c>
      <c r="B214" s="83">
        <v>8</v>
      </c>
      <c r="C214" s="84">
        <v>1849.1970458400001</v>
      </c>
      <c r="D214" s="84">
        <v>1709.1377793300001</v>
      </c>
      <c r="E214" s="84">
        <v>218.79431507999999</v>
      </c>
      <c r="F214" s="84">
        <v>218.79431507999999</v>
      </c>
    </row>
    <row r="215" spans="1:6" ht="12.75" customHeight="1" x14ac:dyDescent="0.2">
      <c r="A215" s="83" t="s">
        <v>156</v>
      </c>
      <c r="B215" s="83">
        <v>9</v>
      </c>
      <c r="C215" s="84">
        <v>1711.9984926899999</v>
      </c>
      <c r="D215" s="84">
        <v>1594.3967202900001</v>
      </c>
      <c r="E215" s="84">
        <v>204.1058027</v>
      </c>
      <c r="F215" s="84">
        <v>204.1058027</v>
      </c>
    </row>
    <row r="216" spans="1:6" ht="12.75" customHeight="1" x14ac:dyDescent="0.2">
      <c r="A216" s="83" t="s">
        <v>156</v>
      </c>
      <c r="B216" s="83">
        <v>10</v>
      </c>
      <c r="C216" s="84">
        <v>1649.4583071500001</v>
      </c>
      <c r="D216" s="84">
        <v>1527.42634198</v>
      </c>
      <c r="E216" s="84">
        <v>195.53262724999999</v>
      </c>
      <c r="F216" s="84">
        <v>195.53262724999999</v>
      </c>
    </row>
    <row r="217" spans="1:6" ht="12.75" customHeight="1" x14ac:dyDescent="0.2">
      <c r="A217" s="83" t="s">
        <v>156</v>
      </c>
      <c r="B217" s="83">
        <v>11</v>
      </c>
      <c r="C217" s="84">
        <v>1599.54972604</v>
      </c>
      <c r="D217" s="84">
        <v>1480.57427833</v>
      </c>
      <c r="E217" s="84">
        <v>189.53488658000001</v>
      </c>
      <c r="F217" s="84">
        <v>189.53488658000001</v>
      </c>
    </row>
    <row r="218" spans="1:6" ht="12.75" customHeight="1" x14ac:dyDescent="0.2">
      <c r="A218" s="83" t="s">
        <v>156</v>
      </c>
      <c r="B218" s="83">
        <v>12</v>
      </c>
      <c r="C218" s="84">
        <v>1597.09143412</v>
      </c>
      <c r="D218" s="84">
        <v>1482.90300568</v>
      </c>
      <c r="E218" s="84">
        <v>189.83299729999999</v>
      </c>
      <c r="F218" s="84">
        <v>189.83299729999999</v>
      </c>
    </row>
    <row r="219" spans="1:6" ht="12.75" customHeight="1" x14ac:dyDescent="0.2">
      <c r="A219" s="83" t="s">
        <v>156</v>
      </c>
      <c r="B219" s="83">
        <v>13</v>
      </c>
      <c r="C219" s="84">
        <v>1585.4332845700001</v>
      </c>
      <c r="D219" s="84">
        <v>1475.17962188</v>
      </c>
      <c r="E219" s="84">
        <v>188.84429265</v>
      </c>
      <c r="F219" s="84">
        <v>188.84429265</v>
      </c>
    </row>
    <row r="220" spans="1:6" ht="12.75" customHeight="1" x14ac:dyDescent="0.2">
      <c r="A220" s="83" t="s">
        <v>156</v>
      </c>
      <c r="B220" s="83">
        <v>14</v>
      </c>
      <c r="C220" s="84">
        <v>1587.34219076</v>
      </c>
      <c r="D220" s="84">
        <v>1478.43578665</v>
      </c>
      <c r="E220" s="84">
        <v>189.26112875999999</v>
      </c>
      <c r="F220" s="84">
        <v>189.26112875999999</v>
      </c>
    </row>
    <row r="221" spans="1:6" ht="12.75" customHeight="1" x14ac:dyDescent="0.2">
      <c r="A221" s="83" t="s">
        <v>156</v>
      </c>
      <c r="B221" s="83">
        <v>15</v>
      </c>
      <c r="C221" s="84">
        <v>1593.13437303</v>
      </c>
      <c r="D221" s="84">
        <v>1481.65983609</v>
      </c>
      <c r="E221" s="84">
        <v>189.67385365000001</v>
      </c>
      <c r="F221" s="84">
        <v>189.67385365000001</v>
      </c>
    </row>
    <row r="222" spans="1:6" ht="12.75" customHeight="1" x14ac:dyDescent="0.2">
      <c r="A222" s="83" t="s">
        <v>156</v>
      </c>
      <c r="B222" s="83">
        <v>16</v>
      </c>
      <c r="C222" s="84">
        <v>1604.28711391</v>
      </c>
      <c r="D222" s="84">
        <v>1487.8648024900001</v>
      </c>
      <c r="E222" s="84">
        <v>190.46817894</v>
      </c>
      <c r="F222" s="84">
        <v>190.46817894</v>
      </c>
    </row>
    <row r="223" spans="1:6" ht="12.75" customHeight="1" x14ac:dyDescent="0.2">
      <c r="A223" s="83" t="s">
        <v>156</v>
      </c>
      <c r="B223" s="83">
        <v>17</v>
      </c>
      <c r="C223" s="84">
        <v>1600.5527035699999</v>
      </c>
      <c r="D223" s="84">
        <v>1485.8196088899999</v>
      </c>
      <c r="E223" s="84">
        <v>190.20636463</v>
      </c>
      <c r="F223" s="84">
        <v>190.20636463</v>
      </c>
    </row>
    <row r="224" spans="1:6" ht="12.75" customHeight="1" x14ac:dyDescent="0.2">
      <c r="A224" s="83" t="s">
        <v>156</v>
      </c>
      <c r="B224" s="83">
        <v>18</v>
      </c>
      <c r="C224" s="84">
        <v>1608.56558956</v>
      </c>
      <c r="D224" s="84">
        <v>1481.01205551</v>
      </c>
      <c r="E224" s="84">
        <v>189.59092838000001</v>
      </c>
      <c r="F224" s="84">
        <v>189.59092838000001</v>
      </c>
    </row>
    <row r="225" spans="1:6" ht="12.75" customHeight="1" x14ac:dyDescent="0.2">
      <c r="A225" s="83" t="s">
        <v>156</v>
      </c>
      <c r="B225" s="83">
        <v>19</v>
      </c>
      <c r="C225" s="84">
        <v>1606.13751759</v>
      </c>
      <c r="D225" s="84">
        <v>1470.8643228000001</v>
      </c>
      <c r="E225" s="84">
        <v>188.29187206</v>
      </c>
      <c r="F225" s="84">
        <v>188.29187206</v>
      </c>
    </row>
    <row r="226" spans="1:6" ht="12.75" customHeight="1" x14ac:dyDescent="0.2">
      <c r="A226" s="83" t="s">
        <v>156</v>
      </c>
      <c r="B226" s="83">
        <v>20</v>
      </c>
      <c r="C226" s="84">
        <v>1603.76046935</v>
      </c>
      <c r="D226" s="84">
        <v>1476.6683852199999</v>
      </c>
      <c r="E226" s="84">
        <v>189.03487586</v>
      </c>
      <c r="F226" s="84">
        <v>189.03487586</v>
      </c>
    </row>
    <row r="227" spans="1:6" ht="12.75" customHeight="1" x14ac:dyDescent="0.2">
      <c r="A227" s="83" t="s">
        <v>156</v>
      </c>
      <c r="B227" s="83">
        <v>21</v>
      </c>
      <c r="C227" s="84">
        <v>1580.71218628</v>
      </c>
      <c r="D227" s="84">
        <v>1458.0042670400001</v>
      </c>
      <c r="E227" s="84">
        <v>186.64559922999999</v>
      </c>
      <c r="F227" s="84">
        <v>186.64559922999999</v>
      </c>
    </row>
    <row r="228" spans="1:6" ht="12.75" customHeight="1" x14ac:dyDescent="0.2">
      <c r="A228" s="83" t="s">
        <v>156</v>
      </c>
      <c r="B228" s="83">
        <v>22</v>
      </c>
      <c r="C228" s="84">
        <v>1574.83914396</v>
      </c>
      <c r="D228" s="84">
        <v>1458.1616931900001</v>
      </c>
      <c r="E228" s="84">
        <v>186.66575205000001</v>
      </c>
      <c r="F228" s="84">
        <v>186.66575205000001</v>
      </c>
    </row>
    <row r="229" spans="1:6" ht="12.75" customHeight="1" x14ac:dyDescent="0.2">
      <c r="A229" s="83" t="s">
        <v>156</v>
      </c>
      <c r="B229" s="83">
        <v>23</v>
      </c>
      <c r="C229" s="84">
        <v>1627.83250041</v>
      </c>
      <c r="D229" s="84">
        <v>1500.0827203900001</v>
      </c>
      <c r="E229" s="84">
        <v>192.03224886000001</v>
      </c>
      <c r="F229" s="84">
        <v>192.03224886000001</v>
      </c>
    </row>
    <row r="230" spans="1:6" ht="12.75" customHeight="1" x14ac:dyDescent="0.2">
      <c r="A230" s="83" t="s">
        <v>156</v>
      </c>
      <c r="B230" s="83">
        <v>24</v>
      </c>
      <c r="C230" s="84">
        <v>1714.2427935999999</v>
      </c>
      <c r="D230" s="84">
        <v>1586.0429176800001</v>
      </c>
      <c r="E230" s="84">
        <v>203.03639534000001</v>
      </c>
      <c r="F230" s="84">
        <v>203.03639534000001</v>
      </c>
    </row>
    <row r="231" spans="1:6" ht="12.75" customHeight="1" x14ac:dyDescent="0.2">
      <c r="A231" s="83" t="s">
        <v>157</v>
      </c>
      <c r="B231" s="83">
        <v>1</v>
      </c>
      <c r="C231" s="84">
        <v>1856.6613867000001</v>
      </c>
      <c r="D231" s="84">
        <v>1737.9020788</v>
      </c>
      <c r="E231" s="84">
        <v>222.47656076000001</v>
      </c>
      <c r="F231" s="84">
        <v>222.47656076000001</v>
      </c>
    </row>
    <row r="232" spans="1:6" ht="12.75" customHeight="1" x14ac:dyDescent="0.2">
      <c r="A232" s="83" t="s">
        <v>157</v>
      </c>
      <c r="B232" s="83">
        <v>2</v>
      </c>
      <c r="C232" s="84">
        <v>1943.36629941</v>
      </c>
      <c r="D232" s="84">
        <v>1825.7974381500001</v>
      </c>
      <c r="E232" s="84">
        <v>233.72843592999999</v>
      </c>
      <c r="F232" s="84">
        <v>233.72843592999999</v>
      </c>
    </row>
    <row r="233" spans="1:6" ht="12.75" customHeight="1" x14ac:dyDescent="0.2">
      <c r="A233" s="83" t="s">
        <v>157</v>
      </c>
      <c r="B233" s="83">
        <v>3</v>
      </c>
      <c r="C233" s="84">
        <v>2009.17434437</v>
      </c>
      <c r="D233" s="84">
        <v>1891.2297417299999</v>
      </c>
      <c r="E233" s="84">
        <v>242.10471561</v>
      </c>
      <c r="F233" s="84">
        <v>242.10471561</v>
      </c>
    </row>
    <row r="234" spans="1:6" ht="12.75" customHeight="1" x14ac:dyDescent="0.2">
      <c r="A234" s="83" t="s">
        <v>157</v>
      </c>
      <c r="B234" s="83">
        <v>4</v>
      </c>
      <c r="C234" s="84">
        <v>2062.6995462199998</v>
      </c>
      <c r="D234" s="84">
        <v>1944.6128395799999</v>
      </c>
      <c r="E234" s="84">
        <v>248.93852296</v>
      </c>
      <c r="F234" s="84">
        <v>248.93852296</v>
      </c>
    </row>
    <row r="235" spans="1:6" ht="12.75" customHeight="1" x14ac:dyDescent="0.2">
      <c r="A235" s="83" t="s">
        <v>157</v>
      </c>
      <c r="B235" s="83">
        <v>5</v>
      </c>
      <c r="C235" s="84">
        <v>2073.4093147100002</v>
      </c>
      <c r="D235" s="84">
        <v>1936.87199227</v>
      </c>
      <c r="E235" s="84">
        <v>247.94758272999999</v>
      </c>
      <c r="F235" s="84">
        <v>247.94758272999999</v>
      </c>
    </row>
    <row r="236" spans="1:6" ht="12.75" customHeight="1" x14ac:dyDescent="0.2">
      <c r="A236" s="83" t="s">
        <v>157</v>
      </c>
      <c r="B236" s="83">
        <v>6</v>
      </c>
      <c r="C236" s="84">
        <v>2046.14770236</v>
      </c>
      <c r="D236" s="84">
        <v>1921.01941455</v>
      </c>
      <c r="E236" s="84">
        <v>245.91822388</v>
      </c>
      <c r="F236" s="84">
        <v>245.91822388</v>
      </c>
    </row>
    <row r="237" spans="1:6" ht="12.75" customHeight="1" x14ac:dyDescent="0.2">
      <c r="A237" s="83" t="s">
        <v>157</v>
      </c>
      <c r="B237" s="83">
        <v>7</v>
      </c>
      <c r="C237" s="84">
        <v>1865.3742724399999</v>
      </c>
      <c r="D237" s="84">
        <v>1731.9436681300001</v>
      </c>
      <c r="E237" s="84">
        <v>221.71379815</v>
      </c>
      <c r="F237" s="84">
        <v>221.71379815</v>
      </c>
    </row>
    <row r="238" spans="1:6" ht="12.75" customHeight="1" x14ac:dyDescent="0.2">
      <c r="A238" s="83" t="s">
        <v>157</v>
      </c>
      <c r="B238" s="83">
        <v>8</v>
      </c>
      <c r="C238" s="84">
        <v>1772.74163028</v>
      </c>
      <c r="D238" s="84">
        <v>1635.0829807499999</v>
      </c>
      <c r="E238" s="84">
        <v>209.31423154000001</v>
      </c>
      <c r="F238" s="84">
        <v>209.31423154000001</v>
      </c>
    </row>
    <row r="239" spans="1:6" ht="12.75" customHeight="1" x14ac:dyDescent="0.2">
      <c r="A239" s="83" t="s">
        <v>157</v>
      </c>
      <c r="B239" s="83">
        <v>9</v>
      </c>
      <c r="C239" s="84">
        <v>1629.47697571</v>
      </c>
      <c r="D239" s="84">
        <v>1514.52125273</v>
      </c>
      <c r="E239" s="84">
        <v>193.88058948</v>
      </c>
      <c r="F239" s="84">
        <v>193.88058948</v>
      </c>
    </row>
    <row r="240" spans="1:6" ht="12.75" customHeight="1" x14ac:dyDescent="0.2">
      <c r="A240" s="83" t="s">
        <v>157</v>
      </c>
      <c r="B240" s="83">
        <v>10</v>
      </c>
      <c r="C240" s="84">
        <v>1555.70674171</v>
      </c>
      <c r="D240" s="84">
        <v>1445.71133313</v>
      </c>
      <c r="E240" s="84">
        <v>185.07192617999999</v>
      </c>
      <c r="F240" s="84">
        <v>185.07192617999999</v>
      </c>
    </row>
    <row r="241" spans="1:6" ht="12.75" customHeight="1" x14ac:dyDescent="0.2">
      <c r="A241" s="83" t="s">
        <v>157</v>
      </c>
      <c r="B241" s="83">
        <v>11</v>
      </c>
      <c r="C241" s="84">
        <v>1526.8323597799999</v>
      </c>
      <c r="D241" s="84">
        <v>1416.1650342299999</v>
      </c>
      <c r="E241" s="84">
        <v>181.28957328999999</v>
      </c>
      <c r="F241" s="84">
        <v>181.28957328999999</v>
      </c>
    </row>
    <row r="242" spans="1:6" ht="12.75" customHeight="1" x14ac:dyDescent="0.2">
      <c r="A242" s="83" t="s">
        <v>157</v>
      </c>
      <c r="B242" s="83">
        <v>12</v>
      </c>
      <c r="C242" s="84">
        <v>1502.0026024700001</v>
      </c>
      <c r="D242" s="84">
        <v>1391.82573981</v>
      </c>
      <c r="E242" s="84">
        <v>178.17379215</v>
      </c>
      <c r="F242" s="84">
        <v>178.17379215</v>
      </c>
    </row>
    <row r="243" spans="1:6" ht="12.75" customHeight="1" x14ac:dyDescent="0.2">
      <c r="A243" s="83" t="s">
        <v>157</v>
      </c>
      <c r="B243" s="83">
        <v>13</v>
      </c>
      <c r="C243" s="84">
        <v>1496.05832108</v>
      </c>
      <c r="D243" s="84">
        <v>1380.38983581</v>
      </c>
      <c r="E243" s="84">
        <v>176.70983131</v>
      </c>
      <c r="F243" s="84">
        <v>176.70983131</v>
      </c>
    </row>
    <row r="244" spans="1:6" ht="12.75" customHeight="1" x14ac:dyDescent="0.2">
      <c r="A244" s="83" t="s">
        <v>157</v>
      </c>
      <c r="B244" s="83">
        <v>14</v>
      </c>
      <c r="C244" s="84">
        <v>1472.0078942</v>
      </c>
      <c r="D244" s="84">
        <v>1361.7217759600001</v>
      </c>
      <c r="E244" s="84">
        <v>174.32005009</v>
      </c>
      <c r="F244" s="84">
        <v>174.32005009</v>
      </c>
    </row>
    <row r="245" spans="1:6" ht="12.75" customHeight="1" x14ac:dyDescent="0.2">
      <c r="A245" s="83" t="s">
        <v>157</v>
      </c>
      <c r="B245" s="83">
        <v>15</v>
      </c>
      <c r="C245" s="84">
        <v>1479.0457859600001</v>
      </c>
      <c r="D245" s="84">
        <v>1368.38017371</v>
      </c>
      <c r="E245" s="84">
        <v>175.17242114000001</v>
      </c>
      <c r="F245" s="84">
        <v>175.17242114000001</v>
      </c>
    </row>
    <row r="246" spans="1:6" ht="12.75" customHeight="1" x14ac:dyDescent="0.2">
      <c r="A246" s="83" t="s">
        <v>157</v>
      </c>
      <c r="B246" s="83">
        <v>16</v>
      </c>
      <c r="C246" s="84">
        <v>1497.55275205</v>
      </c>
      <c r="D246" s="84">
        <v>1383.1192615</v>
      </c>
      <c r="E246" s="84">
        <v>177.05923720999999</v>
      </c>
      <c r="F246" s="84">
        <v>177.05923720999999</v>
      </c>
    </row>
    <row r="247" spans="1:6" ht="12.75" customHeight="1" x14ac:dyDescent="0.2">
      <c r="A247" s="83" t="s">
        <v>157</v>
      </c>
      <c r="B247" s="83">
        <v>17</v>
      </c>
      <c r="C247" s="84">
        <v>1506.81156493</v>
      </c>
      <c r="D247" s="84">
        <v>1381.3624505</v>
      </c>
      <c r="E247" s="84">
        <v>176.83434002999999</v>
      </c>
      <c r="F247" s="84">
        <v>176.83434002999999</v>
      </c>
    </row>
    <row r="248" spans="1:6" ht="12.75" customHeight="1" x14ac:dyDescent="0.2">
      <c r="A248" s="83" t="s">
        <v>157</v>
      </c>
      <c r="B248" s="83">
        <v>18</v>
      </c>
      <c r="C248" s="84">
        <v>1509.9756767199999</v>
      </c>
      <c r="D248" s="84">
        <v>1379.7729560499999</v>
      </c>
      <c r="E248" s="84">
        <v>176.63086179000001</v>
      </c>
      <c r="F248" s="84">
        <v>176.63086179000001</v>
      </c>
    </row>
    <row r="249" spans="1:6" ht="12.75" customHeight="1" x14ac:dyDescent="0.2">
      <c r="A249" s="83" t="s">
        <v>157</v>
      </c>
      <c r="B249" s="83">
        <v>19</v>
      </c>
      <c r="C249" s="84">
        <v>1512.8177283299999</v>
      </c>
      <c r="D249" s="84">
        <v>1385.0803069000001</v>
      </c>
      <c r="E249" s="84">
        <v>177.31027933999999</v>
      </c>
      <c r="F249" s="84">
        <v>177.31027933999999</v>
      </c>
    </row>
    <row r="250" spans="1:6" ht="12.75" customHeight="1" x14ac:dyDescent="0.2">
      <c r="A250" s="83" t="s">
        <v>157</v>
      </c>
      <c r="B250" s="83">
        <v>20</v>
      </c>
      <c r="C250" s="84">
        <v>1528.60355428</v>
      </c>
      <c r="D250" s="84">
        <v>1405.31142312</v>
      </c>
      <c r="E250" s="84">
        <v>179.90015434</v>
      </c>
      <c r="F250" s="84">
        <v>179.90015434</v>
      </c>
    </row>
    <row r="251" spans="1:6" ht="12.75" customHeight="1" x14ac:dyDescent="0.2">
      <c r="A251" s="83" t="s">
        <v>157</v>
      </c>
      <c r="B251" s="83">
        <v>21</v>
      </c>
      <c r="C251" s="84">
        <v>1524.84125754</v>
      </c>
      <c r="D251" s="84">
        <v>1399.7784925999999</v>
      </c>
      <c r="E251" s="84">
        <v>179.19185934000001</v>
      </c>
      <c r="F251" s="84">
        <v>179.19185934000001</v>
      </c>
    </row>
    <row r="252" spans="1:6" ht="12.75" customHeight="1" x14ac:dyDescent="0.2">
      <c r="A252" s="83" t="s">
        <v>157</v>
      </c>
      <c r="B252" s="83">
        <v>22</v>
      </c>
      <c r="C252" s="84">
        <v>1510.76658013</v>
      </c>
      <c r="D252" s="84">
        <v>1386.1192864499999</v>
      </c>
      <c r="E252" s="84">
        <v>177.44328372000001</v>
      </c>
      <c r="F252" s="84">
        <v>177.44328372000001</v>
      </c>
    </row>
    <row r="253" spans="1:6" ht="12.75" customHeight="1" x14ac:dyDescent="0.2">
      <c r="A253" s="83" t="s">
        <v>157</v>
      </c>
      <c r="B253" s="83">
        <v>23</v>
      </c>
      <c r="C253" s="84">
        <v>1522.2523634500001</v>
      </c>
      <c r="D253" s="84">
        <v>1413.1571265299999</v>
      </c>
      <c r="E253" s="84">
        <v>180.90451766999999</v>
      </c>
      <c r="F253" s="84">
        <v>180.90451766999999</v>
      </c>
    </row>
    <row r="254" spans="1:6" ht="12.75" customHeight="1" x14ac:dyDescent="0.2">
      <c r="A254" s="83" t="s">
        <v>157</v>
      </c>
      <c r="B254" s="83">
        <v>24</v>
      </c>
      <c r="C254" s="84">
        <v>1617.2263851800001</v>
      </c>
      <c r="D254" s="84">
        <v>1500.1394694600001</v>
      </c>
      <c r="E254" s="84">
        <v>192.03951355999999</v>
      </c>
      <c r="F254" s="84">
        <v>192.03951355999999</v>
      </c>
    </row>
    <row r="255" spans="1:6" ht="12.75" customHeight="1" x14ac:dyDescent="0.2">
      <c r="A255" s="83" t="s">
        <v>158</v>
      </c>
      <c r="B255" s="83">
        <v>1</v>
      </c>
      <c r="C255" s="84">
        <v>1716.4213451799999</v>
      </c>
      <c r="D255" s="84">
        <v>1594.93184709</v>
      </c>
      <c r="E255" s="84">
        <v>204.17430666000001</v>
      </c>
      <c r="F255" s="84">
        <v>204.17430666000001</v>
      </c>
    </row>
    <row r="256" spans="1:6" ht="12.75" customHeight="1" x14ac:dyDescent="0.2">
      <c r="A256" s="83" t="s">
        <v>158</v>
      </c>
      <c r="B256" s="83">
        <v>2</v>
      </c>
      <c r="C256" s="84">
        <v>1821.80085328</v>
      </c>
      <c r="D256" s="84">
        <v>1707.59829311</v>
      </c>
      <c r="E256" s="84">
        <v>218.59723861000001</v>
      </c>
      <c r="F256" s="84">
        <v>218.59723861000001</v>
      </c>
    </row>
    <row r="257" spans="1:6" ht="12.75" customHeight="1" x14ac:dyDescent="0.2">
      <c r="A257" s="83" t="s">
        <v>158</v>
      </c>
      <c r="B257" s="83">
        <v>3</v>
      </c>
      <c r="C257" s="84">
        <v>1889.3032547</v>
      </c>
      <c r="D257" s="84">
        <v>1773.73776533</v>
      </c>
      <c r="E257" s="84">
        <v>227.06404609000001</v>
      </c>
      <c r="F257" s="84">
        <v>227.06404609000001</v>
      </c>
    </row>
    <row r="258" spans="1:6" ht="12.75" customHeight="1" x14ac:dyDescent="0.2">
      <c r="A258" s="83" t="s">
        <v>158</v>
      </c>
      <c r="B258" s="83">
        <v>4</v>
      </c>
      <c r="C258" s="84">
        <v>1893.56272487</v>
      </c>
      <c r="D258" s="84">
        <v>1774.9903265600001</v>
      </c>
      <c r="E258" s="84">
        <v>227.22439201</v>
      </c>
      <c r="F258" s="84">
        <v>227.22439201</v>
      </c>
    </row>
    <row r="259" spans="1:6" ht="12.75" customHeight="1" x14ac:dyDescent="0.2">
      <c r="A259" s="83" t="s">
        <v>158</v>
      </c>
      <c r="B259" s="83">
        <v>5</v>
      </c>
      <c r="C259" s="84">
        <v>1880.0000761700001</v>
      </c>
      <c r="D259" s="84">
        <v>1766.1113825899999</v>
      </c>
      <c r="E259" s="84">
        <v>226.08775897000001</v>
      </c>
      <c r="F259" s="84">
        <v>226.08775897000001</v>
      </c>
    </row>
    <row r="260" spans="1:6" ht="12.75" customHeight="1" x14ac:dyDescent="0.2">
      <c r="A260" s="83" t="s">
        <v>158</v>
      </c>
      <c r="B260" s="83">
        <v>6</v>
      </c>
      <c r="C260" s="84">
        <v>1905.27734915</v>
      </c>
      <c r="D260" s="84">
        <v>1792.19738244</v>
      </c>
      <c r="E260" s="84">
        <v>229.42714362999999</v>
      </c>
      <c r="F260" s="84">
        <v>229.42714362999999</v>
      </c>
    </row>
    <row r="261" spans="1:6" ht="12.75" customHeight="1" x14ac:dyDescent="0.2">
      <c r="A261" s="83" t="s">
        <v>158</v>
      </c>
      <c r="B261" s="83">
        <v>7</v>
      </c>
      <c r="C261" s="84">
        <v>1828.973197</v>
      </c>
      <c r="D261" s="84">
        <v>1715.5882825000001</v>
      </c>
      <c r="E261" s="84">
        <v>219.62007263000001</v>
      </c>
      <c r="F261" s="84">
        <v>219.62007263000001</v>
      </c>
    </row>
    <row r="262" spans="1:6" ht="12.75" customHeight="1" x14ac:dyDescent="0.2">
      <c r="A262" s="83" t="s">
        <v>158</v>
      </c>
      <c r="B262" s="83">
        <v>8</v>
      </c>
      <c r="C262" s="84">
        <v>1720.0857273700001</v>
      </c>
      <c r="D262" s="84">
        <v>1608.05545398</v>
      </c>
      <c r="E262" s="84">
        <v>205.85431783999999</v>
      </c>
      <c r="F262" s="84">
        <v>205.85431783999999</v>
      </c>
    </row>
    <row r="263" spans="1:6" ht="12.75" customHeight="1" x14ac:dyDescent="0.2">
      <c r="A263" s="83" t="s">
        <v>158</v>
      </c>
      <c r="B263" s="83">
        <v>9</v>
      </c>
      <c r="C263" s="84">
        <v>1614.0215704</v>
      </c>
      <c r="D263" s="84">
        <v>1498.73369473</v>
      </c>
      <c r="E263" s="84">
        <v>191.85955408999999</v>
      </c>
      <c r="F263" s="84">
        <v>191.85955408999999</v>
      </c>
    </row>
    <row r="264" spans="1:6" ht="12.75" customHeight="1" x14ac:dyDescent="0.2">
      <c r="A264" s="83" t="s">
        <v>158</v>
      </c>
      <c r="B264" s="83">
        <v>10</v>
      </c>
      <c r="C264" s="84">
        <v>1567.10253152</v>
      </c>
      <c r="D264" s="84">
        <v>1454.5848888099999</v>
      </c>
      <c r="E264" s="84">
        <v>186.20786944</v>
      </c>
      <c r="F264" s="84">
        <v>186.20786944</v>
      </c>
    </row>
    <row r="265" spans="1:6" ht="12.75" customHeight="1" x14ac:dyDescent="0.2">
      <c r="A265" s="83" t="s">
        <v>158</v>
      </c>
      <c r="B265" s="83">
        <v>11</v>
      </c>
      <c r="C265" s="84">
        <v>1533.9949394</v>
      </c>
      <c r="D265" s="84">
        <v>1420.80343412</v>
      </c>
      <c r="E265" s="84">
        <v>181.88335545000001</v>
      </c>
      <c r="F265" s="84">
        <v>181.88335545000001</v>
      </c>
    </row>
    <row r="266" spans="1:6" ht="12.75" customHeight="1" x14ac:dyDescent="0.2">
      <c r="A266" s="83" t="s">
        <v>158</v>
      </c>
      <c r="B266" s="83">
        <v>12</v>
      </c>
      <c r="C266" s="84">
        <v>1536.4776756199999</v>
      </c>
      <c r="D266" s="84">
        <v>1424.0911846500001</v>
      </c>
      <c r="E266" s="84">
        <v>182.30423499</v>
      </c>
      <c r="F266" s="84">
        <v>182.30423499</v>
      </c>
    </row>
    <row r="267" spans="1:6" ht="12.75" customHeight="1" x14ac:dyDescent="0.2">
      <c r="A267" s="83" t="s">
        <v>158</v>
      </c>
      <c r="B267" s="83">
        <v>13</v>
      </c>
      <c r="C267" s="84">
        <v>1544.0679572500001</v>
      </c>
      <c r="D267" s="84">
        <v>1425.2303818299999</v>
      </c>
      <c r="E267" s="84">
        <v>182.45006867999999</v>
      </c>
      <c r="F267" s="84">
        <v>182.45006867999999</v>
      </c>
    </row>
    <row r="268" spans="1:6" ht="12.75" customHeight="1" x14ac:dyDescent="0.2">
      <c r="A268" s="83" t="s">
        <v>158</v>
      </c>
      <c r="B268" s="83">
        <v>14</v>
      </c>
      <c r="C268" s="84">
        <v>1521.4832927699999</v>
      </c>
      <c r="D268" s="84">
        <v>1406.3472863699999</v>
      </c>
      <c r="E268" s="84">
        <v>180.03275980000001</v>
      </c>
      <c r="F268" s="84">
        <v>180.03275980000001</v>
      </c>
    </row>
    <row r="269" spans="1:6" ht="12.75" customHeight="1" x14ac:dyDescent="0.2">
      <c r="A269" s="83" t="s">
        <v>158</v>
      </c>
      <c r="B269" s="83">
        <v>15</v>
      </c>
      <c r="C269" s="84">
        <v>1527.5225915999999</v>
      </c>
      <c r="D269" s="84">
        <v>1409.7030076799999</v>
      </c>
      <c r="E269" s="84">
        <v>180.46234057999999</v>
      </c>
      <c r="F269" s="84">
        <v>180.46234057999999</v>
      </c>
    </row>
    <row r="270" spans="1:6" ht="12.75" customHeight="1" x14ac:dyDescent="0.2">
      <c r="A270" s="83" t="s">
        <v>158</v>
      </c>
      <c r="B270" s="83">
        <v>16</v>
      </c>
      <c r="C270" s="84">
        <v>1535.8728033800001</v>
      </c>
      <c r="D270" s="84">
        <v>1421.5391037700001</v>
      </c>
      <c r="E270" s="84">
        <v>181.97753179</v>
      </c>
      <c r="F270" s="84">
        <v>181.97753179</v>
      </c>
    </row>
    <row r="271" spans="1:6" ht="12.75" customHeight="1" x14ac:dyDescent="0.2">
      <c r="A271" s="83" t="s">
        <v>158</v>
      </c>
      <c r="B271" s="83">
        <v>17</v>
      </c>
      <c r="C271" s="84">
        <v>1542.3800483800001</v>
      </c>
      <c r="D271" s="84">
        <v>1429.4406883700001</v>
      </c>
      <c r="E271" s="84">
        <v>182.98904870999999</v>
      </c>
      <c r="F271" s="84">
        <v>182.98904870999999</v>
      </c>
    </row>
    <row r="272" spans="1:6" ht="12.75" customHeight="1" x14ac:dyDescent="0.2">
      <c r="A272" s="83" t="s">
        <v>158</v>
      </c>
      <c r="B272" s="83">
        <v>18</v>
      </c>
      <c r="C272" s="84">
        <v>1559.20652513</v>
      </c>
      <c r="D272" s="84">
        <v>1443.12476128</v>
      </c>
      <c r="E272" s="84">
        <v>184.74080764000001</v>
      </c>
      <c r="F272" s="84">
        <v>184.74080764000001</v>
      </c>
    </row>
    <row r="273" spans="1:6" ht="12.75" customHeight="1" x14ac:dyDescent="0.2">
      <c r="A273" s="83" t="s">
        <v>158</v>
      </c>
      <c r="B273" s="83">
        <v>19</v>
      </c>
      <c r="C273" s="84">
        <v>1566.99724109</v>
      </c>
      <c r="D273" s="84">
        <v>1452.4973191199999</v>
      </c>
      <c r="E273" s="84">
        <v>185.94063037999999</v>
      </c>
      <c r="F273" s="84">
        <v>185.94063037999999</v>
      </c>
    </row>
    <row r="274" spans="1:6" ht="12.75" customHeight="1" x14ac:dyDescent="0.2">
      <c r="A274" s="83" t="s">
        <v>158</v>
      </c>
      <c r="B274" s="83">
        <v>20</v>
      </c>
      <c r="C274" s="84">
        <v>1550.51463343</v>
      </c>
      <c r="D274" s="84">
        <v>1435.88543104</v>
      </c>
      <c r="E274" s="84">
        <v>183.81406883</v>
      </c>
      <c r="F274" s="84">
        <v>183.81406883</v>
      </c>
    </row>
    <row r="275" spans="1:6" ht="12.75" customHeight="1" x14ac:dyDescent="0.2">
      <c r="A275" s="83" t="s">
        <v>158</v>
      </c>
      <c r="B275" s="83">
        <v>21</v>
      </c>
      <c r="C275" s="84">
        <v>1548.9026629800001</v>
      </c>
      <c r="D275" s="84">
        <v>1436.00075451</v>
      </c>
      <c r="E275" s="84">
        <v>183.82883190000001</v>
      </c>
      <c r="F275" s="84">
        <v>183.82883190000001</v>
      </c>
    </row>
    <row r="276" spans="1:6" ht="12.75" customHeight="1" x14ac:dyDescent="0.2">
      <c r="A276" s="83" t="s">
        <v>158</v>
      </c>
      <c r="B276" s="83">
        <v>22</v>
      </c>
      <c r="C276" s="84">
        <v>1534.37756113</v>
      </c>
      <c r="D276" s="84">
        <v>1421.1458589900001</v>
      </c>
      <c r="E276" s="84">
        <v>181.92719077999999</v>
      </c>
      <c r="F276" s="84">
        <v>181.92719077999999</v>
      </c>
    </row>
    <row r="277" spans="1:6" ht="12.75" customHeight="1" x14ac:dyDescent="0.2">
      <c r="A277" s="83" t="s">
        <v>158</v>
      </c>
      <c r="B277" s="83">
        <v>23</v>
      </c>
      <c r="C277" s="84">
        <v>1573.1316922799999</v>
      </c>
      <c r="D277" s="84">
        <v>1457.3734697100001</v>
      </c>
      <c r="E277" s="84">
        <v>186.56484806</v>
      </c>
      <c r="F277" s="84">
        <v>186.56484806</v>
      </c>
    </row>
    <row r="278" spans="1:6" ht="12.75" customHeight="1" x14ac:dyDescent="0.2">
      <c r="A278" s="83" t="s">
        <v>158</v>
      </c>
      <c r="B278" s="83">
        <v>24</v>
      </c>
      <c r="C278" s="84">
        <v>1652.22481814</v>
      </c>
      <c r="D278" s="84">
        <v>1542.0547340400001</v>
      </c>
      <c r="E278" s="84">
        <v>197.40527266000001</v>
      </c>
      <c r="F278" s="84">
        <v>197.40527266000001</v>
      </c>
    </row>
    <row r="279" spans="1:6" ht="12.75" customHeight="1" x14ac:dyDescent="0.2">
      <c r="A279" s="83" t="s">
        <v>159</v>
      </c>
      <c r="B279" s="83">
        <v>1</v>
      </c>
      <c r="C279" s="84">
        <v>1799.11662953</v>
      </c>
      <c r="D279" s="84">
        <v>1676.01301635</v>
      </c>
      <c r="E279" s="84">
        <v>214.55386711</v>
      </c>
      <c r="F279" s="84">
        <v>214.55386711</v>
      </c>
    </row>
    <row r="280" spans="1:6" ht="12.75" customHeight="1" x14ac:dyDescent="0.2">
      <c r="A280" s="83" t="s">
        <v>159</v>
      </c>
      <c r="B280" s="83">
        <v>2</v>
      </c>
      <c r="C280" s="84">
        <v>1952.59412815</v>
      </c>
      <c r="D280" s="84">
        <v>1831.00669436</v>
      </c>
      <c r="E280" s="84">
        <v>234.39529594000001</v>
      </c>
      <c r="F280" s="84">
        <v>234.39529594000001</v>
      </c>
    </row>
    <row r="281" spans="1:6" ht="12.75" customHeight="1" x14ac:dyDescent="0.2">
      <c r="A281" s="83" t="s">
        <v>159</v>
      </c>
      <c r="B281" s="83">
        <v>3</v>
      </c>
      <c r="C281" s="84">
        <v>2063.9669852400002</v>
      </c>
      <c r="D281" s="84">
        <v>1937.53052781</v>
      </c>
      <c r="E281" s="84">
        <v>248.03188478999999</v>
      </c>
      <c r="F281" s="84">
        <v>248.03188478999999</v>
      </c>
    </row>
    <row r="282" spans="1:6" ht="12.75" customHeight="1" x14ac:dyDescent="0.2">
      <c r="A282" s="83" t="s">
        <v>159</v>
      </c>
      <c r="B282" s="83">
        <v>4</v>
      </c>
      <c r="C282" s="84">
        <v>2093.44116476</v>
      </c>
      <c r="D282" s="84">
        <v>1965.3769381100001</v>
      </c>
      <c r="E282" s="84">
        <v>251.59662739999999</v>
      </c>
      <c r="F282" s="84">
        <v>251.59662739999999</v>
      </c>
    </row>
    <row r="283" spans="1:6" ht="12.75" customHeight="1" x14ac:dyDescent="0.2">
      <c r="A283" s="83" t="s">
        <v>159</v>
      </c>
      <c r="B283" s="83">
        <v>5</v>
      </c>
      <c r="C283" s="84">
        <v>2091.5598358699999</v>
      </c>
      <c r="D283" s="84">
        <v>1975.49277764</v>
      </c>
      <c r="E283" s="84">
        <v>252.89160093000001</v>
      </c>
      <c r="F283" s="84">
        <v>252.89160093000001</v>
      </c>
    </row>
    <row r="284" spans="1:6" ht="12.75" customHeight="1" x14ac:dyDescent="0.2">
      <c r="A284" s="83" t="s">
        <v>159</v>
      </c>
      <c r="B284" s="83">
        <v>6</v>
      </c>
      <c r="C284" s="84">
        <v>2061.7956875599998</v>
      </c>
      <c r="D284" s="84">
        <v>1948.5521493900001</v>
      </c>
      <c r="E284" s="84">
        <v>249.4428115</v>
      </c>
      <c r="F284" s="84">
        <v>249.4428115</v>
      </c>
    </row>
    <row r="285" spans="1:6" ht="12.75" customHeight="1" x14ac:dyDescent="0.2">
      <c r="A285" s="83" t="s">
        <v>159</v>
      </c>
      <c r="B285" s="83">
        <v>7</v>
      </c>
      <c r="C285" s="84">
        <v>1973.29392024</v>
      </c>
      <c r="D285" s="84">
        <v>1860.6957520000001</v>
      </c>
      <c r="E285" s="84">
        <v>238.19592402000001</v>
      </c>
      <c r="F285" s="84">
        <v>238.19592402000001</v>
      </c>
    </row>
    <row r="286" spans="1:6" ht="12.75" customHeight="1" x14ac:dyDescent="0.2">
      <c r="A286" s="83" t="s">
        <v>159</v>
      </c>
      <c r="B286" s="83">
        <v>8</v>
      </c>
      <c r="C286" s="84">
        <v>1848.42868305</v>
      </c>
      <c r="D286" s="84">
        <v>1733.5936579199999</v>
      </c>
      <c r="E286" s="84">
        <v>221.92502067000001</v>
      </c>
      <c r="F286" s="84">
        <v>221.92502067000001</v>
      </c>
    </row>
    <row r="287" spans="1:6" ht="12.75" customHeight="1" x14ac:dyDescent="0.2">
      <c r="A287" s="83" t="s">
        <v>159</v>
      </c>
      <c r="B287" s="83">
        <v>9</v>
      </c>
      <c r="C287" s="84">
        <v>1743.5701875899999</v>
      </c>
      <c r="D287" s="84">
        <v>1621.4251501399999</v>
      </c>
      <c r="E287" s="84">
        <v>207.565832</v>
      </c>
      <c r="F287" s="84">
        <v>207.565832</v>
      </c>
    </row>
    <row r="288" spans="1:6" ht="12.75" customHeight="1" x14ac:dyDescent="0.2">
      <c r="A288" s="83" t="s">
        <v>159</v>
      </c>
      <c r="B288" s="83">
        <v>10</v>
      </c>
      <c r="C288" s="84">
        <v>1712.23095732</v>
      </c>
      <c r="D288" s="84">
        <v>1592.9512889299999</v>
      </c>
      <c r="E288" s="84">
        <v>203.92076661999999</v>
      </c>
      <c r="F288" s="84">
        <v>203.92076661999999</v>
      </c>
    </row>
    <row r="289" spans="1:6" ht="12.75" customHeight="1" x14ac:dyDescent="0.2">
      <c r="A289" s="83" t="s">
        <v>159</v>
      </c>
      <c r="B289" s="83">
        <v>11</v>
      </c>
      <c r="C289" s="84">
        <v>1673.6787152500001</v>
      </c>
      <c r="D289" s="84">
        <v>1553.27789009</v>
      </c>
      <c r="E289" s="84">
        <v>198.8419987</v>
      </c>
      <c r="F289" s="84">
        <v>198.8419987</v>
      </c>
    </row>
    <row r="290" spans="1:6" ht="12.75" customHeight="1" x14ac:dyDescent="0.2">
      <c r="A290" s="83" t="s">
        <v>159</v>
      </c>
      <c r="B290" s="83">
        <v>12</v>
      </c>
      <c r="C290" s="84">
        <v>1681.56139766</v>
      </c>
      <c r="D290" s="84">
        <v>1561.6696360599999</v>
      </c>
      <c r="E290" s="84">
        <v>199.91626335000001</v>
      </c>
      <c r="F290" s="84">
        <v>199.91626335000001</v>
      </c>
    </row>
    <row r="291" spans="1:6" ht="12.75" customHeight="1" x14ac:dyDescent="0.2">
      <c r="A291" s="83" t="s">
        <v>159</v>
      </c>
      <c r="B291" s="83">
        <v>13</v>
      </c>
      <c r="C291" s="84">
        <v>1684.2395554699999</v>
      </c>
      <c r="D291" s="84">
        <v>1566.6152924099999</v>
      </c>
      <c r="E291" s="84">
        <v>200.54937878000001</v>
      </c>
      <c r="F291" s="84">
        <v>200.54937878000001</v>
      </c>
    </row>
    <row r="292" spans="1:6" ht="12.75" customHeight="1" x14ac:dyDescent="0.2">
      <c r="A292" s="83" t="s">
        <v>159</v>
      </c>
      <c r="B292" s="83">
        <v>14</v>
      </c>
      <c r="C292" s="84">
        <v>2009.70838764</v>
      </c>
      <c r="D292" s="84">
        <v>1554.92677994</v>
      </c>
      <c r="E292" s="84">
        <v>199.05308041000001</v>
      </c>
      <c r="F292" s="84">
        <v>199.05308041000001</v>
      </c>
    </row>
    <row r="293" spans="1:6" ht="12.75" customHeight="1" x14ac:dyDescent="0.2">
      <c r="A293" s="83" t="s">
        <v>159</v>
      </c>
      <c r="B293" s="83">
        <v>15</v>
      </c>
      <c r="C293" s="84">
        <v>2238.8147797900001</v>
      </c>
      <c r="D293" s="84">
        <v>1555.58856238</v>
      </c>
      <c r="E293" s="84">
        <v>199.13779811000001</v>
      </c>
      <c r="F293" s="84">
        <v>199.13779811000001</v>
      </c>
    </row>
    <row r="294" spans="1:6" ht="12.75" customHeight="1" x14ac:dyDescent="0.2">
      <c r="A294" s="83" t="s">
        <v>159</v>
      </c>
      <c r="B294" s="83">
        <v>16</v>
      </c>
      <c r="C294" s="84">
        <v>2018.14076002</v>
      </c>
      <c r="D294" s="84">
        <v>1557.7460759000001</v>
      </c>
      <c r="E294" s="84">
        <v>199.41399100000001</v>
      </c>
      <c r="F294" s="84">
        <v>199.41399100000001</v>
      </c>
    </row>
    <row r="295" spans="1:6" ht="12.75" customHeight="1" x14ac:dyDescent="0.2">
      <c r="A295" s="83" t="s">
        <v>159</v>
      </c>
      <c r="B295" s="83">
        <v>17</v>
      </c>
      <c r="C295" s="84">
        <v>1943.77992453</v>
      </c>
      <c r="D295" s="84">
        <v>1568.5950106800001</v>
      </c>
      <c r="E295" s="84">
        <v>200.8028113</v>
      </c>
      <c r="F295" s="84">
        <v>200.8028113</v>
      </c>
    </row>
    <row r="296" spans="1:6" ht="12.75" customHeight="1" x14ac:dyDescent="0.2">
      <c r="A296" s="83" t="s">
        <v>159</v>
      </c>
      <c r="B296" s="83">
        <v>18</v>
      </c>
      <c r="C296" s="84">
        <v>1697.5325429300001</v>
      </c>
      <c r="D296" s="84">
        <v>1573.86627914</v>
      </c>
      <c r="E296" s="84">
        <v>201.47760977999999</v>
      </c>
      <c r="F296" s="84">
        <v>201.47760977999999</v>
      </c>
    </row>
    <row r="297" spans="1:6" ht="12.75" customHeight="1" x14ac:dyDescent="0.2">
      <c r="A297" s="83" t="s">
        <v>159</v>
      </c>
      <c r="B297" s="83">
        <v>19</v>
      </c>
      <c r="C297" s="84">
        <v>1692.59808931</v>
      </c>
      <c r="D297" s="84">
        <v>1567.05563256</v>
      </c>
      <c r="E297" s="84">
        <v>200.60574868</v>
      </c>
      <c r="F297" s="84">
        <v>200.60574868</v>
      </c>
    </row>
    <row r="298" spans="1:6" ht="12.75" customHeight="1" x14ac:dyDescent="0.2">
      <c r="A298" s="83" t="s">
        <v>159</v>
      </c>
      <c r="B298" s="83">
        <v>20</v>
      </c>
      <c r="C298" s="84">
        <v>1707.5185157200001</v>
      </c>
      <c r="D298" s="84">
        <v>1583.37350707</v>
      </c>
      <c r="E298" s="84">
        <v>202.69467223999999</v>
      </c>
      <c r="F298" s="84">
        <v>202.69467223999999</v>
      </c>
    </row>
    <row r="299" spans="1:6" ht="12.75" customHeight="1" x14ac:dyDescent="0.2">
      <c r="A299" s="83" t="s">
        <v>159</v>
      </c>
      <c r="B299" s="83">
        <v>21</v>
      </c>
      <c r="C299" s="84">
        <v>1701.9173827300001</v>
      </c>
      <c r="D299" s="84">
        <v>1575.7461301799999</v>
      </c>
      <c r="E299" s="84">
        <v>201.71825785999999</v>
      </c>
      <c r="F299" s="84">
        <v>201.71825785999999</v>
      </c>
    </row>
    <row r="300" spans="1:6" ht="12.75" customHeight="1" x14ac:dyDescent="0.2">
      <c r="A300" s="83" t="s">
        <v>159</v>
      </c>
      <c r="B300" s="83">
        <v>22</v>
      </c>
      <c r="C300" s="84">
        <v>1682.28771151</v>
      </c>
      <c r="D300" s="84">
        <v>1553.69888603</v>
      </c>
      <c r="E300" s="84">
        <v>198.89589226000001</v>
      </c>
      <c r="F300" s="84">
        <v>198.89589226000001</v>
      </c>
    </row>
    <row r="301" spans="1:6" ht="12.75" customHeight="1" x14ac:dyDescent="0.2">
      <c r="A301" s="83" t="s">
        <v>159</v>
      </c>
      <c r="B301" s="83">
        <v>23</v>
      </c>
      <c r="C301" s="84">
        <v>1713.3137434499999</v>
      </c>
      <c r="D301" s="84">
        <v>1592.0271112200001</v>
      </c>
      <c r="E301" s="84">
        <v>203.80245851999999</v>
      </c>
      <c r="F301" s="84">
        <v>203.80245851999999</v>
      </c>
    </row>
    <row r="302" spans="1:6" ht="12.75" customHeight="1" x14ac:dyDescent="0.2">
      <c r="A302" s="83" t="s">
        <v>159</v>
      </c>
      <c r="B302" s="83">
        <v>24</v>
      </c>
      <c r="C302" s="84">
        <v>1722.58126447</v>
      </c>
      <c r="D302" s="84">
        <v>1598.7769080400001</v>
      </c>
      <c r="E302" s="84">
        <v>204.66652998000001</v>
      </c>
      <c r="F302" s="84">
        <v>204.66652998000001</v>
      </c>
    </row>
    <row r="303" spans="1:6" ht="12.75" customHeight="1" x14ac:dyDescent="0.2">
      <c r="A303" s="83" t="s">
        <v>160</v>
      </c>
      <c r="B303" s="83">
        <v>1</v>
      </c>
      <c r="C303" s="84">
        <v>1915.8862451499999</v>
      </c>
      <c r="D303" s="84">
        <v>1791.59914774</v>
      </c>
      <c r="E303" s="84">
        <v>229.35056094999999</v>
      </c>
      <c r="F303" s="84">
        <v>229.35056094999999</v>
      </c>
    </row>
    <row r="304" spans="1:6" ht="12.75" customHeight="1" x14ac:dyDescent="0.2">
      <c r="A304" s="83" t="s">
        <v>160</v>
      </c>
      <c r="B304" s="83">
        <v>2</v>
      </c>
      <c r="C304" s="84">
        <v>1968.04723311</v>
      </c>
      <c r="D304" s="84">
        <v>1850.3513153700001</v>
      </c>
      <c r="E304" s="84">
        <v>236.87168675999999</v>
      </c>
      <c r="F304" s="84">
        <v>236.87168675999999</v>
      </c>
    </row>
    <row r="305" spans="1:6" ht="12.75" customHeight="1" x14ac:dyDescent="0.2">
      <c r="A305" s="83" t="s">
        <v>160</v>
      </c>
      <c r="B305" s="83">
        <v>3</v>
      </c>
      <c r="C305" s="84">
        <v>2024.24291382</v>
      </c>
      <c r="D305" s="84">
        <v>1907.54334042</v>
      </c>
      <c r="E305" s="84">
        <v>244.19309179999999</v>
      </c>
      <c r="F305" s="84">
        <v>244.19309179999999</v>
      </c>
    </row>
    <row r="306" spans="1:6" ht="12.75" customHeight="1" x14ac:dyDescent="0.2">
      <c r="A306" s="83" t="s">
        <v>160</v>
      </c>
      <c r="B306" s="83">
        <v>4</v>
      </c>
      <c r="C306" s="84">
        <v>2056.6437475600001</v>
      </c>
      <c r="D306" s="84">
        <v>1939.2898444</v>
      </c>
      <c r="E306" s="84">
        <v>248.25710272000001</v>
      </c>
      <c r="F306" s="84">
        <v>248.25710272000001</v>
      </c>
    </row>
    <row r="307" spans="1:6" ht="12.75" customHeight="1" x14ac:dyDescent="0.2">
      <c r="A307" s="83" t="s">
        <v>160</v>
      </c>
      <c r="B307" s="83">
        <v>5</v>
      </c>
      <c r="C307" s="84">
        <v>2057.0088192399999</v>
      </c>
      <c r="D307" s="84">
        <v>1939.8224009999999</v>
      </c>
      <c r="E307" s="84">
        <v>248.32527765</v>
      </c>
      <c r="F307" s="84">
        <v>248.32527765</v>
      </c>
    </row>
    <row r="308" spans="1:6" ht="12.75" customHeight="1" x14ac:dyDescent="0.2">
      <c r="A308" s="83" t="s">
        <v>160</v>
      </c>
      <c r="B308" s="83">
        <v>6</v>
      </c>
      <c r="C308" s="84">
        <v>2037.98318565</v>
      </c>
      <c r="D308" s="84">
        <v>1920.0921028499999</v>
      </c>
      <c r="E308" s="84">
        <v>245.79951459</v>
      </c>
      <c r="F308" s="84">
        <v>245.79951459</v>
      </c>
    </row>
    <row r="309" spans="1:6" ht="12.75" customHeight="1" x14ac:dyDescent="0.2">
      <c r="A309" s="83" t="s">
        <v>160</v>
      </c>
      <c r="B309" s="83">
        <v>7</v>
      </c>
      <c r="C309" s="84">
        <v>1970.04571878</v>
      </c>
      <c r="D309" s="84">
        <v>1856.7965425800001</v>
      </c>
      <c r="E309" s="84">
        <v>237.69676891</v>
      </c>
      <c r="F309" s="84">
        <v>237.69676891</v>
      </c>
    </row>
    <row r="310" spans="1:6" ht="12.75" customHeight="1" x14ac:dyDescent="0.2">
      <c r="A310" s="83" t="s">
        <v>160</v>
      </c>
      <c r="B310" s="83">
        <v>8</v>
      </c>
      <c r="C310" s="84">
        <v>1848.25776898</v>
      </c>
      <c r="D310" s="84">
        <v>1733.5751093399999</v>
      </c>
      <c r="E310" s="84">
        <v>221.92264618999999</v>
      </c>
      <c r="F310" s="84">
        <v>221.92264618999999</v>
      </c>
    </row>
    <row r="311" spans="1:6" ht="12.75" customHeight="1" x14ac:dyDescent="0.2">
      <c r="A311" s="83" t="s">
        <v>160</v>
      </c>
      <c r="B311" s="83">
        <v>9</v>
      </c>
      <c r="C311" s="84">
        <v>1707.80304437</v>
      </c>
      <c r="D311" s="84">
        <v>1593.35416364</v>
      </c>
      <c r="E311" s="84">
        <v>203.97234040000001</v>
      </c>
      <c r="F311" s="84">
        <v>203.97234040000001</v>
      </c>
    </row>
    <row r="312" spans="1:6" ht="12.75" customHeight="1" x14ac:dyDescent="0.2">
      <c r="A312" s="83" t="s">
        <v>160</v>
      </c>
      <c r="B312" s="83">
        <v>10</v>
      </c>
      <c r="C312" s="84">
        <v>1682.84216001</v>
      </c>
      <c r="D312" s="84">
        <v>1556.81280296</v>
      </c>
      <c r="E312" s="84">
        <v>199.29451859</v>
      </c>
      <c r="F312" s="84">
        <v>199.29451859</v>
      </c>
    </row>
    <row r="313" spans="1:6" ht="12.75" customHeight="1" x14ac:dyDescent="0.2">
      <c r="A313" s="83" t="s">
        <v>160</v>
      </c>
      <c r="B313" s="83">
        <v>11</v>
      </c>
      <c r="C313" s="84">
        <v>1646.94317123</v>
      </c>
      <c r="D313" s="84">
        <v>1524.9334379500001</v>
      </c>
      <c r="E313" s="84">
        <v>195.21349953999999</v>
      </c>
      <c r="F313" s="84">
        <v>195.21349953999999</v>
      </c>
    </row>
    <row r="314" spans="1:6" ht="12.75" customHeight="1" x14ac:dyDescent="0.2">
      <c r="A314" s="83" t="s">
        <v>160</v>
      </c>
      <c r="B314" s="83">
        <v>12</v>
      </c>
      <c r="C314" s="84">
        <v>1650.7977673299999</v>
      </c>
      <c r="D314" s="84">
        <v>1527.3310996299999</v>
      </c>
      <c r="E314" s="84">
        <v>195.52043484999999</v>
      </c>
      <c r="F314" s="84">
        <v>195.52043484999999</v>
      </c>
    </row>
    <row r="315" spans="1:6" ht="12.75" customHeight="1" x14ac:dyDescent="0.2">
      <c r="A315" s="83" t="s">
        <v>160</v>
      </c>
      <c r="B315" s="83">
        <v>13</v>
      </c>
      <c r="C315" s="84">
        <v>1630.8186163800001</v>
      </c>
      <c r="D315" s="84">
        <v>1517.02003154</v>
      </c>
      <c r="E315" s="84">
        <v>194.20046925</v>
      </c>
      <c r="F315" s="84">
        <v>194.20046925</v>
      </c>
    </row>
    <row r="316" spans="1:6" ht="12.75" customHeight="1" x14ac:dyDescent="0.2">
      <c r="A316" s="83" t="s">
        <v>160</v>
      </c>
      <c r="B316" s="83">
        <v>14</v>
      </c>
      <c r="C316" s="84">
        <v>1633.9997966599999</v>
      </c>
      <c r="D316" s="84">
        <v>1508.88736971</v>
      </c>
      <c r="E316" s="84">
        <v>193.15937109999999</v>
      </c>
      <c r="F316" s="84">
        <v>193.15937109999999</v>
      </c>
    </row>
    <row r="317" spans="1:6" ht="12.75" customHeight="1" x14ac:dyDescent="0.2">
      <c r="A317" s="83" t="s">
        <v>160</v>
      </c>
      <c r="B317" s="83">
        <v>15</v>
      </c>
      <c r="C317" s="84">
        <v>1661.2162284999999</v>
      </c>
      <c r="D317" s="84">
        <v>1525.8295585000001</v>
      </c>
      <c r="E317" s="84">
        <v>195.32821591000001</v>
      </c>
      <c r="F317" s="84">
        <v>195.32821591000001</v>
      </c>
    </row>
    <row r="318" spans="1:6" ht="12.75" customHeight="1" x14ac:dyDescent="0.2">
      <c r="A318" s="83" t="s">
        <v>160</v>
      </c>
      <c r="B318" s="83">
        <v>16</v>
      </c>
      <c r="C318" s="84">
        <v>1671.2675943300001</v>
      </c>
      <c r="D318" s="84">
        <v>1545.52158917</v>
      </c>
      <c r="E318" s="84">
        <v>197.84908017999999</v>
      </c>
      <c r="F318" s="84">
        <v>197.84908017999999</v>
      </c>
    </row>
    <row r="319" spans="1:6" ht="12.75" customHeight="1" x14ac:dyDescent="0.2">
      <c r="A319" s="83" t="s">
        <v>160</v>
      </c>
      <c r="B319" s="83">
        <v>17</v>
      </c>
      <c r="C319" s="84">
        <v>1667.49478273</v>
      </c>
      <c r="D319" s="84">
        <v>1554.2265762899999</v>
      </c>
      <c r="E319" s="84">
        <v>198.96344422999999</v>
      </c>
      <c r="F319" s="84">
        <v>198.96344422999999</v>
      </c>
    </row>
    <row r="320" spans="1:6" ht="12.75" customHeight="1" x14ac:dyDescent="0.2">
      <c r="A320" s="83" t="s">
        <v>160</v>
      </c>
      <c r="B320" s="83">
        <v>18</v>
      </c>
      <c r="C320" s="84">
        <v>1656.6530607499999</v>
      </c>
      <c r="D320" s="84">
        <v>1542.60016438</v>
      </c>
      <c r="E320" s="84">
        <v>197.47509561999999</v>
      </c>
      <c r="F320" s="84">
        <v>197.47509561999999</v>
      </c>
    </row>
    <row r="321" spans="1:6" ht="12.75" customHeight="1" x14ac:dyDescent="0.2">
      <c r="A321" s="83" t="s">
        <v>160</v>
      </c>
      <c r="B321" s="83">
        <v>19</v>
      </c>
      <c r="C321" s="84">
        <v>1636.4118696</v>
      </c>
      <c r="D321" s="84">
        <v>1522.9847648</v>
      </c>
      <c r="E321" s="84">
        <v>194.96404124</v>
      </c>
      <c r="F321" s="84">
        <v>194.96404124</v>
      </c>
    </row>
    <row r="322" spans="1:6" ht="12.75" customHeight="1" x14ac:dyDescent="0.2">
      <c r="A322" s="83" t="s">
        <v>160</v>
      </c>
      <c r="B322" s="83">
        <v>20</v>
      </c>
      <c r="C322" s="84">
        <v>1657.1436198599999</v>
      </c>
      <c r="D322" s="84">
        <v>1544.3349926200001</v>
      </c>
      <c r="E322" s="84">
        <v>197.69717868999999</v>
      </c>
      <c r="F322" s="84">
        <v>197.69717868999999</v>
      </c>
    </row>
    <row r="323" spans="1:6" ht="12.75" customHeight="1" x14ac:dyDescent="0.2">
      <c r="A323" s="83" t="s">
        <v>160</v>
      </c>
      <c r="B323" s="83">
        <v>21</v>
      </c>
      <c r="C323" s="84">
        <v>1671.41006986</v>
      </c>
      <c r="D323" s="84">
        <v>1556.00437799</v>
      </c>
      <c r="E323" s="84">
        <v>199.19102852</v>
      </c>
      <c r="F323" s="84">
        <v>199.19102852</v>
      </c>
    </row>
    <row r="324" spans="1:6" ht="12.75" customHeight="1" x14ac:dyDescent="0.2">
      <c r="A324" s="83" t="s">
        <v>160</v>
      </c>
      <c r="B324" s="83">
        <v>22</v>
      </c>
      <c r="C324" s="84">
        <v>1652.8964482399999</v>
      </c>
      <c r="D324" s="84">
        <v>1537.4524503499999</v>
      </c>
      <c r="E324" s="84">
        <v>196.8161139</v>
      </c>
      <c r="F324" s="84">
        <v>196.8161139</v>
      </c>
    </row>
    <row r="325" spans="1:6" ht="12.75" customHeight="1" x14ac:dyDescent="0.2">
      <c r="A325" s="83" t="s">
        <v>160</v>
      </c>
      <c r="B325" s="83">
        <v>23</v>
      </c>
      <c r="C325" s="84">
        <v>1698.28188329</v>
      </c>
      <c r="D325" s="84">
        <v>1585.3009469399999</v>
      </c>
      <c r="E325" s="84">
        <v>202.94141236999999</v>
      </c>
      <c r="F325" s="84">
        <v>202.94141236999999</v>
      </c>
    </row>
    <row r="326" spans="1:6" ht="12.75" customHeight="1" x14ac:dyDescent="0.2">
      <c r="A326" s="83" t="s">
        <v>160</v>
      </c>
      <c r="B326" s="83">
        <v>24</v>
      </c>
      <c r="C326" s="84">
        <v>1793.71884621</v>
      </c>
      <c r="D326" s="84">
        <v>1680.4229699</v>
      </c>
      <c r="E326" s="84">
        <v>215.11840484000001</v>
      </c>
      <c r="F326" s="84">
        <v>215.11840484000001</v>
      </c>
    </row>
    <row r="327" spans="1:6" ht="12.75" customHeight="1" x14ac:dyDescent="0.2">
      <c r="A327" s="83" t="s">
        <v>161</v>
      </c>
      <c r="B327" s="83">
        <v>1</v>
      </c>
      <c r="C327" s="84">
        <v>1889.3906865500001</v>
      </c>
      <c r="D327" s="84">
        <v>1776.10125337</v>
      </c>
      <c r="E327" s="84">
        <v>227.36660667999999</v>
      </c>
      <c r="F327" s="84">
        <v>227.36660667999999</v>
      </c>
    </row>
    <row r="328" spans="1:6" ht="12.75" customHeight="1" x14ac:dyDescent="0.2">
      <c r="A328" s="83" t="s">
        <v>161</v>
      </c>
      <c r="B328" s="83">
        <v>2</v>
      </c>
      <c r="C328" s="84">
        <v>1955.6735682000001</v>
      </c>
      <c r="D328" s="84">
        <v>1838.8168517500001</v>
      </c>
      <c r="E328" s="84">
        <v>235.39510887</v>
      </c>
      <c r="F328" s="84">
        <v>235.39510887</v>
      </c>
    </row>
    <row r="329" spans="1:6" ht="12.75" customHeight="1" x14ac:dyDescent="0.2">
      <c r="A329" s="83" t="s">
        <v>161</v>
      </c>
      <c r="B329" s="83">
        <v>3</v>
      </c>
      <c r="C329" s="84">
        <v>1937.34185701</v>
      </c>
      <c r="D329" s="84">
        <v>1820.4349659500001</v>
      </c>
      <c r="E329" s="84">
        <v>233.04196206</v>
      </c>
      <c r="F329" s="84">
        <v>233.04196206</v>
      </c>
    </row>
    <row r="330" spans="1:6" ht="12.75" customHeight="1" x14ac:dyDescent="0.2">
      <c r="A330" s="83" t="s">
        <v>161</v>
      </c>
      <c r="B330" s="83">
        <v>4</v>
      </c>
      <c r="C330" s="84">
        <v>1942.5156504700001</v>
      </c>
      <c r="D330" s="84">
        <v>1820.7370428900001</v>
      </c>
      <c r="E330" s="84">
        <v>233.08063227</v>
      </c>
      <c r="F330" s="84">
        <v>233.08063227</v>
      </c>
    </row>
    <row r="331" spans="1:6" ht="12.75" customHeight="1" x14ac:dyDescent="0.2">
      <c r="A331" s="83" t="s">
        <v>161</v>
      </c>
      <c r="B331" s="83">
        <v>5</v>
      </c>
      <c r="C331" s="84">
        <v>1945.03254715</v>
      </c>
      <c r="D331" s="84">
        <v>1823.94162162</v>
      </c>
      <c r="E331" s="84">
        <v>233.49086462</v>
      </c>
      <c r="F331" s="84">
        <v>233.49086462</v>
      </c>
    </row>
    <row r="332" spans="1:6" ht="12.75" customHeight="1" x14ac:dyDescent="0.2">
      <c r="A332" s="83" t="s">
        <v>161</v>
      </c>
      <c r="B332" s="83">
        <v>6</v>
      </c>
      <c r="C332" s="84">
        <v>1955.2369680700001</v>
      </c>
      <c r="D332" s="84">
        <v>1828.37642394</v>
      </c>
      <c r="E332" s="84">
        <v>234.05858334999999</v>
      </c>
      <c r="F332" s="84">
        <v>234.05858334999999</v>
      </c>
    </row>
    <row r="333" spans="1:6" ht="12.75" customHeight="1" x14ac:dyDescent="0.2">
      <c r="A333" s="83" t="s">
        <v>161</v>
      </c>
      <c r="B333" s="83">
        <v>7</v>
      </c>
      <c r="C333" s="84">
        <v>2036.9518582000001</v>
      </c>
      <c r="D333" s="84">
        <v>1908.0424048299999</v>
      </c>
      <c r="E333" s="84">
        <v>244.25697925</v>
      </c>
      <c r="F333" s="84">
        <v>244.25697925</v>
      </c>
    </row>
    <row r="334" spans="1:6" ht="12.75" customHeight="1" x14ac:dyDescent="0.2">
      <c r="A334" s="83" t="s">
        <v>161</v>
      </c>
      <c r="B334" s="83">
        <v>8</v>
      </c>
      <c r="C334" s="84">
        <v>1948.4857897100001</v>
      </c>
      <c r="D334" s="84">
        <v>1822.99381967</v>
      </c>
      <c r="E334" s="84">
        <v>233.36953227999999</v>
      </c>
      <c r="F334" s="84">
        <v>233.36953227999999</v>
      </c>
    </row>
    <row r="335" spans="1:6" ht="12.75" customHeight="1" x14ac:dyDescent="0.2">
      <c r="A335" s="83" t="s">
        <v>161</v>
      </c>
      <c r="B335" s="83">
        <v>9</v>
      </c>
      <c r="C335" s="84">
        <v>1823.7667064899999</v>
      </c>
      <c r="D335" s="84">
        <v>1700.3238237</v>
      </c>
      <c r="E335" s="84">
        <v>217.66600149000001</v>
      </c>
      <c r="F335" s="84">
        <v>217.66600149000001</v>
      </c>
    </row>
    <row r="336" spans="1:6" ht="12.75" customHeight="1" x14ac:dyDescent="0.2">
      <c r="A336" s="83" t="s">
        <v>161</v>
      </c>
      <c r="B336" s="83">
        <v>10</v>
      </c>
      <c r="C336" s="84">
        <v>1702.79584742</v>
      </c>
      <c r="D336" s="84">
        <v>1567.98723064</v>
      </c>
      <c r="E336" s="84">
        <v>200.72500668000001</v>
      </c>
      <c r="F336" s="84">
        <v>200.72500668000001</v>
      </c>
    </row>
    <row r="337" spans="1:6" ht="12.75" customHeight="1" x14ac:dyDescent="0.2">
      <c r="A337" s="83" t="s">
        <v>161</v>
      </c>
      <c r="B337" s="83">
        <v>11</v>
      </c>
      <c r="C337" s="84">
        <v>1621.3361906499999</v>
      </c>
      <c r="D337" s="84">
        <v>1505.1335237999999</v>
      </c>
      <c r="E337" s="84">
        <v>192.67882462</v>
      </c>
      <c r="F337" s="84">
        <v>192.67882462</v>
      </c>
    </row>
    <row r="338" spans="1:6" ht="12.75" customHeight="1" x14ac:dyDescent="0.2">
      <c r="A338" s="83" t="s">
        <v>161</v>
      </c>
      <c r="B338" s="83">
        <v>12</v>
      </c>
      <c r="C338" s="84">
        <v>1597.8717544599999</v>
      </c>
      <c r="D338" s="84">
        <v>1481.7934442799999</v>
      </c>
      <c r="E338" s="84">
        <v>189.69095741999999</v>
      </c>
      <c r="F338" s="84">
        <v>189.69095741999999</v>
      </c>
    </row>
    <row r="339" spans="1:6" ht="12.75" customHeight="1" x14ac:dyDescent="0.2">
      <c r="A339" s="83" t="s">
        <v>161</v>
      </c>
      <c r="B339" s="83">
        <v>13</v>
      </c>
      <c r="C339" s="84">
        <v>1599.56810264</v>
      </c>
      <c r="D339" s="84">
        <v>1480.9092201999999</v>
      </c>
      <c r="E339" s="84">
        <v>189.57776397000001</v>
      </c>
      <c r="F339" s="84">
        <v>189.57776397000001</v>
      </c>
    </row>
    <row r="340" spans="1:6" ht="12.75" customHeight="1" x14ac:dyDescent="0.2">
      <c r="A340" s="83" t="s">
        <v>161</v>
      </c>
      <c r="B340" s="83">
        <v>14</v>
      </c>
      <c r="C340" s="84">
        <v>1586.6932564599999</v>
      </c>
      <c r="D340" s="84">
        <v>1471.30052669</v>
      </c>
      <c r="E340" s="84">
        <v>188.34771246</v>
      </c>
      <c r="F340" s="84">
        <v>188.34771246</v>
      </c>
    </row>
    <row r="341" spans="1:6" ht="12.75" customHeight="1" x14ac:dyDescent="0.2">
      <c r="A341" s="83" t="s">
        <v>161</v>
      </c>
      <c r="B341" s="83">
        <v>15</v>
      </c>
      <c r="C341" s="84">
        <v>1600.77360832</v>
      </c>
      <c r="D341" s="84">
        <v>1483.63638797</v>
      </c>
      <c r="E341" s="84">
        <v>189.92688082999999</v>
      </c>
      <c r="F341" s="84">
        <v>189.92688082999999</v>
      </c>
    </row>
    <row r="342" spans="1:6" ht="12.75" customHeight="1" x14ac:dyDescent="0.2">
      <c r="A342" s="83" t="s">
        <v>161</v>
      </c>
      <c r="B342" s="83">
        <v>16</v>
      </c>
      <c r="C342" s="84">
        <v>1621.1092058199999</v>
      </c>
      <c r="D342" s="84">
        <v>1496.0584167100001</v>
      </c>
      <c r="E342" s="84">
        <v>191.51707987</v>
      </c>
      <c r="F342" s="84">
        <v>191.51707987</v>
      </c>
    </row>
    <row r="343" spans="1:6" ht="12.75" customHeight="1" x14ac:dyDescent="0.2">
      <c r="A343" s="83" t="s">
        <v>161</v>
      </c>
      <c r="B343" s="83">
        <v>17</v>
      </c>
      <c r="C343" s="84">
        <v>1580.5663364899999</v>
      </c>
      <c r="D343" s="84">
        <v>1465.5687035999999</v>
      </c>
      <c r="E343" s="84">
        <v>187.61395633999999</v>
      </c>
      <c r="F343" s="84">
        <v>187.61395633999999</v>
      </c>
    </row>
    <row r="344" spans="1:6" ht="12.75" customHeight="1" x14ac:dyDescent="0.2">
      <c r="A344" s="83" t="s">
        <v>161</v>
      </c>
      <c r="B344" s="83">
        <v>18</v>
      </c>
      <c r="C344" s="84">
        <v>1577.4127651700001</v>
      </c>
      <c r="D344" s="84">
        <v>1463.9447038799999</v>
      </c>
      <c r="E344" s="84">
        <v>187.40606091999999</v>
      </c>
      <c r="F344" s="84">
        <v>187.40606091999999</v>
      </c>
    </row>
    <row r="345" spans="1:6" ht="12.75" customHeight="1" x14ac:dyDescent="0.2">
      <c r="A345" s="83" t="s">
        <v>161</v>
      </c>
      <c r="B345" s="83">
        <v>19</v>
      </c>
      <c r="C345" s="84">
        <v>1577.21827054</v>
      </c>
      <c r="D345" s="84">
        <v>1457.7014538400001</v>
      </c>
      <c r="E345" s="84">
        <v>186.60683477000001</v>
      </c>
      <c r="F345" s="84">
        <v>186.60683477000001</v>
      </c>
    </row>
    <row r="346" spans="1:6" ht="12.75" customHeight="1" x14ac:dyDescent="0.2">
      <c r="A346" s="83" t="s">
        <v>161</v>
      </c>
      <c r="B346" s="83">
        <v>20</v>
      </c>
      <c r="C346" s="84">
        <v>1585.9052302499999</v>
      </c>
      <c r="D346" s="84">
        <v>1471.68768819</v>
      </c>
      <c r="E346" s="84">
        <v>188.39727472000001</v>
      </c>
      <c r="F346" s="84">
        <v>188.39727472000001</v>
      </c>
    </row>
    <row r="347" spans="1:6" ht="12.75" customHeight="1" x14ac:dyDescent="0.2">
      <c r="A347" s="83" t="s">
        <v>161</v>
      </c>
      <c r="B347" s="83">
        <v>21</v>
      </c>
      <c r="C347" s="84">
        <v>1597.6055712100001</v>
      </c>
      <c r="D347" s="84">
        <v>1483.7509793500001</v>
      </c>
      <c r="E347" s="84">
        <v>189.94155018000001</v>
      </c>
      <c r="F347" s="84">
        <v>189.94155018000001</v>
      </c>
    </row>
    <row r="348" spans="1:6" ht="12.75" customHeight="1" x14ac:dyDescent="0.2">
      <c r="A348" s="83" t="s">
        <v>161</v>
      </c>
      <c r="B348" s="83">
        <v>22</v>
      </c>
      <c r="C348" s="84">
        <v>1601.0196063200001</v>
      </c>
      <c r="D348" s="84">
        <v>1478.0849537500001</v>
      </c>
      <c r="E348" s="84">
        <v>189.21621708999999</v>
      </c>
      <c r="F348" s="84">
        <v>189.21621708999999</v>
      </c>
    </row>
    <row r="349" spans="1:6" ht="12.75" customHeight="1" x14ac:dyDescent="0.2">
      <c r="A349" s="83" t="s">
        <v>161</v>
      </c>
      <c r="B349" s="83">
        <v>23</v>
      </c>
      <c r="C349" s="84">
        <v>1629.56509435</v>
      </c>
      <c r="D349" s="84">
        <v>1514.28560969</v>
      </c>
      <c r="E349" s="84">
        <v>193.85042376999999</v>
      </c>
      <c r="F349" s="84">
        <v>193.85042376999999</v>
      </c>
    </row>
    <row r="350" spans="1:6" ht="12.75" customHeight="1" x14ac:dyDescent="0.2">
      <c r="A350" s="83" t="s">
        <v>161</v>
      </c>
      <c r="B350" s="83">
        <v>24</v>
      </c>
      <c r="C350" s="84">
        <v>1727.61183661</v>
      </c>
      <c r="D350" s="84">
        <v>1610.3669466599999</v>
      </c>
      <c r="E350" s="84">
        <v>206.15022228000001</v>
      </c>
      <c r="F350" s="84">
        <v>206.15022228000001</v>
      </c>
    </row>
    <row r="351" spans="1:6" ht="12.75" customHeight="1" x14ac:dyDescent="0.2">
      <c r="A351" s="83" t="s">
        <v>162</v>
      </c>
      <c r="B351" s="83">
        <v>1</v>
      </c>
      <c r="C351" s="84">
        <v>1846.4436001500001</v>
      </c>
      <c r="D351" s="84">
        <v>1730.6775086299999</v>
      </c>
      <c r="E351" s="84">
        <v>221.55171145</v>
      </c>
      <c r="F351" s="84">
        <v>221.55171145</v>
      </c>
    </row>
    <row r="352" spans="1:6" ht="12.75" customHeight="1" x14ac:dyDescent="0.2">
      <c r="A352" s="83" t="s">
        <v>162</v>
      </c>
      <c r="B352" s="83">
        <v>2</v>
      </c>
      <c r="C352" s="84">
        <v>1834.8630855399999</v>
      </c>
      <c r="D352" s="84">
        <v>1708.1409656000001</v>
      </c>
      <c r="E352" s="84">
        <v>218.66670852999999</v>
      </c>
      <c r="F352" s="84">
        <v>218.66670852999999</v>
      </c>
    </row>
    <row r="353" spans="1:6" ht="12.75" customHeight="1" x14ac:dyDescent="0.2">
      <c r="A353" s="83" t="s">
        <v>162</v>
      </c>
      <c r="B353" s="83">
        <v>3</v>
      </c>
      <c r="C353" s="84">
        <v>1796.0640726500001</v>
      </c>
      <c r="D353" s="84">
        <v>1679.75545375</v>
      </c>
      <c r="E353" s="84">
        <v>215.03295313000001</v>
      </c>
      <c r="F353" s="84">
        <v>215.03295313000001</v>
      </c>
    </row>
    <row r="354" spans="1:6" ht="12.75" customHeight="1" x14ac:dyDescent="0.2">
      <c r="A354" s="83" t="s">
        <v>162</v>
      </c>
      <c r="B354" s="83">
        <v>4</v>
      </c>
      <c r="C354" s="84">
        <v>1767.6202565999999</v>
      </c>
      <c r="D354" s="84">
        <v>1651.8926571899999</v>
      </c>
      <c r="E354" s="84">
        <v>211.46611285</v>
      </c>
      <c r="F354" s="84">
        <v>211.46611285</v>
      </c>
    </row>
    <row r="355" spans="1:6" ht="12.75" customHeight="1" x14ac:dyDescent="0.2">
      <c r="A355" s="83" t="s">
        <v>162</v>
      </c>
      <c r="B355" s="83">
        <v>5</v>
      </c>
      <c r="C355" s="84">
        <v>1757.83048491</v>
      </c>
      <c r="D355" s="84">
        <v>1643.11933423</v>
      </c>
      <c r="E355" s="84">
        <v>210.34300081999999</v>
      </c>
      <c r="F355" s="84">
        <v>210.34300081999999</v>
      </c>
    </row>
    <row r="356" spans="1:6" ht="12.75" customHeight="1" x14ac:dyDescent="0.2">
      <c r="A356" s="83" t="s">
        <v>162</v>
      </c>
      <c r="B356" s="83">
        <v>6</v>
      </c>
      <c r="C356" s="84">
        <v>1785.9454979699999</v>
      </c>
      <c r="D356" s="84">
        <v>1655.23382844</v>
      </c>
      <c r="E356" s="84">
        <v>211.89383101000001</v>
      </c>
      <c r="F356" s="84">
        <v>211.89383101000001</v>
      </c>
    </row>
    <row r="357" spans="1:6" ht="12.75" customHeight="1" x14ac:dyDescent="0.2">
      <c r="A357" s="83" t="s">
        <v>162</v>
      </c>
      <c r="B357" s="83">
        <v>7</v>
      </c>
      <c r="C357" s="84">
        <v>1789.6583653</v>
      </c>
      <c r="D357" s="84">
        <v>1665.48498675</v>
      </c>
      <c r="E357" s="84">
        <v>213.20612729999999</v>
      </c>
      <c r="F357" s="84">
        <v>213.20612729999999</v>
      </c>
    </row>
    <row r="358" spans="1:6" ht="12.75" customHeight="1" x14ac:dyDescent="0.2">
      <c r="A358" s="83" t="s">
        <v>162</v>
      </c>
      <c r="B358" s="83">
        <v>8</v>
      </c>
      <c r="C358" s="84">
        <v>1833.57573512</v>
      </c>
      <c r="D358" s="84">
        <v>1716.0859755500001</v>
      </c>
      <c r="E358" s="84">
        <v>219.68378451999999</v>
      </c>
      <c r="F358" s="84">
        <v>219.68378451999999</v>
      </c>
    </row>
    <row r="359" spans="1:6" ht="12.75" customHeight="1" x14ac:dyDescent="0.2">
      <c r="A359" s="83" t="s">
        <v>162</v>
      </c>
      <c r="B359" s="83">
        <v>9</v>
      </c>
      <c r="C359" s="84">
        <v>1868.03284749</v>
      </c>
      <c r="D359" s="84">
        <v>1753.5987520000001</v>
      </c>
      <c r="E359" s="84">
        <v>224.48596158000001</v>
      </c>
      <c r="F359" s="84">
        <v>224.48596158000001</v>
      </c>
    </row>
    <row r="360" spans="1:6" ht="12.75" customHeight="1" x14ac:dyDescent="0.2">
      <c r="A360" s="83" t="s">
        <v>162</v>
      </c>
      <c r="B360" s="83">
        <v>10</v>
      </c>
      <c r="C360" s="84">
        <v>1756.1162208799999</v>
      </c>
      <c r="D360" s="84">
        <v>1638.78192457</v>
      </c>
      <c r="E360" s="84">
        <v>209.78774976</v>
      </c>
      <c r="F360" s="84">
        <v>209.78774976</v>
      </c>
    </row>
    <row r="361" spans="1:6" ht="12.75" customHeight="1" x14ac:dyDescent="0.2">
      <c r="A361" s="83" t="s">
        <v>162</v>
      </c>
      <c r="B361" s="83">
        <v>11</v>
      </c>
      <c r="C361" s="84">
        <v>1684.9546988100001</v>
      </c>
      <c r="D361" s="84">
        <v>1569.67929381</v>
      </c>
      <c r="E361" s="84">
        <v>200.9416152</v>
      </c>
      <c r="F361" s="84">
        <v>200.9416152</v>
      </c>
    </row>
    <row r="362" spans="1:6" ht="12.75" customHeight="1" x14ac:dyDescent="0.2">
      <c r="A362" s="83" t="s">
        <v>162</v>
      </c>
      <c r="B362" s="83">
        <v>12</v>
      </c>
      <c r="C362" s="84">
        <v>1656.0583213899999</v>
      </c>
      <c r="D362" s="84">
        <v>1539.2270303800001</v>
      </c>
      <c r="E362" s="84">
        <v>197.04328576</v>
      </c>
      <c r="F362" s="84">
        <v>197.04328576</v>
      </c>
    </row>
    <row r="363" spans="1:6" ht="12.75" customHeight="1" x14ac:dyDescent="0.2">
      <c r="A363" s="83" t="s">
        <v>162</v>
      </c>
      <c r="B363" s="83">
        <v>13</v>
      </c>
      <c r="C363" s="84">
        <v>1642.73745601</v>
      </c>
      <c r="D363" s="84">
        <v>1521.7515272600001</v>
      </c>
      <c r="E363" s="84">
        <v>194.80616902</v>
      </c>
      <c r="F363" s="84">
        <v>194.80616902</v>
      </c>
    </row>
    <row r="364" spans="1:6" ht="12.75" customHeight="1" x14ac:dyDescent="0.2">
      <c r="A364" s="83" t="s">
        <v>162</v>
      </c>
      <c r="B364" s="83">
        <v>14</v>
      </c>
      <c r="C364" s="84">
        <v>1625.0518162000001</v>
      </c>
      <c r="D364" s="84">
        <v>1511.40020531</v>
      </c>
      <c r="E364" s="84">
        <v>193.48105035</v>
      </c>
      <c r="F364" s="84">
        <v>193.48105035</v>
      </c>
    </row>
    <row r="365" spans="1:6" ht="12.75" customHeight="1" x14ac:dyDescent="0.2">
      <c r="A365" s="83" t="s">
        <v>162</v>
      </c>
      <c r="B365" s="83">
        <v>15</v>
      </c>
      <c r="C365" s="84">
        <v>1635.66418884</v>
      </c>
      <c r="D365" s="84">
        <v>1523.3934424500001</v>
      </c>
      <c r="E365" s="84">
        <v>195.01635787999999</v>
      </c>
      <c r="F365" s="84">
        <v>195.01635787999999</v>
      </c>
    </row>
    <row r="366" spans="1:6" ht="12.75" customHeight="1" x14ac:dyDescent="0.2">
      <c r="A366" s="83" t="s">
        <v>162</v>
      </c>
      <c r="B366" s="83">
        <v>16</v>
      </c>
      <c r="C366" s="84">
        <v>1650.6971655699999</v>
      </c>
      <c r="D366" s="84">
        <v>1537.2583887999999</v>
      </c>
      <c r="E366" s="84">
        <v>196.79127120999999</v>
      </c>
      <c r="F366" s="84">
        <v>196.79127120999999</v>
      </c>
    </row>
    <row r="367" spans="1:6" ht="12.75" customHeight="1" x14ac:dyDescent="0.2">
      <c r="A367" s="83" t="s">
        <v>162</v>
      </c>
      <c r="B367" s="83">
        <v>17</v>
      </c>
      <c r="C367" s="84">
        <v>1652.5873030099999</v>
      </c>
      <c r="D367" s="84">
        <v>1540.84327128</v>
      </c>
      <c r="E367" s="84">
        <v>197.25018793999999</v>
      </c>
      <c r="F367" s="84">
        <v>197.25018793999999</v>
      </c>
    </row>
    <row r="368" spans="1:6" ht="12.75" customHeight="1" x14ac:dyDescent="0.2">
      <c r="A368" s="83" t="s">
        <v>162</v>
      </c>
      <c r="B368" s="83">
        <v>18</v>
      </c>
      <c r="C368" s="84">
        <v>1645.6174504200001</v>
      </c>
      <c r="D368" s="84">
        <v>1530.76299675</v>
      </c>
      <c r="E368" s="84">
        <v>195.95976723999999</v>
      </c>
      <c r="F368" s="84">
        <v>195.95976723999999</v>
      </c>
    </row>
    <row r="369" spans="1:6" ht="12.75" customHeight="1" x14ac:dyDescent="0.2">
      <c r="A369" s="83" t="s">
        <v>162</v>
      </c>
      <c r="B369" s="83">
        <v>19</v>
      </c>
      <c r="C369" s="84">
        <v>1621.4534210899999</v>
      </c>
      <c r="D369" s="84">
        <v>1507.887988</v>
      </c>
      <c r="E369" s="84">
        <v>193.03143581</v>
      </c>
      <c r="F369" s="84">
        <v>193.03143581</v>
      </c>
    </row>
    <row r="370" spans="1:6" ht="12.75" customHeight="1" x14ac:dyDescent="0.2">
      <c r="A370" s="83" t="s">
        <v>162</v>
      </c>
      <c r="B370" s="83">
        <v>20</v>
      </c>
      <c r="C370" s="84">
        <v>1628.4547010599999</v>
      </c>
      <c r="D370" s="84">
        <v>1516.2133040000001</v>
      </c>
      <c r="E370" s="84">
        <v>194.09719648000001</v>
      </c>
      <c r="F370" s="84">
        <v>194.09719648000001</v>
      </c>
    </row>
    <row r="371" spans="1:6" ht="12.75" customHeight="1" x14ac:dyDescent="0.2">
      <c r="A371" s="83" t="s">
        <v>162</v>
      </c>
      <c r="B371" s="83">
        <v>21</v>
      </c>
      <c r="C371" s="84">
        <v>1644.0636012699999</v>
      </c>
      <c r="D371" s="84">
        <v>1529.1650403900001</v>
      </c>
      <c r="E371" s="84">
        <v>195.75520574999999</v>
      </c>
      <c r="F371" s="84">
        <v>195.75520574999999</v>
      </c>
    </row>
    <row r="372" spans="1:6" ht="12.75" customHeight="1" x14ac:dyDescent="0.2">
      <c r="A372" s="83" t="s">
        <v>162</v>
      </c>
      <c r="B372" s="83">
        <v>22</v>
      </c>
      <c r="C372" s="84">
        <v>1624.0561230999999</v>
      </c>
      <c r="D372" s="84">
        <v>1511.0837283200001</v>
      </c>
      <c r="E372" s="84">
        <v>193.44053672000001</v>
      </c>
      <c r="F372" s="84">
        <v>193.44053672000001</v>
      </c>
    </row>
    <row r="373" spans="1:6" ht="12.75" customHeight="1" x14ac:dyDescent="0.2">
      <c r="A373" s="83" t="s">
        <v>162</v>
      </c>
      <c r="B373" s="83">
        <v>23</v>
      </c>
      <c r="C373" s="84">
        <v>1672.72241087</v>
      </c>
      <c r="D373" s="84">
        <v>1560.1399811399999</v>
      </c>
      <c r="E373" s="84">
        <v>199.72044543999999</v>
      </c>
      <c r="F373" s="84">
        <v>199.72044543999999</v>
      </c>
    </row>
    <row r="374" spans="1:6" ht="12.75" customHeight="1" x14ac:dyDescent="0.2">
      <c r="A374" s="83" t="s">
        <v>162</v>
      </c>
      <c r="B374" s="83">
        <v>24</v>
      </c>
      <c r="C374" s="84">
        <v>1785.12979494</v>
      </c>
      <c r="D374" s="84">
        <v>1669.4792827700001</v>
      </c>
      <c r="E374" s="84">
        <v>213.71745486</v>
      </c>
      <c r="F374" s="84">
        <v>213.71745486</v>
      </c>
    </row>
    <row r="375" spans="1:6" ht="12.75" customHeight="1" x14ac:dyDescent="0.2">
      <c r="A375" s="83" t="s">
        <v>163</v>
      </c>
      <c r="B375" s="83">
        <v>1</v>
      </c>
      <c r="C375" s="84">
        <v>1733.7017051</v>
      </c>
      <c r="D375" s="84">
        <v>1617.75513024</v>
      </c>
      <c r="E375" s="84">
        <v>207.09601645999999</v>
      </c>
      <c r="F375" s="84">
        <v>207.09601645999999</v>
      </c>
    </row>
    <row r="376" spans="1:6" ht="12.75" customHeight="1" x14ac:dyDescent="0.2">
      <c r="A376" s="83" t="s">
        <v>163</v>
      </c>
      <c r="B376" s="83">
        <v>2</v>
      </c>
      <c r="C376" s="84">
        <v>1834.10613973</v>
      </c>
      <c r="D376" s="84">
        <v>1712.2150943300001</v>
      </c>
      <c r="E376" s="84">
        <v>219.18825583</v>
      </c>
      <c r="F376" s="84">
        <v>219.18825583</v>
      </c>
    </row>
    <row r="377" spans="1:6" ht="12.75" customHeight="1" x14ac:dyDescent="0.2">
      <c r="A377" s="83" t="s">
        <v>163</v>
      </c>
      <c r="B377" s="83">
        <v>3</v>
      </c>
      <c r="C377" s="84">
        <v>1916.5496270799999</v>
      </c>
      <c r="D377" s="84">
        <v>1797.4676012899999</v>
      </c>
      <c r="E377" s="84">
        <v>230.10180774</v>
      </c>
      <c r="F377" s="84">
        <v>230.10180774</v>
      </c>
    </row>
    <row r="378" spans="1:6" ht="12.75" customHeight="1" x14ac:dyDescent="0.2">
      <c r="A378" s="83" t="s">
        <v>163</v>
      </c>
      <c r="B378" s="83">
        <v>4</v>
      </c>
      <c r="C378" s="84">
        <v>1913.8221361200001</v>
      </c>
      <c r="D378" s="84">
        <v>1799.91983372</v>
      </c>
      <c r="E378" s="84">
        <v>230.4157289</v>
      </c>
      <c r="F378" s="84">
        <v>230.4157289</v>
      </c>
    </row>
    <row r="379" spans="1:6" ht="12.75" customHeight="1" x14ac:dyDescent="0.2">
      <c r="A379" s="83" t="s">
        <v>163</v>
      </c>
      <c r="B379" s="83">
        <v>5</v>
      </c>
      <c r="C379" s="84">
        <v>1914.1054352599999</v>
      </c>
      <c r="D379" s="84">
        <v>1793.3453555200001</v>
      </c>
      <c r="E379" s="84">
        <v>229.57410075999999</v>
      </c>
      <c r="F379" s="84">
        <v>229.57410075999999</v>
      </c>
    </row>
    <row r="380" spans="1:6" ht="12.75" customHeight="1" x14ac:dyDescent="0.2">
      <c r="A380" s="83" t="s">
        <v>163</v>
      </c>
      <c r="B380" s="83">
        <v>6</v>
      </c>
      <c r="C380" s="84">
        <v>1956.1594491999999</v>
      </c>
      <c r="D380" s="84">
        <v>1811.1475571200001</v>
      </c>
      <c r="E380" s="84">
        <v>231.85303962</v>
      </c>
      <c r="F380" s="84">
        <v>231.85303962</v>
      </c>
    </row>
    <row r="381" spans="1:6" ht="12.75" customHeight="1" x14ac:dyDescent="0.2">
      <c r="A381" s="83" t="s">
        <v>163</v>
      </c>
      <c r="B381" s="83">
        <v>7</v>
      </c>
      <c r="C381" s="84">
        <v>1885.8784038599999</v>
      </c>
      <c r="D381" s="84">
        <v>1743.1302684499999</v>
      </c>
      <c r="E381" s="84">
        <v>223.14584452</v>
      </c>
      <c r="F381" s="84">
        <v>223.14584452</v>
      </c>
    </row>
    <row r="382" spans="1:6" ht="12.75" customHeight="1" x14ac:dyDescent="0.2">
      <c r="A382" s="83" t="s">
        <v>163</v>
      </c>
      <c r="B382" s="83">
        <v>8</v>
      </c>
      <c r="C382" s="84">
        <v>1808.2401379299999</v>
      </c>
      <c r="D382" s="84">
        <v>1677.5568799</v>
      </c>
      <c r="E382" s="84">
        <v>214.75150393000001</v>
      </c>
      <c r="F382" s="84">
        <v>214.75150393000001</v>
      </c>
    </row>
    <row r="383" spans="1:6" ht="12.75" customHeight="1" x14ac:dyDescent="0.2">
      <c r="A383" s="83" t="s">
        <v>163</v>
      </c>
      <c r="B383" s="83">
        <v>9</v>
      </c>
      <c r="C383" s="84">
        <v>1724.1662193</v>
      </c>
      <c r="D383" s="84">
        <v>1610.8441096399999</v>
      </c>
      <c r="E383" s="84">
        <v>206.21130603</v>
      </c>
      <c r="F383" s="84">
        <v>206.21130603</v>
      </c>
    </row>
    <row r="384" spans="1:6" ht="12.75" customHeight="1" x14ac:dyDescent="0.2">
      <c r="A384" s="83" t="s">
        <v>163</v>
      </c>
      <c r="B384" s="83">
        <v>10</v>
      </c>
      <c r="C384" s="84">
        <v>1695.9640429200001</v>
      </c>
      <c r="D384" s="84">
        <v>1570.9887248299999</v>
      </c>
      <c r="E384" s="84">
        <v>201.10924127999999</v>
      </c>
      <c r="F384" s="84">
        <v>201.10924127999999</v>
      </c>
    </row>
    <row r="385" spans="1:6" ht="12.75" customHeight="1" x14ac:dyDescent="0.2">
      <c r="A385" s="83" t="s">
        <v>163</v>
      </c>
      <c r="B385" s="83">
        <v>11</v>
      </c>
      <c r="C385" s="84">
        <v>1678.22299232</v>
      </c>
      <c r="D385" s="84">
        <v>1549.6439098599999</v>
      </c>
      <c r="E385" s="84">
        <v>198.37679675000001</v>
      </c>
      <c r="F385" s="84">
        <v>198.37679675000001</v>
      </c>
    </row>
    <row r="386" spans="1:6" ht="12.75" customHeight="1" x14ac:dyDescent="0.2">
      <c r="A386" s="83" t="s">
        <v>163</v>
      </c>
      <c r="B386" s="83">
        <v>12</v>
      </c>
      <c r="C386" s="84">
        <v>1669.60775225</v>
      </c>
      <c r="D386" s="84">
        <v>1542.8691832300001</v>
      </c>
      <c r="E386" s="84">
        <v>197.50953392</v>
      </c>
      <c r="F386" s="84">
        <v>197.50953392</v>
      </c>
    </row>
    <row r="387" spans="1:6" ht="12.75" customHeight="1" x14ac:dyDescent="0.2">
      <c r="A387" s="83" t="s">
        <v>163</v>
      </c>
      <c r="B387" s="83">
        <v>13</v>
      </c>
      <c r="C387" s="84">
        <v>1670.82816349</v>
      </c>
      <c r="D387" s="84">
        <v>1553.3438436700001</v>
      </c>
      <c r="E387" s="84">
        <v>198.85044171000001</v>
      </c>
      <c r="F387" s="84">
        <v>198.85044171000001</v>
      </c>
    </row>
    <row r="388" spans="1:6" ht="12.75" customHeight="1" x14ac:dyDescent="0.2">
      <c r="A388" s="83" t="s">
        <v>163</v>
      </c>
      <c r="B388" s="83">
        <v>14</v>
      </c>
      <c r="C388" s="84">
        <v>1675.8794338299999</v>
      </c>
      <c r="D388" s="84">
        <v>1559.0105928600001</v>
      </c>
      <c r="E388" s="84">
        <v>199.57586742999999</v>
      </c>
      <c r="F388" s="84">
        <v>199.57586742999999</v>
      </c>
    </row>
    <row r="389" spans="1:6" ht="12.75" customHeight="1" x14ac:dyDescent="0.2">
      <c r="A389" s="83" t="s">
        <v>163</v>
      </c>
      <c r="B389" s="83">
        <v>15</v>
      </c>
      <c r="C389" s="84">
        <v>1679.3673408499999</v>
      </c>
      <c r="D389" s="84">
        <v>1560.3253809400001</v>
      </c>
      <c r="E389" s="84">
        <v>199.74417929000001</v>
      </c>
      <c r="F389" s="84">
        <v>199.74417929000001</v>
      </c>
    </row>
    <row r="390" spans="1:6" ht="12.75" customHeight="1" x14ac:dyDescent="0.2">
      <c r="A390" s="83" t="s">
        <v>163</v>
      </c>
      <c r="B390" s="83">
        <v>16</v>
      </c>
      <c r="C390" s="84">
        <v>1678.2541001</v>
      </c>
      <c r="D390" s="84">
        <v>1559.0630025600001</v>
      </c>
      <c r="E390" s="84">
        <v>199.58257663000001</v>
      </c>
      <c r="F390" s="84">
        <v>199.58257663000001</v>
      </c>
    </row>
    <row r="391" spans="1:6" ht="12.75" customHeight="1" x14ac:dyDescent="0.2">
      <c r="A391" s="83" t="s">
        <v>163</v>
      </c>
      <c r="B391" s="83">
        <v>17</v>
      </c>
      <c r="C391" s="84">
        <v>1673.2106079499999</v>
      </c>
      <c r="D391" s="84">
        <v>1550.87132021</v>
      </c>
      <c r="E391" s="84">
        <v>198.53392299999999</v>
      </c>
      <c r="F391" s="84">
        <v>198.53392299999999</v>
      </c>
    </row>
    <row r="392" spans="1:6" ht="12.75" customHeight="1" x14ac:dyDescent="0.2">
      <c r="A392" s="83" t="s">
        <v>163</v>
      </c>
      <c r="B392" s="83">
        <v>18</v>
      </c>
      <c r="C392" s="84">
        <v>1687.8154612400001</v>
      </c>
      <c r="D392" s="84">
        <v>1558.61530838</v>
      </c>
      <c r="E392" s="84">
        <v>199.52526531000001</v>
      </c>
      <c r="F392" s="84">
        <v>199.52526531000001</v>
      </c>
    </row>
    <row r="393" spans="1:6" ht="12.75" customHeight="1" x14ac:dyDescent="0.2">
      <c r="A393" s="83" t="s">
        <v>163</v>
      </c>
      <c r="B393" s="83">
        <v>19</v>
      </c>
      <c r="C393" s="84">
        <v>1688.9451577299999</v>
      </c>
      <c r="D393" s="84">
        <v>1556.4607548199999</v>
      </c>
      <c r="E393" s="84">
        <v>199.24945134000001</v>
      </c>
      <c r="F393" s="84">
        <v>199.24945134000001</v>
      </c>
    </row>
    <row r="394" spans="1:6" ht="12.75" customHeight="1" x14ac:dyDescent="0.2">
      <c r="A394" s="83" t="s">
        <v>163</v>
      </c>
      <c r="B394" s="83">
        <v>20</v>
      </c>
      <c r="C394" s="84">
        <v>1684.3509122400001</v>
      </c>
      <c r="D394" s="84">
        <v>1562.1981830899999</v>
      </c>
      <c r="E394" s="84">
        <v>199.98392501000001</v>
      </c>
      <c r="F394" s="84">
        <v>199.98392501000001</v>
      </c>
    </row>
    <row r="395" spans="1:6" ht="12.75" customHeight="1" x14ac:dyDescent="0.2">
      <c r="A395" s="83" t="s">
        <v>163</v>
      </c>
      <c r="B395" s="83">
        <v>21</v>
      </c>
      <c r="C395" s="84">
        <v>1684.17639009</v>
      </c>
      <c r="D395" s="84">
        <v>1560.1331807700001</v>
      </c>
      <c r="E395" s="84">
        <v>199.71957488999999</v>
      </c>
      <c r="F395" s="84">
        <v>199.71957488999999</v>
      </c>
    </row>
    <row r="396" spans="1:6" ht="12.75" customHeight="1" x14ac:dyDescent="0.2">
      <c r="A396" s="83" t="s">
        <v>163</v>
      </c>
      <c r="B396" s="83">
        <v>22</v>
      </c>
      <c r="C396" s="84">
        <v>1651.10580185</v>
      </c>
      <c r="D396" s="84">
        <v>1537.8938368500001</v>
      </c>
      <c r="E396" s="84">
        <v>196.87261774000001</v>
      </c>
      <c r="F396" s="84">
        <v>196.87261774000001</v>
      </c>
    </row>
    <row r="397" spans="1:6" ht="12.75" customHeight="1" x14ac:dyDescent="0.2">
      <c r="A397" s="83" t="s">
        <v>163</v>
      </c>
      <c r="B397" s="83">
        <v>23</v>
      </c>
      <c r="C397" s="84">
        <v>1703.33087243</v>
      </c>
      <c r="D397" s="84">
        <v>1584.2620447199999</v>
      </c>
      <c r="E397" s="84">
        <v>202.80841788999999</v>
      </c>
      <c r="F397" s="84">
        <v>202.80841788999999</v>
      </c>
    </row>
    <row r="398" spans="1:6" ht="12.75" customHeight="1" x14ac:dyDescent="0.2">
      <c r="A398" s="83" t="s">
        <v>163</v>
      </c>
      <c r="B398" s="83">
        <v>24</v>
      </c>
      <c r="C398" s="84">
        <v>1772.7011216400001</v>
      </c>
      <c r="D398" s="84">
        <v>1655.38146194</v>
      </c>
      <c r="E398" s="84">
        <v>211.91273022999999</v>
      </c>
      <c r="F398" s="84">
        <v>211.91273022999999</v>
      </c>
    </row>
    <row r="399" spans="1:6" ht="12.75" customHeight="1" x14ac:dyDescent="0.2">
      <c r="A399" s="83" t="s">
        <v>164</v>
      </c>
      <c r="B399" s="83">
        <v>1</v>
      </c>
      <c r="C399" s="84">
        <v>1776.78498216</v>
      </c>
      <c r="D399" s="84">
        <v>1656.1903930999999</v>
      </c>
      <c r="E399" s="84">
        <v>212.0162851</v>
      </c>
      <c r="F399" s="84">
        <v>212.0162851</v>
      </c>
    </row>
    <row r="400" spans="1:6" ht="12.75" customHeight="1" x14ac:dyDescent="0.2">
      <c r="A400" s="83" t="s">
        <v>164</v>
      </c>
      <c r="B400" s="83">
        <v>2</v>
      </c>
      <c r="C400" s="84">
        <v>1890.31463349</v>
      </c>
      <c r="D400" s="84">
        <v>1761.94211683</v>
      </c>
      <c r="E400" s="84">
        <v>225.55403275</v>
      </c>
      <c r="F400" s="84">
        <v>225.55403275</v>
      </c>
    </row>
    <row r="401" spans="1:6" ht="12.75" customHeight="1" x14ac:dyDescent="0.2">
      <c r="A401" s="83" t="s">
        <v>164</v>
      </c>
      <c r="B401" s="83">
        <v>3</v>
      </c>
      <c r="C401" s="84">
        <v>1968.3149509</v>
      </c>
      <c r="D401" s="84">
        <v>1839.02554022</v>
      </c>
      <c r="E401" s="84">
        <v>235.42182399999999</v>
      </c>
      <c r="F401" s="84">
        <v>235.42182399999999</v>
      </c>
    </row>
    <row r="402" spans="1:6" ht="12.75" customHeight="1" x14ac:dyDescent="0.2">
      <c r="A402" s="83" t="s">
        <v>164</v>
      </c>
      <c r="B402" s="83">
        <v>4</v>
      </c>
      <c r="C402" s="84">
        <v>2014.4669618099999</v>
      </c>
      <c r="D402" s="84">
        <v>1885.32639569</v>
      </c>
      <c r="E402" s="84">
        <v>241.34900207000001</v>
      </c>
      <c r="F402" s="84">
        <v>241.34900207000001</v>
      </c>
    </row>
    <row r="403" spans="1:6" ht="12.75" customHeight="1" x14ac:dyDescent="0.2">
      <c r="A403" s="83" t="s">
        <v>164</v>
      </c>
      <c r="B403" s="83">
        <v>5</v>
      </c>
      <c r="C403" s="84">
        <v>2038.80078654</v>
      </c>
      <c r="D403" s="84">
        <v>1892.3419993</v>
      </c>
      <c r="E403" s="84">
        <v>242.24710064000001</v>
      </c>
      <c r="F403" s="84">
        <v>242.24710064000001</v>
      </c>
    </row>
    <row r="404" spans="1:6" ht="12.75" customHeight="1" x14ac:dyDescent="0.2">
      <c r="A404" s="83" t="s">
        <v>164</v>
      </c>
      <c r="B404" s="83">
        <v>6</v>
      </c>
      <c r="C404" s="84">
        <v>2008.3588485299999</v>
      </c>
      <c r="D404" s="84">
        <v>1859.55764451</v>
      </c>
      <c r="E404" s="84">
        <v>238.05022983000001</v>
      </c>
      <c r="F404" s="84">
        <v>238.05022983000001</v>
      </c>
    </row>
    <row r="405" spans="1:6" ht="12.75" customHeight="1" x14ac:dyDescent="0.2">
      <c r="A405" s="83" t="s">
        <v>164</v>
      </c>
      <c r="B405" s="83">
        <v>7</v>
      </c>
      <c r="C405" s="84">
        <v>1911.6172188999999</v>
      </c>
      <c r="D405" s="84">
        <v>1780.58863056</v>
      </c>
      <c r="E405" s="84">
        <v>227.94105576000001</v>
      </c>
      <c r="F405" s="84">
        <v>227.94105576000001</v>
      </c>
    </row>
    <row r="406" spans="1:6" ht="12.75" customHeight="1" x14ac:dyDescent="0.2">
      <c r="A406" s="83" t="s">
        <v>164</v>
      </c>
      <c r="B406" s="83">
        <v>8</v>
      </c>
      <c r="C406" s="84">
        <v>1780.10908752</v>
      </c>
      <c r="D406" s="84">
        <v>1654.2092437199999</v>
      </c>
      <c r="E406" s="84">
        <v>211.76266937</v>
      </c>
      <c r="F406" s="84">
        <v>211.76266937</v>
      </c>
    </row>
    <row r="407" spans="1:6" ht="12.75" customHeight="1" x14ac:dyDescent="0.2">
      <c r="A407" s="83" t="s">
        <v>164</v>
      </c>
      <c r="B407" s="83">
        <v>9</v>
      </c>
      <c r="C407" s="84">
        <v>1645.11228658</v>
      </c>
      <c r="D407" s="84">
        <v>1531.79031805</v>
      </c>
      <c r="E407" s="84">
        <v>196.0912792</v>
      </c>
      <c r="F407" s="84">
        <v>196.0912792</v>
      </c>
    </row>
    <row r="408" spans="1:6" ht="12.75" customHeight="1" x14ac:dyDescent="0.2">
      <c r="A408" s="83" t="s">
        <v>164</v>
      </c>
      <c r="B408" s="83">
        <v>10</v>
      </c>
      <c r="C408" s="84">
        <v>1570.9592584699999</v>
      </c>
      <c r="D408" s="84">
        <v>1456.8902991299999</v>
      </c>
      <c r="E408" s="84">
        <v>186.50299525</v>
      </c>
      <c r="F408" s="84">
        <v>186.50299525</v>
      </c>
    </row>
    <row r="409" spans="1:6" ht="12.75" customHeight="1" x14ac:dyDescent="0.2">
      <c r="A409" s="83" t="s">
        <v>164</v>
      </c>
      <c r="B409" s="83">
        <v>11</v>
      </c>
      <c r="C409" s="84">
        <v>1550.23795638</v>
      </c>
      <c r="D409" s="84">
        <v>1434.4499530099999</v>
      </c>
      <c r="E409" s="84">
        <v>183.63030692000001</v>
      </c>
      <c r="F409" s="84">
        <v>183.63030692000001</v>
      </c>
    </row>
    <row r="410" spans="1:6" ht="12.75" customHeight="1" x14ac:dyDescent="0.2">
      <c r="A410" s="83" t="s">
        <v>164</v>
      </c>
      <c r="B410" s="83">
        <v>12</v>
      </c>
      <c r="C410" s="84">
        <v>1534.40877228</v>
      </c>
      <c r="D410" s="84">
        <v>1419.9536758900001</v>
      </c>
      <c r="E410" s="84">
        <v>181.77457412999999</v>
      </c>
      <c r="F410" s="84">
        <v>181.77457412999999</v>
      </c>
    </row>
    <row r="411" spans="1:6" ht="12.75" customHeight="1" x14ac:dyDescent="0.2">
      <c r="A411" s="83" t="s">
        <v>164</v>
      </c>
      <c r="B411" s="83">
        <v>13</v>
      </c>
      <c r="C411" s="84">
        <v>1511.0824754600001</v>
      </c>
      <c r="D411" s="84">
        <v>1388.3275126000001</v>
      </c>
      <c r="E411" s="84">
        <v>177.72596855</v>
      </c>
      <c r="F411" s="84">
        <v>177.72596855</v>
      </c>
    </row>
    <row r="412" spans="1:6" ht="12.75" customHeight="1" x14ac:dyDescent="0.2">
      <c r="A412" s="83" t="s">
        <v>164</v>
      </c>
      <c r="B412" s="83">
        <v>14</v>
      </c>
      <c r="C412" s="84">
        <v>1472.1596804000001</v>
      </c>
      <c r="D412" s="84">
        <v>1363.7053024899999</v>
      </c>
      <c r="E412" s="84">
        <v>174.57397012000001</v>
      </c>
      <c r="F412" s="84">
        <v>174.57397012000001</v>
      </c>
    </row>
    <row r="413" spans="1:6" ht="12.75" customHeight="1" x14ac:dyDescent="0.2">
      <c r="A413" s="83" t="s">
        <v>164</v>
      </c>
      <c r="B413" s="83">
        <v>15</v>
      </c>
      <c r="C413" s="84">
        <v>1484.4308036299999</v>
      </c>
      <c r="D413" s="84">
        <v>1375.6938697400001</v>
      </c>
      <c r="E413" s="84">
        <v>176.10867984000001</v>
      </c>
      <c r="F413" s="84">
        <v>176.10867984000001</v>
      </c>
    </row>
    <row r="414" spans="1:6" ht="12.75" customHeight="1" x14ac:dyDescent="0.2">
      <c r="A414" s="83" t="s">
        <v>164</v>
      </c>
      <c r="B414" s="83">
        <v>16</v>
      </c>
      <c r="C414" s="84">
        <v>1486.70001127</v>
      </c>
      <c r="D414" s="84">
        <v>1378.23372083</v>
      </c>
      <c r="E414" s="84">
        <v>176.43381746</v>
      </c>
      <c r="F414" s="84">
        <v>176.43381746</v>
      </c>
    </row>
    <row r="415" spans="1:6" ht="12.75" customHeight="1" x14ac:dyDescent="0.2">
      <c r="A415" s="83" t="s">
        <v>164</v>
      </c>
      <c r="B415" s="83">
        <v>17</v>
      </c>
      <c r="C415" s="84">
        <v>1480.3000537200001</v>
      </c>
      <c r="D415" s="84">
        <v>1371.8179807500001</v>
      </c>
      <c r="E415" s="84">
        <v>175.61251009</v>
      </c>
      <c r="F415" s="84">
        <v>175.61251009</v>
      </c>
    </row>
    <row r="416" spans="1:6" ht="12.75" customHeight="1" x14ac:dyDescent="0.2">
      <c r="A416" s="83" t="s">
        <v>164</v>
      </c>
      <c r="B416" s="83">
        <v>18</v>
      </c>
      <c r="C416" s="84">
        <v>1499.1177253599999</v>
      </c>
      <c r="D416" s="84">
        <v>1377.1312643900001</v>
      </c>
      <c r="E416" s="84">
        <v>176.29268711</v>
      </c>
      <c r="F416" s="84">
        <v>176.29268711</v>
      </c>
    </row>
    <row r="417" spans="1:6" ht="12.75" customHeight="1" x14ac:dyDescent="0.2">
      <c r="A417" s="83" t="s">
        <v>164</v>
      </c>
      <c r="B417" s="83">
        <v>19</v>
      </c>
      <c r="C417" s="84">
        <v>1484.0821458200001</v>
      </c>
      <c r="D417" s="84">
        <v>1370.4824396199999</v>
      </c>
      <c r="E417" s="84">
        <v>175.44154154</v>
      </c>
      <c r="F417" s="84">
        <v>175.44154154</v>
      </c>
    </row>
    <row r="418" spans="1:6" ht="12.75" customHeight="1" x14ac:dyDescent="0.2">
      <c r="A418" s="83" t="s">
        <v>164</v>
      </c>
      <c r="B418" s="83">
        <v>20</v>
      </c>
      <c r="C418" s="84">
        <v>1490.5797017899999</v>
      </c>
      <c r="D418" s="84">
        <v>1377.16989524</v>
      </c>
      <c r="E418" s="84">
        <v>176.29763242000001</v>
      </c>
      <c r="F418" s="84">
        <v>176.29763242000001</v>
      </c>
    </row>
    <row r="419" spans="1:6" ht="12.75" customHeight="1" x14ac:dyDescent="0.2">
      <c r="A419" s="83" t="s">
        <v>164</v>
      </c>
      <c r="B419" s="83">
        <v>21</v>
      </c>
      <c r="C419" s="84">
        <v>1493.03996235</v>
      </c>
      <c r="D419" s="84">
        <v>1379.6220378400001</v>
      </c>
      <c r="E419" s="84">
        <v>176.61154207999999</v>
      </c>
      <c r="F419" s="84">
        <v>176.61154207999999</v>
      </c>
    </row>
    <row r="420" spans="1:6" ht="12.75" customHeight="1" x14ac:dyDescent="0.2">
      <c r="A420" s="83" t="s">
        <v>164</v>
      </c>
      <c r="B420" s="83">
        <v>22</v>
      </c>
      <c r="C420" s="84">
        <v>1495.47641056</v>
      </c>
      <c r="D420" s="84">
        <v>1381.47145888</v>
      </c>
      <c r="E420" s="84">
        <v>176.84829468000001</v>
      </c>
      <c r="F420" s="84">
        <v>176.84829468000001</v>
      </c>
    </row>
    <row r="421" spans="1:6" ht="12.75" customHeight="1" x14ac:dyDescent="0.2">
      <c r="A421" s="83" t="s">
        <v>164</v>
      </c>
      <c r="B421" s="83">
        <v>23</v>
      </c>
      <c r="C421" s="84">
        <v>1542.3496431999999</v>
      </c>
      <c r="D421" s="84">
        <v>1423.44471217</v>
      </c>
      <c r="E421" s="84">
        <v>182.22147717999999</v>
      </c>
      <c r="F421" s="84">
        <v>182.22147717999999</v>
      </c>
    </row>
    <row r="422" spans="1:6" ht="12.75" customHeight="1" x14ac:dyDescent="0.2">
      <c r="A422" s="83" t="s">
        <v>164</v>
      </c>
      <c r="B422" s="83">
        <v>24</v>
      </c>
      <c r="C422" s="84">
        <v>1637.2615487099999</v>
      </c>
      <c r="D422" s="84">
        <v>1516.60442846</v>
      </c>
      <c r="E422" s="84">
        <v>194.14726605999999</v>
      </c>
      <c r="F422" s="84">
        <v>194.14726605999999</v>
      </c>
    </row>
    <row r="423" spans="1:6" ht="12.75" customHeight="1" x14ac:dyDescent="0.2">
      <c r="A423" s="83" t="s">
        <v>165</v>
      </c>
      <c r="B423" s="83">
        <v>1</v>
      </c>
      <c r="C423" s="84">
        <v>1791.46624886</v>
      </c>
      <c r="D423" s="84">
        <v>1680.3109899900001</v>
      </c>
      <c r="E423" s="84">
        <v>215.10406979000001</v>
      </c>
      <c r="F423" s="84">
        <v>215.10406979000001</v>
      </c>
    </row>
    <row r="424" spans="1:6" ht="12.75" customHeight="1" x14ac:dyDescent="0.2">
      <c r="A424" s="83" t="s">
        <v>165</v>
      </c>
      <c r="B424" s="83">
        <v>2</v>
      </c>
      <c r="C424" s="84">
        <v>1920.82799077</v>
      </c>
      <c r="D424" s="84">
        <v>1794.42326189</v>
      </c>
      <c r="E424" s="84">
        <v>229.71208834000001</v>
      </c>
      <c r="F424" s="84">
        <v>229.71208834000001</v>
      </c>
    </row>
    <row r="425" spans="1:6" ht="12.75" customHeight="1" x14ac:dyDescent="0.2">
      <c r="A425" s="83" t="s">
        <v>165</v>
      </c>
      <c r="B425" s="83">
        <v>3</v>
      </c>
      <c r="C425" s="84">
        <v>1939.8472401199999</v>
      </c>
      <c r="D425" s="84">
        <v>1808.10552246</v>
      </c>
      <c r="E425" s="84">
        <v>231.46361526000001</v>
      </c>
      <c r="F425" s="84">
        <v>231.46361526000001</v>
      </c>
    </row>
    <row r="426" spans="1:6" ht="12.75" customHeight="1" x14ac:dyDescent="0.2">
      <c r="A426" s="83" t="s">
        <v>165</v>
      </c>
      <c r="B426" s="83">
        <v>4</v>
      </c>
      <c r="C426" s="84">
        <v>1901.4449350100001</v>
      </c>
      <c r="D426" s="84">
        <v>1785.6156645900001</v>
      </c>
      <c r="E426" s="84">
        <v>228.58458870000001</v>
      </c>
      <c r="F426" s="84">
        <v>228.58458870000001</v>
      </c>
    </row>
    <row r="427" spans="1:6" ht="12.75" customHeight="1" x14ac:dyDescent="0.2">
      <c r="A427" s="83" t="s">
        <v>165</v>
      </c>
      <c r="B427" s="83">
        <v>5</v>
      </c>
      <c r="C427" s="84">
        <v>1892.9019443899999</v>
      </c>
      <c r="D427" s="84">
        <v>1778.6669671300001</v>
      </c>
      <c r="E427" s="84">
        <v>227.69505509000001</v>
      </c>
      <c r="F427" s="84">
        <v>227.69505509000001</v>
      </c>
    </row>
    <row r="428" spans="1:6" ht="12.75" customHeight="1" x14ac:dyDescent="0.2">
      <c r="A428" s="83" t="s">
        <v>165</v>
      </c>
      <c r="B428" s="83">
        <v>6</v>
      </c>
      <c r="C428" s="84">
        <v>1911.7816210000001</v>
      </c>
      <c r="D428" s="84">
        <v>1790.6464733400001</v>
      </c>
      <c r="E428" s="84">
        <v>229.22860487</v>
      </c>
      <c r="F428" s="84">
        <v>229.22860487</v>
      </c>
    </row>
    <row r="429" spans="1:6" ht="12.75" customHeight="1" x14ac:dyDescent="0.2">
      <c r="A429" s="83" t="s">
        <v>165</v>
      </c>
      <c r="B429" s="83">
        <v>7</v>
      </c>
      <c r="C429" s="84">
        <v>1886.0910793</v>
      </c>
      <c r="D429" s="84">
        <v>1758.0213524000001</v>
      </c>
      <c r="E429" s="84">
        <v>225.05211829000001</v>
      </c>
      <c r="F429" s="84">
        <v>225.05211829000001</v>
      </c>
    </row>
    <row r="430" spans="1:6" ht="12.75" customHeight="1" x14ac:dyDescent="0.2">
      <c r="A430" s="83" t="s">
        <v>165</v>
      </c>
      <c r="B430" s="83">
        <v>8</v>
      </c>
      <c r="C430" s="84">
        <v>1761.0447128599999</v>
      </c>
      <c r="D430" s="84">
        <v>1636.0637349900001</v>
      </c>
      <c r="E430" s="84">
        <v>209.43978224</v>
      </c>
      <c r="F430" s="84">
        <v>209.43978224</v>
      </c>
    </row>
    <row r="431" spans="1:6" ht="12.75" customHeight="1" x14ac:dyDescent="0.2">
      <c r="A431" s="83" t="s">
        <v>165</v>
      </c>
      <c r="B431" s="83">
        <v>9</v>
      </c>
      <c r="C431" s="84">
        <v>1650.4931175500001</v>
      </c>
      <c r="D431" s="84">
        <v>1531.3842238899999</v>
      </c>
      <c r="E431" s="84">
        <v>196.03929328999999</v>
      </c>
      <c r="F431" s="84">
        <v>196.03929328999999</v>
      </c>
    </row>
    <row r="432" spans="1:6" ht="12.75" customHeight="1" x14ac:dyDescent="0.2">
      <c r="A432" s="83" t="s">
        <v>165</v>
      </c>
      <c r="B432" s="83">
        <v>10</v>
      </c>
      <c r="C432" s="84">
        <v>1606.9716844500001</v>
      </c>
      <c r="D432" s="84">
        <v>1486.75481347</v>
      </c>
      <c r="E432" s="84">
        <v>190.32608432000001</v>
      </c>
      <c r="F432" s="84">
        <v>190.32608432000001</v>
      </c>
    </row>
    <row r="433" spans="1:6" ht="12.75" customHeight="1" x14ac:dyDescent="0.2">
      <c r="A433" s="83" t="s">
        <v>165</v>
      </c>
      <c r="B433" s="83">
        <v>11</v>
      </c>
      <c r="C433" s="84">
        <v>1551.73302096</v>
      </c>
      <c r="D433" s="84">
        <v>1424.5740893899999</v>
      </c>
      <c r="E433" s="84">
        <v>182.36605377000001</v>
      </c>
      <c r="F433" s="84">
        <v>182.36605377000001</v>
      </c>
    </row>
    <row r="434" spans="1:6" ht="12.75" customHeight="1" x14ac:dyDescent="0.2">
      <c r="A434" s="83" t="s">
        <v>165</v>
      </c>
      <c r="B434" s="83">
        <v>12</v>
      </c>
      <c r="C434" s="84">
        <v>1528.5269553799999</v>
      </c>
      <c r="D434" s="84">
        <v>1407.2472183100001</v>
      </c>
      <c r="E434" s="84">
        <v>180.14796408000001</v>
      </c>
      <c r="F434" s="84">
        <v>180.14796408000001</v>
      </c>
    </row>
    <row r="435" spans="1:6" ht="12.75" customHeight="1" x14ac:dyDescent="0.2">
      <c r="A435" s="83" t="s">
        <v>165</v>
      </c>
      <c r="B435" s="83">
        <v>13</v>
      </c>
      <c r="C435" s="84">
        <v>1528.78250581</v>
      </c>
      <c r="D435" s="84">
        <v>1414.0078506699999</v>
      </c>
      <c r="E435" s="84">
        <v>181.01342263999999</v>
      </c>
      <c r="F435" s="84">
        <v>181.01342263999999</v>
      </c>
    </row>
    <row r="436" spans="1:6" ht="12.75" customHeight="1" x14ac:dyDescent="0.2">
      <c r="A436" s="83" t="s">
        <v>165</v>
      </c>
      <c r="B436" s="83">
        <v>14</v>
      </c>
      <c r="C436" s="84">
        <v>1522.8673342699999</v>
      </c>
      <c r="D436" s="84">
        <v>1399.62873438</v>
      </c>
      <c r="E436" s="84">
        <v>179.17268813000001</v>
      </c>
      <c r="F436" s="84">
        <v>179.17268813000001</v>
      </c>
    </row>
    <row r="437" spans="1:6" ht="12.75" customHeight="1" x14ac:dyDescent="0.2">
      <c r="A437" s="83" t="s">
        <v>165</v>
      </c>
      <c r="B437" s="83">
        <v>15</v>
      </c>
      <c r="C437" s="84">
        <v>1521.1055468</v>
      </c>
      <c r="D437" s="84">
        <v>1398.7821049700001</v>
      </c>
      <c r="E437" s="84">
        <v>179.06430734</v>
      </c>
      <c r="F437" s="84">
        <v>179.06430734</v>
      </c>
    </row>
    <row r="438" spans="1:6" ht="12.75" customHeight="1" x14ac:dyDescent="0.2">
      <c r="A438" s="83" t="s">
        <v>165</v>
      </c>
      <c r="B438" s="83">
        <v>16</v>
      </c>
      <c r="C438" s="84">
        <v>1521.3428785799999</v>
      </c>
      <c r="D438" s="84">
        <v>1402.84311895</v>
      </c>
      <c r="E438" s="84">
        <v>179.58417577</v>
      </c>
      <c r="F438" s="84">
        <v>179.58417577</v>
      </c>
    </row>
    <row r="439" spans="1:6" ht="12.75" customHeight="1" x14ac:dyDescent="0.2">
      <c r="A439" s="83" t="s">
        <v>165</v>
      </c>
      <c r="B439" s="83">
        <v>17</v>
      </c>
      <c r="C439" s="84">
        <v>1527.83736937</v>
      </c>
      <c r="D439" s="84">
        <v>1409.09777973</v>
      </c>
      <c r="E439" s="84">
        <v>180.38486266000001</v>
      </c>
      <c r="F439" s="84">
        <v>180.38486266000001</v>
      </c>
    </row>
    <row r="440" spans="1:6" ht="12.75" customHeight="1" x14ac:dyDescent="0.2">
      <c r="A440" s="83" t="s">
        <v>165</v>
      </c>
      <c r="B440" s="83">
        <v>18</v>
      </c>
      <c r="C440" s="84">
        <v>1530.7023081299999</v>
      </c>
      <c r="D440" s="84">
        <v>1416.82273442</v>
      </c>
      <c r="E440" s="84">
        <v>181.37376841</v>
      </c>
      <c r="F440" s="84">
        <v>181.37376841</v>
      </c>
    </row>
    <row r="441" spans="1:6" ht="12.75" customHeight="1" x14ac:dyDescent="0.2">
      <c r="A441" s="83" t="s">
        <v>165</v>
      </c>
      <c r="B441" s="83">
        <v>19</v>
      </c>
      <c r="C441" s="84">
        <v>1523.2776390700001</v>
      </c>
      <c r="D441" s="84">
        <v>1408.2504194000001</v>
      </c>
      <c r="E441" s="84">
        <v>180.27638830000001</v>
      </c>
      <c r="F441" s="84">
        <v>180.27638830000001</v>
      </c>
    </row>
    <row r="442" spans="1:6" ht="12.75" customHeight="1" x14ac:dyDescent="0.2">
      <c r="A442" s="83" t="s">
        <v>165</v>
      </c>
      <c r="B442" s="83">
        <v>20</v>
      </c>
      <c r="C442" s="84">
        <v>1536.2481608000001</v>
      </c>
      <c r="D442" s="84">
        <v>1420.7338998299999</v>
      </c>
      <c r="E442" s="84">
        <v>181.87445406000001</v>
      </c>
      <c r="F442" s="84">
        <v>181.87445406000001</v>
      </c>
    </row>
    <row r="443" spans="1:6" ht="12.75" customHeight="1" x14ac:dyDescent="0.2">
      <c r="A443" s="83" t="s">
        <v>165</v>
      </c>
      <c r="B443" s="83">
        <v>21</v>
      </c>
      <c r="C443" s="84">
        <v>1542.4324451099999</v>
      </c>
      <c r="D443" s="84">
        <v>1426.80015987</v>
      </c>
      <c r="E443" s="84">
        <v>182.65102293999999</v>
      </c>
      <c r="F443" s="84">
        <v>182.65102293999999</v>
      </c>
    </row>
    <row r="444" spans="1:6" ht="12.75" customHeight="1" x14ac:dyDescent="0.2">
      <c r="A444" s="83" t="s">
        <v>165</v>
      </c>
      <c r="B444" s="83">
        <v>22</v>
      </c>
      <c r="C444" s="84">
        <v>1508.73722176</v>
      </c>
      <c r="D444" s="84">
        <v>1393.6501448199999</v>
      </c>
      <c r="E444" s="84">
        <v>178.40734233000001</v>
      </c>
      <c r="F444" s="84">
        <v>178.40734233000001</v>
      </c>
    </row>
    <row r="445" spans="1:6" ht="12.75" customHeight="1" x14ac:dyDescent="0.2">
      <c r="A445" s="83" t="s">
        <v>165</v>
      </c>
      <c r="B445" s="83">
        <v>23</v>
      </c>
      <c r="C445" s="84">
        <v>1571.03959102</v>
      </c>
      <c r="D445" s="84">
        <v>1451.59434134</v>
      </c>
      <c r="E445" s="84">
        <v>185.82503618000001</v>
      </c>
      <c r="F445" s="84">
        <v>185.82503618000001</v>
      </c>
    </row>
    <row r="446" spans="1:6" ht="12.75" customHeight="1" x14ac:dyDescent="0.2">
      <c r="A446" s="83" t="s">
        <v>165</v>
      </c>
      <c r="B446" s="83">
        <v>24</v>
      </c>
      <c r="C446" s="84">
        <v>1662.6203635899999</v>
      </c>
      <c r="D446" s="84">
        <v>1537.0325681300001</v>
      </c>
      <c r="E446" s="84">
        <v>196.76236291000001</v>
      </c>
      <c r="F446" s="84">
        <v>196.76236291000001</v>
      </c>
    </row>
    <row r="447" spans="1:6" ht="12.75" customHeight="1" x14ac:dyDescent="0.2">
      <c r="A447" s="83" t="s">
        <v>166</v>
      </c>
      <c r="B447" s="83">
        <v>1</v>
      </c>
      <c r="C447" s="84">
        <v>1918.2464662499999</v>
      </c>
      <c r="D447" s="84">
        <v>1794.7199277699999</v>
      </c>
      <c r="E447" s="84">
        <v>229.75006585</v>
      </c>
      <c r="F447" s="84">
        <v>229.75006585</v>
      </c>
    </row>
    <row r="448" spans="1:6" ht="12.75" customHeight="1" x14ac:dyDescent="0.2">
      <c r="A448" s="83" t="s">
        <v>166</v>
      </c>
      <c r="B448" s="83">
        <v>2</v>
      </c>
      <c r="C448" s="84">
        <v>2008.13099407</v>
      </c>
      <c r="D448" s="84">
        <v>1890.47362535</v>
      </c>
      <c r="E448" s="84">
        <v>242.00792179000001</v>
      </c>
      <c r="F448" s="84">
        <v>242.00792179000001</v>
      </c>
    </row>
    <row r="449" spans="1:6" ht="12.75" customHeight="1" x14ac:dyDescent="0.2">
      <c r="A449" s="83" t="s">
        <v>166</v>
      </c>
      <c r="B449" s="83">
        <v>3</v>
      </c>
      <c r="C449" s="84">
        <v>2090.1351256799999</v>
      </c>
      <c r="D449" s="84">
        <v>1971.50271161</v>
      </c>
      <c r="E449" s="84">
        <v>252.38081485999999</v>
      </c>
      <c r="F449" s="84">
        <v>252.38081485999999</v>
      </c>
    </row>
    <row r="450" spans="1:6" ht="12.75" customHeight="1" x14ac:dyDescent="0.2">
      <c r="A450" s="83" t="s">
        <v>166</v>
      </c>
      <c r="B450" s="83">
        <v>4</v>
      </c>
      <c r="C450" s="84">
        <v>2132.9063574299998</v>
      </c>
      <c r="D450" s="84">
        <v>2003.14544013</v>
      </c>
      <c r="E450" s="84">
        <v>256.43154102</v>
      </c>
      <c r="F450" s="84">
        <v>256.43154102</v>
      </c>
    </row>
    <row r="451" spans="1:6" ht="12.75" customHeight="1" x14ac:dyDescent="0.2">
      <c r="A451" s="83" t="s">
        <v>166</v>
      </c>
      <c r="B451" s="83">
        <v>5</v>
      </c>
      <c r="C451" s="84">
        <v>2120.24828561</v>
      </c>
      <c r="D451" s="84">
        <v>2000.6081721099999</v>
      </c>
      <c r="E451" s="84">
        <v>256.10673408000002</v>
      </c>
      <c r="F451" s="84">
        <v>256.10673408000002</v>
      </c>
    </row>
    <row r="452" spans="1:6" ht="12.75" customHeight="1" x14ac:dyDescent="0.2">
      <c r="A452" s="83" t="s">
        <v>166</v>
      </c>
      <c r="B452" s="83">
        <v>6</v>
      </c>
      <c r="C452" s="84">
        <v>2098.1245780600002</v>
      </c>
      <c r="D452" s="84">
        <v>1985.14583107</v>
      </c>
      <c r="E452" s="84">
        <v>254.12733116000001</v>
      </c>
      <c r="F452" s="84">
        <v>254.12733116000001</v>
      </c>
    </row>
    <row r="453" spans="1:6" ht="12.75" customHeight="1" x14ac:dyDescent="0.2">
      <c r="A453" s="83" t="s">
        <v>166</v>
      </c>
      <c r="B453" s="83">
        <v>7</v>
      </c>
      <c r="C453" s="84">
        <v>2025.19022961</v>
      </c>
      <c r="D453" s="84">
        <v>1911.90334358</v>
      </c>
      <c r="E453" s="84">
        <v>244.75123515999999</v>
      </c>
      <c r="F453" s="84">
        <v>244.75123515999999</v>
      </c>
    </row>
    <row r="454" spans="1:6" ht="12.75" customHeight="1" x14ac:dyDescent="0.2">
      <c r="A454" s="83" t="s">
        <v>166</v>
      </c>
      <c r="B454" s="83">
        <v>8</v>
      </c>
      <c r="C454" s="84">
        <v>1844.4326220400001</v>
      </c>
      <c r="D454" s="84">
        <v>1720.97958642</v>
      </c>
      <c r="E454" s="84">
        <v>220.31023737999999</v>
      </c>
      <c r="F454" s="84">
        <v>220.31023737999999</v>
      </c>
    </row>
    <row r="455" spans="1:6" ht="12.75" customHeight="1" x14ac:dyDescent="0.2">
      <c r="A455" s="83" t="s">
        <v>166</v>
      </c>
      <c r="B455" s="83">
        <v>9</v>
      </c>
      <c r="C455" s="84">
        <v>1738.37485193</v>
      </c>
      <c r="D455" s="84">
        <v>1622.3320396199999</v>
      </c>
      <c r="E455" s="84">
        <v>207.68192694999999</v>
      </c>
      <c r="F455" s="84">
        <v>207.68192694999999</v>
      </c>
    </row>
    <row r="456" spans="1:6" ht="12.75" customHeight="1" x14ac:dyDescent="0.2">
      <c r="A456" s="83" t="s">
        <v>166</v>
      </c>
      <c r="B456" s="83">
        <v>10</v>
      </c>
      <c r="C456" s="84">
        <v>1687.1124629799999</v>
      </c>
      <c r="D456" s="84">
        <v>1562.05828445</v>
      </c>
      <c r="E456" s="84">
        <v>199.96601595999999</v>
      </c>
      <c r="F456" s="84">
        <v>199.96601595999999</v>
      </c>
    </row>
    <row r="457" spans="1:6" ht="12.75" customHeight="1" x14ac:dyDescent="0.2">
      <c r="A457" s="83" t="s">
        <v>166</v>
      </c>
      <c r="B457" s="83">
        <v>11</v>
      </c>
      <c r="C457" s="84">
        <v>1646.0826642</v>
      </c>
      <c r="D457" s="84">
        <v>1515.6002276500001</v>
      </c>
      <c r="E457" s="84">
        <v>194.01871385000001</v>
      </c>
      <c r="F457" s="84">
        <v>194.01871385000001</v>
      </c>
    </row>
    <row r="458" spans="1:6" ht="12.75" customHeight="1" x14ac:dyDescent="0.2">
      <c r="A458" s="83" t="s">
        <v>166</v>
      </c>
      <c r="B458" s="83">
        <v>12</v>
      </c>
      <c r="C458" s="84">
        <v>1635.63773496</v>
      </c>
      <c r="D458" s="84">
        <v>1504.1412875599999</v>
      </c>
      <c r="E458" s="84">
        <v>192.55180405999999</v>
      </c>
      <c r="F458" s="84">
        <v>192.55180405999999</v>
      </c>
    </row>
    <row r="459" spans="1:6" ht="12.75" customHeight="1" x14ac:dyDescent="0.2">
      <c r="A459" s="83" t="s">
        <v>166</v>
      </c>
      <c r="B459" s="83">
        <v>13</v>
      </c>
      <c r="C459" s="84">
        <v>1613.84753673</v>
      </c>
      <c r="D459" s="84">
        <v>1494.31559277</v>
      </c>
      <c r="E459" s="84">
        <v>191.29397324000001</v>
      </c>
      <c r="F459" s="84">
        <v>191.29397324000001</v>
      </c>
    </row>
    <row r="460" spans="1:6" ht="12.75" customHeight="1" x14ac:dyDescent="0.2">
      <c r="A460" s="83" t="s">
        <v>166</v>
      </c>
      <c r="B460" s="83">
        <v>14</v>
      </c>
      <c r="C460" s="84">
        <v>1609.55885186</v>
      </c>
      <c r="D460" s="84">
        <v>1480.0364906699999</v>
      </c>
      <c r="E460" s="84">
        <v>189.46604199000001</v>
      </c>
      <c r="F460" s="84">
        <v>189.46604199000001</v>
      </c>
    </row>
    <row r="461" spans="1:6" ht="12.75" customHeight="1" x14ac:dyDescent="0.2">
      <c r="A461" s="83" t="s">
        <v>166</v>
      </c>
      <c r="B461" s="83">
        <v>15</v>
      </c>
      <c r="C461" s="84">
        <v>1609.18230389</v>
      </c>
      <c r="D461" s="84">
        <v>1480.2527602299999</v>
      </c>
      <c r="E461" s="84">
        <v>189.49372761999999</v>
      </c>
      <c r="F461" s="84">
        <v>189.49372761999999</v>
      </c>
    </row>
    <row r="462" spans="1:6" ht="12.75" customHeight="1" x14ac:dyDescent="0.2">
      <c r="A462" s="83" t="s">
        <v>166</v>
      </c>
      <c r="B462" s="83">
        <v>16</v>
      </c>
      <c r="C462" s="84">
        <v>1602.0047421100001</v>
      </c>
      <c r="D462" s="84">
        <v>1477.5717132699999</v>
      </c>
      <c r="E462" s="84">
        <v>189.15051489000001</v>
      </c>
      <c r="F462" s="84">
        <v>189.15051489000001</v>
      </c>
    </row>
    <row r="463" spans="1:6" ht="12.75" customHeight="1" x14ac:dyDescent="0.2">
      <c r="A463" s="83" t="s">
        <v>166</v>
      </c>
      <c r="B463" s="83">
        <v>17</v>
      </c>
      <c r="C463" s="84">
        <v>1615.85726834</v>
      </c>
      <c r="D463" s="84">
        <v>1482.3566778700001</v>
      </c>
      <c r="E463" s="84">
        <v>189.76305945999999</v>
      </c>
      <c r="F463" s="84">
        <v>189.76305945999999</v>
      </c>
    </row>
    <row r="464" spans="1:6" ht="12.75" customHeight="1" x14ac:dyDescent="0.2">
      <c r="A464" s="83" t="s">
        <v>166</v>
      </c>
      <c r="B464" s="83">
        <v>18</v>
      </c>
      <c r="C464" s="84">
        <v>1608.28550088</v>
      </c>
      <c r="D464" s="84">
        <v>1481.7986625599999</v>
      </c>
      <c r="E464" s="84">
        <v>189.69162544</v>
      </c>
      <c r="F464" s="84">
        <v>189.69162544</v>
      </c>
    </row>
    <row r="465" spans="1:6" ht="12.75" customHeight="1" x14ac:dyDescent="0.2">
      <c r="A465" s="83" t="s">
        <v>166</v>
      </c>
      <c r="B465" s="83">
        <v>19</v>
      </c>
      <c r="C465" s="84">
        <v>1620.7421565300001</v>
      </c>
      <c r="D465" s="84">
        <v>1499.0896281400001</v>
      </c>
      <c r="E465" s="84">
        <v>191.90511871000001</v>
      </c>
      <c r="F465" s="84">
        <v>191.90511871000001</v>
      </c>
    </row>
    <row r="466" spans="1:6" ht="12.75" customHeight="1" x14ac:dyDescent="0.2">
      <c r="A466" s="83" t="s">
        <v>166</v>
      </c>
      <c r="B466" s="83">
        <v>20</v>
      </c>
      <c r="C466" s="84">
        <v>1642.0324779699999</v>
      </c>
      <c r="D466" s="84">
        <v>1516.2196798699999</v>
      </c>
      <c r="E466" s="84">
        <v>194.09801268000001</v>
      </c>
      <c r="F466" s="84">
        <v>194.09801268000001</v>
      </c>
    </row>
    <row r="467" spans="1:6" ht="12.75" customHeight="1" x14ac:dyDescent="0.2">
      <c r="A467" s="83" t="s">
        <v>166</v>
      </c>
      <c r="B467" s="83">
        <v>21</v>
      </c>
      <c r="C467" s="84">
        <v>1638.7795492</v>
      </c>
      <c r="D467" s="84">
        <v>1516.4288125400001</v>
      </c>
      <c r="E467" s="84">
        <v>194.12478468</v>
      </c>
      <c r="F467" s="84">
        <v>194.12478468</v>
      </c>
    </row>
    <row r="468" spans="1:6" ht="12.75" customHeight="1" x14ac:dyDescent="0.2">
      <c r="A468" s="83" t="s">
        <v>166</v>
      </c>
      <c r="B468" s="83">
        <v>22</v>
      </c>
      <c r="C468" s="84">
        <v>1610.4099029199999</v>
      </c>
      <c r="D468" s="84">
        <v>1483.7285694899999</v>
      </c>
      <c r="E468" s="84">
        <v>189.93868139</v>
      </c>
      <c r="F468" s="84">
        <v>189.93868139</v>
      </c>
    </row>
    <row r="469" spans="1:6" ht="12.75" customHeight="1" x14ac:dyDescent="0.2">
      <c r="A469" s="83" t="s">
        <v>166</v>
      </c>
      <c r="B469" s="83">
        <v>23</v>
      </c>
      <c r="C469" s="84">
        <v>1656.1347653299999</v>
      </c>
      <c r="D469" s="84">
        <v>1530.9878654500001</v>
      </c>
      <c r="E469" s="84">
        <v>195.98855368</v>
      </c>
      <c r="F469" s="84">
        <v>195.98855368</v>
      </c>
    </row>
    <row r="470" spans="1:6" ht="12.75" customHeight="1" x14ac:dyDescent="0.2">
      <c r="A470" s="83" t="s">
        <v>166</v>
      </c>
      <c r="B470" s="83">
        <v>24</v>
      </c>
      <c r="C470" s="84">
        <v>1734.59389657</v>
      </c>
      <c r="D470" s="84">
        <v>1612.8985736100001</v>
      </c>
      <c r="E470" s="84">
        <v>206.47430709</v>
      </c>
      <c r="F470" s="84">
        <v>206.47430709</v>
      </c>
    </row>
    <row r="471" spans="1:6" ht="12.75" customHeight="1" x14ac:dyDescent="0.2">
      <c r="A471" s="83" t="s">
        <v>167</v>
      </c>
      <c r="B471" s="83">
        <v>1</v>
      </c>
      <c r="C471" s="84">
        <v>1839.7563416200001</v>
      </c>
      <c r="D471" s="84">
        <v>1716.1623797</v>
      </c>
      <c r="E471" s="84">
        <v>219.69356536000001</v>
      </c>
      <c r="F471" s="84">
        <v>219.69356536000001</v>
      </c>
    </row>
    <row r="472" spans="1:6" ht="12.75" customHeight="1" x14ac:dyDescent="0.2">
      <c r="A472" s="83" t="s">
        <v>167</v>
      </c>
      <c r="B472" s="83">
        <v>2</v>
      </c>
      <c r="C472" s="84">
        <v>1946.83368393</v>
      </c>
      <c r="D472" s="84">
        <v>1823.8143597400001</v>
      </c>
      <c r="E472" s="84">
        <v>233.47457326</v>
      </c>
      <c r="F472" s="84">
        <v>233.47457326</v>
      </c>
    </row>
    <row r="473" spans="1:6" ht="12.75" customHeight="1" x14ac:dyDescent="0.2">
      <c r="A473" s="83" t="s">
        <v>167</v>
      </c>
      <c r="B473" s="83">
        <v>3</v>
      </c>
      <c r="C473" s="84">
        <v>2017.90844457</v>
      </c>
      <c r="D473" s="84">
        <v>1895.8957608400001</v>
      </c>
      <c r="E473" s="84">
        <v>242.70203343</v>
      </c>
      <c r="F473" s="84">
        <v>242.70203343</v>
      </c>
    </row>
    <row r="474" spans="1:6" ht="12.75" customHeight="1" x14ac:dyDescent="0.2">
      <c r="A474" s="83" t="s">
        <v>167</v>
      </c>
      <c r="B474" s="83">
        <v>4</v>
      </c>
      <c r="C474" s="84">
        <v>2035.4564490800001</v>
      </c>
      <c r="D474" s="84">
        <v>1914.11864848</v>
      </c>
      <c r="E474" s="84">
        <v>245.03482618000001</v>
      </c>
      <c r="F474" s="84">
        <v>245.03482618000001</v>
      </c>
    </row>
    <row r="475" spans="1:6" ht="12.75" customHeight="1" x14ac:dyDescent="0.2">
      <c r="A475" s="83" t="s">
        <v>167</v>
      </c>
      <c r="B475" s="83">
        <v>5</v>
      </c>
      <c r="C475" s="84">
        <v>2040.46811755</v>
      </c>
      <c r="D475" s="84">
        <v>1919.0599195499999</v>
      </c>
      <c r="E475" s="84">
        <v>245.66738022999999</v>
      </c>
      <c r="F475" s="84">
        <v>245.66738022999999</v>
      </c>
    </row>
    <row r="476" spans="1:6" ht="12.75" customHeight="1" x14ac:dyDescent="0.2">
      <c r="A476" s="83" t="s">
        <v>167</v>
      </c>
      <c r="B476" s="83">
        <v>6</v>
      </c>
      <c r="C476" s="84">
        <v>2132.4634535</v>
      </c>
      <c r="D476" s="84">
        <v>1923.8561642499999</v>
      </c>
      <c r="E476" s="84">
        <v>246.2813688</v>
      </c>
      <c r="F476" s="84">
        <v>246.2813688</v>
      </c>
    </row>
    <row r="477" spans="1:6" ht="12.75" customHeight="1" x14ac:dyDescent="0.2">
      <c r="A477" s="83" t="s">
        <v>167</v>
      </c>
      <c r="B477" s="83">
        <v>7</v>
      </c>
      <c r="C477" s="84">
        <v>1999.23181699</v>
      </c>
      <c r="D477" s="84">
        <v>1865.73852607</v>
      </c>
      <c r="E477" s="84">
        <v>238.84147192</v>
      </c>
      <c r="F477" s="84">
        <v>238.84147192</v>
      </c>
    </row>
    <row r="478" spans="1:6" ht="12.75" customHeight="1" x14ac:dyDescent="0.2">
      <c r="A478" s="83" t="s">
        <v>167</v>
      </c>
      <c r="B478" s="83">
        <v>8</v>
      </c>
      <c r="C478" s="84">
        <v>1919.2104467900001</v>
      </c>
      <c r="D478" s="84">
        <v>1802.1191921499999</v>
      </c>
      <c r="E478" s="84">
        <v>230.69727854000001</v>
      </c>
      <c r="F478" s="84">
        <v>230.69727854000001</v>
      </c>
    </row>
    <row r="479" spans="1:6" ht="12.75" customHeight="1" x14ac:dyDescent="0.2">
      <c r="A479" s="83" t="s">
        <v>167</v>
      </c>
      <c r="B479" s="83">
        <v>9</v>
      </c>
      <c r="C479" s="84">
        <v>1801.62881195</v>
      </c>
      <c r="D479" s="84">
        <v>1677.2938897900001</v>
      </c>
      <c r="E479" s="84">
        <v>214.71783740000001</v>
      </c>
      <c r="F479" s="84">
        <v>214.71783740000001</v>
      </c>
    </row>
    <row r="480" spans="1:6" ht="12.75" customHeight="1" x14ac:dyDescent="0.2">
      <c r="A480" s="83" t="s">
        <v>167</v>
      </c>
      <c r="B480" s="83">
        <v>10</v>
      </c>
      <c r="C480" s="84">
        <v>1743.8958562299999</v>
      </c>
      <c r="D480" s="84">
        <v>1614.23362064</v>
      </c>
      <c r="E480" s="84">
        <v>206.64521238</v>
      </c>
      <c r="F480" s="84">
        <v>206.64521238</v>
      </c>
    </row>
    <row r="481" spans="1:6" ht="12.75" customHeight="1" x14ac:dyDescent="0.2">
      <c r="A481" s="83" t="s">
        <v>167</v>
      </c>
      <c r="B481" s="83">
        <v>11</v>
      </c>
      <c r="C481" s="84">
        <v>1707.6395659100001</v>
      </c>
      <c r="D481" s="84">
        <v>1579.46027755</v>
      </c>
      <c r="E481" s="84">
        <v>202.19372235</v>
      </c>
      <c r="F481" s="84">
        <v>202.19372235</v>
      </c>
    </row>
    <row r="482" spans="1:6" ht="12.75" customHeight="1" x14ac:dyDescent="0.2">
      <c r="A482" s="83" t="s">
        <v>167</v>
      </c>
      <c r="B482" s="83">
        <v>12</v>
      </c>
      <c r="C482" s="84">
        <v>1712.1190118300001</v>
      </c>
      <c r="D482" s="84">
        <v>1582.92742548</v>
      </c>
      <c r="E482" s="84">
        <v>202.63756735000001</v>
      </c>
      <c r="F482" s="84">
        <v>202.63756735000001</v>
      </c>
    </row>
    <row r="483" spans="1:6" ht="12.75" customHeight="1" x14ac:dyDescent="0.2">
      <c r="A483" s="83" t="s">
        <v>167</v>
      </c>
      <c r="B483" s="83">
        <v>13</v>
      </c>
      <c r="C483" s="84">
        <v>1698.5208298699999</v>
      </c>
      <c r="D483" s="84">
        <v>1577.713107</v>
      </c>
      <c r="E483" s="84">
        <v>201.9700593</v>
      </c>
      <c r="F483" s="84">
        <v>201.9700593</v>
      </c>
    </row>
    <row r="484" spans="1:6" ht="12.75" customHeight="1" x14ac:dyDescent="0.2">
      <c r="A484" s="83" t="s">
        <v>167</v>
      </c>
      <c r="B484" s="83">
        <v>14</v>
      </c>
      <c r="C484" s="84">
        <v>1687.0446790000001</v>
      </c>
      <c r="D484" s="84">
        <v>1560.6293584800001</v>
      </c>
      <c r="E484" s="84">
        <v>199.78309279999999</v>
      </c>
      <c r="F484" s="84">
        <v>199.78309279999999</v>
      </c>
    </row>
    <row r="485" spans="1:6" ht="12.75" customHeight="1" x14ac:dyDescent="0.2">
      <c r="A485" s="83" t="s">
        <v>167</v>
      </c>
      <c r="B485" s="83">
        <v>15</v>
      </c>
      <c r="C485" s="84">
        <v>1675.88403561</v>
      </c>
      <c r="D485" s="84">
        <v>1552.8622703000001</v>
      </c>
      <c r="E485" s="84">
        <v>198.78879336</v>
      </c>
      <c r="F485" s="84">
        <v>198.78879336</v>
      </c>
    </row>
    <row r="486" spans="1:6" ht="12.75" customHeight="1" x14ac:dyDescent="0.2">
      <c r="A486" s="83" t="s">
        <v>167</v>
      </c>
      <c r="B486" s="83">
        <v>16</v>
      </c>
      <c r="C486" s="84">
        <v>1696.2381218099999</v>
      </c>
      <c r="D486" s="84">
        <v>1568.6360575799999</v>
      </c>
      <c r="E486" s="84">
        <v>200.8080659</v>
      </c>
      <c r="F486" s="84">
        <v>200.8080659</v>
      </c>
    </row>
    <row r="487" spans="1:6" ht="12.75" customHeight="1" x14ac:dyDescent="0.2">
      <c r="A487" s="83" t="s">
        <v>167</v>
      </c>
      <c r="B487" s="83">
        <v>17</v>
      </c>
      <c r="C487" s="84">
        <v>1698.9192735399999</v>
      </c>
      <c r="D487" s="84">
        <v>1568.76177239</v>
      </c>
      <c r="E487" s="84">
        <v>200.82415921</v>
      </c>
      <c r="F487" s="84">
        <v>200.82415921</v>
      </c>
    </row>
    <row r="488" spans="1:6" ht="12.75" customHeight="1" x14ac:dyDescent="0.2">
      <c r="A488" s="83" t="s">
        <v>167</v>
      </c>
      <c r="B488" s="83">
        <v>18</v>
      </c>
      <c r="C488" s="84">
        <v>1678.9864263699999</v>
      </c>
      <c r="D488" s="84">
        <v>1556.4420999700001</v>
      </c>
      <c r="E488" s="84">
        <v>199.24706325</v>
      </c>
      <c r="F488" s="84">
        <v>199.24706325</v>
      </c>
    </row>
    <row r="489" spans="1:6" ht="12.75" customHeight="1" x14ac:dyDescent="0.2">
      <c r="A489" s="83" t="s">
        <v>167</v>
      </c>
      <c r="B489" s="83">
        <v>19</v>
      </c>
      <c r="C489" s="84">
        <v>1712.7235182300001</v>
      </c>
      <c r="D489" s="84">
        <v>1585.0222467599999</v>
      </c>
      <c r="E489" s="84">
        <v>202.90573473000001</v>
      </c>
      <c r="F489" s="84">
        <v>202.90573473000001</v>
      </c>
    </row>
    <row r="490" spans="1:6" ht="12.75" customHeight="1" x14ac:dyDescent="0.2">
      <c r="A490" s="83" t="s">
        <v>167</v>
      </c>
      <c r="B490" s="83">
        <v>20</v>
      </c>
      <c r="C490" s="84">
        <v>1726.0368736299999</v>
      </c>
      <c r="D490" s="84">
        <v>1596.4297592299999</v>
      </c>
      <c r="E490" s="84">
        <v>204.36606104000001</v>
      </c>
      <c r="F490" s="84">
        <v>204.36606104000001</v>
      </c>
    </row>
    <row r="491" spans="1:6" ht="12.75" customHeight="1" x14ac:dyDescent="0.2">
      <c r="A491" s="83" t="s">
        <v>167</v>
      </c>
      <c r="B491" s="83">
        <v>21</v>
      </c>
      <c r="C491" s="84">
        <v>1742.8275842600001</v>
      </c>
      <c r="D491" s="84">
        <v>1627.2913461000001</v>
      </c>
      <c r="E491" s="84">
        <v>208.31678979</v>
      </c>
      <c r="F491" s="84">
        <v>208.31678979</v>
      </c>
    </row>
    <row r="492" spans="1:6" ht="12.75" customHeight="1" x14ac:dyDescent="0.2">
      <c r="A492" s="83" t="s">
        <v>167</v>
      </c>
      <c r="B492" s="83">
        <v>22</v>
      </c>
      <c r="C492" s="84">
        <v>1710.2393922799999</v>
      </c>
      <c r="D492" s="84">
        <v>1593.45292524</v>
      </c>
      <c r="E492" s="84">
        <v>203.98498330999999</v>
      </c>
      <c r="F492" s="84">
        <v>203.98498330999999</v>
      </c>
    </row>
    <row r="493" spans="1:6" ht="12.75" customHeight="1" x14ac:dyDescent="0.2">
      <c r="A493" s="83" t="s">
        <v>167</v>
      </c>
      <c r="B493" s="83">
        <v>23</v>
      </c>
      <c r="C493" s="84">
        <v>1764.84653869</v>
      </c>
      <c r="D493" s="84">
        <v>1650.4412546799999</v>
      </c>
      <c r="E493" s="84">
        <v>211.28031236999999</v>
      </c>
      <c r="F493" s="84">
        <v>211.28031236999999</v>
      </c>
    </row>
    <row r="494" spans="1:6" ht="12.75" customHeight="1" x14ac:dyDescent="0.2">
      <c r="A494" s="83" t="s">
        <v>167</v>
      </c>
      <c r="B494" s="83">
        <v>24</v>
      </c>
      <c r="C494" s="84">
        <v>1850.82077149</v>
      </c>
      <c r="D494" s="84">
        <v>1737.8413239700001</v>
      </c>
      <c r="E494" s="84">
        <v>222.46878326000001</v>
      </c>
      <c r="F494" s="84">
        <v>222.46878326000001</v>
      </c>
    </row>
    <row r="495" spans="1:6" ht="12.75" customHeight="1" x14ac:dyDescent="0.2">
      <c r="A495" s="83" t="s">
        <v>168</v>
      </c>
      <c r="B495" s="83">
        <v>1</v>
      </c>
      <c r="C495" s="84">
        <v>1855.8552454999999</v>
      </c>
      <c r="D495" s="84">
        <v>1731.7344190199999</v>
      </c>
      <c r="E495" s="84">
        <v>221.68701125000001</v>
      </c>
      <c r="F495" s="84">
        <v>221.68701125000001</v>
      </c>
    </row>
    <row r="496" spans="1:6" ht="12.75" customHeight="1" x14ac:dyDescent="0.2">
      <c r="A496" s="83" t="s">
        <v>168</v>
      </c>
      <c r="B496" s="83">
        <v>2</v>
      </c>
      <c r="C496" s="84">
        <v>1917.5995268500001</v>
      </c>
      <c r="D496" s="84">
        <v>1804.4652249400001</v>
      </c>
      <c r="E496" s="84">
        <v>230.99760461</v>
      </c>
      <c r="F496" s="84">
        <v>230.99760461</v>
      </c>
    </row>
    <row r="497" spans="1:6" ht="12.75" customHeight="1" x14ac:dyDescent="0.2">
      <c r="A497" s="83" t="s">
        <v>168</v>
      </c>
      <c r="B497" s="83">
        <v>3</v>
      </c>
      <c r="C497" s="84">
        <v>2017.69036807</v>
      </c>
      <c r="D497" s="84">
        <v>1902.99426552</v>
      </c>
      <c r="E497" s="84">
        <v>243.61074453000001</v>
      </c>
      <c r="F497" s="84">
        <v>243.61074453000001</v>
      </c>
    </row>
    <row r="498" spans="1:6" ht="12.75" customHeight="1" x14ac:dyDescent="0.2">
      <c r="A498" s="83" t="s">
        <v>168</v>
      </c>
      <c r="B498" s="83">
        <v>4</v>
      </c>
      <c r="C498" s="84">
        <v>2086.1182663499999</v>
      </c>
      <c r="D498" s="84">
        <v>1946.37924645</v>
      </c>
      <c r="E498" s="84">
        <v>249.16464855000001</v>
      </c>
      <c r="F498" s="84">
        <v>249.16464855000001</v>
      </c>
    </row>
    <row r="499" spans="1:6" ht="12.75" customHeight="1" x14ac:dyDescent="0.2">
      <c r="A499" s="83" t="s">
        <v>168</v>
      </c>
      <c r="B499" s="83">
        <v>5</v>
      </c>
      <c r="C499" s="84">
        <v>2099.3788294400001</v>
      </c>
      <c r="D499" s="84">
        <v>1959.74423845</v>
      </c>
      <c r="E499" s="84">
        <v>250.87556051000001</v>
      </c>
      <c r="F499" s="84">
        <v>250.87556051000001</v>
      </c>
    </row>
    <row r="500" spans="1:6" ht="12.75" customHeight="1" x14ac:dyDescent="0.2">
      <c r="A500" s="83" t="s">
        <v>168</v>
      </c>
      <c r="B500" s="83">
        <v>6</v>
      </c>
      <c r="C500" s="84">
        <v>2082.1465733300001</v>
      </c>
      <c r="D500" s="84">
        <v>1957.0921226400001</v>
      </c>
      <c r="E500" s="84">
        <v>250.53605139000001</v>
      </c>
      <c r="F500" s="84">
        <v>250.53605139000001</v>
      </c>
    </row>
    <row r="501" spans="1:6" ht="12.75" customHeight="1" x14ac:dyDescent="0.2">
      <c r="A501" s="83" t="s">
        <v>168</v>
      </c>
      <c r="B501" s="83">
        <v>7</v>
      </c>
      <c r="C501" s="84">
        <v>2063.1286982699999</v>
      </c>
      <c r="D501" s="84">
        <v>1937.50054206</v>
      </c>
      <c r="E501" s="84">
        <v>248.02804617999999</v>
      </c>
      <c r="F501" s="84">
        <v>248.02804617999999</v>
      </c>
    </row>
    <row r="502" spans="1:6" ht="12.75" customHeight="1" x14ac:dyDescent="0.2">
      <c r="A502" s="83" t="s">
        <v>168</v>
      </c>
      <c r="B502" s="83">
        <v>8</v>
      </c>
      <c r="C502" s="84">
        <v>1988.5337591299999</v>
      </c>
      <c r="D502" s="84">
        <v>1862.93250958</v>
      </c>
      <c r="E502" s="84">
        <v>238.48226129</v>
      </c>
      <c r="F502" s="84">
        <v>238.48226129</v>
      </c>
    </row>
    <row r="503" spans="1:6" ht="12.75" customHeight="1" x14ac:dyDescent="0.2">
      <c r="A503" s="83" t="s">
        <v>168</v>
      </c>
      <c r="B503" s="83">
        <v>9</v>
      </c>
      <c r="C503" s="84">
        <v>1867.27106196</v>
      </c>
      <c r="D503" s="84">
        <v>1736.1754408700001</v>
      </c>
      <c r="E503" s="84">
        <v>222.25552617</v>
      </c>
      <c r="F503" s="84">
        <v>222.25552617</v>
      </c>
    </row>
    <row r="504" spans="1:6" ht="12.75" customHeight="1" x14ac:dyDescent="0.2">
      <c r="A504" s="83" t="s">
        <v>168</v>
      </c>
      <c r="B504" s="83">
        <v>10</v>
      </c>
      <c r="C504" s="84">
        <v>1758.3551228599999</v>
      </c>
      <c r="D504" s="84">
        <v>1631.68713996</v>
      </c>
      <c r="E504" s="84">
        <v>208.87951487999999</v>
      </c>
      <c r="F504" s="84">
        <v>208.87951487999999</v>
      </c>
    </row>
    <row r="505" spans="1:6" ht="12.75" customHeight="1" x14ac:dyDescent="0.2">
      <c r="A505" s="83" t="s">
        <v>168</v>
      </c>
      <c r="B505" s="83">
        <v>11</v>
      </c>
      <c r="C505" s="84">
        <v>1674.48258556</v>
      </c>
      <c r="D505" s="84">
        <v>1550.0085359300001</v>
      </c>
      <c r="E505" s="84">
        <v>198.42347415</v>
      </c>
      <c r="F505" s="84">
        <v>198.42347415</v>
      </c>
    </row>
    <row r="506" spans="1:6" ht="12.75" customHeight="1" x14ac:dyDescent="0.2">
      <c r="A506" s="83" t="s">
        <v>168</v>
      </c>
      <c r="B506" s="83">
        <v>12</v>
      </c>
      <c r="C506" s="84">
        <v>1633.0624897800001</v>
      </c>
      <c r="D506" s="84">
        <v>1504.77545319</v>
      </c>
      <c r="E506" s="84">
        <v>192.63298642000001</v>
      </c>
      <c r="F506" s="84">
        <v>192.63298642000001</v>
      </c>
    </row>
    <row r="507" spans="1:6" ht="12.75" customHeight="1" x14ac:dyDescent="0.2">
      <c r="A507" s="83" t="s">
        <v>168</v>
      </c>
      <c r="B507" s="83">
        <v>13</v>
      </c>
      <c r="C507" s="84">
        <v>1642.52968429</v>
      </c>
      <c r="D507" s="84">
        <v>1519.3414395100001</v>
      </c>
      <c r="E507" s="84">
        <v>194.49764299</v>
      </c>
      <c r="F507" s="84">
        <v>194.49764299</v>
      </c>
    </row>
    <row r="508" spans="1:6" ht="12.75" customHeight="1" x14ac:dyDescent="0.2">
      <c r="A508" s="83" t="s">
        <v>168</v>
      </c>
      <c r="B508" s="83">
        <v>14</v>
      </c>
      <c r="C508" s="84">
        <v>1640.6890563699999</v>
      </c>
      <c r="D508" s="84">
        <v>1514.5095041</v>
      </c>
      <c r="E508" s="84">
        <v>193.87908548999999</v>
      </c>
      <c r="F508" s="84">
        <v>193.87908548999999</v>
      </c>
    </row>
    <row r="509" spans="1:6" ht="12.75" customHeight="1" x14ac:dyDescent="0.2">
      <c r="A509" s="83" t="s">
        <v>168</v>
      </c>
      <c r="B509" s="83">
        <v>15</v>
      </c>
      <c r="C509" s="84">
        <v>1530.41068711</v>
      </c>
      <c r="D509" s="84">
        <v>1410.7654559499999</v>
      </c>
      <c r="E509" s="84">
        <v>180.5983493</v>
      </c>
      <c r="F509" s="84">
        <v>180.5983493</v>
      </c>
    </row>
    <row r="510" spans="1:6" ht="12.75" customHeight="1" x14ac:dyDescent="0.2">
      <c r="A510" s="83" t="s">
        <v>168</v>
      </c>
      <c r="B510" s="83">
        <v>16</v>
      </c>
      <c r="C510" s="84">
        <v>1551.5380649399999</v>
      </c>
      <c r="D510" s="84">
        <v>1428.64827156</v>
      </c>
      <c r="E510" s="84">
        <v>182.88760791999999</v>
      </c>
      <c r="F510" s="84">
        <v>182.88760791999999</v>
      </c>
    </row>
    <row r="511" spans="1:6" ht="12.75" customHeight="1" x14ac:dyDescent="0.2">
      <c r="A511" s="83" t="s">
        <v>168</v>
      </c>
      <c r="B511" s="83">
        <v>17</v>
      </c>
      <c r="C511" s="84">
        <v>1575.57083915</v>
      </c>
      <c r="D511" s="84">
        <v>1443.53794103</v>
      </c>
      <c r="E511" s="84">
        <v>184.79370061</v>
      </c>
      <c r="F511" s="84">
        <v>184.79370061</v>
      </c>
    </row>
    <row r="512" spans="1:6" ht="12.75" customHeight="1" x14ac:dyDescent="0.2">
      <c r="A512" s="83" t="s">
        <v>168</v>
      </c>
      <c r="B512" s="83">
        <v>18</v>
      </c>
      <c r="C512" s="84">
        <v>1563.1634458799999</v>
      </c>
      <c r="D512" s="84">
        <v>1432.7773312300001</v>
      </c>
      <c r="E512" s="84">
        <v>183.41618718000001</v>
      </c>
      <c r="F512" s="84">
        <v>183.41618718000001</v>
      </c>
    </row>
    <row r="513" spans="1:6" ht="12.75" customHeight="1" x14ac:dyDescent="0.2">
      <c r="A513" s="83" t="s">
        <v>168</v>
      </c>
      <c r="B513" s="83">
        <v>19</v>
      </c>
      <c r="C513" s="84">
        <v>1556.2304988999999</v>
      </c>
      <c r="D513" s="84">
        <v>1426.9671228499999</v>
      </c>
      <c r="E513" s="84">
        <v>182.67239660999999</v>
      </c>
      <c r="F513" s="84">
        <v>182.67239660999999</v>
      </c>
    </row>
    <row r="514" spans="1:6" ht="12.75" customHeight="1" x14ac:dyDescent="0.2">
      <c r="A514" s="83" t="s">
        <v>168</v>
      </c>
      <c r="B514" s="83">
        <v>20</v>
      </c>
      <c r="C514" s="84">
        <v>1577.79531365</v>
      </c>
      <c r="D514" s="84">
        <v>1447.3717075500001</v>
      </c>
      <c r="E514" s="84">
        <v>185.28447808000001</v>
      </c>
      <c r="F514" s="84">
        <v>185.28447808000001</v>
      </c>
    </row>
    <row r="515" spans="1:6" ht="12.75" customHeight="1" x14ac:dyDescent="0.2">
      <c r="A515" s="83" t="s">
        <v>168</v>
      </c>
      <c r="B515" s="83">
        <v>21</v>
      </c>
      <c r="C515" s="84">
        <v>1574.68403334</v>
      </c>
      <c r="D515" s="84">
        <v>1457.7316304999999</v>
      </c>
      <c r="E515" s="84">
        <v>186.61069782000001</v>
      </c>
      <c r="F515" s="84">
        <v>186.61069782000001</v>
      </c>
    </row>
    <row r="516" spans="1:6" ht="12.75" customHeight="1" x14ac:dyDescent="0.2">
      <c r="A516" s="83" t="s">
        <v>168</v>
      </c>
      <c r="B516" s="83">
        <v>22</v>
      </c>
      <c r="C516" s="84">
        <v>1551.7589134699999</v>
      </c>
      <c r="D516" s="84">
        <v>1436.0383319600001</v>
      </c>
      <c r="E516" s="84">
        <v>183.83364236</v>
      </c>
      <c r="F516" s="84">
        <v>183.83364236</v>
      </c>
    </row>
    <row r="517" spans="1:6" ht="12.75" customHeight="1" x14ac:dyDescent="0.2">
      <c r="A517" s="83" t="s">
        <v>168</v>
      </c>
      <c r="B517" s="83">
        <v>23</v>
      </c>
      <c r="C517" s="84">
        <v>1586.7370295999999</v>
      </c>
      <c r="D517" s="84">
        <v>1473.0457371299999</v>
      </c>
      <c r="E517" s="84">
        <v>188.57112459000001</v>
      </c>
      <c r="F517" s="84">
        <v>188.57112459000001</v>
      </c>
    </row>
    <row r="518" spans="1:6" ht="12.75" customHeight="1" x14ac:dyDescent="0.2">
      <c r="A518" s="83" t="s">
        <v>168</v>
      </c>
      <c r="B518" s="83">
        <v>24</v>
      </c>
      <c r="C518" s="84">
        <v>1681.63194533</v>
      </c>
      <c r="D518" s="84">
        <v>1568.90502283</v>
      </c>
      <c r="E518" s="84">
        <v>200.84249733999999</v>
      </c>
      <c r="F518" s="84">
        <v>200.84249733999999</v>
      </c>
    </row>
    <row r="519" spans="1:6" ht="12.75" customHeight="1" x14ac:dyDescent="0.2">
      <c r="A519" s="83" t="s">
        <v>169</v>
      </c>
      <c r="B519" s="83">
        <v>1</v>
      </c>
      <c r="C519" s="84">
        <v>1807.6229383499999</v>
      </c>
      <c r="D519" s="84">
        <v>1690.29028954</v>
      </c>
      <c r="E519" s="84">
        <v>216.38156423000001</v>
      </c>
      <c r="F519" s="84">
        <v>216.38156423000001</v>
      </c>
    </row>
    <row r="520" spans="1:6" ht="12.75" customHeight="1" x14ac:dyDescent="0.2">
      <c r="A520" s="83" t="s">
        <v>169</v>
      </c>
      <c r="B520" s="83">
        <v>2</v>
      </c>
      <c r="C520" s="84">
        <v>1908.55278604</v>
      </c>
      <c r="D520" s="84">
        <v>1792.0279918399999</v>
      </c>
      <c r="E520" s="84">
        <v>229.40545918000001</v>
      </c>
      <c r="F520" s="84">
        <v>229.40545918000001</v>
      </c>
    </row>
    <row r="521" spans="1:6" ht="12.75" customHeight="1" x14ac:dyDescent="0.2">
      <c r="A521" s="83" t="s">
        <v>169</v>
      </c>
      <c r="B521" s="83">
        <v>3</v>
      </c>
      <c r="C521" s="84">
        <v>1965.8515775999999</v>
      </c>
      <c r="D521" s="84">
        <v>1841.2228182700001</v>
      </c>
      <c r="E521" s="84">
        <v>235.70310731999999</v>
      </c>
      <c r="F521" s="84">
        <v>235.70310731999999</v>
      </c>
    </row>
    <row r="522" spans="1:6" ht="12.75" customHeight="1" x14ac:dyDescent="0.2">
      <c r="A522" s="83" t="s">
        <v>169</v>
      </c>
      <c r="B522" s="83">
        <v>4</v>
      </c>
      <c r="C522" s="84">
        <v>2007.6337783500001</v>
      </c>
      <c r="D522" s="84">
        <v>1884.7999331999999</v>
      </c>
      <c r="E522" s="84">
        <v>241.28160726999999</v>
      </c>
      <c r="F522" s="84">
        <v>241.28160726999999</v>
      </c>
    </row>
    <row r="523" spans="1:6" ht="12.75" customHeight="1" x14ac:dyDescent="0.2">
      <c r="A523" s="83" t="s">
        <v>169</v>
      </c>
      <c r="B523" s="83">
        <v>5</v>
      </c>
      <c r="C523" s="84">
        <v>2049.1979155399999</v>
      </c>
      <c r="D523" s="84">
        <v>1927.74456012</v>
      </c>
      <c r="E523" s="84">
        <v>246.77913962</v>
      </c>
      <c r="F523" s="84">
        <v>246.77913962</v>
      </c>
    </row>
    <row r="524" spans="1:6" ht="12.75" customHeight="1" x14ac:dyDescent="0.2">
      <c r="A524" s="83" t="s">
        <v>169</v>
      </c>
      <c r="B524" s="83">
        <v>6</v>
      </c>
      <c r="C524" s="84">
        <v>1989.43278416</v>
      </c>
      <c r="D524" s="84">
        <v>1872.7014242400001</v>
      </c>
      <c r="E524" s="84">
        <v>239.73282343</v>
      </c>
      <c r="F524" s="84">
        <v>239.73282343</v>
      </c>
    </row>
    <row r="525" spans="1:6" ht="12.75" customHeight="1" x14ac:dyDescent="0.2">
      <c r="A525" s="83" t="s">
        <v>169</v>
      </c>
      <c r="B525" s="83">
        <v>7</v>
      </c>
      <c r="C525" s="84">
        <v>2015.97824984</v>
      </c>
      <c r="D525" s="84">
        <v>1897.70659871</v>
      </c>
      <c r="E525" s="84">
        <v>242.93384682000001</v>
      </c>
      <c r="F525" s="84">
        <v>242.93384682000001</v>
      </c>
    </row>
    <row r="526" spans="1:6" ht="12.75" customHeight="1" x14ac:dyDescent="0.2">
      <c r="A526" s="83" t="s">
        <v>169</v>
      </c>
      <c r="B526" s="83">
        <v>8</v>
      </c>
      <c r="C526" s="84">
        <v>1969.1995831700001</v>
      </c>
      <c r="D526" s="84">
        <v>1854.2960772599999</v>
      </c>
      <c r="E526" s="84">
        <v>237.37667325000001</v>
      </c>
      <c r="F526" s="84">
        <v>237.37667325000001</v>
      </c>
    </row>
    <row r="527" spans="1:6" ht="12.75" customHeight="1" x14ac:dyDescent="0.2">
      <c r="A527" s="83" t="s">
        <v>169</v>
      </c>
      <c r="B527" s="83">
        <v>9</v>
      </c>
      <c r="C527" s="84">
        <v>1815.7552165100001</v>
      </c>
      <c r="D527" s="84">
        <v>1700.48339063</v>
      </c>
      <c r="E527" s="84">
        <v>217.68642836000001</v>
      </c>
      <c r="F527" s="84">
        <v>217.68642836000001</v>
      </c>
    </row>
    <row r="528" spans="1:6" ht="12.75" customHeight="1" x14ac:dyDescent="0.2">
      <c r="A528" s="83" t="s">
        <v>169</v>
      </c>
      <c r="B528" s="83">
        <v>10</v>
      </c>
      <c r="C528" s="84">
        <v>1673.45474154</v>
      </c>
      <c r="D528" s="84">
        <v>1557.9285435899999</v>
      </c>
      <c r="E528" s="84">
        <v>199.43734950000001</v>
      </c>
      <c r="F528" s="84">
        <v>199.43734950000001</v>
      </c>
    </row>
    <row r="529" spans="1:6" ht="12.75" customHeight="1" x14ac:dyDescent="0.2">
      <c r="A529" s="83" t="s">
        <v>169</v>
      </c>
      <c r="B529" s="83">
        <v>11</v>
      </c>
      <c r="C529" s="84">
        <v>1609.7520110600001</v>
      </c>
      <c r="D529" s="84">
        <v>1490.03629288</v>
      </c>
      <c r="E529" s="84">
        <v>190.74616107</v>
      </c>
      <c r="F529" s="84">
        <v>190.74616107</v>
      </c>
    </row>
    <row r="530" spans="1:6" ht="12.75" customHeight="1" x14ac:dyDescent="0.2">
      <c r="A530" s="83" t="s">
        <v>169</v>
      </c>
      <c r="B530" s="83">
        <v>12</v>
      </c>
      <c r="C530" s="84">
        <v>1583.0964543699999</v>
      </c>
      <c r="D530" s="84">
        <v>1469.35020547</v>
      </c>
      <c r="E530" s="84">
        <v>188.09804317999999</v>
      </c>
      <c r="F530" s="84">
        <v>188.09804317999999</v>
      </c>
    </row>
    <row r="531" spans="1:6" ht="12.75" customHeight="1" x14ac:dyDescent="0.2">
      <c r="A531" s="83" t="s">
        <v>169</v>
      </c>
      <c r="B531" s="83">
        <v>13</v>
      </c>
      <c r="C531" s="84">
        <v>1586.65201914</v>
      </c>
      <c r="D531" s="84">
        <v>1465.759168</v>
      </c>
      <c r="E531" s="84">
        <v>187.63833853</v>
      </c>
      <c r="F531" s="84">
        <v>187.63833853</v>
      </c>
    </row>
    <row r="532" spans="1:6" ht="12.75" customHeight="1" x14ac:dyDescent="0.2">
      <c r="A532" s="83" t="s">
        <v>169</v>
      </c>
      <c r="B532" s="83">
        <v>14</v>
      </c>
      <c r="C532" s="84">
        <v>1576.2646772600001</v>
      </c>
      <c r="D532" s="84">
        <v>1462.63971939</v>
      </c>
      <c r="E532" s="84">
        <v>187.23900406000001</v>
      </c>
      <c r="F532" s="84">
        <v>187.23900406000001</v>
      </c>
    </row>
    <row r="533" spans="1:6" ht="12.75" customHeight="1" x14ac:dyDescent="0.2">
      <c r="A533" s="83" t="s">
        <v>169</v>
      </c>
      <c r="B533" s="83">
        <v>15</v>
      </c>
      <c r="C533" s="84">
        <v>1593.07370414</v>
      </c>
      <c r="D533" s="84">
        <v>1479.8101870400001</v>
      </c>
      <c r="E533" s="84">
        <v>189.43707186</v>
      </c>
      <c r="F533" s="84">
        <v>189.43707186</v>
      </c>
    </row>
    <row r="534" spans="1:6" ht="12.75" customHeight="1" x14ac:dyDescent="0.2">
      <c r="A534" s="83" t="s">
        <v>169</v>
      </c>
      <c r="B534" s="83">
        <v>16</v>
      </c>
      <c r="C534" s="84">
        <v>1600.79860295</v>
      </c>
      <c r="D534" s="84">
        <v>1486.06792711</v>
      </c>
      <c r="E534" s="84">
        <v>190.23815295</v>
      </c>
      <c r="F534" s="84">
        <v>190.23815295</v>
      </c>
    </row>
    <row r="535" spans="1:6" ht="12.75" customHeight="1" x14ac:dyDescent="0.2">
      <c r="A535" s="83" t="s">
        <v>169</v>
      </c>
      <c r="B535" s="83">
        <v>17</v>
      </c>
      <c r="C535" s="84">
        <v>1598.8762189300001</v>
      </c>
      <c r="D535" s="84">
        <v>1482.7827516299999</v>
      </c>
      <c r="E535" s="84">
        <v>189.81760305</v>
      </c>
      <c r="F535" s="84">
        <v>189.81760305</v>
      </c>
    </row>
    <row r="536" spans="1:6" ht="12.75" customHeight="1" x14ac:dyDescent="0.2">
      <c r="A536" s="83" t="s">
        <v>169</v>
      </c>
      <c r="B536" s="83">
        <v>18</v>
      </c>
      <c r="C536" s="84">
        <v>1592.92294601</v>
      </c>
      <c r="D536" s="84">
        <v>1478.96499935</v>
      </c>
      <c r="E536" s="84">
        <v>189.32887563</v>
      </c>
      <c r="F536" s="84">
        <v>189.32887563</v>
      </c>
    </row>
    <row r="537" spans="1:6" ht="12.75" customHeight="1" x14ac:dyDescent="0.2">
      <c r="A537" s="83" t="s">
        <v>169</v>
      </c>
      <c r="B537" s="83">
        <v>19</v>
      </c>
      <c r="C537" s="84">
        <v>1579.78763327</v>
      </c>
      <c r="D537" s="84">
        <v>1464.9734430599999</v>
      </c>
      <c r="E537" s="84">
        <v>187.53775439</v>
      </c>
      <c r="F537" s="84">
        <v>187.53775439</v>
      </c>
    </row>
    <row r="538" spans="1:6" ht="12.75" customHeight="1" x14ac:dyDescent="0.2">
      <c r="A538" s="83" t="s">
        <v>169</v>
      </c>
      <c r="B538" s="83">
        <v>20</v>
      </c>
      <c r="C538" s="84">
        <v>1580.1091689699999</v>
      </c>
      <c r="D538" s="84">
        <v>1468.35189922</v>
      </c>
      <c r="E538" s="84">
        <v>187.97024556</v>
      </c>
      <c r="F538" s="84">
        <v>187.97024556</v>
      </c>
    </row>
    <row r="539" spans="1:6" ht="12.75" customHeight="1" x14ac:dyDescent="0.2">
      <c r="A539" s="83" t="s">
        <v>169</v>
      </c>
      <c r="B539" s="83">
        <v>21</v>
      </c>
      <c r="C539" s="84">
        <v>1584.90269691</v>
      </c>
      <c r="D539" s="84">
        <v>1464.3944242600001</v>
      </c>
      <c r="E539" s="84">
        <v>187.46363162</v>
      </c>
      <c r="F539" s="84">
        <v>187.46363162</v>
      </c>
    </row>
    <row r="540" spans="1:6" ht="12.75" customHeight="1" x14ac:dyDescent="0.2">
      <c r="A540" s="83" t="s">
        <v>169</v>
      </c>
      <c r="B540" s="83">
        <v>22</v>
      </c>
      <c r="C540" s="84">
        <v>1570.44396624</v>
      </c>
      <c r="D540" s="84">
        <v>1451.8409183000001</v>
      </c>
      <c r="E540" s="84">
        <v>185.85660159</v>
      </c>
      <c r="F540" s="84">
        <v>185.85660159</v>
      </c>
    </row>
    <row r="541" spans="1:6" ht="12.75" customHeight="1" x14ac:dyDescent="0.2">
      <c r="A541" s="83" t="s">
        <v>169</v>
      </c>
      <c r="B541" s="83">
        <v>23</v>
      </c>
      <c r="C541" s="84">
        <v>1617.98236428</v>
      </c>
      <c r="D541" s="84">
        <v>1504.52079002</v>
      </c>
      <c r="E541" s="84">
        <v>192.60038585000001</v>
      </c>
      <c r="F541" s="84">
        <v>192.60038585000001</v>
      </c>
    </row>
    <row r="542" spans="1:6" ht="12.75" customHeight="1" x14ac:dyDescent="0.2">
      <c r="A542" s="83" t="s">
        <v>169</v>
      </c>
      <c r="B542" s="83">
        <v>24</v>
      </c>
      <c r="C542" s="84">
        <v>1640.41588714</v>
      </c>
      <c r="D542" s="84">
        <v>1528.07150179</v>
      </c>
      <c r="E542" s="84">
        <v>195.61521701999999</v>
      </c>
      <c r="F542" s="84">
        <v>195.61521701999999</v>
      </c>
    </row>
    <row r="543" spans="1:6" ht="12.75" customHeight="1" x14ac:dyDescent="0.2">
      <c r="A543" s="83" t="s">
        <v>170</v>
      </c>
      <c r="B543" s="83">
        <v>1</v>
      </c>
      <c r="C543" s="84">
        <v>1736.9926364400001</v>
      </c>
      <c r="D543" s="84">
        <v>1617.6661782000001</v>
      </c>
      <c r="E543" s="84">
        <v>207.08462932</v>
      </c>
      <c r="F543" s="84">
        <v>207.08462932</v>
      </c>
    </row>
    <row r="544" spans="1:6" ht="12.75" customHeight="1" x14ac:dyDescent="0.2">
      <c r="A544" s="83" t="s">
        <v>170</v>
      </c>
      <c r="B544" s="83">
        <v>2</v>
      </c>
      <c r="C544" s="84">
        <v>1804.73775645</v>
      </c>
      <c r="D544" s="84">
        <v>1688.1998736</v>
      </c>
      <c r="E544" s="84">
        <v>216.11396081000001</v>
      </c>
      <c r="F544" s="84">
        <v>216.11396081000001</v>
      </c>
    </row>
    <row r="545" spans="1:6" ht="12.75" customHeight="1" x14ac:dyDescent="0.2">
      <c r="A545" s="83" t="s">
        <v>170</v>
      </c>
      <c r="B545" s="83">
        <v>3</v>
      </c>
      <c r="C545" s="84">
        <v>1865.42734513</v>
      </c>
      <c r="D545" s="84">
        <v>1745.3915470699999</v>
      </c>
      <c r="E545" s="84">
        <v>223.43532084</v>
      </c>
      <c r="F545" s="84">
        <v>223.43532084</v>
      </c>
    </row>
    <row r="546" spans="1:6" ht="12.75" customHeight="1" x14ac:dyDescent="0.2">
      <c r="A546" s="83" t="s">
        <v>170</v>
      </c>
      <c r="B546" s="83">
        <v>4</v>
      </c>
      <c r="C546" s="84">
        <v>1893.0499418500001</v>
      </c>
      <c r="D546" s="84">
        <v>1783.2416384000001</v>
      </c>
      <c r="E546" s="84">
        <v>228.28067906999999</v>
      </c>
      <c r="F546" s="84">
        <v>228.28067906999999</v>
      </c>
    </row>
    <row r="547" spans="1:6" ht="12.75" customHeight="1" x14ac:dyDescent="0.2">
      <c r="A547" s="83" t="s">
        <v>170</v>
      </c>
      <c r="B547" s="83">
        <v>5</v>
      </c>
      <c r="C547" s="84">
        <v>1918.6266322399999</v>
      </c>
      <c r="D547" s="84">
        <v>1794.04755105</v>
      </c>
      <c r="E547" s="84">
        <v>229.66399192</v>
      </c>
      <c r="F547" s="84">
        <v>229.66399192</v>
      </c>
    </row>
    <row r="548" spans="1:6" ht="12.75" customHeight="1" x14ac:dyDescent="0.2">
      <c r="A548" s="83" t="s">
        <v>170</v>
      </c>
      <c r="B548" s="83">
        <v>6</v>
      </c>
      <c r="C548" s="84">
        <v>1912.2220751499999</v>
      </c>
      <c r="D548" s="84">
        <v>1794.72246748</v>
      </c>
      <c r="E548" s="84">
        <v>229.75039097000001</v>
      </c>
      <c r="F548" s="84">
        <v>229.75039097000001</v>
      </c>
    </row>
    <row r="549" spans="1:6" ht="12.75" customHeight="1" x14ac:dyDescent="0.2">
      <c r="A549" s="83" t="s">
        <v>170</v>
      </c>
      <c r="B549" s="83">
        <v>7</v>
      </c>
      <c r="C549" s="84">
        <v>1840.9660485899999</v>
      </c>
      <c r="D549" s="84">
        <v>1725.4232642699999</v>
      </c>
      <c r="E549" s="84">
        <v>220.87909231</v>
      </c>
      <c r="F549" s="84">
        <v>220.87909231</v>
      </c>
    </row>
    <row r="550" spans="1:6" ht="12.75" customHeight="1" x14ac:dyDescent="0.2">
      <c r="A550" s="83" t="s">
        <v>170</v>
      </c>
      <c r="B550" s="83">
        <v>8</v>
      </c>
      <c r="C550" s="84">
        <v>1742.0834369700001</v>
      </c>
      <c r="D550" s="84">
        <v>1626.00240734</v>
      </c>
      <c r="E550" s="84">
        <v>208.15178702</v>
      </c>
      <c r="F550" s="84">
        <v>208.15178702</v>
      </c>
    </row>
    <row r="551" spans="1:6" ht="12.75" customHeight="1" x14ac:dyDescent="0.2">
      <c r="A551" s="83" t="s">
        <v>170</v>
      </c>
      <c r="B551" s="83">
        <v>9</v>
      </c>
      <c r="C551" s="84">
        <v>1630.45493777</v>
      </c>
      <c r="D551" s="84">
        <v>1511.8744309199999</v>
      </c>
      <c r="E551" s="84">
        <v>193.54175806999999</v>
      </c>
      <c r="F551" s="84">
        <v>193.54175806999999</v>
      </c>
    </row>
    <row r="552" spans="1:6" ht="12.75" customHeight="1" x14ac:dyDescent="0.2">
      <c r="A552" s="83" t="s">
        <v>170</v>
      </c>
      <c r="B552" s="83">
        <v>10</v>
      </c>
      <c r="C552" s="84">
        <v>1557.8393988400001</v>
      </c>
      <c r="D552" s="84">
        <v>1439.6875738900001</v>
      </c>
      <c r="E552" s="84">
        <v>184.30079802</v>
      </c>
      <c r="F552" s="84">
        <v>184.30079802</v>
      </c>
    </row>
    <row r="553" spans="1:6" ht="12.75" customHeight="1" x14ac:dyDescent="0.2">
      <c r="A553" s="83" t="s">
        <v>170</v>
      </c>
      <c r="B553" s="83">
        <v>11</v>
      </c>
      <c r="C553" s="84">
        <v>1514.0761402000001</v>
      </c>
      <c r="D553" s="84">
        <v>1395.9773892400001</v>
      </c>
      <c r="E553" s="84">
        <v>178.70526323000001</v>
      </c>
      <c r="F553" s="84">
        <v>178.70526323000001</v>
      </c>
    </row>
    <row r="554" spans="1:6" ht="12.75" customHeight="1" x14ac:dyDescent="0.2">
      <c r="A554" s="83" t="s">
        <v>170</v>
      </c>
      <c r="B554" s="83">
        <v>12</v>
      </c>
      <c r="C554" s="84">
        <v>1490.4254561600001</v>
      </c>
      <c r="D554" s="84">
        <v>1371.1291532499999</v>
      </c>
      <c r="E554" s="84">
        <v>175.52433022</v>
      </c>
      <c r="F554" s="84">
        <v>175.52433022</v>
      </c>
    </row>
    <row r="555" spans="1:6" ht="12.75" customHeight="1" x14ac:dyDescent="0.2">
      <c r="A555" s="83" t="s">
        <v>170</v>
      </c>
      <c r="B555" s="83">
        <v>13</v>
      </c>
      <c r="C555" s="84">
        <v>1571.21602927</v>
      </c>
      <c r="D555" s="84">
        <v>1353.7750089599999</v>
      </c>
      <c r="E555" s="84">
        <v>173.30274915999999</v>
      </c>
      <c r="F555" s="84">
        <v>173.30274915999999</v>
      </c>
    </row>
    <row r="556" spans="1:6" ht="12.75" customHeight="1" x14ac:dyDescent="0.2">
      <c r="A556" s="83" t="s">
        <v>170</v>
      </c>
      <c r="B556" s="83">
        <v>14</v>
      </c>
      <c r="C556" s="84">
        <v>1487.8132141399999</v>
      </c>
      <c r="D556" s="84">
        <v>1368.4142030099999</v>
      </c>
      <c r="E556" s="84">
        <v>175.17677739000001</v>
      </c>
      <c r="F556" s="84">
        <v>175.17677739000001</v>
      </c>
    </row>
    <row r="557" spans="1:6" ht="12.75" customHeight="1" x14ac:dyDescent="0.2">
      <c r="A557" s="83" t="s">
        <v>170</v>
      </c>
      <c r="B557" s="83">
        <v>15</v>
      </c>
      <c r="C557" s="84">
        <v>1483.2034451300001</v>
      </c>
      <c r="D557" s="84">
        <v>1367.0290193400001</v>
      </c>
      <c r="E557" s="84">
        <v>174.99945387</v>
      </c>
      <c r="F557" s="84">
        <v>174.99945387</v>
      </c>
    </row>
    <row r="558" spans="1:6" ht="12.75" customHeight="1" x14ac:dyDescent="0.2">
      <c r="A558" s="83" t="s">
        <v>170</v>
      </c>
      <c r="B558" s="83">
        <v>16</v>
      </c>
      <c r="C558" s="84">
        <v>1480.9685258</v>
      </c>
      <c r="D558" s="84">
        <v>1365.5535986499999</v>
      </c>
      <c r="E558" s="84">
        <v>174.81057872</v>
      </c>
      <c r="F558" s="84">
        <v>174.81057872</v>
      </c>
    </row>
    <row r="559" spans="1:6" ht="12.75" customHeight="1" x14ac:dyDescent="0.2">
      <c r="A559" s="83" t="s">
        <v>170</v>
      </c>
      <c r="B559" s="83">
        <v>17</v>
      </c>
      <c r="C559" s="84">
        <v>1480.77046359</v>
      </c>
      <c r="D559" s="84">
        <v>1362.0344922500001</v>
      </c>
      <c r="E559" s="84">
        <v>174.36008229000001</v>
      </c>
      <c r="F559" s="84">
        <v>174.36008229000001</v>
      </c>
    </row>
    <row r="560" spans="1:6" ht="12.75" customHeight="1" x14ac:dyDescent="0.2">
      <c r="A560" s="83" t="s">
        <v>170</v>
      </c>
      <c r="B560" s="83">
        <v>18</v>
      </c>
      <c r="C560" s="84">
        <v>1478.94853294</v>
      </c>
      <c r="D560" s="84">
        <v>1354.57455525</v>
      </c>
      <c r="E560" s="84">
        <v>173.40510262999999</v>
      </c>
      <c r="F560" s="84">
        <v>173.40510262999999</v>
      </c>
    </row>
    <row r="561" spans="1:6" ht="12.75" customHeight="1" x14ac:dyDescent="0.2">
      <c r="A561" s="83" t="s">
        <v>170</v>
      </c>
      <c r="B561" s="83">
        <v>19</v>
      </c>
      <c r="C561" s="84">
        <v>1472.7250212500001</v>
      </c>
      <c r="D561" s="84">
        <v>1351.57169892</v>
      </c>
      <c r="E561" s="84">
        <v>173.02069366000001</v>
      </c>
      <c r="F561" s="84">
        <v>173.02069366000001</v>
      </c>
    </row>
    <row r="562" spans="1:6" ht="12.75" customHeight="1" x14ac:dyDescent="0.2">
      <c r="A562" s="83" t="s">
        <v>170</v>
      </c>
      <c r="B562" s="83">
        <v>20</v>
      </c>
      <c r="C562" s="84">
        <v>1494.54421095</v>
      </c>
      <c r="D562" s="84">
        <v>1366.3873899099999</v>
      </c>
      <c r="E562" s="84">
        <v>174.91731604</v>
      </c>
      <c r="F562" s="84">
        <v>174.91731604</v>
      </c>
    </row>
    <row r="563" spans="1:6" ht="12.75" customHeight="1" x14ac:dyDescent="0.2">
      <c r="A563" s="83" t="s">
        <v>170</v>
      </c>
      <c r="B563" s="83">
        <v>21</v>
      </c>
      <c r="C563" s="84">
        <v>1507.6162481199999</v>
      </c>
      <c r="D563" s="84">
        <v>1377.96031698</v>
      </c>
      <c r="E563" s="84">
        <v>176.39881782</v>
      </c>
      <c r="F563" s="84">
        <v>176.39881782</v>
      </c>
    </row>
    <row r="564" spans="1:6" ht="12.75" customHeight="1" x14ac:dyDescent="0.2">
      <c r="A564" s="83" t="s">
        <v>170</v>
      </c>
      <c r="B564" s="83">
        <v>22</v>
      </c>
      <c r="C564" s="84">
        <v>1466.47380157</v>
      </c>
      <c r="D564" s="84">
        <v>1341.7756506799999</v>
      </c>
      <c r="E564" s="84">
        <v>171.76665804000001</v>
      </c>
      <c r="F564" s="84">
        <v>171.76665804000001</v>
      </c>
    </row>
    <row r="565" spans="1:6" ht="12.75" customHeight="1" x14ac:dyDescent="0.2">
      <c r="A565" s="83" t="s">
        <v>170</v>
      </c>
      <c r="B565" s="83">
        <v>23</v>
      </c>
      <c r="C565" s="84">
        <v>1534.6162705700001</v>
      </c>
      <c r="D565" s="84">
        <v>1414.1739659699999</v>
      </c>
      <c r="E565" s="84">
        <v>181.0346878</v>
      </c>
      <c r="F565" s="84">
        <v>181.0346878</v>
      </c>
    </row>
    <row r="566" spans="1:6" ht="12.75" customHeight="1" x14ac:dyDescent="0.2">
      <c r="A566" s="83" t="s">
        <v>170</v>
      </c>
      <c r="B566" s="83">
        <v>24</v>
      </c>
      <c r="C566" s="84">
        <v>1610.87741059</v>
      </c>
      <c r="D566" s="84">
        <v>1497.9323100399999</v>
      </c>
      <c r="E566" s="84">
        <v>191.75696528</v>
      </c>
      <c r="F566" s="84">
        <v>191.75696528</v>
      </c>
    </row>
    <row r="567" spans="1:6" ht="12.75" customHeight="1" x14ac:dyDescent="0.2">
      <c r="A567" s="83" t="s">
        <v>171</v>
      </c>
      <c r="B567" s="83">
        <v>1</v>
      </c>
      <c r="C567" s="84">
        <v>1834.4774577200001</v>
      </c>
      <c r="D567" s="84">
        <v>1712.8930798199999</v>
      </c>
      <c r="E567" s="84">
        <v>219.27504776999999</v>
      </c>
      <c r="F567" s="84">
        <v>219.27504776999999</v>
      </c>
    </row>
    <row r="568" spans="1:6" ht="12.75" customHeight="1" x14ac:dyDescent="0.2">
      <c r="A568" s="83" t="s">
        <v>171</v>
      </c>
      <c r="B568" s="83">
        <v>2</v>
      </c>
      <c r="C568" s="84">
        <v>1950.8844545500001</v>
      </c>
      <c r="D568" s="84">
        <v>1811.9734531900001</v>
      </c>
      <c r="E568" s="84">
        <v>231.95876623999999</v>
      </c>
      <c r="F568" s="84">
        <v>231.95876623999999</v>
      </c>
    </row>
    <row r="569" spans="1:6" ht="12.75" customHeight="1" x14ac:dyDescent="0.2">
      <c r="A569" s="83" t="s">
        <v>171</v>
      </c>
      <c r="B569" s="83">
        <v>3</v>
      </c>
      <c r="C569" s="84">
        <v>2014.39106444</v>
      </c>
      <c r="D569" s="84">
        <v>1864.2284805899999</v>
      </c>
      <c r="E569" s="84">
        <v>238.64816429000001</v>
      </c>
      <c r="F569" s="84">
        <v>238.64816429000001</v>
      </c>
    </row>
    <row r="570" spans="1:6" ht="12.75" customHeight="1" x14ac:dyDescent="0.2">
      <c r="A570" s="83" t="s">
        <v>171</v>
      </c>
      <c r="B570" s="83">
        <v>4</v>
      </c>
      <c r="C570" s="84">
        <v>2014.7329882500001</v>
      </c>
      <c r="D570" s="84">
        <v>1884.1486189699999</v>
      </c>
      <c r="E570" s="84">
        <v>241.19822963999999</v>
      </c>
      <c r="F570" s="84">
        <v>241.19822963999999</v>
      </c>
    </row>
    <row r="571" spans="1:6" ht="12.75" customHeight="1" x14ac:dyDescent="0.2">
      <c r="A571" s="83" t="s">
        <v>171</v>
      </c>
      <c r="B571" s="83">
        <v>5</v>
      </c>
      <c r="C571" s="84">
        <v>2025.7768728200001</v>
      </c>
      <c r="D571" s="84">
        <v>1877.6775384800001</v>
      </c>
      <c r="E571" s="84">
        <v>240.36983789999999</v>
      </c>
      <c r="F571" s="84">
        <v>240.36983789999999</v>
      </c>
    </row>
    <row r="572" spans="1:6" ht="12.75" customHeight="1" x14ac:dyDescent="0.2">
      <c r="A572" s="83" t="s">
        <v>171</v>
      </c>
      <c r="B572" s="83">
        <v>6</v>
      </c>
      <c r="C572" s="84">
        <v>2003.0108366500001</v>
      </c>
      <c r="D572" s="84">
        <v>1847.4032593300001</v>
      </c>
      <c r="E572" s="84">
        <v>236.49429301999999</v>
      </c>
      <c r="F572" s="84">
        <v>236.49429301999999</v>
      </c>
    </row>
    <row r="573" spans="1:6" ht="12.75" customHeight="1" x14ac:dyDescent="0.2">
      <c r="A573" s="83" t="s">
        <v>171</v>
      </c>
      <c r="B573" s="83">
        <v>7</v>
      </c>
      <c r="C573" s="84">
        <v>1945.8090660600001</v>
      </c>
      <c r="D573" s="84">
        <v>1802.15013348</v>
      </c>
      <c r="E573" s="84">
        <v>230.70123946999999</v>
      </c>
      <c r="F573" s="84">
        <v>230.70123946999999</v>
      </c>
    </row>
    <row r="574" spans="1:6" ht="12.75" customHeight="1" x14ac:dyDescent="0.2">
      <c r="A574" s="83" t="s">
        <v>171</v>
      </c>
      <c r="B574" s="83">
        <v>8</v>
      </c>
      <c r="C574" s="84">
        <v>1807.08302099</v>
      </c>
      <c r="D574" s="84">
        <v>1684.48630475</v>
      </c>
      <c r="E574" s="84">
        <v>215.63857037</v>
      </c>
      <c r="F574" s="84">
        <v>215.63857037</v>
      </c>
    </row>
    <row r="575" spans="1:6" ht="12.75" customHeight="1" x14ac:dyDescent="0.2">
      <c r="A575" s="83" t="s">
        <v>171</v>
      </c>
      <c r="B575" s="83">
        <v>9</v>
      </c>
      <c r="C575" s="84">
        <v>1691.2635181099999</v>
      </c>
      <c r="D575" s="84">
        <v>1567.91904591</v>
      </c>
      <c r="E575" s="84">
        <v>200.71627805</v>
      </c>
      <c r="F575" s="84">
        <v>200.71627805</v>
      </c>
    </row>
    <row r="576" spans="1:6" ht="12.75" customHeight="1" x14ac:dyDescent="0.2">
      <c r="A576" s="83" t="s">
        <v>171</v>
      </c>
      <c r="B576" s="83">
        <v>10</v>
      </c>
      <c r="C576" s="84">
        <v>1601.1162854900001</v>
      </c>
      <c r="D576" s="84">
        <v>1481.58180335</v>
      </c>
      <c r="E576" s="84">
        <v>189.66386433</v>
      </c>
      <c r="F576" s="84">
        <v>189.66386433</v>
      </c>
    </row>
    <row r="577" spans="1:6" ht="12.75" customHeight="1" x14ac:dyDescent="0.2">
      <c r="A577" s="83" t="s">
        <v>171</v>
      </c>
      <c r="B577" s="83">
        <v>11</v>
      </c>
      <c r="C577" s="84">
        <v>1565.30276342</v>
      </c>
      <c r="D577" s="84">
        <v>1447.10526796</v>
      </c>
      <c r="E577" s="84">
        <v>185.25036997000001</v>
      </c>
      <c r="F577" s="84">
        <v>185.25036997000001</v>
      </c>
    </row>
    <row r="578" spans="1:6" ht="12.75" customHeight="1" x14ac:dyDescent="0.2">
      <c r="A578" s="83" t="s">
        <v>171</v>
      </c>
      <c r="B578" s="83">
        <v>12</v>
      </c>
      <c r="C578" s="84">
        <v>1542.51780637</v>
      </c>
      <c r="D578" s="84">
        <v>1428.4548078800001</v>
      </c>
      <c r="E578" s="84">
        <v>182.86284176999999</v>
      </c>
      <c r="F578" s="84">
        <v>182.86284176999999</v>
      </c>
    </row>
    <row r="579" spans="1:6" ht="12.75" customHeight="1" x14ac:dyDescent="0.2">
      <c r="A579" s="83" t="s">
        <v>171</v>
      </c>
      <c r="B579" s="83">
        <v>13</v>
      </c>
      <c r="C579" s="84">
        <v>1531.8300596199999</v>
      </c>
      <c r="D579" s="84">
        <v>1412.3935045200001</v>
      </c>
      <c r="E579" s="84">
        <v>180.80676302000001</v>
      </c>
      <c r="F579" s="84">
        <v>180.80676302000001</v>
      </c>
    </row>
    <row r="580" spans="1:6" ht="12.75" customHeight="1" x14ac:dyDescent="0.2">
      <c r="A580" s="83" t="s">
        <v>171</v>
      </c>
      <c r="B580" s="83">
        <v>14</v>
      </c>
      <c r="C580" s="84">
        <v>1519.8883786599999</v>
      </c>
      <c r="D580" s="84">
        <v>1401.97639979</v>
      </c>
      <c r="E580" s="84">
        <v>179.47322320000001</v>
      </c>
      <c r="F580" s="84">
        <v>179.47322320000001</v>
      </c>
    </row>
    <row r="581" spans="1:6" ht="12.75" customHeight="1" x14ac:dyDescent="0.2">
      <c r="A581" s="83" t="s">
        <v>171</v>
      </c>
      <c r="B581" s="83">
        <v>15</v>
      </c>
      <c r="C581" s="84">
        <v>1504.4275374900001</v>
      </c>
      <c r="D581" s="84">
        <v>1392.7562915200001</v>
      </c>
      <c r="E581" s="84">
        <v>178.29291620999999</v>
      </c>
      <c r="F581" s="84">
        <v>178.29291620999999</v>
      </c>
    </row>
    <row r="582" spans="1:6" ht="12.75" customHeight="1" x14ac:dyDescent="0.2">
      <c r="A582" s="83" t="s">
        <v>171</v>
      </c>
      <c r="B582" s="83">
        <v>16</v>
      </c>
      <c r="C582" s="84">
        <v>1507.62694117</v>
      </c>
      <c r="D582" s="84">
        <v>1393.0606624699999</v>
      </c>
      <c r="E582" s="84">
        <v>178.33188007999999</v>
      </c>
      <c r="F582" s="84">
        <v>178.33188007999999</v>
      </c>
    </row>
    <row r="583" spans="1:6" ht="12.75" customHeight="1" x14ac:dyDescent="0.2">
      <c r="A583" s="83" t="s">
        <v>171</v>
      </c>
      <c r="B583" s="83">
        <v>17</v>
      </c>
      <c r="C583" s="84">
        <v>1516.6374438400001</v>
      </c>
      <c r="D583" s="84">
        <v>1401.1812037699999</v>
      </c>
      <c r="E583" s="84">
        <v>179.37142663</v>
      </c>
      <c r="F583" s="84">
        <v>179.37142663</v>
      </c>
    </row>
    <row r="584" spans="1:6" ht="12.75" customHeight="1" x14ac:dyDescent="0.2">
      <c r="A584" s="83" t="s">
        <v>171</v>
      </c>
      <c r="B584" s="83">
        <v>18</v>
      </c>
      <c r="C584" s="84">
        <v>1520.55271571</v>
      </c>
      <c r="D584" s="84">
        <v>1402.4687442300001</v>
      </c>
      <c r="E584" s="84">
        <v>179.5362504</v>
      </c>
      <c r="F584" s="84">
        <v>179.5362504</v>
      </c>
    </row>
    <row r="585" spans="1:6" ht="12.75" customHeight="1" x14ac:dyDescent="0.2">
      <c r="A585" s="83" t="s">
        <v>171</v>
      </c>
      <c r="B585" s="83">
        <v>19</v>
      </c>
      <c r="C585" s="84">
        <v>1524.94732034</v>
      </c>
      <c r="D585" s="84">
        <v>1411.1650609799999</v>
      </c>
      <c r="E585" s="84">
        <v>180.64950451000001</v>
      </c>
      <c r="F585" s="84">
        <v>180.64950451000001</v>
      </c>
    </row>
    <row r="586" spans="1:6" ht="12.75" customHeight="1" x14ac:dyDescent="0.2">
      <c r="A586" s="83" t="s">
        <v>171</v>
      </c>
      <c r="B586" s="83">
        <v>20</v>
      </c>
      <c r="C586" s="84">
        <v>1541.34874601</v>
      </c>
      <c r="D586" s="84">
        <v>1426.55784692</v>
      </c>
      <c r="E586" s="84">
        <v>182.62000338000001</v>
      </c>
      <c r="F586" s="84">
        <v>182.62000338000001</v>
      </c>
    </row>
    <row r="587" spans="1:6" ht="12.75" customHeight="1" x14ac:dyDescent="0.2">
      <c r="A587" s="83" t="s">
        <v>171</v>
      </c>
      <c r="B587" s="83">
        <v>21</v>
      </c>
      <c r="C587" s="84">
        <v>1554.8387759699999</v>
      </c>
      <c r="D587" s="84">
        <v>1435.48050414</v>
      </c>
      <c r="E587" s="84">
        <v>183.76223234</v>
      </c>
      <c r="F587" s="84">
        <v>183.76223234</v>
      </c>
    </row>
    <row r="588" spans="1:6" ht="12.75" customHeight="1" x14ac:dyDescent="0.2">
      <c r="A588" s="83" t="s">
        <v>171</v>
      </c>
      <c r="B588" s="83">
        <v>22</v>
      </c>
      <c r="C588" s="84">
        <v>1533.42288108</v>
      </c>
      <c r="D588" s="84">
        <v>1421.31534863</v>
      </c>
      <c r="E588" s="84">
        <v>181.94888789999999</v>
      </c>
      <c r="F588" s="84">
        <v>181.94888789999999</v>
      </c>
    </row>
    <row r="589" spans="1:6" ht="12.75" customHeight="1" x14ac:dyDescent="0.2">
      <c r="A589" s="83" t="s">
        <v>171</v>
      </c>
      <c r="B589" s="83">
        <v>23</v>
      </c>
      <c r="C589" s="84">
        <v>1591.76023429</v>
      </c>
      <c r="D589" s="84">
        <v>1479.22288284</v>
      </c>
      <c r="E589" s="84">
        <v>189.36188844</v>
      </c>
      <c r="F589" s="84">
        <v>189.36188844</v>
      </c>
    </row>
    <row r="590" spans="1:6" ht="12.75" customHeight="1" x14ac:dyDescent="0.2">
      <c r="A590" s="83" t="s">
        <v>171</v>
      </c>
      <c r="B590" s="83">
        <v>24</v>
      </c>
      <c r="C590" s="84">
        <v>1668.76374156</v>
      </c>
      <c r="D590" s="84">
        <v>1556.60217433</v>
      </c>
      <c r="E590" s="84">
        <v>199.26755507999999</v>
      </c>
      <c r="F590" s="84">
        <v>199.26755507999999</v>
      </c>
    </row>
    <row r="591" spans="1:6" ht="12.75" customHeight="1" x14ac:dyDescent="0.2">
      <c r="A591" s="83" t="s">
        <v>172</v>
      </c>
      <c r="B591" s="83">
        <v>1</v>
      </c>
      <c r="C591" s="84">
        <v>1871.43656687</v>
      </c>
      <c r="D591" s="84">
        <v>1753.0910639599999</v>
      </c>
      <c r="E591" s="84">
        <v>224.42097018000001</v>
      </c>
      <c r="F591" s="84">
        <v>224.42097018000001</v>
      </c>
    </row>
    <row r="592" spans="1:6" ht="12.75" customHeight="1" x14ac:dyDescent="0.2">
      <c r="A592" s="83" t="s">
        <v>172</v>
      </c>
      <c r="B592" s="83">
        <v>2</v>
      </c>
      <c r="C592" s="84">
        <v>1960.62772627</v>
      </c>
      <c r="D592" s="84">
        <v>1851.5388053700001</v>
      </c>
      <c r="E592" s="84">
        <v>237.02370263</v>
      </c>
      <c r="F592" s="84">
        <v>237.02370263</v>
      </c>
    </row>
    <row r="593" spans="1:6" ht="12.75" customHeight="1" x14ac:dyDescent="0.2">
      <c r="A593" s="83" t="s">
        <v>172</v>
      </c>
      <c r="B593" s="83">
        <v>3</v>
      </c>
      <c r="C593" s="84">
        <v>2019.4579361399999</v>
      </c>
      <c r="D593" s="84">
        <v>1892.55013848</v>
      </c>
      <c r="E593" s="84">
        <v>242.27374545999999</v>
      </c>
      <c r="F593" s="84">
        <v>242.27374545999999</v>
      </c>
    </row>
    <row r="594" spans="1:6" ht="12.75" customHeight="1" x14ac:dyDescent="0.2">
      <c r="A594" s="83" t="s">
        <v>172</v>
      </c>
      <c r="B594" s="83">
        <v>4</v>
      </c>
      <c r="C594" s="84">
        <v>1980.2377228400001</v>
      </c>
      <c r="D594" s="84">
        <v>1865.38857194</v>
      </c>
      <c r="E594" s="84">
        <v>238.79667273999999</v>
      </c>
      <c r="F594" s="84">
        <v>238.79667273999999</v>
      </c>
    </row>
    <row r="595" spans="1:6" ht="12.75" customHeight="1" x14ac:dyDescent="0.2">
      <c r="A595" s="83" t="s">
        <v>172</v>
      </c>
      <c r="B595" s="83">
        <v>5</v>
      </c>
      <c r="C595" s="84">
        <v>1989.12197621</v>
      </c>
      <c r="D595" s="84">
        <v>1867.7699929800001</v>
      </c>
      <c r="E595" s="84">
        <v>239.10152901999999</v>
      </c>
      <c r="F595" s="84">
        <v>239.10152901999999</v>
      </c>
    </row>
    <row r="596" spans="1:6" ht="12.75" customHeight="1" x14ac:dyDescent="0.2">
      <c r="A596" s="83" t="s">
        <v>172</v>
      </c>
      <c r="B596" s="83">
        <v>6</v>
      </c>
      <c r="C596" s="84">
        <v>1991.5545400599999</v>
      </c>
      <c r="D596" s="84">
        <v>1869.8872633200001</v>
      </c>
      <c r="E596" s="84">
        <v>239.37257019</v>
      </c>
      <c r="F596" s="84">
        <v>239.37257019</v>
      </c>
    </row>
    <row r="597" spans="1:6" ht="12.75" customHeight="1" x14ac:dyDescent="0.2">
      <c r="A597" s="83" t="s">
        <v>172</v>
      </c>
      <c r="B597" s="83">
        <v>7</v>
      </c>
      <c r="C597" s="84">
        <v>1976.0521165</v>
      </c>
      <c r="D597" s="84">
        <v>1854.06290147</v>
      </c>
      <c r="E597" s="84">
        <v>237.34682337999999</v>
      </c>
      <c r="F597" s="84">
        <v>237.34682337999999</v>
      </c>
    </row>
    <row r="598" spans="1:6" ht="12.75" customHeight="1" x14ac:dyDescent="0.2">
      <c r="A598" s="83" t="s">
        <v>172</v>
      </c>
      <c r="B598" s="83">
        <v>8</v>
      </c>
      <c r="C598" s="84">
        <v>1859.40684652</v>
      </c>
      <c r="D598" s="84">
        <v>1745.92118981</v>
      </c>
      <c r="E598" s="84">
        <v>223.50312276</v>
      </c>
      <c r="F598" s="84">
        <v>223.50312276</v>
      </c>
    </row>
    <row r="599" spans="1:6" ht="12.75" customHeight="1" x14ac:dyDescent="0.2">
      <c r="A599" s="83" t="s">
        <v>172</v>
      </c>
      <c r="B599" s="83">
        <v>9</v>
      </c>
      <c r="C599" s="84">
        <v>1738.41096311</v>
      </c>
      <c r="D599" s="84">
        <v>1618.4544821899999</v>
      </c>
      <c r="E599" s="84">
        <v>207.18554361</v>
      </c>
      <c r="F599" s="84">
        <v>207.18554361</v>
      </c>
    </row>
    <row r="600" spans="1:6" ht="12.75" customHeight="1" x14ac:dyDescent="0.2">
      <c r="A600" s="83" t="s">
        <v>172</v>
      </c>
      <c r="B600" s="83">
        <v>10</v>
      </c>
      <c r="C600" s="84">
        <v>1637.3698892</v>
      </c>
      <c r="D600" s="84">
        <v>1528.5155745300001</v>
      </c>
      <c r="E600" s="84">
        <v>195.67206475</v>
      </c>
      <c r="F600" s="84">
        <v>195.67206475</v>
      </c>
    </row>
    <row r="601" spans="1:6" ht="12.75" customHeight="1" x14ac:dyDescent="0.2">
      <c r="A601" s="83" t="s">
        <v>172</v>
      </c>
      <c r="B601" s="83">
        <v>11</v>
      </c>
      <c r="C601" s="84">
        <v>1591.1735051799999</v>
      </c>
      <c r="D601" s="84">
        <v>1474.7334828400001</v>
      </c>
      <c r="E601" s="84">
        <v>188.78718042</v>
      </c>
      <c r="F601" s="84">
        <v>188.78718042</v>
      </c>
    </row>
    <row r="602" spans="1:6" ht="12.75" customHeight="1" x14ac:dyDescent="0.2">
      <c r="A602" s="83" t="s">
        <v>172</v>
      </c>
      <c r="B602" s="83">
        <v>12</v>
      </c>
      <c r="C602" s="84">
        <v>1569.32237573</v>
      </c>
      <c r="D602" s="84">
        <v>1450.8980086399999</v>
      </c>
      <c r="E602" s="84">
        <v>185.73589554</v>
      </c>
      <c r="F602" s="84">
        <v>185.73589554</v>
      </c>
    </row>
    <row r="603" spans="1:6" ht="12.75" customHeight="1" x14ac:dyDescent="0.2">
      <c r="A603" s="83" t="s">
        <v>172</v>
      </c>
      <c r="B603" s="83">
        <v>13</v>
      </c>
      <c r="C603" s="84">
        <v>1559.84397717</v>
      </c>
      <c r="D603" s="84">
        <v>1440.7157360399999</v>
      </c>
      <c r="E603" s="84">
        <v>184.43241762</v>
      </c>
      <c r="F603" s="84">
        <v>184.43241762</v>
      </c>
    </row>
    <row r="604" spans="1:6" ht="12.75" customHeight="1" x14ac:dyDescent="0.2">
      <c r="A604" s="83" t="s">
        <v>172</v>
      </c>
      <c r="B604" s="83">
        <v>14</v>
      </c>
      <c r="C604" s="84">
        <v>1557.3858749200001</v>
      </c>
      <c r="D604" s="84">
        <v>1438.62406293</v>
      </c>
      <c r="E604" s="84">
        <v>184.16465325999999</v>
      </c>
      <c r="F604" s="84">
        <v>184.16465325999999</v>
      </c>
    </row>
    <row r="605" spans="1:6" ht="12.75" customHeight="1" x14ac:dyDescent="0.2">
      <c r="A605" s="83" t="s">
        <v>172</v>
      </c>
      <c r="B605" s="83">
        <v>15</v>
      </c>
      <c r="C605" s="84">
        <v>1553.0796365799999</v>
      </c>
      <c r="D605" s="84">
        <v>1434.7135210599999</v>
      </c>
      <c r="E605" s="84">
        <v>183.66404743000001</v>
      </c>
      <c r="F605" s="84">
        <v>183.66404743000001</v>
      </c>
    </row>
    <row r="606" spans="1:6" ht="12.75" customHeight="1" x14ac:dyDescent="0.2">
      <c r="A606" s="83" t="s">
        <v>172</v>
      </c>
      <c r="B606" s="83">
        <v>16</v>
      </c>
      <c r="C606" s="84">
        <v>1560.98846592</v>
      </c>
      <c r="D606" s="84">
        <v>1441.0527156799999</v>
      </c>
      <c r="E606" s="84">
        <v>184.47555588</v>
      </c>
      <c r="F606" s="84">
        <v>184.47555588</v>
      </c>
    </row>
    <row r="607" spans="1:6" ht="12.75" customHeight="1" x14ac:dyDescent="0.2">
      <c r="A607" s="83" t="s">
        <v>172</v>
      </c>
      <c r="B607" s="83">
        <v>17</v>
      </c>
      <c r="C607" s="84">
        <v>1558.21823741</v>
      </c>
      <c r="D607" s="84">
        <v>1442.6167632900001</v>
      </c>
      <c r="E607" s="84">
        <v>184.67577656</v>
      </c>
      <c r="F607" s="84">
        <v>184.67577656</v>
      </c>
    </row>
    <row r="608" spans="1:6" ht="12.75" customHeight="1" x14ac:dyDescent="0.2">
      <c r="A608" s="83" t="s">
        <v>172</v>
      </c>
      <c r="B608" s="83">
        <v>18</v>
      </c>
      <c r="C608" s="84">
        <v>1565.49696531</v>
      </c>
      <c r="D608" s="84">
        <v>1453.3511837999999</v>
      </c>
      <c r="E608" s="84">
        <v>186.04993739</v>
      </c>
      <c r="F608" s="84">
        <v>186.04993739</v>
      </c>
    </row>
    <row r="609" spans="1:6" ht="12.75" customHeight="1" x14ac:dyDescent="0.2">
      <c r="A609" s="83" t="s">
        <v>172</v>
      </c>
      <c r="B609" s="83">
        <v>19</v>
      </c>
      <c r="C609" s="84">
        <v>1574.4659009</v>
      </c>
      <c r="D609" s="84">
        <v>1461.0633233900001</v>
      </c>
      <c r="E609" s="84">
        <v>187.03720261000001</v>
      </c>
      <c r="F609" s="84">
        <v>187.03720261000001</v>
      </c>
    </row>
    <row r="610" spans="1:6" ht="12.75" customHeight="1" x14ac:dyDescent="0.2">
      <c r="A610" s="83" t="s">
        <v>172</v>
      </c>
      <c r="B610" s="83">
        <v>20</v>
      </c>
      <c r="C610" s="84">
        <v>1593.93130675</v>
      </c>
      <c r="D610" s="84">
        <v>1480.1982701100001</v>
      </c>
      <c r="E610" s="84">
        <v>189.48675209999999</v>
      </c>
      <c r="F610" s="84">
        <v>189.48675209999999</v>
      </c>
    </row>
    <row r="611" spans="1:6" ht="12.75" customHeight="1" x14ac:dyDescent="0.2">
      <c r="A611" s="83" t="s">
        <v>172</v>
      </c>
      <c r="B611" s="83">
        <v>21</v>
      </c>
      <c r="C611" s="84">
        <v>1609.82537095</v>
      </c>
      <c r="D611" s="84">
        <v>1493.17214721</v>
      </c>
      <c r="E611" s="84">
        <v>191.14759570000001</v>
      </c>
      <c r="F611" s="84">
        <v>191.14759570000001</v>
      </c>
    </row>
    <row r="612" spans="1:6" ht="12.75" customHeight="1" x14ac:dyDescent="0.2">
      <c r="A612" s="83" t="s">
        <v>172</v>
      </c>
      <c r="B612" s="83">
        <v>22</v>
      </c>
      <c r="C612" s="84">
        <v>1592.6766641700001</v>
      </c>
      <c r="D612" s="84">
        <v>1478.5081995200001</v>
      </c>
      <c r="E612" s="84">
        <v>189.27039866000001</v>
      </c>
      <c r="F612" s="84">
        <v>189.27039866000001</v>
      </c>
    </row>
    <row r="613" spans="1:6" ht="12.75" customHeight="1" x14ac:dyDescent="0.2">
      <c r="A613" s="83" t="s">
        <v>172</v>
      </c>
      <c r="B613" s="83">
        <v>23</v>
      </c>
      <c r="C613" s="84">
        <v>1625.0532242500001</v>
      </c>
      <c r="D613" s="84">
        <v>1512.2816802899999</v>
      </c>
      <c r="E613" s="84">
        <v>193.59389186999999</v>
      </c>
      <c r="F613" s="84">
        <v>193.59389186999999</v>
      </c>
    </row>
    <row r="614" spans="1:6" ht="12.75" customHeight="1" x14ac:dyDescent="0.2">
      <c r="A614" s="83" t="s">
        <v>172</v>
      </c>
      <c r="B614" s="83">
        <v>24</v>
      </c>
      <c r="C614" s="84">
        <v>1715.43703613</v>
      </c>
      <c r="D614" s="84">
        <v>1602.20508599</v>
      </c>
      <c r="E614" s="84">
        <v>205.10538625999999</v>
      </c>
      <c r="F614" s="84">
        <v>205.10538625999999</v>
      </c>
    </row>
    <row r="615" spans="1:6" ht="12.75" customHeight="1" x14ac:dyDescent="0.2">
      <c r="A615" s="83" t="s">
        <v>173</v>
      </c>
      <c r="B615" s="83">
        <v>1</v>
      </c>
      <c r="C615" s="84">
        <v>1832.38375135</v>
      </c>
      <c r="D615" s="84">
        <v>1714.0060716800001</v>
      </c>
      <c r="E615" s="84">
        <v>219.41752679999999</v>
      </c>
      <c r="F615" s="84">
        <v>219.41752679999999</v>
      </c>
    </row>
    <row r="616" spans="1:6" ht="12.75" customHeight="1" x14ac:dyDescent="0.2">
      <c r="A616" s="83" t="s">
        <v>173</v>
      </c>
      <c r="B616" s="83">
        <v>2</v>
      </c>
      <c r="C616" s="84">
        <v>1949.9245211800001</v>
      </c>
      <c r="D616" s="84">
        <v>1822.5415324600001</v>
      </c>
      <c r="E616" s="84">
        <v>233.31163298999999</v>
      </c>
      <c r="F616" s="84">
        <v>233.31163298999999</v>
      </c>
    </row>
    <row r="617" spans="1:6" ht="12.75" customHeight="1" x14ac:dyDescent="0.2">
      <c r="A617" s="83" t="s">
        <v>173</v>
      </c>
      <c r="B617" s="83">
        <v>3</v>
      </c>
      <c r="C617" s="84">
        <v>2016.3730133500001</v>
      </c>
      <c r="D617" s="84">
        <v>1901.9648794899999</v>
      </c>
      <c r="E617" s="84">
        <v>243.47896825000001</v>
      </c>
      <c r="F617" s="84">
        <v>243.47896825000001</v>
      </c>
    </row>
    <row r="618" spans="1:6" ht="12.75" customHeight="1" x14ac:dyDescent="0.2">
      <c r="A618" s="83" t="s">
        <v>173</v>
      </c>
      <c r="B618" s="83">
        <v>4</v>
      </c>
      <c r="C618" s="84">
        <v>2034.61089631</v>
      </c>
      <c r="D618" s="84">
        <v>1918.07107053</v>
      </c>
      <c r="E618" s="84">
        <v>245.54079326999999</v>
      </c>
      <c r="F618" s="84">
        <v>245.54079326999999</v>
      </c>
    </row>
    <row r="619" spans="1:6" ht="12.75" customHeight="1" x14ac:dyDescent="0.2">
      <c r="A619" s="83" t="s">
        <v>173</v>
      </c>
      <c r="B619" s="83">
        <v>5</v>
      </c>
      <c r="C619" s="84">
        <v>2040.9335396199999</v>
      </c>
      <c r="D619" s="84">
        <v>1923.4041597600001</v>
      </c>
      <c r="E619" s="84">
        <v>246.2235057</v>
      </c>
      <c r="F619" s="84">
        <v>246.2235057</v>
      </c>
    </row>
    <row r="620" spans="1:6" ht="12.75" customHeight="1" x14ac:dyDescent="0.2">
      <c r="A620" s="83" t="s">
        <v>173</v>
      </c>
      <c r="B620" s="83">
        <v>6</v>
      </c>
      <c r="C620" s="84">
        <v>2047.23584729</v>
      </c>
      <c r="D620" s="84">
        <v>1923.42177485</v>
      </c>
      <c r="E620" s="84">
        <v>246.22576068999999</v>
      </c>
      <c r="F620" s="84">
        <v>246.22576068999999</v>
      </c>
    </row>
    <row r="621" spans="1:6" ht="12.75" customHeight="1" x14ac:dyDescent="0.2">
      <c r="A621" s="83" t="s">
        <v>173</v>
      </c>
      <c r="B621" s="83">
        <v>7</v>
      </c>
      <c r="C621" s="84">
        <v>1994.56681936</v>
      </c>
      <c r="D621" s="84">
        <v>1879.7580606199999</v>
      </c>
      <c r="E621" s="84">
        <v>240.63617478</v>
      </c>
      <c r="F621" s="84">
        <v>240.63617478</v>
      </c>
    </row>
    <row r="622" spans="1:6" ht="12.75" customHeight="1" x14ac:dyDescent="0.2">
      <c r="A622" s="83" t="s">
        <v>173</v>
      </c>
      <c r="B622" s="83">
        <v>8</v>
      </c>
      <c r="C622" s="84">
        <v>1881.85105832</v>
      </c>
      <c r="D622" s="84">
        <v>1768.9859607200001</v>
      </c>
      <c r="E622" s="84">
        <v>226.45574647999999</v>
      </c>
      <c r="F622" s="84">
        <v>226.45574647999999</v>
      </c>
    </row>
    <row r="623" spans="1:6" ht="12.75" customHeight="1" x14ac:dyDescent="0.2">
      <c r="A623" s="83" t="s">
        <v>173</v>
      </c>
      <c r="B623" s="83">
        <v>9</v>
      </c>
      <c r="C623" s="84">
        <v>1777.3277822099999</v>
      </c>
      <c r="D623" s="84">
        <v>1655.2939061500001</v>
      </c>
      <c r="E623" s="84">
        <v>211.90152183000001</v>
      </c>
      <c r="F623" s="84">
        <v>211.90152183000001</v>
      </c>
    </row>
    <row r="624" spans="1:6" ht="12.75" customHeight="1" x14ac:dyDescent="0.2">
      <c r="A624" s="83" t="s">
        <v>173</v>
      </c>
      <c r="B624" s="83">
        <v>10</v>
      </c>
      <c r="C624" s="84">
        <v>1704.9135901899999</v>
      </c>
      <c r="D624" s="84">
        <v>1585.24970908</v>
      </c>
      <c r="E624" s="84">
        <v>202.93485319000001</v>
      </c>
      <c r="F624" s="84">
        <v>202.93485319000001</v>
      </c>
    </row>
    <row r="625" spans="1:6" ht="12.75" customHeight="1" x14ac:dyDescent="0.2">
      <c r="A625" s="83" t="s">
        <v>173</v>
      </c>
      <c r="B625" s="83">
        <v>11</v>
      </c>
      <c r="C625" s="84">
        <v>1645.6066700399999</v>
      </c>
      <c r="D625" s="84">
        <v>1528.7340134399999</v>
      </c>
      <c r="E625" s="84">
        <v>195.70002808000001</v>
      </c>
      <c r="F625" s="84">
        <v>195.70002808000001</v>
      </c>
    </row>
    <row r="626" spans="1:6" ht="12.75" customHeight="1" x14ac:dyDescent="0.2">
      <c r="A626" s="83" t="s">
        <v>173</v>
      </c>
      <c r="B626" s="83">
        <v>12</v>
      </c>
      <c r="C626" s="84">
        <v>1630.0730427399999</v>
      </c>
      <c r="D626" s="84">
        <v>1509.40173523</v>
      </c>
      <c r="E626" s="84">
        <v>193.22521732000001</v>
      </c>
      <c r="F626" s="84">
        <v>193.22521732000001</v>
      </c>
    </row>
    <row r="627" spans="1:6" ht="12.75" customHeight="1" x14ac:dyDescent="0.2">
      <c r="A627" s="83" t="s">
        <v>173</v>
      </c>
      <c r="B627" s="83">
        <v>13</v>
      </c>
      <c r="C627" s="84">
        <v>1602.22537728</v>
      </c>
      <c r="D627" s="84">
        <v>1488.1714173099999</v>
      </c>
      <c r="E627" s="84">
        <v>190.50743007</v>
      </c>
      <c r="F627" s="84">
        <v>190.50743007</v>
      </c>
    </row>
    <row r="628" spans="1:6" ht="12.75" customHeight="1" x14ac:dyDescent="0.2">
      <c r="A628" s="83" t="s">
        <v>173</v>
      </c>
      <c r="B628" s="83">
        <v>14</v>
      </c>
      <c r="C628" s="84">
        <v>1600.43436019</v>
      </c>
      <c r="D628" s="84">
        <v>1479.6290124899999</v>
      </c>
      <c r="E628" s="84">
        <v>189.41387889999999</v>
      </c>
      <c r="F628" s="84">
        <v>189.41387889999999</v>
      </c>
    </row>
    <row r="629" spans="1:6" ht="12.75" customHeight="1" x14ac:dyDescent="0.2">
      <c r="A629" s="83" t="s">
        <v>173</v>
      </c>
      <c r="B629" s="83">
        <v>15</v>
      </c>
      <c r="C629" s="84">
        <v>1595.8870319800001</v>
      </c>
      <c r="D629" s="84">
        <v>1479.8840972800001</v>
      </c>
      <c r="E629" s="84">
        <v>189.44653344</v>
      </c>
      <c r="F629" s="84">
        <v>189.44653344</v>
      </c>
    </row>
    <row r="630" spans="1:6" ht="12.75" customHeight="1" x14ac:dyDescent="0.2">
      <c r="A630" s="83" t="s">
        <v>173</v>
      </c>
      <c r="B630" s="83">
        <v>16</v>
      </c>
      <c r="C630" s="84">
        <v>1592.6795175899999</v>
      </c>
      <c r="D630" s="84">
        <v>1473.67850426</v>
      </c>
      <c r="E630" s="84">
        <v>188.65212792</v>
      </c>
      <c r="F630" s="84">
        <v>188.65212792</v>
      </c>
    </row>
    <row r="631" spans="1:6" ht="12.75" customHeight="1" x14ac:dyDescent="0.2">
      <c r="A631" s="83" t="s">
        <v>173</v>
      </c>
      <c r="B631" s="83">
        <v>17</v>
      </c>
      <c r="C631" s="84">
        <v>1605.5468160400001</v>
      </c>
      <c r="D631" s="84">
        <v>1489.8118385099999</v>
      </c>
      <c r="E631" s="84">
        <v>190.71742767000001</v>
      </c>
      <c r="F631" s="84">
        <v>190.71742767000001</v>
      </c>
    </row>
    <row r="632" spans="1:6" ht="12.75" customHeight="1" x14ac:dyDescent="0.2">
      <c r="A632" s="83" t="s">
        <v>173</v>
      </c>
      <c r="B632" s="83">
        <v>18</v>
      </c>
      <c r="C632" s="84">
        <v>1604.8674355200001</v>
      </c>
      <c r="D632" s="84">
        <v>1484.9650838699999</v>
      </c>
      <c r="E632" s="84">
        <v>190.09697309000001</v>
      </c>
      <c r="F632" s="84">
        <v>190.09697309000001</v>
      </c>
    </row>
    <row r="633" spans="1:6" ht="12.75" customHeight="1" x14ac:dyDescent="0.2">
      <c r="A633" s="83" t="s">
        <v>173</v>
      </c>
      <c r="B633" s="83">
        <v>19</v>
      </c>
      <c r="C633" s="84">
        <v>1601.4493439299999</v>
      </c>
      <c r="D633" s="84">
        <v>1482.6574343899999</v>
      </c>
      <c r="E633" s="84">
        <v>189.80156063000001</v>
      </c>
      <c r="F633" s="84">
        <v>189.80156063000001</v>
      </c>
    </row>
    <row r="634" spans="1:6" ht="12.75" customHeight="1" x14ac:dyDescent="0.2">
      <c r="A634" s="83" t="s">
        <v>173</v>
      </c>
      <c r="B634" s="83">
        <v>20</v>
      </c>
      <c r="C634" s="84">
        <v>1624.9234629699999</v>
      </c>
      <c r="D634" s="84">
        <v>1503.14798774</v>
      </c>
      <c r="E634" s="84">
        <v>192.42464734000001</v>
      </c>
      <c r="F634" s="84">
        <v>192.42464734000001</v>
      </c>
    </row>
    <row r="635" spans="1:6" ht="12.75" customHeight="1" x14ac:dyDescent="0.2">
      <c r="A635" s="83" t="s">
        <v>173</v>
      </c>
      <c r="B635" s="83">
        <v>21</v>
      </c>
      <c r="C635" s="84">
        <v>1630.46626438</v>
      </c>
      <c r="D635" s="84">
        <v>1515.4801550100001</v>
      </c>
      <c r="E635" s="84">
        <v>194.00334282</v>
      </c>
      <c r="F635" s="84">
        <v>194.00334282</v>
      </c>
    </row>
    <row r="636" spans="1:6" ht="12.75" customHeight="1" x14ac:dyDescent="0.2">
      <c r="A636" s="83" t="s">
        <v>173</v>
      </c>
      <c r="B636" s="83">
        <v>22</v>
      </c>
      <c r="C636" s="84">
        <v>1603.8595100699999</v>
      </c>
      <c r="D636" s="84">
        <v>1490.2812226000001</v>
      </c>
      <c r="E636" s="84">
        <v>190.77751560999999</v>
      </c>
      <c r="F636" s="84">
        <v>190.77751560999999</v>
      </c>
    </row>
    <row r="637" spans="1:6" ht="12.75" customHeight="1" x14ac:dyDescent="0.2">
      <c r="A637" s="83" t="s">
        <v>173</v>
      </c>
      <c r="B637" s="83">
        <v>23</v>
      </c>
      <c r="C637" s="84">
        <v>1669.99897592</v>
      </c>
      <c r="D637" s="84">
        <v>1553.5041954000001</v>
      </c>
      <c r="E637" s="84">
        <v>198.87096904000001</v>
      </c>
      <c r="F637" s="84">
        <v>198.87096904000001</v>
      </c>
    </row>
    <row r="638" spans="1:6" ht="12.75" customHeight="1" x14ac:dyDescent="0.2">
      <c r="A638" s="83" t="s">
        <v>173</v>
      </c>
      <c r="B638" s="83">
        <v>24</v>
      </c>
      <c r="C638" s="84">
        <v>1761.7295196600001</v>
      </c>
      <c r="D638" s="84">
        <v>1645.8213953100001</v>
      </c>
      <c r="E638" s="84">
        <v>210.68890365999999</v>
      </c>
      <c r="F638" s="84">
        <v>210.68890365999999</v>
      </c>
    </row>
    <row r="639" spans="1:6" ht="12.75" customHeight="1" x14ac:dyDescent="0.2">
      <c r="A639" s="83" t="s">
        <v>174</v>
      </c>
      <c r="B639" s="83">
        <v>1</v>
      </c>
      <c r="C639" s="84">
        <v>1811.77974862</v>
      </c>
      <c r="D639" s="84">
        <v>1698.82717871</v>
      </c>
      <c r="E639" s="84">
        <v>217.47440932000001</v>
      </c>
      <c r="F639" s="84">
        <v>217.47440932000001</v>
      </c>
    </row>
    <row r="640" spans="1:6" ht="12.75" customHeight="1" x14ac:dyDescent="0.2">
      <c r="A640" s="83" t="s">
        <v>174</v>
      </c>
      <c r="B640" s="83">
        <v>2</v>
      </c>
      <c r="C640" s="84">
        <v>1892.83881673</v>
      </c>
      <c r="D640" s="84">
        <v>1767.5836261899999</v>
      </c>
      <c r="E640" s="84">
        <v>226.27622740999999</v>
      </c>
      <c r="F640" s="84">
        <v>226.27622740999999</v>
      </c>
    </row>
    <row r="641" spans="1:6" ht="12.75" customHeight="1" x14ac:dyDescent="0.2">
      <c r="A641" s="83" t="s">
        <v>174</v>
      </c>
      <c r="B641" s="83">
        <v>3</v>
      </c>
      <c r="C641" s="84">
        <v>1960.95279155</v>
      </c>
      <c r="D641" s="84">
        <v>1839.47455367</v>
      </c>
      <c r="E641" s="84">
        <v>235.47930421000001</v>
      </c>
      <c r="F641" s="84">
        <v>235.47930421000001</v>
      </c>
    </row>
    <row r="642" spans="1:6" ht="12.75" customHeight="1" x14ac:dyDescent="0.2">
      <c r="A642" s="83" t="s">
        <v>174</v>
      </c>
      <c r="B642" s="83">
        <v>4</v>
      </c>
      <c r="C642" s="84">
        <v>1952.7106537100001</v>
      </c>
      <c r="D642" s="84">
        <v>1831.0454744799999</v>
      </c>
      <c r="E642" s="84">
        <v>234.40026036</v>
      </c>
      <c r="F642" s="84">
        <v>234.40026036</v>
      </c>
    </row>
    <row r="643" spans="1:6" ht="12.75" customHeight="1" x14ac:dyDescent="0.2">
      <c r="A643" s="83" t="s">
        <v>174</v>
      </c>
      <c r="B643" s="83">
        <v>5</v>
      </c>
      <c r="C643" s="84">
        <v>1955.14294311</v>
      </c>
      <c r="D643" s="84">
        <v>1832.3893635699999</v>
      </c>
      <c r="E643" s="84">
        <v>234.57229756999999</v>
      </c>
      <c r="F643" s="84">
        <v>234.57229756999999</v>
      </c>
    </row>
    <row r="644" spans="1:6" ht="12.75" customHeight="1" x14ac:dyDescent="0.2">
      <c r="A644" s="83" t="s">
        <v>174</v>
      </c>
      <c r="B644" s="83">
        <v>6</v>
      </c>
      <c r="C644" s="84">
        <v>1964.76953426</v>
      </c>
      <c r="D644" s="84">
        <v>1838.63096051</v>
      </c>
      <c r="E644" s="84">
        <v>235.37131210000001</v>
      </c>
      <c r="F644" s="84">
        <v>235.37131210000001</v>
      </c>
    </row>
    <row r="645" spans="1:6" ht="12.75" customHeight="1" x14ac:dyDescent="0.2">
      <c r="A645" s="83" t="s">
        <v>174</v>
      </c>
      <c r="B645" s="83">
        <v>7</v>
      </c>
      <c r="C645" s="84">
        <v>1772.64519387</v>
      </c>
      <c r="D645" s="84">
        <v>1657.87390018</v>
      </c>
      <c r="E645" s="84">
        <v>212.23179832</v>
      </c>
      <c r="F645" s="84">
        <v>212.23179832</v>
      </c>
    </row>
    <row r="646" spans="1:6" ht="12.75" customHeight="1" x14ac:dyDescent="0.2">
      <c r="A646" s="83" t="s">
        <v>174</v>
      </c>
      <c r="B646" s="83">
        <v>8</v>
      </c>
      <c r="C646" s="84">
        <v>1781.88036091</v>
      </c>
      <c r="D646" s="84">
        <v>1668.8719771999999</v>
      </c>
      <c r="E646" s="84">
        <v>213.63971097999999</v>
      </c>
      <c r="F646" s="84">
        <v>213.63971097999999</v>
      </c>
    </row>
    <row r="647" spans="1:6" ht="12.75" customHeight="1" x14ac:dyDescent="0.2">
      <c r="A647" s="83" t="s">
        <v>174</v>
      </c>
      <c r="B647" s="83">
        <v>9</v>
      </c>
      <c r="C647" s="84">
        <v>1701.7570125</v>
      </c>
      <c r="D647" s="84">
        <v>1587.54150906</v>
      </c>
      <c r="E647" s="84">
        <v>203.22823668000001</v>
      </c>
      <c r="F647" s="84">
        <v>203.22823668000001</v>
      </c>
    </row>
    <row r="648" spans="1:6" ht="12.75" customHeight="1" x14ac:dyDescent="0.2">
      <c r="A648" s="83" t="s">
        <v>174</v>
      </c>
      <c r="B648" s="83">
        <v>10</v>
      </c>
      <c r="C648" s="84">
        <v>1651.00872293</v>
      </c>
      <c r="D648" s="84">
        <v>1535.86046822</v>
      </c>
      <c r="E648" s="84">
        <v>196.61231720000001</v>
      </c>
      <c r="F648" s="84">
        <v>196.61231720000001</v>
      </c>
    </row>
    <row r="649" spans="1:6" ht="12.75" customHeight="1" x14ac:dyDescent="0.2">
      <c r="A649" s="83" t="s">
        <v>174</v>
      </c>
      <c r="B649" s="83">
        <v>11</v>
      </c>
      <c r="C649" s="84">
        <v>1618.5384215300001</v>
      </c>
      <c r="D649" s="84">
        <v>1506.1232159599999</v>
      </c>
      <c r="E649" s="84">
        <v>192.80551951000001</v>
      </c>
      <c r="F649" s="84">
        <v>192.80551951000001</v>
      </c>
    </row>
    <row r="650" spans="1:6" ht="12.75" customHeight="1" x14ac:dyDescent="0.2">
      <c r="A650" s="83" t="s">
        <v>174</v>
      </c>
      <c r="B650" s="83">
        <v>12</v>
      </c>
      <c r="C650" s="84">
        <v>1601.87301473</v>
      </c>
      <c r="D650" s="84">
        <v>1489.506856</v>
      </c>
      <c r="E650" s="84">
        <v>190.67838549999999</v>
      </c>
      <c r="F650" s="84">
        <v>190.67838549999999</v>
      </c>
    </row>
    <row r="651" spans="1:6" ht="12.75" customHeight="1" x14ac:dyDescent="0.2">
      <c r="A651" s="83" t="s">
        <v>174</v>
      </c>
      <c r="B651" s="83">
        <v>13</v>
      </c>
      <c r="C651" s="84">
        <v>1587.2997788099999</v>
      </c>
      <c r="D651" s="84">
        <v>1474.7115286000001</v>
      </c>
      <c r="E651" s="84">
        <v>188.78436995999999</v>
      </c>
      <c r="F651" s="84">
        <v>188.78436995999999</v>
      </c>
    </row>
    <row r="652" spans="1:6" ht="12.75" customHeight="1" x14ac:dyDescent="0.2">
      <c r="A652" s="83" t="s">
        <v>174</v>
      </c>
      <c r="B652" s="83">
        <v>14</v>
      </c>
      <c r="C652" s="84">
        <v>1574.4945289699999</v>
      </c>
      <c r="D652" s="84">
        <v>1461.9782910500001</v>
      </c>
      <c r="E652" s="84">
        <v>187.15433168999999</v>
      </c>
      <c r="F652" s="84">
        <v>187.15433168999999</v>
      </c>
    </row>
    <row r="653" spans="1:6" ht="12.75" customHeight="1" x14ac:dyDescent="0.2">
      <c r="A653" s="83" t="s">
        <v>174</v>
      </c>
      <c r="B653" s="83">
        <v>15</v>
      </c>
      <c r="C653" s="84">
        <v>1577.5161176500001</v>
      </c>
      <c r="D653" s="84">
        <v>1462.7262723199999</v>
      </c>
      <c r="E653" s="84">
        <v>187.25008409</v>
      </c>
      <c r="F653" s="84">
        <v>187.25008409</v>
      </c>
    </row>
    <row r="654" spans="1:6" ht="12.75" customHeight="1" x14ac:dyDescent="0.2">
      <c r="A654" s="83" t="s">
        <v>174</v>
      </c>
      <c r="B654" s="83">
        <v>16</v>
      </c>
      <c r="C654" s="84">
        <v>1581.4792205599999</v>
      </c>
      <c r="D654" s="84">
        <v>1469.6903855099999</v>
      </c>
      <c r="E654" s="84">
        <v>188.14159114</v>
      </c>
      <c r="F654" s="84">
        <v>188.14159114</v>
      </c>
    </row>
    <row r="655" spans="1:6" ht="12.75" customHeight="1" x14ac:dyDescent="0.2">
      <c r="A655" s="83" t="s">
        <v>174</v>
      </c>
      <c r="B655" s="83">
        <v>17</v>
      </c>
      <c r="C655" s="84">
        <v>1584.50398752</v>
      </c>
      <c r="D655" s="84">
        <v>1467.8680021299999</v>
      </c>
      <c r="E655" s="84">
        <v>187.90829975</v>
      </c>
      <c r="F655" s="84">
        <v>187.90829975</v>
      </c>
    </row>
    <row r="656" spans="1:6" ht="12.75" customHeight="1" x14ac:dyDescent="0.2">
      <c r="A656" s="83" t="s">
        <v>174</v>
      </c>
      <c r="B656" s="83">
        <v>18</v>
      </c>
      <c r="C656" s="84">
        <v>1576.2024719000001</v>
      </c>
      <c r="D656" s="84">
        <v>1457.4530536699999</v>
      </c>
      <c r="E656" s="84">
        <v>186.57503596000001</v>
      </c>
      <c r="F656" s="84">
        <v>186.57503596000001</v>
      </c>
    </row>
    <row r="657" spans="1:6" ht="12.75" customHeight="1" x14ac:dyDescent="0.2">
      <c r="A657" s="83" t="s">
        <v>174</v>
      </c>
      <c r="B657" s="83">
        <v>19</v>
      </c>
      <c r="C657" s="84">
        <v>1574.15409232</v>
      </c>
      <c r="D657" s="84">
        <v>1452.1521294300001</v>
      </c>
      <c r="E657" s="84">
        <v>185.89644111000001</v>
      </c>
      <c r="F657" s="84">
        <v>185.89644111000001</v>
      </c>
    </row>
    <row r="658" spans="1:6" ht="12.75" customHeight="1" x14ac:dyDescent="0.2">
      <c r="A658" s="83" t="s">
        <v>174</v>
      </c>
      <c r="B658" s="83">
        <v>20</v>
      </c>
      <c r="C658" s="84">
        <v>1605.9649117599999</v>
      </c>
      <c r="D658" s="84">
        <v>1486.7958881300001</v>
      </c>
      <c r="E658" s="84">
        <v>190.33134247000001</v>
      </c>
      <c r="F658" s="84">
        <v>190.33134247000001</v>
      </c>
    </row>
    <row r="659" spans="1:6" ht="12.75" customHeight="1" x14ac:dyDescent="0.2">
      <c r="A659" s="83" t="s">
        <v>174</v>
      </c>
      <c r="B659" s="83">
        <v>21</v>
      </c>
      <c r="C659" s="84">
        <v>1626.33793872</v>
      </c>
      <c r="D659" s="84">
        <v>1512.9733858500001</v>
      </c>
      <c r="E659" s="84">
        <v>193.68244017000001</v>
      </c>
      <c r="F659" s="84">
        <v>193.68244017000001</v>
      </c>
    </row>
    <row r="660" spans="1:6" ht="12.75" customHeight="1" x14ac:dyDescent="0.2">
      <c r="A660" s="83" t="s">
        <v>174</v>
      </c>
      <c r="B660" s="83">
        <v>22</v>
      </c>
      <c r="C660" s="84">
        <v>1609.09650973</v>
      </c>
      <c r="D660" s="84">
        <v>1486.7589746799999</v>
      </c>
      <c r="E660" s="84">
        <v>190.32661701000001</v>
      </c>
      <c r="F660" s="84">
        <v>190.32661701000001</v>
      </c>
    </row>
    <row r="661" spans="1:6" ht="12.75" customHeight="1" x14ac:dyDescent="0.2">
      <c r="A661" s="83" t="s">
        <v>174</v>
      </c>
      <c r="B661" s="83">
        <v>23</v>
      </c>
      <c r="C661" s="84">
        <v>1679.1314584199999</v>
      </c>
      <c r="D661" s="84">
        <v>1554.2041565699999</v>
      </c>
      <c r="E661" s="84">
        <v>198.96057418000001</v>
      </c>
      <c r="F661" s="84">
        <v>198.96057418000001</v>
      </c>
    </row>
    <row r="662" spans="1:6" ht="12.75" customHeight="1" x14ac:dyDescent="0.2">
      <c r="A662" s="83" t="s">
        <v>174</v>
      </c>
      <c r="B662" s="83">
        <v>24</v>
      </c>
      <c r="C662" s="84">
        <v>1774.25478533</v>
      </c>
      <c r="D662" s="84">
        <v>1645.9634935700001</v>
      </c>
      <c r="E662" s="84">
        <v>210.70709428999999</v>
      </c>
      <c r="F662" s="84">
        <v>210.70709428999999</v>
      </c>
    </row>
    <row r="663" spans="1:6" ht="12.75" customHeight="1" x14ac:dyDescent="0.2">
      <c r="A663" s="83" t="s">
        <v>175</v>
      </c>
      <c r="B663" s="83">
        <v>1</v>
      </c>
      <c r="C663" s="84">
        <v>1852.21051274</v>
      </c>
      <c r="D663" s="84">
        <v>1734.74598128</v>
      </c>
      <c r="E663" s="84">
        <v>222.07253470000001</v>
      </c>
      <c r="F663" s="84">
        <v>222.07253470000001</v>
      </c>
    </row>
    <row r="664" spans="1:6" ht="12.75" customHeight="1" x14ac:dyDescent="0.2">
      <c r="A664" s="83" t="s">
        <v>175</v>
      </c>
      <c r="B664" s="83">
        <v>2</v>
      </c>
      <c r="C664" s="84">
        <v>1939.4219238999999</v>
      </c>
      <c r="D664" s="84">
        <v>1806.0262838799999</v>
      </c>
      <c r="E664" s="84">
        <v>231.19744270000001</v>
      </c>
      <c r="F664" s="84">
        <v>231.19744270000001</v>
      </c>
    </row>
    <row r="665" spans="1:6" ht="12.75" customHeight="1" x14ac:dyDescent="0.2">
      <c r="A665" s="83" t="s">
        <v>175</v>
      </c>
      <c r="B665" s="83">
        <v>3</v>
      </c>
      <c r="C665" s="84">
        <v>1979.5152675500001</v>
      </c>
      <c r="D665" s="84">
        <v>1848.6025703</v>
      </c>
      <c r="E665" s="84">
        <v>236.64782213999999</v>
      </c>
      <c r="F665" s="84">
        <v>236.64782213999999</v>
      </c>
    </row>
    <row r="666" spans="1:6" ht="12.75" customHeight="1" x14ac:dyDescent="0.2">
      <c r="A666" s="83" t="s">
        <v>175</v>
      </c>
      <c r="B666" s="83">
        <v>4</v>
      </c>
      <c r="C666" s="84">
        <v>2012.95762799</v>
      </c>
      <c r="D666" s="84">
        <v>1882.62255798</v>
      </c>
      <c r="E666" s="84">
        <v>241.00287180000001</v>
      </c>
      <c r="F666" s="84">
        <v>241.00287180000001</v>
      </c>
    </row>
    <row r="667" spans="1:6" ht="12.75" customHeight="1" x14ac:dyDescent="0.2">
      <c r="A667" s="83" t="s">
        <v>175</v>
      </c>
      <c r="B667" s="83">
        <v>5</v>
      </c>
      <c r="C667" s="84">
        <v>1982.36872795</v>
      </c>
      <c r="D667" s="84">
        <v>1864.3298540999999</v>
      </c>
      <c r="E667" s="84">
        <v>238.66114157000001</v>
      </c>
      <c r="F667" s="84">
        <v>238.66114157000001</v>
      </c>
    </row>
    <row r="668" spans="1:6" ht="12.75" customHeight="1" x14ac:dyDescent="0.2">
      <c r="A668" s="83" t="s">
        <v>175</v>
      </c>
      <c r="B668" s="83">
        <v>6</v>
      </c>
      <c r="C668" s="84">
        <v>1994.13940286</v>
      </c>
      <c r="D668" s="84">
        <v>1875.39623377</v>
      </c>
      <c r="E668" s="84">
        <v>240.07779796</v>
      </c>
      <c r="F668" s="84">
        <v>240.07779796</v>
      </c>
    </row>
    <row r="669" spans="1:6" ht="12.75" customHeight="1" x14ac:dyDescent="0.2">
      <c r="A669" s="83" t="s">
        <v>175</v>
      </c>
      <c r="B669" s="83">
        <v>7</v>
      </c>
      <c r="C669" s="84">
        <v>1965.9454042699999</v>
      </c>
      <c r="D669" s="84">
        <v>1841.76980994</v>
      </c>
      <c r="E669" s="84">
        <v>235.77313014999999</v>
      </c>
      <c r="F669" s="84">
        <v>235.77313014999999</v>
      </c>
    </row>
    <row r="670" spans="1:6" ht="12.75" customHeight="1" x14ac:dyDescent="0.2">
      <c r="A670" s="83" t="s">
        <v>175</v>
      </c>
      <c r="B670" s="83">
        <v>8</v>
      </c>
      <c r="C670" s="84">
        <v>1828.57977977</v>
      </c>
      <c r="D670" s="84">
        <v>1713.86059611</v>
      </c>
      <c r="E670" s="84">
        <v>219.39890381999999</v>
      </c>
      <c r="F670" s="84">
        <v>219.39890381999999</v>
      </c>
    </row>
    <row r="671" spans="1:6" ht="12.75" customHeight="1" x14ac:dyDescent="0.2">
      <c r="A671" s="83" t="s">
        <v>175</v>
      </c>
      <c r="B671" s="83">
        <v>9</v>
      </c>
      <c r="C671" s="84">
        <v>1801.9282886200001</v>
      </c>
      <c r="D671" s="84">
        <v>1688.3731543599999</v>
      </c>
      <c r="E671" s="84">
        <v>216.13614325</v>
      </c>
      <c r="F671" s="84">
        <v>216.13614325</v>
      </c>
    </row>
    <row r="672" spans="1:6" ht="12.75" customHeight="1" x14ac:dyDescent="0.2">
      <c r="A672" s="83" t="s">
        <v>175</v>
      </c>
      <c r="B672" s="83">
        <v>10</v>
      </c>
      <c r="C672" s="84">
        <v>1721.7548054599999</v>
      </c>
      <c r="D672" s="84">
        <v>1605.3786205900001</v>
      </c>
      <c r="E672" s="84">
        <v>205.51164452</v>
      </c>
      <c r="F672" s="84">
        <v>205.51164452</v>
      </c>
    </row>
    <row r="673" spans="1:6" ht="12.75" customHeight="1" x14ac:dyDescent="0.2">
      <c r="A673" s="83" t="s">
        <v>175</v>
      </c>
      <c r="B673" s="83">
        <v>11</v>
      </c>
      <c r="C673" s="84">
        <v>1663.1985889699999</v>
      </c>
      <c r="D673" s="84">
        <v>1546.13219359</v>
      </c>
      <c r="E673" s="84">
        <v>197.92724636</v>
      </c>
      <c r="F673" s="84">
        <v>197.92724636</v>
      </c>
    </row>
    <row r="674" spans="1:6" ht="12.75" customHeight="1" x14ac:dyDescent="0.2">
      <c r="A674" s="83" t="s">
        <v>175</v>
      </c>
      <c r="B674" s="83">
        <v>12</v>
      </c>
      <c r="C674" s="84">
        <v>1629.64661101</v>
      </c>
      <c r="D674" s="84">
        <v>1513.1678196600001</v>
      </c>
      <c r="E674" s="84">
        <v>193.70733050999999</v>
      </c>
      <c r="F674" s="84">
        <v>193.70733050999999</v>
      </c>
    </row>
    <row r="675" spans="1:6" ht="12.75" customHeight="1" x14ac:dyDescent="0.2">
      <c r="A675" s="83" t="s">
        <v>175</v>
      </c>
      <c r="B675" s="83">
        <v>13</v>
      </c>
      <c r="C675" s="84">
        <v>1624.2372075200001</v>
      </c>
      <c r="D675" s="84">
        <v>1508.6963642999999</v>
      </c>
      <c r="E675" s="84">
        <v>193.13491965</v>
      </c>
      <c r="F675" s="84">
        <v>193.13491965</v>
      </c>
    </row>
    <row r="676" spans="1:6" ht="12.75" customHeight="1" x14ac:dyDescent="0.2">
      <c r="A676" s="83" t="s">
        <v>175</v>
      </c>
      <c r="B676" s="83">
        <v>14</v>
      </c>
      <c r="C676" s="84">
        <v>1621.65393825</v>
      </c>
      <c r="D676" s="84">
        <v>1506.29599252</v>
      </c>
      <c r="E676" s="84">
        <v>192.82763740999999</v>
      </c>
      <c r="F676" s="84">
        <v>192.82763740999999</v>
      </c>
    </row>
    <row r="677" spans="1:6" ht="12.75" customHeight="1" x14ac:dyDescent="0.2">
      <c r="A677" s="83" t="s">
        <v>175</v>
      </c>
      <c r="B677" s="83">
        <v>15</v>
      </c>
      <c r="C677" s="84">
        <v>1627.4876562100001</v>
      </c>
      <c r="D677" s="84">
        <v>1514.21798502</v>
      </c>
      <c r="E677" s="84">
        <v>193.84176683999999</v>
      </c>
      <c r="F677" s="84">
        <v>193.84176683999999</v>
      </c>
    </row>
    <row r="678" spans="1:6" ht="12.75" customHeight="1" x14ac:dyDescent="0.2">
      <c r="A678" s="83" t="s">
        <v>175</v>
      </c>
      <c r="B678" s="83">
        <v>16</v>
      </c>
      <c r="C678" s="84">
        <v>1634.0041911999999</v>
      </c>
      <c r="D678" s="84">
        <v>1517.1589943500001</v>
      </c>
      <c r="E678" s="84">
        <v>194.21825849999999</v>
      </c>
      <c r="F678" s="84">
        <v>194.21825849999999</v>
      </c>
    </row>
    <row r="679" spans="1:6" ht="12.75" customHeight="1" x14ac:dyDescent="0.2">
      <c r="A679" s="83" t="s">
        <v>175</v>
      </c>
      <c r="B679" s="83">
        <v>17</v>
      </c>
      <c r="C679" s="84">
        <v>1636.74650976</v>
      </c>
      <c r="D679" s="84">
        <v>1520.4780612100001</v>
      </c>
      <c r="E679" s="84">
        <v>194.64314698000001</v>
      </c>
      <c r="F679" s="84">
        <v>194.64314698000001</v>
      </c>
    </row>
    <row r="680" spans="1:6" ht="12.75" customHeight="1" x14ac:dyDescent="0.2">
      <c r="A680" s="83" t="s">
        <v>175</v>
      </c>
      <c r="B680" s="83">
        <v>18</v>
      </c>
      <c r="C680" s="84">
        <v>1634.9725988299999</v>
      </c>
      <c r="D680" s="84">
        <v>1513.0959219900001</v>
      </c>
      <c r="E680" s="84">
        <v>193.69812657</v>
      </c>
      <c r="F680" s="84">
        <v>193.69812657</v>
      </c>
    </row>
    <row r="681" spans="1:6" ht="12.75" customHeight="1" x14ac:dyDescent="0.2">
      <c r="A681" s="83" t="s">
        <v>175</v>
      </c>
      <c r="B681" s="83">
        <v>19</v>
      </c>
      <c r="C681" s="84">
        <v>1628.28848625</v>
      </c>
      <c r="D681" s="84">
        <v>1502.6532619</v>
      </c>
      <c r="E681" s="84">
        <v>192.36131528999999</v>
      </c>
      <c r="F681" s="84">
        <v>192.36131528999999</v>
      </c>
    </row>
    <row r="682" spans="1:6" ht="12.75" customHeight="1" x14ac:dyDescent="0.2">
      <c r="A682" s="83" t="s">
        <v>175</v>
      </c>
      <c r="B682" s="83">
        <v>20</v>
      </c>
      <c r="C682" s="84">
        <v>1649.69591558</v>
      </c>
      <c r="D682" s="84">
        <v>1526.28814397</v>
      </c>
      <c r="E682" s="84">
        <v>195.38692147</v>
      </c>
      <c r="F682" s="84">
        <v>195.38692147</v>
      </c>
    </row>
    <row r="683" spans="1:6" ht="12.75" customHeight="1" x14ac:dyDescent="0.2">
      <c r="A683" s="83" t="s">
        <v>175</v>
      </c>
      <c r="B683" s="83">
        <v>21</v>
      </c>
      <c r="C683" s="84">
        <v>1652.2775156299999</v>
      </c>
      <c r="D683" s="84">
        <v>1531.9571481200001</v>
      </c>
      <c r="E683" s="84">
        <v>196.11263586000001</v>
      </c>
      <c r="F683" s="84">
        <v>196.11263586000001</v>
      </c>
    </row>
    <row r="684" spans="1:6" ht="12.75" customHeight="1" x14ac:dyDescent="0.2">
      <c r="A684" s="83" t="s">
        <v>175</v>
      </c>
      <c r="B684" s="83">
        <v>22</v>
      </c>
      <c r="C684" s="84">
        <v>1643.6081497299999</v>
      </c>
      <c r="D684" s="84">
        <v>1515.31138895</v>
      </c>
      <c r="E684" s="84">
        <v>193.98173833000001</v>
      </c>
      <c r="F684" s="84">
        <v>193.98173833000001</v>
      </c>
    </row>
    <row r="685" spans="1:6" ht="12.75" customHeight="1" x14ac:dyDescent="0.2">
      <c r="A685" s="83" t="s">
        <v>175</v>
      </c>
      <c r="B685" s="83">
        <v>23</v>
      </c>
      <c r="C685" s="84">
        <v>1692.8645607999999</v>
      </c>
      <c r="D685" s="84">
        <v>1565.4043565500001</v>
      </c>
      <c r="E685" s="84">
        <v>200.3943615</v>
      </c>
      <c r="F685" s="84">
        <v>200.3943615</v>
      </c>
    </row>
    <row r="686" spans="1:6" ht="12.75" customHeight="1" x14ac:dyDescent="0.2">
      <c r="A686" s="83" t="s">
        <v>175</v>
      </c>
      <c r="B686" s="83">
        <v>24</v>
      </c>
      <c r="C686" s="84">
        <v>1781.9926046800001</v>
      </c>
      <c r="D686" s="84">
        <v>1665.47186319</v>
      </c>
      <c r="E686" s="84">
        <v>213.20444728999999</v>
      </c>
      <c r="F686" s="84">
        <v>213.20444728999999</v>
      </c>
    </row>
    <row r="687" spans="1:6" ht="12.75" customHeight="1" x14ac:dyDescent="0.2">
      <c r="A687" s="83" t="s">
        <v>176</v>
      </c>
      <c r="B687" s="83">
        <v>1</v>
      </c>
      <c r="C687" s="84">
        <v>1860.3643588800001</v>
      </c>
      <c r="D687" s="84">
        <v>1742.6754315000001</v>
      </c>
      <c r="E687" s="84">
        <v>223.08761883</v>
      </c>
      <c r="F687" s="84">
        <v>223.08761883</v>
      </c>
    </row>
    <row r="688" spans="1:6" ht="12.75" customHeight="1" x14ac:dyDescent="0.2">
      <c r="A688" s="83" t="s">
        <v>176</v>
      </c>
      <c r="B688" s="83">
        <v>2</v>
      </c>
      <c r="C688" s="84">
        <v>1947.05977848</v>
      </c>
      <c r="D688" s="84">
        <v>1830.6231612300001</v>
      </c>
      <c r="E688" s="84">
        <v>234.34619817000001</v>
      </c>
      <c r="F688" s="84">
        <v>234.34619817000001</v>
      </c>
    </row>
    <row r="689" spans="1:6" ht="12.75" customHeight="1" x14ac:dyDescent="0.2">
      <c r="A689" s="83" t="s">
        <v>176</v>
      </c>
      <c r="B689" s="83">
        <v>3</v>
      </c>
      <c r="C689" s="84">
        <v>1965.8953646099999</v>
      </c>
      <c r="D689" s="84">
        <v>1849.3638825800001</v>
      </c>
      <c r="E689" s="84">
        <v>236.74528111000001</v>
      </c>
      <c r="F689" s="84">
        <v>236.74528111000001</v>
      </c>
    </row>
    <row r="690" spans="1:6" ht="12.75" customHeight="1" x14ac:dyDescent="0.2">
      <c r="A690" s="83" t="s">
        <v>176</v>
      </c>
      <c r="B690" s="83">
        <v>4</v>
      </c>
      <c r="C690" s="84">
        <v>1971.42817341</v>
      </c>
      <c r="D690" s="84">
        <v>1853.373032</v>
      </c>
      <c r="E690" s="84">
        <v>237.25851012000001</v>
      </c>
      <c r="F690" s="84">
        <v>237.25851012000001</v>
      </c>
    </row>
    <row r="691" spans="1:6" ht="12.75" customHeight="1" x14ac:dyDescent="0.2">
      <c r="A691" s="83" t="s">
        <v>176</v>
      </c>
      <c r="B691" s="83">
        <v>5</v>
      </c>
      <c r="C691" s="84">
        <v>1974.62924548</v>
      </c>
      <c r="D691" s="84">
        <v>1858.7446071899999</v>
      </c>
      <c r="E691" s="84">
        <v>237.94614931000001</v>
      </c>
      <c r="F691" s="84">
        <v>237.94614931000001</v>
      </c>
    </row>
    <row r="692" spans="1:6" ht="12.75" customHeight="1" x14ac:dyDescent="0.2">
      <c r="A692" s="83" t="s">
        <v>176</v>
      </c>
      <c r="B692" s="83">
        <v>6</v>
      </c>
      <c r="C692" s="84">
        <v>1989.5750538299999</v>
      </c>
      <c r="D692" s="84">
        <v>1872.7175464500001</v>
      </c>
      <c r="E692" s="84">
        <v>239.7348873</v>
      </c>
      <c r="F692" s="84">
        <v>239.7348873</v>
      </c>
    </row>
    <row r="693" spans="1:6" ht="12.75" customHeight="1" x14ac:dyDescent="0.2">
      <c r="A693" s="83" t="s">
        <v>176</v>
      </c>
      <c r="B693" s="83">
        <v>7</v>
      </c>
      <c r="C693" s="84">
        <v>1988.8234612599999</v>
      </c>
      <c r="D693" s="84">
        <v>1871.7767682900001</v>
      </c>
      <c r="E693" s="84">
        <v>239.61445411</v>
      </c>
      <c r="F693" s="84">
        <v>239.61445411</v>
      </c>
    </row>
    <row r="694" spans="1:6" ht="12.75" customHeight="1" x14ac:dyDescent="0.2">
      <c r="A694" s="83" t="s">
        <v>176</v>
      </c>
      <c r="B694" s="83">
        <v>8</v>
      </c>
      <c r="C694" s="84">
        <v>1972.30009103</v>
      </c>
      <c r="D694" s="84">
        <v>1847.4067653899999</v>
      </c>
      <c r="E694" s="84">
        <v>236.49474185</v>
      </c>
      <c r="F694" s="84">
        <v>236.49474185</v>
      </c>
    </row>
    <row r="695" spans="1:6" ht="12.75" customHeight="1" x14ac:dyDescent="0.2">
      <c r="A695" s="83" t="s">
        <v>176</v>
      </c>
      <c r="B695" s="83">
        <v>9</v>
      </c>
      <c r="C695" s="84">
        <v>1823.12726284</v>
      </c>
      <c r="D695" s="84">
        <v>1710.65114113</v>
      </c>
      <c r="E695" s="84">
        <v>218.98804723999999</v>
      </c>
      <c r="F695" s="84">
        <v>218.98804723999999</v>
      </c>
    </row>
    <row r="696" spans="1:6" ht="12.75" customHeight="1" x14ac:dyDescent="0.2">
      <c r="A696" s="83" t="s">
        <v>176</v>
      </c>
      <c r="B696" s="83">
        <v>10</v>
      </c>
      <c r="C696" s="84">
        <v>1734.63849615</v>
      </c>
      <c r="D696" s="84">
        <v>1620.61628271</v>
      </c>
      <c r="E696" s="84">
        <v>207.46228529000001</v>
      </c>
      <c r="F696" s="84">
        <v>207.46228529000001</v>
      </c>
    </row>
    <row r="697" spans="1:6" ht="12.75" customHeight="1" x14ac:dyDescent="0.2">
      <c r="A697" s="83" t="s">
        <v>176</v>
      </c>
      <c r="B697" s="83">
        <v>11</v>
      </c>
      <c r="C697" s="84">
        <v>1663.50117894</v>
      </c>
      <c r="D697" s="84">
        <v>1550.33924957</v>
      </c>
      <c r="E697" s="84">
        <v>198.46581028</v>
      </c>
      <c r="F697" s="84">
        <v>198.46581028</v>
      </c>
    </row>
    <row r="698" spans="1:6" ht="12.75" customHeight="1" x14ac:dyDescent="0.2">
      <c r="A698" s="83" t="s">
        <v>176</v>
      </c>
      <c r="B698" s="83">
        <v>12</v>
      </c>
      <c r="C698" s="84">
        <v>1615.1832375700001</v>
      </c>
      <c r="D698" s="84">
        <v>1502.5827545</v>
      </c>
      <c r="E698" s="84">
        <v>192.35228932000001</v>
      </c>
      <c r="F698" s="84">
        <v>192.35228932000001</v>
      </c>
    </row>
    <row r="699" spans="1:6" ht="12.75" customHeight="1" x14ac:dyDescent="0.2">
      <c r="A699" s="83" t="s">
        <v>176</v>
      </c>
      <c r="B699" s="83">
        <v>13</v>
      </c>
      <c r="C699" s="84">
        <v>1616.33482241</v>
      </c>
      <c r="D699" s="84">
        <v>1499.1372418399999</v>
      </c>
      <c r="E699" s="84">
        <v>191.91121394999999</v>
      </c>
      <c r="F699" s="84">
        <v>191.91121394999999</v>
      </c>
    </row>
    <row r="700" spans="1:6" ht="12.75" customHeight="1" x14ac:dyDescent="0.2">
      <c r="A700" s="83" t="s">
        <v>176</v>
      </c>
      <c r="B700" s="83">
        <v>14</v>
      </c>
      <c r="C700" s="84">
        <v>1610.3732372500001</v>
      </c>
      <c r="D700" s="84">
        <v>1496.7848866100001</v>
      </c>
      <c r="E700" s="84">
        <v>191.61007850999999</v>
      </c>
      <c r="F700" s="84">
        <v>191.61007850999999</v>
      </c>
    </row>
    <row r="701" spans="1:6" ht="12.75" customHeight="1" x14ac:dyDescent="0.2">
      <c r="A701" s="83" t="s">
        <v>176</v>
      </c>
      <c r="B701" s="83">
        <v>15</v>
      </c>
      <c r="C701" s="84">
        <v>1626.5665841699999</v>
      </c>
      <c r="D701" s="84">
        <v>1512.82923198</v>
      </c>
      <c r="E701" s="84">
        <v>193.66398638999999</v>
      </c>
      <c r="F701" s="84">
        <v>193.66398638999999</v>
      </c>
    </row>
    <row r="702" spans="1:6" ht="12.75" customHeight="1" x14ac:dyDescent="0.2">
      <c r="A702" s="83" t="s">
        <v>176</v>
      </c>
      <c r="B702" s="83">
        <v>16</v>
      </c>
      <c r="C702" s="84">
        <v>1626.10637092</v>
      </c>
      <c r="D702" s="84">
        <v>1513.76870435</v>
      </c>
      <c r="E702" s="84">
        <v>193.78425242</v>
      </c>
      <c r="F702" s="84">
        <v>193.78425242</v>
      </c>
    </row>
    <row r="703" spans="1:6" ht="12.75" customHeight="1" x14ac:dyDescent="0.2">
      <c r="A703" s="83" t="s">
        <v>176</v>
      </c>
      <c r="B703" s="83">
        <v>17</v>
      </c>
      <c r="C703" s="84">
        <v>1618.7826150799999</v>
      </c>
      <c r="D703" s="84">
        <v>1504.712732</v>
      </c>
      <c r="E703" s="84">
        <v>192.62495720000001</v>
      </c>
      <c r="F703" s="84">
        <v>192.62495720000001</v>
      </c>
    </row>
    <row r="704" spans="1:6" ht="12.75" customHeight="1" x14ac:dyDescent="0.2">
      <c r="A704" s="83" t="s">
        <v>176</v>
      </c>
      <c r="B704" s="83">
        <v>18</v>
      </c>
      <c r="C704" s="84">
        <v>1615.6681973300001</v>
      </c>
      <c r="D704" s="84">
        <v>1492.0930244900001</v>
      </c>
      <c r="E704" s="84">
        <v>191.00945240999999</v>
      </c>
      <c r="F704" s="84">
        <v>191.00945240999999</v>
      </c>
    </row>
    <row r="705" spans="1:6" ht="12.75" customHeight="1" x14ac:dyDescent="0.2">
      <c r="A705" s="83" t="s">
        <v>176</v>
      </c>
      <c r="B705" s="83">
        <v>19</v>
      </c>
      <c r="C705" s="84">
        <v>1601.9659693200001</v>
      </c>
      <c r="D705" s="84">
        <v>1472.8480989100001</v>
      </c>
      <c r="E705" s="84">
        <v>188.54582404999999</v>
      </c>
      <c r="F705" s="84">
        <v>188.54582404999999</v>
      </c>
    </row>
    <row r="706" spans="1:6" ht="12.75" customHeight="1" x14ac:dyDescent="0.2">
      <c r="A706" s="83" t="s">
        <v>176</v>
      </c>
      <c r="B706" s="83">
        <v>20</v>
      </c>
      <c r="C706" s="84">
        <v>1610.73792443</v>
      </c>
      <c r="D706" s="84">
        <v>1489.94599586</v>
      </c>
      <c r="E706" s="84">
        <v>190.73460173999999</v>
      </c>
      <c r="F706" s="84">
        <v>190.73460173999999</v>
      </c>
    </row>
    <row r="707" spans="1:6" ht="12.75" customHeight="1" x14ac:dyDescent="0.2">
      <c r="A707" s="83" t="s">
        <v>176</v>
      </c>
      <c r="B707" s="83">
        <v>21</v>
      </c>
      <c r="C707" s="84">
        <v>1623.58872245</v>
      </c>
      <c r="D707" s="84">
        <v>1501.7969633</v>
      </c>
      <c r="E707" s="84">
        <v>192.2516967</v>
      </c>
      <c r="F707" s="84">
        <v>192.2516967</v>
      </c>
    </row>
    <row r="708" spans="1:6" ht="12.75" customHeight="1" x14ac:dyDescent="0.2">
      <c r="A708" s="83" t="s">
        <v>176</v>
      </c>
      <c r="B708" s="83">
        <v>22</v>
      </c>
      <c r="C708" s="84">
        <v>1601.19689277</v>
      </c>
      <c r="D708" s="84">
        <v>1474.14632345</v>
      </c>
      <c r="E708" s="84">
        <v>188.71201553</v>
      </c>
      <c r="F708" s="84">
        <v>188.71201553</v>
      </c>
    </row>
    <row r="709" spans="1:6" ht="12.75" customHeight="1" x14ac:dyDescent="0.2">
      <c r="A709" s="83" t="s">
        <v>176</v>
      </c>
      <c r="B709" s="83">
        <v>23</v>
      </c>
      <c r="C709" s="84">
        <v>1670.8793324400001</v>
      </c>
      <c r="D709" s="84">
        <v>1540.0636555399999</v>
      </c>
      <c r="E709" s="84">
        <v>197.15038586</v>
      </c>
      <c r="F709" s="84">
        <v>197.15038586</v>
      </c>
    </row>
    <row r="710" spans="1:6" ht="12.75" customHeight="1" x14ac:dyDescent="0.2">
      <c r="A710" s="83" t="s">
        <v>176</v>
      </c>
      <c r="B710" s="83">
        <v>24</v>
      </c>
      <c r="C710" s="84">
        <v>1782.6082496399999</v>
      </c>
      <c r="D710" s="84">
        <v>1648.8783696600001</v>
      </c>
      <c r="E710" s="84">
        <v>211.08024051999999</v>
      </c>
      <c r="F710" s="84">
        <v>211.08024051999999</v>
      </c>
    </row>
    <row r="711" spans="1:6" ht="12.75" customHeight="1" x14ac:dyDescent="0.2">
      <c r="A711" s="83" t="s">
        <v>177</v>
      </c>
      <c r="B711" s="83">
        <v>1</v>
      </c>
      <c r="C711" s="84">
        <v>1956.11888484</v>
      </c>
      <c r="D711" s="84">
        <v>1838.8664278900001</v>
      </c>
      <c r="E711" s="84">
        <v>235.40145533</v>
      </c>
      <c r="F711" s="84">
        <v>235.40145533</v>
      </c>
    </row>
    <row r="712" spans="1:6" ht="12.75" customHeight="1" x14ac:dyDescent="0.2">
      <c r="A712" s="83" t="s">
        <v>177</v>
      </c>
      <c r="B712" s="83">
        <v>2</v>
      </c>
      <c r="C712" s="84">
        <v>2092.3865578899999</v>
      </c>
      <c r="D712" s="84">
        <v>1961.90722067</v>
      </c>
      <c r="E712" s="84">
        <v>251.15245347000001</v>
      </c>
      <c r="F712" s="84">
        <v>251.15245347000001</v>
      </c>
    </row>
    <row r="713" spans="1:6" ht="12.75" customHeight="1" x14ac:dyDescent="0.2">
      <c r="A713" s="83" t="s">
        <v>177</v>
      </c>
      <c r="B713" s="83">
        <v>3</v>
      </c>
      <c r="C713" s="84">
        <v>2142.6221719700002</v>
      </c>
      <c r="D713" s="84">
        <v>2007.7276985799999</v>
      </c>
      <c r="E713" s="84">
        <v>257.01813627000001</v>
      </c>
      <c r="F713" s="84">
        <v>257.01813627000001</v>
      </c>
    </row>
    <row r="714" spans="1:6" ht="12.75" customHeight="1" x14ac:dyDescent="0.2">
      <c r="A714" s="83" t="s">
        <v>177</v>
      </c>
      <c r="B714" s="83">
        <v>4</v>
      </c>
      <c r="C714" s="84">
        <v>2191.9227606600002</v>
      </c>
      <c r="D714" s="84">
        <v>2052.7716532600002</v>
      </c>
      <c r="E714" s="84">
        <v>262.78441289</v>
      </c>
      <c r="F714" s="84">
        <v>262.78441289</v>
      </c>
    </row>
    <row r="715" spans="1:6" ht="12.75" customHeight="1" x14ac:dyDescent="0.2">
      <c r="A715" s="83" t="s">
        <v>177</v>
      </c>
      <c r="B715" s="83">
        <v>5</v>
      </c>
      <c r="C715" s="84">
        <v>2186.3632222299998</v>
      </c>
      <c r="D715" s="84">
        <v>2053.0169677499998</v>
      </c>
      <c r="E715" s="84">
        <v>262.81581669000002</v>
      </c>
      <c r="F715" s="84">
        <v>262.81581669000002</v>
      </c>
    </row>
    <row r="716" spans="1:6" ht="12.75" customHeight="1" x14ac:dyDescent="0.2">
      <c r="A716" s="83" t="s">
        <v>177</v>
      </c>
      <c r="B716" s="83">
        <v>6</v>
      </c>
      <c r="C716" s="84">
        <v>2166.1880632699999</v>
      </c>
      <c r="D716" s="84">
        <v>2035.3978165799999</v>
      </c>
      <c r="E716" s="84">
        <v>260.56031092000001</v>
      </c>
      <c r="F716" s="84">
        <v>260.56031092000001</v>
      </c>
    </row>
    <row r="717" spans="1:6" ht="12.75" customHeight="1" x14ac:dyDescent="0.2">
      <c r="A717" s="83" t="s">
        <v>177</v>
      </c>
      <c r="B717" s="83">
        <v>7</v>
      </c>
      <c r="C717" s="84">
        <v>2099.7540447299998</v>
      </c>
      <c r="D717" s="84">
        <v>1979.9480889500001</v>
      </c>
      <c r="E717" s="84">
        <v>253.46194510999999</v>
      </c>
      <c r="F717" s="84">
        <v>253.46194510999999</v>
      </c>
    </row>
    <row r="718" spans="1:6" ht="12.75" customHeight="1" x14ac:dyDescent="0.2">
      <c r="A718" s="83" t="s">
        <v>177</v>
      </c>
      <c r="B718" s="83">
        <v>8</v>
      </c>
      <c r="C718" s="84">
        <v>2005.29499201</v>
      </c>
      <c r="D718" s="84">
        <v>1891.4312653300001</v>
      </c>
      <c r="E718" s="84">
        <v>242.13051354000001</v>
      </c>
      <c r="F718" s="84">
        <v>242.13051354000001</v>
      </c>
    </row>
    <row r="719" spans="1:6" ht="12.75" customHeight="1" x14ac:dyDescent="0.2">
      <c r="A719" s="83" t="s">
        <v>177</v>
      </c>
      <c r="B719" s="83">
        <v>9</v>
      </c>
      <c r="C719" s="84">
        <v>1886.26778317</v>
      </c>
      <c r="D719" s="84">
        <v>1768.10437007</v>
      </c>
      <c r="E719" s="84">
        <v>226.34289014999999</v>
      </c>
      <c r="F719" s="84">
        <v>226.34289014999999</v>
      </c>
    </row>
    <row r="720" spans="1:6" ht="12.75" customHeight="1" x14ac:dyDescent="0.2">
      <c r="A720" s="83" t="s">
        <v>177</v>
      </c>
      <c r="B720" s="83">
        <v>10</v>
      </c>
      <c r="C720" s="84">
        <v>1783.94862227</v>
      </c>
      <c r="D720" s="84">
        <v>1666.21401859</v>
      </c>
      <c r="E720" s="84">
        <v>213.2994539</v>
      </c>
      <c r="F720" s="84">
        <v>213.2994539</v>
      </c>
    </row>
    <row r="721" spans="1:6" ht="12.75" customHeight="1" x14ac:dyDescent="0.2">
      <c r="A721" s="83" t="s">
        <v>177</v>
      </c>
      <c r="B721" s="83">
        <v>11</v>
      </c>
      <c r="C721" s="84">
        <v>1737.50993836</v>
      </c>
      <c r="D721" s="84">
        <v>1617.0217084999999</v>
      </c>
      <c r="E721" s="84">
        <v>207.00212789</v>
      </c>
      <c r="F721" s="84">
        <v>207.00212789</v>
      </c>
    </row>
    <row r="722" spans="1:6" ht="12.75" customHeight="1" x14ac:dyDescent="0.2">
      <c r="A722" s="83" t="s">
        <v>177</v>
      </c>
      <c r="B722" s="83">
        <v>12</v>
      </c>
      <c r="C722" s="84">
        <v>1707.3283766100001</v>
      </c>
      <c r="D722" s="84">
        <v>1594.37617955</v>
      </c>
      <c r="E722" s="84">
        <v>204.10317319000001</v>
      </c>
      <c r="F722" s="84">
        <v>204.10317319000001</v>
      </c>
    </row>
    <row r="723" spans="1:6" ht="12.75" customHeight="1" x14ac:dyDescent="0.2">
      <c r="A723" s="83" t="s">
        <v>177</v>
      </c>
      <c r="B723" s="83">
        <v>13</v>
      </c>
      <c r="C723" s="84">
        <v>1713.4712228599999</v>
      </c>
      <c r="D723" s="84">
        <v>1596.7468636200001</v>
      </c>
      <c r="E723" s="84">
        <v>204.40665498000001</v>
      </c>
      <c r="F723" s="84">
        <v>204.40665498000001</v>
      </c>
    </row>
    <row r="724" spans="1:6" ht="12.75" customHeight="1" x14ac:dyDescent="0.2">
      <c r="A724" s="83" t="s">
        <v>177</v>
      </c>
      <c r="B724" s="83">
        <v>14</v>
      </c>
      <c r="C724" s="84">
        <v>1705.52009292</v>
      </c>
      <c r="D724" s="84">
        <v>1587.9662750299999</v>
      </c>
      <c r="E724" s="84">
        <v>203.28261286</v>
      </c>
      <c r="F724" s="84">
        <v>203.28261286</v>
      </c>
    </row>
    <row r="725" spans="1:6" ht="12.75" customHeight="1" x14ac:dyDescent="0.2">
      <c r="A725" s="83" t="s">
        <v>177</v>
      </c>
      <c r="B725" s="83">
        <v>15</v>
      </c>
      <c r="C725" s="84">
        <v>1710.18811456</v>
      </c>
      <c r="D725" s="84">
        <v>1594.4323628100001</v>
      </c>
      <c r="E725" s="84">
        <v>204.11036546</v>
      </c>
      <c r="F725" s="84">
        <v>204.11036546</v>
      </c>
    </row>
    <row r="726" spans="1:6" ht="12.75" customHeight="1" x14ac:dyDescent="0.2">
      <c r="A726" s="83" t="s">
        <v>177</v>
      </c>
      <c r="B726" s="83">
        <v>16</v>
      </c>
      <c r="C726" s="84">
        <v>1703.43539197</v>
      </c>
      <c r="D726" s="84">
        <v>1589.2164902500001</v>
      </c>
      <c r="E726" s="84">
        <v>203.44265845999999</v>
      </c>
      <c r="F726" s="84">
        <v>203.44265845999999</v>
      </c>
    </row>
    <row r="727" spans="1:6" ht="12.75" customHeight="1" x14ac:dyDescent="0.2">
      <c r="A727" s="83" t="s">
        <v>177</v>
      </c>
      <c r="B727" s="83">
        <v>17</v>
      </c>
      <c r="C727" s="84">
        <v>1702.3612448599999</v>
      </c>
      <c r="D727" s="84">
        <v>1591.56445446</v>
      </c>
      <c r="E727" s="84">
        <v>203.74323178</v>
      </c>
      <c r="F727" s="84">
        <v>203.74323178</v>
      </c>
    </row>
    <row r="728" spans="1:6" ht="12.75" customHeight="1" x14ac:dyDescent="0.2">
      <c r="A728" s="83" t="s">
        <v>177</v>
      </c>
      <c r="B728" s="83">
        <v>18</v>
      </c>
      <c r="C728" s="84">
        <v>1709.5332267599999</v>
      </c>
      <c r="D728" s="84">
        <v>1586.9029429100001</v>
      </c>
      <c r="E728" s="84">
        <v>203.14649098999999</v>
      </c>
      <c r="F728" s="84">
        <v>203.14649098999999</v>
      </c>
    </row>
    <row r="729" spans="1:6" ht="12.75" customHeight="1" x14ac:dyDescent="0.2">
      <c r="A729" s="83" t="s">
        <v>177</v>
      </c>
      <c r="B729" s="83">
        <v>19</v>
      </c>
      <c r="C729" s="84">
        <v>1699.5381306100001</v>
      </c>
      <c r="D729" s="84">
        <v>1577.3656437899999</v>
      </c>
      <c r="E729" s="84">
        <v>201.92557898999999</v>
      </c>
      <c r="F729" s="84">
        <v>201.92557898999999</v>
      </c>
    </row>
    <row r="730" spans="1:6" ht="12.75" customHeight="1" x14ac:dyDescent="0.2">
      <c r="A730" s="83" t="s">
        <v>177</v>
      </c>
      <c r="B730" s="83">
        <v>20</v>
      </c>
      <c r="C730" s="84">
        <v>1704.26314656</v>
      </c>
      <c r="D730" s="84">
        <v>1594.66486188</v>
      </c>
      <c r="E730" s="84">
        <v>204.14012869999999</v>
      </c>
      <c r="F730" s="84">
        <v>204.14012869999999</v>
      </c>
    </row>
    <row r="731" spans="1:6" ht="12.75" customHeight="1" x14ac:dyDescent="0.2">
      <c r="A731" s="83" t="s">
        <v>177</v>
      </c>
      <c r="B731" s="83">
        <v>21</v>
      </c>
      <c r="C731" s="84">
        <v>1731.1330079300001</v>
      </c>
      <c r="D731" s="84">
        <v>1613.6454676400001</v>
      </c>
      <c r="E731" s="84">
        <v>206.56992030999999</v>
      </c>
      <c r="F731" s="84">
        <v>206.56992030999999</v>
      </c>
    </row>
    <row r="732" spans="1:6" ht="12.75" customHeight="1" x14ac:dyDescent="0.2">
      <c r="A732" s="83" t="s">
        <v>177</v>
      </c>
      <c r="B732" s="83">
        <v>22</v>
      </c>
      <c r="C732" s="84">
        <v>1714.4957037500001</v>
      </c>
      <c r="D732" s="84">
        <v>1595.01628792</v>
      </c>
      <c r="E732" s="84">
        <v>204.18511631000001</v>
      </c>
      <c r="F732" s="84">
        <v>204.18511631000001</v>
      </c>
    </row>
    <row r="733" spans="1:6" ht="12.75" customHeight="1" x14ac:dyDescent="0.2">
      <c r="A733" s="83" t="s">
        <v>177</v>
      </c>
      <c r="B733" s="83">
        <v>23</v>
      </c>
      <c r="C733" s="84">
        <v>1742.7493817899999</v>
      </c>
      <c r="D733" s="84">
        <v>1625.7402922399999</v>
      </c>
      <c r="E733" s="84">
        <v>208.1182325</v>
      </c>
      <c r="F733" s="84">
        <v>208.1182325</v>
      </c>
    </row>
    <row r="734" spans="1:6" ht="12.75" customHeight="1" x14ac:dyDescent="0.2">
      <c r="A734" s="83" t="s">
        <v>177</v>
      </c>
      <c r="B734" s="83">
        <v>24</v>
      </c>
      <c r="C734" s="84">
        <v>1885.3816565499999</v>
      </c>
      <c r="D734" s="84">
        <v>1765.5538928399999</v>
      </c>
      <c r="E734" s="84">
        <v>226.01639223999999</v>
      </c>
      <c r="F734" s="84">
        <v>226.01639223999999</v>
      </c>
    </row>
    <row r="735" spans="1:6" ht="12.75" customHeight="1" x14ac:dyDescent="0.2">
      <c r="A735" s="83" t="s">
        <v>178</v>
      </c>
      <c r="B735" s="83">
        <v>1</v>
      </c>
      <c r="C735" s="84">
        <v>1876.96643743</v>
      </c>
      <c r="D735" s="84">
        <v>1760.22535395</v>
      </c>
      <c r="E735" s="84">
        <v>225.33426231999999</v>
      </c>
      <c r="F735" s="84">
        <v>225.33426231999999</v>
      </c>
    </row>
    <row r="736" spans="1:6" ht="12.75" customHeight="1" x14ac:dyDescent="0.2">
      <c r="A736" s="83" t="s">
        <v>178</v>
      </c>
      <c r="B736" s="83">
        <v>2</v>
      </c>
      <c r="C736" s="84">
        <v>1968.0490520000001</v>
      </c>
      <c r="D736" s="84">
        <v>1851.60096793</v>
      </c>
      <c r="E736" s="84">
        <v>237.03166034</v>
      </c>
      <c r="F736" s="84">
        <v>237.03166034</v>
      </c>
    </row>
    <row r="737" spans="1:6" ht="12.75" customHeight="1" x14ac:dyDescent="0.2">
      <c r="A737" s="83" t="s">
        <v>178</v>
      </c>
      <c r="B737" s="83">
        <v>3</v>
      </c>
      <c r="C737" s="84">
        <v>2062.1388866299999</v>
      </c>
      <c r="D737" s="84">
        <v>1927.3137213699999</v>
      </c>
      <c r="E737" s="84">
        <v>246.72398604</v>
      </c>
      <c r="F737" s="84">
        <v>246.72398604</v>
      </c>
    </row>
    <row r="738" spans="1:6" ht="12.75" customHeight="1" x14ac:dyDescent="0.2">
      <c r="A738" s="83" t="s">
        <v>178</v>
      </c>
      <c r="B738" s="83">
        <v>4</v>
      </c>
      <c r="C738" s="84">
        <v>2105.3855550100002</v>
      </c>
      <c r="D738" s="84">
        <v>1968.68631355</v>
      </c>
      <c r="E738" s="84">
        <v>252.02027523999999</v>
      </c>
      <c r="F738" s="84">
        <v>252.02027523999999</v>
      </c>
    </row>
    <row r="739" spans="1:6" ht="12.75" customHeight="1" x14ac:dyDescent="0.2">
      <c r="A739" s="83" t="s">
        <v>178</v>
      </c>
      <c r="B739" s="83">
        <v>5</v>
      </c>
      <c r="C739" s="84">
        <v>2104.2397358399999</v>
      </c>
      <c r="D739" s="84">
        <v>1965.63980629</v>
      </c>
      <c r="E739" s="84">
        <v>251.63027832</v>
      </c>
      <c r="F739" s="84">
        <v>251.63027832</v>
      </c>
    </row>
    <row r="740" spans="1:6" ht="12.75" customHeight="1" x14ac:dyDescent="0.2">
      <c r="A740" s="83" t="s">
        <v>178</v>
      </c>
      <c r="B740" s="83">
        <v>6</v>
      </c>
      <c r="C740" s="84">
        <v>2063.1117459400002</v>
      </c>
      <c r="D740" s="84">
        <v>1937.63007313</v>
      </c>
      <c r="E740" s="84">
        <v>248.04462803000001</v>
      </c>
      <c r="F740" s="84">
        <v>248.04462803000001</v>
      </c>
    </row>
    <row r="741" spans="1:6" ht="12.75" customHeight="1" x14ac:dyDescent="0.2">
      <c r="A741" s="83" t="s">
        <v>178</v>
      </c>
      <c r="B741" s="83">
        <v>7</v>
      </c>
      <c r="C741" s="84">
        <v>2013.7531710999999</v>
      </c>
      <c r="D741" s="84">
        <v>1881.12279124</v>
      </c>
      <c r="E741" s="84">
        <v>240.81088</v>
      </c>
      <c r="F741" s="84">
        <v>240.81088</v>
      </c>
    </row>
    <row r="742" spans="1:6" ht="12.75" customHeight="1" x14ac:dyDescent="0.2">
      <c r="A742" s="83" t="s">
        <v>178</v>
      </c>
      <c r="B742" s="83">
        <v>8</v>
      </c>
      <c r="C742" s="84">
        <v>1906.3122707699999</v>
      </c>
      <c r="D742" s="84">
        <v>1764.7553024599999</v>
      </c>
      <c r="E742" s="84">
        <v>225.91416114</v>
      </c>
      <c r="F742" s="84">
        <v>225.91416114</v>
      </c>
    </row>
    <row r="743" spans="1:6" ht="12.75" customHeight="1" x14ac:dyDescent="0.2">
      <c r="A743" s="83" t="s">
        <v>178</v>
      </c>
      <c r="B743" s="83">
        <v>9</v>
      </c>
      <c r="C743" s="84">
        <v>1760.26625018</v>
      </c>
      <c r="D743" s="84">
        <v>1642.58001352</v>
      </c>
      <c r="E743" s="84">
        <v>210.27395998</v>
      </c>
      <c r="F743" s="84">
        <v>210.27395998</v>
      </c>
    </row>
    <row r="744" spans="1:6" ht="12.75" customHeight="1" x14ac:dyDescent="0.2">
      <c r="A744" s="83" t="s">
        <v>178</v>
      </c>
      <c r="B744" s="83">
        <v>10</v>
      </c>
      <c r="C744" s="84">
        <v>1658.1945185</v>
      </c>
      <c r="D744" s="84">
        <v>1546.4047794400001</v>
      </c>
      <c r="E744" s="84">
        <v>197.96214129000001</v>
      </c>
      <c r="F744" s="84">
        <v>197.96214129000001</v>
      </c>
    </row>
    <row r="745" spans="1:6" ht="12.75" customHeight="1" x14ac:dyDescent="0.2">
      <c r="A745" s="83" t="s">
        <v>178</v>
      </c>
      <c r="B745" s="83">
        <v>11</v>
      </c>
      <c r="C745" s="84">
        <v>1598.93754872</v>
      </c>
      <c r="D745" s="84">
        <v>1481.9012336799999</v>
      </c>
      <c r="E745" s="84">
        <v>189.70475601999999</v>
      </c>
      <c r="F745" s="84">
        <v>189.70475601999999</v>
      </c>
    </row>
    <row r="746" spans="1:6" ht="12.75" customHeight="1" x14ac:dyDescent="0.2">
      <c r="A746" s="83" t="s">
        <v>178</v>
      </c>
      <c r="B746" s="83">
        <v>12</v>
      </c>
      <c r="C746" s="84">
        <v>1587.25445995</v>
      </c>
      <c r="D746" s="84">
        <v>1475.2440757500001</v>
      </c>
      <c r="E746" s="84">
        <v>188.85254368</v>
      </c>
      <c r="F746" s="84">
        <v>188.85254368</v>
      </c>
    </row>
    <row r="747" spans="1:6" ht="12.75" customHeight="1" x14ac:dyDescent="0.2">
      <c r="A747" s="83" t="s">
        <v>178</v>
      </c>
      <c r="B747" s="83">
        <v>13</v>
      </c>
      <c r="C747" s="84">
        <v>1588.62825417</v>
      </c>
      <c r="D747" s="84">
        <v>1471.8935167300001</v>
      </c>
      <c r="E747" s="84">
        <v>188.42362374999999</v>
      </c>
      <c r="F747" s="84">
        <v>188.42362374999999</v>
      </c>
    </row>
    <row r="748" spans="1:6" ht="12.75" customHeight="1" x14ac:dyDescent="0.2">
      <c r="A748" s="83" t="s">
        <v>178</v>
      </c>
      <c r="B748" s="83">
        <v>14</v>
      </c>
      <c r="C748" s="84">
        <v>1578.61616213</v>
      </c>
      <c r="D748" s="84">
        <v>1461.69793252</v>
      </c>
      <c r="E748" s="84">
        <v>187.11844174999999</v>
      </c>
      <c r="F748" s="84">
        <v>187.11844174999999</v>
      </c>
    </row>
    <row r="749" spans="1:6" ht="12.75" customHeight="1" x14ac:dyDescent="0.2">
      <c r="A749" s="83" t="s">
        <v>178</v>
      </c>
      <c r="B749" s="83">
        <v>15</v>
      </c>
      <c r="C749" s="84">
        <v>1587.7252443499999</v>
      </c>
      <c r="D749" s="84">
        <v>1468.3440488000001</v>
      </c>
      <c r="E749" s="84">
        <v>187.96924060000001</v>
      </c>
      <c r="F749" s="84">
        <v>187.96924060000001</v>
      </c>
    </row>
    <row r="750" spans="1:6" ht="12.75" customHeight="1" x14ac:dyDescent="0.2">
      <c r="A750" s="83" t="s">
        <v>178</v>
      </c>
      <c r="B750" s="83">
        <v>16</v>
      </c>
      <c r="C750" s="84">
        <v>1585.37463454</v>
      </c>
      <c r="D750" s="84">
        <v>1466.61617993</v>
      </c>
      <c r="E750" s="84">
        <v>187.74804843000001</v>
      </c>
      <c r="F750" s="84">
        <v>187.74804843000001</v>
      </c>
    </row>
    <row r="751" spans="1:6" ht="12.75" customHeight="1" x14ac:dyDescent="0.2">
      <c r="A751" s="83" t="s">
        <v>178</v>
      </c>
      <c r="B751" s="83">
        <v>17</v>
      </c>
      <c r="C751" s="84">
        <v>1584.6289345600001</v>
      </c>
      <c r="D751" s="84">
        <v>1467.84017191</v>
      </c>
      <c r="E751" s="84">
        <v>187.90473707999999</v>
      </c>
      <c r="F751" s="84">
        <v>187.90473707999999</v>
      </c>
    </row>
    <row r="752" spans="1:6" ht="12.75" customHeight="1" x14ac:dyDescent="0.2">
      <c r="A752" s="83" t="s">
        <v>178</v>
      </c>
      <c r="B752" s="83">
        <v>18</v>
      </c>
      <c r="C752" s="84">
        <v>1582.77384835</v>
      </c>
      <c r="D752" s="84">
        <v>1471.3943539899999</v>
      </c>
      <c r="E752" s="84">
        <v>188.35972371</v>
      </c>
      <c r="F752" s="84">
        <v>188.35972371</v>
      </c>
    </row>
    <row r="753" spans="1:6" ht="12.75" customHeight="1" x14ac:dyDescent="0.2">
      <c r="A753" s="83" t="s">
        <v>178</v>
      </c>
      <c r="B753" s="83">
        <v>19</v>
      </c>
      <c r="C753" s="84">
        <v>1575.81458146</v>
      </c>
      <c r="D753" s="84">
        <v>1463.18540691</v>
      </c>
      <c r="E753" s="84">
        <v>187.30885995</v>
      </c>
      <c r="F753" s="84">
        <v>187.30885995</v>
      </c>
    </row>
    <row r="754" spans="1:6" ht="12.75" customHeight="1" x14ac:dyDescent="0.2">
      <c r="A754" s="83" t="s">
        <v>178</v>
      </c>
      <c r="B754" s="83">
        <v>20</v>
      </c>
      <c r="C754" s="84">
        <v>1579.3146001</v>
      </c>
      <c r="D754" s="84">
        <v>1467.9114109100001</v>
      </c>
      <c r="E754" s="84">
        <v>187.9138567</v>
      </c>
      <c r="F754" s="84">
        <v>187.9138567</v>
      </c>
    </row>
    <row r="755" spans="1:6" ht="12.75" customHeight="1" x14ac:dyDescent="0.2">
      <c r="A755" s="83" t="s">
        <v>178</v>
      </c>
      <c r="B755" s="83">
        <v>21</v>
      </c>
      <c r="C755" s="84">
        <v>1596.0252815900001</v>
      </c>
      <c r="D755" s="84">
        <v>1481.41782216</v>
      </c>
      <c r="E755" s="84">
        <v>189.64287236999999</v>
      </c>
      <c r="F755" s="84">
        <v>189.64287236999999</v>
      </c>
    </row>
    <row r="756" spans="1:6" ht="12.75" customHeight="1" x14ac:dyDescent="0.2">
      <c r="A756" s="83" t="s">
        <v>178</v>
      </c>
      <c r="B756" s="83">
        <v>22</v>
      </c>
      <c r="C756" s="84">
        <v>1601.4019317699999</v>
      </c>
      <c r="D756" s="84">
        <v>1479.40595138</v>
      </c>
      <c r="E756" s="84">
        <v>189.38532386</v>
      </c>
      <c r="F756" s="84">
        <v>189.38532386</v>
      </c>
    </row>
    <row r="757" spans="1:6" ht="12.75" customHeight="1" x14ac:dyDescent="0.2">
      <c r="A757" s="83" t="s">
        <v>178</v>
      </c>
      <c r="B757" s="83">
        <v>23</v>
      </c>
      <c r="C757" s="84">
        <v>1663.27179813</v>
      </c>
      <c r="D757" s="84">
        <v>1546.91736586</v>
      </c>
      <c r="E757" s="84">
        <v>198.02775975</v>
      </c>
      <c r="F757" s="84">
        <v>198.02775975</v>
      </c>
    </row>
    <row r="758" spans="1:6" ht="12.75" customHeight="1" x14ac:dyDescent="0.2">
      <c r="A758" s="83" t="s">
        <v>178</v>
      </c>
      <c r="B758" s="83">
        <v>24</v>
      </c>
      <c r="C758" s="84">
        <v>1763.9338062300001</v>
      </c>
      <c r="D758" s="84">
        <v>1646.70608967</v>
      </c>
      <c r="E758" s="84">
        <v>210.80215731000001</v>
      </c>
      <c r="F758" s="84">
        <v>210.80215731000001</v>
      </c>
    </row>
    <row r="759" spans="1:6" ht="12.75" customHeight="1" x14ac:dyDescent="0.2">
      <c r="A759" s="83" t="s">
        <v>179</v>
      </c>
      <c r="B759" s="83">
        <v>1</v>
      </c>
      <c r="C759" s="84">
        <v>1842.98563599</v>
      </c>
      <c r="D759" s="84">
        <v>1717.24364762</v>
      </c>
      <c r="E759" s="84">
        <v>219.83198326999999</v>
      </c>
      <c r="F759" s="84">
        <v>219.83198326999999</v>
      </c>
    </row>
    <row r="760" spans="1:6" ht="12.75" customHeight="1" x14ac:dyDescent="0.2">
      <c r="A760" s="83" t="s">
        <v>179</v>
      </c>
      <c r="B760" s="83">
        <v>2</v>
      </c>
      <c r="C760" s="84">
        <v>1945.2921408300001</v>
      </c>
      <c r="D760" s="84">
        <v>1829.3199970799999</v>
      </c>
      <c r="E760" s="84">
        <v>234.17937434000001</v>
      </c>
      <c r="F760" s="84">
        <v>234.17937434000001</v>
      </c>
    </row>
    <row r="761" spans="1:6" ht="12.75" customHeight="1" x14ac:dyDescent="0.2">
      <c r="A761" s="83" t="s">
        <v>179</v>
      </c>
      <c r="B761" s="83">
        <v>3</v>
      </c>
      <c r="C761" s="84">
        <v>2002.7851154</v>
      </c>
      <c r="D761" s="84">
        <v>1885.9150588</v>
      </c>
      <c r="E761" s="84">
        <v>241.42435945</v>
      </c>
      <c r="F761" s="84">
        <v>241.42435945</v>
      </c>
    </row>
    <row r="762" spans="1:6" ht="12.75" customHeight="1" x14ac:dyDescent="0.2">
      <c r="A762" s="83" t="s">
        <v>179</v>
      </c>
      <c r="B762" s="83">
        <v>4</v>
      </c>
      <c r="C762" s="84">
        <v>2054.3628123899998</v>
      </c>
      <c r="D762" s="84">
        <v>1919.39087496</v>
      </c>
      <c r="E762" s="84">
        <v>245.7097473</v>
      </c>
      <c r="F762" s="84">
        <v>245.7097473</v>
      </c>
    </row>
    <row r="763" spans="1:6" ht="12.75" customHeight="1" x14ac:dyDescent="0.2">
      <c r="A763" s="83" t="s">
        <v>179</v>
      </c>
      <c r="B763" s="83">
        <v>5</v>
      </c>
      <c r="C763" s="84">
        <v>2080.5634429900001</v>
      </c>
      <c r="D763" s="84">
        <v>1938.06154565</v>
      </c>
      <c r="E763" s="84">
        <v>248.09986273999999</v>
      </c>
      <c r="F763" s="84">
        <v>248.09986273999999</v>
      </c>
    </row>
    <row r="764" spans="1:6" ht="12.75" customHeight="1" x14ac:dyDescent="0.2">
      <c r="A764" s="83" t="s">
        <v>179</v>
      </c>
      <c r="B764" s="83">
        <v>6</v>
      </c>
      <c r="C764" s="84">
        <v>2055.76564487</v>
      </c>
      <c r="D764" s="84">
        <v>1914.8044637400001</v>
      </c>
      <c r="E764" s="84">
        <v>245.12262043000001</v>
      </c>
      <c r="F764" s="84">
        <v>245.12262043000001</v>
      </c>
    </row>
    <row r="765" spans="1:6" ht="12.75" customHeight="1" x14ac:dyDescent="0.2">
      <c r="A765" s="83" t="s">
        <v>179</v>
      </c>
      <c r="B765" s="83">
        <v>7</v>
      </c>
      <c r="C765" s="84">
        <v>2048.3717832699999</v>
      </c>
      <c r="D765" s="84">
        <v>1900.0214128499999</v>
      </c>
      <c r="E765" s="84">
        <v>243.23017646</v>
      </c>
      <c r="F765" s="84">
        <v>243.23017646</v>
      </c>
    </row>
    <row r="766" spans="1:6" ht="12.75" customHeight="1" x14ac:dyDescent="0.2">
      <c r="A766" s="83" t="s">
        <v>179</v>
      </c>
      <c r="B766" s="83">
        <v>8</v>
      </c>
      <c r="C766" s="84">
        <v>1914.6219700199999</v>
      </c>
      <c r="D766" s="84">
        <v>1780.07530434</v>
      </c>
      <c r="E766" s="84">
        <v>227.87534259</v>
      </c>
      <c r="F766" s="84">
        <v>227.87534259</v>
      </c>
    </row>
    <row r="767" spans="1:6" ht="12.75" customHeight="1" x14ac:dyDescent="0.2">
      <c r="A767" s="83" t="s">
        <v>179</v>
      </c>
      <c r="B767" s="83">
        <v>9</v>
      </c>
      <c r="C767" s="84">
        <v>1772.94732135</v>
      </c>
      <c r="D767" s="84">
        <v>1637.6081273899999</v>
      </c>
      <c r="E767" s="84">
        <v>209.63748677000001</v>
      </c>
      <c r="F767" s="84">
        <v>209.63748677000001</v>
      </c>
    </row>
    <row r="768" spans="1:6" ht="12.75" customHeight="1" x14ac:dyDescent="0.2">
      <c r="A768" s="83" t="s">
        <v>179</v>
      </c>
      <c r="B768" s="83">
        <v>10</v>
      </c>
      <c r="C768" s="84">
        <v>1644.6214349500001</v>
      </c>
      <c r="D768" s="84">
        <v>1517.13458973</v>
      </c>
      <c r="E768" s="84">
        <v>194.21513435</v>
      </c>
      <c r="F768" s="84">
        <v>194.21513435</v>
      </c>
    </row>
    <row r="769" spans="1:6" ht="12.75" customHeight="1" x14ac:dyDescent="0.2">
      <c r="A769" s="83" t="s">
        <v>179</v>
      </c>
      <c r="B769" s="83">
        <v>11</v>
      </c>
      <c r="C769" s="84">
        <v>1561.3656472299999</v>
      </c>
      <c r="D769" s="84">
        <v>1431.57430052</v>
      </c>
      <c r="E769" s="84">
        <v>183.26218188000001</v>
      </c>
      <c r="F769" s="84">
        <v>183.26218188000001</v>
      </c>
    </row>
    <row r="770" spans="1:6" ht="12.75" customHeight="1" x14ac:dyDescent="0.2">
      <c r="A770" s="83" t="s">
        <v>179</v>
      </c>
      <c r="B770" s="83">
        <v>12</v>
      </c>
      <c r="C770" s="84">
        <v>1546.08284901</v>
      </c>
      <c r="D770" s="84">
        <v>1417.0947506800001</v>
      </c>
      <c r="E770" s="84">
        <v>181.40859042</v>
      </c>
      <c r="F770" s="84">
        <v>181.40859042</v>
      </c>
    </row>
    <row r="771" spans="1:6" ht="12.75" customHeight="1" x14ac:dyDescent="0.2">
      <c r="A771" s="83" t="s">
        <v>179</v>
      </c>
      <c r="B771" s="83">
        <v>13</v>
      </c>
      <c r="C771" s="84">
        <v>1524.9233118</v>
      </c>
      <c r="D771" s="84">
        <v>1406.7763113200001</v>
      </c>
      <c r="E771" s="84">
        <v>180.08768118</v>
      </c>
      <c r="F771" s="84">
        <v>180.08768118</v>
      </c>
    </row>
    <row r="772" spans="1:6" ht="12.75" customHeight="1" x14ac:dyDescent="0.2">
      <c r="A772" s="83" t="s">
        <v>179</v>
      </c>
      <c r="B772" s="83">
        <v>14</v>
      </c>
      <c r="C772" s="84">
        <v>1541.03048186</v>
      </c>
      <c r="D772" s="84">
        <v>1412.12252749</v>
      </c>
      <c r="E772" s="84">
        <v>180.77207404999999</v>
      </c>
      <c r="F772" s="84">
        <v>180.77207404999999</v>
      </c>
    </row>
    <row r="773" spans="1:6" ht="12.75" customHeight="1" x14ac:dyDescent="0.2">
      <c r="A773" s="83" t="s">
        <v>179</v>
      </c>
      <c r="B773" s="83">
        <v>15</v>
      </c>
      <c r="C773" s="84">
        <v>1539.72091744</v>
      </c>
      <c r="D773" s="84">
        <v>1413.7925858999999</v>
      </c>
      <c r="E773" s="84">
        <v>180.98586563999999</v>
      </c>
      <c r="F773" s="84">
        <v>180.98586563999999</v>
      </c>
    </row>
    <row r="774" spans="1:6" ht="12.75" customHeight="1" x14ac:dyDescent="0.2">
      <c r="A774" s="83" t="s">
        <v>179</v>
      </c>
      <c r="B774" s="83">
        <v>16</v>
      </c>
      <c r="C774" s="84">
        <v>1547.5422630600001</v>
      </c>
      <c r="D774" s="84">
        <v>1419.8805580000001</v>
      </c>
      <c r="E774" s="84">
        <v>181.76521398</v>
      </c>
      <c r="F774" s="84">
        <v>181.76521398</v>
      </c>
    </row>
    <row r="775" spans="1:6" ht="12.75" customHeight="1" x14ac:dyDescent="0.2">
      <c r="A775" s="83" t="s">
        <v>179</v>
      </c>
      <c r="B775" s="83">
        <v>17</v>
      </c>
      <c r="C775" s="84">
        <v>1557.1124774499999</v>
      </c>
      <c r="D775" s="84">
        <v>1432.3567759499999</v>
      </c>
      <c r="E775" s="84">
        <v>183.36235002999999</v>
      </c>
      <c r="F775" s="84">
        <v>183.36235002999999</v>
      </c>
    </row>
    <row r="776" spans="1:6" ht="12.75" customHeight="1" x14ac:dyDescent="0.2">
      <c r="A776" s="83" t="s">
        <v>179</v>
      </c>
      <c r="B776" s="83">
        <v>18</v>
      </c>
      <c r="C776" s="84">
        <v>1562.2474823299999</v>
      </c>
      <c r="D776" s="84">
        <v>1442.1183915199999</v>
      </c>
      <c r="E776" s="84">
        <v>184.61197777999999</v>
      </c>
      <c r="F776" s="84">
        <v>184.61197777999999</v>
      </c>
    </row>
    <row r="777" spans="1:6" ht="12.75" customHeight="1" x14ac:dyDescent="0.2">
      <c r="A777" s="83" t="s">
        <v>179</v>
      </c>
      <c r="B777" s="83">
        <v>19</v>
      </c>
      <c r="C777" s="84">
        <v>1560.6302670099999</v>
      </c>
      <c r="D777" s="84">
        <v>1439.0422364399999</v>
      </c>
      <c r="E777" s="84">
        <v>184.21818551000001</v>
      </c>
      <c r="F777" s="84">
        <v>184.21818551000001</v>
      </c>
    </row>
    <row r="778" spans="1:6" ht="12.75" customHeight="1" x14ac:dyDescent="0.2">
      <c r="A778" s="83" t="s">
        <v>179</v>
      </c>
      <c r="B778" s="83">
        <v>20</v>
      </c>
      <c r="C778" s="84">
        <v>1571.05829565</v>
      </c>
      <c r="D778" s="84">
        <v>1452.5297535899999</v>
      </c>
      <c r="E778" s="84">
        <v>185.94478246</v>
      </c>
      <c r="F778" s="84">
        <v>185.94478246</v>
      </c>
    </row>
    <row r="779" spans="1:6" ht="12.75" customHeight="1" x14ac:dyDescent="0.2">
      <c r="A779" s="83" t="s">
        <v>179</v>
      </c>
      <c r="B779" s="83">
        <v>21</v>
      </c>
      <c r="C779" s="84">
        <v>1586.5512396300001</v>
      </c>
      <c r="D779" s="84">
        <v>1467.6378000499999</v>
      </c>
      <c r="E779" s="84">
        <v>187.87883056000001</v>
      </c>
      <c r="F779" s="84">
        <v>187.87883056000001</v>
      </c>
    </row>
    <row r="780" spans="1:6" ht="12.75" customHeight="1" x14ac:dyDescent="0.2">
      <c r="A780" s="83" t="s">
        <v>179</v>
      </c>
      <c r="B780" s="83">
        <v>22</v>
      </c>
      <c r="C780" s="84">
        <v>1575.06066775</v>
      </c>
      <c r="D780" s="84">
        <v>1462.51245279</v>
      </c>
      <c r="E780" s="84">
        <v>187.2227121</v>
      </c>
      <c r="F780" s="84">
        <v>187.2227121</v>
      </c>
    </row>
    <row r="781" spans="1:6" ht="12.75" customHeight="1" x14ac:dyDescent="0.2">
      <c r="A781" s="83" t="s">
        <v>179</v>
      </c>
      <c r="B781" s="83">
        <v>23</v>
      </c>
      <c r="C781" s="84">
        <v>1638.1640202799999</v>
      </c>
      <c r="D781" s="84">
        <v>1526.31344629</v>
      </c>
      <c r="E781" s="84">
        <v>195.39016053</v>
      </c>
      <c r="F781" s="84">
        <v>195.39016053</v>
      </c>
    </row>
    <row r="782" spans="1:6" ht="12.75" customHeight="1" x14ac:dyDescent="0.2">
      <c r="A782" s="83" t="s">
        <v>179</v>
      </c>
      <c r="B782" s="83">
        <v>24</v>
      </c>
      <c r="C782" s="84">
        <v>1655.88621012</v>
      </c>
      <c r="D782" s="84">
        <v>1541.5285224899999</v>
      </c>
      <c r="E782" s="84">
        <v>197.33790999000001</v>
      </c>
      <c r="F782" s="84">
        <v>197.33790999000001</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2024-08-21T10:47:20Z</dcterms:modified>
</cp:coreProperties>
</file>